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328"/>
  <workbookPr/>
  <mc:AlternateContent xmlns:mc="http://schemas.openxmlformats.org/markup-compatibility/2006">
    <mc:Choice Requires="x15">
      <x15ac:absPath xmlns:x15ac="http://schemas.microsoft.com/office/spreadsheetml/2010/11/ac" url="C:\Users\AD1PLA05\Desktop\ENTREGA DIANA ARIZA\PAA\PAA 2023\PAA Cargados en SECOP II\"/>
    </mc:Choice>
  </mc:AlternateContent>
  <xr:revisionPtr revIDLastSave="0" documentId="13_ncr:1_{BE8D338B-78A7-4E46-9C5D-664A3C52E25F}" xr6:coauthVersionLast="41" xr6:coauthVersionMax="41" xr10:uidLastSave="{00000000-0000-0000-0000-000000000000}"/>
  <bookViews>
    <workbookView xWindow="-120" yWindow="-120" windowWidth="29040" windowHeight="15840" xr2:uid="{00000000-000D-0000-FFFF-FFFF00000000}"/>
  </bookViews>
  <sheets>
    <sheet name="PROY 2023" sheetId="4" r:id="rId1"/>
    <sheet name="Código UNSPSC" sheetId="3" r:id="rId2"/>
  </sheets>
  <definedNames>
    <definedName name="_xlnm._FilterDatabase" localSheetId="0" hidden="1">'PROY 2023'!$A$6:$XEX$280</definedName>
    <definedName name="_Hlk145349835" localSheetId="0">'PROY 2023'!$C$254</definedName>
    <definedName name="_xlnm.Print_Titles" localSheetId="0">'PROY 2023'!$2:$6</definedName>
  </definedNames>
  <calcPr calcId="191029"/>
</workbook>
</file>

<file path=xl/calcChain.xml><?xml version="1.0" encoding="utf-8"?>
<calcChain xmlns="http://schemas.openxmlformats.org/spreadsheetml/2006/main">
  <c r="J275" i="4" l="1"/>
  <c r="J274" i="4"/>
  <c r="J273" i="4"/>
  <c r="J272" i="4"/>
  <c r="J271" i="4"/>
  <c r="J270" i="4" l="1"/>
  <c r="J269" i="4"/>
  <c r="J268" i="4"/>
  <c r="J267" i="4"/>
  <c r="J266" i="4"/>
  <c r="J265" i="4"/>
  <c r="I264" i="4"/>
  <c r="I263" i="4"/>
  <c r="I262" i="4"/>
  <c r="J261" i="4"/>
  <c r="J260" i="4"/>
  <c r="J259" i="4"/>
  <c r="J258" i="4"/>
  <c r="J257" i="4"/>
  <c r="J256" i="4"/>
  <c r="J255" i="4"/>
  <c r="J254" i="4"/>
  <c r="J253" i="4"/>
  <c r="J252" i="4"/>
  <c r="J251" i="4"/>
  <c r="J250" i="4"/>
  <c r="J249" i="4"/>
  <c r="J247" i="4"/>
  <c r="J246" i="4"/>
  <c r="J244" i="4"/>
  <c r="J243" i="4"/>
  <c r="J242" i="4"/>
  <c r="J241" i="4"/>
  <c r="J240" i="4"/>
  <c r="J239" i="4"/>
  <c r="J238" i="4"/>
  <c r="J237" i="4"/>
  <c r="J236" i="4"/>
  <c r="J235" i="4"/>
  <c r="J234" i="4"/>
  <c r="J233" i="4"/>
  <c r="J232" i="4"/>
  <c r="J231" i="4"/>
  <c r="J230" i="4"/>
  <c r="J229" i="4"/>
  <c r="J228" i="4"/>
  <c r="J227" i="4"/>
  <c r="J226" i="4"/>
  <c r="J225" i="4"/>
  <c r="J224" i="4"/>
  <c r="J223" i="4"/>
  <c r="J221" i="4"/>
  <c r="J220" i="4"/>
  <c r="J219" i="4"/>
  <c r="J217" i="4"/>
  <c r="J216" i="4"/>
  <c r="J214" i="4"/>
  <c r="J213" i="4"/>
  <c r="J212" i="4"/>
  <c r="J211" i="4"/>
  <c r="J210" i="4"/>
  <c r="J209" i="4"/>
  <c r="J208" i="4"/>
  <c r="J207" i="4"/>
  <c r="J206" i="4"/>
  <c r="J205" i="4"/>
  <c r="J204" i="4"/>
  <c r="I203" i="4"/>
  <c r="J202" i="4"/>
  <c r="J201" i="4"/>
  <c r="J200" i="4"/>
  <c r="J199" i="4"/>
  <c r="J198" i="4"/>
  <c r="J197" i="4"/>
  <c r="I196" i="4"/>
  <c r="J196" i="4" s="1"/>
  <c r="J194" i="4"/>
  <c r="J193" i="4"/>
  <c r="J192" i="4"/>
  <c r="J191" i="4"/>
  <c r="J190" i="4"/>
  <c r="J189" i="4"/>
  <c r="J188" i="4"/>
  <c r="J187" i="4"/>
  <c r="J186" i="4"/>
  <c r="J185" i="4"/>
  <c r="J184" i="4"/>
  <c r="J183" i="4"/>
  <c r="J182" i="4"/>
  <c r="J181" i="4"/>
  <c r="J180" i="4"/>
  <c r="J179" i="4"/>
  <c r="J174" i="4"/>
  <c r="J151" i="4"/>
  <c r="J141" i="4"/>
  <c r="J140" i="4"/>
  <c r="I129" i="4"/>
  <c r="J124" i="4"/>
  <c r="J123" i="4"/>
  <c r="J122" i="4"/>
  <c r="J121" i="4"/>
  <c r="J119" i="4"/>
  <c r="J118" i="4"/>
  <c r="J117" i="4"/>
  <c r="I116" i="4"/>
  <c r="I115" i="4"/>
  <c r="J114" i="4"/>
  <c r="I112" i="4"/>
  <c r="J110" i="4"/>
  <c r="J107" i="4"/>
  <c r="I101" i="4"/>
  <c r="J100" i="4"/>
  <c r="I99" i="4"/>
  <c r="I98" i="4"/>
  <c r="I97" i="4"/>
  <c r="I96" i="4"/>
  <c r="I95" i="4"/>
  <c r="J92" i="4"/>
  <c r="I91" i="4"/>
  <c r="I90" i="4"/>
  <c r="I89" i="4"/>
  <c r="J88" i="4"/>
  <c r="J83" i="4"/>
  <c r="J78" i="4"/>
  <c r="J77" i="4"/>
  <c r="I77" i="4"/>
  <c r="J76" i="4"/>
  <c r="I76" i="4"/>
  <c r="J75" i="4"/>
  <c r="J74" i="4"/>
  <c r="I74" i="4"/>
  <c r="J73" i="4"/>
  <c r="J68" i="4"/>
  <c r="I68" i="4"/>
  <c r="J67" i="4"/>
  <c r="I67" i="4"/>
  <c r="J66" i="4"/>
  <c r="I66" i="4"/>
  <c r="J65" i="4"/>
  <c r="I65" i="4"/>
  <c r="J63" i="4"/>
  <c r="I63" i="4"/>
  <c r="J62" i="4"/>
  <c r="J59" i="4"/>
  <c r="I59" i="4"/>
  <c r="J58" i="4"/>
  <c r="I57" i="4"/>
  <c r="J54" i="4"/>
  <c r="J53" i="4"/>
  <c r="J51" i="4"/>
  <c r="I51" i="4"/>
  <c r="J50" i="4"/>
  <c r="I50" i="4"/>
  <c r="J49" i="4"/>
  <c r="J48" i="4"/>
  <c r="J47" i="4"/>
  <c r="I47" i="4"/>
  <c r="J45" i="4"/>
  <c r="J44" i="4"/>
  <c r="I44" i="4"/>
  <c r="J43" i="4"/>
  <c r="I43" i="4"/>
  <c r="J42" i="4"/>
  <c r="I42" i="4"/>
  <c r="J39" i="4"/>
  <c r="J38" i="4"/>
  <c r="I38" i="4"/>
  <c r="J37" i="4"/>
  <c r="J36" i="4"/>
  <c r="I36" i="4"/>
  <c r="J35" i="4"/>
  <c r="J34" i="4"/>
  <c r="I34" i="4"/>
  <c r="J32" i="4"/>
  <c r="I32" i="4"/>
  <c r="J29" i="4"/>
  <c r="J28" i="4"/>
  <c r="J27" i="4"/>
  <c r="J25" i="4"/>
  <c r="J24" i="4"/>
  <c r="J23" i="4"/>
  <c r="J22" i="4"/>
  <c r="I22" i="4"/>
  <c r="J21" i="4"/>
  <c r="J18" i="4"/>
  <c r="I18" i="4"/>
  <c r="J17" i="4"/>
  <c r="I17" i="4"/>
  <c r="J16" i="4"/>
  <c r="I16" i="4"/>
  <c r="J15" i="4"/>
  <c r="J14" i="4"/>
  <c r="J12" i="4"/>
  <c r="I12" i="4"/>
  <c r="I9" i="4"/>
  <c r="J8" i="4"/>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List>
</comments>
</file>

<file path=xl/sharedStrings.xml><?xml version="1.0" encoding="utf-8"?>
<sst xmlns="http://schemas.openxmlformats.org/spreadsheetml/2006/main" count="109630" uniqueCount="108202">
  <si>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</si>
  <si>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</si>
  <si>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</si>
  <si>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</si>
  <si>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</si>
  <si>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</si>
  <si>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</si>
  <si>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</si>
  <si>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</si>
  <si>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</si>
  <si>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</si>
  <si>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</si>
  <si>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</si>
  <si>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</si>
  <si>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</si>
  <si>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</si>
  <si>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</si>
  <si>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</si>
  <si>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</si>
  <si>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</si>
  <si>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</si>
  <si>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</si>
  <si>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</si>
  <si>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</si>
  <si>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</si>
  <si>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</si>
  <si>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</si>
  <si>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</si>
  <si>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</si>
  <si>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</si>
  <si>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</si>
  <si>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</si>
  <si>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</si>
  <si>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</si>
  <si>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</si>
  <si>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</si>
  <si>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</si>
  <si>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</si>
  <si>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</si>
  <si>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</si>
  <si>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</si>
  <si>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</si>
  <si>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</si>
  <si>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</si>
  <si>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</si>
  <si>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</si>
  <si>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</si>
  <si>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</si>
  <si>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</si>
  <si>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</si>
  <si>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</si>
  <si>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</si>
  <si>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</si>
  <si>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</si>
  <si>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</si>
  <si>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</si>
  <si>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</si>
  <si>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</si>
  <si>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</si>
  <si>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</si>
  <si>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</si>
  <si>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</si>
  <si>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</si>
  <si>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</si>
  <si>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</si>
  <si>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</si>
  <si>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</si>
  <si>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</si>
  <si>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</si>
  <si>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</si>
  <si>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</si>
  <si>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</si>
  <si>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</si>
  <si>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</si>
  <si>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</si>
  <si>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</si>
  <si>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</si>
  <si>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</si>
  <si>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</si>
  <si>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</si>
  <si>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</si>
  <si>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</si>
  <si>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</si>
  <si>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</si>
  <si>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</si>
  <si>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</si>
  <si>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</si>
  <si>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</si>
  <si>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</si>
  <si>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</si>
  <si>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</si>
  <si>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</si>
  <si>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</si>
  <si>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</si>
  <si>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</si>
  <si>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</si>
  <si>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</si>
  <si>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</si>
  <si>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</si>
  <si>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</si>
  <si>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</si>
  <si>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</si>
  <si>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</si>
  <si>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</si>
  <si>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</si>
  <si>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</si>
  <si>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</si>
  <si>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</si>
  <si>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</si>
  <si>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</si>
  <si>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</si>
  <si>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</si>
  <si>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</si>
  <si>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</si>
  <si>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</si>
  <si>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</si>
  <si>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</si>
  <si>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</si>
  <si>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</si>
  <si>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</si>
  <si>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</si>
  <si>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</si>
  <si>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</si>
  <si>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</si>
  <si>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</si>
  <si>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</si>
  <si>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</si>
  <si>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</si>
  <si>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</si>
  <si>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</si>
  <si>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</si>
  <si>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</si>
  <si>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</si>
  <si>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</si>
  <si>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</si>
  <si>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</si>
  <si>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</si>
  <si>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</si>
  <si>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</si>
  <si>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</si>
  <si>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</si>
  <si>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</si>
  <si>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</si>
  <si>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</si>
  <si>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</si>
  <si>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</si>
  <si>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</si>
  <si>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</si>
  <si>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</si>
  <si>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</si>
  <si>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</si>
  <si>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</si>
  <si>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</si>
  <si>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</si>
  <si>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</si>
  <si>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</si>
  <si>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</si>
  <si>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</si>
  <si>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</si>
  <si>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</si>
  <si>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</si>
  <si>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</si>
  <si>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</si>
  <si>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</si>
  <si>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</si>
  <si>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</si>
  <si>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</si>
  <si>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</si>
  <si>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</si>
  <si>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</si>
  <si>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</si>
  <si>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</si>
  <si>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</si>
  <si>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</si>
  <si>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</si>
  <si>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</si>
  <si>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</si>
  <si>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</si>
  <si>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</si>
  <si>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</si>
  <si>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</si>
  <si>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</si>
  <si>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</si>
  <si>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</si>
  <si>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</si>
  <si>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</si>
  <si>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</si>
  <si>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</si>
  <si>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</si>
  <si>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</si>
  <si>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</si>
  <si>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</si>
  <si>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</si>
  <si>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</si>
  <si>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</si>
  <si>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</si>
  <si>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</si>
  <si>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</si>
  <si>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</si>
  <si>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</si>
  <si>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</si>
  <si>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</si>
  <si>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</si>
  <si>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</si>
  <si>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</si>
  <si>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</si>
  <si>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</si>
  <si>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</si>
  <si>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</si>
  <si>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</si>
  <si>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</si>
  <si>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</si>
  <si>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</si>
  <si>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</si>
  <si>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</si>
  <si>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</si>
  <si>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</si>
  <si>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</si>
  <si>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</si>
  <si>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</si>
  <si>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</si>
  <si>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</si>
  <si>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</si>
  <si>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</si>
  <si>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</si>
  <si>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</si>
  <si>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</si>
  <si>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</si>
  <si>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</si>
  <si>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</si>
  <si>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</si>
  <si>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</si>
  <si>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</si>
  <si>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</si>
  <si>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</si>
  <si>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</si>
  <si>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</si>
  <si>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</si>
  <si>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</si>
  <si>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</si>
  <si>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</si>
  <si>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</si>
  <si>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</si>
  <si>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</si>
  <si>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</si>
  <si>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</si>
  <si>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</si>
  <si>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</si>
  <si>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</si>
  <si>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</si>
  <si>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</si>
  <si>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</si>
  <si>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</si>
  <si>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</si>
  <si>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</si>
  <si>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</si>
  <si>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</si>
  <si>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</si>
  <si>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</si>
  <si>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</si>
  <si>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</si>
  <si>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</si>
  <si>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</si>
  <si>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</si>
  <si>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</si>
  <si>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</si>
  <si>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</si>
  <si>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</si>
  <si>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</si>
  <si>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</si>
  <si>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</si>
  <si>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</si>
  <si>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</si>
  <si>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</si>
  <si>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</si>
  <si>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</si>
  <si>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</si>
  <si>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</si>
  <si>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</si>
  <si>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</si>
  <si>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</si>
  <si>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</si>
  <si>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</si>
  <si>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</si>
  <si>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</si>
  <si>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</si>
  <si>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</si>
  <si>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</si>
  <si>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</si>
  <si>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</si>
  <si>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</si>
  <si>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</si>
  <si>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</si>
  <si>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</si>
  <si>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</si>
  <si>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</si>
  <si>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</si>
  <si>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</si>
  <si>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</si>
  <si>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</si>
  <si>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</si>
  <si>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</si>
  <si>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</si>
  <si>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</si>
  <si>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</si>
  <si>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</si>
  <si>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</si>
  <si>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</si>
  <si>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</si>
  <si>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</si>
  <si>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</si>
  <si>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</si>
  <si>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</si>
  <si>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</si>
  <si>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</si>
  <si>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</si>
  <si>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</si>
  <si>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</si>
  <si>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</si>
  <si>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</si>
  <si>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</si>
  <si>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</si>
  <si>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</si>
  <si>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</si>
  <si>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</si>
  <si>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</si>
  <si>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</si>
  <si>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</si>
  <si>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</si>
  <si>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</si>
  <si>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</si>
  <si>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</si>
  <si>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</si>
  <si>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</si>
  <si>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</si>
  <si>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</si>
  <si>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</si>
  <si>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</si>
  <si>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</si>
  <si>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</si>
  <si>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</si>
  <si>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</si>
  <si>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</si>
  <si>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</si>
  <si>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</si>
  <si>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</si>
  <si>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</si>
  <si>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</si>
  <si>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</si>
  <si>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</si>
  <si>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</si>
  <si>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</si>
  <si>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</si>
  <si>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</si>
  <si>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</si>
  <si>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</si>
  <si>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</si>
  <si>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</si>
  <si>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</si>
  <si>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</si>
  <si>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</si>
  <si>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</si>
  <si>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</si>
  <si>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</si>
  <si>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</si>
  <si>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</si>
  <si>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</si>
  <si>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</si>
  <si>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</si>
  <si>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</si>
  <si>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</si>
  <si>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</si>
  <si>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</si>
  <si>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</si>
  <si>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</si>
  <si>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</si>
  <si>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</si>
  <si>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</si>
  <si>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</si>
  <si>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</si>
  <si>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</si>
  <si>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</si>
  <si>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</si>
  <si>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</si>
  <si>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</si>
  <si>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</si>
  <si>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</si>
  <si>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</si>
  <si>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</si>
  <si>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</si>
  <si>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</si>
  <si>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</si>
  <si>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</si>
  <si>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</si>
  <si>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</si>
  <si>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</si>
  <si>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</si>
  <si>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</si>
  <si>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</si>
  <si>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</si>
  <si>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</si>
  <si>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</si>
  <si>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</si>
  <si>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</si>
  <si>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</si>
  <si>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</si>
  <si>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</si>
  <si>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</si>
  <si>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</si>
  <si>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</si>
  <si>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</si>
  <si>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</si>
  <si>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</si>
  <si>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</si>
  <si>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</si>
  <si>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</si>
  <si>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</si>
  <si>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</si>
  <si>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</si>
  <si>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</si>
  <si>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</si>
  <si>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</si>
  <si>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</si>
  <si>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</si>
  <si>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</si>
  <si>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</si>
  <si>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</si>
  <si>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</si>
  <si>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</si>
  <si>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</si>
  <si>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</si>
  <si>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</si>
  <si>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</si>
  <si>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</si>
  <si>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</si>
  <si>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</si>
  <si>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</si>
  <si>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</si>
  <si>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</si>
  <si>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</si>
  <si>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</si>
  <si>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</si>
  <si>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</si>
  <si>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</si>
  <si>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</si>
  <si>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</si>
  <si>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</si>
  <si>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</si>
  <si>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</si>
  <si>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</si>
  <si>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</si>
  <si>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</si>
  <si>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</si>
  <si>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</si>
  <si>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</si>
  <si>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</si>
  <si>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</si>
  <si>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</si>
  <si>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</si>
  <si>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</si>
  <si>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</si>
  <si>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</si>
  <si>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</si>
  <si>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</si>
  <si>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</si>
  <si>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</si>
  <si>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</si>
  <si>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</si>
  <si>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</si>
  <si>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</si>
  <si>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</si>
  <si>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</si>
  <si>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</si>
  <si>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</si>
  <si>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</si>
  <si>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</si>
  <si>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</si>
  <si>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</si>
  <si>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</si>
  <si>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</si>
  <si>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</si>
  <si>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</si>
  <si>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</si>
  <si>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</si>
  <si>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</si>
  <si>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</si>
  <si>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</si>
  <si>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</si>
  <si>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</si>
  <si>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</si>
  <si>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</si>
  <si>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</si>
  <si>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</si>
  <si>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</si>
  <si>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</si>
  <si>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</si>
  <si>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</si>
  <si>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</si>
  <si>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</si>
  <si>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</si>
  <si>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</si>
  <si>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</si>
  <si>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</si>
  <si>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</si>
  <si>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</si>
  <si>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</si>
  <si>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</si>
  <si>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</si>
  <si>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</si>
  <si>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</si>
  <si>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</si>
  <si>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</si>
  <si>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</si>
  <si>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</si>
  <si>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</si>
  <si>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</si>
  <si>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</si>
  <si>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</si>
  <si>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</si>
  <si>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</si>
  <si>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</si>
  <si>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</si>
  <si>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</si>
  <si>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</si>
  <si>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</si>
  <si>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</si>
  <si>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</si>
  <si>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</si>
  <si>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</si>
  <si>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</si>
  <si>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</si>
  <si>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</si>
  <si>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</si>
  <si>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</si>
  <si>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</si>
  <si>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</si>
  <si>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</si>
  <si>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</si>
  <si>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</si>
  <si>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</si>
  <si>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</si>
  <si>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</si>
  <si>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</si>
  <si>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</si>
  <si>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</si>
  <si>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</si>
  <si>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</si>
  <si>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</si>
  <si>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</si>
  <si>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</si>
  <si>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</si>
  <si>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</si>
  <si>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</si>
  <si>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</si>
  <si>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</si>
  <si>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</si>
  <si>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</si>
  <si>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</si>
  <si>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</si>
  <si>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</si>
  <si>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</si>
  <si>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</si>
  <si>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</si>
  <si>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</si>
  <si>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</si>
  <si>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</si>
  <si>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</si>
  <si>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</si>
  <si>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</si>
  <si>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</si>
  <si>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</si>
  <si>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</si>
  <si>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</si>
  <si>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</si>
  <si>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</si>
  <si>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</si>
  <si>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</si>
  <si>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</si>
  <si>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</si>
  <si>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</si>
  <si>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</si>
  <si>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</si>
  <si>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</si>
  <si>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</si>
  <si>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</si>
  <si>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</si>
  <si>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</si>
  <si>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</si>
  <si>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</si>
  <si>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</si>
  <si>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</si>
  <si>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</si>
  <si>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</si>
  <si>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</si>
  <si>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</si>
  <si>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</si>
  <si>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</si>
  <si>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</si>
  <si>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</si>
  <si>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</si>
  <si>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</si>
  <si>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</si>
  <si>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</si>
  <si>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</si>
  <si>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</si>
  <si>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</si>
  <si>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</si>
  <si>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</si>
  <si>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</si>
  <si>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</si>
  <si>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</si>
  <si>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</si>
  <si>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</si>
  <si>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</si>
  <si>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</si>
  <si>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</si>
  <si>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</si>
  <si>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</si>
  <si>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</si>
  <si>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</si>
  <si>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</si>
  <si>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</si>
  <si>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</si>
  <si>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</si>
  <si>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</si>
  <si>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</si>
  <si>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</si>
  <si>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</si>
  <si>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</si>
  <si>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</si>
  <si>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</si>
  <si>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</si>
  <si>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</si>
  <si>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</si>
  <si>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</si>
  <si>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</si>
  <si>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</si>
  <si>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</si>
  <si>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</si>
  <si>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</si>
  <si>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</si>
  <si>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</si>
  <si>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</si>
  <si>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</si>
  <si>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</si>
  <si>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</si>
  <si>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</si>
  <si>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</si>
  <si>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</si>
  <si>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</si>
  <si>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</si>
  <si>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</si>
  <si>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</si>
  <si>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</si>
  <si>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</si>
  <si>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</si>
  <si>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</si>
  <si>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</si>
  <si>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</si>
  <si>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</si>
  <si>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</si>
  <si>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</si>
  <si>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</si>
  <si>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</si>
  <si>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</si>
  <si>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</si>
  <si>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</si>
  <si>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</si>
  <si>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</si>
  <si>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</si>
  <si>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</si>
  <si>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</si>
  <si>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</si>
  <si>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</si>
  <si>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</si>
  <si>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</si>
  <si>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</si>
  <si>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</si>
  <si>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</si>
  <si>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</si>
  <si>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</si>
  <si>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</si>
  <si>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</si>
  <si>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</si>
  <si>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</si>
  <si>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</si>
  <si>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</si>
  <si>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</si>
  <si>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</si>
  <si>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</si>
  <si>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</si>
  <si>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</si>
  <si>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</si>
  <si>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</si>
  <si>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</si>
  <si>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</si>
  <si>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</si>
  <si>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</si>
  <si>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</si>
  <si>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</si>
  <si>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</si>
  <si>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</si>
  <si>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</si>
  <si>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</si>
  <si>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</si>
  <si>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</si>
  <si>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</si>
  <si>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</si>
  <si>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</si>
  <si>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</si>
  <si>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</si>
  <si>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</si>
  <si>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</si>
  <si>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</si>
  <si>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</si>
  <si>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</si>
  <si>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</si>
  <si>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</si>
  <si>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</si>
  <si>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</si>
  <si>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</si>
  <si>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</si>
  <si>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</si>
  <si>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</si>
  <si>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</si>
  <si>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</si>
  <si>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</si>
  <si>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</si>
  <si>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</si>
  <si>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</si>
  <si>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</si>
  <si>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</si>
  <si>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</si>
  <si>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</si>
  <si>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</si>
  <si>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</si>
  <si>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</si>
  <si>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</si>
  <si>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</si>
  <si>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</si>
  <si>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</si>
  <si>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</si>
  <si>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</si>
  <si>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</si>
  <si>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</si>
  <si>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</si>
  <si>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</si>
  <si>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</si>
  <si>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</si>
  <si>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</si>
  <si>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</si>
  <si>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</si>
  <si>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</si>
  <si>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</si>
  <si>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</si>
  <si>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</si>
  <si>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</si>
  <si>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</si>
  <si>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</si>
  <si>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</si>
  <si>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</si>
  <si>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</si>
  <si>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</si>
  <si>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</si>
  <si>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</si>
  <si>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</si>
  <si>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</si>
  <si>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</si>
  <si>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</si>
  <si>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</si>
  <si>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</si>
  <si>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</si>
  <si>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</si>
  <si>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</si>
  <si>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</si>
  <si>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</si>
  <si>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</si>
  <si>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</si>
  <si>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</si>
  <si>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</si>
  <si>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</si>
  <si>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</si>
  <si>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</si>
  <si>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</si>
  <si>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</si>
  <si>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</si>
  <si>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</si>
  <si>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</si>
  <si>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</si>
  <si>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</si>
  <si>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</si>
  <si>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</si>
  <si>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</si>
  <si>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</si>
  <si>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</si>
  <si>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</si>
  <si>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</si>
  <si>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</si>
  <si>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</si>
  <si>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</si>
  <si>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</si>
  <si>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</si>
  <si>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</si>
  <si>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</si>
  <si>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</si>
  <si>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</si>
  <si>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</si>
  <si>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</si>
  <si>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</si>
  <si>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</si>
  <si>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</si>
  <si>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</si>
  <si>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</si>
  <si>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</si>
  <si>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</si>
  <si>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</si>
  <si>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</si>
  <si>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</si>
  <si>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</si>
  <si>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</si>
  <si>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</si>
  <si>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</si>
  <si>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</si>
  <si>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</si>
  <si>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</si>
  <si>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</si>
  <si>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</si>
  <si>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</si>
  <si>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</si>
  <si>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</si>
  <si>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</si>
  <si>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</si>
  <si>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</si>
  <si>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</si>
  <si>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</si>
  <si>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</si>
  <si>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</si>
  <si>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</si>
  <si>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</si>
  <si>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</si>
  <si>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</si>
  <si>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</si>
  <si>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</si>
  <si>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</si>
  <si>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</si>
  <si>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</si>
  <si>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</si>
  <si>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</si>
  <si>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</si>
  <si>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</si>
  <si>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</si>
  <si>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</si>
  <si>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</si>
  <si>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</si>
  <si>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</si>
  <si>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</si>
  <si>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</si>
  <si>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</si>
  <si>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</si>
  <si>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</si>
  <si>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</si>
  <si>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</si>
  <si>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</si>
  <si>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</si>
  <si>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</si>
  <si>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</si>
  <si>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</si>
  <si>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</si>
  <si>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</si>
  <si>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</si>
  <si>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</si>
  <si>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</si>
  <si>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</si>
  <si>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</si>
  <si>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</si>
  <si>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</si>
  <si>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</si>
  <si>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</si>
  <si>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</si>
  <si>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</si>
  <si>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</si>
  <si>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</si>
  <si>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</si>
  <si>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</si>
  <si>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</si>
  <si>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</si>
  <si>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</si>
  <si>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</si>
  <si>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</si>
  <si>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</si>
  <si>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</si>
  <si>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</si>
  <si>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</si>
  <si>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</si>
  <si>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</si>
  <si>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</si>
  <si>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</si>
  <si>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</si>
  <si>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</si>
  <si>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</si>
  <si>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</si>
  <si>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</si>
  <si>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</si>
  <si>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</si>
  <si>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</si>
  <si>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</si>
  <si>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</si>
  <si>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</si>
  <si>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</si>
  <si>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</si>
  <si>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</si>
  <si>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</si>
  <si>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</si>
  <si>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</si>
  <si>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</si>
  <si>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</si>
  <si>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</si>
  <si>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</si>
  <si>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</si>
  <si>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</si>
  <si>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</si>
  <si>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</si>
  <si>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</si>
  <si>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</si>
  <si>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</si>
  <si>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</si>
  <si>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</si>
  <si>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</si>
  <si>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</si>
  <si>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</si>
  <si>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</si>
  <si>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</si>
  <si>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</si>
  <si>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</si>
  <si>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</si>
  <si>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</si>
  <si>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</si>
  <si>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</si>
  <si>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</si>
  <si>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</si>
  <si>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</si>
  <si>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</si>
  <si>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</si>
  <si>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</si>
  <si>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</si>
  <si>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</si>
  <si>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</si>
  <si>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</si>
  <si>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</si>
  <si>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</si>
  <si>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</si>
  <si>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</si>
  <si>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</si>
  <si>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</si>
  <si>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</si>
  <si>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</si>
  <si>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</si>
  <si>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</si>
  <si>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</si>
  <si>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</si>
  <si>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</si>
  <si>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</si>
  <si>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</si>
  <si>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</si>
  <si>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</si>
  <si>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</si>
  <si>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</si>
  <si>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</si>
  <si>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</si>
  <si>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</si>
  <si>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</si>
  <si>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</si>
  <si>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</si>
  <si>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</si>
  <si>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</si>
  <si>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</si>
  <si>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</si>
  <si>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</si>
  <si>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</si>
  <si>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</si>
  <si>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</si>
  <si>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</si>
  <si>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</si>
  <si>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</si>
  <si>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</si>
  <si>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</si>
  <si>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</si>
  <si>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</si>
  <si>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</si>
  <si>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</si>
  <si>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</si>
  <si>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</si>
  <si>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</si>
  <si>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</si>
  <si>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</si>
  <si>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</si>
  <si>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</si>
  <si>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</si>
  <si>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</si>
  <si>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</si>
  <si>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</si>
  <si>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</si>
  <si>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</si>
  <si>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</si>
  <si>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</si>
  <si>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</si>
  <si>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</si>
  <si>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</si>
  <si>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</si>
  <si>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</si>
  <si>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</si>
  <si>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</si>
  <si>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</si>
  <si>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</si>
  <si>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</si>
  <si>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</si>
  <si>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</si>
  <si>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</si>
  <si>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</si>
  <si>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</si>
  <si>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</si>
  <si>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</si>
  <si>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</si>
  <si>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</si>
  <si>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</si>
  <si>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</si>
  <si>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</si>
  <si>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</si>
  <si>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</si>
  <si>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</si>
  <si>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</si>
  <si>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</si>
  <si>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</si>
  <si>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</si>
  <si>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</si>
  <si>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</si>
  <si>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</si>
  <si>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</si>
  <si>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</si>
  <si>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</si>
  <si>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</si>
  <si>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</si>
  <si>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</si>
  <si>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</si>
  <si>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</si>
  <si>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</si>
  <si>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</si>
  <si>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</si>
  <si>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</si>
  <si>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</si>
  <si>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</si>
  <si>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</si>
  <si>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</si>
  <si>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</si>
  <si>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</si>
  <si>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</si>
  <si>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</si>
  <si>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</si>
  <si>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</si>
  <si>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</si>
  <si>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</si>
  <si>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</si>
  <si>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</si>
  <si>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</si>
  <si>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</si>
  <si>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</si>
  <si>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</si>
  <si>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</si>
  <si>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</si>
  <si>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</si>
  <si>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</si>
  <si>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</si>
  <si>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</si>
  <si>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</si>
  <si>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</si>
  <si>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</si>
  <si>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</si>
  <si>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</si>
  <si>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</si>
  <si>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</si>
  <si>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</si>
  <si>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</si>
  <si>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</si>
  <si>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</si>
  <si>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</si>
  <si>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</si>
  <si>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</si>
  <si>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</si>
  <si>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</si>
  <si>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</si>
  <si>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</si>
  <si>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</si>
  <si>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</si>
  <si>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</si>
  <si>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</si>
  <si>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</si>
  <si>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</si>
  <si>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</si>
  <si>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</si>
  <si>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</si>
  <si>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</si>
  <si>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</si>
  <si>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</si>
  <si>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</si>
  <si>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</si>
  <si>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</si>
  <si>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</si>
  <si>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</si>
  <si>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</si>
  <si>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</si>
  <si>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</si>
  <si>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</si>
  <si>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</si>
  <si>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</si>
  <si>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</si>
  <si>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</si>
  <si>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</si>
  <si>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</si>
  <si>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</si>
  <si>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</si>
  <si>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</si>
  <si>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</si>
  <si>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</si>
  <si>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</si>
  <si>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</si>
  <si>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</si>
  <si>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</si>
  <si>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</si>
  <si>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</si>
  <si>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</si>
  <si>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</si>
  <si>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</si>
  <si>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</si>
  <si>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</si>
  <si>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</si>
  <si>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</si>
  <si>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</si>
  <si>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</si>
  <si>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</si>
  <si>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</si>
  <si>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</si>
  <si>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</si>
  <si>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</si>
  <si>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</si>
  <si>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</si>
  <si>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</si>
  <si>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</si>
  <si>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</si>
  <si>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</si>
  <si>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</si>
  <si>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</si>
  <si>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</si>
  <si>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</si>
  <si>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</si>
  <si>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</si>
  <si>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</si>
  <si>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</si>
  <si>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</si>
  <si>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</si>
  <si>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</si>
  <si>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</si>
  <si>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</si>
  <si>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</si>
  <si>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</si>
  <si>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</si>
  <si>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</si>
  <si>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</si>
  <si>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</si>
  <si>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</si>
  <si>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</si>
  <si>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</si>
  <si>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</si>
  <si>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</si>
  <si>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</si>
  <si>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</si>
  <si>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</si>
  <si>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</si>
  <si>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</si>
  <si>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</si>
  <si>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</si>
  <si>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</si>
  <si>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</si>
  <si>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</si>
  <si>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</si>
  <si>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</si>
  <si>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</si>
  <si>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</si>
  <si>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</si>
  <si>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</si>
  <si>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</si>
  <si>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</si>
  <si>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</si>
  <si>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</si>
  <si>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</si>
  <si>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</si>
  <si>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</si>
  <si>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</si>
  <si>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</si>
  <si>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</si>
  <si>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</si>
  <si>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</si>
  <si>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</si>
  <si>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</si>
  <si>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</si>
  <si>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</si>
  <si>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</si>
  <si>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</si>
  <si>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</si>
  <si>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</si>
  <si>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</si>
  <si>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</si>
  <si>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</si>
  <si>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</si>
  <si>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</si>
  <si>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</si>
  <si>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</si>
  <si>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</si>
  <si>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</si>
  <si>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</si>
  <si>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</si>
  <si>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</si>
  <si>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</si>
  <si>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</si>
  <si>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</si>
  <si>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</si>
  <si>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</si>
  <si>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</si>
  <si>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</si>
  <si>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</si>
  <si>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</si>
  <si>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</si>
  <si>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</si>
  <si>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</si>
  <si>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</si>
  <si>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</si>
  <si>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</si>
  <si>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</si>
  <si>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</si>
  <si>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</si>
  <si>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</si>
  <si>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</si>
  <si>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</si>
  <si>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</si>
  <si>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</si>
  <si>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</si>
  <si>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</si>
  <si>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</si>
  <si>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</si>
  <si>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</si>
  <si>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</si>
  <si>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</si>
  <si>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</si>
  <si>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</si>
  <si>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</si>
  <si>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</si>
  <si>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</si>
  <si>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</si>
  <si>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</si>
  <si>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</si>
  <si>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</si>
  <si>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</si>
  <si>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</si>
  <si>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</si>
  <si>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</si>
  <si>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</si>
  <si>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</si>
  <si>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</si>
  <si>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</si>
  <si>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</si>
  <si>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</si>
  <si>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</si>
  <si>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</si>
  <si>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</si>
  <si>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</si>
  <si>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</si>
  <si>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</si>
  <si>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</si>
  <si>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</si>
  <si>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</si>
  <si>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</si>
  <si>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</si>
  <si>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</si>
  <si>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</si>
  <si>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</si>
  <si>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</si>
  <si>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</si>
  <si>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</si>
  <si>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</si>
  <si>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</si>
  <si>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</si>
  <si>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</si>
  <si>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</si>
  <si>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</si>
  <si>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</si>
  <si>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</si>
  <si>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</si>
  <si>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</si>
  <si>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</si>
  <si>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</si>
  <si>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</si>
  <si>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</si>
  <si>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</si>
  <si>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</si>
  <si>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</si>
  <si>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</si>
  <si>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</si>
  <si>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</si>
  <si>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</si>
  <si>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</si>
  <si>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</si>
  <si>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</si>
  <si>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</si>
  <si>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</si>
  <si>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</si>
  <si>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</si>
  <si>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</si>
  <si>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</si>
  <si>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</si>
  <si>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</si>
  <si>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</si>
  <si>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</si>
  <si>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</si>
  <si>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</si>
  <si>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</si>
  <si>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</si>
  <si>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</si>
  <si>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</si>
  <si>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</si>
  <si>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</si>
  <si>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</si>
  <si>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</si>
  <si>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</si>
  <si>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</si>
  <si>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</si>
  <si>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</si>
  <si>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</si>
  <si>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</si>
  <si>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</si>
  <si>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</si>
  <si>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</si>
  <si>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</si>
  <si>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</si>
  <si>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</si>
  <si>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</si>
  <si>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</si>
  <si>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</si>
  <si>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</si>
  <si>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</si>
  <si>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</si>
  <si>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</si>
  <si>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</si>
  <si>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</si>
  <si>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</si>
  <si>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</si>
  <si>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</si>
  <si>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</si>
  <si>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</si>
  <si>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</si>
  <si>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</si>
  <si>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</si>
  <si>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</si>
  <si>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</si>
  <si>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</si>
  <si>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</si>
  <si>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</si>
  <si>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</si>
  <si>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</si>
  <si>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</si>
  <si>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</si>
  <si>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</si>
  <si>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</si>
  <si>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</si>
  <si>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</si>
  <si>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</si>
  <si>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</si>
  <si>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</si>
  <si>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</si>
  <si>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</si>
  <si>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</si>
  <si>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</si>
  <si>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</si>
  <si>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</si>
  <si>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</si>
  <si>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</si>
  <si>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</si>
  <si>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</si>
  <si>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</si>
  <si>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</si>
  <si>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</si>
  <si>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</si>
  <si>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</si>
  <si>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</si>
  <si>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</si>
  <si>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</si>
  <si>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</si>
  <si>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</si>
  <si>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</si>
  <si>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</si>
  <si>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</si>
  <si>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</si>
  <si>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</si>
  <si>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</si>
  <si>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</si>
  <si>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</si>
  <si>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</si>
  <si>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</si>
  <si>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</si>
  <si>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</si>
  <si>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</si>
  <si>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</si>
  <si>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</si>
  <si>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</si>
  <si>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</si>
  <si>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</si>
  <si>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</si>
  <si>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</si>
  <si>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</si>
  <si>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</si>
  <si>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</si>
  <si>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</si>
  <si>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</si>
  <si>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</si>
  <si>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</si>
  <si>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</si>
  <si>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</si>
  <si>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</si>
  <si>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</si>
  <si>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</si>
  <si>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</si>
  <si>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</si>
  <si>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</si>
  <si>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</si>
  <si>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</si>
  <si>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</si>
  <si>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</si>
  <si>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</si>
  <si>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</si>
  <si>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</si>
  <si>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</si>
  <si>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</si>
  <si>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</si>
  <si>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</si>
  <si>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</si>
  <si>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</si>
  <si>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</si>
  <si>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</si>
  <si>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</si>
  <si>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</si>
  <si>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</si>
  <si>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</si>
  <si>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</si>
  <si>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</si>
  <si>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</si>
  <si>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</si>
  <si>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</si>
  <si>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</si>
  <si>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</si>
  <si>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</si>
  <si>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</si>
  <si>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</si>
  <si>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</si>
  <si>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</si>
  <si>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</si>
  <si>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</si>
  <si>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</si>
  <si>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</si>
  <si>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</si>
  <si>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</si>
  <si>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</si>
  <si>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</si>
  <si>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</si>
  <si>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</si>
  <si>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</si>
  <si>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</si>
  <si>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</si>
  <si>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</si>
  <si>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</si>
  <si>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</si>
  <si>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</si>
  <si>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</si>
  <si>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</si>
  <si>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</si>
  <si>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</si>
  <si>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</si>
  <si>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</si>
  <si>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</si>
  <si>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</si>
  <si>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</si>
  <si>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</si>
  <si>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</si>
  <si>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</si>
  <si>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</si>
  <si>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</si>
  <si>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</si>
  <si>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</si>
  <si>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</si>
  <si>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</si>
  <si>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</si>
  <si>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</si>
  <si>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</si>
  <si>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</si>
  <si>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</si>
  <si>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</si>
  <si>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</si>
  <si>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</si>
  <si>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</si>
  <si>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</si>
  <si>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</si>
  <si>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</si>
  <si>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</si>
  <si>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</si>
  <si>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</si>
  <si>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</si>
  <si>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</si>
  <si>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</si>
  <si>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</si>
  <si>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</si>
  <si>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</si>
  <si>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</si>
  <si>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</si>
  <si>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</si>
  <si>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</si>
  <si>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</si>
  <si>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</si>
  <si>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</si>
  <si>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</si>
  <si>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</si>
  <si>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</si>
  <si>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</si>
  <si>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</si>
  <si>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</si>
  <si>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</si>
  <si>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</si>
  <si>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</si>
  <si>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</si>
  <si>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</si>
  <si>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</si>
  <si>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</si>
  <si>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</si>
  <si>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</si>
  <si>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</si>
  <si>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</si>
  <si>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</si>
  <si>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</si>
  <si>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</si>
  <si>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</si>
  <si>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</si>
  <si>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</si>
  <si>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</si>
  <si>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</si>
  <si>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</si>
  <si>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</si>
  <si>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</si>
  <si>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</si>
  <si>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</si>
  <si>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</si>
  <si>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</si>
  <si>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</si>
  <si>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</si>
  <si>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</si>
  <si>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</si>
  <si>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</si>
  <si>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</si>
  <si>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</si>
  <si>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</si>
  <si>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</si>
  <si>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</si>
  <si>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</si>
  <si>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</si>
  <si>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</si>
  <si>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</si>
  <si>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</si>
  <si>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</si>
  <si>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</si>
  <si>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</si>
  <si>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</si>
  <si>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</si>
  <si>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</si>
  <si>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</si>
  <si>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</si>
  <si>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</si>
  <si>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</si>
  <si>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</si>
  <si>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</si>
  <si>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</si>
  <si>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</si>
  <si>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</si>
  <si>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</si>
  <si>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</si>
  <si>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</si>
  <si>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</si>
  <si>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</si>
  <si>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</si>
  <si>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</si>
  <si>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</si>
  <si>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</si>
  <si>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</si>
  <si>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</si>
  <si>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</si>
  <si>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</si>
  <si>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</si>
  <si>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</si>
  <si>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</si>
  <si>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</si>
  <si>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</si>
  <si>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</si>
  <si>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</si>
  <si>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</si>
  <si>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</si>
  <si>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</si>
  <si>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</si>
  <si>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</si>
  <si>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</si>
  <si>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</si>
  <si>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</si>
  <si>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</si>
  <si>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</si>
  <si>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</si>
  <si>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</si>
  <si>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</si>
  <si>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</si>
  <si>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</si>
  <si>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</si>
  <si>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</si>
  <si>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</si>
  <si>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</si>
  <si>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</si>
  <si>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</si>
  <si>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</si>
  <si>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</si>
  <si>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</si>
  <si>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</si>
  <si>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</si>
  <si>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</si>
  <si>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</si>
  <si>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</si>
  <si>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</si>
  <si>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</si>
  <si>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</si>
  <si>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</si>
  <si>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</si>
  <si>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</si>
  <si>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</si>
  <si>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</si>
  <si>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</si>
  <si>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</si>
  <si>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</si>
  <si>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</si>
  <si>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</si>
  <si>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</si>
  <si>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</si>
  <si>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</si>
  <si>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</si>
  <si>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</si>
  <si>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</si>
  <si>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</si>
  <si>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</si>
  <si>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</si>
  <si>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</si>
  <si>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</si>
  <si>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</si>
  <si>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</si>
  <si>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</si>
  <si>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</si>
  <si>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</si>
  <si>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</si>
  <si>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</si>
  <si>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</si>
  <si>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</si>
  <si>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</si>
  <si>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</si>
  <si>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</si>
  <si>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</si>
  <si>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</si>
  <si>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</si>
  <si>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</si>
  <si>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</si>
  <si>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</si>
  <si>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</si>
  <si>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</si>
  <si>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</si>
  <si>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</si>
  <si>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</si>
  <si>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</si>
  <si>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</si>
  <si>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</si>
  <si>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</si>
  <si>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</si>
  <si>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</si>
  <si>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</si>
  <si>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</si>
  <si>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</si>
  <si>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</si>
  <si>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</si>
  <si>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</si>
  <si>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</si>
  <si>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</si>
  <si>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</si>
  <si>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</si>
  <si>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</si>
  <si>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</si>
  <si>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</si>
  <si>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</si>
  <si>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</si>
  <si>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</si>
  <si>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</si>
  <si>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</si>
  <si>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</si>
  <si>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</si>
  <si>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</si>
  <si>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</si>
  <si>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</si>
  <si>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</si>
  <si>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</si>
  <si>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</si>
  <si>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</si>
  <si>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</si>
  <si>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</si>
  <si>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</si>
  <si>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</si>
  <si>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</si>
  <si>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</si>
  <si>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</si>
  <si>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</si>
  <si>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</si>
  <si>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</si>
  <si>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</si>
  <si>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</si>
  <si>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</si>
  <si>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</si>
  <si>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</si>
  <si>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</si>
  <si>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</si>
  <si>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</si>
  <si>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</si>
  <si>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</si>
  <si>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</si>
  <si>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</si>
  <si>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</si>
  <si>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</si>
  <si>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</si>
  <si>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</si>
  <si>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</si>
  <si>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</si>
  <si>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</si>
  <si>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</si>
  <si>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</si>
  <si>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</si>
  <si>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</si>
  <si>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</si>
  <si>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</si>
  <si>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</si>
  <si>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</si>
  <si>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</si>
  <si>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</si>
  <si>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</si>
  <si>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</si>
  <si>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</si>
  <si>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</si>
  <si>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</si>
  <si>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</si>
  <si>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</si>
  <si>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</si>
  <si>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</si>
  <si>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</si>
  <si>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</si>
  <si>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</si>
  <si>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</si>
  <si>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</si>
  <si>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</si>
  <si>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</si>
  <si>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</si>
  <si>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</si>
  <si>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</si>
  <si>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</si>
  <si>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</si>
  <si>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</si>
  <si>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</si>
  <si>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</si>
  <si>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</si>
  <si>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</si>
  <si>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</si>
  <si>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</si>
  <si>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</si>
  <si>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</si>
  <si>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</si>
  <si>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</si>
  <si>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</si>
  <si>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</si>
  <si>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</si>
  <si>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</si>
  <si>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</si>
  <si>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</si>
  <si>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</si>
  <si>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</si>
  <si>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</si>
  <si>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</si>
  <si>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</si>
  <si>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</si>
  <si>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</si>
  <si>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</si>
  <si>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</si>
  <si>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</si>
  <si>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</si>
  <si>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</si>
  <si>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</si>
  <si>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</si>
  <si>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</si>
  <si>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</si>
  <si>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</si>
  <si>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</si>
  <si>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</si>
  <si>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</si>
  <si>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</si>
  <si>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</si>
  <si>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</si>
  <si>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</si>
  <si>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</si>
  <si>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</si>
  <si>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</si>
  <si>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</si>
  <si>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</si>
  <si>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</si>
  <si>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</si>
  <si>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</si>
  <si>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</si>
  <si>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</si>
  <si>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</si>
  <si>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</si>
  <si>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</si>
  <si>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</si>
  <si>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</si>
  <si>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</si>
  <si>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</si>
  <si>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</si>
  <si>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</si>
  <si>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</si>
  <si>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</si>
  <si>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</si>
  <si>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</si>
  <si>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</si>
  <si>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</si>
  <si>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</si>
  <si>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</si>
  <si>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</si>
  <si>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</si>
  <si>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</si>
  <si>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</si>
  <si>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</si>
  <si>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</si>
  <si>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</si>
  <si>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</si>
  <si>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</si>
  <si>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</si>
  <si>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</si>
  <si>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</si>
  <si>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</si>
  <si>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</si>
  <si>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</si>
  <si>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</si>
  <si>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</si>
  <si>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</si>
  <si>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</si>
  <si>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</si>
  <si>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</si>
  <si>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</si>
  <si>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</si>
  <si>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</si>
  <si>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</si>
  <si>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</si>
  <si>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</si>
  <si>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</si>
  <si>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</si>
  <si>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</si>
  <si>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</si>
  <si>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</si>
  <si>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</si>
  <si>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</si>
  <si>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</si>
  <si>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</si>
  <si>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</si>
  <si>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</si>
  <si>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</si>
  <si>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</si>
  <si>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</si>
  <si>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</si>
  <si>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</si>
  <si>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</si>
  <si>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</si>
  <si>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</si>
  <si>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</si>
  <si>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</si>
  <si>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</si>
  <si>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</si>
  <si>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</si>
  <si>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</si>
  <si>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</si>
  <si>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</si>
  <si>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</si>
  <si>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</si>
  <si>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</si>
  <si>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</si>
  <si>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</si>
  <si>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</si>
  <si>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</si>
  <si>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</si>
  <si>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</si>
  <si>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</si>
  <si>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</si>
  <si>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</si>
  <si>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</si>
  <si>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</si>
  <si>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</si>
  <si>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</si>
  <si>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</si>
  <si>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</si>
  <si>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</si>
  <si>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</si>
  <si>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</si>
  <si>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</si>
  <si>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</si>
  <si>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</si>
  <si>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</si>
  <si>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</si>
  <si>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</si>
  <si>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</si>
  <si>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</si>
  <si>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</si>
  <si>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</si>
  <si>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</si>
  <si>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</si>
  <si>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</si>
  <si>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</si>
  <si>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</si>
  <si>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</si>
  <si>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</si>
  <si>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</si>
  <si>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</si>
  <si>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</si>
  <si>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</si>
  <si>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</si>
  <si>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</si>
  <si>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</si>
  <si>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</si>
  <si>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</si>
  <si>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</si>
  <si>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</si>
  <si>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</si>
  <si>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</si>
  <si>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</si>
  <si>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</si>
  <si>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</si>
  <si>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</si>
  <si>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</si>
  <si>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</si>
  <si>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</si>
  <si>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</si>
  <si>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</si>
  <si>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</si>
  <si>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</si>
  <si>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</si>
  <si>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</si>
  <si>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</si>
  <si>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</si>
  <si>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</si>
  <si>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</si>
  <si>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</si>
  <si>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</si>
  <si>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</si>
  <si>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</si>
  <si>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</si>
  <si>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</si>
  <si>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</si>
  <si>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</si>
  <si>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</si>
  <si>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</si>
  <si>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</si>
  <si>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</si>
  <si>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</si>
  <si>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</si>
  <si>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</si>
  <si>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</si>
  <si>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</si>
  <si>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</si>
  <si>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</si>
  <si>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</si>
  <si>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</si>
  <si>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</si>
  <si>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</si>
  <si>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</si>
  <si>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</si>
  <si>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</si>
  <si>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</si>
  <si>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</si>
  <si>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</si>
  <si>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</si>
  <si>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</si>
  <si>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</si>
  <si>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</si>
  <si>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</si>
  <si>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</si>
  <si>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</si>
  <si>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</si>
  <si>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</si>
  <si>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</si>
  <si>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</si>
  <si>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</si>
  <si>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</si>
  <si>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</si>
  <si>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</si>
  <si>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</si>
  <si>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</si>
  <si>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</si>
  <si>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</si>
  <si>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</si>
  <si>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</si>
  <si>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</si>
  <si>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</si>
  <si>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</si>
  <si>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</si>
  <si>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</si>
  <si>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</si>
  <si>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</si>
  <si>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</si>
  <si>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</si>
  <si>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</si>
  <si>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</si>
  <si>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</si>
  <si>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</si>
  <si>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</si>
  <si>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</si>
  <si>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</si>
  <si>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</si>
  <si>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</si>
  <si>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</si>
  <si>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</si>
  <si>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</si>
  <si>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</si>
  <si>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</si>
  <si>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</si>
  <si>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</si>
  <si>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</si>
  <si>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</si>
  <si>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</si>
  <si>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</si>
  <si>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</si>
  <si>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</si>
  <si>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</si>
  <si>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</si>
  <si>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</si>
  <si>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</si>
  <si>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</si>
  <si>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</si>
  <si>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</si>
  <si>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</si>
  <si>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</si>
  <si>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</si>
  <si>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</si>
  <si>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</si>
  <si>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</si>
  <si>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</si>
  <si>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</si>
  <si>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</si>
  <si>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</si>
  <si>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</si>
  <si>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</si>
  <si>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</si>
  <si>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</si>
  <si>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</si>
  <si>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</si>
  <si>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</si>
  <si>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</si>
  <si>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</si>
  <si>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</si>
  <si>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</si>
  <si>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</si>
  <si>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</si>
  <si>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</si>
  <si>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</si>
  <si>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</si>
  <si>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</si>
  <si>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</si>
  <si>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</si>
  <si>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</si>
  <si>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</si>
  <si>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</si>
  <si>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</si>
  <si>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</si>
  <si>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</si>
  <si>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</si>
  <si>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</si>
  <si>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</si>
  <si>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</si>
  <si>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</si>
  <si>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</si>
  <si>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</si>
  <si>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</si>
  <si>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</si>
  <si>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</si>
  <si>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</si>
  <si>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</si>
  <si>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</si>
  <si>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</si>
  <si>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</si>
  <si>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</si>
  <si>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</si>
  <si>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</si>
  <si>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</si>
  <si>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</si>
  <si>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</si>
  <si>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</si>
  <si>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</si>
  <si>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</si>
  <si>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</si>
  <si>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</si>
  <si>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</si>
  <si>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</si>
  <si>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</si>
  <si>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</si>
  <si>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</si>
  <si>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</si>
  <si>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</si>
  <si>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</si>
  <si>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</si>
  <si>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</si>
  <si>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</si>
  <si>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</si>
  <si>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</si>
  <si>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</si>
  <si>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</si>
  <si>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</si>
  <si>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</si>
  <si>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</si>
  <si>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</si>
  <si>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</si>
  <si>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</si>
  <si>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</si>
  <si>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</si>
  <si>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</si>
  <si>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</si>
  <si>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</si>
  <si>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</si>
  <si>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</si>
  <si>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</si>
  <si>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</si>
  <si>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</si>
  <si>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</si>
  <si>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</si>
  <si>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</si>
  <si>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</si>
  <si>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</si>
  <si>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</si>
  <si>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</si>
  <si>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</si>
  <si>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</si>
  <si>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</si>
  <si>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</si>
  <si>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</si>
  <si>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</si>
  <si>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</si>
  <si>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</si>
  <si>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</si>
  <si>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</si>
  <si>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</si>
  <si>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</si>
  <si>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</si>
  <si>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</si>
  <si>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</si>
  <si>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</si>
  <si>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</si>
  <si>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</si>
  <si>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</si>
  <si>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</si>
  <si>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</si>
  <si>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</si>
  <si>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</si>
  <si>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</si>
  <si>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</si>
  <si>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</si>
  <si>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</si>
  <si>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</si>
  <si>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</si>
  <si>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</si>
  <si>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</si>
  <si>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</si>
  <si>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</si>
  <si>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</si>
  <si>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</si>
  <si>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</si>
  <si>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</si>
  <si>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</si>
  <si>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</si>
  <si>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</si>
  <si>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</si>
  <si>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</si>
  <si>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</si>
  <si>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</si>
  <si>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</si>
  <si>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</si>
  <si>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</si>
  <si>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</si>
  <si>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</si>
  <si>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</si>
  <si>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</si>
  <si>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</si>
  <si>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</si>
  <si>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</si>
  <si>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</si>
  <si>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</si>
  <si>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</si>
  <si>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</si>
  <si>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</si>
  <si>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</si>
  <si>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</si>
  <si>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</si>
  <si>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</si>
  <si>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</si>
  <si>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</si>
  <si>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</si>
  <si>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</si>
  <si>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</si>
  <si>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</si>
  <si>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</si>
  <si>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</si>
  <si>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</si>
  <si>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</si>
  <si>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</si>
  <si>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</si>
  <si>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</si>
  <si>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</si>
  <si>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</si>
  <si>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</si>
  <si>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</si>
  <si>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</si>
  <si>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</si>
  <si>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</si>
  <si>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</si>
  <si>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</si>
  <si>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</si>
  <si>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</si>
  <si>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</si>
  <si>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</si>
  <si>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</si>
  <si>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</si>
  <si>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</si>
  <si>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</si>
  <si>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</si>
  <si>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</si>
  <si>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</si>
  <si>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</si>
  <si>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</si>
  <si>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</si>
  <si>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</si>
  <si>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</si>
  <si>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</si>
  <si>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</si>
  <si>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</si>
  <si>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</si>
  <si>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</si>
  <si>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</si>
  <si>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</si>
  <si>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</si>
  <si>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</si>
  <si>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</si>
  <si>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</si>
  <si>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</si>
  <si>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</si>
  <si>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</si>
  <si>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</si>
  <si>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</si>
  <si>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</si>
  <si>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</si>
  <si>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</si>
  <si>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</si>
  <si>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</si>
  <si>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</si>
  <si>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</si>
  <si>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</si>
  <si>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</si>
  <si>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</si>
  <si>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</si>
  <si>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</si>
  <si>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</si>
  <si>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</si>
  <si>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</si>
  <si>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</si>
  <si>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</si>
  <si>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</si>
  <si>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</si>
  <si>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</si>
  <si>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</si>
  <si>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</si>
  <si>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</si>
  <si>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</si>
  <si>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</si>
  <si>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</si>
  <si>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</si>
  <si>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</si>
  <si>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</si>
  <si>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</si>
  <si>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</si>
  <si>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</si>
  <si>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</si>
  <si>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</si>
  <si>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</si>
  <si>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</si>
  <si>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</si>
  <si>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</si>
  <si>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</si>
  <si>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</si>
  <si>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</si>
  <si>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</si>
  <si>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</si>
  <si>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</si>
  <si>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</si>
  <si>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</si>
  <si>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</si>
  <si>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</si>
  <si>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</si>
  <si>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</si>
  <si>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</si>
  <si>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</si>
  <si>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</si>
  <si>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</si>
  <si>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</si>
  <si>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</si>
  <si>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</si>
  <si>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</si>
  <si>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</si>
  <si>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</si>
  <si>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</si>
  <si>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</si>
  <si>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</si>
  <si>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</si>
  <si>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</si>
  <si>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</si>
  <si>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</si>
  <si>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</si>
  <si>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</si>
  <si>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</si>
  <si>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</si>
  <si>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</si>
  <si>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</si>
  <si>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</si>
  <si>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</si>
  <si>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</si>
  <si>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</si>
  <si>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</si>
  <si>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</si>
  <si>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</si>
  <si>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</si>
  <si>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</si>
  <si>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</si>
  <si>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</si>
  <si>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</si>
  <si>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</si>
  <si>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</si>
  <si>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</si>
  <si>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</si>
  <si>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</si>
  <si>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</si>
  <si>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</si>
  <si>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</si>
  <si>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</si>
  <si>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</si>
  <si>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</si>
  <si>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</si>
  <si>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</si>
  <si>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</si>
  <si>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</si>
  <si>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</si>
  <si>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</si>
  <si>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</si>
  <si>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</si>
  <si>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</si>
  <si>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</si>
  <si>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</si>
  <si>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</si>
  <si>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</si>
  <si>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</si>
  <si>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</si>
  <si>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</si>
  <si>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</si>
  <si>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</si>
  <si>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</si>
  <si>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</si>
  <si>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</si>
  <si>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</si>
  <si>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</si>
  <si>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</si>
  <si>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</si>
  <si>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</si>
  <si>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</si>
  <si>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</si>
  <si>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</si>
  <si>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</si>
  <si>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</si>
  <si>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</si>
  <si>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</si>
  <si>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</si>
  <si>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</si>
  <si>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</si>
  <si>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</si>
  <si>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</si>
  <si>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</si>
  <si>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</si>
  <si>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</si>
  <si>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</si>
  <si>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</si>
  <si>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</si>
  <si>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</si>
  <si>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</si>
  <si>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</si>
  <si>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</si>
  <si>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</si>
  <si>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</si>
  <si>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</si>
  <si>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</si>
  <si>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</si>
  <si>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</si>
  <si>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</si>
  <si>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</si>
  <si>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</si>
  <si>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</si>
  <si>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</si>
  <si>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</si>
  <si>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</si>
  <si>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</si>
  <si>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</si>
  <si>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</si>
  <si>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</si>
  <si>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</si>
  <si>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</si>
  <si>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</si>
  <si>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</si>
  <si>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</si>
  <si>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</si>
  <si>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</si>
  <si>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</si>
  <si>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</si>
  <si>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</si>
  <si>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</si>
  <si>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</si>
  <si>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</si>
  <si>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</si>
  <si>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</si>
  <si>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</si>
  <si>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</si>
  <si>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</si>
  <si>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</si>
  <si>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</si>
  <si>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</si>
  <si>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</si>
  <si>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</si>
  <si>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</si>
  <si>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</si>
  <si>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</si>
  <si>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</si>
  <si>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</si>
  <si>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</si>
  <si>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</si>
  <si>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</si>
  <si>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</si>
  <si>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</si>
  <si>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</si>
  <si>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</si>
  <si>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</si>
  <si>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</si>
  <si>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</si>
  <si>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</si>
  <si>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</si>
  <si>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</si>
  <si>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</si>
  <si>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</si>
  <si>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</si>
  <si>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</si>
  <si>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</si>
  <si>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</si>
  <si>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</si>
  <si>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</si>
  <si>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</si>
  <si>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</si>
  <si>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</si>
  <si>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</si>
  <si>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</si>
  <si>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</si>
  <si>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</si>
  <si>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</si>
  <si>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</si>
  <si>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</si>
  <si>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</si>
  <si>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</si>
  <si>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</si>
  <si>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</si>
  <si>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</si>
  <si>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</si>
  <si>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</si>
  <si>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</si>
  <si>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</si>
  <si>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</si>
  <si>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</si>
  <si>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</si>
  <si>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</si>
  <si>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</si>
  <si>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</si>
  <si>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</si>
  <si>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</si>
  <si>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</si>
  <si>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</si>
  <si>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</si>
  <si>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</si>
  <si>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</si>
  <si>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</si>
  <si>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</si>
  <si>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</si>
  <si>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</si>
  <si>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</si>
  <si>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</si>
  <si>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</si>
  <si>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</si>
  <si>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</si>
  <si>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</si>
  <si>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</si>
  <si>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</si>
  <si>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</si>
  <si>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</si>
  <si>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</si>
  <si>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</si>
  <si>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</si>
  <si>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</si>
  <si>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</si>
  <si>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</si>
  <si>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</si>
  <si>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</si>
  <si>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</si>
  <si>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</si>
  <si>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</si>
  <si>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</si>
  <si>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</si>
  <si>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</si>
  <si>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</si>
  <si>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</si>
  <si>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</si>
  <si>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</si>
  <si>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</si>
  <si>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</si>
  <si>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</si>
  <si>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</si>
  <si>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</si>
  <si>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</si>
  <si>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</si>
  <si>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</si>
  <si>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</si>
  <si>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</si>
  <si>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</si>
  <si>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</si>
  <si>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</si>
  <si>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</si>
  <si>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</si>
  <si>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</si>
  <si>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</si>
  <si>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</si>
  <si>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</si>
  <si>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</si>
  <si>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</si>
  <si>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</si>
  <si>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</si>
  <si>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</si>
  <si>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</si>
  <si>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</si>
  <si>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</si>
  <si>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</si>
  <si>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</si>
  <si>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</si>
  <si>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</si>
  <si>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</si>
  <si>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</si>
  <si>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</si>
  <si>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</si>
  <si>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</si>
  <si>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</si>
  <si>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</si>
  <si>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</si>
  <si>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</si>
  <si>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</si>
  <si>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</si>
  <si>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</si>
  <si>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</si>
  <si>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</si>
  <si>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</si>
  <si>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</si>
  <si>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</si>
  <si>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</si>
  <si>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</si>
  <si>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</si>
  <si>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</si>
  <si>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</si>
  <si>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</si>
  <si>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</si>
  <si>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</si>
  <si>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</si>
  <si>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</si>
  <si>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</si>
  <si>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</si>
  <si>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</si>
  <si>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</si>
  <si>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</si>
  <si>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</si>
  <si>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</si>
  <si>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</si>
  <si>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</si>
  <si>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</si>
  <si>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</si>
  <si>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</si>
  <si>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</si>
  <si>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</si>
  <si>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</si>
  <si>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</si>
  <si>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</si>
  <si>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</si>
  <si>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</si>
  <si>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</si>
  <si>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</si>
  <si>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</si>
  <si>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</si>
  <si>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</si>
  <si>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</si>
  <si>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</si>
  <si>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</si>
  <si>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</si>
  <si>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</si>
  <si>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</si>
  <si>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</si>
  <si>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</si>
  <si>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</si>
  <si>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</si>
  <si>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</si>
  <si>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</si>
  <si>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</si>
  <si>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</si>
  <si>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</si>
  <si>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</si>
  <si>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</si>
  <si>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</si>
  <si>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</si>
  <si>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</si>
  <si>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</si>
  <si>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</si>
  <si>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</si>
  <si>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</si>
  <si>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</si>
  <si>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</si>
  <si>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</si>
  <si>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</si>
  <si>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</si>
  <si>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</si>
  <si>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</si>
  <si>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</si>
  <si>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</si>
  <si>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</si>
  <si>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</si>
  <si>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</si>
  <si>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</si>
  <si>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</si>
  <si>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</si>
  <si>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</si>
  <si>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</si>
  <si>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</si>
  <si>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</si>
  <si>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</si>
  <si>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</si>
  <si>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</si>
  <si>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</si>
  <si>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</si>
  <si>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</si>
  <si>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</si>
  <si>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</si>
  <si>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</si>
  <si>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</si>
  <si>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</si>
  <si>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</si>
  <si>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</si>
  <si>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</si>
  <si>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</si>
  <si>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</si>
  <si>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</si>
  <si>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</si>
  <si>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</si>
  <si>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</si>
  <si>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</si>
  <si>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</si>
  <si>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</si>
  <si>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</si>
  <si>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</si>
  <si>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</si>
  <si>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</si>
  <si>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</si>
  <si>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</si>
  <si>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</si>
  <si>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</si>
  <si>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</si>
  <si>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</si>
  <si>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</si>
  <si>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</si>
  <si>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</si>
  <si>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</si>
  <si>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</si>
  <si>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</si>
  <si>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</si>
  <si>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</si>
  <si>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</si>
  <si>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</si>
  <si>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</si>
  <si>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</si>
  <si>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</si>
  <si>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</si>
  <si>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</si>
  <si>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</si>
  <si>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</si>
  <si>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</si>
  <si>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</si>
  <si>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</si>
  <si>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</si>
  <si>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</si>
  <si>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</si>
  <si>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</si>
  <si>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</si>
  <si>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</si>
  <si>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</si>
  <si>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</si>
  <si>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</si>
  <si>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</si>
  <si>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</si>
  <si>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</si>
  <si>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</si>
  <si>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</si>
  <si>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</si>
  <si>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</si>
  <si>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</si>
  <si>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</si>
  <si>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</si>
  <si>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</si>
  <si>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</si>
  <si>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</si>
  <si>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</si>
  <si>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</si>
  <si>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</si>
  <si>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</si>
  <si>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</si>
  <si>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</si>
  <si>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</si>
  <si>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</si>
  <si>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</si>
  <si>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</si>
  <si>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</si>
  <si>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</si>
  <si>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</si>
  <si>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</si>
  <si>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</si>
  <si>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</si>
  <si>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</si>
  <si>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</si>
  <si>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</si>
  <si>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</si>
  <si>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</si>
  <si>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</si>
  <si>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</si>
  <si>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</si>
  <si>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</si>
  <si>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</si>
  <si>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</si>
  <si>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</si>
  <si>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</si>
  <si>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</si>
  <si>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</si>
  <si>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</si>
  <si>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</si>
  <si>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</si>
  <si>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</si>
  <si>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</si>
  <si>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</si>
  <si>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</si>
  <si>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</si>
  <si>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</si>
  <si>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</si>
  <si>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</si>
  <si>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</si>
  <si>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</si>
  <si>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</si>
  <si>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</si>
  <si>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</si>
  <si>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</si>
  <si>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</si>
  <si>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</si>
  <si>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</si>
  <si>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</si>
  <si>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</si>
  <si>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</si>
  <si>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</si>
  <si>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</si>
  <si>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</si>
  <si>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</si>
  <si>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</si>
  <si>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</si>
  <si>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</si>
  <si>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</si>
  <si>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</si>
  <si>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</si>
  <si>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</si>
  <si>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</si>
  <si>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</si>
  <si>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</si>
  <si>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</si>
  <si>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</si>
  <si>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</si>
  <si>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</si>
  <si>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</si>
  <si>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</si>
  <si>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</si>
  <si>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</si>
  <si>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</si>
  <si>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</si>
  <si>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</si>
  <si>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</si>
  <si>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</si>
  <si>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</si>
  <si>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</si>
  <si>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</si>
  <si>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</si>
  <si>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</si>
  <si>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</si>
  <si>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</si>
  <si>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</si>
  <si>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</si>
  <si>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</si>
  <si>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</si>
  <si>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</si>
  <si>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</si>
  <si>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</si>
  <si>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</si>
  <si>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</si>
  <si>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</si>
  <si>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</si>
  <si>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</si>
  <si>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</si>
  <si>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</si>
  <si>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</si>
  <si>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</si>
  <si>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</si>
  <si>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</si>
  <si>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</si>
  <si>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</si>
  <si>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</si>
  <si>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</si>
  <si>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</si>
  <si>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</si>
  <si>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</si>
  <si>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</si>
  <si>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</si>
  <si>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</si>
  <si>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</si>
  <si>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</si>
  <si>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</si>
  <si>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</si>
  <si>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</si>
  <si>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</si>
  <si>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</si>
  <si>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</si>
  <si>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</si>
  <si>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</si>
  <si>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</si>
  <si>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</si>
  <si>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</si>
  <si>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</si>
  <si>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</si>
  <si>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</si>
  <si>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</si>
  <si>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</si>
  <si>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</si>
  <si>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</si>
  <si>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</si>
  <si>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</si>
  <si>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</si>
  <si>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</si>
  <si>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</si>
  <si>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</si>
  <si>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</si>
  <si>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</si>
  <si>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</si>
  <si>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</si>
  <si>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</si>
  <si>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</si>
  <si>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</si>
  <si>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</si>
  <si>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</si>
  <si>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</si>
  <si>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</si>
  <si>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</si>
  <si>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</si>
  <si>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</si>
  <si>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</si>
  <si>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</si>
  <si>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</si>
  <si>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</si>
  <si>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</si>
  <si>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</si>
  <si>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</si>
  <si>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</si>
  <si>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</si>
  <si>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</si>
  <si>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</si>
  <si>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</si>
  <si>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</si>
  <si>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</si>
  <si>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</si>
  <si>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</si>
  <si>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</si>
  <si>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</si>
  <si>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</si>
  <si>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</si>
  <si>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</si>
  <si>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</si>
  <si>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</si>
  <si>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</si>
  <si>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</si>
  <si>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</si>
  <si>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</si>
  <si>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</si>
  <si>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</si>
  <si>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</si>
  <si>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</si>
  <si>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</si>
  <si>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</si>
  <si>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</si>
  <si>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</si>
  <si>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</si>
  <si>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</si>
  <si>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</si>
  <si>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</si>
  <si>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</si>
  <si>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</si>
  <si>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</si>
  <si>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</si>
  <si>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</si>
  <si>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</si>
  <si>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</si>
  <si>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</si>
  <si>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</si>
  <si>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</si>
  <si>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</si>
  <si>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</si>
  <si>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</si>
  <si>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</si>
  <si>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</si>
  <si>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</si>
  <si>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</si>
  <si>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</si>
  <si>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</si>
  <si>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</si>
  <si>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</si>
  <si>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</si>
  <si>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</si>
  <si>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</si>
  <si>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</si>
  <si>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</si>
  <si>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</si>
  <si>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</si>
  <si>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</si>
  <si>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</si>
  <si>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</si>
  <si>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</si>
  <si>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</si>
  <si>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</si>
  <si>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</si>
  <si>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</si>
  <si>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</si>
  <si>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</si>
  <si>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</si>
  <si>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</si>
  <si>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</si>
  <si>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</si>
  <si>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</si>
  <si>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</si>
  <si>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</si>
  <si>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</si>
  <si>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</si>
  <si>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</si>
  <si>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</si>
  <si>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</si>
  <si>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</si>
  <si>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</si>
  <si>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</si>
  <si>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</si>
  <si>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</si>
  <si>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</si>
  <si>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</si>
  <si>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</si>
  <si>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</si>
  <si>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</si>
  <si>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</si>
  <si>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</si>
  <si>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</si>
  <si>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</si>
  <si>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</si>
  <si>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</si>
  <si>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</si>
  <si>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</si>
  <si>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</si>
  <si>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</si>
  <si>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</si>
  <si>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</si>
  <si>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</si>
  <si>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</si>
  <si>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</si>
  <si>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</si>
  <si>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</si>
  <si>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</si>
  <si>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</si>
  <si>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</si>
  <si>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</si>
  <si>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</si>
  <si>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</si>
  <si>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</si>
  <si>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</si>
  <si>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</si>
  <si>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</si>
  <si>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</si>
  <si>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</si>
  <si>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</si>
  <si>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</si>
  <si>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</si>
  <si>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</si>
  <si>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</si>
  <si>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</si>
  <si>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</si>
  <si>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</si>
  <si>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</si>
  <si>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</si>
  <si>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</si>
  <si>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</si>
  <si>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</si>
  <si>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</si>
  <si>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</si>
  <si>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</si>
  <si>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</si>
  <si>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</si>
  <si>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</si>
  <si>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</si>
  <si>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</si>
  <si>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</si>
  <si>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</si>
  <si>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</si>
  <si>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</si>
  <si>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</si>
  <si>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</si>
  <si>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</si>
  <si>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</si>
  <si>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</si>
  <si>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</si>
  <si>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</si>
  <si>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</si>
  <si>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</si>
  <si>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</si>
  <si>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</si>
  <si>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</si>
  <si>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</si>
  <si>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</si>
  <si>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</si>
  <si>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</si>
  <si>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</si>
  <si>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</si>
  <si>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</si>
  <si>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</si>
  <si>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</si>
  <si>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</si>
  <si>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</si>
  <si>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</si>
  <si>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</si>
  <si>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</si>
  <si>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</si>
  <si>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</si>
  <si>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</si>
  <si>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</si>
  <si>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</si>
  <si>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</si>
  <si>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</si>
  <si>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</si>
  <si>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</si>
  <si>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</si>
  <si>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</si>
  <si>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</si>
  <si>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</si>
  <si>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</si>
  <si>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</si>
  <si>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</si>
  <si>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</si>
  <si>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</si>
  <si>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</si>
  <si>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</si>
  <si>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</si>
  <si>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</si>
  <si>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</si>
  <si>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</si>
  <si>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</si>
  <si>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</si>
  <si>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</si>
  <si>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</si>
  <si>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</si>
  <si>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</si>
  <si>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</si>
  <si>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</si>
  <si>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</si>
  <si>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</si>
  <si>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</si>
  <si>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</si>
  <si>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</si>
  <si>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</si>
  <si>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</si>
  <si>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</si>
  <si>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</si>
  <si>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</si>
  <si>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</si>
  <si>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</si>
  <si>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</si>
  <si>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</si>
  <si>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</si>
  <si>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</si>
  <si>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</si>
  <si>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</si>
  <si>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</si>
  <si>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</si>
  <si>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</si>
  <si>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</si>
  <si>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</si>
  <si>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</si>
  <si>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</si>
  <si>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</si>
  <si>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</si>
  <si>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</si>
  <si>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</si>
  <si>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</si>
  <si>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</si>
  <si>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</si>
  <si>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</si>
  <si>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</si>
  <si>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</si>
  <si>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</si>
  <si>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</si>
  <si>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</si>
  <si>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</si>
  <si>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</si>
  <si>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</si>
  <si>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</si>
  <si>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</si>
  <si>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</si>
  <si>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</si>
  <si>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</si>
  <si>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</si>
  <si>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</si>
  <si>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</si>
  <si>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</si>
  <si>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</si>
  <si>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</si>
  <si>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</si>
  <si>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</si>
  <si>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</si>
  <si>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</si>
  <si>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</si>
  <si>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</si>
  <si>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</si>
  <si>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</si>
  <si>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</si>
  <si>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</si>
  <si>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</si>
  <si>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</si>
  <si>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</si>
  <si>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</si>
  <si>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</si>
  <si>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</si>
  <si>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</si>
  <si>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</si>
  <si>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</si>
  <si>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</si>
  <si>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</si>
  <si>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</si>
  <si>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</si>
  <si>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</si>
  <si>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</si>
  <si>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</si>
  <si>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</si>
  <si>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</si>
  <si>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</si>
  <si>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</si>
  <si>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</si>
  <si>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</si>
  <si>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</si>
  <si>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</si>
  <si>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</si>
  <si>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</si>
  <si>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</si>
  <si>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</si>
  <si>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</si>
  <si>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</si>
  <si>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</si>
  <si>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</si>
  <si>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</si>
  <si>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</si>
  <si>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</si>
  <si>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</si>
  <si>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</si>
  <si>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</si>
  <si>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</si>
  <si>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</si>
  <si>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</si>
  <si>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</si>
  <si>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</si>
  <si>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</si>
  <si>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</si>
  <si>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</si>
  <si>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</si>
  <si>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</si>
  <si>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</si>
  <si>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</si>
  <si>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</si>
  <si>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</si>
  <si>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</si>
  <si>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</si>
  <si>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</si>
  <si>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</si>
  <si>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</si>
  <si>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</si>
  <si>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</si>
  <si>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</si>
  <si>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</si>
  <si>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</si>
  <si>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</si>
  <si>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</si>
  <si>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</si>
  <si>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</si>
  <si>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</si>
  <si>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</si>
  <si>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</si>
  <si>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</si>
  <si>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</si>
  <si>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</si>
  <si>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</si>
  <si>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</si>
  <si>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</si>
  <si>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</si>
  <si>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</si>
  <si>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</si>
  <si>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</si>
  <si>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</si>
  <si>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</si>
  <si>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</si>
  <si>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</si>
  <si>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</si>
  <si>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</si>
  <si>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</si>
  <si>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</si>
  <si>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</si>
  <si>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</si>
  <si>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</si>
  <si>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</si>
  <si>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</si>
  <si>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</si>
  <si>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</si>
  <si>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</si>
  <si>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</si>
  <si>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</si>
  <si>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</si>
  <si>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</si>
  <si>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</si>
  <si>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</si>
  <si>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</si>
  <si>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</si>
  <si>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</si>
  <si>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</si>
  <si>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</si>
  <si>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</si>
  <si>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</si>
  <si>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</si>
  <si>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</si>
  <si>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</si>
  <si>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</si>
  <si>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</si>
  <si>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</si>
  <si>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</si>
  <si>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</si>
  <si>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</si>
  <si>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</si>
  <si>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</si>
  <si>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</si>
  <si>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</si>
  <si>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</si>
  <si>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</si>
  <si>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</si>
  <si>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</si>
  <si>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</si>
  <si>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</si>
  <si>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</si>
  <si>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</si>
  <si>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</si>
  <si>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</si>
  <si>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</si>
  <si>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</si>
  <si>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</si>
  <si>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</si>
  <si>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</si>
  <si>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</si>
  <si>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</si>
  <si>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</si>
  <si>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</si>
  <si>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</si>
  <si>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</si>
  <si>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</si>
  <si>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</si>
  <si>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</si>
  <si>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</si>
  <si>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</si>
  <si>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</si>
  <si>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</si>
  <si>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</si>
  <si>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</si>
  <si>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</si>
  <si>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</si>
  <si>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</si>
  <si>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</si>
  <si>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</si>
  <si>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</si>
  <si>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</si>
  <si>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</si>
  <si>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</si>
  <si>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</si>
  <si>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</si>
  <si>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</si>
  <si>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</si>
  <si>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</si>
  <si>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</si>
  <si>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</si>
  <si>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</si>
  <si>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</si>
  <si>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</si>
  <si>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</si>
  <si>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</si>
  <si>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</si>
  <si>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</si>
  <si>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</si>
  <si>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</si>
  <si>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</si>
  <si>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</si>
  <si>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</si>
  <si>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</si>
  <si>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</si>
  <si>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</si>
  <si>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</si>
  <si>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</si>
  <si>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</si>
  <si>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</si>
  <si>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</si>
  <si>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</si>
  <si>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</si>
  <si>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</si>
  <si>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</si>
  <si>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</si>
  <si>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</si>
  <si>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</si>
  <si>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</si>
  <si>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</si>
  <si>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</si>
  <si>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</si>
  <si>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</si>
  <si>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</si>
  <si>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</si>
  <si>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</si>
  <si>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</si>
  <si>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</si>
  <si>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</si>
  <si>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</si>
  <si>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</si>
  <si>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</si>
  <si>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</si>
  <si>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</si>
  <si>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</si>
  <si>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</si>
  <si>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</si>
  <si>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</si>
  <si>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</si>
  <si>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</si>
  <si>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</si>
  <si>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</si>
  <si>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</si>
  <si>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</si>
  <si>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</si>
  <si>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</si>
  <si>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</si>
  <si>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</si>
  <si>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</si>
  <si>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</si>
  <si>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</si>
  <si>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</si>
  <si>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</si>
  <si>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</si>
  <si>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</si>
  <si>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</si>
  <si>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</si>
  <si>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</si>
  <si>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</si>
  <si>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</si>
  <si>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</si>
  <si>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</si>
  <si>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</si>
  <si>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</si>
  <si>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</si>
  <si>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</si>
  <si>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</si>
  <si>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</si>
  <si>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</si>
  <si>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</si>
  <si>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</si>
  <si>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</si>
  <si>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</si>
  <si>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</si>
  <si>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</si>
  <si>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</si>
  <si>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</si>
  <si>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</si>
  <si>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</si>
  <si>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</si>
  <si>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</si>
  <si>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</si>
  <si>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</si>
  <si>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</si>
  <si>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</si>
  <si>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</si>
  <si>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</si>
  <si>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</si>
  <si>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</si>
  <si>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</si>
  <si>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</si>
  <si>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</si>
  <si>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</si>
  <si>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</si>
  <si>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</si>
  <si>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</si>
  <si>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</si>
  <si>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</si>
  <si>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</si>
  <si>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</si>
  <si>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</si>
  <si>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</si>
  <si>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</si>
  <si>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</si>
  <si>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</si>
  <si>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</si>
  <si>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</si>
  <si>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</si>
  <si>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</si>
  <si>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</si>
  <si>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</si>
  <si>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</si>
  <si>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</si>
  <si>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</si>
  <si>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</si>
  <si>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</si>
  <si>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</si>
  <si>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</si>
  <si>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</si>
  <si>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</si>
  <si>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</si>
  <si>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</si>
  <si>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</si>
  <si>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</si>
  <si>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</si>
  <si>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</si>
  <si>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</si>
  <si>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</si>
  <si>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</si>
  <si>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</si>
  <si>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</si>
  <si>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</si>
  <si>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</si>
  <si>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</si>
  <si>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</si>
  <si>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</si>
  <si>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</si>
  <si>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</si>
  <si>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</si>
  <si>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</si>
  <si>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</si>
  <si>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</si>
  <si>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</si>
  <si>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</si>
  <si>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</si>
  <si>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</si>
  <si>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</si>
  <si>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</si>
  <si>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</si>
  <si>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</si>
  <si>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</si>
  <si>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</si>
  <si>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</si>
  <si>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</si>
  <si>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</si>
  <si>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</si>
  <si>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</si>
  <si>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</si>
  <si>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</si>
  <si>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</si>
  <si>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</si>
  <si>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</si>
  <si>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</si>
  <si>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</si>
  <si>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</si>
  <si>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</si>
  <si>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</si>
  <si>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</si>
  <si>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</si>
  <si>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</si>
  <si>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</si>
  <si>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</si>
  <si>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</si>
  <si>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</si>
  <si>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</si>
  <si>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</si>
  <si>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</si>
  <si>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</si>
  <si>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</si>
  <si>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</si>
  <si>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</si>
  <si>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</si>
  <si>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</si>
  <si>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</si>
  <si>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</si>
  <si>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</si>
  <si>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</si>
  <si>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</si>
  <si>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</si>
  <si>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</si>
  <si>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</si>
  <si>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</si>
  <si>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</si>
  <si>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</si>
  <si>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</si>
  <si>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</si>
  <si>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</si>
  <si>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</si>
  <si>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</si>
  <si>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</si>
  <si>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</si>
  <si>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</si>
  <si>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</si>
  <si>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</si>
  <si>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</si>
  <si>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</si>
  <si>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</si>
  <si>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</si>
  <si>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</si>
  <si>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</si>
  <si>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</si>
  <si>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</si>
  <si>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</si>
  <si>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</si>
  <si>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</si>
  <si>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</si>
  <si>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</si>
  <si>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</si>
  <si>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</si>
  <si>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</si>
  <si>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</si>
  <si>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</si>
  <si>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</si>
  <si>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</si>
  <si>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</si>
  <si>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</si>
  <si>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</si>
  <si>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</si>
  <si>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</si>
  <si>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</si>
  <si>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</si>
  <si>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</si>
  <si>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</si>
  <si>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</si>
  <si>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</si>
  <si>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</si>
  <si>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</si>
  <si>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</si>
  <si>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</si>
  <si>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</si>
  <si>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</si>
  <si>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</si>
  <si>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</si>
  <si>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</si>
  <si>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</si>
  <si>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</si>
  <si>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</si>
  <si>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</si>
  <si>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</si>
  <si>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</si>
  <si>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</si>
  <si>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</si>
  <si>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</si>
  <si>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</si>
  <si>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</si>
  <si>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</si>
  <si>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</si>
  <si>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</si>
  <si>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</si>
  <si>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</si>
  <si>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</si>
  <si>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</si>
  <si>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</si>
  <si>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</si>
  <si>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</si>
  <si>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</si>
  <si>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</si>
  <si>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</si>
  <si>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</si>
  <si>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</si>
  <si>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</si>
  <si>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</si>
  <si>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</si>
  <si>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</si>
  <si>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</si>
  <si>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</si>
  <si>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</si>
  <si>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</si>
  <si>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</si>
  <si>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</si>
  <si>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</si>
  <si>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</si>
  <si>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</si>
  <si>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</si>
  <si>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</si>
  <si>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</si>
  <si>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</si>
  <si>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</si>
  <si>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</si>
  <si>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</si>
  <si>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</si>
  <si>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</si>
  <si>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</si>
  <si>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</si>
  <si>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</si>
  <si>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</si>
  <si>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</si>
  <si>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</si>
  <si>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</si>
  <si>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</si>
  <si>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</si>
  <si>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</si>
  <si>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</si>
  <si>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</si>
  <si>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</si>
  <si>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</si>
  <si>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</si>
  <si>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</si>
  <si>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</si>
  <si>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</si>
  <si>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</si>
  <si>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</si>
  <si>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</si>
  <si>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</si>
  <si>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</si>
  <si>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</si>
  <si>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</si>
  <si>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</si>
  <si>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</si>
  <si>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</si>
  <si>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</si>
  <si>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</si>
  <si>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</si>
  <si>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</si>
  <si>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</si>
  <si>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</si>
  <si>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</si>
  <si>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</si>
  <si>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</si>
  <si>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</si>
  <si>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</si>
  <si>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</si>
  <si>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</si>
  <si>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</si>
  <si>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</si>
  <si>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</si>
  <si>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</si>
  <si>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</si>
  <si>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</si>
  <si>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</si>
  <si>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</si>
  <si>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</si>
  <si>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</si>
  <si>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</si>
  <si>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</si>
  <si>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</si>
  <si>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</si>
  <si>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</si>
  <si>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</si>
  <si>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</si>
  <si>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</si>
  <si>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</si>
  <si>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</si>
  <si>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</si>
  <si>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</si>
  <si>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</si>
  <si>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</si>
  <si>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</si>
  <si>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</si>
  <si>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</si>
  <si>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</si>
  <si>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</si>
  <si>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</si>
  <si>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</si>
  <si>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</si>
  <si>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</si>
  <si>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</si>
  <si>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</si>
  <si>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</si>
  <si>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</si>
  <si>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</si>
  <si>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</si>
  <si>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</si>
  <si>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</si>
  <si>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</si>
  <si>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</si>
  <si>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</si>
  <si>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</si>
  <si>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</si>
  <si>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</si>
  <si>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</si>
  <si>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</si>
  <si>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</si>
  <si>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</si>
  <si>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</si>
  <si>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</si>
  <si>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</si>
  <si>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</si>
  <si>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</si>
  <si>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</si>
  <si>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</si>
  <si>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</si>
  <si>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</si>
  <si>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</si>
  <si>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</si>
  <si>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</si>
  <si>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</si>
  <si>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</si>
  <si>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</si>
  <si>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</si>
  <si>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</si>
  <si>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</si>
  <si>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</si>
  <si>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</si>
  <si>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</si>
  <si>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</si>
  <si>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</si>
  <si>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</si>
  <si>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</si>
  <si>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</si>
  <si>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</si>
  <si>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</si>
  <si>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</si>
  <si>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</si>
  <si>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</si>
  <si>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</si>
  <si>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</si>
  <si>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</si>
  <si>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</si>
  <si>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</si>
  <si>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</si>
  <si>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</si>
  <si>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</si>
  <si>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</si>
  <si>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</si>
  <si>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</si>
  <si>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</si>
  <si>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</si>
  <si>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</si>
  <si>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</si>
  <si>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</si>
  <si>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</si>
  <si>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</si>
  <si>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</si>
  <si>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</si>
  <si>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</si>
  <si>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</si>
  <si>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</si>
  <si>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</si>
  <si>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</si>
  <si>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</si>
  <si>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</si>
  <si>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</si>
  <si>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</si>
  <si>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</si>
  <si>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</si>
  <si>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</si>
  <si>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</si>
  <si>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</si>
  <si>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</si>
  <si>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</si>
  <si>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</si>
  <si>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</si>
  <si>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</si>
  <si>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</si>
  <si>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</si>
  <si>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</si>
  <si>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</si>
  <si>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</si>
  <si>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</si>
  <si>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</si>
  <si>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</si>
  <si>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</si>
  <si>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</si>
  <si>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</si>
  <si>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</si>
  <si>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</si>
  <si>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</si>
  <si>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</si>
  <si>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</si>
  <si>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</si>
  <si>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</si>
  <si>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</si>
  <si>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</si>
  <si>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</si>
  <si>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</si>
  <si>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</si>
  <si>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</si>
  <si>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</si>
  <si>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</si>
  <si>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</si>
  <si>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</si>
  <si>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</si>
  <si>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</si>
  <si>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</si>
  <si>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</si>
  <si>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</si>
  <si>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</si>
  <si>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</si>
  <si>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</si>
  <si>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</si>
  <si>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</si>
  <si>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</si>
  <si>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</si>
  <si>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</si>
  <si>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</si>
  <si>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</si>
  <si>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</si>
  <si>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</si>
  <si>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</si>
  <si>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</si>
  <si>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</si>
  <si>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</si>
  <si>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</si>
  <si>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</si>
  <si>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</si>
  <si>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</si>
  <si>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</si>
  <si>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</si>
  <si>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</si>
  <si>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</si>
  <si>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</si>
  <si>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</si>
  <si>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</si>
  <si>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</si>
  <si>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</si>
  <si>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</si>
  <si>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</si>
  <si>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</si>
  <si>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</si>
  <si>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</si>
  <si>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</si>
  <si>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</si>
  <si>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</si>
  <si>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</si>
  <si>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</si>
  <si>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</si>
  <si>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</si>
  <si>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</si>
  <si>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</si>
  <si>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</si>
  <si>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</si>
  <si>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</si>
  <si>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</si>
  <si>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</si>
  <si>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</si>
  <si>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</si>
  <si>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</si>
  <si>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</si>
  <si>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</si>
  <si>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</si>
  <si>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</si>
  <si>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</si>
  <si>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</si>
  <si>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</si>
  <si>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</si>
  <si>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</si>
  <si>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</si>
  <si>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</si>
  <si>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</si>
  <si>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</si>
  <si>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</si>
  <si>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</si>
  <si>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</si>
  <si>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</si>
  <si>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</si>
  <si>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</si>
  <si>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</si>
  <si>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</si>
  <si>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</si>
  <si>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</si>
  <si>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</si>
  <si>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</si>
  <si>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</si>
  <si>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</si>
  <si>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</si>
  <si>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</si>
  <si>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</si>
  <si>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</si>
  <si>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</si>
  <si>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</si>
  <si>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</si>
  <si>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</si>
  <si>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</si>
  <si>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</si>
  <si>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</si>
  <si>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</si>
  <si>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</si>
  <si>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</si>
  <si>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</si>
  <si>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</si>
  <si>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</si>
  <si>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</si>
  <si>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</si>
  <si>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</si>
  <si>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</si>
  <si>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</si>
  <si>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</si>
  <si>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</si>
  <si>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</si>
  <si>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</si>
  <si>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</si>
  <si>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</si>
  <si>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</si>
  <si>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</si>
  <si>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</si>
  <si>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</si>
  <si>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</si>
  <si>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</si>
  <si>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</si>
  <si>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</si>
  <si>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</si>
  <si>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</si>
  <si>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</si>
  <si>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</si>
  <si>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</si>
  <si>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</si>
  <si>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</si>
  <si>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</si>
  <si>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</si>
  <si>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</si>
  <si>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</si>
  <si>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</si>
  <si>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</si>
  <si>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</si>
  <si>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</si>
  <si>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</si>
  <si>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</si>
  <si>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</si>
  <si>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</si>
  <si>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</si>
  <si>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</si>
  <si>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</si>
  <si>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</si>
  <si>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</si>
  <si>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</si>
  <si>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</si>
  <si>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</si>
  <si>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</si>
  <si>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</si>
  <si>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</si>
  <si>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</si>
  <si>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</si>
  <si>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</si>
  <si>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</si>
  <si>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</si>
  <si>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</si>
  <si>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</si>
  <si>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</si>
  <si>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</si>
  <si>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</si>
  <si>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</si>
  <si>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</si>
  <si>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</si>
  <si>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</si>
  <si>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</si>
  <si>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</si>
  <si>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</si>
  <si>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</si>
  <si>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</si>
  <si>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</si>
  <si>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</si>
  <si>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</si>
  <si>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</si>
  <si>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</si>
  <si>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</si>
  <si>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</si>
  <si>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</si>
  <si>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</si>
  <si>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</si>
  <si>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</si>
  <si>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</si>
  <si>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</si>
  <si>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</si>
  <si>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</si>
  <si>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</si>
  <si>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</si>
  <si>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</si>
  <si>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</si>
  <si>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</si>
  <si>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</si>
  <si>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</si>
  <si>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</si>
  <si>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</si>
  <si>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</si>
  <si>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</si>
  <si>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</si>
  <si>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</si>
  <si>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</si>
  <si>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</si>
  <si>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</si>
  <si>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</si>
  <si>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</si>
  <si>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</si>
  <si>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</si>
  <si>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</si>
  <si>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</si>
  <si>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</si>
  <si>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</si>
  <si>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</si>
  <si>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</si>
  <si>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</si>
  <si>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</si>
  <si>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</si>
  <si>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</si>
  <si>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</si>
  <si>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</si>
  <si>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</si>
  <si>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</si>
  <si>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</si>
  <si>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</si>
  <si>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</si>
  <si>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</si>
  <si>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</si>
  <si>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</si>
  <si>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</si>
  <si>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</si>
  <si>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</si>
  <si>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</si>
  <si>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</si>
  <si>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</si>
  <si>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</si>
  <si>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</si>
  <si>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</si>
  <si>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</si>
  <si>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</si>
  <si>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</si>
  <si>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</si>
  <si>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</si>
  <si>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</si>
  <si>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</si>
  <si>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</si>
  <si>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</si>
  <si>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</si>
  <si>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</si>
  <si>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</si>
  <si>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</si>
  <si>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</si>
  <si>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</si>
  <si>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</si>
  <si>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</si>
  <si>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</si>
  <si>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</si>
  <si>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</si>
  <si>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</si>
  <si>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</si>
  <si>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</si>
  <si>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</si>
  <si>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</si>
  <si>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</si>
  <si>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</si>
  <si>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</si>
  <si>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</si>
  <si>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</si>
  <si>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</si>
  <si>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</si>
  <si>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</si>
  <si>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</si>
  <si>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</si>
  <si>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</si>
  <si>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</si>
  <si>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</si>
  <si>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</si>
  <si>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</si>
  <si>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</si>
  <si>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</si>
  <si>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</si>
  <si>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</si>
  <si>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</si>
  <si>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</si>
  <si>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</si>
  <si>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</si>
  <si>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</si>
  <si>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</si>
  <si>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</si>
  <si>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</si>
  <si>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</si>
  <si>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</si>
  <si>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</si>
  <si>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</si>
  <si>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</si>
  <si>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</si>
  <si>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</si>
  <si>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</si>
  <si>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</si>
  <si>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</si>
  <si>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</si>
  <si>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</si>
  <si>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</si>
  <si>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</si>
  <si>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</si>
  <si>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</si>
  <si>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</si>
  <si>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</si>
  <si>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</si>
  <si>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</si>
  <si>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</si>
  <si>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</si>
  <si>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</si>
  <si>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</si>
  <si>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</si>
  <si>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</si>
  <si>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</si>
  <si>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</si>
  <si>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</si>
  <si>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</si>
  <si>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</si>
  <si>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</si>
  <si>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</si>
  <si>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</si>
  <si>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</si>
  <si>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</si>
  <si>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</si>
  <si>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</si>
  <si>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</si>
  <si>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</si>
  <si>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</si>
  <si>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</si>
  <si>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</si>
  <si>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</si>
  <si>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</si>
  <si>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</si>
  <si>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</si>
  <si>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</si>
  <si>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</si>
  <si>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</si>
  <si>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</si>
  <si>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</si>
  <si>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</si>
  <si>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</si>
  <si>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</si>
  <si>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</si>
  <si>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</si>
  <si>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</si>
  <si>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</si>
  <si>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</si>
  <si>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</si>
  <si>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</si>
  <si>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</si>
  <si>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</si>
  <si>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</si>
  <si>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</si>
  <si>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</si>
  <si>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</si>
  <si>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</si>
  <si>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</si>
  <si>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</si>
  <si>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</si>
  <si>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</si>
  <si>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</si>
  <si>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</si>
  <si>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</si>
  <si>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</si>
  <si>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</si>
  <si>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</si>
  <si>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</si>
  <si>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</si>
  <si>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</si>
  <si>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</si>
  <si>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</si>
  <si>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</si>
  <si>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</si>
  <si>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</si>
  <si>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</si>
  <si>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</si>
  <si>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</si>
  <si>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</si>
  <si>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</si>
  <si>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</si>
  <si>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</si>
  <si>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</si>
  <si>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</si>
  <si>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</si>
  <si>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</si>
  <si>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</si>
  <si>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</si>
  <si>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</si>
  <si>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</si>
  <si>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</si>
  <si>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</si>
  <si>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</si>
  <si>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</si>
  <si>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</si>
  <si>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</si>
  <si>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</si>
  <si>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</si>
  <si>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</si>
  <si>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</si>
  <si>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</si>
  <si>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</si>
  <si>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</si>
  <si>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</si>
  <si>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</si>
  <si>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</si>
  <si>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</si>
  <si>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</si>
  <si>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</si>
  <si>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</si>
  <si>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</si>
  <si>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</si>
  <si>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</si>
  <si>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</si>
  <si>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</si>
  <si>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</si>
  <si>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</si>
  <si>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</si>
  <si>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</si>
  <si>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</si>
  <si>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</si>
  <si>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</si>
  <si>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</si>
  <si>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</si>
  <si>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</si>
  <si>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</si>
  <si>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</si>
  <si>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</si>
  <si>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</si>
  <si>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</si>
  <si>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</si>
  <si>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</si>
  <si>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</si>
  <si>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</si>
  <si>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</si>
  <si>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</si>
  <si>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</si>
  <si>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</si>
  <si>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</si>
  <si>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</si>
  <si>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</si>
  <si>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</si>
  <si>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</si>
  <si>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</si>
  <si>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</si>
  <si>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</si>
  <si>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</si>
  <si>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</si>
  <si>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</si>
  <si>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</si>
  <si>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</si>
  <si>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</si>
  <si>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</si>
  <si>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</si>
  <si>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</si>
  <si>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</si>
  <si>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</si>
  <si>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</si>
  <si>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</si>
  <si>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</si>
  <si>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</si>
  <si>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</si>
  <si>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</si>
  <si>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</si>
  <si>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</si>
  <si>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</si>
  <si>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</si>
  <si>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</si>
  <si>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</si>
  <si>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</si>
  <si>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</si>
  <si>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</si>
  <si>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</si>
  <si>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</si>
  <si>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</si>
  <si>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</si>
  <si>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</si>
  <si>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</si>
  <si>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</si>
  <si>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</si>
  <si>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</si>
  <si>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</si>
  <si>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</si>
  <si>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</si>
  <si>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</si>
  <si>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</si>
  <si>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</si>
  <si>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</si>
  <si>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</si>
  <si>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</si>
  <si>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</si>
  <si>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</si>
  <si>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</si>
  <si>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</si>
  <si>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</si>
  <si>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</si>
  <si>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</si>
  <si>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</si>
  <si>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</si>
  <si>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</si>
  <si>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</si>
  <si>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</si>
  <si>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</si>
  <si>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</si>
  <si>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</si>
  <si>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</si>
  <si>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</si>
  <si>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</si>
  <si>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</si>
  <si>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</si>
  <si>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</si>
  <si>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</si>
  <si>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</si>
  <si>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</si>
  <si>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</si>
  <si>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</si>
  <si>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</si>
  <si>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</si>
  <si>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</si>
  <si>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</si>
  <si>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</si>
  <si>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</si>
  <si>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</si>
  <si>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</si>
  <si>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</si>
  <si>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</si>
  <si>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</si>
  <si>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</si>
  <si>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</si>
  <si>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</si>
  <si>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</si>
  <si>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</si>
  <si>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</si>
  <si>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</si>
  <si>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</si>
  <si>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</si>
  <si>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</si>
  <si>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</si>
  <si>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</si>
  <si>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</si>
  <si>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</si>
  <si>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</si>
  <si>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</si>
  <si>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</si>
  <si>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</si>
  <si>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</si>
  <si>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</si>
  <si>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</si>
  <si>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</si>
  <si>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</si>
  <si>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</si>
  <si>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</si>
  <si>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</si>
  <si>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</si>
  <si>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</si>
  <si>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</si>
  <si>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</si>
  <si>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</si>
  <si>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</si>
  <si>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</si>
  <si>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</si>
  <si>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</si>
  <si>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</si>
  <si>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</si>
  <si>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</si>
  <si>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</si>
  <si>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</si>
  <si>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</si>
  <si>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</si>
  <si>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</si>
  <si>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</si>
  <si>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</si>
  <si>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</si>
  <si>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</si>
  <si>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</si>
  <si>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</si>
  <si>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</si>
  <si>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</si>
  <si>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</si>
  <si>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</si>
  <si>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</si>
  <si>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</si>
  <si>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</si>
  <si>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</si>
  <si>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</si>
  <si>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</si>
  <si>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</si>
  <si>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</si>
  <si>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</si>
  <si>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</si>
  <si>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</si>
  <si>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</si>
  <si>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</si>
  <si>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</si>
  <si>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</si>
  <si>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</si>
  <si>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</si>
  <si>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</si>
  <si>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</si>
  <si>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</si>
  <si>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</si>
  <si>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</si>
  <si>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</si>
  <si>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</si>
  <si>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</si>
  <si>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</si>
  <si>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</si>
  <si>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</si>
  <si>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</si>
  <si>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</si>
  <si>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</si>
  <si>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</si>
  <si>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</si>
  <si>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</si>
  <si>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</si>
  <si>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</si>
  <si>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</si>
  <si>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</si>
  <si>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</si>
  <si>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</si>
  <si>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</si>
  <si>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</si>
  <si>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</si>
  <si>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</si>
  <si>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</si>
  <si>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</si>
  <si>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</si>
  <si>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</si>
  <si>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</si>
  <si>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</si>
  <si>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</si>
  <si>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</si>
  <si>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</si>
  <si>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</si>
  <si>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</si>
  <si>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</si>
  <si>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</si>
  <si>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</si>
  <si>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</si>
  <si>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</si>
  <si>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</si>
  <si>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</si>
  <si>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</si>
  <si>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</si>
  <si>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</si>
  <si>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</si>
  <si>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</si>
  <si>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</si>
  <si>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</si>
  <si>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</si>
  <si>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</si>
  <si>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</si>
  <si>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</si>
  <si>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</si>
  <si>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</si>
  <si>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</si>
  <si>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</si>
  <si>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</si>
  <si>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</si>
  <si>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</si>
  <si>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</si>
  <si>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</si>
  <si>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</si>
  <si>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</si>
  <si>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</si>
  <si>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</si>
  <si>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</si>
  <si>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</si>
  <si>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</si>
  <si>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</si>
  <si>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</si>
  <si>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</si>
  <si>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</si>
  <si>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</si>
  <si>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</si>
  <si>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</si>
  <si>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</si>
  <si>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</si>
  <si>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</si>
  <si>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</si>
  <si>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</si>
  <si>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</si>
  <si>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</si>
  <si>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</si>
  <si>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</si>
  <si>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</si>
  <si>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</si>
  <si>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</si>
  <si>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</si>
  <si>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</si>
  <si>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</si>
  <si>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</si>
  <si>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</si>
  <si>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</si>
  <si>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</si>
  <si>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</si>
  <si>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</si>
  <si>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</si>
  <si>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</si>
  <si>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</si>
  <si>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</si>
  <si>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</si>
  <si>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</si>
  <si>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</si>
  <si>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</si>
  <si>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</si>
  <si>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</si>
  <si>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</si>
  <si>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</si>
  <si>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</si>
  <si>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</si>
  <si>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</si>
  <si>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</si>
  <si>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</si>
  <si>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</si>
  <si>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</si>
  <si>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</si>
  <si>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</si>
  <si>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</si>
  <si>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</si>
  <si>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</si>
  <si>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</si>
  <si>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</si>
  <si>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</si>
  <si>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</si>
  <si>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</si>
  <si>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</si>
  <si>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</si>
  <si>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</si>
  <si>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</si>
  <si>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</si>
  <si>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</si>
  <si>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</si>
  <si>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</si>
  <si>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</si>
  <si>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</si>
  <si>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</si>
  <si>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</si>
  <si>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</si>
  <si>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</si>
  <si>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</si>
  <si>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</si>
  <si>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</si>
  <si>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</si>
  <si>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</si>
  <si>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</si>
  <si>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</si>
  <si>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</si>
  <si>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</si>
  <si>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</si>
  <si>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</si>
  <si>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</si>
  <si>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</si>
  <si>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</si>
  <si>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</si>
  <si>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</si>
  <si>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</si>
  <si>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</si>
  <si>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</si>
  <si>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</si>
  <si>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</si>
  <si>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</si>
  <si>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</si>
  <si>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</si>
  <si>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</si>
  <si>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</si>
  <si>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</si>
  <si>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</si>
  <si>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</si>
  <si>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</si>
  <si>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</si>
  <si>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</si>
  <si>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</si>
  <si>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</si>
  <si>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</si>
  <si>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</si>
  <si>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</si>
  <si>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</si>
  <si>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</si>
  <si>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</si>
  <si>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</si>
  <si>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</si>
  <si>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</si>
  <si>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</si>
  <si>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</si>
  <si>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</si>
  <si>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</si>
  <si>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</si>
  <si>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</si>
  <si>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</si>
  <si>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</si>
  <si>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</si>
  <si>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</si>
  <si>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</si>
  <si>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</si>
  <si>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</si>
  <si>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</si>
  <si>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</si>
  <si>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</si>
  <si>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</si>
  <si>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</si>
  <si>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</si>
  <si>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</si>
  <si>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</si>
  <si>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</si>
  <si>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</si>
  <si>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</si>
  <si>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</si>
  <si>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</si>
  <si>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</si>
  <si>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</si>
  <si>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</si>
  <si>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</si>
  <si>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</si>
  <si>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</si>
  <si>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</si>
  <si>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</si>
  <si>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</si>
  <si>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</si>
  <si>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</si>
  <si>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</si>
  <si>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</si>
  <si>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</si>
  <si>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</si>
  <si>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</si>
  <si>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</si>
  <si>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</si>
  <si>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</si>
  <si>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</si>
  <si>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</si>
  <si>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</si>
  <si>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</si>
  <si>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</si>
  <si>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</si>
  <si>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</si>
  <si>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</si>
  <si>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</si>
  <si>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</si>
  <si>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</si>
  <si>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</si>
  <si>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</si>
  <si>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</si>
  <si>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</si>
  <si>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</si>
  <si>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</si>
  <si>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</si>
  <si>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</si>
  <si>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</si>
  <si>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</si>
  <si>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</si>
  <si>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</si>
  <si>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</si>
  <si>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</si>
  <si>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</si>
  <si>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</si>
  <si>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</si>
  <si>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</si>
  <si>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</si>
  <si>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</si>
  <si>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</si>
  <si>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</si>
  <si>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</si>
  <si>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</si>
  <si>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</si>
  <si>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</si>
  <si>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</si>
  <si>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</si>
  <si>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</si>
  <si>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</si>
  <si>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</si>
  <si>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</si>
  <si>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</si>
  <si>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</si>
  <si>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</si>
  <si>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</si>
  <si>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</si>
  <si>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</si>
  <si>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</si>
  <si>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</si>
  <si>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</si>
  <si>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</si>
  <si>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</si>
  <si>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</si>
  <si>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</si>
  <si>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</si>
  <si>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</si>
  <si>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</si>
  <si>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</si>
  <si>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</si>
  <si>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</si>
  <si>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</si>
  <si>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</si>
  <si>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</si>
  <si>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</si>
  <si>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</si>
  <si>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</si>
  <si>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</si>
  <si>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</si>
  <si>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</si>
  <si>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</si>
  <si>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</si>
  <si>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</si>
  <si>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</si>
  <si>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</si>
  <si>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</si>
  <si>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</si>
  <si>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</si>
  <si>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</si>
  <si>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</si>
  <si>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</si>
  <si>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</si>
  <si>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</si>
  <si>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</si>
  <si>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</si>
  <si>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</si>
  <si>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</si>
  <si>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</si>
  <si>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</si>
  <si>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</si>
  <si>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</si>
  <si>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</si>
  <si>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</si>
  <si>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</si>
  <si>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</si>
  <si>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</si>
  <si>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</si>
  <si>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</si>
  <si>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</si>
  <si>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</si>
  <si>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</si>
  <si>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</si>
  <si>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</si>
  <si>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</si>
  <si>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</si>
  <si>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</si>
  <si>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</si>
  <si>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</si>
  <si>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</si>
  <si>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</si>
  <si>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</si>
  <si>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</si>
  <si>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</si>
  <si>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</si>
  <si>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</si>
  <si>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</si>
  <si>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</si>
  <si>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</si>
  <si>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</si>
  <si>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</si>
  <si>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</si>
  <si>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</si>
  <si>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</si>
  <si>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</si>
  <si>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</si>
  <si>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</si>
  <si>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</si>
  <si>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</si>
  <si>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</si>
  <si>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</si>
  <si>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</si>
  <si>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</si>
  <si>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</si>
  <si>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</si>
  <si>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</si>
  <si>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</si>
  <si>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</si>
  <si>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</si>
  <si>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</si>
  <si>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</si>
  <si>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</si>
  <si>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</si>
  <si>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</si>
  <si>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</si>
  <si>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</si>
  <si>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</si>
  <si>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</si>
  <si>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</si>
  <si>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</si>
  <si>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</si>
  <si>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</si>
  <si>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</si>
  <si>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</si>
  <si>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</si>
  <si>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</si>
  <si>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</si>
  <si>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</si>
  <si>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</si>
  <si>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</si>
  <si>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</si>
  <si>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</si>
  <si>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</si>
  <si>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</si>
  <si>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</si>
  <si>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</si>
  <si>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</si>
  <si>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</si>
  <si>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</si>
  <si>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</si>
  <si>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</si>
  <si>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</si>
  <si>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</si>
  <si>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</si>
  <si>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</si>
  <si>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</si>
  <si>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</si>
  <si>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</si>
  <si>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</si>
  <si>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</si>
  <si>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</si>
  <si>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</si>
  <si>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</si>
  <si>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</si>
  <si>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</si>
  <si>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</si>
  <si>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</si>
  <si>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</si>
  <si>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</si>
  <si>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</si>
  <si>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</si>
  <si>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</si>
  <si>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</si>
  <si>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</si>
  <si>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</si>
  <si>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</si>
  <si>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</si>
  <si>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</si>
  <si>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</si>
  <si>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</si>
  <si>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</si>
  <si>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</si>
  <si>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</si>
  <si>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</si>
  <si>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</si>
  <si>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</si>
  <si>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</si>
  <si>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</si>
  <si>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</si>
  <si>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</si>
  <si>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</si>
  <si>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</si>
  <si>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</si>
  <si>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</si>
  <si>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</si>
  <si>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</si>
  <si>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</si>
  <si>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</si>
  <si>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</si>
  <si>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</si>
  <si>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</si>
  <si>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</si>
  <si>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</si>
  <si>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</si>
  <si>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</si>
  <si>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</si>
  <si>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</si>
  <si>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</si>
  <si>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</si>
  <si>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</si>
  <si>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</si>
  <si>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</si>
  <si>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</si>
  <si>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</si>
  <si>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</si>
  <si>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</si>
  <si>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</si>
  <si>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</si>
  <si>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</si>
  <si>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</si>
  <si>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</si>
  <si>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</si>
  <si>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</si>
  <si>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</si>
  <si>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</si>
  <si>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</si>
  <si>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</si>
  <si>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</si>
  <si>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</si>
  <si>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</si>
  <si>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</si>
  <si>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</si>
  <si>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</si>
  <si>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</si>
  <si>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</si>
  <si>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</si>
  <si>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</si>
  <si>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</si>
  <si>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</si>
  <si>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</si>
  <si>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</si>
  <si>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</si>
  <si>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</si>
  <si>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</si>
  <si>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</si>
  <si>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</si>
  <si>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</si>
  <si>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</si>
  <si>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</si>
  <si>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</si>
  <si>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</si>
  <si>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</si>
  <si>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</si>
  <si>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</si>
  <si>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</si>
  <si>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</si>
  <si>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</si>
  <si>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</si>
  <si>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</si>
  <si>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</si>
  <si>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</si>
  <si>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</si>
  <si>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</si>
  <si>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</si>
  <si>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</si>
  <si>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</si>
  <si>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</si>
  <si>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</si>
  <si>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</si>
  <si>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</si>
  <si>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</si>
  <si>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</si>
  <si>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</si>
  <si>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</si>
  <si>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</si>
  <si>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</si>
  <si>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</si>
  <si>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</si>
  <si>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</si>
  <si>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</si>
  <si>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</si>
  <si>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</si>
  <si>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</si>
  <si>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</si>
  <si>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</si>
  <si>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</si>
  <si>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</si>
  <si>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</si>
  <si>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</si>
  <si>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</si>
  <si>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</si>
  <si>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</si>
  <si>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</si>
  <si>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</si>
  <si>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</si>
  <si>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</si>
  <si>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</si>
  <si>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</si>
  <si>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</si>
  <si>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</si>
  <si>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</si>
  <si>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</si>
  <si>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</si>
  <si>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</si>
  <si>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</si>
  <si>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</si>
  <si>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</si>
  <si>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</si>
  <si>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</si>
  <si>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</si>
  <si>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</si>
  <si>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</si>
  <si>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</si>
  <si>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</si>
  <si>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</si>
  <si>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</si>
  <si>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</si>
  <si>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</si>
  <si>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</si>
  <si>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</si>
  <si>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</si>
  <si>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</si>
  <si>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</si>
  <si>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</si>
  <si>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</si>
  <si>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</si>
  <si>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</si>
  <si>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</si>
  <si>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</si>
  <si>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</si>
  <si>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</si>
  <si>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</si>
  <si>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</si>
  <si>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</si>
  <si>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</si>
  <si>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</si>
  <si>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</si>
  <si>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</si>
  <si>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</si>
  <si>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</si>
  <si>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</si>
  <si>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</si>
  <si>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</si>
  <si>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</si>
  <si>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</si>
  <si>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</si>
  <si>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</si>
  <si>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</si>
  <si>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</si>
  <si>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</si>
  <si>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</si>
  <si>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</si>
  <si>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</si>
  <si>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</si>
  <si>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</si>
  <si>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</si>
  <si>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</si>
  <si>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</si>
  <si>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</si>
  <si>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</si>
  <si>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</si>
  <si>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</si>
  <si>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</si>
  <si>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</si>
  <si>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</si>
  <si>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</si>
  <si>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</si>
  <si>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</si>
  <si>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</si>
  <si>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</si>
  <si>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</si>
  <si>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</si>
  <si>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</si>
  <si>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</si>
  <si>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</si>
  <si>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</si>
  <si>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</si>
  <si>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</si>
  <si>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</si>
  <si>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</si>
  <si>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</si>
  <si>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</si>
  <si>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</si>
  <si>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</si>
  <si>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</si>
  <si>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</si>
  <si>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</si>
  <si>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</si>
  <si>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</si>
  <si>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</si>
  <si>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</si>
  <si>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</si>
  <si>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</si>
  <si>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</si>
  <si>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</si>
  <si>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</si>
  <si>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</si>
  <si>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</si>
  <si>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</si>
  <si>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</si>
  <si>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</si>
  <si>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</si>
  <si>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</si>
  <si>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</si>
  <si>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</si>
  <si>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</si>
  <si>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</si>
  <si>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</si>
  <si>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</si>
  <si>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</si>
  <si>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</si>
  <si>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</si>
  <si>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</si>
  <si>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</si>
  <si>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</si>
  <si>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</si>
  <si>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</si>
  <si>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</si>
  <si>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</si>
  <si>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</si>
  <si>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</si>
  <si>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</si>
  <si>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</si>
  <si>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</si>
  <si>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</si>
  <si>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</si>
  <si>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</si>
  <si>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</si>
  <si>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</si>
  <si>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</si>
  <si>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</si>
  <si>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</si>
  <si>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</si>
  <si>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</si>
  <si>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</si>
  <si>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</si>
  <si>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</si>
  <si>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</si>
  <si>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</si>
  <si>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</si>
  <si>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</si>
  <si>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</si>
  <si>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</si>
  <si>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</si>
  <si>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</si>
  <si>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</si>
  <si>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</si>
  <si>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</si>
  <si>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</si>
  <si>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</si>
  <si>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</si>
  <si>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</si>
  <si>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</si>
  <si>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</si>
  <si>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</si>
  <si>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</si>
  <si>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</si>
  <si>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</si>
  <si>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</si>
  <si>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</si>
  <si>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</si>
  <si>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</si>
  <si>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</si>
  <si>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</si>
  <si>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</si>
  <si>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</si>
  <si>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</si>
  <si>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</si>
  <si>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</si>
  <si>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</si>
  <si>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</si>
  <si>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</si>
  <si>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</si>
  <si>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</si>
  <si>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</si>
  <si>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</si>
  <si>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</si>
  <si>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</si>
  <si>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</si>
  <si>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</si>
  <si>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</si>
  <si>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</si>
  <si>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</si>
  <si>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</si>
  <si>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</si>
  <si>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</si>
  <si>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</si>
  <si>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</si>
  <si>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</si>
  <si>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</si>
  <si>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</si>
  <si>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</si>
  <si>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</si>
  <si>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</si>
  <si>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</si>
  <si>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</si>
  <si>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</si>
  <si>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</si>
  <si>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</si>
  <si>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</si>
  <si>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</si>
  <si>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</si>
  <si>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</si>
  <si>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</si>
  <si>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</si>
  <si>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</si>
  <si>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</si>
  <si>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</si>
  <si>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</si>
  <si>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</si>
  <si>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</si>
  <si>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</si>
  <si>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</si>
  <si>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</si>
  <si>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</si>
  <si>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</si>
  <si>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</si>
  <si>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</si>
  <si>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</si>
  <si>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</si>
  <si>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</si>
  <si>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</si>
  <si>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</si>
  <si>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</si>
  <si>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</si>
  <si>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</si>
  <si>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</si>
  <si>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</si>
  <si>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</si>
  <si>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</si>
  <si>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</si>
  <si>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</si>
  <si>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</si>
  <si>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</si>
  <si>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</si>
  <si>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</si>
  <si>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</si>
  <si>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</si>
  <si>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</si>
  <si>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</si>
  <si>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</si>
  <si>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</si>
  <si>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</si>
  <si>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</si>
  <si>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</si>
  <si>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</si>
  <si>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</si>
  <si>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</si>
  <si>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</si>
  <si>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</si>
  <si>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</si>
  <si>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</si>
  <si>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</si>
  <si>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</si>
  <si>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</si>
  <si>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</si>
  <si>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</si>
  <si>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</si>
  <si>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</si>
  <si>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</si>
  <si>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</si>
  <si>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</si>
  <si>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</si>
  <si>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</si>
  <si>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</si>
  <si>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</si>
  <si>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</si>
  <si>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</si>
  <si>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</si>
  <si>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</si>
  <si>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</si>
  <si>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</si>
  <si>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</si>
  <si>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</si>
  <si>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</si>
  <si>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</si>
  <si>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</si>
  <si>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</si>
  <si>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</si>
  <si>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</si>
  <si>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</si>
  <si>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</si>
  <si>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</si>
  <si>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</si>
  <si>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</si>
  <si>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</si>
  <si>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</si>
  <si>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</si>
  <si>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</si>
  <si>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</si>
  <si>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</si>
  <si>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</si>
  <si>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</si>
  <si>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</si>
  <si>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</si>
  <si>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</si>
  <si>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</si>
  <si>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</si>
  <si>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</si>
  <si>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</si>
  <si>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</si>
  <si>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</si>
  <si>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</si>
  <si>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</si>
  <si>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</si>
  <si>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</si>
  <si>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</si>
  <si>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</si>
  <si>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</si>
  <si>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</si>
  <si>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</si>
  <si>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</si>
  <si>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</si>
  <si>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</si>
  <si>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</si>
  <si>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</si>
  <si>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</si>
  <si>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</si>
  <si>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</si>
  <si>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</si>
  <si>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</si>
  <si>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</si>
  <si>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</si>
  <si>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</si>
  <si>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</si>
  <si>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</si>
  <si>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</si>
  <si>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</si>
  <si>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</si>
  <si>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</si>
  <si>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</si>
  <si>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</si>
  <si>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</si>
  <si>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</si>
  <si>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</si>
  <si>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</si>
  <si>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</si>
  <si>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</si>
  <si>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</si>
  <si>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</si>
  <si>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</si>
  <si>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</si>
  <si>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</si>
  <si>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</si>
  <si>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</si>
  <si>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</si>
  <si>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</si>
  <si>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</si>
  <si>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</si>
  <si>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</si>
  <si>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</si>
  <si>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</si>
  <si>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</si>
  <si>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</si>
  <si>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</si>
  <si>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</si>
  <si>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</si>
  <si>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</si>
  <si>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</si>
  <si>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</si>
  <si>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</si>
  <si>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</si>
  <si>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</si>
  <si>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</si>
  <si>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</si>
  <si>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</si>
  <si>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</si>
  <si>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</si>
  <si>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</si>
  <si>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</si>
  <si>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</si>
  <si>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</si>
  <si>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</si>
  <si>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</si>
  <si>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</si>
  <si>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</si>
  <si>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</si>
  <si>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</si>
  <si>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</si>
  <si>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</si>
  <si>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</si>
  <si>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</si>
  <si>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</si>
  <si>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</si>
  <si>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</si>
  <si>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</si>
  <si>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</si>
  <si>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</si>
  <si>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</si>
  <si>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</si>
  <si>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</si>
  <si>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</si>
  <si>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</si>
  <si>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</si>
  <si>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</si>
  <si>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</si>
  <si>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</si>
  <si>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</si>
  <si>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</si>
  <si>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</si>
  <si>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</si>
  <si>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</si>
  <si>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</si>
  <si>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</si>
  <si>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</si>
  <si>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</si>
  <si>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</si>
  <si>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</si>
  <si>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</si>
  <si>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</si>
  <si>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</si>
  <si>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</si>
  <si>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</si>
  <si>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</si>
  <si>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</si>
  <si>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</si>
  <si>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</si>
  <si>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</si>
  <si>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</si>
  <si>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</si>
  <si>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</si>
  <si>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</si>
  <si>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</si>
  <si>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</si>
  <si>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</si>
  <si>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</si>
  <si>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</si>
  <si>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</si>
  <si>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</si>
  <si>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</si>
  <si>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</si>
  <si>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</si>
  <si>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</si>
  <si>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</si>
  <si>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</si>
  <si>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</si>
  <si>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</si>
  <si>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</si>
  <si>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</si>
  <si>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</si>
  <si>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</si>
  <si>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</si>
  <si>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</si>
  <si>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</si>
  <si>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</si>
  <si>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</si>
  <si>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</si>
  <si>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</si>
  <si>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</si>
  <si>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</si>
  <si>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</si>
  <si>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</si>
  <si>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</si>
  <si>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</si>
  <si>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</si>
  <si>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</si>
  <si>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</si>
  <si>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</si>
  <si>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</si>
  <si>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</si>
  <si>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</si>
  <si>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</si>
  <si>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</si>
  <si>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</si>
  <si>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</si>
  <si>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</si>
  <si>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</si>
  <si>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</si>
  <si>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</si>
  <si>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</si>
  <si>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</si>
  <si>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</si>
  <si>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</si>
  <si>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</si>
  <si>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</si>
  <si>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</si>
  <si>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</si>
  <si>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</si>
  <si>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</si>
  <si>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</si>
  <si>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</si>
  <si>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</si>
  <si>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</si>
  <si>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</si>
  <si>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</si>
  <si>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</si>
  <si>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</si>
  <si>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</si>
  <si>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</si>
  <si>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</si>
  <si>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</si>
  <si>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</si>
  <si>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</si>
  <si>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</si>
  <si>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</si>
  <si>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</si>
  <si>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</si>
  <si>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</si>
  <si>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</si>
  <si>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</si>
  <si>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</si>
  <si>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</si>
  <si>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</si>
  <si>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</si>
  <si>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</si>
  <si>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</si>
  <si>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</si>
  <si>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</si>
  <si>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</si>
  <si>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</si>
  <si>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</si>
  <si>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</si>
  <si>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</si>
  <si>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</si>
  <si>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</si>
  <si>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</si>
  <si>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</si>
  <si>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</si>
  <si>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</si>
  <si>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</si>
  <si>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</si>
  <si>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</si>
  <si>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</si>
  <si>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</si>
  <si>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</si>
  <si>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</si>
  <si>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</si>
  <si>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</si>
  <si>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</si>
  <si>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</si>
  <si>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</si>
  <si>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</si>
  <si>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</si>
  <si>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</si>
  <si>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</si>
  <si>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</si>
  <si>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</si>
  <si>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</si>
  <si>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</si>
  <si>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</si>
  <si>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</si>
  <si>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</si>
  <si>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</si>
  <si>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</si>
  <si>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</si>
  <si>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</si>
  <si>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</si>
  <si>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</si>
  <si>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</si>
  <si>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</si>
  <si>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</si>
  <si>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</si>
  <si>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</si>
  <si>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</si>
  <si>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</si>
  <si>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</si>
  <si>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</si>
  <si>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</si>
  <si>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</si>
  <si>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</si>
  <si>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</si>
  <si>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</si>
  <si>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</si>
  <si>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</si>
  <si>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</si>
  <si>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</si>
  <si>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</si>
  <si>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</si>
  <si>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</si>
  <si>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</si>
  <si>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</si>
  <si>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</si>
  <si>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</si>
  <si>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</si>
  <si>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</si>
  <si>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</si>
  <si>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</si>
  <si>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</si>
  <si>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</si>
  <si>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</si>
  <si>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</si>
  <si>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</si>
  <si>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</si>
  <si>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</si>
  <si>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</si>
  <si>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</si>
  <si>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</si>
  <si>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</si>
  <si>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</si>
  <si>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</si>
  <si>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</si>
  <si>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</si>
  <si>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</si>
  <si>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</si>
  <si>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</si>
  <si>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</si>
  <si>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</si>
  <si>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</si>
  <si>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</si>
  <si>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</si>
  <si>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</si>
  <si>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</si>
  <si>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</si>
  <si>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</si>
  <si>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</si>
  <si>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</si>
  <si>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</si>
  <si>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</si>
  <si>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</si>
  <si>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</si>
  <si>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</si>
  <si>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</si>
  <si>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</si>
  <si>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</si>
  <si>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</si>
  <si>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</si>
  <si>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</si>
  <si>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</si>
  <si>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</si>
  <si>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</si>
  <si>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</si>
  <si>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</si>
  <si>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</si>
  <si>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</si>
  <si>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</si>
  <si>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</si>
  <si>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</si>
  <si>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</si>
  <si>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</si>
  <si>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</si>
  <si>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</si>
  <si>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</si>
  <si>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</si>
  <si>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</si>
  <si>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</si>
  <si>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</si>
  <si>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</si>
  <si>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</si>
  <si>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</si>
  <si>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</si>
  <si>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</si>
  <si>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</si>
  <si>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</si>
  <si>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</si>
  <si>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</si>
  <si>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</si>
  <si>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</si>
  <si>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</si>
  <si>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</si>
  <si>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</si>
  <si>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</si>
  <si>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</si>
  <si>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</si>
  <si>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</si>
  <si>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</si>
  <si>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</si>
  <si>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</si>
  <si>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</si>
  <si>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</si>
  <si>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</si>
  <si>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</si>
  <si>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</si>
  <si>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</si>
  <si>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</si>
  <si>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</si>
  <si>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</si>
  <si>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</si>
  <si>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</si>
  <si>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</si>
  <si>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</si>
  <si>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</si>
  <si>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</si>
  <si>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</si>
  <si>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</si>
  <si>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</si>
  <si>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</si>
  <si>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</si>
  <si>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</si>
  <si>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</si>
  <si>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</si>
  <si>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</si>
  <si>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</si>
  <si>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</si>
  <si>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</si>
  <si>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</si>
  <si>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</si>
  <si>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</si>
  <si>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</si>
  <si>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</si>
  <si>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</si>
  <si>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</si>
  <si>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</si>
  <si>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</si>
  <si>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</si>
  <si>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</si>
  <si>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</si>
  <si>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</si>
  <si>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</si>
  <si>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</si>
  <si>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</si>
  <si>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</si>
  <si>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</si>
  <si>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</si>
  <si>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</si>
  <si>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</si>
  <si>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</si>
  <si>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</si>
  <si>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</si>
  <si>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</si>
  <si>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</si>
  <si>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</si>
  <si>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</si>
  <si>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</si>
  <si>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</si>
  <si>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</si>
  <si>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</si>
  <si>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</si>
  <si>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</si>
  <si>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</si>
  <si>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</si>
  <si>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</si>
  <si>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</si>
  <si>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</si>
  <si>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</si>
  <si>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</si>
  <si>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</si>
  <si>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</si>
  <si>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</si>
  <si>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</si>
  <si>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</si>
  <si>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</si>
  <si>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</si>
  <si>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</si>
  <si>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</si>
  <si>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</si>
  <si>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</si>
  <si>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</si>
  <si>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</si>
  <si>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</si>
  <si>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</si>
  <si>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</si>
  <si>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</si>
  <si>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</si>
  <si>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</si>
  <si>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</si>
  <si>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</si>
  <si>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</si>
  <si>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</si>
  <si>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</si>
  <si>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</si>
  <si>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</si>
  <si>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</si>
  <si>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</si>
  <si>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</si>
  <si>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</si>
  <si>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</si>
  <si>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</si>
  <si>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</si>
  <si>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</si>
  <si>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</si>
  <si>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</si>
  <si>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</si>
  <si>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</si>
  <si>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</si>
  <si>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</si>
  <si>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</si>
  <si>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</si>
  <si>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</si>
  <si>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</si>
  <si>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</si>
  <si>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</si>
  <si>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</si>
  <si>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</si>
  <si>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</si>
  <si>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</si>
  <si>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</si>
  <si>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</si>
  <si>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</si>
  <si>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</si>
  <si>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</si>
  <si>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</si>
  <si>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</si>
  <si>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</si>
  <si>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</si>
  <si>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</si>
  <si>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</si>
  <si>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</si>
  <si>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</si>
  <si>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</si>
  <si>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</si>
  <si>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</si>
  <si>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</si>
  <si>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</si>
  <si>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</si>
  <si>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</si>
  <si>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</si>
  <si>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</si>
  <si>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</si>
  <si>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</si>
  <si>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</si>
  <si>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</si>
  <si>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</si>
  <si>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</si>
  <si>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</si>
  <si>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</si>
  <si>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</si>
  <si>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</si>
  <si>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</si>
  <si>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</si>
  <si>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</si>
  <si>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</si>
  <si>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</si>
  <si>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</si>
  <si>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</si>
  <si>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</si>
  <si>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</si>
  <si>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</si>
  <si>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</si>
  <si>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</si>
  <si>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</si>
  <si>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</si>
  <si>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</si>
  <si>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</si>
  <si>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</si>
  <si>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</si>
  <si>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</si>
  <si>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</si>
  <si>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</si>
  <si>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</si>
  <si>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</si>
  <si>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</si>
  <si>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</si>
  <si>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</si>
  <si>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</si>
  <si>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</si>
  <si>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</si>
  <si>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</si>
  <si>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</si>
  <si>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</si>
  <si>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</si>
  <si>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</si>
  <si>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</si>
  <si>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</si>
  <si>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</si>
  <si>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</si>
  <si>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</si>
  <si>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</si>
  <si>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</si>
  <si>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</si>
  <si>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</si>
  <si>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</si>
  <si>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</si>
  <si>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</si>
  <si>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</si>
  <si>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</si>
  <si>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</si>
  <si>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</si>
  <si>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</si>
  <si>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</si>
  <si>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</si>
  <si>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</si>
  <si>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</si>
  <si>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</si>
  <si>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</si>
  <si>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</si>
  <si>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</si>
  <si>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</si>
  <si>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</si>
  <si>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</si>
  <si>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</si>
  <si>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</si>
  <si>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</si>
  <si>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</si>
  <si>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</si>
  <si>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</si>
  <si>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</si>
  <si>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</si>
  <si>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</si>
  <si>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</si>
  <si>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</si>
  <si>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</si>
  <si>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</si>
  <si>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</si>
  <si>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</si>
  <si>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</si>
  <si>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</si>
  <si>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</si>
  <si>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</si>
  <si>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</si>
  <si>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</si>
  <si>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</si>
  <si>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</si>
  <si>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</si>
  <si>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</si>
  <si>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</si>
  <si>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</si>
  <si>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</si>
  <si>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</si>
  <si>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</si>
  <si>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</si>
  <si>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</si>
  <si>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</si>
  <si>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</si>
  <si>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</si>
  <si>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</si>
  <si>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</si>
  <si>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</si>
  <si>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</si>
  <si>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</si>
  <si>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</si>
  <si>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</si>
  <si>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</si>
  <si>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</si>
  <si>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</si>
  <si>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</si>
  <si>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</si>
  <si>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</si>
  <si>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</si>
  <si>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</si>
  <si>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</si>
  <si>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</si>
  <si>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</si>
  <si>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</si>
  <si>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</si>
  <si>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</si>
  <si>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</si>
  <si>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</si>
  <si>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</si>
  <si>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</si>
  <si>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</si>
  <si>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</si>
  <si>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</si>
  <si>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</si>
  <si>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</si>
  <si>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</si>
  <si>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</si>
  <si>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</si>
  <si>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</si>
  <si>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</si>
  <si>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</si>
  <si>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</si>
  <si>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</si>
  <si>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</si>
  <si>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</si>
  <si>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</si>
  <si>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</si>
  <si>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</si>
  <si>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</si>
  <si>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</si>
  <si>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</si>
  <si>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</si>
  <si>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</si>
  <si>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</si>
  <si>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</si>
  <si>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</si>
  <si>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</si>
  <si>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</si>
  <si>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</si>
  <si>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</si>
  <si>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</si>
  <si>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</si>
  <si>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</si>
  <si>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</si>
  <si>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</si>
  <si>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</si>
  <si>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</si>
  <si>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</si>
  <si>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</si>
  <si>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</si>
  <si>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</si>
  <si>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</si>
  <si>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</si>
  <si>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</si>
  <si>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</si>
  <si>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</si>
  <si>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</si>
  <si>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</si>
  <si>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</si>
  <si>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</si>
  <si>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</si>
  <si>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</si>
  <si>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</si>
  <si>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</si>
  <si>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</si>
  <si>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</si>
  <si>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</si>
  <si>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</si>
  <si>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</si>
  <si>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</si>
  <si>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</si>
  <si>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</si>
  <si>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</si>
  <si>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</si>
  <si>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</si>
  <si>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</si>
  <si>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</si>
  <si>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</si>
  <si>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</si>
  <si>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</si>
  <si>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</si>
  <si>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</si>
  <si>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</si>
  <si>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</si>
  <si>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</si>
  <si>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</si>
  <si>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</si>
  <si>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</si>
  <si>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</si>
  <si>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</si>
  <si>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</si>
  <si>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</si>
  <si>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</si>
  <si>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</si>
  <si>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</si>
  <si>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</si>
  <si>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</si>
  <si>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</si>
  <si>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</si>
  <si>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</si>
  <si>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</si>
  <si>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</si>
  <si>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</si>
  <si>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</si>
  <si>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</si>
  <si>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</si>
  <si>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</si>
  <si>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</si>
  <si>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</si>
  <si>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</si>
  <si>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</si>
  <si>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</si>
  <si>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</si>
  <si>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</si>
  <si>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</si>
  <si>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</si>
  <si>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</si>
  <si>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</si>
  <si>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</si>
  <si>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</si>
  <si>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</si>
  <si>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</si>
  <si>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</si>
  <si>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</si>
  <si>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</si>
  <si>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</si>
  <si>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</si>
  <si>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</si>
  <si>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</si>
  <si>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</si>
  <si>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</si>
  <si>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</si>
  <si>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</si>
  <si>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</si>
  <si>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</si>
  <si>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</si>
  <si>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</si>
  <si>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</si>
  <si>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</si>
  <si>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</si>
  <si>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</si>
  <si>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</si>
  <si>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</si>
  <si>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</si>
  <si>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</si>
  <si>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</si>
  <si>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</si>
  <si>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</si>
  <si>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</si>
  <si>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</si>
  <si>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</si>
  <si>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</si>
  <si>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</si>
  <si>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</si>
  <si>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</si>
  <si>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</si>
  <si>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</si>
  <si>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</si>
  <si>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</si>
  <si>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</si>
  <si>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</si>
  <si>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</si>
  <si>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</si>
  <si>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</si>
  <si>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</si>
  <si>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</si>
  <si>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</si>
  <si>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</si>
  <si>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</si>
  <si>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</si>
  <si>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</si>
  <si>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</si>
  <si>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</si>
  <si>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</si>
  <si>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</si>
  <si>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</si>
  <si>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</si>
  <si>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</si>
  <si>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</si>
  <si>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</si>
  <si>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</si>
  <si>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</si>
  <si>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</si>
  <si>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</si>
  <si>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</si>
  <si>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</si>
  <si>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</si>
  <si>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</si>
  <si>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</si>
  <si>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</si>
  <si>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</si>
  <si>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</si>
  <si>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</si>
  <si>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</si>
  <si>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</si>
  <si>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</si>
  <si>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</si>
  <si>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</si>
  <si>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</si>
  <si>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</si>
  <si>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</si>
  <si>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</si>
  <si>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</si>
  <si>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</si>
  <si>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</si>
  <si>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</si>
  <si>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</si>
  <si>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</si>
  <si>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</si>
  <si>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</si>
  <si>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</si>
  <si>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</si>
  <si>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</si>
  <si>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</si>
  <si>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</si>
  <si>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</si>
  <si>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</si>
  <si>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</si>
  <si>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</si>
  <si>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</si>
  <si>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</si>
  <si>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</si>
  <si>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</si>
  <si>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</si>
  <si>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</si>
  <si>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</si>
  <si>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</si>
  <si>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</si>
  <si>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</si>
  <si>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</si>
  <si>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</si>
  <si>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</si>
  <si>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</si>
  <si>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</si>
  <si>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</si>
  <si>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</si>
  <si>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</si>
  <si>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</si>
  <si>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</si>
  <si>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</si>
  <si>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</si>
  <si>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</si>
  <si>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</si>
  <si>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</si>
  <si>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</si>
  <si>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</si>
  <si>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</si>
  <si>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</si>
  <si>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</si>
  <si>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</si>
  <si>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</si>
  <si>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</si>
  <si>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</si>
  <si>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</si>
  <si>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</si>
  <si>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</si>
  <si>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</si>
  <si>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</si>
  <si>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</si>
  <si>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</si>
  <si>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</si>
  <si>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</si>
  <si>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</si>
  <si>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</si>
  <si>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</si>
  <si>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</si>
  <si>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</si>
  <si>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</si>
  <si>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</si>
  <si>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</si>
  <si>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</si>
  <si>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</si>
  <si>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</si>
  <si>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</si>
  <si>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</si>
  <si>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</si>
  <si>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</si>
  <si>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</si>
  <si>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</si>
  <si>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</si>
  <si>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</si>
  <si>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</si>
  <si>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</si>
  <si>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</si>
  <si>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</si>
  <si>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</si>
  <si>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</si>
  <si>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</si>
  <si>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</si>
  <si>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</si>
  <si>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</si>
  <si>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</si>
  <si>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</si>
  <si>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</si>
  <si>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</si>
  <si>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</si>
  <si>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</si>
  <si>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</si>
  <si>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</si>
  <si>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</si>
  <si>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</si>
  <si>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</si>
  <si>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</si>
  <si>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</si>
  <si>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</si>
  <si>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</si>
  <si>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</si>
  <si>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</si>
  <si>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</si>
  <si>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</si>
  <si>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</si>
  <si>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</si>
  <si>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</si>
  <si>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</si>
  <si>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</si>
  <si>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</si>
  <si>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</si>
  <si>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</si>
  <si>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</si>
  <si>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</si>
  <si>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</si>
  <si>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</si>
  <si>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</si>
  <si>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</si>
  <si>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</si>
  <si>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</si>
  <si>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</si>
  <si>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</si>
  <si>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</si>
  <si>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</si>
  <si>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</si>
  <si>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</si>
  <si>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</si>
  <si>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</si>
  <si>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</si>
  <si>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</si>
  <si>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</si>
  <si>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</si>
  <si>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</si>
  <si>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</si>
  <si>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</si>
  <si>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</si>
  <si>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</si>
  <si>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</si>
  <si>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</si>
  <si>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</si>
  <si>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</si>
  <si>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</si>
  <si>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</si>
  <si>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</si>
  <si>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</si>
  <si>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</si>
  <si>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</si>
  <si>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</si>
  <si>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</si>
  <si>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</si>
  <si>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</si>
  <si>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</si>
  <si>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</si>
  <si>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</si>
  <si>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</si>
  <si>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</si>
  <si>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</si>
  <si>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</si>
  <si>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</si>
  <si>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</si>
  <si>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</si>
  <si>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</si>
  <si>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</si>
  <si>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</si>
  <si>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</si>
  <si>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</si>
  <si>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</si>
  <si>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</si>
  <si>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</si>
  <si>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</si>
  <si>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</si>
  <si>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</si>
  <si>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</si>
  <si>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</si>
  <si>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</si>
  <si>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</si>
  <si>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</si>
  <si>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</si>
  <si>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</si>
  <si>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</si>
  <si>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</si>
  <si>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</si>
  <si>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</si>
  <si>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</si>
  <si>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</si>
  <si>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</si>
  <si>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</si>
  <si>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</si>
  <si>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</si>
  <si>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</si>
  <si>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</si>
  <si>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</si>
  <si>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</si>
  <si>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</si>
  <si>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</si>
  <si>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</si>
  <si>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</si>
  <si>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</si>
  <si>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</si>
  <si>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</si>
  <si>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</si>
  <si>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</si>
  <si>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</si>
  <si>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</si>
  <si>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</si>
  <si>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</si>
  <si>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</si>
  <si>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</si>
  <si>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</si>
  <si>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</si>
  <si>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</si>
  <si>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</si>
  <si>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</si>
  <si>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</si>
  <si>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</si>
  <si>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</si>
  <si>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</si>
  <si>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</si>
  <si>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</si>
  <si>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</si>
  <si>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</si>
  <si>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</si>
  <si>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</si>
  <si>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</si>
  <si>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</si>
  <si>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</si>
  <si>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</si>
  <si>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</si>
  <si>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</si>
  <si>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</si>
  <si>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</si>
  <si>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</si>
  <si>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</si>
  <si>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</si>
  <si>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</si>
  <si>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</si>
  <si>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</si>
  <si>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</si>
  <si>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</si>
  <si>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</si>
  <si>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</si>
  <si>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</si>
  <si>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</si>
  <si>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</si>
  <si>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</si>
  <si>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</si>
  <si>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</si>
  <si>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</si>
  <si>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</si>
  <si>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</si>
  <si>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</si>
  <si>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</si>
  <si>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</si>
  <si>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</si>
  <si>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</si>
  <si>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</si>
  <si>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</si>
  <si>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</si>
  <si>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</si>
  <si>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</si>
  <si>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</si>
  <si>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</si>
  <si>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</si>
  <si>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</si>
  <si>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</si>
  <si>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</si>
  <si>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</si>
  <si>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</si>
  <si>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</si>
  <si>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</si>
  <si>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</si>
  <si>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</si>
  <si>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</si>
  <si>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</si>
  <si>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</si>
  <si>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</si>
  <si>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</si>
  <si>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</si>
  <si>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</si>
  <si>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</si>
  <si>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</si>
  <si>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</si>
  <si>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</si>
  <si>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</si>
  <si>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</si>
  <si>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</si>
  <si>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</si>
  <si>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</si>
  <si>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</si>
  <si>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</si>
  <si>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</si>
  <si>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</si>
  <si>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</si>
  <si>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</si>
  <si>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</si>
  <si>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</si>
  <si>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</si>
  <si>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</si>
  <si>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</si>
  <si>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</si>
  <si>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</si>
  <si>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</si>
  <si>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</si>
  <si>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</si>
  <si>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</si>
  <si>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</si>
  <si>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</si>
  <si>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</si>
  <si>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</si>
  <si>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</si>
  <si>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</si>
  <si>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</si>
  <si>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</si>
  <si>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</si>
  <si>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</si>
  <si>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</si>
  <si>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</si>
  <si>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</si>
  <si>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</si>
  <si>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</si>
  <si>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</si>
  <si>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</si>
  <si>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</si>
  <si>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</si>
  <si>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</si>
  <si>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</si>
  <si>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</si>
  <si>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</si>
  <si>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</si>
  <si>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</si>
  <si>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</si>
  <si>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</si>
  <si>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</si>
  <si>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</si>
  <si>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</si>
  <si>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</si>
  <si>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</si>
  <si>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</si>
  <si>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</si>
  <si>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</si>
  <si>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</si>
  <si>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</si>
  <si>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</si>
  <si>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</si>
  <si>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</si>
  <si>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</si>
  <si>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</si>
  <si>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</si>
  <si>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</si>
  <si>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</si>
  <si>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</si>
  <si>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</si>
  <si>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</si>
  <si>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</si>
  <si>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</si>
  <si>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</si>
  <si>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</si>
  <si>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</si>
  <si>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</si>
  <si>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</si>
  <si>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</si>
  <si>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</si>
  <si>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</si>
  <si>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</si>
  <si>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</si>
  <si>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</si>
  <si>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</si>
  <si>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</si>
  <si>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</si>
  <si>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</si>
  <si>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</si>
  <si>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</si>
  <si>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</si>
  <si>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</si>
  <si>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</si>
  <si>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</si>
  <si>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</si>
  <si>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</si>
  <si>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</si>
  <si>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</si>
  <si>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</si>
  <si>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</si>
  <si>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</si>
  <si>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</si>
  <si>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</si>
  <si>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</si>
  <si>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</si>
  <si>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</si>
  <si>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</si>
  <si>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</si>
  <si>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</si>
  <si>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</si>
  <si>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</si>
  <si>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</si>
  <si>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</si>
  <si>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</si>
  <si>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</si>
  <si>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</si>
  <si>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</si>
  <si>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</si>
  <si>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</si>
  <si>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</si>
  <si>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</si>
  <si>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</si>
  <si>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</si>
  <si>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</si>
  <si>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</si>
  <si>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</si>
  <si>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</si>
  <si>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</si>
  <si>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</si>
  <si>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</si>
  <si>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</si>
  <si>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</si>
  <si>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</si>
  <si>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</si>
  <si>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</si>
  <si>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</si>
  <si>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</si>
  <si>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</si>
  <si>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</si>
  <si>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</si>
  <si>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</si>
  <si>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</si>
  <si>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</si>
  <si>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</si>
  <si>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</si>
  <si>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</si>
  <si>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</si>
  <si>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</si>
  <si>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</si>
  <si>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</si>
  <si>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</si>
  <si>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</si>
  <si>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</si>
  <si>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</si>
  <si>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</si>
  <si>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</si>
  <si>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</si>
  <si>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</si>
  <si>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</si>
  <si>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</si>
  <si>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</si>
  <si>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</si>
  <si>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</si>
  <si>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</si>
  <si>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</si>
  <si>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</si>
  <si>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</si>
  <si>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</si>
  <si>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</si>
  <si>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</si>
  <si>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</si>
  <si>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</si>
  <si>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</si>
  <si>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</si>
  <si>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</si>
  <si>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</si>
  <si>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</si>
  <si>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</si>
  <si>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</si>
  <si>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</si>
  <si>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</si>
  <si>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</si>
  <si>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</si>
  <si>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</si>
  <si>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</si>
  <si>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</si>
  <si>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</si>
  <si>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</si>
  <si>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</si>
  <si>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</si>
  <si>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</si>
  <si>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</si>
  <si>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</si>
  <si>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</si>
  <si>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</si>
  <si>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</si>
  <si>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</si>
  <si>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</si>
  <si>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</si>
  <si>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</si>
  <si>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</si>
  <si>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</si>
  <si>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</si>
  <si>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</si>
  <si>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</si>
  <si>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</si>
  <si>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</si>
  <si>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</si>
  <si>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</si>
  <si>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</si>
  <si>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</si>
  <si>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</si>
  <si>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</si>
  <si>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</si>
  <si>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</si>
  <si>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</si>
  <si>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</si>
  <si>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</si>
  <si>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</si>
  <si>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</si>
  <si>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</si>
  <si>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</si>
  <si>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</si>
  <si>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</si>
  <si>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</si>
  <si>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</si>
  <si>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</si>
  <si>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</si>
  <si>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</si>
  <si>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</si>
  <si>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</si>
  <si>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</si>
  <si>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</si>
  <si>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</si>
  <si>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</si>
  <si>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</si>
  <si>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</si>
  <si>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</si>
  <si>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</si>
  <si>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</si>
  <si>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</si>
  <si>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</si>
  <si>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</si>
  <si>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</si>
  <si>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</si>
  <si>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</si>
  <si>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</si>
  <si>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</si>
  <si>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</si>
  <si>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</si>
  <si>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</si>
  <si>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</si>
  <si>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</si>
  <si>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</si>
  <si>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</si>
  <si>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</si>
  <si>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</si>
  <si>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</si>
  <si>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</si>
  <si>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</si>
  <si>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</si>
  <si>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</si>
  <si>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</si>
  <si>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</si>
  <si>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</si>
  <si>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</si>
  <si>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</si>
  <si>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</si>
  <si>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</si>
  <si>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</si>
  <si>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</si>
  <si>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</si>
  <si>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</si>
  <si>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</si>
  <si>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</si>
  <si>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</si>
  <si>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</si>
  <si>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</si>
  <si>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</si>
  <si>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</si>
  <si>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</si>
  <si>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</si>
  <si>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</si>
  <si>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</si>
  <si>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</si>
  <si>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</si>
  <si>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</si>
  <si>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</si>
  <si>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</si>
  <si>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</si>
  <si>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</si>
  <si>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</si>
  <si>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</si>
  <si>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</si>
  <si>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</si>
  <si>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</si>
  <si>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</si>
  <si>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</si>
  <si>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</si>
  <si>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</si>
  <si>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</si>
  <si>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</si>
  <si>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</si>
  <si>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</si>
  <si>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</si>
  <si>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</si>
  <si>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</si>
  <si>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</si>
  <si>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</si>
  <si>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</si>
  <si>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</si>
  <si>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</si>
  <si>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</si>
  <si>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</si>
  <si>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</si>
  <si>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</si>
  <si>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</si>
  <si>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</si>
  <si>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</si>
  <si>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</si>
  <si>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</si>
  <si>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</si>
  <si>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</si>
  <si>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</si>
  <si>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</si>
  <si>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</si>
  <si>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</si>
  <si>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</si>
  <si>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</si>
  <si>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</si>
  <si>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</si>
  <si>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</si>
  <si>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</si>
  <si>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</si>
  <si>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</si>
  <si>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</si>
  <si>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</si>
  <si>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</si>
  <si>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</si>
  <si>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</si>
  <si>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</si>
  <si>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</si>
  <si>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</si>
  <si>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</si>
  <si>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</si>
  <si>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</si>
  <si>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</si>
  <si>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</si>
  <si>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</si>
  <si>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</si>
  <si>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</si>
  <si>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</si>
  <si>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</si>
  <si>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</si>
  <si>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</si>
  <si>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</si>
  <si>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</si>
  <si>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</si>
  <si>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</si>
  <si>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</si>
  <si>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</si>
  <si>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</si>
  <si>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</si>
  <si>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</si>
  <si>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</si>
  <si>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</si>
  <si>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</si>
  <si>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</si>
  <si>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</si>
  <si>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</si>
  <si>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</si>
  <si>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</si>
  <si>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</si>
  <si>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</si>
  <si>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</si>
  <si>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</si>
  <si>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</si>
  <si>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</si>
  <si>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</si>
  <si>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</si>
  <si>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</si>
  <si>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</si>
  <si>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</si>
  <si>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</si>
  <si>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</si>
  <si>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</si>
  <si>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</si>
  <si>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</si>
  <si>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</si>
  <si>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</si>
  <si>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</si>
  <si>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</si>
  <si>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</si>
  <si>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</si>
  <si>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</si>
  <si>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</si>
  <si>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</si>
  <si>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</si>
  <si>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</si>
  <si>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</si>
  <si>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</si>
  <si>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</si>
  <si>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</si>
  <si>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</si>
  <si>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</si>
  <si>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</si>
  <si>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</si>
  <si>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</si>
  <si>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</si>
  <si>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</si>
  <si>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</si>
  <si>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</si>
  <si>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</si>
  <si>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</si>
  <si>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</si>
  <si>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</si>
  <si>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</si>
  <si>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</si>
  <si>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</si>
  <si>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</si>
  <si>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</si>
  <si>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</si>
  <si>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</si>
  <si>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</si>
  <si>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</si>
  <si>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</si>
  <si>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</si>
  <si>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</si>
  <si>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</si>
  <si>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</si>
  <si>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</si>
  <si>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</si>
  <si>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</si>
  <si>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</si>
  <si>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</si>
  <si>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</si>
  <si>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</si>
  <si>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</si>
  <si>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</si>
  <si>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</si>
  <si>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</si>
  <si>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</si>
  <si>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</si>
  <si>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</si>
  <si>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</si>
  <si>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</si>
  <si>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</si>
  <si>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</si>
  <si>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</si>
  <si>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</si>
  <si>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</si>
  <si>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</si>
  <si>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</si>
  <si>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</si>
  <si>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</si>
  <si>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</si>
  <si>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</si>
  <si>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</si>
  <si>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</si>
  <si>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</si>
  <si>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</si>
  <si>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</si>
  <si>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</si>
  <si>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</si>
  <si>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</si>
  <si>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</si>
  <si>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</si>
  <si>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</si>
  <si>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</si>
  <si>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</si>
  <si>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</si>
  <si>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</si>
  <si>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</si>
  <si>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</si>
  <si>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</si>
  <si>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</si>
  <si>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</si>
  <si>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</si>
  <si>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</si>
  <si>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</si>
  <si>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</si>
  <si>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</si>
  <si>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</si>
  <si>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</si>
  <si>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</si>
  <si>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</si>
  <si>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</si>
  <si>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</si>
  <si>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</si>
  <si>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</si>
  <si>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</si>
  <si>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</si>
  <si>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</si>
  <si>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</si>
  <si>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</si>
  <si>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</si>
  <si>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</si>
  <si>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</si>
  <si>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</si>
  <si>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</si>
  <si>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</si>
  <si>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</si>
  <si>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</si>
  <si>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</si>
  <si>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</si>
  <si>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</si>
  <si>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</si>
  <si>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</si>
  <si>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</si>
  <si>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</si>
  <si>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</si>
  <si>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</si>
  <si>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</si>
  <si>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</si>
  <si>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</si>
  <si>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</si>
  <si>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</si>
  <si>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</si>
  <si>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</si>
  <si>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</si>
  <si>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</si>
  <si>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</si>
  <si>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</si>
  <si>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</si>
  <si>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</si>
  <si>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</si>
  <si>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</si>
  <si>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</si>
  <si>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</si>
  <si>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</si>
  <si>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</si>
  <si>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</si>
  <si>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</si>
  <si>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</si>
  <si>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</si>
  <si>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</si>
  <si>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</si>
  <si>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</si>
  <si>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</si>
  <si>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</si>
  <si>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</si>
  <si>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</si>
  <si>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</si>
  <si>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</si>
  <si>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</si>
  <si>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</si>
  <si>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</si>
  <si>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</si>
  <si>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</si>
  <si>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</si>
  <si>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</si>
  <si>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</si>
  <si>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</si>
  <si>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</si>
  <si>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</si>
  <si>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</si>
  <si>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</si>
  <si>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</si>
  <si>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</si>
  <si>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</si>
  <si>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</si>
  <si>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</si>
  <si>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</si>
  <si>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</si>
  <si>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</si>
  <si>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</si>
  <si>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</si>
  <si>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</si>
  <si>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</si>
  <si>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</si>
  <si>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</si>
  <si>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</si>
  <si>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</si>
  <si>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</si>
  <si>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</si>
  <si>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</si>
  <si>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</si>
  <si>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</si>
  <si>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</si>
  <si>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</si>
  <si>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</si>
  <si>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</si>
  <si>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</si>
  <si>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</si>
  <si>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</si>
  <si>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</si>
  <si>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</si>
  <si>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</si>
  <si>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</si>
  <si>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</si>
  <si>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</si>
  <si>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</si>
  <si>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</si>
  <si>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</si>
  <si>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</si>
  <si>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</si>
  <si>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</si>
  <si>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</si>
  <si>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</si>
  <si>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</si>
  <si>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</si>
  <si>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</si>
  <si>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</si>
  <si>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</si>
  <si>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</si>
  <si>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</si>
  <si>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</si>
  <si>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</si>
  <si>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</si>
  <si>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</si>
  <si>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</si>
  <si>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</si>
  <si>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</si>
  <si>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</si>
  <si>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</si>
  <si>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</si>
  <si>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</si>
  <si>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</si>
  <si>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</si>
  <si>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</si>
  <si>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</si>
  <si>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</si>
  <si>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</si>
  <si>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</si>
  <si>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</si>
  <si>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</si>
  <si>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</si>
  <si>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</si>
  <si>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</si>
  <si>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</si>
  <si>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</si>
  <si>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</si>
  <si>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</si>
  <si>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</si>
  <si>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</si>
  <si>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</si>
  <si>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</si>
  <si>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</si>
  <si>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</si>
  <si>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</si>
  <si>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</si>
  <si>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</si>
  <si>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</si>
  <si>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</si>
  <si>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</si>
  <si>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</si>
  <si>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</si>
  <si>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</si>
  <si>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</si>
  <si>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</si>
  <si>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</si>
  <si>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</si>
  <si>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</si>
  <si>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</si>
  <si>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</si>
  <si>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</si>
  <si>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</si>
  <si>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</si>
  <si>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</si>
  <si>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</si>
  <si>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</si>
  <si>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</si>
  <si>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</si>
  <si>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</si>
  <si>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</si>
  <si>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</si>
  <si>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</si>
  <si>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</si>
  <si>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</si>
  <si>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</si>
  <si>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</si>
  <si>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</si>
  <si>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</si>
  <si>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</si>
  <si>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</si>
  <si>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</si>
  <si>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</si>
  <si>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</si>
  <si>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</si>
  <si>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</si>
  <si>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</si>
  <si>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</si>
  <si>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</si>
  <si>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</si>
  <si>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</si>
  <si>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</si>
  <si>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</si>
  <si>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</si>
  <si>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</si>
  <si>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</si>
  <si>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</si>
  <si>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</si>
  <si>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</si>
  <si>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</si>
  <si>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</si>
  <si>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</si>
  <si>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</si>
  <si>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</si>
  <si>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</si>
  <si>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</si>
  <si>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</si>
  <si>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</si>
  <si>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</si>
  <si>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</si>
  <si>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</si>
  <si>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</si>
  <si>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</si>
  <si>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</si>
  <si>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</si>
  <si>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</si>
  <si>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</si>
  <si>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</si>
  <si>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</si>
  <si>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</si>
  <si>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</si>
  <si>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</si>
  <si>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</si>
  <si>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</si>
  <si>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</si>
  <si>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</si>
  <si>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</si>
  <si>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</si>
  <si>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</si>
  <si>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</si>
  <si>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</si>
  <si>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</si>
  <si>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</si>
  <si>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</si>
  <si>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</si>
  <si>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</si>
  <si>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</si>
  <si>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</si>
  <si>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</si>
  <si>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</si>
  <si>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</si>
  <si>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</si>
  <si>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</si>
  <si>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</si>
  <si>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</si>
  <si>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</si>
  <si>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</si>
  <si>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</si>
  <si>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</si>
  <si>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</si>
  <si>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</si>
  <si>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</si>
  <si>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</si>
  <si>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</si>
  <si>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</si>
  <si>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</si>
  <si>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</si>
  <si>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</si>
  <si>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</si>
  <si>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</si>
  <si>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</si>
  <si>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</si>
  <si>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</si>
  <si>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</si>
  <si>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</si>
  <si>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</si>
  <si>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</si>
  <si>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</si>
  <si>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</si>
  <si>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</si>
  <si>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</si>
  <si>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</si>
  <si>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</si>
  <si>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</si>
  <si>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</si>
  <si>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</si>
  <si>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</si>
  <si>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</si>
  <si>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</si>
  <si>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</si>
  <si>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</si>
  <si>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</si>
  <si>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</si>
  <si>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</si>
  <si>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</si>
  <si>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</si>
  <si>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</si>
  <si>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</si>
  <si>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</si>
  <si>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</si>
  <si>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</si>
  <si>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</si>
  <si>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</si>
  <si>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</si>
  <si>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</si>
  <si>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</si>
  <si>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</si>
  <si>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</si>
  <si>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</si>
  <si>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</si>
  <si>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</si>
  <si>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</si>
  <si>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</si>
  <si>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</si>
  <si>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</si>
  <si>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</si>
  <si>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</si>
  <si>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</si>
  <si>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</si>
  <si>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</si>
  <si>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</si>
  <si>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</si>
  <si>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</si>
  <si>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</si>
  <si>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</si>
  <si>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</si>
  <si>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</si>
  <si>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</si>
  <si>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</si>
  <si>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</si>
  <si>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</si>
  <si>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</si>
  <si>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</si>
  <si>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</si>
  <si>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</si>
  <si>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</si>
  <si>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</si>
  <si>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</si>
  <si>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</si>
  <si>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</si>
  <si>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</si>
  <si>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</si>
  <si>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</si>
  <si>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</si>
  <si>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</si>
  <si>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</si>
  <si>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</si>
  <si>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</si>
  <si>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</si>
  <si>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</si>
  <si>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</si>
  <si>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</si>
  <si>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</si>
  <si>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</si>
  <si>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</si>
  <si>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</si>
  <si>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</si>
  <si>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</si>
  <si>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</si>
  <si>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</si>
  <si>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</si>
  <si>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</si>
  <si>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</si>
  <si>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</si>
  <si>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</si>
  <si>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</si>
  <si>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</si>
  <si>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</si>
  <si>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</si>
  <si>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</si>
  <si>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</si>
  <si>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</si>
  <si>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</si>
  <si>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</si>
  <si>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</si>
  <si>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</si>
  <si>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</si>
  <si>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</si>
  <si>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</si>
  <si>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</si>
  <si>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</si>
  <si>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</si>
  <si>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</si>
  <si>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</si>
  <si>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</si>
  <si>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</si>
  <si>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</si>
  <si>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</si>
  <si>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</si>
  <si>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</si>
  <si>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</si>
  <si>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</si>
  <si>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</si>
  <si>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</si>
  <si>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</si>
  <si>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</si>
  <si>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</si>
  <si>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</si>
  <si>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</si>
  <si>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</si>
  <si>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</si>
  <si>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</si>
  <si>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</si>
  <si>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</si>
  <si>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</si>
  <si>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</si>
  <si>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</si>
  <si>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</si>
  <si>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</si>
  <si>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</si>
  <si>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</si>
  <si>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</si>
  <si>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</si>
  <si>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</si>
  <si>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</si>
  <si>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</si>
  <si>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</si>
  <si>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</si>
  <si>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</si>
  <si>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</si>
  <si>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</si>
  <si>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</si>
  <si>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</si>
  <si>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</si>
  <si>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</si>
  <si>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</si>
  <si>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</si>
  <si>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</si>
  <si>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</si>
  <si>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</si>
  <si>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</si>
  <si>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</si>
  <si>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</si>
  <si>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</si>
  <si>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</si>
  <si>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</si>
  <si>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</si>
  <si>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</si>
  <si>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</si>
  <si>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</si>
  <si>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</si>
  <si>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</si>
  <si>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</si>
  <si>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</si>
  <si>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</si>
  <si>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</si>
  <si>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</si>
  <si>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</si>
  <si>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</si>
  <si>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</si>
  <si>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</si>
  <si>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</si>
  <si>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</si>
  <si>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</si>
  <si>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</si>
  <si>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</si>
  <si>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</si>
  <si>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</si>
  <si>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</si>
  <si>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</si>
  <si>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</si>
  <si>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</si>
  <si>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</si>
  <si>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</si>
  <si>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</si>
  <si>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</si>
  <si>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</si>
  <si>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</si>
  <si>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</si>
  <si>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</si>
  <si>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</si>
  <si>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</si>
  <si>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</si>
  <si>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</si>
  <si>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</si>
  <si>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</si>
  <si>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</si>
  <si>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</si>
  <si>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</si>
  <si>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</si>
  <si>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</si>
  <si>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</si>
  <si>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</si>
  <si>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</si>
  <si>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</si>
  <si>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</si>
  <si>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</si>
  <si>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</si>
  <si>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</si>
  <si>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</si>
  <si>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</si>
  <si>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</si>
  <si>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</si>
  <si>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</si>
  <si>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</si>
  <si>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</si>
  <si>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</si>
  <si>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</si>
  <si>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</si>
  <si>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</si>
  <si>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</si>
  <si>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</si>
  <si>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</si>
  <si>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</si>
  <si>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</si>
  <si>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</si>
  <si>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</si>
  <si>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</si>
  <si>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</si>
  <si>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</si>
  <si>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</si>
  <si>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</si>
  <si>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</si>
  <si>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</si>
  <si>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</si>
  <si>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</si>
  <si>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</si>
  <si>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</si>
  <si>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</si>
  <si>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</si>
  <si>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</si>
  <si>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</si>
  <si>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</si>
  <si>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</si>
  <si>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</si>
  <si>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</si>
  <si>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</si>
  <si>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</si>
  <si>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</si>
  <si>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</si>
  <si>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</si>
  <si>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</si>
  <si>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</si>
  <si>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</si>
  <si>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</si>
  <si>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</si>
  <si>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</si>
  <si>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</si>
  <si>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</si>
  <si>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</si>
  <si>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</si>
  <si>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</si>
  <si>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</si>
  <si>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</si>
  <si>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</si>
  <si>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</si>
  <si>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</si>
  <si>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</si>
  <si>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</si>
  <si>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</si>
  <si>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</si>
  <si>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</si>
  <si>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</si>
  <si>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</si>
  <si>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</si>
  <si>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</si>
  <si>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</si>
  <si>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</si>
  <si>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</si>
  <si>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</si>
  <si>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</si>
  <si>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</si>
  <si>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</si>
  <si>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</si>
  <si>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</si>
  <si>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</si>
  <si>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</si>
  <si>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</si>
  <si>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</si>
  <si>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</si>
  <si>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</si>
  <si>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</si>
  <si>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</si>
  <si>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</si>
  <si>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</si>
  <si>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</si>
  <si>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</si>
  <si>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</si>
  <si>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</si>
  <si>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</si>
  <si>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</si>
  <si>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</si>
  <si>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</si>
  <si>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</si>
  <si>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</si>
  <si>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</si>
  <si>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</si>
  <si>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</si>
  <si>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</si>
  <si>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</si>
  <si>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</si>
  <si>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</si>
  <si>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</si>
  <si>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</si>
  <si>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</si>
  <si>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</si>
  <si>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</si>
  <si>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</si>
  <si>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</si>
  <si>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</si>
  <si>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</si>
  <si>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</si>
  <si>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</si>
  <si>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</si>
  <si>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</si>
  <si>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</si>
  <si>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</si>
  <si>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</si>
  <si>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</si>
  <si>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</si>
  <si>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</si>
  <si>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</si>
  <si>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</si>
  <si>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</si>
  <si>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</si>
  <si>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</si>
  <si>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</si>
  <si>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</si>
  <si>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</si>
  <si>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</si>
  <si>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</si>
  <si>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</si>
  <si>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</si>
  <si>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</si>
  <si>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</si>
  <si>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</si>
  <si>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</si>
  <si>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</si>
  <si>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</si>
  <si>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</si>
  <si>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</si>
  <si>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</si>
  <si>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</si>
  <si>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</si>
  <si>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</si>
  <si>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</si>
  <si>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</si>
  <si>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</si>
  <si>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</si>
  <si>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</si>
  <si>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</si>
  <si>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</si>
  <si>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</si>
  <si>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</si>
  <si>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</si>
  <si>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</si>
  <si>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</si>
  <si>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</si>
  <si>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</si>
  <si>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</si>
  <si>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</si>
  <si>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</si>
  <si>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</si>
  <si>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</si>
  <si>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</si>
  <si>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</si>
  <si>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</si>
  <si>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</si>
  <si>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</si>
  <si>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</si>
  <si>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</si>
  <si>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</si>
  <si>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</si>
  <si>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</si>
  <si>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</si>
  <si>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</si>
  <si>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</si>
  <si>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</si>
  <si>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</si>
  <si>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</si>
  <si>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</si>
  <si>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</si>
  <si>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</si>
  <si>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</si>
  <si>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</si>
  <si>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</si>
  <si>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</si>
  <si>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</si>
  <si>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</si>
  <si>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</si>
  <si>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</si>
  <si>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</si>
  <si>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</si>
  <si>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</si>
  <si>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</si>
  <si>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</si>
  <si>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</si>
  <si>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</si>
  <si>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</si>
  <si>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</si>
  <si>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</si>
  <si>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</si>
  <si>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</si>
  <si>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</si>
  <si>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</si>
  <si>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</si>
  <si>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</si>
  <si>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</si>
  <si>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</si>
  <si>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</si>
  <si>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</si>
  <si>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</si>
  <si>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</si>
  <si>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</si>
  <si>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</si>
  <si>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</si>
  <si>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</si>
  <si>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</si>
  <si>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</si>
  <si>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</si>
  <si>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</si>
  <si>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</si>
  <si>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</si>
  <si>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</si>
  <si>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</si>
  <si>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</si>
  <si>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</si>
  <si>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</si>
  <si>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</si>
  <si>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</si>
  <si>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</si>
  <si>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</si>
  <si>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</si>
  <si>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</si>
  <si>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</si>
  <si>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</si>
  <si>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</si>
  <si>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</si>
  <si>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</si>
  <si>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</si>
  <si>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</si>
  <si>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</si>
  <si>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</si>
  <si>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</si>
  <si>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</si>
  <si>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</si>
  <si>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</si>
  <si>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</si>
  <si>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</si>
  <si>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</si>
  <si>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</si>
  <si>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</si>
  <si>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</si>
  <si>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</si>
  <si>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</si>
  <si>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</si>
  <si>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</si>
  <si>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</si>
  <si>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</si>
  <si>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</si>
  <si>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</si>
  <si>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</si>
  <si>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</si>
  <si>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</si>
  <si>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</si>
  <si>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</si>
  <si>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</si>
  <si>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</si>
  <si>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</si>
  <si>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</si>
  <si>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</si>
  <si>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</si>
  <si>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</si>
  <si>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</si>
  <si>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</si>
  <si>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</si>
  <si>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</si>
  <si>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</si>
  <si>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</si>
  <si>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</si>
  <si>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</si>
  <si>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</si>
  <si>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</si>
  <si>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</si>
  <si>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</si>
  <si>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</si>
  <si>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</si>
  <si>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</si>
  <si>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</si>
  <si>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</si>
  <si>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</si>
  <si>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</si>
  <si>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</si>
  <si>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</si>
  <si>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</si>
  <si>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</si>
  <si>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</si>
  <si>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</si>
  <si>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</si>
  <si>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</si>
  <si>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</si>
  <si>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</si>
  <si>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</si>
  <si>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</si>
  <si>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</si>
  <si>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</si>
  <si>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</si>
  <si>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</si>
  <si>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</si>
  <si>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</si>
  <si>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</si>
  <si>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</si>
  <si>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</si>
  <si>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</si>
  <si>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</si>
  <si>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</si>
  <si>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</si>
  <si>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</si>
  <si>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</si>
  <si>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</si>
  <si>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</si>
  <si>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</si>
  <si>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</si>
  <si>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</si>
  <si>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</si>
  <si>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</si>
  <si>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</si>
  <si>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</si>
  <si>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</si>
  <si>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</si>
  <si>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</si>
  <si>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</si>
  <si>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</si>
  <si>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</si>
  <si>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</si>
  <si>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</si>
  <si>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</si>
  <si>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</si>
  <si>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</si>
  <si>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</si>
  <si>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</si>
  <si>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</si>
  <si>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</si>
  <si>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</si>
  <si>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</si>
  <si>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</si>
  <si>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</si>
  <si>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</si>
  <si>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</si>
  <si>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</si>
  <si>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</si>
  <si>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</si>
  <si>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</si>
  <si>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</si>
  <si>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</si>
  <si>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</si>
  <si>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</si>
  <si>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</si>
  <si>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</si>
  <si>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</si>
  <si>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</si>
  <si>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</si>
  <si>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</si>
  <si>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</si>
  <si>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</si>
  <si>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</si>
  <si>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</si>
  <si>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</si>
  <si>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</si>
  <si>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</si>
  <si>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</si>
  <si>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</si>
  <si>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</si>
  <si>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</si>
  <si>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</si>
  <si>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</si>
  <si>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</si>
  <si>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</si>
  <si>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</si>
  <si>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</si>
  <si>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</si>
  <si>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</si>
  <si>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</si>
  <si>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</si>
  <si>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</si>
  <si>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</si>
  <si>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</si>
  <si>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</si>
  <si>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</si>
  <si>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</si>
  <si>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</si>
  <si>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</si>
  <si>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</si>
  <si>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</si>
  <si>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</si>
  <si>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</si>
  <si>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</si>
  <si>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</si>
  <si>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</si>
  <si>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</si>
  <si>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</si>
  <si>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</si>
  <si>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</si>
  <si>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</si>
  <si>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</si>
  <si>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</si>
  <si>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</si>
  <si>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</si>
  <si>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</si>
  <si>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</si>
  <si>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</si>
  <si>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</si>
  <si>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</si>
  <si>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</si>
  <si>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</si>
  <si>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</si>
  <si>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</si>
  <si>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</si>
  <si>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</si>
  <si>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</si>
  <si>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</si>
  <si>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</si>
  <si>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</si>
  <si>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</si>
  <si>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</si>
  <si>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</si>
  <si>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</si>
  <si>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</si>
  <si>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</si>
  <si>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</si>
  <si>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</si>
  <si>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</si>
  <si>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</si>
  <si>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</si>
  <si>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</si>
  <si>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</si>
  <si>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</si>
  <si>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</si>
  <si>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</si>
  <si>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</si>
  <si>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</si>
  <si>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</si>
  <si>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</si>
  <si>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</si>
  <si>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</si>
  <si>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</si>
  <si>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</si>
  <si>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</si>
  <si>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</si>
  <si>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</si>
  <si>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</si>
  <si>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</si>
  <si>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</si>
  <si>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</si>
  <si>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</si>
  <si>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</si>
  <si>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</si>
  <si>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</si>
  <si>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</si>
  <si>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</si>
  <si>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</si>
  <si>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</si>
  <si>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</si>
  <si>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</si>
  <si>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</si>
  <si>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</si>
  <si>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</si>
  <si>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</si>
  <si>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</si>
  <si>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</si>
  <si>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</si>
  <si>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</si>
  <si>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</si>
  <si>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</si>
  <si>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</si>
  <si>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</si>
  <si>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</si>
  <si>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</si>
  <si>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</si>
  <si>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</si>
  <si>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</si>
  <si>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</si>
  <si>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</si>
  <si>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</si>
  <si>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</si>
  <si>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</si>
  <si>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</si>
  <si>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</si>
  <si>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</si>
  <si>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</si>
  <si>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</si>
  <si>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</si>
  <si>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</si>
  <si>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</si>
  <si>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</si>
  <si>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</si>
  <si>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</si>
  <si>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</si>
  <si>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</si>
  <si>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</si>
  <si>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</si>
  <si>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</si>
  <si>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</si>
  <si>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</si>
  <si>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</si>
  <si>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</si>
  <si>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</si>
  <si>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</si>
  <si>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</si>
  <si>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</si>
  <si>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</si>
  <si>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</si>
  <si>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</si>
  <si>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</si>
  <si>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</si>
  <si>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</si>
  <si>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</si>
  <si>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</si>
  <si>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</si>
  <si>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</si>
  <si>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</si>
  <si>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</si>
  <si>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</si>
  <si>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</si>
  <si>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</si>
  <si>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</si>
  <si>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</si>
  <si>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</si>
  <si>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</si>
  <si>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</si>
  <si>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</si>
  <si>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</si>
  <si>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</si>
  <si>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</si>
  <si>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</si>
  <si>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</si>
  <si>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</si>
  <si>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</si>
  <si>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</si>
  <si>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</si>
  <si>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</si>
  <si>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</si>
  <si>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</si>
  <si>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</si>
  <si>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</si>
  <si>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</si>
  <si>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</si>
  <si>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</si>
  <si>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</si>
  <si>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</si>
  <si>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</si>
  <si>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</si>
  <si>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</si>
  <si>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</si>
  <si>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</si>
  <si>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</si>
  <si>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</si>
  <si>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</si>
  <si>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</si>
  <si>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</si>
  <si>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</si>
  <si>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</si>
  <si>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</si>
  <si>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</si>
  <si>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</si>
  <si>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</si>
  <si>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</si>
  <si>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</si>
  <si>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</si>
  <si>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</si>
  <si>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</si>
  <si>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</si>
  <si>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</si>
  <si>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</si>
  <si>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</si>
  <si>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</si>
  <si>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</si>
  <si>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</si>
  <si>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</si>
  <si>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</si>
  <si>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</si>
  <si>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</si>
  <si>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</si>
  <si>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</si>
  <si>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</si>
  <si>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</si>
  <si>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</si>
  <si>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</si>
  <si>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</si>
  <si>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</si>
  <si>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</si>
  <si>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</si>
  <si>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</si>
  <si>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</si>
  <si>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</si>
  <si>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</si>
  <si>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</si>
  <si>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</si>
  <si>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</si>
  <si>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</si>
  <si>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</si>
  <si>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</si>
  <si>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</si>
  <si>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</si>
  <si>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</si>
  <si>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</si>
  <si>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</si>
  <si>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</si>
  <si>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</si>
  <si>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</si>
  <si>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</si>
  <si>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</si>
  <si>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</si>
  <si>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</si>
  <si>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</si>
  <si>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</si>
  <si>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</si>
  <si>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</si>
  <si>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</si>
  <si>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</si>
  <si>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</si>
  <si>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</si>
  <si>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</si>
  <si>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</si>
  <si>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</si>
  <si>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</si>
  <si>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</si>
  <si>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</si>
  <si>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</si>
  <si>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</si>
  <si>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</si>
  <si>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</si>
  <si>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</si>
  <si>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</si>
  <si>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</si>
  <si>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</si>
  <si>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</si>
  <si>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</si>
  <si>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</si>
  <si>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</si>
  <si>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</si>
  <si>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</si>
  <si>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</si>
  <si>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</si>
  <si>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</si>
  <si>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</si>
  <si>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</si>
  <si>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</si>
  <si>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</si>
  <si>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</si>
  <si>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</si>
  <si>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</si>
  <si>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</si>
  <si>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</si>
  <si>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</si>
  <si>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</si>
  <si>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</si>
  <si>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</si>
  <si>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</si>
  <si>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</si>
  <si>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</si>
  <si>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</si>
  <si>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</si>
  <si>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</si>
  <si>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</si>
  <si>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</si>
  <si>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</si>
  <si>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</si>
  <si>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</si>
  <si>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</si>
  <si>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</si>
  <si>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</si>
  <si>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</si>
  <si>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</si>
  <si>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</si>
  <si>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</si>
  <si>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</si>
  <si>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</si>
  <si>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</si>
  <si>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</si>
  <si>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</si>
  <si>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</si>
  <si>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</si>
  <si>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</si>
  <si>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</si>
  <si>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</si>
  <si>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</si>
  <si>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</si>
  <si>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</si>
  <si>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</si>
  <si>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</si>
  <si>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</si>
  <si>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</si>
  <si>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</si>
  <si>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</si>
  <si>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</si>
  <si>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</si>
  <si>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</si>
  <si>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</si>
  <si>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</si>
  <si>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</si>
  <si>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</si>
  <si>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</si>
  <si>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</si>
  <si>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</si>
  <si>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</si>
  <si>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</si>
  <si>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</si>
  <si>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</si>
  <si>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</si>
  <si>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</si>
  <si>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</si>
  <si>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</si>
  <si>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</si>
  <si>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</si>
  <si>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</si>
  <si>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</si>
  <si>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</si>
  <si>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</si>
  <si>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</si>
  <si>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</si>
  <si>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</si>
  <si>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</si>
  <si>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</si>
  <si>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</si>
  <si>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</si>
  <si>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</si>
  <si>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</si>
  <si>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</si>
  <si>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</si>
  <si>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</si>
  <si>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</si>
  <si>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</si>
  <si>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</si>
  <si>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</si>
  <si>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</si>
  <si>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</si>
  <si>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</si>
  <si>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</si>
  <si>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</si>
  <si>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</si>
  <si>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</si>
  <si>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</si>
  <si>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</si>
  <si>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</si>
  <si>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</si>
  <si>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</si>
  <si>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</si>
  <si>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</si>
  <si>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</si>
  <si>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</si>
  <si>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</si>
  <si>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</si>
  <si>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</si>
  <si>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</si>
  <si>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</si>
  <si>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</si>
  <si>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</si>
  <si>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</si>
  <si>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</si>
  <si>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</si>
  <si>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</si>
  <si>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</si>
  <si>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</si>
  <si>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</si>
  <si>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</si>
  <si>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</si>
  <si>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</si>
  <si>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</si>
  <si>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</si>
  <si>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</si>
  <si>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</si>
  <si>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</si>
  <si>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</si>
  <si>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</si>
  <si>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</si>
  <si>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</si>
  <si>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</si>
  <si>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</si>
  <si>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</si>
  <si>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</si>
  <si>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</si>
  <si>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</si>
  <si>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</si>
  <si>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</si>
  <si>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</si>
  <si>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</si>
  <si>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</si>
  <si>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</si>
  <si>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</si>
  <si>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</si>
  <si>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</si>
  <si>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</si>
  <si>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</si>
  <si>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</si>
  <si>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</si>
  <si>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</si>
  <si>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</si>
  <si>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</si>
  <si>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</si>
  <si>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</si>
  <si>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</si>
  <si>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</si>
  <si>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</si>
  <si>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</si>
  <si>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</si>
  <si>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</si>
  <si>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</si>
  <si>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</si>
  <si>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</si>
  <si>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</si>
  <si>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</si>
  <si>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</si>
  <si>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</si>
  <si>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</si>
  <si>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</si>
  <si>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</si>
  <si>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</si>
  <si>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</si>
  <si>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</si>
  <si>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</si>
  <si>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</si>
  <si>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</si>
  <si>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</si>
  <si>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</si>
  <si>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</si>
  <si>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</si>
  <si>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</si>
  <si>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</si>
  <si>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</si>
  <si>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</si>
  <si>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</si>
  <si>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</si>
  <si>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</si>
  <si>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</si>
  <si>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</si>
  <si>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</si>
  <si>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</si>
  <si>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</si>
  <si>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</si>
  <si>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</si>
  <si>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</si>
  <si>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</si>
  <si>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</si>
  <si>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</si>
  <si>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</si>
  <si>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</si>
  <si>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</si>
  <si>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</si>
  <si>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</si>
  <si>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</si>
  <si>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</si>
  <si>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</si>
  <si>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</si>
  <si>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</si>
  <si>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</si>
  <si>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</si>
  <si>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</si>
  <si>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</si>
  <si>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</si>
  <si>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</si>
  <si>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</si>
  <si>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</si>
  <si>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</si>
  <si>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</si>
  <si>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</si>
  <si>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</si>
  <si>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</si>
  <si>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</si>
  <si>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</si>
  <si>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</si>
  <si>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</si>
  <si>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</si>
  <si>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</si>
  <si>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</si>
  <si>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</si>
  <si>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</si>
  <si>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</si>
  <si>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</si>
  <si>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</si>
  <si>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</si>
  <si>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</si>
  <si>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</si>
  <si>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</si>
  <si>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</si>
  <si>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</si>
  <si>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</si>
  <si>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</si>
  <si>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</si>
  <si>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</si>
  <si>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</si>
  <si>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</si>
  <si>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</si>
  <si>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</si>
  <si>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</si>
  <si>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</si>
  <si>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</si>
  <si>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</si>
  <si>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</si>
  <si>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</si>
  <si>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</si>
  <si>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</si>
  <si>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</si>
  <si>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</si>
  <si>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</si>
  <si>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</si>
  <si>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</si>
  <si>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</si>
  <si>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</si>
  <si>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</si>
  <si>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</si>
  <si>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</si>
  <si>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</si>
  <si>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</si>
  <si>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</si>
  <si>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</si>
  <si>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</si>
  <si>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</si>
  <si>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</si>
  <si>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</si>
  <si>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</si>
  <si>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</si>
  <si>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</si>
  <si>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</si>
  <si>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</si>
  <si>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</si>
  <si>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</si>
  <si>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</si>
  <si>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</si>
  <si>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</si>
  <si>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</si>
  <si>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</si>
  <si>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</si>
  <si>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</si>
  <si>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</si>
  <si>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</si>
  <si>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</si>
  <si>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</si>
  <si>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</si>
  <si>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</si>
  <si>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</si>
  <si>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</si>
  <si>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</si>
  <si>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</si>
  <si>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</si>
  <si>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</si>
  <si>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</si>
  <si>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</si>
  <si>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</si>
  <si>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</si>
  <si>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</si>
  <si>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</si>
  <si>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</si>
  <si>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</si>
  <si>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</si>
  <si>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</si>
  <si>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</si>
  <si>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</si>
  <si>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</si>
  <si>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</si>
  <si>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</si>
  <si>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</si>
  <si>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</si>
  <si>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</si>
  <si>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</si>
  <si>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</si>
  <si>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</si>
  <si>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</si>
  <si>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</si>
  <si>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</si>
  <si>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</si>
  <si>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</si>
  <si>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</si>
  <si>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</si>
  <si>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</si>
  <si>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</si>
  <si>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</si>
  <si>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</si>
  <si>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</si>
  <si>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</si>
  <si>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</si>
  <si>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</si>
  <si>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</si>
  <si>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</si>
  <si>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</si>
  <si>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</si>
  <si>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</si>
  <si>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</si>
  <si>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</si>
  <si>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</si>
  <si>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</si>
  <si>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</si>
  <si>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</si>
  <si>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</si>
  <si>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</si>
  <si>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</si>
  <si>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</si>
  <si>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</si>
  <si>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</si>
  <si>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</si>
  <si>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</si>
  <si>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</si>
  <si>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</si>
  <si>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</si>
  <si>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</si>
  <si>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</si>
  <si>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</si>
  <si>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</si>
  <si>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</si>
  <si>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</si>
  <si>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</si>
  <si>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</si>
  <si>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</si>
  <si>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</si>
  <si>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</si>
  <si>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</si>
  <si>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</si>
  <si>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</si>
  <si>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</si>
  <si>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</si>
  <si>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</si>
  <si>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</si>
  <si>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</si>
  <si>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</si>
  <si>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</si>
  <si>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</si>
  <si>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</si>
  <si>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</si>
  <si>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</si>
  <si>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</si>
  <si>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</si>
  <si>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</si>
  <si>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</si>
  <si>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</si>
  <si>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</si>
  <si>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</si>
  <si>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</si>
  <si>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</si>
  <si>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</si>
  <si>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</si>
  <si>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</si>
  <si>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</si>
  <si>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</si>
  <si>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</si>
  <si>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</si>
  <si>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</si>
  <si>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</si>
  <si>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</si>
  <si>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</si>
  <si>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</si>
  <si>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</si>
  <si>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</si>
  <si>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</si>
  <si>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</si>
  <si>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</si>
  <si>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</si>
  <si>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</si>
  <si>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</si>
  <si>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</si>
  <si>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</si>
  <si>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</si>
  <si>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</si>
  <si>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</si>
  <si>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</si>
  <si>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</si>
  <si>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</si>
  <si>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</si>
  <si>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</si>
  <si>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</si>
  <si>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</si>
  <si>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</si>
  <si>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</si>
  <si>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</si>
  <si>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</si>
  <si>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</si>
  <si>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</si>
  <si>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</si>
  <si>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</si>
  <si>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</si>
  <si>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</si>
  <si>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</si>
  <si>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</si>
  <si>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</si>
  <si>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</si>
  <si>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</si>
  <si>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</si>
  <si>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</si>
  <si>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</si>
  <si>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</si>
  <si>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</si>
  <si>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</si>
  <si>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</si>
  <si>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</si>
  <si>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</si>
  <si>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</si>
  <si>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</si>
  <si>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</si>
  <si>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</si>
  <si>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</si>
  <si>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</si>
  <si>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</si>
  <si>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</si>
  <si>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</si>
  <si>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</si>
  <si>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</si>
  <si>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</si>
  <si>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</si>
  <si>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</si>
  <si>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</si>
  <si>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</si>
  <si>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</si>
  <si>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</si>
  <si>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</si>
  <si>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</si>
  <si>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</si>
  <si>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</si>
  <si>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</si>
  <si>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</si>
  <si>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</si>
  <si>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</si>
  <si>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</si>
  <si>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</si>
  <si>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</si>
  <si>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</si>
  <si>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</si>
  <si>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</si>
  <si>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</si>
  <si>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</si>
  <si>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</si>
  <si>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</si>
  <si>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</si>
  <si>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</si>
  <si>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</si>
  <si>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</si>
  <si>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</si>
  <si>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</si>
  <si>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</si>
  <si>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</si>
  <si>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</si>
  <si>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</si>
  <si>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</si>
  <si>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</si>
  <si>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</si>
  <si>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</si>
  <si>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</si>
  <si>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</si>
  <si>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</si>
  <si>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</si>
  <si>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</si>
  <si>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</si>
  <si>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</si>
  <si>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</si>
  <si>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</si>
  <si>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</si>
  <si>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</si>
  <si>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</si>
  <si>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</si>
  <si>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</si>
  <si>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</si>
  <si>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</si>
  <si>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</si>
  <si>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</si>
  <si>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</si>
  <si>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</si>
  <si>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</si>
  <si>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</si>
  <si>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</si>
  <si>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</si>
  <si>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</si>
  <si>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</si>
  <si>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</si>
  <si>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</si>
  <si>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</si>
  <si>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</si>
  <si>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</si>
  <si>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</si>
  <si>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</si>
  <si>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</si>
  <si>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</si>
  <si>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</si>
  <si>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</si>
  <si>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</si>
  <si>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</si>
  <si>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</si>
  <si>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</si>
  <si>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</si>
  <si>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</si>
  <si>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</si>
  <si>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</si>
  <si>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</si>
  <si>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</si>
  <si>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</si>
  <si>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</si>
  <si>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</si>
  <si>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</si>
  <si>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</si>
  <si>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</si>
  <si>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</si>
  <si>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</si>
  <si>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</si>
  <si>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</si>
  <si>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</si>
  <si>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</si>
  <si>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</si>
  <si>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</si>
  <si>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</si>
  <si>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</si>
  <si>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</si>
  <si>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</si>
  <si>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</si>
  <si>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</si>
  <si>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</si>
  <si>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</si>
  <si>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</si>
  <si>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</si>
  <si>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</si>
  <si>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</si>
  <si>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</si>
  <si>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</si>
  <si>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</si>
  <si>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</si>
  <si>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</si>
  <si>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</si>
  <si>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</si>
  <si>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</si>
  <si>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</si>
  <si>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</si>
  <si>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</si>
  <si>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</si>
  <si>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</si>
  <si>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</si>
  <si>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</si>
  <si>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</si>
  <si>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</si>
  <si>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</si>
  <si>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</si>
  <si>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</si>
  <si>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</si>
  <si>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</si>
  <si>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</si>
  <si>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</si>
  <si>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</si>
  <si>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</si>
  <si>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</si>
  <si>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</si>
  <si>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</si>
  <si>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</si>
  <si>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</si>
  <si>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</si>
  <si>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</si>
  <si>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</si>
  <si>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</si>
  <si>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</si>
  <si>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</si>
  <si>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</si>
  <si>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</si>
  <si>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</si>
  <si>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</si>
  <si>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</si>
  <si>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</si>
  <si>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</si>
  <si>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</si>
  <si>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</si>
  <si>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</si>
  <si>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</si>
  <si>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</si>
  <si>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</si>
  <si>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</si>
  <si>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</si>
  <si>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</si>
  <si>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</si>
  <si>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</si>
  <si>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</si>
  <si>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</si>
  <si>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</si>
  <si>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</si>
  <si>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</si>
  <si>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</si>
  <si>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</si>
  <si>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</si>
  <si>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</si>
  <si>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</si>
  <si>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</si>
  <si>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</si>
  <si>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</si>
  <si>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</si>
  <si>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</si>
  <si>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</si>
  <si>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</si>
  <si>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</si>
  <si>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</si>
  <si>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</si>
  <si>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</si>
  <si>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</si>
  <si>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</si>
  <si>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</si>
  <si>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</si>
  <si>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</si>
  <si>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</si>
  <si>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</si>
  <si>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</si>
  <si>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</si>
  <si>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</si>
  <si>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</si>
  <si>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</si>
  <si>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</si>
  <si>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</si>
  <si>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</si>
  <si>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</si>
  <si>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</si>
  <si>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</si>
  <si>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</si>
  <si>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</si>
  <si>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</si>
  <si>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</si>
  <si>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</si>
  <si>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</si>
  <si>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</si>
  <si>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</si>
  <si>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</si>
  <si>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</si>
  <si>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</si>
  <si>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</si>
  <si>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</si>
  <si>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</si>
  <si>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</si>
  <si>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</si>
  <si>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</si>
  <si>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</si>
  <si>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</si>
  <si>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</si>
  <si>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</si>
  <si>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</si>
  <si>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</si>
  <si>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</si>
  <si>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</si>
  <si>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</si>
  <si>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</si>
  <si>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</si>
  <si>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</si>
  <si>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</si>
  <si>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</si>
  <si>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</si>
  <si>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</si>
  <si>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</si>
  <si>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</si>
  <si>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</si>
  <si>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</si>
  <si>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</si>
  <si>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</si>
  <si>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</si>
  <si>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</si>
  <si>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</si>
  <si>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</si>
  <si>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</si>
  <si>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</si>
  <si>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</si>
  <si>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</si>
  <si>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</si>
  <si>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</si>
  <si>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</si>
  <si>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</si>
  <si>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</si>
  <si>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</si>
  <si>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</si>
  <si>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</si>
  <si>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</si>
  <si>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</si>
  <si>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</si>
  <si>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</si>
  <si>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</si>
  <si>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</si>
  <si>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</si>
  <si>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</si>
  <si>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</si>
  <si>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</si>
  <si>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</si>
  <si>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</si>
  <si>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</si>
  <si>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</si>
  <si>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</si>
  <si>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</si>
  <si>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</si>
  <si>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</si>
  <si>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</si>
  <si>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</si>
  <si>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</si>
  <si>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</si>
  <si>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</si>
  <si>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</si>
  <si>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</si>
  <si>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</si>
  <si>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</si>
  <si>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</si>
  <si>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</si>
  <si>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</si>
  <si>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</si>
  <si>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</si>
  <si>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</si>
  <si>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</si>
  <si>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</si>
  <si>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</si>
  <si>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</si>
  <si>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</si>
  <si>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</si>
  <si>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</si>
  <si>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</si>
  <si>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</si>
  <si>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</si>
  <si>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</si>
  <si>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</si>
  <si>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</si>
  <si>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</si>
  <si>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</si>
  <si>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</si>
  <si>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</si>
  <si>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</si>
  <si>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</si>
  <si>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</si>
  <si>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</si>
  <si>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</si>
  <si>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</si>
  <si>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</si>
  <si>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</si>
  <si>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</si>
  <si>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</si>
  <si>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</si>
  <si>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</si>
  <si>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</si>
  <si>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</si>
  <si>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</si>
  <si>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</si>
  <si>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</si>
  <si>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</si>
  <si>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</si>
  <si>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</si>
  <si>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</si>
  <si>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</si>
  <si>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</si>
  <si>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</si>
  <si>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</si>
  <si>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</si>
  <si>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</si>
  <si>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</si>
  <si>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</si>
  <si>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</si>
  <si>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</si>
  <si>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</si>
  <si>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</si>
  <si>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</si>
  <si>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</si>
  <si>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</si>
  <si>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</si>
  <si>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</si>
  <si>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</si>
  <si>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</si>
  <si>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</si>
  <si>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</si>
  <si>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</si>
  <si>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</si>
  <si>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</si>
  <si>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</si>
  <si>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</si>
  <si>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</si>
  <si>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</si>
  <si>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</si>
  <si>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</si>
  <si>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</si>
  <si>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</si>
  <si>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</si>
  <si>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</si>
  <si>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</si>
  <si>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</si>
  <si>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</si>
  <si>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</si>
  <si>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</si>
  <si>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</si>
  <si>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</si>
  <si>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</si>
  <si>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</si>
  <si>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</si>
  <si>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</si>
  <si>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</si>
  <si>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</si>
  <si>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</si>
  <si>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</si>
  <si>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</si>
  <si>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</si>
  <si>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</si>
  <si>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</si>
  <si>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</si>
  <si>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</si>
  <si>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</si>
  <si>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</si>
  <si>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</si>
  <si>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</si>
  <si>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</si>
  <si>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</si>
  <si>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</si>
  <si>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</si>
  <si>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</si>
  <si>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</si>
  <si>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</si>
  <si>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</si>
  <si>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</si>
  <si>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</si>
  <si>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</si>
  <si>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</si>
  <si>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</si>
  <si>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</si>
  <si>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</si>
  <si>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</si>
  <si>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</si>
  <si>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</si>
  <si>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</si>
  <si>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</si>
  <si>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</si>
  <si>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</si>
  <si>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</si>
  <si>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</si>
  <si>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</si>
  <si>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</si>
  <si>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</si>
  <si>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</si>
  <si>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</si>
  <si>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</si>
  <si>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</si>
  <si>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</si>
  <si>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</si>
  <si>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</si>
  <si>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</si>
  <si>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</si>
  <si>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</si>
  <si>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</si>
  <si>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</si>
  <si>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</si>
  <si>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</si>
  <si>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</si>
  <si>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</si>
  <si>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</si>
  <si>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</si>
  <si>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</si>
  <si>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</si>
  <si>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</si>
  <si>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</si>
  <si>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</si>
  <si>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</si>
  <si>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</si>
  <si>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</si>
  <si>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</si>
  <si>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</si>
  <si>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</si>
  <si>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</si>
  <si>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</si>
  <si>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</si>
  <si>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</si>
  <si>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</si>
  <si>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</si>
  <si>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</si>
  <si>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</si>
  <si>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</si>
  <si>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</si>
  <si>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</si>
  <si>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</si>
  <si>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</si>
  <si>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</si>
  <si>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</si>
  <si>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</si>
  <si>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</si>
  <si>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</si>
  <si>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</si>
  <si>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</si>
  <si>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</si>
  <si>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</si>
  <si>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</si>
  <si>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</si>
  <si>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</si>
  <si>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</si>
  <si>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</si>
  <si>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</si>
  <si>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</si>
  <si>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</si>
  <si>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</si>
  <si>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</si>
  <si>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</si>
  <si>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</si>
  <si>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</si>
  <si>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</si>
  <si>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</si>
  <si>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</si>
  <si>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</si>
  <si>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</si>
  <si>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</si>
  <si>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</si>
  <si>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</si>
  <si>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</si>
  <si>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</si>
  <si>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</si>
  <si>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</si>
  <si>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</si>
  <si>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</si>
  <si>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</si>
  <si>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</si>
  <si>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</si>
  <si>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</si>
  <si>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</si>
  <si>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</si>
  <si>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</si>
  <si>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</si>
  <si>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</si>
  <si>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</si>
  <si>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</si>
  <si>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</si>
  <si>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</si>
  <si>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</si>
  <si>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</si>
  <si>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</si>
  <si>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</si>
  <si>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</si>
  <si>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</si>
  <si>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</si>
  <si>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</si>
  <si>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</si>
  <si>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</si>
  <si>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</si>
  <si>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</si>
  <si>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</si>
  <si>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</si>
  <si>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</si>
  <si>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</si>
  <si>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</si>
  <si>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</si>
  <si>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</si>
  <si>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</si>
  <si>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</si>
  <si>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</si>
  <si>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</si>
  <si>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</si>
  <si>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</si>
  <si>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</si>
  <si>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</si>
  <si>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</si>
  <si>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</si>
  <si>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</si>
  <si>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</si>
  <si>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</si>
  <si>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</si>
  <si>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</si>
  <si>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</si>
  <si>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</si>
  <si>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</si>
  <si>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</si>
  <si>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</si>
  <si>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</si>
  <si>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</si>
  <si>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</si>
  <si>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</si>
  <si>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</si>
  <si>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</si>
  <si>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</si>
  <si>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</si>
  <si>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</si>
  <si>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</si>
  <si>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</si>
  <si>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</si>
  <si>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</si>
  <si>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</si>
  <si>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</si>
  <si>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</si>
  <si>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</si>
  <si>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</si>
  <si>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</si>
  <si>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</si>
  <si>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</si>
  <si>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</si>
  <si>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</si>
  <si>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</si>
  <si>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</si>
  <si>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</si>
  <si>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</si>
  <si>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</si>
  <si>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</si>
  <si>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</si>
  <si>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</si>
  <si>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</si>
  <si>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</si>
  <si>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</si>
  <si>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</si>
  <si>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</si>
  <si>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</si>
  <si>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</si>
  <si>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</si>
  <si>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</si>
  <si>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</si>
  <si>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</si>
  <si>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</si>
  <si>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</si>
  <si>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</si>
  <si>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</si>
  <si>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</si>
  <si>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</si>
  <si>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</si>
  <si>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</si>
  <si>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</si>
  <si>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</si>
  <si>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</si>
  <si>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</si>
  <si>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</si>
  <si>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</si>
  <si>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</si>
  <si>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</si>
  <si>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</si>
  <si>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</si>
  <si>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</si>
  <si>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</si>
  <si>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</si>
  <si>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</si>
  <si>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</si>
  <si>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</si>
  <si>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</si>
  <si>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</si>
  <si>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</si>
  <si>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</si>
  <si>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</si>
  <si>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</si>
  <si>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</si>
  <si>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</si>
  <si>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</si>
  <si>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</si>
  <si>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</si>
  <si>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</si>
  <si>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</si>
  <si>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</si>
  <si>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</si>
  <si>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</si>
  <si>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</si>
  <si>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</si>
  <si>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</si>
  <si>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</si>
  <si>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</si>
  <si>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</si>
  <si>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</si>
  <si>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</si>
  <si>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</si>
  <si>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</si>
  <si>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</si>
  <si>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</si>
  <si>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</si>
  <si>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</si>
  <si>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</si>
  <si>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</si>
  <si>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</si>
  <si>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</si>
  <si>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</si>
  <si>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</si>
  <si>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</si>
  <si>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</si>
  <si>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</si>
  <si>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</si>
  <si>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</si>
  <si>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</si>
  <si>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</si>
  <si>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</si>
  <si>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</si>
  <si>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</si>
  <si>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</si>
  <si>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</si>
  <si>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</si>
  <si>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</si>
  <si>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</si>
  <si>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</si>
  <si>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</si>
  <si>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</si>
  <si>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</si>
  <si>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</si>
  <si>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</si>
  <si>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</si>
  <si>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</si>
  <si>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</si>
  <si>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</si>
  <si>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</si>
  <si>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</si>
  <si>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</si>
  <si>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</si>
  <si>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</si>
  <si>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</si>
  <si>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</si>
  <si>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</si>
  <si>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</si>
  <si>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</si>
  <si>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</si>
  <si>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</si>
  <si>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</si>
  <si>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</si>
  <si>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</si>
  <si>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</si>
  <si>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</si>
  <si>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</si>
  <si>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</si>
  <si>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</si>
  <si>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</si>
  <si>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</si>
  <si>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</si>
  <si>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</si>
  <si>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</si>
  <si>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</si>
  <si>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</si>
  <si>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</si>
  <si>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</si>
  <si>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</si>
  <si>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</si>
  <si>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</si>
  <si>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</si>
  <si>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</si>
  <si>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</si>
  <si>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</si>
  <si>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</si>
  <si>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</si>
  <si>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</si>
  <si>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</si>
  <si>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</si>
  <si>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</si>
  <si>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</si>
  <si>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</si>
  <si>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</si>
  <si>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</si>
  <si>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</si>
  <si>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</si>
  <si>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</si>
  <si>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</si>
  <si>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</si>
  <si>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</si>
  <si>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</si>
  <si>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</si>
  <si>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</si>
  <si>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</si>
  <si>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</si>
  <si>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</si>
  <si>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</si>
  <si>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</si>
  <si>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</si>
  <si>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</si>
  <si>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</si>
  <si>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</si>
  <si>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</si>
  <si>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</si>
  <si>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</si>
  <si>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</si>
  <si>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</si>
  <si>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</si>
  <si>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</si>
  <si>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</si>
  <si>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</si>
  <si>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</si>
  <si>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</si>
  <si>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</si>
  <si>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</si>
  <si>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</si>
  <si>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</si>
  <si>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</si>
  <si>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</si>
  <si>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</si>
  <si>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</si>
  <si>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</si>
  <si>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</si>
  <si>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</si>
  <si>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</si>
  <si>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</si>
  <si>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</si>
  <si>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</si>
  <si>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</si>
  <si>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</si>
  <si>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</si>
  <si>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</si>
  <si>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</si>
  <si>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</si>
  <si>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</si>
  <si>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</si>
  <si>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</si>
  <si>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</si>
  <si>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</si>
  <si>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</si>
  <si>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</si>
  <si>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</si>
  <si>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</si>
  <si>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</si>
  <si>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</si>
  <si>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</si>
  <si>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</si>
  <si>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</si>
  <si>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</si>
  <si>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</si>
  <si>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</si>
  <si>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</si>
  <si>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</si>
  <si>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</si>
  <si>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</si>
  <si>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</si>
  <si>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</si>
  <si>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</si>
  <si>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</si>
  <si>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</si>
  <si>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</si>
  <si>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</si>
  <si>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</si>
  <si>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</si>
  <si>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</si>
  <si>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</si>
  <si>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</si>
  <si>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</si>
  <si>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</si>
  <si>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</si>
  <si>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</si>
  <si>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</si>
  <si>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</si>
  <si>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</si>
  <si>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</si>
  <si>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</si>
  <si>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</si>
  <si>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</si>
  <si>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</si>
  <si>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</si>
  <si>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</si>
  <si>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</si>
  <si>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</si>
  <si>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</si>
  <si>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</si>
  <si>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</si>
  <si>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</si>
  <si>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</si>
  <si>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</si>
  <si>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</si>
  <si>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</si>
  <si>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</si>
  <si>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</si>
  <si>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</si>
  <si>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</si>
  <si>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</si>
  <si>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</si>
  <si>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</si>
  <si>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</si>
  <si>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</si>
  <si>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</si>
  <si>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</si>
  <si>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</si>
  <si>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</si>
  <si>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</si>
  <si>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</si>
  <si>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</si>
  <si>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</si>
  <si>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</si>
  <si>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</si>
  <si>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</si>
  <si>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</si>
  <si>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</si>
  <si>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</si>
  <si>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</si>
  <si>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</si>
  <si>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</si>
  <si>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</si>
  <si>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</si>
  <si>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</si>
  <si>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</si>
  <si>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</si>
  <si>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</si>
  <si>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</si>
  <si>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</si>
  <si>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</si>
  <si>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</si>
  <si>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</si>
  <si>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</si>
  <si>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</si>
  <si>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</si>
  <si>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</si>
  <si>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</si>
  <si>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</si>
  <si>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</si>
  <si>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</si>
  <si>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</si>
  <si>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</si>
  <si>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</si>
  <si>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</si>
  <si>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</si>
  <si>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</si>
  <si>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</si>
  <si>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</si>
  <si>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</si>
  <si>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</si>
  <si>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</si>
  <si>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</si>
  <si>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</si>
  <si>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</si>
  <si>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</si>
  <si>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</si>
  <si>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</si>
  <si>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</si>
  <si>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</si>
  <si>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</si>
  <si>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</si>
  <si>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</si>
  <si>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</si>
  <si>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</si>
  <si>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</si>
  <si>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</si>
  <si>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</si>
  <si>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</si>
  <si>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</si>
  <si>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</si>
  <si>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</si>
  <si>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</si>
  <si>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</si>
  <si>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</si>
  <si>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</si>
  <si>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</si>
  <si>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</si>
  <si>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</si>
  <si>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</si>
  <si>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</si>
  <si>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</si>
  <si>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</si>
  <si>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</si>
  <si>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</si>
  <si>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</si>
  <si>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</si>
  <si>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</si>
  <si>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</si>
  <si>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</si>
  <si>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</si>
  <si>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</si>
  <si>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</si>
  <si>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</si>
  <si>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</si>
  <si>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</si>
  <si>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</si>
  <si>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</si>
  <si>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</si>
  <si>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</si>
  <si>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</si>
  <si>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</si>
  <si>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</si>
  <si>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</si>
  <si>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</si>
  <si>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</si>
  <si>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</si>
  <si>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</si>
  <si>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</si>
  <si>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</si>
  <si>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</si>
  <si>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</si>
  <si>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</si>
  <si>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</si>
  <si>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</si>
  <si>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</si>
  <si>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</si>
  <si>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</si>
  <si>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</si>
  <si>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</si>
  <si>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</si>
  <si>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</si>
  <si>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</si>
  <si>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</si>
  <si>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</si>
  <si>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</si>
  <si>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</si>
  <si>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</si>
  <si>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</si>
  <si>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</si>
  <si>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</si>
  <si>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</si>
  <si>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</si>
  <si>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</si>
  <si>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</si>
  <si>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</si>
  <si>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</si>
  <si>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</si>
  <si>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</si>
  <si>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</si>
  <si>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</si>
  <si>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</si>
  <si>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</si>
  <si>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</si>
  <si>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</si>
  <si>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</si>
  <si>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</si>
  <si>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</si>
  <si>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</si>
  <si>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</si>
  <si>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</si>
  <si>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</si>
  <si>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</si>
  <si>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</si>
  <si>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</si>
  <si>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</si>
  <si>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</si>
  <si>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</si>
  <si>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</si>
  <si>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</si>
  <si>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</si>
  <si>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</si>
  <si>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</si>
  <si>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</si>
  <si>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</si>
  <si>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</si>
  <si>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</si>
  <si>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</si>
  <si>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</si>
  <si>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</si>
  <si>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</si>
  <si>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</si>
  <si>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</si>
  <si>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</si>
  <si>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</si>
  <si>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</si>
  <si>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</si>
  <si>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</si>
  <si>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</si>
  <si>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</si>
  <si>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</si>
  <si>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</si>
  <si>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</si>
  <si>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</si>
  <si>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</si>
  <si>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</si>
  <si>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</si>
  <si>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</si>
  <si>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</si>
  <si>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</si>
  <si>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</si>
  <si>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</si>
  <si>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</si>
  <si>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</si>
  <si>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</si>
  <si>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</si>
  <si>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</si>
  <si>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</si>
  <si>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</si>
  <si>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</si>
  <si>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</si>
  <si>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</si>
  <si>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</si>
  <si>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</si>
  <si>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</si>
  <si>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</si>
  <si>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</si>
  <si>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</si>
  <si>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</si>
  <si>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</si>
  <si>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</si>
  <si>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</si>
  <si>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</si>
  <si>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</si>
  <si>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</si>
  <si>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</si>
  <si>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</si>
  <si>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</si>
  <si>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</si>
  <si>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</si>
  <si>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</si>
  <si>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</si>
  <si>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</si>
  <si>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</si>
  <si>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</si>
  <si>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</si>
  <si>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</si>
  <si>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</si>
  <si>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</si>
  <si>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</si>
  <si>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</si>
  <si>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</si>
  <si>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</si>
  <si>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</si>
  <si>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</si>
  <si>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</si>
  <si>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</si>
  <si>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</si>
  <si>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</si>
  <si>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</si>
  <si>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</si>
  <si>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</si>
  <si>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</si>
  <si>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</si>
  <si>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</si>
  <si>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</si>
  <si>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</si>
  <si>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</si>
  <si>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</si>
  <si>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</si>
  <si>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</si>
  <si>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</si>
  <si>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</si>
  <si>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</si>
  <si>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</si>
  <si>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</si>
  <si>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</si>
  <si>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</si>
  <si>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</si>
  <si>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</si>
  <si>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</si>
  <si>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</si>
  <si>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</si>
  <si>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</si>
  <si>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</si>
  <si>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</si>
  <si>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</si>
  <si>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</si>
  <si>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</si>
  <si>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</si>
  <si>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</si>
  <si>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</si>
  <si>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</si>
  <si>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</si>
  <si>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</si>
  <si>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</si>
  <si>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</si>
  <si>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</si>
  <si>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</si>
  <si>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</si>
  <si>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</si>
  <si>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</si>
  <si>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</si>
  <si>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</si>
  <si>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</si>
  <si>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</si>
  <si>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</si>
  <si>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</si>
  <si>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</si>
  <si>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</si>
  <si>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</si>
  <si>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</si>
  <si>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</si>
  <si>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</si>
  <si>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</si>
  <si>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</si>
  <si>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</si>
  <si>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</si>
  <si>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</si>
  <si>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</si>
  <si>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</si>
  <si>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</si>
  <si>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</si>
  <si>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</si>
  <si>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</si>
  <si>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</si>
  <si>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</si>
  <si>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</si>
  <si>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</si>
  <si>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</si>
  <si>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</si>
  <si>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</si>
  <si>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</si>
  <si>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</si>
  <si>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</si>
  <si>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</si>
  <si>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</si>
  <si>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</si>
  <si>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</si>
  <si>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</si>
  <si>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</si>
  <si>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</si>
  <si>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</si>
  <si>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</si>
  <si>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</si>
  <si>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</si>
  <si>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</si>
  <si>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</si>
  <si>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</si>
  <si>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</si>
  <si>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</si>
  <si>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</si>
  <si>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</si>
  <si>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</si>
  <si>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</si>
  <si>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</si>
  <si>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</si>
  <si>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</si>
  <si>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</si>
  <si>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</si>
  <si>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</si>
  <si>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</si>
  <si>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</si>
  <si>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</si>
  <si>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</si>
  <si>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</si>
  <si>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</si>
  <si>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</si>
  <si>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</si>
  <si>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</si>
  <si>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</si>
  <si>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</si>
  <si>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</si>
  <si>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</si>
  <si>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</si>
  <si>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</si>
  <si>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</si>
  <si>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</si>
  <si>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</si>
  <si>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</si>
  <si>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</si>
  <si>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</si>
  <si>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</si>
  <si>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</si>
  <si>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</si>
  <si>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</si>
  <si>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</si>
  <si>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</si>
  <si>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</si>
  <si>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</si>
  <si>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</si>
  <si>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</si>
  <si>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</si>
  <si>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</si>
  <si>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</si>
  <si>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</si>
  <si>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</si>
  <si>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</si>
  <si>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</si>
  <si>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</si>
  <si>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</si>
  <si>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</si>
  <si>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</si>
  <si>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</si>
  <si>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</si>
  <si>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</si>
  <si>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</si>
  <si>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</si>
  <si>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</si>
  <si>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</si>
  <si>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</si>
  <si>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</si>
  <si>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</si>
  <si>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</si>
  <si>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</si>
  <si>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</si>
  <si>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</si>
  <si>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</si>
  <si>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</si>
  <si>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</si>
  <si>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</si>
  <si>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</si>
  <si>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</si>
  <si>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</si>
  <si>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</si>
  <si>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</si>
  <si>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</si>
  <si>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</si>
  <si>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</si>
  <si>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</si>
  <si>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</si>
  <si>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</si>
  <si>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</si>
  <si>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</si>
  <si>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</si>
  <si>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</si>
  <si>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</si>
  <si>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</si>
  <si>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</si>
  <si>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</si>
  <si>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</si>
  <si>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</si>
  <si>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</si>
  <si>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</si>
  <si>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</si>
  <si>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</si>
  <si>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</si>
  <si>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</si>
  <si>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</si>
  <si>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</si>
  <si>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</si>
  <si>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</si>
  <si>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</si>
  <si>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</si>
  <si>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</si>
  <si>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</si>
  <si>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</si>
  <si>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</si>
  <si>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</si>
  <si>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</si>
  <si>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</si>
  <si>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</si>
  <si>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</si>
  <si>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</si>
  <si>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</si>
  <si>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</si>
  <si>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</si>
  <si>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</si>
  <si>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</si>
  <si>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</si>
  <si>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</si>
  <si>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</si>
  <si>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</si>
  <si>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</si>
  <si>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</si>
  <si>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</si>
  <si>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</si>
  <si>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</si>
  <si>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</si>
  <si>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</si>
  <si>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</si>
  <si>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</si>
  <si>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</si>
  <si>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</si>
  <si>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</si>
  <si>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</si>
  <si>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</si>
  <si>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</si>
  <si>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</si>
  <si>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</si>
  <si>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</si>
  <si>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</si>
  <si>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</si>
  <si>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</si>
  <si>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</si>
  <si>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</si>
  <si>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</si>
  <si>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</si>
  <si>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</si>
  <si>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</si>
  <si>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</si>
  <si>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</si>
  <si>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</si>
  <si>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</si>
  <si>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</si>
  <si>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</si>
  <si>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</si>
  <si>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</si>
  <si>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</si>
  <si>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</si>
  <si>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</si>
  <si>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</si>
  <si>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</si>
  <si>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</si>
  <si>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</si>
  <si>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</si>
  <si>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</si>
  <si>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</si>
  <si>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</si>
  <si>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</si>
  <si>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</si>
  <si>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</si>
  <si>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</si>
  <si>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</si>
  <si>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</si>
  <si>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</si>
  <si>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</si>
  <si>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</si>
  <si>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</si>
  <si>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</si>
  <si>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</si>
  <si>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</si>
  <si>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</si>
  <si>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</si>
  <si>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</si>
  <si>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</si>
  <si>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</si>
  <si>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</si>
  <si>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</si>
  <si>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</si>
  <si>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</si>
  <si>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</si>
  <si>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</si>
  <si>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</si>
  <si>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</si>
  <si>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</si>
  <si>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</si>
  <si>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</si>
  <si>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</si>
  <si>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</si>
  <si>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</si>
  <si>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</si>
  <si>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</si>
  <si>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</si>
  <si>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</si>
  <si>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</si>
  <si>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</si>
  <si>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</si>
  <si>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</si>
  <si>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</si>
  <si>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</si>
  <si>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</si>
  <si>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</si>
  <si>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</si>
  <si>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</si>
  <si>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</si>
  <si>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</si>
  <si>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</si>
  <si>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</si>
  <si>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</si>
  <si>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</si>
  <si>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</si>
  <si>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</si>
  <si>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</si>
  <si>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</si>
  <si>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</si>
  <si>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</si>
  <si>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</si>
  <si>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</si>
  <si>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</si>
  <si>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</si>
  <si>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</si>
  <si>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</si>
  <si>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</si>
  <si>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</si>
  <si>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</si>
  <si>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</si>
  <si>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</si>
  <si>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</si>
  <si>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</si>
  <si>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</si>
  <si>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</si>
  <si>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</si>
  <si>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</si>
  <si>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</si>
  <si>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</si>
  <si>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</si>
  <si>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</si>
  <si>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</si>
  <si>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</si>
  <si>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</si>
  <si>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</si>
  <si>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</si>
  <si>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</si>
  <si>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</si>
  <si>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</si>
  <si>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</si>
  <si>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</si>
  <si>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</si>
  <si>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</si>
  <si>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</si>
  <si>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</si>
  <si>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</si>
  <si>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</si>
  <si>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</si>
  <si>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</si>
  <si>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</si>
  <si>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</si>
  <si>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</si>
  <si>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</si>
  <si>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</si>
  <si>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</si>
  <si>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</si>
  <si>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</si>
  <si>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</si>
  <si>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</si>
  <si>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</si>
  <si>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</si>
  <si>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</si>
  <si>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</si>
  <si>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</si>
  <si>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</si>
  <si>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</si>
  <si>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</si>
  <si>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</si>
  <si>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</si>
  <si>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</si>
  <si>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</si>
  <si>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</si>
  <si>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</si>
  <si>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</si>
  <si>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</si>
  <si>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</si>
  <si>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</si>
  <si>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</si>
  <si>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</si>
  <si>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</si>
  <si>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</si>
  <si>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</si>
  <si>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</si>
  <si>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</si>
  <si>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</si>
  <si>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</si>
  <si>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</si>
  <si>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</si>
  <si>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</si>
  <si>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</si>
  <si>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</si>
  <si>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</si>
  <si>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</si>
  <si>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</si>
  <si>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</si>
  <si>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</si>
  <si>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</si>
  <si>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</si>
  <si>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</si>
  <si>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</si>
  <si>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</si>
  <si>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</si>
  <si>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</si>
  <si>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</si>
  <si>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</si>
  <si>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</si>
  <si>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</si>
  <si>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</si>
  <si>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</si>
  <si>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</si>
  <si>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</si>
  <si>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</si>
  <si>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</si>
  <si>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</si>
  <si>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</si>
  <si>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</si>
  <si>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</si>
  <si>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</si>
  <si>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</si>
  <si>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</si>
  <si>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</si>
  <si>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</si>
  <si>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</si>
  <si>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</si>
  <si>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</si>
  <si>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</si>
  <si>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</si>
  <si>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</si>
  <si>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</si>
  <si>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</si>
  <si>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</si>
  <si>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</si>
  <si>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</si>
  <si>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</si>
  <si>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</si>
  <si>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</si>
  <si>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</si>
  <si>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</si>
  <si>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</si>
  <si>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</si>
  <si>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</si>
  <si>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</si>
  <si>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</si>
  <si>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</si>
  <si>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</si>
  <si>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</si>
  <si>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</si>
  <si>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</si>
  <si>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</si>
  <si>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</si>
  <si>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</si>
  <si>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</si>
  <si>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</si>
  <si>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</si>
  <si>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</si>
  <si>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</si>
  <si>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</si>
  <si>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</si>
  <si>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</si>
  <si>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</si>
  <si>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</si>
  <si>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</si>
  <si>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</si>
  <si>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</si>
  <si>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</si>
  <si>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</si>
  <si>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</si>
  <si>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</si>
  <si>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</si>
  <si>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</si>
  <si>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</si>
  <si>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</si>
  <si>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</si>
  <si>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</si>
  <si>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</si>
  <si>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</si>
  <si>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</si>
  <si>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</si>
  <si>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</si>
  <si>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</si>
  <si>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</si>
  <si>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</si>
  <si>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</si>
  <si>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</si>
  <si>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</si>
  <si>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</si>
  <si>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</si>
  <si>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</si>
  <si>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</si>
  <si>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</si>
  <si>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</si>
  <si>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</si>
  <si>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</si>
  <si>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</si>
  <si>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</si>
  <si>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</si>
  <si>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</si>
  <si>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</si>
  <si>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</si>
  <si>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</si>
  <si>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</si>
  <si>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</si>
  <si>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</si>
  <si>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</si>
  <si>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</si>
  <si>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</si>
  <si>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</si>
  <si>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</si>
  <si>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</si>
  <si>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</si>
  <si>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</si>
  <si>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</si>
  <si>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</si>
  <si>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</si>
  <si>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</si>
  <si>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</si>
  <si>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</si>
  <si>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</si>
  <si>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</si>
  <si>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</si>
  <si>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</si>
  <si>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</si>
  <si>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</si>
  <si>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</si>
  <si>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</si>
  <si>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</si>
  <si>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</si>
  <si>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</si>
  <si>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</si>
  <si>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</si>
  <si>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</si>
  <si>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</si>
  <si>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</si>
  <si>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</si>
  <si>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</si>
  <si>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</si>
  <si>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</si>
  <si>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</si>
  <si>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</si>
  <si>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</si>
  <si>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</si>
  <si>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</si>
  <si>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</si>
  <si>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</si>
  <si>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</si>
  <si>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</si>
  <si>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</si>
  <si>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</si>
  <si>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</si>
  <si>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</si>
  <si>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</si>
  <si>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</si>
  <si>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</si>
  <si>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</si>
  <si>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</si>
  <si>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</si>
  <si>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</si>
  <si>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</si>
  <si>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</si>
  <si>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</si>
  <si>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</si>
  <si>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</si>
  <si>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</si>
  <si>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</si>
  <si>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</si>
  <si>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</si>
  <si>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</si>
  <si>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</si>
  <si>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</si>
  <si>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</si>
  <si>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</si>
  <si>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</si>
  <si>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</si>
  <si>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</si>
  <si>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</si>
  <si>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</si>
  <si>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</si>
  <si>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</si>
  <si>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</si>
  <si>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</si>
  <si>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</si>
  <si>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</si>
  <si>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</si>
  <si>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</si>
  <si>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</si>
  <si>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</si>
  <si>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</si>
  <si>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</si>
  <si>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</si>
  <si>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</si>
  <si>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</si>
  <si>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</si>
  <si>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</si>
  <si>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</si>
  <si>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</si>
  <si>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</si>
  <si>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</si>
  <si>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</si>
  <si>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</si>
  <si>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</si>
  <si>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</si>
  <si>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</si>
  <si>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</si>
  <si>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</si>
  <si>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</si>
  <si>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</si>
  <si>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</si>
  <si>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</si>
  <si>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</si>
  <si>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</si>
  <si>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</si>
  <si>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</si>
  <si>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</si>
  <si>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</si>
  <si>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</si>
  <si>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</si>
  <si>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</si>
  <si>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</si>
  <si>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</si>
  <si>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</si>
  <si>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</si>
  <si>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</si>
  <si>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</si>
  <si>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</si>
  <si>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</si>
  <si>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</si>
  <si>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</si>
  <si>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</si>
  <si>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</si>
  <si>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</si>
  <si>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</si>
  <si>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</si>
  <si>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</si>
  <si>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</si>
  <si>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</si>
  <si>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</si>
  <si>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</si>
  <si>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</si>
  <si>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</si>
  <si>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</si>
  <si>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</si>
  <si>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</si>
  <si>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</si>
  <si>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</si>
  <si>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</si>
  <si>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</si>
  <si>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</si>
  <si>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</si>
  <si>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</si>
  <si>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</si>
  <si>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</si>
  <si>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</si>
  <si>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</si>
  <si>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</si>
  <si>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</si>
  <si>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</si>
  <si>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</si>
  <si>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</si>
  <si>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</si>
  <si>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</si>
  <si>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</si>
  <si>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</si>
  <si>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</si>
  <si>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</si>
  <si>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</si>
  <si>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</si>
  <si>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</si>
  <si>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</si>
  <si>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</si>
  <si>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</si>
  <si>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</si>
  <si>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</si>
  <si>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</si>
  <si>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</si>
  <si>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</si>
  <si>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</si>
  <si>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</si>
  <si>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</si>
  <si>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</si>
  <si>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</si>
  <si>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</si>
  <si>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</si>
  <si>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</si>
  <si>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</si>
  <si>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</si>
  <si>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</si>
  <si>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</si>
  <si>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</si>
  <si>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</si>
  <si>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</si>
  <si>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</si>
  <si>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</si>
  <si>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</si>
  <si>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</si>
  <si>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</si>
  <si>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</si>
  <si>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</si>
  <si>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</si>
  <si>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</si>
  <si>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</si>
  <si>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</si>
  <si>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</si>
  <si>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</si>
  <si>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</si>
  <si>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</si>
  <si>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</si>
  <si>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</si>
  <si>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</si>
  <si>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</si>
  <si>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</si>
  <si>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</si>
  <si>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</si>
  <si>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</si>
  <si>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</si>
  <si>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</si>
  <si>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</si>
  <si>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</si>
  <si>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</si>
  <si>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</si>
  <si>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</si>
  <si>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</si>
  <si>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</si>
  <si>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</si>
  <si>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</si>
  <si>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</si>
  <si>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</si>
  <si>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</si>
  <si>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</si>
  <si>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</si>
  <si>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</si>
  <si>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</si>
  <si>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</si>
  <si>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</si>
  <si>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</si>
  <si>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</si>
  <si>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</si>
  <si>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</si>
  <si>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</si>
  <si>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</si>
  <si>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</si>
  <si>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</si>
  <si>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</si>
  <si>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</si>
  <si>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</si>
  <si>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</si>
  <si>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</si>
  <si>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</si>
  <si>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</si>
  <si>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</si>
  <si>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</si>
  <si>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</si>
  <si>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</si>
  <si>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</si>
  <si>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</si>
  <si>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</si>
  <si>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</si>
  <si>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</si>
  <si>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</si>
  <si>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</si>
  <si>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</si>
  <si>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</si>
  <si>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</si>
  <si>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</si>
  <si>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</si>
  <si>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</si>
  <si>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</si>
  <si>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</si>
  <si>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</si>
  <si>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</si>
  <si>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</si>
  <si>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</si>
  <si>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</si>
  <si>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</si>
  <si>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</si>
  <si>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</si>
  <si>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</si>
  <si>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</si>
  <si>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</si>
  <si>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</si>
  <si>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</si>
  <si>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</si>
  <si>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</si>
  <si>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</si>
  <si>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</si>
  <si>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</si>
  <si>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</si>
  <si>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</si>
  <si>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</si>
  <si>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</si>
  <si>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</si>
  <si>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</si>
  <si>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</si>
  <si>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</si>
  <si>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</si>
  <si>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</si>
  <si>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</si>
  <si>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</si>
  <si>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</si>
  <si>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</si>
  <si>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</si>
  <si>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</si>
  <si>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</si>
  <si>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</si>
  <si>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</si>
  <si>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</si>
  <si>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</si>
  <si>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</si>
  <si>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</si>
  <si>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</si>
  <si>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</si>
  <si>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</si>
  <si>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</si>
  <si>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</si>
  <si>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</si>
  <si>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</si>
  <si>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</si>
  <si>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</si>
  <si>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</si>
  <si>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</si>
  <si>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</si>
  <si>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</si>
  <si>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</si>
  <si>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</si>
  <si>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</si>
  <si>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</si>
  <si>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</si>
  <si>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</si>
  <si>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</si>
  <si>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</si>
  <si>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</si>
  <si>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</si>
  <si>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</si>
  <si>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</si>
  <si>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</si>
  <si>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</si>
  <si>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</si>
  <si>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</si>
  <si>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</si>
  <si>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</si>
  <si>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</si>
  <si>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</si>
  <si>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</si>
  <si>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</si>
  <si>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</si>
  <si>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</si>
  <si>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</si>
  <si>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</si>
  <si>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</si>
  <si>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</si>
  <si>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</si>
  <si>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</si>
  <si>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</si>
  <si>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</si>
  <si>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</si>
  <si>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</si>
  <si>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</si>
  <si>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</si>
  <si>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</si>
  <si>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</si>
  <si>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</si>
  <si>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</si>
  <si>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</si>
  <si>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</si>
  <si>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</si>
  <si>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</si>
  <si>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</si>
  <si>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</si>
  <si>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</si>
  <si>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</si>
  <si>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</si>
  <si>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</si>
  <si>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</si>
  <si>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</si>
  <si>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</si>
  <si>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</si>
  <si>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</si>
  <si>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</si>
  <si>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</si>
  <si>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</si>
  <si>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</si>
  <si>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</si>
  <si>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</si>
  <si>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</si>
  <si>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</si>
  <si>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</si>
  <si>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</si>
  <si>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</si>
  <si>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</si>
  <si>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</si>
  <si>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</si>
  <si>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</si>
  <si>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</si>
  <si>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</si>
  <si>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</si>
  <si>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</si>
  <si>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</si>
  <si>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</si>
  <si>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</si>
  <si>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</si>
  <si>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</si>
  <si>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</si>
  <si>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</si>
  <si>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</si>
  <si>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</si>
  <si>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</si>
  <si>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</si>
  <si>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</si>
  <si>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</si>
  <si>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</si>
  <si>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</si>
  <si>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</si>
  <si>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</si>
  <si>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</si>
  <si>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</si>
  <si>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</si>
  <si>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</si>
  <si>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</si>
  <si>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</si>
  <si>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</si>
  <si>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</si>
  <si>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</si>
  <si>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</si>
  <si>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</si>
  <si>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</si>
  <si>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</si>
  <si>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</si>
  <si>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</si>
  <si>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</si>
  <si>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</si>
  <si>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</si>
  <si>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</si>
  <si>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</si>
  <si>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</si>
  <si>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</si>
  <si>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</si>
  <si>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</si>
  <si>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</si>
  <si>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</si>
  <si>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</si>
  <si>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</si>
  <si>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</si>
  <si>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</si>
  <si>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</si>
  <si>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</si>
  <si>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</si>
  <si>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</si>
  <si>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</si>
  <si>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</si>
  <si>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</si>
  <si>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</si>
  <si>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</si>
  <si>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</si>
  <si>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</si>
  <si>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</si>
  <si>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</si>
  <si>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</si>
  <si>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</si>
  <si>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</si>
  <si>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</si>
  <si>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</si>
  <si>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</si>
  <si>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</si>
  <si>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</si>
  <si>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</si>
  <si>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</si>
  <si>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</si>
  <si>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</si>
  <si>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</si>
  <si>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</si>
  <si>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</si>
  <si>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</si>
  <si>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</si>
  <si>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</si>
  <si>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</si>
  <si>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</si>
  <si>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</si>
  <si>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</si>
  <si>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</si>
  <si>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</si>
  <si>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</si>
  <si>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</si>
  <si>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</si>
  <si>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</si>
  <si>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</si>
  <si>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</si>
  <si>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</si>
  <si>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</si>
  <si>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</si>
  <si>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</si>
  <si>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</si>
  <si>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</si>
  <si>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</si>
  <si>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</si>
  <si>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</si>
  <si>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</si>
  <si>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</si>
  <si>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</si>
  <si>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</si>
  <si>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</si>
  <si>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</si>
  <si>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</si>
  <si>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</si>
  <si>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</si>
  <si>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</si>
  <si>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</si>
  <si>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</si>
  <si>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</si>
  <si>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</si>
  <si>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</si>
  <si>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</si>
  <si>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</si>
  <si>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</si>
  <si>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</si>
  <si>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</si>
  <si>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</si>
  <si>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</si>
  <si>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</si>
  <si>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</si>
  <si>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</si>
  <si>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</si>
  <si>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</si>
  <si>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</si>
  <si>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</si>
  <si>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</si>
  <si>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</si>
  <si>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</si>
  <si>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</si>
  <si>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</si>
  <si>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</si>
  <si>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</si>
  <si>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</si>
  <si>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</si>
  <si>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</si>
  <si>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</si>
  <si>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</si>
  <si>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</si>
  <si>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</si>
  <si>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</si>
  <si>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</si>
  <si>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</si>
  <si>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</si>
  <si>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</si>
  <si>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</si>
  <si>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</si>
  <si>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</si>
  <si>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</si>
  <si>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</si>
  <si>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</si>
  <si>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</si>
  <si>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</si>
  <si>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</si>
  <si>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</si>
  <si>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</si>
  <si>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</si>
  <si>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</si>
  <si>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</si>
  <si>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</si>
  <si>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</si>
  <si>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</si>
  <si>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</si>
  <si>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</si>
  <si>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</si>
  <si>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</si>
  <si>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</si>
  <si>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</si>
  <si>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</si>
  <si>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</si>
  <si>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</si>
  <si>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</si>
  <si>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</si>
  <si>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</si>
  <si>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</si>
  <si>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</si>
  <si>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</si>
  <si>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</si>
  <si>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</si>
  <si>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</si>
  <si>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</si>
  <si>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</si>
  <si>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</si>
  <si>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</si>
  <si>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</si>
  <si>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</si>
  <si>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</si>
  <si>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</si>
  <si>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</si>
  <si>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</si>
  <si>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</si>
  <si>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</si>
  <si>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</si>
  <si>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</si>
  <si>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</si>
  <si>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</si>
  <si>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</si>
  <si>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</si>
  <si>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</si>
  <si>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</si>
  <si>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</si>
  <si>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</si>
  <si>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</si>
  <si>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</si>
  <si>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</si>
  <si>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</si>
  <si>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</si>
  <si>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</si>
  <si>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</si>
  <si>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</si>
  <si>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</si>
  <si>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</si>
  <si>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</si>
  <si>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</si>
  <si>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</si>
  <si>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</si>
  <si>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</si>
  <si>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</si>
  <si>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</si>
  <si>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</si>
  <si>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</si>
  <si>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</si>
  <si>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</si>
  <si>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</si>
  <si>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</si>
  <si>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</si>
  <si>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</si>
  <si>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</si>
  <si>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</si>
  <si>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</si>
  <si>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</si>
  <si>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</si>
  <si>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</si>
  <si>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</si>
  <si>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</si>
  <si>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</si>
  <si>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</si>
  <si>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</si>
  <si>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</si>
  <si>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</si>
  <si>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</si>
  <si>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</si>
  <si>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</si>
  <si>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</si>
  <si>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</si>
  <si>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</si>
  <si>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</si>
  <si>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</si>
  <si>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</si>
  <si>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</si>
  <si>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</si>
  <si>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</si>
  <si>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</si>
  <si>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</si>
  <si>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</si>
  <si>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</si>
  <si>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</si>
  <si>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</si>
  <si>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</si>
  <si>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</si>
  <si>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</si>
  <si>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</si>
  <si>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</si>
  <si>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</si>
  <si>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</si>
  <si>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</si>
  <si>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</si>
  <si>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</si>
  <si>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</si>
  <si>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</si>
  <si>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</si>
  <si>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</si>
  <si>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</si>
  <si>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</si>
  <si>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</si>
  <si>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</si>
  <si>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</si>
  <si>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</si>
  <si>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</si>
  <si>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</si>
  <si>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</si>
  <si>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</si>
  <si>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</si>
  <si>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</si>
  <si>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</si>
  <si>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</si>
  <si>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</si>
  <si>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</si>
  <si>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</si>
  <si>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</si>
  <si>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</si>
  <si>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</si>
  <si>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</si>
  <si>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</si>
  <si>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</si>
  <si>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</si>
  <si>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</si>
  <si>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</si>
  <si>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</si>
  <si>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</si>
  <si>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</si>
  <si>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</si>
  <si>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</si>
  <si>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</si>
  <si>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</si>
  <si>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</si>
  <si>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</si>
  <si>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</si>
  <si>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</si>
  <si>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</si>
  <si>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</si>
  <si>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</si>
  <si>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</si>
  <si>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</si>
  <si>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</si>
  <si>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</si>
  <si>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</si>
  <si>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</si>
  <si>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</si>
  <si>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</si>
  <si>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</si>
  <si>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</si>
  <si>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</si>
  <si>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</si>
  <si>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</si>
  <si>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</si>
  <si>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</si>
  <si>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</si>
  <si>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</si>
  <si>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</si>
  <si>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</si>
  <si>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</si>
  <si>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</si>
  <si>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</si>
  <si>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</si>
  <si>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</si>
  <si>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</si>
  <si>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</si>
  <si>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</si>
  <si>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</si>
  <si>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</si>
  <si>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</si>
  <si>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</si>
  <si>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</si>
  <si>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</si>
  <si>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</si>
  <si>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</si>
  <si>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</si>
  <si>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</si>
  <si>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</si>
  <si>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</si>
  <si>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</si>
  <si>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</si>
  <si>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</si>
  <si>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</si>
  <si>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</si>
  <si>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</si>
  <si>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</si>
  <si>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</si>
  <si>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</si>
  <si>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</si>
  <si>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</si>
  <si>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</si>
  <si>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</si>
  <si>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</si>
  <si>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</si>
  <si>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</si>
  <si>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</si>
  <si>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</si>
  <si>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</si>
  <si>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</si>
  <si>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</si>
  <si>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</si>
  <si>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</si>
  <si>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</si>
  <si>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</si>
  <si>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</si>
  <si>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</si>
  <si>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</si>
  <si>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</si>
  <si>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</si>
  <si>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</si>
  <si>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</si>
  <si>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</si>
  <si>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</si>
  <si>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</si>
  <si>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</si>
  <si>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</si>
  <si>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</si>
  <si>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</si>
  <si>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</si>
  <si>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</si>
  <si>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</si>
  <si>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</si>
  <si>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</si>
  <si>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</si>
  <si>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</si>
  <si>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</si>
  <si>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</si>
  <si>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</si>
  <si>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</si>
  <si>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</si>
  <si>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</si>
  <si>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</si>
  <si>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</si>
  <si>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</si>
  <si>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</si>
  <si>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</si>
  <si>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</si>
  <si>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</si>
  <si>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</si>
  <si>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</si>
  <si>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</si>
  <si>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</si>
  <si>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</si>
  <si>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</si>
  <si>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</si>
  <si>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</si>
  <si>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</si>
  <si>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</si>
  <si>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</si>
  <si>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</si>
  <si>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</si>
  <si>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</si>
  <si>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</si>
  <si>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</si>
  <si>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</si>
  <si>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</si>
  <si>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</si>
  <si>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</si>
  <si>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</si>
  <si>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</si>
  <si>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</si>
  <si>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</si>
  <si>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</si>
  <si>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</si>
  <si>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</si>
  <si>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</si>
  <si>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</si>
  <si>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</si>
  <si>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</si>
  <si>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</si>
  <si>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</si>
  <si>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</si>
  <si>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</si>
  <si>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</si>
  <si>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</si>
  <si>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</si>
  <si>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</si>
  <si>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</si>
  <si>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</si>
  <si>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</si>
  <si>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</si>
  <si>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</si>
  <si>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</si>
  <si>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</si>
  <si>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</si>
  <si>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</si>
  <si>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</si>
  <si>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</si>
  <si>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</si>
  <si>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</si>
  <si>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</si>
  <si>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</si>
  <si>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</si>
  <si>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</si>
  <si>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</si>
  <si>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</si>
  <si>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</si>
  <si>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</si>
  <si>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</si>
  <si>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</si>
  <si>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</si>
  <si>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</si>
  <si>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</si>
  <si>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</si>
  <si>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</si>
  <si>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</si>
  <si>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</si>
  <si>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</si>
  <si>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</si>
  <si>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</si>
  <si>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</si>
  <si>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</si>
  <si>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</si>
  <si>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</si>
  <si>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</si>
  <si>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</si>
  <si>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</si>
  <si>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</si>
  <si>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</si>
  <si>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</si>
  <si>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</si>
  <si>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</si>
  <si>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</si>
  <si>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</si>
  <si>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</si>
  <si>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</si>
  <si>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</si>
  <si>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</si>
  <si>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</si>
  <si>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</si>
  <si>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</si>
  <si>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</si>
  <si>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</si>
  <si>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</si>
  <si>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</si>
  <si>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</si>
  <si>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</si>
  <si>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</si>
  <si>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</si>
  <si>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</si>
  <si>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</si>
  <si>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</si>
  <si>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</si>
  <si>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</si>
  <si>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</si>
  <si>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</si>
  <si>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</si>
  <si>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</si>
  <si>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</si>
  <si>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</si>
  <si>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</si>
  <si>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</si>
  <si>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</si>
  <si>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</si>
  <si>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</si>
  <si>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</si>
  <si>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</si>
  <si>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</si>
  <si>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</si>
  <si>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</si>
  <si>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</si>
  <si>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</si>
  <si>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</si>
  <si>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</si>
  <si>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</si>
  <si>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</si>
  <si>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</si>
  <si>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</si>
  <si>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</si>
  <si>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</si>
  <si>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</si>
  <si>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</si>
  <si>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</si>
  <si>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</si>
  <si>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</si>
  <si>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</si>
  <si>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</si>
  <si>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</si>
  <si>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</si>
  <si>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</si>
  <si>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</si>
  <si>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</si>
  <si>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</si>
  <si>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</si>
  <si>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</si>
  <si>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</si>
  <si>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</si>
  <si>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</si>
  <si>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</si>
  <si>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</si>
  <si>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</si>
  <si>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</si>
  <si>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</si>
  <si>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</si>
  <si>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</si>
  <si>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</si>
  <si>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</si>
  <si>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</si>
  <si>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</si>
  <si>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</si>
  <si>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</si>
  <si>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</si>
  <si>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</si>
  <si>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</si>
  <si>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</si>
  <si>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</si>
  <si>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</si>
  <si>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</si>
  <si>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</si>
  <si>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</si>
  <si>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</si>
  <si>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</si>
  <si>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</si>
  <si>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</si>
  <si>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</si>
  <si>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</si>
  <si>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</si>
  <si>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</si>
  <si>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</si>
  <si>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</si>
  <si>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</si>
  <si>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</si>
  <si>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</si>
  <si>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</si>
  <si>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</si>
  <si>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</si>
  <si>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</si>
  <si>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</si>
  <si>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</si>
  <si>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</si>
  <si>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</si>
  <si>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</si>
  <si>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</si>
  <si>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</si>
  <si>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</si>
  <si>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</si>
  <si>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</si>
  <si>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</si>
  <si>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</si>
  <si>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</si>
  <si>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</si>
  <si>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</si>
  <si>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</si>
  <si>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</si>
  <si>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</si>
  <si>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</si>
  <si>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</si>
  <si>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</si>
  <si>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</si>
  <si>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</si>
  <si>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</si>
  <si>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</si>
  <si>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</si>
  <si>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</si>
  <si>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</si>
  <si>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</si>
  <si>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</si>
  <si>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</si>
  <si>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</si>
  <si>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</si>
  <si>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</si>
  <si>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</si>
  <si>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</si>
  <si>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</si>
  <si>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</si>
  <si>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</si>
  <si>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</si>
  <si>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</si>
  <si>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</si>
  <si>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</si>
  <si>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</si>
  <si>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</si>
  <si>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</si>
  <si>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</si>
  <si>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</si>
  <si>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</si>
  <si>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</si>
  <si>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</si>
  <si>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</si>
  <si>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</si>
  <si>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</si>
  <si>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</si>
  <si>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</si>
  <si>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</si>
  <si>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</si>
  <si>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</si>
  <si>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</si>
  <si>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</si>
  <si>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</si>
  <si>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</si>
  <si>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</si>
  <si>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</si>
  <si>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</si>
  <si>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</si>
  <si>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</si>
  <si>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</si>
  <si>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</si>
  <si>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</si>
  <si>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</si>
  <si>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</si>
  <si>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</si>
  <si>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</si>
  <si>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</si>
  <si>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</si>
  <si>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</si>
  <si>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</si>
  <si>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</si>
  <si>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</si>
  <si>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</si>
  <si>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</si>
  <si>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</si>
  <si>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</si>
  <si>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</si>
  <si>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</si>
  <si>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</si>
  <si>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</si>
  <si>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</si>
  <si>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</si>
  <si>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</si>
  <si>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</si>
  <si>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</si>
  <si>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</si>
  <si>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</si>
  <si>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</si>
  <si>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</si>
  <si>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</si>
  <si>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</si>
  <si>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</si>
  <si>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</si>
  <si>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</si>
  <si>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</si>
  <si>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</si>
  <si>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</si>
  <si>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</si>
  <si>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</si>
  <si>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</si>
  <si>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</si>
  <si>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</si>
  <si>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</si>
  <si>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</si>
  <si>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</si>
  <si>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</si>
  <si>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</si>
  <si>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</si>
  <si>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</si>
  <si>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</si>
  <si>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</si>
  <si>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</si>
  <si>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</si>
  <si>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</si>
  <si>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</si>
  <si>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</si>
  <si>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</si>
  <si>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</si>
  <si>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</si>
  <si>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</si>
  <si>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</si>
  <si>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</si>
  <si>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</si>
  <si>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</si>
  <si>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</si>
  <si>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</si>
  <si>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</si>
  <si>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</si>
  <si>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</si>
  <si>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</si>
  <si>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</si>
  <si>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</si>
  <si>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</si>
  <si>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</si>
  <si>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</si>
  <si>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</si>
  <si>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</si>
  <si>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</si>
  <si>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</si>
  <si>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</si>
  <si>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</si>
  <si>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</si>
  <si>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</si>
  <si>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</si>
  <si>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</si>
  <si>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</si>
  <si>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</si>
  <si>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</si>
  <si>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</si>
  <si>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</si>
  <si>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</si>
  <si>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</si>
  <si>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</si>
  <si>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</si>
  <si>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</si>
  <si>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</si>
  <si>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</si>
  <si>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</si>
  <si>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</si>
  <si>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</si>
  <si>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</si>
  <si>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</si>
  <si>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</si>
  <si>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</si>
  <si>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</si>
  <si>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</si>
  <si>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</si>
  <si>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</si>
  <si>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</si>
  <si>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</si>
  <si>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</si>
  <si>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</si>
  <si>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</si>
  <si>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</si>
  <si>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</si>
  <si>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</si>
  <si>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</si>
  <si>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</si>
  <si>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</si>
  <si>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</si>
  <si>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</si>
  <si>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</si>
  <si>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</si>
  <si>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</si>
  <si>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</si>
  <si>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</si>
  <si>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</si>
  <si>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</si>
  <si>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</si>
  <si>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</si>
  <si>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</si>
  <si>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</si>
  <si>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</si>
  <si>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</si>
  <si>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</si>
  <si>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</si>
  <si>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</si>
  <si>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</si>
  <si>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</si>
  <si>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</si>
  <si>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</si>
  <si>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</si>
  <si>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</si>
  <si>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</si>
  <si>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</si>
  <si>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</si>
  <si>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</si>
  <si>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</si>
  <si>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</si>
  <si>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</si>
  <si>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</si>
  <si>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</si>
  <si>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</si>
  <si>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</si>
  <si>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</si>
  <si>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</si>
  <si>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</si>
  <si>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</si>
  <si>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</si>
  <si>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</si>
  <si>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</si>
  <si>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</si>
  <si>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</si>
  <si>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</si>
  <si>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</si>
  <si>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</si>
  <si>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</si>
  <si>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</si>
  <si>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</si>
  <si>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</si>
  <si>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</si>
  <si>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</si>
  <si>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</si>
  <si>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</si>
  <si>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</si>
  <si>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</si>
  <si>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</si>
  <si>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</si>
  <si>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</si>
  <si>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</si>
  <si>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</si>
  <si>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</si>
  <si>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</si>
  <si>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</si>
  <si>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</si>
  <si>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</si>
  <si>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</si>
  <si>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</si>
  <si>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</si>
  <si>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</si>
  <si>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</si>
  <si>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</si>
  <si>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</si>
  <si>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</si>
  <si>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</si>
  <si>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</si>
  <si>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</si>
  <si>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</si>
  <si>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</si>
  <si>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</si>
  <si>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</si>
  <si>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</si>
  <si>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</si>
  <si>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</si>
  <si>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</si>
  <si>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</si>
  <si>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</si>
  <si>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</si>
  <si>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</si>
  <si>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</si>
  <si>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</si>
  <si>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</si>
  <si>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</si>
  <si>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</si>
  <si>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</si>
  <si>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</si>
  <si>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</si>
  <si>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</si>
  <si>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</si>
  <si>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</si>
  <si>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</si>
  <si>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</si>
  <si>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</si>
  <si>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</si>
  <si>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</si>
  <si>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</si>
  <si>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</si>
  <si>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</si>
  <si>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</si>
  <si>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</si>
  <si>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</si>
  <si>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</si>
  <si>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</si>
  <si>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</si>
  <si>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</si>
  <si>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</si>
  <si>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</si>
  <si>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</si>
  <si>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</si>
  <si>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</si>
  <si>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</si>
  <si>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</si>
  <si>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</si>
  <si>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</si>
  <si>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</si>
  <si>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</si>
  <si>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</si>
  <si>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</si>
  <si>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</si>
  <si>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</si>
  <si>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</si>
  <si>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</si>
  <si>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</si>
  <si>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</si>
  <si>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</si>
  <si>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</si>
  <si>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</si>
  <si>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</si>
  <si>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</si>
  <si>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</si>
  <si>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</si>
  <si>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</si>
  <si>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</si>
  <si>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</si>
  <si>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</si>
  <si>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</si>
  <si>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</si>
  <si>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</si>
  <si>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</si>
  <si>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</si>
  <si>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</si>
  <si>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</si>
  <si>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</si>
  <si>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</si>
  <si>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</si>
  <si>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</si>
  <si>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</si>
  <si>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</si>
  <si>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</si>
  <si>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</si>
  <si>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</si>
  <si>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</si>
  <si>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</si>
  <si>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</si>
  <si>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</si>
  <si>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</si>
  <si>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</si>
  <si>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</si>
  <si>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</si>
  <si>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</si>
  <si>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</si>
  <si>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</si>
  <si>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</si>
  <si>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</si>
  <si>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</si>
  <si>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</si>
  <si>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</si>
  <si>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</si>
  <si>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</si>
  <si>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</si>
  <si>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</si>
  <si>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</si>
  <si>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</si>
  <si>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</si>
  <si>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</si>
  <si>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</si>
  <si>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</si>
  <si>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</si>
  <si>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</si>
  <si>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</si>
  <si>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</si>
  <si>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</si>
  <si>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</si>
  <si>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</si>
  <si>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</si>
  <si>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</si>
  <si>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</si>
  <si>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</si>
  <si>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</si>
  <si>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</si>
  <si>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</si>
  <si>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</si>
  <si>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</si>
  <si>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</si>
  <si>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</si>
  <si>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</si>
  <si>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</si>
  <si>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</si>
  <si>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</si>
  <si>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</si>
  <si>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</si>
  <si>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</si>
  <si>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</si>
  <si>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</si>
  <si>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</si>
  <si>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</si>
  <si>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</si>
  <si>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</si>
  <si>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</si>
  <si>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</si>
  <si>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</si>
  <si>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</si>
  <si>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</si>
  <si>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</si>
  <si>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</si>
  <si>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</si>
  <si>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</si>
  <si>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</si>
  <si>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</si>
  <si>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</si>
  <si>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</si>
  <si>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</si>
  <si>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</si>
  <si>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</si>
  <si>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</si>
  <si>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</si>
  <si>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</si>
  <si>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</si>
  <si>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</si>
  <si>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</si>
  <si>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</si>
  <si>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</si>
  <si>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</si>
  <si>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</si>
  <si>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</si>
  <si>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</si>
  <si>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</si>
  <si>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</si>
  <si>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</si>
  <si>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</si>
  <si>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</si>
  <si>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</si>
  <si>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</si>
  <si>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</si>
  <si>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</si>
  <si>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</si>
  <si>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</si>
  <si>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</si>
  <si>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</si>
  <si>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</si>
  <si>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</si>
  <si>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</si>
  <si>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</si>
  <si>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</si>
  <si>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</si>
  <si>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</si>
  <si>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</si>
  <si>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</si>
  <si>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</si>
  <si>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</si>
  <si>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</si>
  <si>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</si>
  <si>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</si>
  <si>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</si>
  <si>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</si>
  <si>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</si>
  <si>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</si>
  <si>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</si>
  <si>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</si>
  <si>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</si>
  <si>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</si>
  <si>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</si>
  <si>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</si>
  <si>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</si>
  <si>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</si>
  <si>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</si>
  <si>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</si>
  <si>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</si>
  <si>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</si>
  <si>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</si>
  <si>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</si>
  <si>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</si>
  <si>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</si>
  <si>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</si>
  <si>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</si>
  <si>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</si>
  <si>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</si>
  <si>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</si>
  <si>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</si>
  <si>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</si>
  <si>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</si>
  <si>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</si>
  <si>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</si>
  <si>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</si>
  <si>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</si>
  <si>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</si>
  <si>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</si>
  <si>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</si>
  <si>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</si>
  <si>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</si>
  <si>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</si>
  <si>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</si>
  <si>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</si>
  <si>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</si>
  <si>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</si>
  <si>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</si>
  <si>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</si>
  <si>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</si>
  <si>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</si>
  <si>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</si>
  <si>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</si>
  <si>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</si>
  <si>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</si>
  <si>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</si>
  <si>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</si>
  <si>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</si>
  <si>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</si>
  <si>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</si>
  <si>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</si>
  <si>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</si>
  <si>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</si>
  <si>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</si>
  <si>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</si>
  <si>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</si>
  <si>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</si>
  <si>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</si>
  <si>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</si>
  <si>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</si>
  <si>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</si>
  <si>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</si>
  <si>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</si>
  <si>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</si>
  <si>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</si>
  <si>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</si>
  <si>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</si>
  <si>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</si>
  <si>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</si>
  <si>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</si>
  <si>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</si>
  <si>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</si>
  <si>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</si>
  <si>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</si>
  <si>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</si>
  <si>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</si>
  <si>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</si>
  <si>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</si>
  <si>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</si>
  <si>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</si>
  <si>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</si>
  <si>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</si>
  <si>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</si>
  <si>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</si>
  <si>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</si>
  <si>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</si>
  <si>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</si>
  <si>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</si>
  <si>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</si>
  <si>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</si>
  <si>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</si>
  <si>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</si>
  <si>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</si>
  <si>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</si>
  <si>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</si>
  <si>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</si>
  <si>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</si>
  <si>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</si>
  <si>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</si>
  <si>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</si>
  <si>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</si>
  <si>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</si>
  <si>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</si>
  <si>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</si>
  <si>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</si>
  <si>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</si>
  <si>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</si>
  <si>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</si>
  <si>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</si>
  <si>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</si>
  <si>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</si>
  <si>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</si>
  <si>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</si>
  <si>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</si>
  <si>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</si>
  <si>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</si>
  <si>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</si>
  <si>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</si>
  <si>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</si>
  <si>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</si>
  <si>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</si>
  <si>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</si>
  <si>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</si>
  <si>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</si>
  <si>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</si>
  <si>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</si>
  <si>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</si>
  <si>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</si>
  <si>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</si>
  <si>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</si>
  <si>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</si>
  <si>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</si>
  <si>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</si>
  <si>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</si>
  <si>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</si>
  <si>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</si>
  <si>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</si>
  <si>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</si>
  <si>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</si>
  <si>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</si>
  <si>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</si>
  <si>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</si>
  <si>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</si>
  <si>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</si>
  <si>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</si>
  <si>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</si>
  <si>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</si>
  <si>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</si>
  <si>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</si>
  <si>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</si>
  <si>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</si>
  <si>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</si>
  <si>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</si>
  <si>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</si>
  <si>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</si>
  <si>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</si>
  <si>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</si>
  <si>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</si>
  <si>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</si>
  <si>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</si>
  <si>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</si>
  <si>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</si>
  <si>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</si>
  <si>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</si>
  <si>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</si>
  <si>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</si>
  <si>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</si>
  <si>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</si>
  <si>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</si>
  <si>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</si>
  <si>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</si>
  <si>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</si>
  <si>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</si>
  <si>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</si>
  <si>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</si>
  <si>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</si>
  <si>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</si>
  <si>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</si>
  <si>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</si>
  <si>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</si>
  <si>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</si>
  <si>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</si>
  <si>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</si>
  <si>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</si>
  <si>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</si>
  <si>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</si>
  <si>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</si>
  <si>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</si>
  <si>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</si>
  <si>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</si>
  <si>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</si>
  <si>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</si>
  <si>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</si>
  <si>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</si>
  <si>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</si>
  <si>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</si>
  <si>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</si>
  <si>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</si>
  <si>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</si>
  <si>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</si>
  <si>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</si>
  <si>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</si>
  <si>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</si>
  <si>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</si>
  <si>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</si>
  <si>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</si>
  <si>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</si>
  <si>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</si>
  <si>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</si>
  <si>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</si>
  <si>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</si>
  <si>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</si>
  <si>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</si>
  <si>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</si>
  <si>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</si>
  <si>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</si>
  <si>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</si>
  <si>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</si>
  <si>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</si>
  <si>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</si>
  <si>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</si>
  <si>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</si>
  <si>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</si>
  <si>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</si>
  <si>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</si>
  <si>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</si>
  <si>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</si>
  <si>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</si>
  <si>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</si>
  <si>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</si>
  <si>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</si>
  <si>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</si>
  <si>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</si>
  <si>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</si>
  <si>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</si>
  <si>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</si>
  <si>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</si>
  <si>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</si>
  <si>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</si>
  <si>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</si>
  <si>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</si>
  <si>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</si>
  <si>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</si>
  <si>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</si>
  <si>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</si>
  <si>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</si>
  <si>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</si>
  <si>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</si>
  <si>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</si>
  <si>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</si>
  <si>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</si>
  <si>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</si>
  <si>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</si>
  <si>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</si>
  <si>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</si>
  <si>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</si>
  <si>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</si>
  <si>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</si>
  <si>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</si>
  <si>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</si>
  <si>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</si>
  <si>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</si>
  <si>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</si>
  <si>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</si>
  <si>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</si>
  <si>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</si>
  <si>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</si>
  <si>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</si>
  <si>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</si>
  <si>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</si>
  <si>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</si>
  <si>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</si>
  <si>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</si>
  <si>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</si>
  <si>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</si>
  <si>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</si>
  <si>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</si>
  <si>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</si>
  <si>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</si>
  <si>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</si>
  <si>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</si>
  <si>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</si>
  <si>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</si>
  <si>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</si>
  <si>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</si>
  <si>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</si>
  <si>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</si>
  <si>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</si>
  <si>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</si>
  <si>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</si>
  <si>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</si>
  <si>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</si>
  <si>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</si>
  <si>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</si>
  <si>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</si>
  <si>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</si>
  <si>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</si>
  <si>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</si>
  <si>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</si>
  <si>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</si>
  <si>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</si>
  <si>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</si>
  <si>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</si>
  <si>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</si>
  <si>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</si>
  <si>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</si>
  <si>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</si>
  <si>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</si>
  <si>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</si>
  <si>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</si>
  <si>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</si>
  <si>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</si>
  <si>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</si>
  <si>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</si>
  <si>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</si>
  <si>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</si>
  <si>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</si>
  <si>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</si>
  <si>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</si>
  <si>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</si>
  <si>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</si>
  <si>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</si>
  <si>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</si>
  <si>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</si>
  <si>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</si>
  <si>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</si>
  <si>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</si>
  <si>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</si>
  <si>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</si>
  <si>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</si>
  <si>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</si>
  <si>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</si>
  <si>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</si>
  <si>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</si>
  <si>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</si>
  <si>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</si>
  <si>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</si>
  <si>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</si>
  <si>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</si>
  <si>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</si>
  <si>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</si>
  <si>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</si>
  <si>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</si>
  <si>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</si>
  <si>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</si>
  <si>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</si>
  <si>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</si>
  <si>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</si>
  <si>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</si>
  <si>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</si>
  <si>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</si>
  <si>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</si>
  <si>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</si>
  <si>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</si>
  <si>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</si>
  <si>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</si>
  <si>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</si>
  <si>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</si>
  <si>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</si>
  <si>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</si>
  <si>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</si>
  <si>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</si>
  <si>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</si>
  <si>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</si>
  <si>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</si>
  <si>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</si>
  <si>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</si>
  <si>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</si>
  <si>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</si>
  <si>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</si>
  <si>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</si>
  <si>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</si>
  <si>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</si>
  <si>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</si>
  <si>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</si>
  <si>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</si>
  <si>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</si>
  <si>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</si>
  <si>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</si>
  <si>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</si>
  <si>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</si>
  <si>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</si>
  <si>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</si>
  <si>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</si>
  <si>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</si>
  <si>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</si>
  <si>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</si>
  <si>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</si>
  <si>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</si>
  <si>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</si>
  <si>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</si>
  <si>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</si>
  <si>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</si>
  <si>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</si>
  <si>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</si>
  <si>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</si>
  <si>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</si>
  <si>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</si>
  <si>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</si>
  <si>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</si>
  <si>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</si>
  <si>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</si>
  <si>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</si>
  <si>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</si>
  <si>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</si>
  <si>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</si>
  <si>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</si>
  <si>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</si>
  <si>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</si>
  <si>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</si>
  <si>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</si>
  <si>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</si>
  <si>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</si>
  <si>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</si>
  <si>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</si>
  <si>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</si>
  <si>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</si>
  <si>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</si>
  <si>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</si>
  <si>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</si>
  <si>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</si>
  <si>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</si>
  <si>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</si>
  <si>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</si>
  <si>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</si>
  <si>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</si>
  <si>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</si>
  <si>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</si>
  <si>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</si>
  <si>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</si>
  <si>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</si>
  <si>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</si>
  <si>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</si>
  <si>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</si>
  <si>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</si>
  <si>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</si>
  <si>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</si>
  <si>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</si>
  <si>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</si>
  <si>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</si>
  <si>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</si>
  <si>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</si>
  <si>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</si>
  <si>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</si>
  <si>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</si>
  <si>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</si>
  <si>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</si>
  <si>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</si>
  <si>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</si>
  <si>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</si>
  <si>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</si>
  <si>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</si>
  <si>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</si>
  <si>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</si>
  <si>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</si>
  <si>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</si>
  <si>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</si>
  <si>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</si>
  <si>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</si>
  <si>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</si>
  <si>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</si>
  <si>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</si>
  <si>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</si>
  <si>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</si>
  <si>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</si>
  <si>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</si>
  <si>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</si>
  <si>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</si>
  <si>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</si>
  <si>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</si>
  <si>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</si>
  <si>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</si>
  <si>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</si>
  <si>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</si>
  <si>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</si>
  <si>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</si>
  <si>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</si>
  <si>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</si>
  <si>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</si>
  <si>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</si>
  <si>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</si>
  <si>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</si>
  <si>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</si>
  <si>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</si>
  <si>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</si>
  <si>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</si>
  <si>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</si>
  <si>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</si>
  <si>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</si>
  <si>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</si>
  <si>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</si>
  <si>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</si>
  <si>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</si>
  <si>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</si>
  <si>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</si>
  <si>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</si>
  <si>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</si>
  <si>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</si>
  <si>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</si>
  <si>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</si>
  <si>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</si>
  <si>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</si>
  <si>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</si>
  <si>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</si>
  <si>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</si>
  <si>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</si>
  <si>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</si>
  <si>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</si>
  <si>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</si>
  <si>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</si>
  <si>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</si>
  <si>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</si>
  <si>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</si>
  <si>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</si>
  <si>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</si>
  <si>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</si>
  <si>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</si>
  <si>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</si>
  <si>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</si>
  <si>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</si>
  <si>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</si>
  <si>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</si>
  <si>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</si>
  <si>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</si>
  <si>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</si>
  <si>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</si>
  <si>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</si>
  <si>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</si>
  <si>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</si>
  <si>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</si>
  <si>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</si>
  <si>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</si>
  <si>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</si>
  <si>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</si>
  <si>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</si>
  <si>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</si>
  <si>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</si>
  <si>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</si>
  <si>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</si>
  <si>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</si>
  <si>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</si>
  <si>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</si>
  <si>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</si>
  <si>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</si>
  <si>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</si>
  <si>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</si>
  <si>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</si>
  <si>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</si>
  <si>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</si>
  <si>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</si>
  <si>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</si>
  <si>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</si>
  <si>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</si>
  <si>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</si>
  <si>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</si>
  <si>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</si>
  <si>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</si>
  <si>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</si>
  <si>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</si>
  <si>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</si>
  <si>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</si>
  <si>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</si>
  <si>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</si>
  <si>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</si>
  <si>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</si>
  <si>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</si>
  <si>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</si>
  <si>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</si>
  <si>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</si>
  <si>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</si>
  <si>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</si>
  <si>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</si>
  <si>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</si>
  <si>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</si>
  <si>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</si>
  <si>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</si>
  <si>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</si>
  <si>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</si>
  <si>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</si>
  <si>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</si>
  <si>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</si>
  <si>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</si>
  <si>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</si>
  <si>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</si>
  <si>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</si>
  <si>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</si>
  <si>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</si>
  <si>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</si>
  <si>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</si>
  <si>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</si>
  <si>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</si>
  <si>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</si>
  <si>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</si>
  <si>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</si>
  <si>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</si>
  <si>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</si>
  <si>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</si>
  <si>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</si>
  <si>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</si>
  <si>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</si>
  <si>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</si>
  <si>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</si>
  <si>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</si>
  <si>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</si>
  <si>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</si>
  <si>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</si>
  <si>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</si>
  <si>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</si>
  <si>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</si>
  <si>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</si>
  <si>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</si>
  <si>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</si>
  <si>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</si>
  <si>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</si>
  <si>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</si>
  <si>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</si>
  <si>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</si>
  <si>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</si>
  <si>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</si>
  <si>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</si>
  <si>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</si>
  <si>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</si>
  <si>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</si>
  <si>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</si>
  <si>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</si>
  <si>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</si>
  <si>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</si>
  <si>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</si>
  <si>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</si>
  <si>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</si>
  <si>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</si>
  <si>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</si>
  <si>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</si>
  <si>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</si>
  <si>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</si>
  <si>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</si>
  <si>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</si>
  <si>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</si>
  <si>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</si>
  <si>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</si>
  <si>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</si>
  <si>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</si>
  <si>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</si>
  <si>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</si>
  <si>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</si>
  <si>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</si>
  <si>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</si>
  <si>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</si>
  <si>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</si>
  <si>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</si>
  <si>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</si>
  <si>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</si>
  <si>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</si>
  <si>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</si>
  <si>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</si>
  <si>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</si>
  <si>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</si>
  <si>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</si>
  <si>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</si>
  <si>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</si>
  <si>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</si>
  <si>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</si>
  <si>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</si>
  <si>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</si>
  <si>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</si>
  <si>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</si>
  <si>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</si>
  <si>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</si>
  <si>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</si>
  <si>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</si>
  <si>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</si>
  <si>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</si>
  <si>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</si>
  <si>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</si>
  <si>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</si>
  <si>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</si>
  <si>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</si>
  <si>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</si>
  <si>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</si>
  <si>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</si>
  <si>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</si>
  <si>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</si>
  <si>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</si>
  <si>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</si>
  <si>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</si>
  <si>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</si>
  <si>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</si>
  <si>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</si>
  <si>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</si>
  <si>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</si>
  <si>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</si>
  <si>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</si>
  <si>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</si>
  <si>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</si>
  <si>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</si>
  <si>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</si>
  <si>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</si>
  <si>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</si>
  <si>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</si>
  <si>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</si>
  <si>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</si>
  <si>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</si>
  <si>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</si>
  <si>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</si>
  <si>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</si>
  <si>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</si>
  <si>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</si>
  <si>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</si>
  <si>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</si>
  <si>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</si>
  <si>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</si>
  <si>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</si>
  <si>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</si>
  <si>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</si>
  <si>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</si>
  <si>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</si>
  <si>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</si>
  <si>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</si>
  <si>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</si>
  <si>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</si>
  <si>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</si>
  <si>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</si>
  <si>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</si>
  <si>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</si>
  <si>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</si>
  <si>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</si>
  <si>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</si>
  <si>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</si>
  <si>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</si>
  <si>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</si>
  <si>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</si>
  <si>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</si>
  <si>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</si>
  <si>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</si>
  <si>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</si>
  <si>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</si>
  <si>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</si>
  <si>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</si>
  <si>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</si>
  <si>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</si>
  <si>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</si>
  <si>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</si>
  <si>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</si>
  <si>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</si>
  <si>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</si>
  <si>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</si>
  <si>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</si>
  <si>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</si>
  <si>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</si>
  <si>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</si>
  <si>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</si>
  <si>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</si>
  <si>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</si>
  <si>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</si>
  <si>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</si>
  <si>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</si>
  <si>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</si>
  <si>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</si>
  <si>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</si>
  <si>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</si>
  <si>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</si>
  <si>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</si>
  <si>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</si>
  <si>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</si>
  <si>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</si>
  <si>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</si>
  <si>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</si>
  <si>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</si>
  <si>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</si>
  <si>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</si>
  <si>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</si>
  <si>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</si>
  <si>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</si>
  <si>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</si>
  <si>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</si>
  <si>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</si>
  <si>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</si>
  <si>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</si>
  <si>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</si>
  <si>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</si>
  <si>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</si>
  <si>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</si>
  <si>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</si>
  <si>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</si>
  <si>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</si>
  <si>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</si>
  <si>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</si>
  <si>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</si>
  <si>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</si>
  <si>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</si>
  <si>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</si>
  <si>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</si>
  <si>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</si>
  <si>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</si>
  <si>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</si>
  <si>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</si>
  <si>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</si>
  <si>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</si>
  <si>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</si>
  <si>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</si>
  <si>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</si>
  <si>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</si>
  <si>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</si>
  <si>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</si>
  <si>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</si>
  <si>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</si>
  <si>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</si>
  <si>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</si>
  <si>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</si>
  <si>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</si>
  <si>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</si>
  <si>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</si>
  <si>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</si>
  <si>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</si>
  <si>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</si>
  <si>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</si>
  <si>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</si>
  <si>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</si>
  <si>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</si>
  <si>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</si>
  <si>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</si>
  <si>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</si>
  <si>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</si>
  <si>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</si>
  <si>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</si>
  <si>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</si>
  <si>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</si>
  <si>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</si>
  <si>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</si>
  <si>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</si>
  <si>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</si>
  <si>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</si>
  <si>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</si>
  <si>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</si>
  <si>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</si>
  <si>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</si>
  <si>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</si>
  <si>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</si>
  <si>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</si>
  <si>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</si>
  <si>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</si>
  <si>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</si>
  <si>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</si>
  <si>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</si>
  <si>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</si>
  <si>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</si>
  <si>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</si>
  <si>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</si>
  <si>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</si>
  <si>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</si>
  <si>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</si>
  <si>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</si>
  <si>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</si>
  <si>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</si>
  <si>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</si>
  <si>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</si>
  <si>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</si>
  <si>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</si>
  <si>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</si>
  <si>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</si>
  <si>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</si>
  <si>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</si>
  <si>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</si>
  <si>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</si>
  <si>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</si>
  <si>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</si>
  <si>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</si>
  <si>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</si>
  <si>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</si>
  <si>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</si>
  <si>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</si>
  <si>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</si>
  <si>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</si>
  <si>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</si>
  <si>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</si>
  <si>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</si>
  <si>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</si>
  <si>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</si>
  <si>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</si>
  <si>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</si>
  <si>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</si>
  <si>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</si>
  <si>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</si>
  <si>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</si>
  <si>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</si>
  <si>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</si>
  <si>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</si>
  <si>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</si>
  <si>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</si>
  <si>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</si>
  <si>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</si>
  <si>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</si>
  <si>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</si>
  <si>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</si>
  <si>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</si>
  <si>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</si>
  <si>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</si>
  <si>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</si>
  <si>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</si>
  <si>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</si>
  <si>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</si>
  <si>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</si>
  <si>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</si>
  <si>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</si>
  <si>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</si>
  <si>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</si>
  <si>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</si>
  <si>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</si>
  <si>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</si>
  <si>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</si>
  <si>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</si>
  <si>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</si>
  <si>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</si>
  <si>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</si>
  <si>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</si>
  <si>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</si>
  <si>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</si>
  <si>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</si>
  <si>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</si>
  <si>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</si>
  <si>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</si>
  <si>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</si>
  <si>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</si>
  <si>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</si>
  <si>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</si>
  <si>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</si>
  <si>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</si>
  <si>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</si>
  <si>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</si>
  <si>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</si>
  <si>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</si>
  <si>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</si>
  <si>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</si>
  <si>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</si>
  <si>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</si>
  <si>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</si>
  <si>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</si>
  <si>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</si>
  <si>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</si>
  <si>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</si>
  <si>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</si>
  <si>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</si>
  <si>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</si>
  <si>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</si>
  <si>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</si>
  <si>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</si>
  <si>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</si>
  <si>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</si>
  <si>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</si>
  <si>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</si>
  <si>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</si>
  <si>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</si>
  <si>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</si>
  <si>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</si>
  <si>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</si>
  <si>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</si>
  <si>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</si>
  <si>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</si>
  <si>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</si>
  <si>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</si>
  <si>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</si>
  <si>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</si>
  <si>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</si>
  <si>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</si>
  <si>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</si>
  <si>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</si>
  <si>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</si>
  <si>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</si>
  <si>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</si>
  <si>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</si>
  <si>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</si>
  <si>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</si>
  <si>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</si>
  <si>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</si>
  <si>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</si>
  <si>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</si>
  <si>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</si>
  <si>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</si>
  <si>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</si>
  <si>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</si>
  <si>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</si>
  <si>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</si>
  <si>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</si>
  <si>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</si>
  <si>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</si>
  <si>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</si>
  <si>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</si>
  <si>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</si>
  <si>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</si>
  <si>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</si>
  <si>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</si>
  <si>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</si>
  <si>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</si>
  <si>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</si>
  <si>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</si>
  <si>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</si>
  <si>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</si>
  <si>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</si>
  <si>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</si>
  <si>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</si>
  <si>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</si>
  <si>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</si>
  <si>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</si>
  <si>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</si>
  <si>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</si>
  <si>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</si>
  <si>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</si>
  <si>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</si>
  <si>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</si>
  <si>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</si>
  <si>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</si>
  <si>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</si>
  <si>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</si>
  <si>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</si>
  <si>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</si>
  <si>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</si>
  <si>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</si>
  <si>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</si>
  <si>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</si>
  <si>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</si>
  <si>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</si>
  <si>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</si>
  <si>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</si>
  <si>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</si>
  <si>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</si>
  <si>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</si>
  <si>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</si>
  <si>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</si>
  <si>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</si>
  <si>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</si>
  <si>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</si>
  <si>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</si>
  <si>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</si>
  <si>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</si>
  <si>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</si>
  <si>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</si>
  <si>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</si>
  <si>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</si>
  <si>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</si>
  <si>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</si>
  <si>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</si>
  <si>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</si>
  <si>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</si>
  <si>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</si>
  <si>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</si>
  <si>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</si>
  <si>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</si>
  <si>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</si>
  <si>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</si>
  <si>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</si>
  <si>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</si>
  <si>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</si>
  <si>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</si>
  <si>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</si>
  <si>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</si>
  <si>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</si>
  <si>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</si>
  <si>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</si>
  <si>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</si>
  <si>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</si>
  <si>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</si>
  <si>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</si>
  <si>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</si>
  <si>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</si>
  <si>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</si>
  <si>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</si>
  <si>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</si>
  <si>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</si>
  <si>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</si>
  <si>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</si>
  <si>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</si>
  <si>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</si>
  <si>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</si>
  <si>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</si>
  <si>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</si>
  <si>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</si>
  <si>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</si>
  <si>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</si>
  <si>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</si>
  <si>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</si>
  <si>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</si>
  <si>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</si>
  <si>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</si>
  <si>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</si>
  <si>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</si>
  <si>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</si>
  <si>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</si>
  <si>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</si>
  <si>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</si>
  <si>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</si>
  <si>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</si>
  <si>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</si>
  <si>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</si>
  <si>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</si>
  <si>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</si>
  <si>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</si>
  <si>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</si>
  <si>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</si>
  <si>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</si>
  <si>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</si>
  <si>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</si>
  <si>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</si>
  <si>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</si>
  <si>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</si>
  <si>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</si>
  <si>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</si>
  <si>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</si>
  <si>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</si>
  <si>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</si>
  <si>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</si>
  <si>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</si>
  <si>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</si>
  <si>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</si>
  <si>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</si>
  <si>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</si>
  <si>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</si>
  <si>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</si>
  <si>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</si>
  <si>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</si>
  <si>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</si>
  <si>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</si>
  <si>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</si>
  <si>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</si>
  <si>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</si>
  <si>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</si>
  <si>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</si>
  <si>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</si>
  <si>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</si>
  <si>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</si>
  <si>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</si>
  <si>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</si>
  <si>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</si>
  <si>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</si>
  <si>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</si>
  <si>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</si>
  <si>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</si>
  <si>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</si>
  <si>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</si>
  <si>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</si>
  <si>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</si>
  <si>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</si>
  <si>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</si>
  <si>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</si>
  <si>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</si>
  <si>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</si>
  <si>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</si>
  <si>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</si>
  <si>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</si>
  <si>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</si>
  <si>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</si>
  <si>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</si>
  <si>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</si>
  <si>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</si>
  <si>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</si>
  <si>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</si>
  <si>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</si>
  <si>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</si>
  <si>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</si>
  <si>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</si>
  <si>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</si>
  <si>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</si>
  <si>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</si>
  <si>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</si>
  <si>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</si>
  <si>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</si>
  <si>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</si>
  <si>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</si>
  <si>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</si>
  <si>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</si>
  <si>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</si>
  <si>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</si>
  <si>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</si>
  <si>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</si>
  <si>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</si>
  <si>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</si>
  <si>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</si>
  <si>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</si>
  <si>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</si>
  <si>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</si>
  <si>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</si>
  <si>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</si>
  <si>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</si>
  <si>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</si>
  <si>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</si>
  <si>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</si>
  <si>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</si>
  <si>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</si>
  <si>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</si>
  <si>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</si>
  <si>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</si>
  <si>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</si>
  <si>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</si>
  <si>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</si>
  <si>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</si>
  <si>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</si>
  <si>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</si>
  <si>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</si>
  <si>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</si>
  <si>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</si>
  <si>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</si>
  <si>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</si>
  <si>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</si>
  <si>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</si>
  <si>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</si>
  <si>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</si>
  <si>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</si>
  <si>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</si>
  <si>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</si>
  <si>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</si>
  <si>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</si>
  <si>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</si>
  <si>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</si>
  <si>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</si>
  <si>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</si>
  <si>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</si>
  <si>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</si>
  <si>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</si>
  <si>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</si>
  <si>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</si>
  <si>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</si>
  <si>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</si>
  <si>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</si>
  <si>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</si>
  <si>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</si>
  <si>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</si>
  <si>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</si>
  <si>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</si>
  <si>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</si>
  <si>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</si>
  <si>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</si>
  <si>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</si>
  <si>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</si>
  <si>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</si>
  <si>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</si>
  <si>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</si>
  <si>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</si>
  <si>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</si>
  <si>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</si>
  <si>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</si>
  <si>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</si>
  <si>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</si>
  <si>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</si>
  <si>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</si>
  <si>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</si>
  <si>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</si>
  <si>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</si>
  <si>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</si>
  <si>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</si>
  <si>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</si>
  <si>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</si>
  <si>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</si>
  <si>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</si>
  <si>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</si>
  <si>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</si>
  <si>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</si>
  <si>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</si>
  <si>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</si>
  <si>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</si>
  <si>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</si>
  <si>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</si>
  <si>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</si>
  <si>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</si>
  <si>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</si>
  <si>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</si>
  <si>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</si>
  <si>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</si>
  <si>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</si>
  <si>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</si>
  <si>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</si>
  <si>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</si>
  <si>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</si>
  <si>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</si>
  <si>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</si>
  <si>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</si>
  <si>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</si>
  <si>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</si>
  <si>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</si>
  <si>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</si>
  <si>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</si>
  <si>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</si>
  <si>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</si>
  <si>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</si>
  <si>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</si>
  <si>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</si>
  <si>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</si>
  <si>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</si>
  <si>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</si>
  <si>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</si>
  <si>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</si>
  <si>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</si>
  <si>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</si>
  <si>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</si>
  <si>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</si>
  <si>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</si>
  <si>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</si>
  <si>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</si>
  <si>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</si>
  <si>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</si>
  <si>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</si>
  <si>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</si>
  <si>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</si>
  <si>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</si>
  <si>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</si>
  <si>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</si>
  <si>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</si>
  <si>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</si>
  <si>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</si>
  <si>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</si>
  <si>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</si>
  <si>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</si>
  <si>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</si>
  <si>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</si>
  <si>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</si>
  <si>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</si>
  <si>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</si>
  <si>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</si>
  <si>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</si>
  <si>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</si>
  <si>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</si>
  <si>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</si>
  <si>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</si>
  <si>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</si>
  <si>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</si>
  <si>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</si>
  <si>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</si>
  <si>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</si>
  <si>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</si>
  <si>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</si>
  <si>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</si>
  <si>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</si>
  <si>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</si>
  <si>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</si>
  <si>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</si>
  <si>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</si>
  <si>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</si>
  <si>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</si>
  <si>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</si>
  <si>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</si>
  <si>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</si>
  <si>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</si>
  <si>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</si>
  <si>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</si>
  <si>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</si>
  <si>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</si>
  <si>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</si>
  <si>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</si>
  <si>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</si>
  <si>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</si>
  <si>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</si>
  <si>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</si>
  <si>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</si>
  <si>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</si>
  <si>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</si>
  <si>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</si>
  <si>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</si>
  <si>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</si>
  <si>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</si>
  <si>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</si>
  <si>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</si>
  <si>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</si>
  <si>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</si>
  <si>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</si>
  <si>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</si>
  <si>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</si>
  <si>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</si>
  <si>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</si>
  <si>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</si>
  <si>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</si>
  <si>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</si>
  <si>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</si>
  <si>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</si>
  <si>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</si>
  <si>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</si>
  <si>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</si>
  <si>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</si>
  <si>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</si>
  <si>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</si>
  <si>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</si>
  <si>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</si>
  <si>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</si>
  <si>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</si>
  <si>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</si>
  <si>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</si>
  <si>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</si>
  <si>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</si>
  <si>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</si>
  <si>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</si>
  <si>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</si>
  <si>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</si>
  <si>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</si>
  <si>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</si>
  <si>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</si>
  <si>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</si>
  <si>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</si>
  <si>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</si>
  <si>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</si>
  <si>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</si>
  <si>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</si>
  <si>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</si>
  <si>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</si>
  <si>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</si>
  <si>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</si>
  <si>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</si>
  <si>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</si>
  <si>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</si>
  <si>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</si>
  <si>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</si>
  <si>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</si>
  <si>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</si>
  <si>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</si>
  <si>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</si>
  <si>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</si>
  <si>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</si>
  <si>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</si>
  <si>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</si>
  <si>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</si>
  <si>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</si>
  <si>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</si>
  <si>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</si>
  <si>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</si>
  <si>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</si>
  <si>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</si>
  <si>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</si>
  <si>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</si>
  <si>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</si>
  <si>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</si>
  <si>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</si>
  <si>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</si>
  <si>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</si>
  <si>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</si>
  <si>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</si>
  <si>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</si>
  <si>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</si>
  <si>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</si>
  <si>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</si>
  <si>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</si>
  <si>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</si>
  <si>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</si>
  <si>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</si>
  <si>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</si>
  <si>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</si>
  <si>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</si>
  <si>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</si>
  <si>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</si>
  <si>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</si>
  <si>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</si>
  <si>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</si>
  <si>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</si>
  <si>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</si>
  <si>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</si>
  <si>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</si>
  <si>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</si>
  <si>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</si>
  <si>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</si>
  <si>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</si>
  <si>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</si>
  <si>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</si>
  <si>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</si>
  <si>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</si>
  <si>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</si>
  <si>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</si>
  <si>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</si>
  <si>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</si>
  <si>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</si>
  <si>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</si>
  <si>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</si>
  <si>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</si>
  <si>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</si>
  <si>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</si>
  <si>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</si>
  <si>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</si>
  <si>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</si>
  <si>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</si>
  <si>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</si>
  <si>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</si>
  <si>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</si>
  <si>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</si>
  <si>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</si>
  <si>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</si>
  <si>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</si>
  <si>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</si>
  <si>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</si>
  <si>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</si>
  <si>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</si>
  <si>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</si>
  <si>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</si>
  <si>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</si>
  <si>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</si>
  <si>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</si>
  <si>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</si>
  <si>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</si>
  <si>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</si>
  <si>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</si>
  <si>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</si>
  <si>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</si>
  <si>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</si>
  <si>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</si>
  <si>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</si>
  <si>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</si>
  <si>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</si>
  <si>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</si>
  <si>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</si>
  <si>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</si>
  <si>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</si>
  <si>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</si>
  <si>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</si>
  <si>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</si>
  <si>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</si>
  <si>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</si>
  <si>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</si>
  <si>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</si>
  <si>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</si>
  <si>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</si>
  <si>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</si>
  <si>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</si>
  <si>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</si>
  <si>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</si>
  <si>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</si>
  <si>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</si>
  <si>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</si>
  <si>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</si>
  <si>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</si>
  <si>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</si>
  <si>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</si>
  <si>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</si>
  <si>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</si>
  <si>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</si>
  <si>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</si>
  <si>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</si>
  <si>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</si>
  <si>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</si>
  <si>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</si>
  <si>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</si>
  <si>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</si>
  <si>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</si>
  <si>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</si>
  <si>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</si>
  <si>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</si>
  <si>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</si>
  <si>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</si>
  <si>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</si>
  <si>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</si>
  <si>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</si>
  <si>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</si>
  <si>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</si>
  <si>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</si>
  <si>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</si>
  <si>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</si>
  <si>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</si>
  <si>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</si>
  <si>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</si>
  <si>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</si>
  <si>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</si>
  <si>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</si>
  <si>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</si>
  <si>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</si>
  <si>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</si>
  <si>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</si>
  <si>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</si>
  <si>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</si>
  <si>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</si>
  <si>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</si>
  <si>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</si>
  <si>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</si>
  <si>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</si>
  <si>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</si>
  <si>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</si>
  <si>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</si>
  <si>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</si>
  <si>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</si>
  <si>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</si>
  <si>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</si>
  <si>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</si>
  <si>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</si>
  <si>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</si>
  <si>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</si>
  <si>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</si>
  <si>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</si>
  <si>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</si>
  <si>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</si>
  <si>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</si>
  <si>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</si>
  <si>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</si>
  <si>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</si>
  <si>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</si>
  <si>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</si>
  <si>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</si>
  <si>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</si>
  <si>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</si>
  <si>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</si>
  <si>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</si>
  <si>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</si>
  <si>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</si>
  <si>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</si>
  <si>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</si>
  <si>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</si>
  <si>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</si>
  <si>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</si>
  <si>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</si>
  <si>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</si>
  <si>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</si>
  <si>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</si>
  <si>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</si>
  <si>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</si>
  <si>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</si>
  <si>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</si>
  <si>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</si>
  <si>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</si>
  <si>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</si>
  <si>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</si>
  <si>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</si>
  <si>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</si>
  <si>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</si>
  <si>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</si>
  <si>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</si>
  <si>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</si>
  <si>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</si>
  <si>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</si>
  <si>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</si>
  <si>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</si>
  <si>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</si>
  <si>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</si>
  <si>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</si>
  <si>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</si>
  <si>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</si>
  <si>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</si>
  <si>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</si>
  <si>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</si>
  <si>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</si>
  <si>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</si>
  <si>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</si>
  <si>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</si>
  <si>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</si>
  <si>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</si>
  <si>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</si>
  <si>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</si>
  <si>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</si>
  <si>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</si>
  <si>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</si>
  <si>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</si>
  <si>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</si>
  <si>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</si>
  <si>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</si>
  <si>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</si>
  <si>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</si>
  <si>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</si>
  <si>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</si>
  <si>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</si>
  <si>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</si>
  <si>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</si>
  <si>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</si>
  <si>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</si>
  <si>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</si>
  <si>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</si>
  <si>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</si>
  <si>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</si>
  <si>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</si>
  <si>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</si>
  <si>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</si>
  <si>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</si>
  <si>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</si>
  <si>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</si>
  <si>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</si>
  <si>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</si>
  <si>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</si>
  <si>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</si>
  <si>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</si>
  <si>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</si>
  <si>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</si>
  <si>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</si>
  <si>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</si>
  <si>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</si>
  <si>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</si>
  <si>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</si>
  <si>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</si>
  <si>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</si>
  <si>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</si>
  <si>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</si>
  <si>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</si>
  <si>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</si>
  <si>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</si>
  <si>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</si>
  <si>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</si>
  <si>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</si>
  <si>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</si>
  <si>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</si>
  <si>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</si>
  <si>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</si>
  <si>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</si>
  <si>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</si>
  <si>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</si>
  <si>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</si>
  <si>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</si>
  <si>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</si>
  <si>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</si>
  <si>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</si>
  <si>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</si>
  <si>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</si>
  <si>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</si>
  <si>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</si>
  <si>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</si>
  <si>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</si>
  <si>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</si>
  <si>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</si>
  <si>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</si>
  <si>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</si>
  <si>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</si>
  <si>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</si>
  <si>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</si>
  <si>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</si>
  <si>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</si>
  <si>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</si>
  <si>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</si>
  <si>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</si>
  <si>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</si>
  <si>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</si>
  <si>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</si>
  <si>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</si>
  <si>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</si>
  <si>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</si>
  <si>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</si>
  <si>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</si>
  <si>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</si>
  <si>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</si>
  <si>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</si>
  <si>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</si>
  <si>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</si>
  <si>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</si>
  <si>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</si>
  <si>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</si>
  <si>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</si>
  <si>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</si>
  <si>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</si>
  <si>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</si>
  <si>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</si>
  <si>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</si>
  <si>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</si>
  <si>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</si>
  <si>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</si>
  <si>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</si>
  <si>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</si>
  <si>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</si>
  <si>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</si>
  <si>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</si>
  <si>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</si>
  <si>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</si>
  <si>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</si>
  <si>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</si>
  <si>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</si>
  <si>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</si>
  <si>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</si>
  <si>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</si>
  <si>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</si>
  <si>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</si>
  <si>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</si>
  <si>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</si>
  <si>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</si>
  <si>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</si>
  <si>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</si>
  <si>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</si>
  <si>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</si>
  <si>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</si>
  <si>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</si>
  <si>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</si>
  <si>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</si>
  <si>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</si>
  <si>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</si>
  <si>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</si>
  <si>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</si>
  <si>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</si>
  <si>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</si>
  <si>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</si>
  <si>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</si>
  <si>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</si>
  <si>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</si>
  <si>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</si>
  <si>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</si>
  <si>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</si>
  <si>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</si>
  <si>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</si>
  <si>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</si>
  <si>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</si>
  <si>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</si>
  <si>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</si>
  <si>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</si>
  <si>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</si>
  <si>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</si>
  <si>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</si>
  <si>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</si>
  <si>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</si>
  <si>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</si>
  <si>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</si>
  <si>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</si>
  <si>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</si>
  <si>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</si>
  <si>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</si>
  <si>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</si>
  <si>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</si>
  <si>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</si>
  <si>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</si>
  <si>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</si>
  <si>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</si>
  <si>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</si>
  <si>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</si>
  <si>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</si>
  <si>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</si>
  <si>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</si>
  <si>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</si>
  <si>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</si>
  <si>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</si>
  <si>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</si>
  <si>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</si>
  <si>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</si>
  <si>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</si>
  <si>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</si>
  <si>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</si>
  <si>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</si>
  <si>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</si>
  <si>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</si>
  <si>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</si>
  <si>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</si>
  <si>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</si>
  <si>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</si>
  <si>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</si>
  <si>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</si>
  <si>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</si>
  <si>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</si>
  <si>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</si>
  <si>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</si>
  <si>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</si>
  <si>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</si>
  <si>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</si>
  <si>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</si>
  <si>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</si>
  <si>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</si>
  <si>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</si>
  <si>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</si>
  <si>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</si>
  <si>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</si>
  <si>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</si>
  <si>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</si>
  <si>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</si>
  <si>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</si>
  <si>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</si>
  <si>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</si>
  <si>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</si>
  <si>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</si>
  <si>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</si>
  <si>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</si>
  <si>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</si>
  <si>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</si>
  <si>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</si>
  <si>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</si>
  <si>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</si>
  <si>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</si>
  <si>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</si>
  <si>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</si>
  <si>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</si>
  <si>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</si>
  <si>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</si>
  <si>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</si>
  <si>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</si>
  <si>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</si>
  <si>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</si>
  <si>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</si>
  <si>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</si>
  <si>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</si>
  <si>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</si>
  <si>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</si>
  <si>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</si>
  <si>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</si>
  <si>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</si>
  <si>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</si>
  <si>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</si>
  <si>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</si>
  <si>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</si>
  <si>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</si>
  <si>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</si>
  <si>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</si>
  <si>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</si>
  <si>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</si>
  <si>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</si>
  <si>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</si>
  <si>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</si>
  <si>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</si>
  <si>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</si>
  <si>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</si>
  <si>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</si>
  <si>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</si>
  <si>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</si>
  <si>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</si>
  <si>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</si>
  <si>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</si>
  <si>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</si>
  <si>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</si>
  <si>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</si>
  <si>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</si>
  <si>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</si>
  <si>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</si>
  <si>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</si>
  <si>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</si>
  <si>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</si>
  <si>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</si>
  <si>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</si>
  <si>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</si>
  <si>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</si>
  <si>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</si>
  <si>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</si>
  <si>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</si>
  <si>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</si>
  <si>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</si>
  <si>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</si>
  <si>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</si>
  <si>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</si>
  <si>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</si>
  <si>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</si>
  <si>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</si>
  <si>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</si>
  <si>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</si>
  <si>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</si>
  <si>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</si>
  <si>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</si>
  <si>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</si>
  <si>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</si>
  <si>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</si>
  <si>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</si>
  <si>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</si>
  <si>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</si>
  <si>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</si>
  <si>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</si>
  <si>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</si>
  <si>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</si>
  <si>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</si>
  <si>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</si>
  <si>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</si>
  <si>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</si>
  <si>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</si>
  <si>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</si>
  <si>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</si>
  <si>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</si>
  <si>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</si>
  <si>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</si>
  <si>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</si>
  <si>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</si>
  <si>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</si>
  <si>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</si>
  <si>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</si>
  <si>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</si>
  <si>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</si>
  <si>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</si>
  <si>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</si>
  <si>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</si>
  <si>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</si>
  <si>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</si>
  <si>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</si>
  <si>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</si>
  <si>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</si>
  <si>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</si>
  <si>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</si>
  <si>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</si>
  <si>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</si>
  <si>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</si>
  <si>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</si>
  <si>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</si>
  <si>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</si>
  <si>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</si>
  <si>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</si>
  <si>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</si>
  <si>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</si>
  <si>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</si>
  <si>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</si>
  <si>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</si>
  <si>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</si>
  <si>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</si>
  <si>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</si>
  <si>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</si>
  <si>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</si>
  <si>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</si>
  <si>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</si>
  <si>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</si>
  <si>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</si>
  <si>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</si>
  <si>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</si>
  <si>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</si>
  <si>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</si>
  <si>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</si>
  <si>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</si>
  <si>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</si>
  <si>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</si>
  <si>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</si>
  <si>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</si>
  <si>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</si>
  <si>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</si>
  <si>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</si>
  <si>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</si>
  <si>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</si>
  <si>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</si>
  <si>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</si>
  <si>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</si>
  <si>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</si>
  <si>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</si>
  <si>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</si>
  <si>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</si>
  <si>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</si>
  <si>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</si>
  <si>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</si>
  <si>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</si>
  <si>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</si>
  <si>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</si>
  <si>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</si>
  <si>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</si>
  <si>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</si>
  <si>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</si>
  <si>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</si>
  <si>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</si>
  <si>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</si>
  <si>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</si>
  <si>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</si>
  <si>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</si>
  <si>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</si>
  <si>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</si>
  <si>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</si>
  <si>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</si>
  <si>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</si>
  <si>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</si>
  <si>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</si>
  <si>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</si>
  <si>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</si>
  <si>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</si>
  <si>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</si>
  <si>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</si>
  <si>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</si>
  <si>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</si>
  <si>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</si>
  <si>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</si>
  <si>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</si>
  <si>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</si>
  <si>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</si>
  <si>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</si>
  <si>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</si>
  <si>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</si>
  <si>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</si>
  <si>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</si>
  <si>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</si>
  <si>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</si>
  <si>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</si>
  <si>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</si>
  <si>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</si>
  <si>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</si>
  <si>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</si>
  <si>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</si>
  <si>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</si>
  <si>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</si>
  <si>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</si>
  <si>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</si>
  <si>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</si>
  <si>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</si>
  <si>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</si>
  <si>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</si>
  <si>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</si>
  <si>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</si>
  <si>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</si>
  <si>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</si>
  <si>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</si>
  <si>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</si>
  <si>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</si>
  <si>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</si>
  <si>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</si>
  <si>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</si>
  <si>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</si>
  <si>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</si>
  <si>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</si>
  <si>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</si>
  <si>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</si>
  <si>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</si>
  <si>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</si>
  <si>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</si>
  <si>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</si>
  <si>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</si>
  <si>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</si>
  <si>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</si>
  <si>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</si>
  <si>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</si>
  <si>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</si>
  <si>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</si>
  <si>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</si>
  <si>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</si>
  <si>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</si>
  <si>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</si>
  <si>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</si>
  <si>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</si>
  <si>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</si>
  <si>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</si>
  <si>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</si>
  <si>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</si>
  <si>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</si>
  <si>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</si>
  <si>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</si>
  <si>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</si>
  <si>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</si>
  <si>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</si>
  <si>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</si>
  <si>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</si>
  <si>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</si>
  <si>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</si>
  <si>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</si>
  <si>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</si>
  <si>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</si>
  <si>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</si>
  <si>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</si>
  <si>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</si>
  <si>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</si>
  <si>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</si>
  <si>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</si>
  <si>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</si>
  <si>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</si>
  <si>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</si>
  <si>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</si>
  <si>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</si>
  <si>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</si>
  <si>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</si>
  <si>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</si>
  <si>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</si>
  <si>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</si>
  <si>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</si>
  <si>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</si>
  <si>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</si>
  <si>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</si>
  <si>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</si>
  <si>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</si>
  <si>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</si>
  <si>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</si>
  <si>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</si>
  <si>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</si>
  <si>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</si>
  <si>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</si>
  <si>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</si>
  <si>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</si>
  <si>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</si>
  <si>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</si>
  <si>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</si>
  <si>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</si>
  <si>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</si>
  <si>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</si>
  <si>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</si>
  <si>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</si>
  <si>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</si>
  <si>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</si>
  <si>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</si>
  <si>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</si>
  <si>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</si>
  <si>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</si>
  <si>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</si>
  <si>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</si>
  <si>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</si>
  <si>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</si>
  <si>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</si>
  <si>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</si>
  <si>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</si>
  <si>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</si>
  <si>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</si>
  <si>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</si>
  <si>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</si>
  <si>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</si>
  <si>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</si>
  <si>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</si>
  <si>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</si>
  <si>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</si>
  <si>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</si>
  <si>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</si>
  <si>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</si>
  <si>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</si>
  <si>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</si>
  <si>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</si>
  <si>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</si>
  <si>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</si>
  <si>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</si>
  <si>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</si>
  <si>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</si>
  <si>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</si>
  <si>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</si>
  <si>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</si>
  <si>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</si>
  <si>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</si>
  <si>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</si>
  <si>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</si>
  <si>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</si>
  <si>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</si>
  <si>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</si>
  <si>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</si>
  <si>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</si>
  <si>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</si>
  <si>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</si>
  <si>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</si>
  <si>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</si>
  <si>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</si>
  <si>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</si>
  <si>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</si>
  <si>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</si>
  <si>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</si>
  <si>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</si>
  <si>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</si>
  <si>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</si>
  <si>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</si>
  <si>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</si>
  <si>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</si>
  <si>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</si>
  <si>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</si>
  <si>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</si>
  <si>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</si>
  <si>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</si>
  <si>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</si>
  <si>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</si>
  <si>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</si>
  <si>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</si>
  <si>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</si>
  <si>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</si>
  <si>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</si>
  <si>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</si>
  <si>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</si>
  <si>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</si>
  <si>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</si>
  <si>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</si>
  <si>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</si>
  <si>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</si>
  <si>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</si>
  <si>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</si>
  <si>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</si>
  <si>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</si>
  <si>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</si>
  <si>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</si>
  <si>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</si>
  <si>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</si>
  <si>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</si>
  <si>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</si>
  <si>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</si>
  <si>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</si>
  <si>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</si>
  <si>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</si>
  <si>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</si>
  <si>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</si>
  <si>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</si>
  <si>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</si>
  <si>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</si>
  <si>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</si>
  <si>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</si>
  <si>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</si>
  <si>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</si>
  <si>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</si>
  <si>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</si>
  <si>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</si>
  <si>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</si>
  <si>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</si>
  <si>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</si>
  <si>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</si>
  <si>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</si>
  <si>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</si>
  <si>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</si>
  <si>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</si>
  <si>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</si>
  <si>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</si>
  <si>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</si>
  <si>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</si>
  <si>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</si>
  <si>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</si>
  <si>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</si>
  <si>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</si>
  <si>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</si>
  <si>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</si>
  <si>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</si>
  <si>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</si>
  <si>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</si>
  <si>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</si>
  <si>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</si>
  <si>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</si>
  <si>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</si>
  <si>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</si>
  <si>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</si>
  <si>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</si>
  <si>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</si>
  <si>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</si>
  <si>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</si>
  <si>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</si>
  <si>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</si>
  <si>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</si>
  <si>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</si>
  <si>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</si>
  <si>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</si>
  <si>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</si>
  <si>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</si>
  <si>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</si>
  <si>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</si>
  <si>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</si>
  <si>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</si>
  <si>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</si>
  <si>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</si>
  <si>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</si>
  <si>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</si>
  <si>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</si>
  <si>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</si>
  <si>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</si>
  <si>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</si>
  <si>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</si>
  <si>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</si>
  <si>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</si>
  <si>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</si>
  <si>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</si>
  <si>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</si>
  <si>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</si>
  <si>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</si>
  <si>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</si>
  <si>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</si>
  <si>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</si>
  <si>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</si>
  <si>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</si>
  <si>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</si>
  <si>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</si>
  <si>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</si>
  <si>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</si>
  <si>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</si>
  <si>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</si>
  <si>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</si>
  <si>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</si>
  <si>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</si>
  <si>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</si>
  <si>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</si>
  <si>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</si>
  <si>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</si>
  <si>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</si>
  <si>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</si>
  <si>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</si>
  <si>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</si>
  <si>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</si>
  <si>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</si>
  <si>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</si>
  <si>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</si>
  <si>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</si>
  <si>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</si>
  <si>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</si>
  <si>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</si>
  <si>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</si>
  <si>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</si>
  <si>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</si>
  <si>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</si>
  <si>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</si>
  <si>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</si>
  <si>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</si>
  <si>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</si>
  <si>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</si>
  <si>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</si>
  <si>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</si>
  <si>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</si>
  <si>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</si>
  <si>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</si>
  <si>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</si>
  <si>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</si>
  <si>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</si>
  <si>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</si>
  <si>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</si>
  <si>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</si>
  <si>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</si>
  <si>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</si>
  <si>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</si>
  <si>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</si>
  <si>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</si>
  <si>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</si>
  <si>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</si>
  <si>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</si>
  <si>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</si>
  <si>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</si>
  <si>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</si>
  <si>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</si>
  <si>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</si>
  <si>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</si>
  <si>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</si>
  <si>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</si>
  <si>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</si>
  <si>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</si>
  <si>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</si>
  <si>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</si>
  <si>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</si>
  <si>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</si>
  <si>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</si>
  <si>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</si>
  <si>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</si>
  <si>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</si>
  <si>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</si>
  <si>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</si>
  <si>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</si>
  <si>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</si>
  <si>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</si>
  <si>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</si>
  <si>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</si>
  <si>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</si>
  <si>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</si>
  <si>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</si>
  <si>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</si>
  <si>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</si>
  <si>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</si>
  <si>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</si>
  <si>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</si>
  <si>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</si>
  <si>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</si>
  <si>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</si>
  <si>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</si>
  <si>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</si>
  <si>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</si>
  <si>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</si>
  <si>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</si>
  <si>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</si>
  <si>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</si>
  <si>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</si>
  <si>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</si>
  <si>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</si>
  <si>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</si>
  <si>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</si>
  <si>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</si>
  <si>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</si>
  <si>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</si>
  <si>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</si>
  <si>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</si>
  <si>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</si>
  <si>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</si>
  <si>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</si>
  <si>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</si>
  <si>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</si>
  <si>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</si>
  <si>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</si>
  <si>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</si>
  <si>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</si>
  <si>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</si>
  <si>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</si>
  <si>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</si>
  <si>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</si>
  <si>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</si>
  <si>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</si>
  <si>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</si>
  <si>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</si>
  <si>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</si>
  <si>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</si>
  <si>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</si>
  <si>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</si>
  <si>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</si>
  <si>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</si>
  <si>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</si>
  <si>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</si>
  <si>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</si>
  <si>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</si>
  <si>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</si>
  <si>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</si>
  <si>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</si>
  <si>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</si>
  <si>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</si>
  <si>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</si>
  <si>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</si>
  <si>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</si>
  <si>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</si>
  <si>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</si>
  <si>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</si>
  <si>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</si>
  <si>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</si>
  <si>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</si>
  <si>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</si>
  <si>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</si>
  <si>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</si>
  <si>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</si>
  <si>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</si>
  <si>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</si>
  <si>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</si>
  <si>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</si>
  <si>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</si>
  <si>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</si>
  <si>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</si>
  <si>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</si>
  <si>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</si>
  <si>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</si>
  <si>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</si>
  <si>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</si>
  <si>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</si>
  <si>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</si>
  <si>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</si>
  <si>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</si>
  <si>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</si>
  <si>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</si>
  <si>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</si>
  <si>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</si>
  <si>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</si>
  <si>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</si>
  <si>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</si>
  <si>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</si>
  <si>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</si>
  <si>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</si>
  <si>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</si>
  <si>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</si>
  <si>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</si>
  <si>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</si>
  <si>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</si>
  <si>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</si>
  <si>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</si>
  <si>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</si>
  <si>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</si>
  <si>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</si>
  <si>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</si>
  <si>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</si>
  <si>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</si>
  <si>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</si>
  <si>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</si>
  <si>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</si>
  <si>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</si>
  <si>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</si>
  <si>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</si>
  <si>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</si>
  <si>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</si>
  <si>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</si>
  <si>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</si>
  <si>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</si>
  <si>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</si>
  <si>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</si>
  <si>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</si>
  <si>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</si>
  <si>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</si>
  <si>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</si>
  <si>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</si>
  <si>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</si>
  <si>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</si>
  <si>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</si>
  <si>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</si>
  <si>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</si>
  <si>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</si>
  <si>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</si>
  <si>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</si>
  <si>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</si>
  <si>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</si>
  <si>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</si>
  <si>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</si>
  <si>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</si>
  <si>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</si>
  <si>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</si>
  <si>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</si>
  <si>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</si>
  <si>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</si>
  <si>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</si>
  <si>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</si>
  <si>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</si>
  <si>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</si>
  <si>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</si>
  <si>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</si>
  <si>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</si>
  <si>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</si>
  <si>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</si>
  <si>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</si>
  <si>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</si>
  <si>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</si>
  <si>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</si>
  <si>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</si>
  <si>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</si>
  <si>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</si>
  <si>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</si>
  <si>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</si>
  <si>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</si>
  <si>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</si>
  <si>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</si>
  <si>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</si>
  <si>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</si>
  <si>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</si>
  <si>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</si>
  <si>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</si>
  <si>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</si>
  <si>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</si>
  <si>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</si>
  <si>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</si>
  <si>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</si>
  <si>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</si>
  <si>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</si>
  <si>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</si>
  <si>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</si>
  <si>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</si>
  <si>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</si>
  <si>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</si>
  <si>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</si>
  <si>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</si>
  <si>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</si>
  <si>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</si>
  <si>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</si>
  <si>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</si>
  <si>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</si>
  <si>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</si>
  <si>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</si>
  <si>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</si>
  <si>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</si>
  <si>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</si>
  <si>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</si>
  <si>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</si>
  <si>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</si>
  <si>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</si>
  <si>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</si>
  <si>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</si>
  <si>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</si>
  <si>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</si>
  <si>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</si>
  <si>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</si>
  <si>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</si>
  <si>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</si>
  <si>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</si>
  <si>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</si>
  <si>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</si>
  <si>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</si>
  <si>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</si>
  <si>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</si>
  <si>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</si>
  <si>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</si>
  <si>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</si>
  <si>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</si>
  <si>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</si>
  <si>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</si>
  <si>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</si>
  <si>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</si>
  <si>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</si>
  <si>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</si>
  <si>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</si>
  <si>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</si>
  <si>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</si>
  <si>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</si>
  <si>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</si>
  <si>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</si>
  <si>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</si>
  <si>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</si>
  <si>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</si>
  <si>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</si>
  <si>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</si>
  <si>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</si>
  <si>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</si>
  <si>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</si>
  <si>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</si>
  <si>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</si>
  <si>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</si>
  <si>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</si>
  <si>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</si>
  <si>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</si>
  <si>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</si>
  <si>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</si>
  <si>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</si>
  <si>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</si>
  <si>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</si>
  <si>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</si>
  <si>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</si>
  <si>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</si>
  <si>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</si>
  <si>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</si>
  <si>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</si>
  <si>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</si>
  <si>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</si>
  <si>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</si>
  <si>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</si>
  <si>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</si>
  <si>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</si>
  <si>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</si>
  <si>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</si>
  <si>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</si>
  <si>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</si>
  <si>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</si>
  <si>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</si>
  <si>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</si>
  <si>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</si>
  <si>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</si>
  <si>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</si>
  <si>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</si>
  <si>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</si>
  <si>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</si>
  <si>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</si>
  <si>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</si>
  <si>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</si>
  <si>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</si>
  <si>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</si>
  <si>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</si>
  <si>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</si>
  <si>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</si>
  <si>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</si>
  <si>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</si>
  <si>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</si>
  <si>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</si>
  <si>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</si>
  <si>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</si>
  <si>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</si>
  <si>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</si>
  <si>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</si>
  <si>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</si>
  <si>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</si>
  <si>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</si>
  <si>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</si>
  <si>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</si>
  <si>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</si>
  <si>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</si>
  <si>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</si>
  <si>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</si>
  <si>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</si>
  <si>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</si>
  <si>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</si>
  <si>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</si>
  <si>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</si>
  <si>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</si>
  <si>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</si>
  <si>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</si>
  <si>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</si>
  <si>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</si>
  <si>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</si>
  <si>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</si>
  <si>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</si>
  <si>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</si>
  <si>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</si>
  <si>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</si>
  <si>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</si>
  <si>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</si>
  <si>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</si>
  <si>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</si>
  <si>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</si>
  <si>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</si>
  <si>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</si>
  <si>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</si>
  <si>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</si>
  <si>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</si>
  <si>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</si>
  <si>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</si>
  <si>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</si>
  <si>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</si>
  <si>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</si>
  <si>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</si>
  <si>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</si>
  <si>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</si>
  <si>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</si>
  <si>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</si>
  <si>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</si>
  <si>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</si>
  <si>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</si>
  <si>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</si>
  <si>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</si>
  <si>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</si>
  <si>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</si>
  <si>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</si>
  <si>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</si>
  <si>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</si>
  <si>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</si>
  <si>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</si>
  <si>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</si>
  <si>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</si>
  <si>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</si>
  <si>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</si>
  <si>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</si>
  <si>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</si>
  <si>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</si>
  <si>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</si>
  <si>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</si>
  <si>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</si>
  <si>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</si>
  <si>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</si>
  <si>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</si>
  <si>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</si>
  <si>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</si>
  <si>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</si>
  <si>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</si>
  <si>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</si>
  <si>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</si>
  <si>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</si>
  <si>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</si>
  <si>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</si>
  <si>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</si>
  <si>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</si>
  <si>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</si>
  <si>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</si>
  <si>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</si>
  <si>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</si>
  <si>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</si>
  <si>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</si>
  <si>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</si>
  <si>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</si>
  <si>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</si>
  <si>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</si>
  <si>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</si>
  <si>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</si>
  <si>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</si>
  <si>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</si>
  <si>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</si>
  <si>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</si>
  <si>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</si>
  <si>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</si>
  <si>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</si>
  <si>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</si>
  <si>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</si>
  <si>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</si>
  <si>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</si>
  <si>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</si>
  <si>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</si>
  <si>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</si>
  <si>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</si>
  <si>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</si>
  <si>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</si>
  <si>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</si>
  <si>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</si>
  <si>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</si>
  <si>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</si>
  <si>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</si>
  <si>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</si>
  <si>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</si>
  <si>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</si>
  <si>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</si>
  <si>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</si>
  <si>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</si>
  <si>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</si>
  <si>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</si>
  <si>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</si>
  <si>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</si>
  <si>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</si>
  <si>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</si>
  <si>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</si>
  <si>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</si>
  <si>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</si>
  <si>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</si>
  <si>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</si>
  <si>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</si>
  <si>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</si>
  <si>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</si>
  <si>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</si>
  <si>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</si>
  <si>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</si>
  <si>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</si>
  <si>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</si>
  <si>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</si>
  <si>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</si>
  <si>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</si>
  <si>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</si>
  <si>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</si>
  <si>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</si>
  <si>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</si>
  <si>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</si>
  <si>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</si>
  <si>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</si>
  <si>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</si>
  <si>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</si>
  <si>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</si>
  <si>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</si>
  <si>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</si>
  <si>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</si>
  <si>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</si>
  <si>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</si>
  <si>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</si>
  <si>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</si>
  <si>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</si>
  <si>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</si>
  <si>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</si>
  <si>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</si>
  <si>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</si>
  <si>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</si>
  <si>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</si>
  <si>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</si>
  <si>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</si>
  <si>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</si>
  <si>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</si>
  <si>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</si>
  <si>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</si>
  <si>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</si>
  <si>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</si>
  <si>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</si>
  <si>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</si>
  <si>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</si>
  <si>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</si>
  <si>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</si>
  <si>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</si>
  <si>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</si>
  <si>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</si>
  <si>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</si>
  <si>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</si>
  <si>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</si>
  <si>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</si>
  <si>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</si>
  <si>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</si>
  <si>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</si>
  <si>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</si>
  <si>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</si>
  <si>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</si>
  <si>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</si>
  <si>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</si>
  <si>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</si>
  <si>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</si>
  <si>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</si>
  <si>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</si>
  <si>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</si>
  <si>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</si>
  <si>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</si>
  <si>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</si>
  <si>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</si>
  <si>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</si>
  <si>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</si>
  <si>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</si>
  <si>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</si>
  <si>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</si>
  <si>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</si>
  <si>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</si>
  <si>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</si>
  <si>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</si>
  <si>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</si>
  <si>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</si>
  <si>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</si>
  <si>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</si>
  <si>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</si>
  <si>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</si>
  <si>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</si>
  <si>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</si>
  <si>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</si>
  <si>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</si>
  <si>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</si>
  <si>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</si>
  <si>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</si>
  <si>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</si>
  <si>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</si>
  <si>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</si>
  <si>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</si>
  <si>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</si>
  <si>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</si>
  <si>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</si>
  <si>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</si>
  <si>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</si>
  <si>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</si>
  <si>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</si>
  <si>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</si>
  <si>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</si>
  <si>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</si>
  <si>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</si>
  <si>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</si>
  <si>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</si>
  <si>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</si>
  <si>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</si>
  <si>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</si>
  <si>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</si>
  <si>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</si>
  <si>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</si>
  <si>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</si>
  <si>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</si>
  <si>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</si>
  <si>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</si>
  <si>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</si>
  <si>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</si>
  <si>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</si>
  <si>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</si>
  <si>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</si>
  <si>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</si>
  <si>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</si>
  <si>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</si>
  <si>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</si>
  <si>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</si>
  <si>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</si>
  <si>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</si>
  <si>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</si>
  <si>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</si>
  <si>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</si>
  <si>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</si>
  <si>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</si>
  <si>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</si>
  <si>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</si>
  <si>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</si>
  <si>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</si>
  <si>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</si>
  <si>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</si>
  <si>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</si>
  <si>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</si>
  <si>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</si>
  <si>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</si>
  <si>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</si>
  <si>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</si>
  <si>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</si>
  <si>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</si>
  <si>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</si>
  <si>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</si>
  <si>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</si>
  <si>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</si>
  <si>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</si>
  <si>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</si>
  <si>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</si>
  <si>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</si>
  <si>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</si>
  <si>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</si>
  <si>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</si>
  <si>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</si>
  <si>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</si>
  <si>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</si>
  <si>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</si>
  <si>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</si>
  <si>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</si>
  <si>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</si>
  <si>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</si>
  <si>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</si>
  <si>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</si>
  <si>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</si>
  <si>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</si>
  <si>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</si>
  <si>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</si>
  <si>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</si>
  <si>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</si>
  <si>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</si>
  <si>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</si>
  <si>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</si>
  <si>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</si>
  <si>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</si>
  <si>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</si>
  <si>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</si>
  <si>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</si>
  <si>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</si>
  <si>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</si>
  <si>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</si>
  <si>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</si>
  <si>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</si>
  <si>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</si>
  <si>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</si>
  <si>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</si>
  <si>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</si>
  <si>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</si>
  <si>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</si>
  <si>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</si>
  <si>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</si>
  <si>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</si>
  <si>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</si>
  <si>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</si>
  <si>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</si>
  <si>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</si>
  <si>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</si>
  <si>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</si>
  <si>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</si>
  <si>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</si>
  <si>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</si>
  <si>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</si>
  <si>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</si>
  <si>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</si>
  <si>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</si>
  <si>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</si>
  <si>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</si>
  <si>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</si>
  <si>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</si>
  <si>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</si>
  <si>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</si>
  <si>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</si>
  <si>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</si>
  <si>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</si>
  <si>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</si>
  <si>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</si>
  <si>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</si>
  <si>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</si>
  <si>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</si>
  <si>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</si>
  <si>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</si>
  <si>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</si>
  <si>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</si>
  <si>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</si>
  <si>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</si>
  <si>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</si>
  <si>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</si>
  <si>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</si>
  <si>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</si>
  <si>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</si>
  <si>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</si>
  <si>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</si>
  <si>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</si>
  <si>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</si>
  <si>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</si>
  <si>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</si>
  <si>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</si>
  <si>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</si>
  <si>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</si>
  <si>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</si>
  <si>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</si>
  <si>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</si>
  <si>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</si>
  <si>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</si>
  <si>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</si>
  <si>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</si>
  <si>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</si>
  <si>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</si>
  <si>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</si>
  <si>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</si>
  <si>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</si>
  <si>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</si>
  <si>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</si>
  <si>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</si>
  <si>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</si>
  <si>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</si>
  <si>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</si>
  <si>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</si>
  <si>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</si>
  <si>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</si>
  <si>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</si>
  <si>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</si>
  <si>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</si>
  <si>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</si>
  <si>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</si>
  <si>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</si>
  <si>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</si>
  <si>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</si>
  <si>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</si>
  <si>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</si>
  <si>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</si>
  <si>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</si>
  <si>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</si>
  <si>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</si>
  <si>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</si>
  <si>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</si>
  <si>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</si>
  <si>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</si>
  <si>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</si>
  <si>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</si>
  <si>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</si>
  <si>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</si>
  <si>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</si>
  <si>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</si>
  <si>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</si>
  <si>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</si>
  <si>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</si>
  <si>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</si>
  <si>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</si>
  <si>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</si>
  <si>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</si>
  <si>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</si>
  <si>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</si>
  <si>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</si>
  <si>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</si>
  <si>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</si>
  <si>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</si>
  <si>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</si>
  <si>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</si>
  <si>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</si>
  <si>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</si>
  <si>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</si>
  <si>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</si>
  <si>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</si>
  <si>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</si>
  <si>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</si>
  <si>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</si>
  <si>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</si>
  <si>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</si>
  <si>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</si>
  <si>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</si>
  <si>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</si>
  <si>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</si>
  <si>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</si>
  <si>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</si>
  <si>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</si>
  <si>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</si>
  <si>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</si>
  <si>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</si>
  <si>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</si>
  <si>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</si>
  <si>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</si>
  <si>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</si>
  <si>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</si>
  <si>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</si>
  <si>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</si>
  <si>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</si>
  <si>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</si>
  <si>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</si>
  <si>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</si>
  <si>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</si>
  <si>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</si>
  <si>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</si>
  <si>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</si>
  <si>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</si>
  <si>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</si>
  <si>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</si>
  <si>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</si>
  <si>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</si>
  <si>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</si>
  <si>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</si>
  <si>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</si>
  <si>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</si>
  <si>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</si>
  <si>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</si>
  <si>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</si>
  <si>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</si>
  <si>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</si>
  <si>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</si>
  <si>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</si>
  <si>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</si>
  <si>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</si>
  <si>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</si>
  <si>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</si>
  <si>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</si>
  <si>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</si>
  <si>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</si>
  <si>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</si>
  <si>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</si>
  <si>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</si>
  <si>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</si>
  <si>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</si>
  <si>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</si>
  <si>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</si>
  <si>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</si>
  <si>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</si>
  <si>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</si>
  <si>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</si>
  <si>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</si>
  <si>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</si>
  <si>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</si>
  <si>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</si>
  <si>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</si>
  <si>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</si>
  <si>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</si>
  <si>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</si>
  <si>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</si>
  <si>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</si>
  <si>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</si>
  <si>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</si>
  <si>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</si>
  <si>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</si>
  <si>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</si>
  <si>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</si>
  <si>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</si>
  <si>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</si>
  <si>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</si>
  <si>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</si>
  <si>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</si>
  <si>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</si>
  <si>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</si>
  <si>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</si>
  <si>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</si>
  <si>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</si>
  <si>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</si>
  <si>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</si>
  <si>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</si>
  <si>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</si>
  <si>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</si>
  <si>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</si>
  <si>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</si>
  <si>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</si>
  <si>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</si>
  <si>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</si>
  <si>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</si>
  <si>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</si>
  <si>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</si>
  <si>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</si>
  <si>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</si>
  <si>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</si>
  <si>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</si>
  <si>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</si>
  <si>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</si>
  <si>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</si>
  <si>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</si>
  <si>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</si>
  <si>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</si>
  <si>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</si>
  <si>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</si>
  <si>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</si>
  <si>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</si>
  <si>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</si>
  <si>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</si>
  <si>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</si>
  <si>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</si>
  <si>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</si>
  <si>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</si>
  <si>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</si>
  <si>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</si>
  <si>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</si>
  <si>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</si>
  <si>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</si>
  <si>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</si>
  <si>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</si>
  <si>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</si>
  <si>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</si>
  <si>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</si>
  <si>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</si>
  <si>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</si>
  <si>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</si>
  <si>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</si>
  <si>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</si>
  <si>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</si>
  <si>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</si>
  <si>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</si>
  <si>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</si>
  <si>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</si>
  <si>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</si>
  <si>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</si>
  <si>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</si>
  <si>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</si>
  <si>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</si>
  <si>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</si>
  <si>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</si>
  <si>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</si>
  <si>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</si>
  <si>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</si>
  <si>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</si>
  <si>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</si>
  <si>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</si>
  <si>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</si>
  <si>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</si>
  <si>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</si>
  <si>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</si>
  <si>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</si>
  <si>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</si>
  <si>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</si>
  <si>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</si>
  <si>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</si>
  <si>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</si>
  <si>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</si>
  <si>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</si>
  <si>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</si>
  <si>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</si>
  <si>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</si>
  <si>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</si>
  <si>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</si>
  <si>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</si>
  <si>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</si>
  <si>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</si>
  <si>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</si>
  <si>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</si>
  <si>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</si>
  <si>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</si>
  <si>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</si>
  <si>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</si>
  <si>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</si>
  <si>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</si>
  <si>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</si>
  <si>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</si>
  <si>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</si>
  <si>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</si>
  <si>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</si>
  <si>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</si>
  <si>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</si>
  <si>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</si>
  <si>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</si>
  <si>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</si>
  <si>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</si>
  <si>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</si>
  <si>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</si>
  <si>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</si>
  <si>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</si>
  <si>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</si>
  <si>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</si>
  <si>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</si>
  <si>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</si>
  <si>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</si>
  <si>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</si>
  <si>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</si>
  <si>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</si>
  <si>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</si>
  <si>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</si>
  <si>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</si>
  <si>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</si>
  <si>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</si>
  <si>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</si>
  <si>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</si>
  <si>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</si>
  <si>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</si>
  <si>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</si>
  <si>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</si>
  <si>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</si>
  <si>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</si>
  <si>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</si>
  <si>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</si>
  <si>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</si>
  <si>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</si>
  <si>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</si>
  <si>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</si>
  <si>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</si>
  <si>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</si>
  <si>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</si>
  <si>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</si>
  <si>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</si>
  <si>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</si>
  <si>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</si>
  <si>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</si>
  <si>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</si>
  <si>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</si>
  <si>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</si>
  <si>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</si>
  <si>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</si>
  <si>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</si>
  <si>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</si>
  <si>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</si>
  <si>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</si>
  <si>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</si>
  <si>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</si>
  <si>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</si>
  <si>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</si>
  <si>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</si>
  <si>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</si>
  <si>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</si>
  <si>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</si>
  <si>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</si>
  <si>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</si>
  <si>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</si>
  <si>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</si>
  <si>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</si>
  <si>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</si>
  <si>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</si>
  <si>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</si>
  <si>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</si>
  <si>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</si>
  <si>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</si>
  <si>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</si>
  <si>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</si>
  <si>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</si>
  <si>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</si>
  <si>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</si>
  <si>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</si>
  <si>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</si>
  <si>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</si>
  <si>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</si>
  <si>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</si>
  <si>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</si>
  <si>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</si>
  <si>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</si>
  <si>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</si>
  <si>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</si>
  <si>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</si>
  <si>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</si>
  <si>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</si>
  <si>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</si>
  <si>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</si>
  <si>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</si>
  <si>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</si>
  <si>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</si>
  <si>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</si>
  <si>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</si>
  <si>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</si>
  <si>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</si>
  <si>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</si>
  <si>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</si>
  <si>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</si>
  <si>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</si>
  <si>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</si>
  <si>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</si>
  <si>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</si>
  <si>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</si>
  <si>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</si>
  <si>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</si>
  <si>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</si>
  <si>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</si>
  <si>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</si>
  <si>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</si>
  <si>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</si>
  <si>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</si>
  <si>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</si>
  <si>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</si>
  <si>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</si>
  <si>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</si>
  <si>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</si>
  <si>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</si>
  <si>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</si>
  <si>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</si>
  <si>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</si>
  <si>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</si>
  <si>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</si>
  <si>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</si>
  <si>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</si>
  <si>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</si>
  <si>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</si>
  <si>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</si>
  <si>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</si>
  <si>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</si>
  <si>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</si>
  <si>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</si>
  <si>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</si>
  <si>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</si>
  <si>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</si>
  <si>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</si>
  <si>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</si>
  <si>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</si>
  <si>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</si>
  <si>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</si>
  <si>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</si>
  <si>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</si>
  <si>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</si>
  <si>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</si>
  <si>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</si>
  <si>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</si>
  <si>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</si>
  <si>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</si>
  <si>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</si>
  <si>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</si>
  <si>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</si>
  <si>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</si>
  <si>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</si>
  <si>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</si>
  <si>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</si>
  <si>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</si>
  <si>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</si>
  <si>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</si>
  <si>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</si>
  <si>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</si>
  <si>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</si>
  <si>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</si>
  <si>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</si>
  <si>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</si>
  <si>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</si>
  <si>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</si>
  <si>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</si>
  <si>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</si>
  <si>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</si>
  <si>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</si>
  <si>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</si>
  <si>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</si>
  <si>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</si>
  <si>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</si>
  <si>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</si>
  <si>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</si>
  <si>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</si>
  <si>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</si>
  <si>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</si>
  <si>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</si>
  <si>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</si>
  <si>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</si>
  <si>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</si>
  <si>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</si>
  <si>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</si>
  <si>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</si>
  <si>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</si>
  <si>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</si>
  <si>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</si>
  <si>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</si>
  <si>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</si>
  <si>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</si>
  <si>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</si>
  <si>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</si>
  <si>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</si>
  <si>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</si>
  <si>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</si>
  <si>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</si>
  <si>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</si>
  <si>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</si>
  <si>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</si>
  <si>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</si>
  <si>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</si>
  <si>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</si>
  <si>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</si>
  <si>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</si>
  <si>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</si>
  <si>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</si>
  <si>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</si>
  <si>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</si>
  <si>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</si>
  <si>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</si>
  <si>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</si>
  <si>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</si>
  <si>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</si>
  <si>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</si>
  <si>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</si>
  <si>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</si>
  <si>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</si>
  <si>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</si>
  <si>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</si>
  <si>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</si>
  <si>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</si>
  <si>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</si>
  <si>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</si>
  <si>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</si>
  <si>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</si>
  <si>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</si>
  <si>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</si>
  <si>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</si>
  <si>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</si>
  <si>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</si>
  <si>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</si>
  <si>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</si>
  <si>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</si>
  <si>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</si>
  <si>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</si>
  <si>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</si>
  <si>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</si>
  <si>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</si>
  <si>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</si>
  <si>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</si>
  <si>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</si>
  <si>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</si>
  <si>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</si>
  <si>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</si>
  <si>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</si>
  <si>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</si>
  <si>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</si>
  <si>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</si>
  <si>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</si>
  <si>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</si>
  <si>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</si>
  <si>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</si>
  <si>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</si>
  <si>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</si>
  <si>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</si>
  <si>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</si>
  <si>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</si>
  <si>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</si>
  <si>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</si>
  <si>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</si>
  <si>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</si>
  <si>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</si>
  <si>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</si>
  <si>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</si>
  <si>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</si>
  <si>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</si>
  <si>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</si>
  <si>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</si>
  <si>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</si>
  <si>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</si>
  <si>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</si>
  <si>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</si>
  <si>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</si>
  <si>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</si>
  <si>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</si>
  <si>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</si>
  <si>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</si>
  <si>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</si>
  <si>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</si>
  <si>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</si>
  <si>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</si>
  <si>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</si>
  <si>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</si>
  <si>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</si>
  <si>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</si>
  <si>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</si>
  <si>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</si>
  <si>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</si>
  <si>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</si>
  <si>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</si>
  <si>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</si>
  <si>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</si>
  <si>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</si>
  <si>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</si>
  <si>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</si>
  <si>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</si>
  <si>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</si>
  <si>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</si>
  <si>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</si>
  <si>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</si>
  <si>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</si>
  <si>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</si>
  <si>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</si>
  <si>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</si>
  <si>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</si>
  <si>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</si>
  <si>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</si>
  <si>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</si>
  <si>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</si>
  <si>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</si>
  <si>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</si>
  <si>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</si>
  <si>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</si>
  <si>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</si>
  <si>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</si>
  <si>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</si>
  <si>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</si>
  <si>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</si>
  <si>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</si>
  <si>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</si>
  <si>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</si>
  <si>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</si>
  <si>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</si>
  <si>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</si>
  <si>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</si>
  <si>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</si>
  <si>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</si>
  <si>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</si>
  <si>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</si>
  <si>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</si>
  <si>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</si>
  <si>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</si>
  <si>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</si>
  <si>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</si>
  <si>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</si>
  <si>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</si>
  <si>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</si>
  <si>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</si>
  <si>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</si>
  <si>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</si>
  <si>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</si>
  <si>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</si>
  <si>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</si>
  <si>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</si>
  <si>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</si>
  <si>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</si>
  <si>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</si>
  <si>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</si>
  <si>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</si>
  <si>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</si>
  <si>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</si>
  <si>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</si>
  <si>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</si>
  <si>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</si>
  <si>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</si>
  <si>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</si>
  <si>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</si>
  <si>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</si>
  <si>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</si>
  <si>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</si>
  <si>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</si>
  <si>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</si>
  <si>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</si>
  <si>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</si>
  <si>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</si>
  <si>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</si>
  <si>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</si>
  <si>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</si>
  <si>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</si>
  <si>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</si>
  <si>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</si>
  <si>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</si>
  <si>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</si>
  <si>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</si>
  <si>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</si>
  <si>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</si>
  <si>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</si>
  <si>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</si>
  <si>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</si>
  <si>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</si>
  <si>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</si>
  <si>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</si>
  <si>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</si>
  <si>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</si>
  <si>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</si>
  <si>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</si>
  <si>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</si>
  <si>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</si>
  <si>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</si>
  <si>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</si>
  <si>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</si>
  <si>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</si>
  <si>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</si>
  <si>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</si>
  <si>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</si>
  <si>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</si>
  <si>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</si>
  <si>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</si>
  <si>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</si>
  <si>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</si>
  <si>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</si>
  <si>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</si>
  <si>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</si>
  <si>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</si>
  <si>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</si>
  <si>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</si>
  <si>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</si>
  <si>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</si>
  <si>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</si>
  <si>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</si>
  <si>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</si>
  <si>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</si>
  <si>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</si>
  <si>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</si>
  <si>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</si>
  <si>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</si>
  <si>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</si>
  <si>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</si>
  <si>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</si>
  <si>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</si>
  <si>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</si>
  <si>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</si>
  <si>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</si>
  <si>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</si>
  <si>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</si>
  <si>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</si>
  <si>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</si>
  <si>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</si>
  <si>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</si>
  <si>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</si>
  <si>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</si>
  <si>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</si>
  <si>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</si>
  <si>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</si>
  <si>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</si>
  <si>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</si>
  <si>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</si>
  <si>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</si>
  <si>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</si>
  <si>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</si>
  <si>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</si>
  <si>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</si>
  <si>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</si>
  <si>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</si>
  <si>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</si>
  <si>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</si>
  <si>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</si>
  <si>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</si>
  <si>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</si>
  <si>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</si>
  <si>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</si>
  <si>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</si>
  <si>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</si>
  <si>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</si>
  <si>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</si>
  <si>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</si>
  <si>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</si>
  <si>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</si>
  <si>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</si>
  <si>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</si>
  <si>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</si>
  <si>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</si>
  <si>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</si>
  <si>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</si>
  <si>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</si>
  <si>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</si>
  <si>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</si>
  <si>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</si>
  <si>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</si>
  <si>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</si>
  <si>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</si>
  <si>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</si>
  <si>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</si>
  <si>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</si>
  <si>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</si>
  <si>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</si>
  <si>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</si>
  <si>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</si>
  <si>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</si>
  <si>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</si>
  <si>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</si>
  <si>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</si>
  <si>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</si>
  <si>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</si>
  <si>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</si>
  <si>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</si>
  <si>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</si>
  <si>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</si>
  <si>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</si>
  <si>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</si>
  <si>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</si>
  <si>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</si>
  <si>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</si>
  <si>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</si>
  <si>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</si>
  <si>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</si>
  <si>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</si>
  <si>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</si>
  <si>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</si>
  <si>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</si>
  <si>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</si>
  <si>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</si>
  <si>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</si>
  <si>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</si>
  <si>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</si>
  <si>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</si>
  <si>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</si>
  <si>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</si>
  <si>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</si>
  <si>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</si>
  <si>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</si>
  <si>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</si>
  <si>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</si>
  <si>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</si>
  <si>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</si>
  <si>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</si>
  <si>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</si>
  <si>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</si>
  <si>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</si>
  <si>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</si>
  <si>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</si>
  <si>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</si>
  <si>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</si>
  <si>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</si>
  <si>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</si>
  <si>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</si>
  <si>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</si>
  <si>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</si>
  <si>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</si>
  <si>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</si>
  <si>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</si>
  <si>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</si>
  <si>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</si>
  <si>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</si>
  <si>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</si>
  <si>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</si>
  <si>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</si>
  <si>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</si>
  <si>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</si>
  <si>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</si>
  <si>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</si>
  <si>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</si>
  <si>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</si>
  <si>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</si>
  <si>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</si>
  <si>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</si>
  <si>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</si>
  <si>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</si>
  <si>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</si>
  <si>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</si>
  <si>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</si>
  <si>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</si>
  <si>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</si>
  <si>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</si>
  <si>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</si>
  <si>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</si>
  <si>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</si>
  <si>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</si>
  <si>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</si>
  <si>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</si>
  <si>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</si>
  <si>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</si>
  <si>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</si>
  <si>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</si>
  <si>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</si>
  <si>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</si>
  <si>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</si>
  <si>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</si>
  <si>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</si>
  <si>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</si>
  <si>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</si>
  <si>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</si>
  <si>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</si>
  <si>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</si>
  <si>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</si>
  <si>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</si>
  <si>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</si>
  <si>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</si>
  <si>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</si>
  <si>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</si>
  <si>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</si>
  <si>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</si>
  <si>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</si>
  <si>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</si>
  <si>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</si>
  <si>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</si>
  <si>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</si>
  <si>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</si>
  <si>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</si>
  <si>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</si>
  <si>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</si>
  <si>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</si>
  <si>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</si>
  <si>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</si>
  <si>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</si>
  <si>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</si>
  <si>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</si>
  <si>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</si>
  <si>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</si>
  <si>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</si>
  <si>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</si>
  <si>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</si>
  <si>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</si>
  <si>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</si>
  <si>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</si>
  <si>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</si>
  <si>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</si>
  <si>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</si>
  <si>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</si>
  <si>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</si>
  <si>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</si>
  <si>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</si>
  <si>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</si>
  <si>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</si>
  <si>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</si>
  <si>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</si>
  <si>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</si>
  <si>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</si>
  <si>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</si>
  <si>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</si>
  <si>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</si>
  <si>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</si>
  <si>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</si>
  <si>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</si>
  <si>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</si>
  <si>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</si>
  <si>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</si>
  <si>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</si>
  <si>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</si>
  <si>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</si>
  <si>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</si>
  <si>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</si>
  <si>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</si>
  <si>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</si>
  <si>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</si>
  <si>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</si>
  <si>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</si>
  <si>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</si>
  <si>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</si>
  <si>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</si>
  <si>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</si>
  <si>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</si>
  <si>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</si>
  <si>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</si>
  <si>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</si>
  <si>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</si>
  <si>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</si>
  <si>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</si>
  <si>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</si>
  <si>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</si>
  <si>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</si>
  <si>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</si>
  <si>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</si>
  <si>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</si>
  <si>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</si>
  <si>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</si>
  <si>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</si>
  <si>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</si>
  <si>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</si>
  <si>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</si>
  <si>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</si>
  <si>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</si>
  <si>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</si>
  <si>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</si>
  <si>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</si>
  <si>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</si>
  <si>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</si>
  <si>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</si>
  <si>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</si>
  <si>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</si>
  <si>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</si>
  <si>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</si>
  <si>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</si>
  <si>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</si>
  <si>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</si>
  <si>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</si>
  <si>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</si>
  <si>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</si>
  <si>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</si>
  <si>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</si>
  <si>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</si>
  <si>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</si>
  <si>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</si>
  <si>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</si>
  <si>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</si>
  <si>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</si>
  <si>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</si>
  <si>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</si>
  <si>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</si>
  <si>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</si>
  <si>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</si>
  <si>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</si>
  <si>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</si>
  <si>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</si>
  <si>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</si>
  <si>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</si>
  <si>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</si>
  <si>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</si>
  <si>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</si>
  <si>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</si>
  <si>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</si>
  <si>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</si>
  <si>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</si>
  <si>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</si>
  <si>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</si>
  <si>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</si>
  <si>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</si>
  <si>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</si>
  <si>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</si>
  <si>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</si>
  <si>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</si>
  <si>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</si>
  <si>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</si>
  <si>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</si>
  <si>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</si>
  <si>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</si>
  <si>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</si>
  <si>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</si>
  <si>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</si>
  <si>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</si>
  <si>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</si>
  <si>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</si>
  <si>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</si>
  <si>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</si>
  <si>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</si>
  <si>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</si>
  <si>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</si>
  <si>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</si>
  <si>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</si>
  <si>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</si>
  <si>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</si>
  <si>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</si>
  <si>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</si>
  <si>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</si>
  <si>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</si>
  <si>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</si>
  <si>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</si>
  <si>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</si>
  <si>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</si>
  <si>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</si>
  <si>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</si>
  <si>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</si>
  <si>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</si>
  <si>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</si>
  <si>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</si>
  <si>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</si>
  <si>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</si>
  <si>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</si>
  <si>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</si>
  <si>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</si>
  <si>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</si>
  <si>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</si>
  <si>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</si>
  <si>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</si>
  <si>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</si>
  <si>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</si>
  <si>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</si>
  <si>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</si>
  <si>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</si>
  <si>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</si>
  <si>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</si>
  <si>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</si>
  <si>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</si>
  <si>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</si>
  <si>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</si>
  <si>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</si>
  <si>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</si>
  <si>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</si>
  <si>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</si>
  <si>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</si>
  <si>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</si>
  <si>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</si>
  <si>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</si>
  <si>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</si>
  <si>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</si>
  <si>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</si>
  <si>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</si>
  <si>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</si>
  <si>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</si>
  <si>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</si>
  <si>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</si>
  <si>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</si>
  <si>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</si>
  <si>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</si>
  <si>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</si>
  <si>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</si>
  <si>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</si>
  <si>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</si>
  <si>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</si>
  <si>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</si>
  <si>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</si>
  <si>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</si>
  <si>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</si>
  <si>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</si>
  <si>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</si>
  <si>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</si>
  <si>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</si>
  <si>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</si>
  <si>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</si>
  <si>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</si>
  <si>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</si>
  <si>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</si>
  <si>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</si>
  <si>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</si>
  <si>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</si>
  <si>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</si>
  <si>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</si>
  <si>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</si>
  <si>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</si>
  <si>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</si>
  <si>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</si>
  <si>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</si>
  <si>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</si>
  <si>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</si>
  <si>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</si>
  <si>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</si>
  <si>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</si>
  <si>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</si>
  <si>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</si>
  <si>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</si>
  <si>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</si>
  <si>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</si>
  <si>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</si>
  <si>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</si>
  <si>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</si>
  <si>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</si>
  <si>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</si>
  <si>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</si>
  <si>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</si>
  <si>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</si>
  <si>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</si>
  <si>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</si>
  <si>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</si>
  <si>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</si>
  <si>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</si>
  <si>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</si>
  <si>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</si>
  <si>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</si>
  <si>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</si>
  <si>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</si>
  <si>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</si>
  <si>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</si>
  <si>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</si>
  <si>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</si>
  <si>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</si>
  <si>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</si>
  <si>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</si>
  <si>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</si>
  <si>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</si>
  <si>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</si>
  <si>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</si>
  <si>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</si>
  <si>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</si>
  <si>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</si>
  <si>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</si>
  <si>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</si>
  <si>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</si>
  <si>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</si>
  <si>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</si>
  <si>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</si>
  <si>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</si>
  <si>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</si>
  <si>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</si>
  <si>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</si>
  <si>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</si>
  <si>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</si>
  <si>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</si>
  <si>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</si>
  <si>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</si>
  <si>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</si>
  <si>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</si>
  <si>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</si>
  <si>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</si>
  <si>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</si>
  <si>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</si>
  <si>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</si>
  <si>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</si>
  <si>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</si>
  <si>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</si>
  <si>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</si>
  <si>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</si>
  <si>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</si>
  <si>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</si>
  <si>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</si>
  <si>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</si>
  <si>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</si>
  <si>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</si>
  <si>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</si>
  <si>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</si>
  <si>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</si>
  <si>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</si>
  <si>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</si>
  <si>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</si>
  <si>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</si>
  <si>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</si>
  <si>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</si>
  <si>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</si>
  <si>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</si>
  <si>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</si>
  <si>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</si>
  <si>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</si>
  <si>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</si>
  <si>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</si>
  <si>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</si>
  <si>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</si>
  <si>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</si>
  <si>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</si>
  <si>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</si>
  <si>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</si>
  <si>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</si>
  <si>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</si>
  <si>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</si>
  <si>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</si>
  <si>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</si>
  <si>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</si>
  <si>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</si>
  <si>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</si>
  <si>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</si>
  <si>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</si>
  <si>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</si>
  <si>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</si>
  <si>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</si>
  <si>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</si>
  <si>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</si>
  <si>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</si>
  <si>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</si>
  <si>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</si>
  <si>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</si>
  <si>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</si>
  <si>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</si>
  <si>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</si>
  <si>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</si>
  <si>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</si>
  <si>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</si>
  <si>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</si>
  <si>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</si>
  <si>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</si>
  <si>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</si>
  <si>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</si>
  <si>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</si>
  <si>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</si>
  <si>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</si>
  <si>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</si>
  <si>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</si>
  <si>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</si>
  <si>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</si>
  <si>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</si>
  <si>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</si>
  <si>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</si>
  <si>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</si>
  <si>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</si>
  <si>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</si>
  <si>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</si>
  <si>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</si>
  <si>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</si>
  <si>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</si>
  <si>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</si>
  <si>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</si>
  <si>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</si>
  <si>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</si>
  <si>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</si>
  <si>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</si>
  <si>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</si>
  <si>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</si>
  <si>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</si>
  <si>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</si>
  <si>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</si>
  <si>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</si>
  <si>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</si>
  <si>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</si>
  <si>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</si>
  <si>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</si>
  <si>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</si>
  <si>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</si>
  <si>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</si>
  <si>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</si>
  <si>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</si>
  <si>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</si>
  <si>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</si>
  <si>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</si>
  <si>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</si>
  <si>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</si>
  <si>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</si>
  <si>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</si>
  <si>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</si>
  <si>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</si>
  <si>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</si>
  <si>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</si>
  <si>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</si>
  <si>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</si>
  <si>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</si>
  <si>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</si>
  <si>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</si>
  <si>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</si>
  <si>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</si>
  <si>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</si>
  <si>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</si>
  <si>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</si>
  <si>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</si>
  <si>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</si>
  <si>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</si>
  <si>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</si>
  <si>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</si>
  <si>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</si>
  <si>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</si>
  <si>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</si>
  <si>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</si>
  <si>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</si>
  <si>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</si>
  <si>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</si>
  <si>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</si>
  <si>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</si>
  <si>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</si>
  <si>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</si>
  <si>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</si>
  <si>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</si>
  <si>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</si>
  <si>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</si>
  <si>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</si>
  <si>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</si>
  <si>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</si>
  <si>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</si>
  <si>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</si>
  <si>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</si>
  <si>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</si>
  <si>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</si>
  <si>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</si>
  <si>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</si>
  <si>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</si>
  <si>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</si>
  <si>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</si>
  <si>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</si>
  <si>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</si>
  <si>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</si>
  <si>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</si>
  <si>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</si>
  <si>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</si>
  <si>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</si>
  <si>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</si>
  <si>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</si>
  <si>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</si>
  <si>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</si>
  <si>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</si>
  <si>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</si>
  <si>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</si>
  <si>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</si>
  <si>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</si>
  <si>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</si>
  <si>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</si>
  <si>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</si>
  <si>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</si>
  <si>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</si>
  <si>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</si>
  <si>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</si>
  <si>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</si>
  <si>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</si>
  <si>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</si>
  <si>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</si>
  <si>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</si>
  <si>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</si>
  <si>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</si>
  <si>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</si>
  <si>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</si>
  <si>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</si>
  <si>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</si>
  <si>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</si>
  <si>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</si>
  <si>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</si>
  <si>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</si>
  <si>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</si>
  <si>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</si>
  <si>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</si>
  <si>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</si>
  <si>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</si>
  <si>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</si>
  <si>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</si>
  <si>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</si>
  <si>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</si>
  <si>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</si>
  <si>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</si>
  <si>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</si>
  <si>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</si>
  <si>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</si>
  <si>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</si>
  <si>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</si>
  <si>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</si>
  <si>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</si>
  <si>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</si>
  <si>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</si>
  <si>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</si>
  <si>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</si>
  <si>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</si>
  <si>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</si>
  <si>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</si>
  <si>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</si>
  <si>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</si>
  <si>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</si>
  <si>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</si>
  <si>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</si>
  <si>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</si>
  <si>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</si>
  <si>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</si>
  <si>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</si>
  <si>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</si>
  <si>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</si>
  <si>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</si>
  <si>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</si>
  <si>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</si>
  <si>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</si>
  <si>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</si>
  <si>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</si>
  <si>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</si>
  <si>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</si>
  <si>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</si>
  <si>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</si>
  <si>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</si>
  <si>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</si>
  <si>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</si>
  <si>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</si>
  <si>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</si>
  <si>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</si>
  <si>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</si>
  <si>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</si>
  <si>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</si>
  <si>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</si>
  <si>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</si>
  <si>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</si>
  <si>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</si>
  <si>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</si>
  <si>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</si>
  <si>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</si>
  <si>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</si>
  <si>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</si>
  <si>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</si>
  <si>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</si>
  <si>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</si>
  <si>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</si>
  <si>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</si>
  <si>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</si>
  <si>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</si>
  <si>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</si>
  <si>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</si>
  <si>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</si>
  <si>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</si>
  <si>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</si>
  <si>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</si>
  <si>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</si>
  <si>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</si>
  <si>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</si>
  <si>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</si>
  <si>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</si>
  <si>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</si>
  <si>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</si>
  <si>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</si>
  <si>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</si>
  <si>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</si>
  <si>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</si>
  <si>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</si>
  <si>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</si>
  <si>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</si>
  <si>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</si>
  <si>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</si>
  <si>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</si>
  <si>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</si>
  <si>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</si>
  <si>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</si>
  <si>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</si>
  <si>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</si>
  <si>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</si>
  <si>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</si>
  <si>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</si>
  <si>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</si>
  <si>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</si>
  <si>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</si>
  <si>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</si>
  <si>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</si>
  <si>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</si>
  <si>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</si>
  <si>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</si>
  <si>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</si>
  <si>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</si>
  <si>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</si>
  <si>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</si>
  <si>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</si>
  <si>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</si>
  <si>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</si>
  <si>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</si>
  <si>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</si>
  <si>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</si>
  <si>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</si>
  <si>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</si>
  <si>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</si>
  <si>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</si>
  <si>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</si>
  <si>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</si>
  <si>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</si>
  <si>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</si>
  <si>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</si>
  <si>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</si>
  <si>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</si>
  <si>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</si>
  <si>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</si>
  <si>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</si>
  <si>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</si>
  <si>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</si>
  <si>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</si>
  <si>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</si>
  <si>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</si>
  <si>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</si>
  <si>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</si>
  <si>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</si>
  <si>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</si>
  <si>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</si>
  <si>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</si>
  <si>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</si>
  <si>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</si>
  <si>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</si>
  <si>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</si>
  <si>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</si>
  <si>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</si>
  <si>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</si>
  <si>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</si>
  <si>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</si>
  <si>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</si>
  <si>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</si>
  <si>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</si>
  <si>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</si>
  <si>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</si>
  <si>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</si>
  <si>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</si>
  <si>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</si>
  <si>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</si>
  <si>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</si>
  <si>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</si>
  <si>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</si>
  <si>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</si>
  <si>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</si>
  <si>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</si>
  <si>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</si>
  <si>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</si>
  <si>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</si>
  <si>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</si>
  <si>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</si>
  <si>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</si>
  <si>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</si>
  <si>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</si>
  <si>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</si>
  <si>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</si>
  <si>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</si>
  <si>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</si>
  <si>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</si>
  <si>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</si>
  <si>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</si>
  <si>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</si>
  <si>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</si>
  <si>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</si>
  <si>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</si>
  <si>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</si>
  <si>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</si>
  <si>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</si>
  <si>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</si>
  <si>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</si>
  <si>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</si>
  <si>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</si>
  <si>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</si>
  <si>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</si>
  <si>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</si>
  <si>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</si>
  <si>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</si>
  <si>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</si>
  <si>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</si>
  <si>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</si>
  <si>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</si>
  <si>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</si>
  <si>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</si>
  <si>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</si>
  <si>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</si>
  <si>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</si>
  <si>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</si>
  <si>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</si>
  <si>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</si>
  <si>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</si>
  <si>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</si>
  <si>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</si>
  <si>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</si>
  <si>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</si>
  <si>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</si>
  <si>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</si>
  <si>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</si>
  <si>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</si>
  <si>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</si>
  <si>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</si>
  <si>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</si>
  <si>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</si>
  <si>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</si>
  <si>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</si>
  <si>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</si>
  <si>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</si>
  <si>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</si>
  <si>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</si>
  <si>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</si>
  <si>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</si>
  <si>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</si>
  <si>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</si>
  <si>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</si>
  <si>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</si>
  <si>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</si>
  <si>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</si>
  <si>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</si>
  <si>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</si>
  <si>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</si>
  <si>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</si>
  <si>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</si>
  <si>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</si>
  <si>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</si>
  <si>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</si>
  <si>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</si>
  <si>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</si>
  <si>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</si>
  <si>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</si>
  <si>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</si>
  <si>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</si>
  <si>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</si>
  <si>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</si>
  <si>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</si>
  <si>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</si>
  <si>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</si>
  <si>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</si>
  <si>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</si>
  <si>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</si>
  <si>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</si>
  <si>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</si>
  <si>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</si>
  <si>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</si>
  <si>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</si>
  <si>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</si>
  <si>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</si>
  <si>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</si>
  <si>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</si>
  <si>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</si>
  <si>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</si>
  <si>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</si>
  <si>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</si>
  <si>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</si>
  <si>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</si>
  <si>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</si>
  <si>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</si>
  <si>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</si>
  <si>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</si>
  <si>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</si>
  <si>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</si>
  <si>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</si>
  <si>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</si>
  <si>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</si>
  <si>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</si>
  <si>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</si>
  <si>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</si>
  <si>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</si>
  <si>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</si>
  <si>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</si>
  <si>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</si>
  <si>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</si>
  <si>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</si>
  <si>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</si>
  <si>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</si>
  <si>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</si>
  <si>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</si>
  <si>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</si>
  <si>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</si>
  <si>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</si>
  <si>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</si>
  <si>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</si>
  <si>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</si>
  <si>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</si>
  <si>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</si>
  <si>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</si>
  <si>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</si>
  <si>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</si>
  <si>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</si>
  <si>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</si>
  <si>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</si>
  <si>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</si>
  <si>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</si>
  <si>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</si>
  <si>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</si>
  <si>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</si>
  <si>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</si>
  <si>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</si>
  <si>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</si>
  <si>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</si>
  <si>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</si>
  <si>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</si>
  <si>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</si>
  <si>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</si>
  <si>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</si>
  <si>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</si>
  <si>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</si>
  <si>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</si>
  <si>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</si>
  <si>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</si>
  <si>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</si>
  <si>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</si>
  <si>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</si>
  <si>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</si>
  <si>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</si>
  <si>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</si>
  <si>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</si>
  <si>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</si>
  <si>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</si>
  <si>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</si>
  <si>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</si>
  <si>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</si>
  <si>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</si>
  <si>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</si>
  <si>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</si>
  <si>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</si>
  <si>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</si>
  <si>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</si>
  <si>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</si>
  <si>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</si>
  <si>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</si>
  <si>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</si>
  <si>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</si>
  <si>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</si>
  <si>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</si>
  <si>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</si>
  <si>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</si>
  <si>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</si>
  <si>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</si>
  <si>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</si>
  <si>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</si>
  <si>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</si>
  <si>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</si>
  <si>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</si>
  <si>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</si>
  <si>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</si>
  <si>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</si>
  <si>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</si>
  <si>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</si>
  <si>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</si>
  <si>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</si>
  <si>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</si>
  <si>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</si>
  <si>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</si>
  <si>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</si>
  <si>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</si>
  <si>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</si>
  <si>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</si>
  <si>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</si>
  <si>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</si>
  <si>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</si>
  <si>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</si>
  <si>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</si>
  <si>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</si>
  <si>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</si>
  <si>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</si>
  <si>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</si>
  <si>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</si>
  <si>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</si>
  <si>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</si>
  <si>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</si>
  <si>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</si>
  <si>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</si>
  <si>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</si>
  <si>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</si>
  <si>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</si>
  <si>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</si>
  <si>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</si>
  <si>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</si>
  <si>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</si>
  <si>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</si>
  <si>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</si>
  <si>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</si>
  <si>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</si>
  <si>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</si>
  <si>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</si>
  <si>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</si>
  <si>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</si>
  <si>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</si>
  <si>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</si>
  <si>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</si>
  <si>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</si>
  <si>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</si>
  <si>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</si>
  <si>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</si>
  <si>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</si>
  <si>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</si>
  <si>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</si>
  <si>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</si>
  <si>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</si>
  <si>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</si>
  <si>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</si>
  <si>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</si>
  <si>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</si>
  <si>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</si>
  <si>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</si>
  <si>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</si>
  <si>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</si>
  <si>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</si>
  <si>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</si>
  <si>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</si>
  <si>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</si>
  <si>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</si>
  <si>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</si>
  <si>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</si>
  <si>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</si>
  <si>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</si>
  <si>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</si>
  <si>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</si>
  <si>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</si>
  <si>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</si>
  <si>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</si>
  <si>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</si>
  <si>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</si>
  <si>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</si>
  <si>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</si>
  <si>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</si>
  <si>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</si>
  <si>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</si>
  <si>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</si>
  <si>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</si>
  <si>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</si>
  <si>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</si>
  <si>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</si>
  <si>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</si>
  <si>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</si>
  <si>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</si>
  <si>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</si>
  <si>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</si>
  <si>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</si>
  <si>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</si>
  <si>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</si>
  <si>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</si>
  <si>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</si>
  <si>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</si>
  <si>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</si>
  <si>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</si>
  <si>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</si>
  <si>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</si>
  <si>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</si>
  <si>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</si>
  <si>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</si>
  <si>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</si>
  <si>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</si>
  <si>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</si>
  <si>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</si>
  <si>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</si>
  <si>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</si>
  <si>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</si>
  <si>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</si>
  <si>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</si>
  <si>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</si>
  <si>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</si>
  <si>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</si>
  <si>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</si>
  <si>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</si>
  <si>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</si>
  <si>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</si>
  <si>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</si>
  <si>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</si>
  <si>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</si>
  <si>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</si>
  <si>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</si>
  <si>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</si>
  <si>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</si>
  <si>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</si>
  <si>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</si>
  <si>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</si>
  <si>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</si>
  <si>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</si>
  <si>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</si>
  <si>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</si>
  <si>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</si>
  <si>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</si>
  <si>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</si>
  <si>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</si>
  <si>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</si>
  <si>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</si>
  <si>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</si>
  <si>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</si>
  <si>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</si>
  <si>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</si>
  <si>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</si>
  <si>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</si>
  <si>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</si>
  <si>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</si>
  <si>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</si>
  <si>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</si>
  <si>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</si>
  <si>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</si>
  <si>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</si>
  <si>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</si>
  <si>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</si>
  <si>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</si>
  <si>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</si>
  <si>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</si>
  <si>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</si>
  <si>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</si>
  <si>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</si>
  <si>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</si>
  <si>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</si>
  <si>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</si>
  <si>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</si>
  <si>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</si>
  <si>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</si>
  <si>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</si>
  <si>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</si>
  <si>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</si>
  <si>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</si>
  <si>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</si>
  <si>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</si>
  <si>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</si>
  <si>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</si>
  <si>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</si>
  <si>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</si>
  <si>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</si>
  <si>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</si>
  <si>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</si>
  <si>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</si>
  <si>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</si>
  <si>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</si>
  <si>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</si>
  <si>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</si>
  <si>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</si>
  <si>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</si>
  <si>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</si>
  <si>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</si>
  <si>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</si>
  <si>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</si>
  <si>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</si>
  <si>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</si>
  <si>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</si>
  <si>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</si>
  <si>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</si>
  <si>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</si>
  <si>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</si>
  <si>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</si>
  <si>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</si>
  <si>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</si>
  <si>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</si>
  <si>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</si>
  <si>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</si>
  <si>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</si>
  <si>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</si>
  <si>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</si>
  <si>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</si>
  <si>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</si>
  <si>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</si>
  <si>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</si>
  <si>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</si>
  <si>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</si>
  <si>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</si>
  <si>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</si>
  <si>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</si>
  <si>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</si>
  <si>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</si>
  <si>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</si>
  <si>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</si>
  <si>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</si>
  <si>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</si>
  <si>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</si>
  <si>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</si>
  <si>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</si>
  <si>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</si>
  <si>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</si>
  <si>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</si>
  <si>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</si>
  <si>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</si>
  <si>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</si>
  <si>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</si>
  <si>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</si>
  <si>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</si>
  <si>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</si>
  <si>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</si>
  <si>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</si>
  <si>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</si>
  <si>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</si>
  <si>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</si>
  <si>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</si>
  <si>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</si>
  <si>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</si>
  <si>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</si>
  <si>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</si>
  <si>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</si>
  <si>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</si>
  <si>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</si>
  <si>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</si>
  <si>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</si>
  <si>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</si>
  <si>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</si>
  <si>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</si>
  <si>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</si>
  <si>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</si>
  <si>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</si>
  <si>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</si>
  <si>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</si>
  <si>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</si>
  <si>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</si>
  <si>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</si>
  <si>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</si>
  <si>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</si>
  <si>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</si>
  <si>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</si>
  <si>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</si>
  <si>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</si>
  <si>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</si>
  <si>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</si>
  <si>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</si>
  <si>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</si>
  <si>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</si>
  <si>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</si>
  <si>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</si>
  <si>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</si>
  <si>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</si>
  <si>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</si>
  <si>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</si>
  <si>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</si>
  <si>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</si>
  <si>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</si>
  <si>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</si>
  <si>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</si>
  <si>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</si>
  <si>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</si>
  <si>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</si>
  <si>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</si>
  <si>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</si>
  <si>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</si>
  <si>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</si>
  <si>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</si>
  <si>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</si>
  <si>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</si>
  <si>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</si>
  <si>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</si>
  <si>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</si>
  <si>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</si>
  <si>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</si>
  <si>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</si>
  <si>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</si>
  <si>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</si>
  <si>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</si>
  <si>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</si>
  <si>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</si>
  <si>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</si>
  <si>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</si>
  <si>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</si>
  <si>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</si>
  <si>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</si>
  <si>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</si>
  <si>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</si>
  <si>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</si>
  <si>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</si>
  <si>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</si>
  <si>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</si>
  <si>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</si>
  <si>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</si>
  <si>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</si>
  <si>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</si>
  <si>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</si>
  <si>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</si>
  <si>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</si>
  <si>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</si>
  <si>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</si>
  <si>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</si>
  <si>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</si>
  <si>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</si>
  <si>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</si>
  <si>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</si>
  <si>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</si>
  <si>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</si>
  <si>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</si>
  <si>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</si>
  <si>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</si>
  <si>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</si>
  <si>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</si>
  <si>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</si>
  <si>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</si>
  <si>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</si>
  <si>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</si>
  <si>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</si>
  <si>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</si>
  <si>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</si>
  <si>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</si>
  <si>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</si>
  <si>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</si>
  <si>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</si>
  <si>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</si>
  <si>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</si>
  <si>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</si>
  <si>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</si>
  <si>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</si>
  <si>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</si>
  <si>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</si>
  <si>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</si>
  <si>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</si>
  <si>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</si>
  <si>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</si>
  <si>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</si>
  <si>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</si>
  <si>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</si>
  <si>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</si>
  <si>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</si>
  <si>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</si>
  <si>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</si>
  <si>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</si>
  <si>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</si>
  <si>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</si>
  <si>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</si>
  <si>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</si>
  <si>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</si>
  <si>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</si>
  <si>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</si>
  <si>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</si>
  <si>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</si>
  <si>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</si>
  <si>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</si>
  <si>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</si>
  <si>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</si>
  <si>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</si>
  <si>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</si>
  <si>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</si>
  <si>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</si>
  <si>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</si>
  <si>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</si>
  <si>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</si>
  <si>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</si>
  <si>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</si>
  <si>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</si>
  <si>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</si>
  <si>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</si>
  <si>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</si>
  <si>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</si>
  <si>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</si>
  <si>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</si>
  <si>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</si>
  <si>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</si>
  <si>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</si>
  <si>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</si>
  <si>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</si>
  <si>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</si>
  <si>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</si>
  <si>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</si>
  <si>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</si>
  <si>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</si>
  <si>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</si>
  <si>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</si>
  <si>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</si>
  <si>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</si>
  <si>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</si>
  <si>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</si>
  <si>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</si>
  <si>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</si>
  <si>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</si>
  <si>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</si>
  <si>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</si>
  <si>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</si>
  <si>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</si>
  <si>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</si>
  <si>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</si>
  <si>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</si>
  <si>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</si>
  <si>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</si>
  <si>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</si>
  <si>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</si>
  <si>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</si>
  <si>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</si>
  <si>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</si>
  <si>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</si>
  <si>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</si>
  <si>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</si>
  <si>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</si>
  <si>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</si>
  <si>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</si>
  <si>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</si>
  <si>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</si>
  <si>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</si>
  <si>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</si>
  <si>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</si>
  <si>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</si>
  <si>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</si>
  <si>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</si>
  <si>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</si>
  <si>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</si>
  <si>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</si>
  <si>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</si>
  <si>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</si>
  <si>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</si>
  <si>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</si>
  <si>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</si>
  <si>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</si>
  <si>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</si>
  <si>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</si>
  <si>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</si>
  <si>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</si>
  <si>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</si>
  <si>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</si>
  <si>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</si>
  <si>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</si>
  <si>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</si>
  <si>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</si>
  <si>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</si>
  <si>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</si>
  <si>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</si>
  <si>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</si>
  <si>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</si>
  <si>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</si>
  <si>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</si>
  <si>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</si>
  <si>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</si>
  <si>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</si>
  <si>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</si>
  <si>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</si>
  <si>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</si>
  <si>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</si>
  <si>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</si>
  <si>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</si>
  <si>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</si>
  <si>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</si>
  <si>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</si>
  <si>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</si>
  <si>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</si>
  <si>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</si>
  <si>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</si>
  <si>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</si>
  <si>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</si>
  <si>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</si>
  <si>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</si>
  <si>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</si>
  <si>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</si>
  <si>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</si>
  <si>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</si>
  <si>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</si>
  <si>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</si>
  <si>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</si>
  <si>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</si>
  <si>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</si>
  <si>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</si>
  <si>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</si>
  <si>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</si>
  <si>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</si>
  <si>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</si>
  <si>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</si>
  <si>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</si>
  <si>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</si>
  <si>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</si>
  <si>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</si>
  <si>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</si>
  <si>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</si>
  <si>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</si>
  <si>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</si>
  <si>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</si>
  <si>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</si>
  <si>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</si>
  <si>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</si>
  <si>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</si>
  <si>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</si>
  <si>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</si>
  <si>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</si>
  <si>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</si>
  <si>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</si>
  <si>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</si>
  <si>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</si>
  <si>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</si>
  <si>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</si>
  <si>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</si>
  <si>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</si>
  <si>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</si>
  <si>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</si>
  <si>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</si>
  <si>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</si>
  <si>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</si>
  <si>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</si>
  <si>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</si>
  <si>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</si>
  <si>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</si>
  <si>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</si>
  <si>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</si>
  <si>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</si>
  <si>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</si>
  <si>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</si>
  <si>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</si>
  <si>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</si>
  <si>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</si>
  <si>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</si>
  <si>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</si>
  <si>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</si>
  <si>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</si>
  <si>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</si>
  <si>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</si>
  <si>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</si>
  <si>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</si>
  <si>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</si>
  <si>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</si>
  <si>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</si>
  <si>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</si>
  <si>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</si>
  <si>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</si>
  <si>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</si>
  <si>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</si>
  <si>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</si>
  <si>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</si>
  <si>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</si>
  <si>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</si>
  <si>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</si>
  <si>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</si>
  <si>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</si>
  <si>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</si>
  <si>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</si>
  <si>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</si>
  <si>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</si>
  <si>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</si>
  <si>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</si>
  <si>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</si>
  <si>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</si>
  <si>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</si>
  <si>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</si>
  <si>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</si>
  <si>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</si>
  <si>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</si>
  <si>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</si>
  <si>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</si>
  <si>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</si>
  <si>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</si>
  <si>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</si>
  <si>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</si>
  <si>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</si>
  <si>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</si>
  <si>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</si>
  <si>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</si>
  <si>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</si>
  <si>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</si>
  <si>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</si>
  <si>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</si>
  <si>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</si>
  <si>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</si>
  <si>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</si>
  <si>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</si>
  <si>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</si>
  <si>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</si>
  <si>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</si>
  <si>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</si>
  <si>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</si>
  <si>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</si>
  <si>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</si>
  <si>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</si>
  <si>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</si>
  <si>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</si>
  <si>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</si>
  <si>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</si>
  <si>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</si>
  <si>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</si>
  <si>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</si>
  <si>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</si>
  <si>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</si>
  <si>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</si>
  <si>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</si>
  <si>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</si>
  <si>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</si>
  <si>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</si>
  <si>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</si>
  <si>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</si>
  <si>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</si>
  <si>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</si>
  <si>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</si>
  <si>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</si>
  <si>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</si>
  <si>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</si>
  <si>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</si>
  <si>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</si>
  <si>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</si>
  <si>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</si>
  <si>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</si>
  <si>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</si>
  <si>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</si>
  <si>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</si>
  <si>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</si>
  <si>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</si>
  <si>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</si>
  <si>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</si>
  <si>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</si>
  <si>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</si>
  <si>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</si>
  <si>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</si>
  <si>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</si>
  <si>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</si>
  <si>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</si>
  <si>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</si>
  <si>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</si>
  <si>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</si>
  <si>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</si>
  <si>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</si>
  <si>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</si>
  <si>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</si>
  <si>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</si>
  <si>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</si>
  <si>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</si>
  <si>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</si>
  <si>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</si>
  <si>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</si>
  <si>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</si>
  <si>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</si>
  <si>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</si>
  <si>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</si>
  <si>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</si>
  <si>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</si>
  <si>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</si>
  <si>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</si>
  <si>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</si>
  <si>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</si>
  <si>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</si>
  <si>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</si>
  <si>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</si>
  <si>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</si>
  <si>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</si>
  <si>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</si>
  <si>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</si>
  <si>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</si>
  <si>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</si>
  <si>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</si>
  <si>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</si>
  <si>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</si>
  <si>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</si>
  <si>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</si>
  <si>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</si>
  <si>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</si>
  <si>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</si>
  <si>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</si>
  <si>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</si>
  <si>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</si>
  <si>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</si>
  <si>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</si>
  <si>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</si>
  <si>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</si>
  <si>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</si>
  <si>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</si>
  <si>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</si>
  <si>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</si>
  <si>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</si>
  <si>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</si>
  <si>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</si>
  <si>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</si>
  <si>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</si>
  <si>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</si>
  <si>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</si>
  <si>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</si>
  <si>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</si>
  <si>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</si>
  <si>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</si>
  <si>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</si>
  <si>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</si>
  <si>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</si>
  <si>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</si>
  <si>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</si>
  <si>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</si>
  <si>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</si>
  <si>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</si>
  <si>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</si>
  <si>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</si>
  <si>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</si>
  <si>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</si>
  <si>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</si>
  <si>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</si>
  <si>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</si>
  <si>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</si>
  <si>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</si>
  <si>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</si>
  <si>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</si>
  <si>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</si>
  <si>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</si>
  <si>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</si>
  <si>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</si>
  <si>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</si>
  <si>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</si>
  <si>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</si>
  <si>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</si>
  <si>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</si>
  <si>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</si>
  <si>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</si>
  <si>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</si>
  <si>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</si>
  <si>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</si>
  <si>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</si>
  <si>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</si>
  <si>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</si>
  <si>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</si>
  <si>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</si>
  <si>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</si>
  <si>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</si>
  <si>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</si>
  <si>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</si>
  <si>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</si>
  <si>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</si>
  <si>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</si>
  <si>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</si>
  <si>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</si>
  <si>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</si>
  <si>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</si>
  <si>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</si>
  <si>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</si>
  <si>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</si>
  <si>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</si>
  <si>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</si>
  <si>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</si>
  <si>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</si>
  <si>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</si>
  <si>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</si>
  <si>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</si>
  <si>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</si>
  <si>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</si>
  <si>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</si>
  <si>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</si>
  <si>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</si>
  <si>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</si>
  <si>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</si>
  <si>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</si>
  <si>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</si>
  <si>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</si>
  <si>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</si>
  <si>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</si>
  <si>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</si>
  <si>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</si>
  <si>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</si>
  <si>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</si>
  <si>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</si>
  <si>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</si>
  <si>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</si>
  <si>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</si>
  <si>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</si>
  <si>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</si>
  <si>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</si>
  <si>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</si>
  <si>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</si>
  <si>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</si>
  <si>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</si>
  <si>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</si>
  <si>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</si>
  <si>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</si>
  <si>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</si>
  <si>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</si>
  <si>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</si>
  <si>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</si>
  <si>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</si>
  <si>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</si>
  <si>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</si>
  <si>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</si>
  <si>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</si>
  <si>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</si>
  <si>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</si>
  <si>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</si>
  <si>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</si>
  <si>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</si>
  <si>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</si>
  <si>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</si>
  <si>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</si>
  <si>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</si>
  <si>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</si>
  <si>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</si>
  <si>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</si>
  <si>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</si>
  <si>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</si>
  <si>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</si>
  <si>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</si>
  <si>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</si>
  <si>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</si>
  <si>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</si>
  <si>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</si>
  <si>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</si>
  <si>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</si>
  <si>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</si>
  <si>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</si>
  <si>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</si>
  <si>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</si>
  <si>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</si>
  <si>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</si>
  <si>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</si>
  <si>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</si>
  <si>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</si>
  <si>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</si>
  <si>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</si>
  <si>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</si>
  <si>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</si>
  <si>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</si>
  <si>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</si>
  <si>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</si>
  <si>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</si>
  <si>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</si>
  <si>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</si>
  <si>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</si>
  <si>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</si>
  <si>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</si>
  <si>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</si>
  <si>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</si>
  <si>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</si>
  <si>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</si>
  <si>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</si>
  <si>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</si>
  <si>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</si>
  <si>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</si>
  <si>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</si>
  <si>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</si>
  <si>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</si>
  <si>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</si>
  <si>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</si>
  <si>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</si>
  <si>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</si>
  <si>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</si>
  <si>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</si>
  <si>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</si>
  <si>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</si>
  <si>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</si>
  <si>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</si>
  <si>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</si>
  <si>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</si>
  <si>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</si>
  <si>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</si>
  <si>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</si>
  <si>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</si>
  <si>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</si>
  <si>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</si>
  <si>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</si>
  <si>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</si>
  <si>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</si>
  <si>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</si>
  <si>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</si>
  <si>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</si>
  <si>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</si>
  <si>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</si>
  <si>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</si>
  <si>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</si>
  <si>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</si>
  <si>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</si>
  <si>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</si>
  <si>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</si>
  <si>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</si>
  <si>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</si>
  <si>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</si>
  <si>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</si>
  <si>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</si>
  <si>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</si>
  <si>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</si>
  <si>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</si>
  <si>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</si>
  <si>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</si>
  <si>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</si>
  <si>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</si>
  <si>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</si>
  <si>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</si>
  <si>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</si>
  <si>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</si>
  <si>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</si>
  <si>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</si>
  <si>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</si>
  <si>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</si>
  <si>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</si>
  <si>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</si>
  <si>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</si>
  <si>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</si>
  <si>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</si>
  <si>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</si>
  <si>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</si>
  <si>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</si>
  <si>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</si>
  <si>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</si>
  <si>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</si>
  <si>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</si>
  <si>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</si>
  <si>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</si>
  <si>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</si>
  <si>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</si>
  <si>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</si>
  <si>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</si>
  <si>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</si>
  <si>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</si>
  <si>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</si>
  <si>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</si>
  <si>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</si>
  <si>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</si>
  <si>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</si>
  <si>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</si>
  <si>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</si>
  <si>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</si>
  <si>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</si>
  <si>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</si>
  <si>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</si>
  <si>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</si>
  <si>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</si>
  <si>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</si>
  <si>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</si>
  <si>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</si>
  <si>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</si>
  <si>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</si>
  <si>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</si>
  <si>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</si>
  <si>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</si>
  <si>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</si>
  <si>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</si>
  <si>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</si>
  <si>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</si>
  <si>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</si>
  <si>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</si>
  <si>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</si>
  <si>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</si>
  <si>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</si>
  <si>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</si>
  <si>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</si>
  <si>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</si>
  <si>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</si>
  <si>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</si>
  <si>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</si>
  <si>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</si>
  <si>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</si>
  <si>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</si>
  <si>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</si>
  <si>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</si>
  <si>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</si>
  <si>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</si>
  <si>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</si>
  <si>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</si>
  <si>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</si>
  <si>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</si>
  <si>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</si>
  <si>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</si>
  <si>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</si>
  <si>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</si>
  <si>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</si>
  <si>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</si>
  <si>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</si>
  <si>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</si>
  <si>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</si>
  <si>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</si>
  <si>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</si>
  <si>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</si>
  <si>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</si>
  <si>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</si>
  <si>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</si>
  <si>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</si>
  <si>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</si>
  <si>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</si>
  <si>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</si>
  <si>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</si>
  <si>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</si>
  <si>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</si>
  <si>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</si>
  <si>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</si>
  <si>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</si>
  <si>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</si>
  <si>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</si>
  <si>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</si>
  <si>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</si>
  <si>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</si>
  <si>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</si>
  <si>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</si>
  <si>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</si>
  <si>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</si>
  <si>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</si>
  <si>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</si>
  <si>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</si>
  <si>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</si>
  <si>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</si>
  <si>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</si>
  <si>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</si>
  <si>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</si>
  <si>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</si>
  <si>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</si>
  <si>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</si>
  <si>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</si>
  <si>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</si>
  <si>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</si>
  <si>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</si>
  <si>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</si>
  <si>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</si>
  <si>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</si>
  <si>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</si>
  <si>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</si>
  <si>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</si>
  <si>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</si>
  <si>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</si>
  <si>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</si>
  <si>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</si>
  <si>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</si>
  <si>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</si>
  <si>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</si>
  <si>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</si>
  <si>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</si>
  <si>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</si>
  <si>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</si>
  <si>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</si>
  <si>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</si>
  <si>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</si>
  <si>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</si>
  <si>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</si>
  <si>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</si>
  <si>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</si>
  <si>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</si>
  <si>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</si>
  <si>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</si>
  <si>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</si>
  <si>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</si>
  <si>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</si>
  <si>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</si>
  <si>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</si>
  <si>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</si>
  <si>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</si>
  <si>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</si>
  <si>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</si>
  <si>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</si>
  <si>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</si>
  <si>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</si>
  <si>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</si>
  <si>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</si>
  <si>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</si>
  <si>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</si>
  <si>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</si>
  <si>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</si>
  <si>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</si>
  <si>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</si>
  <si>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</si>
  <si>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</si>
  <si>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</si>
  <si>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</si>
  <si>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</si>
  <si>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</si>
  <si>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</si>
  <si>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</si>
  <si>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</si>
  <si>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</si>
  <si>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</si>
  <si>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</si>
  <si>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</si>
  <si>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</si>
  <si>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</si>
  <si>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</si>
  <si>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</si>
  <si>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</si>
  <si>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</si>
  <si>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</si>
  <si>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</si>
  <si>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</si>
  <si>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</si>
  <si>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</si>
  <si>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</si>
  <si>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</si>
  <si>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</si>
  <si>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</si>
  <si>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</si>
  <si>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</si>
  <si>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</si>
  <si>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</si>
  <si>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</si>
  <si>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</si>
  <si>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</si>
  <si>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</si>
  <si>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</si>
  <si>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</si>
  <si>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</si>
  <si>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</si>
  <si>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</si>
  <si>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</si>
  <si>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</si>
  <si>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</si>
  <si>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</si>
  <si>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</si>
  <si>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</si>
  <si>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</si>
  <si>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</si>
  <si>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</si>
  <si>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</si>
  <si>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</si>
  <si>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</si>
  <si>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</si>
  <si>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</si>
  <si>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</si>
  <si>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</si>
  <si>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</si>
  <si>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</si>
  <si>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</si>
  <si>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</si>
  <si>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</si>
  <si>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</si>
  <si>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</si>
  <si>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</si>
  <si>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</si>
  <si>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</si>
  <si>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</si>
  <si>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</si>
  <si>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</si>
  <si>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</si>
  <si>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</si>
  <si>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</si>
  <si>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</si>
  <si>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</si>
  <si>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</si>
  <si>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</si>
  <si>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</si>
  <si>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</si>
  <si>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</si>
  <si>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</si>
  <si>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</si>
  <si>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</si>
  <si>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</si>
  <si>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</si>
  <si>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</si>
  <si>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</si>
  <si>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</si>
  <si>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</si>
  <si>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</si>
  <si>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</si>
  <si>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</si>
  <si>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</si>
  <si>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</si>
  <si>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</si>
  <si>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</si>
  <si>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</si>
  <si>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</si>
  <si>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</si>
  <si>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</si>
  <si>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</si>
  <si>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</si>
  <si>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</si>
  <si>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</si>
  <si>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</si>
  <si>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</si>
  <si>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</si>
  <si>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</si>
  <si>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</si>
  <si>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</si>
  <si>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</si>
  <si>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</si>
  <si>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</si>
  <si>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</si>
  <si>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</si>
  <si>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</si>
  <si>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</si>
  <si>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</si>
  <si>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</si>
  <si>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</si>
  <si>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</si>
  <si>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</si>
  <si>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</si>
  <si>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</si>
  <si>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</si>
  <si>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</si>
  <si>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</si>
  <si>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</si>
  <si>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</si>
  <si>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</si>
  <si>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</si>
  <si>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</si>
  <si>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</si>
  <si>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</si>
  <si>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</si>
  <si>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</si>
  <si>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</si>
  <si>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</si>
  <si>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</si>
  <si>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</si>
  <si>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</si>
  <si>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</si>
  <si>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</si>
  <si>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</si>
  <si>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</si>
  <si>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</si>
  <si>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</si>
  <si>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</si>
  <si>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</si>
  <si>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</si>
  <si>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</si>
  <si>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</si>
  <si>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</si>
  <si>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</si>
  <si>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</si>
  <si>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</si>
  <si>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</si>
  <si>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</si>
  <si>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</si>
  <si>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</si>
  <si>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</si>
  <si>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</si>
  <si>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</si>
  <si>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</si>
  <si>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</si>
  <si>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</si>
  <si>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</si>
  <si>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</si>
  <si>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</si>
  <si>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</si>
  <si>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</si>
  <si>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</si>
  <si>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</si>
  <si>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</si>
  <si>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</si>
  <si>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</si>
  <si>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</si>
  <si>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</si>
  <si>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</si>
  <si>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</si>
  <si>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</si>
  <si>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</si>
  <si>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</si>
  <si>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</si>
  <si>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</si>
  <si>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</si>
  <si>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</si>
  <si>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</si>
  <si>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</si>
  <si>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</si>
  <si>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</si>
  <si>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</si>
  <si>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</si>
  <si>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</si>
  <si>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</si>
  <si>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</si>
  <si>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</si>
  <si>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</si>
  <si>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</si>
  <si>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</si>
  <si>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</si>
  <si>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</si>
  <si>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</si>
  <si>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</si>
  <si>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</si>
  <si>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</si>
  <si>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</si>
  <si>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</si>
  <si>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</si>
  <si>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</si>
  <si>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</si>
  <si>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</si>
  <si>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</si>
  <si>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</si>
  <si>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</si>
  <si>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</si>
  <si>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</si>
  <si>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</si>
  <si>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</si>
  <si>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</si>
  <si>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</si>
  <si>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</si>
  <si>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</si>
  <si>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</si>
  <si>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</si>
  <si>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</si>
  <si>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</si>
  <si>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</si>
  <si>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</si>
  <si>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</si>
  <si>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</si>
  <si>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</si>
  <si>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</si>
  <si>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</si>
  <si>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</si>
  <si>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</si>
  <si>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</si>
  <si>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</si>
  <si>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</si>
  <si>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</si>
  <si>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</si>
  <si>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</si>
  <si>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</si>
  <si>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</si>
  <si>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</si>
  <si>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</si>
  <si>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</si>
  <si>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</si>
  <si>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</si>
  <si>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</si>
  <si>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</si>
  <si>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</si>
  <si>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</si>
  <si>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</si>
  <si>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</si>
  <si>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</si>
  <si>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</si>
  <si>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</si>
  <si>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</si>
  <si>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</si>
  <si>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</si>
  <si>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</si>
  <si>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</si>
  <si>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</si>
  <si>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</si>
  <si>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</si>
  <si>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</si>
  <si>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</si>
  <si>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</si>
  <si>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</si>
  <si>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</si>
  <si>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</si>
  <si>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</si>
  <si>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</si>
  <si>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</si>
  <si>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</si>
  <si>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</si>
  <si>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</si>
  <si>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</si>
  <si>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</si>
  <si>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</si>
  <si>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</si>
  <si>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</si>
  <si>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</si>
  <si>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</si>
  <si>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</si>
  <si>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</si>
  <si>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</si>
  <si>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</si>
  <si>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</si>
  <si>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</si>
  <si>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</si>
  <si>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</si>
  <si>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</si>
  <si>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</si>
  <si>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</si>
  <si>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</si>
  <si>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</si>
  <si>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</si>
  <si>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</si>
  <si>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</si>
  <si>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</si>
  <si>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</si>
  <si>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</si>
  <si>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</si>
  <si>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</si>
  <si>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</si>
  <si>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</si>
  <si>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</si>
  <si>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</si>
  <si>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</si>
  <si>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</si>
  <si>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</si>
  <si>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</si>
  <si>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</si>
  <si>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</si>
  <si>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</si>
  <si>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</si>
  <si>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</si>
  <si>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</si>
  <si>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</si>
  <si>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</si>
  <si>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</si>
  <si>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</si>
  <si>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</si>
  <si>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</si>
  <si>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</si>
  <si>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</si>
  <si>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</si>
  <si>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</si>
  <si>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</si>
  <si>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</si>
  <si>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</si>
  <si>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</si>
  <si>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</si>
  <si>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</si>
  <si>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</si>
  <si>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</si>
  <si>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</si>
  <si>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</si>
  <si>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</si>
  <si>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</si>
  <si>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</si>
  <si>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</si>
  <si>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</si>
  <si>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</si>
  <si>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</si>
  <si>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</si>
  <si>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</si>
  <si>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</si>
  <si>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</si>
  <si>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</si>
  <si>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</si>
  <si>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</si>
  <si>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</si>
  <si>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</si>
  <si>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</si>
  <si>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</si>
  <si>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</si>
  <si>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</si>
  <si>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</si>
  <si>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</si>
  <si>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</si>
  <si>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</si>
  <si>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</si>
  <si>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</si>
  <si>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</si>
  <si>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</si>
  <si>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</si>
  <si>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</si>
  <si>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</si>
  <si>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</si>
  <si>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</si>
  <si>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</si>
  <si>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</si>
  <si>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</si>
  <si>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</si>
  <si>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</si>
  <si>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</si>
  <si>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</si>
  <si>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</si>
  <si>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</si>
  <si>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</si>
  <si>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</si>
  <si>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</si>
  <si>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</si>
  <si>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</si>
  <si>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</si>
  <si>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</si>
  <si>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</si>
  <si>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</si>
  <si>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</si>
  <si>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</si>
  <si>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</si>
  <si>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</si>
  <si>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</si>
  <si>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</si>
  <si>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</si>
  <si>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</si>
  <si>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</si>
  <si>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</si>
  <si>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</si>
  <si>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</si>
  <si>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</si>
  <si>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</si>
  <si>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</si>
  <si>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</si>
  <si>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</si>
  <si>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</si>
  <si>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</si>
  <si>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</si>
  <si>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</si>
  <si>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</si>
  <si>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</si>
  <si>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</si>
  <si>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</si>
  <si>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</si>
  <si>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</si>
  <si>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</si>
  <si>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</si>
  <si>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</si>
  <si>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</si>
  <si>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</si>
  <si>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</si>
  <si>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</si>
  <si>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</si>
  <si>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</si>
  <si>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</si>
  <si>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</si>
  <si>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</si>
  <si>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</si>
  <si>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</si>
  <si>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</si>
  <si>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</si>
  <si>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</si>
  <si>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</si>
  <si>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</si>
  <si>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</si>
  <si>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</si>
  <si>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</si>
  <si>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</si>
  <si>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</si>
  <si>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</si>
  <si>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</si>
  <si>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</si>
  <si>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</si>
  <si>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</si>
  <si>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</si>
  <si>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</si>
  <si>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</si>
  <si>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</si>
  <si>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</si>
  <si>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</si>
  <si>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</si>
  <si>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</si>
  <si>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</si>
  <si>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</si>
  <si>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</si>
  <si>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</si>
  <si>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</si>
  <si>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</si>
  <si>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</si>
  <si>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</si>
  <si>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</si>
  <si>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</si>
  <si>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</si>
  <si>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</si>
  <si>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</si>
  <si>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</si>
  <si>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</si>
  <si>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</si>
  <si>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</si>
  <si>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</si>
  <si>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</si>
  <si>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</si>
  <si>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</si>
  <si>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</si>
  <si>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</si>
  <si>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</si>
  <si>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</si>
  <si>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</si>
  <si>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</si>
  <si>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</si>
  <si>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</si>
  <si>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</si>
  <si>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</si>
  <si>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</si>
  <si>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</si>
  <si>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</si>
  <si>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</si>
  <si>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</si>
  <si>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</si>
  <si>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</si>
  <si>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</si>
  <si>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</si>
  <si>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</si>
  <si>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</si>
  <si>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</si>
  <si>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</si>
  <si>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</si>
  <si>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</si>
  <si>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</si>
  <si>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</si>
  <si>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</si>
  <si>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</si>
  <si>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</si>
  <si>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</si>
  <si>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</si>
  <si>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</si>
  <si>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</si>
  <si>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</si>
  <si>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</si>
  <si>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</si>
  <si>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</si>
  <si>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</si>
  <si>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</si>
  <si>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</si>
  <si>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</si>
  <si>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</si>
  <si>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</si>
  <si>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</si>
  <si>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</si>
  <si>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</si>
  <si>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</si>
  <si>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</si>
  <si>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</si>
  <si>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</si>
  <si>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</si>
  <si>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</si>
  <si>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</si>
  <si>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</si>
  <si>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</si>
  <si>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</si>
  <si>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</si>
  <si>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</si>
  <si>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</si>
  <si>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</si>
  <si>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</si>
  <si>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</si>
  <si>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</si>
  <si>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</si>
  <si>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</si>
  <si>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</si>
  <si>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</si>
  <si>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</si>
  <si>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</si>
  <si>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</si>
  <si>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</si>
  <si>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</si>
  <si>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</si>
  <si>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</si>
  <si>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</si>
  <si>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</si>
  <si>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</si>
  <si>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</si>
  <si>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</si>
  <si>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</si>
  <si>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</si>
  <si>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</si>
  <si>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</si>
  <si>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</si>
  <si>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</si>
  <si>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</si>
  <si>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</si>
  <si>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</si>
  <si>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</si>
  <si>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</si>
  <si>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</si>
  <si>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</si>
  <si>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</si>
  <si>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</si>
  <si>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</si>
  <si>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</si>
  <si>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</si>
  <si>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</si>
  <si>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</si>
  <si>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</si>
  <si>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</si>
  <si>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</si>
  <si>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</si>
  <si>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</si>
  <si>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</si>
  <si>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</si>
  <si>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</si>
  <si>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</si>
  <si>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</si>
  <si>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</si>
  <si>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</si>
  <si>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</si>
  <si>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</si>
  <si>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</si>
  <si>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</si>
  <si>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</si>
  <si>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</si>
  <si>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</si>
  <si>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</si>
  <si>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</si>
  <si>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</si>
  <si>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</si>
  <si>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</si>
  <si>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</si>
  <si>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</si>
  <si>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</si>
  <si>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</si>
  <si>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</si>
  <si>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</si>
  <si>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</si>
  <si>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</si>
  <si>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</si>
  <si>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</si>
  <si>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</si>
  <si>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</si>
  <si>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</si>
  <si>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</si>
  <si>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</si>
  <si>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</si>
  <si>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</si>
  <si>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</si>
  <si>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</si>
  <si>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</si>
  <si>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</si>
  <si>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</si>
  <si>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</si>
  <si>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</si>
  <si>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</si>
  <si>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</si>
  <si>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</si>
  <si>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</si>
  <si>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</si>
  <si>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</si>
  <si>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</si>
  <si>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</si>
  <si>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</si>
  <si>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</si>
  <si>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</si>
  <si>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</si>
  <si>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</si>
  <si>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</si>
  <si>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</si>
  <si>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</si>
  <si>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</si>
  <si>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</si>
  <si>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</si>
  <si>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</si>
  <si>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</si>
  <si>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</si>
  <si>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</si>
  <si>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</si>
  <si>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</si>
  <si>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</si>
  <si>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</si>
  <si>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</si>
  <si>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</si>
  <si>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</si>
  <si>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</si>
  <si>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</si>
  <si>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</si>
  <si>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</si>
  <si>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</si>
  <si>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</si>
  <si>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</si>
  <si>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</si>
  <si>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</si>
  <si>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</si>
  <si>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</si>
  <si>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</si>
  <si>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</si>
  <si>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</si>
  <si>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</si>
  <si>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</si>
  <si>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</si>
  <si>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</si>
  <si>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</si>
  <si>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</si>
  <si>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</si>
  <si>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</si>
  <si>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</si>
  <si>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</si>
  <si>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</si>
  <si>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</si>
  <si>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</si>
  <si>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</si>
  <si>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</si>
  <si>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</si>
  <si>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</si>
  <si>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</si>
  <si>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</si>
  <si>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</si>
  <si>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</si>
  <si>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</si>
  <si>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</si>
  <si>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</si>
  <si>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</si>
  <si>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</si>
  <si>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</si>
  <si>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</si>
  <si>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</si>
  <si>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</si>
  <si>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</si>
  <si>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</si>
  <si>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</si>
  <si>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</si>
  <si>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</si>
  <si>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</si>
  <si>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</si>
  <si>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</si>
  <si>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</si>
  <si>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</si>
  <si>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</si>
  <si>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</si>
  <si>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</si>
  <si>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</si>
  <si>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</si>
  <si>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</si>
  <si>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</si>
  <si>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</si>
  <si>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</si>
  <si>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</si>
  <si>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</si>
  <si>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</si>
  <si>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</si>
  <si>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</si>
  <si>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</si>
  <si>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</si>
  <si>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</si>
  <si>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</si>
  <si>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</si>
  <si>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</si>
  <si>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</si>
  <si>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</si>
  <si>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</si>
  <si>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</si>
  <si>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</si>
  <si>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</si>
  <si>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</si>
  <si>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</si>
  <si>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</si>
  <si>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</si>
  <si>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</si>
  <si>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</si>
  <si>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</si>
  <si>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</si>
  <si>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</si>
  <si>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</si>
  <si>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</si>
  <si>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</si>
  <si>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</si>
  <si>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</si>
  <si>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</si>
  <si>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</si>
  <si>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</si>
  <si>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</si>
  <si>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</si>
  <si>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</si>
  <si>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</si>
  <si>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</si>
  <si>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</si>
  <si>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</si>
  <si>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</si>
  <si>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</si>
  <si>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</si>
  <si>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</si>
  <si>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</si>
  <si>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</si>
  <si>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</si>
  <si>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</si>
  <si>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</si>
  <si>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</si>
  <si>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</si>
  <si>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</si>
  <si>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</si>
  <si>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</si>
  <si>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</si>
  <si>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</si>
  <si>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</si>
  <si>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</si>
  <si>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</si>
  <si>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</si>
  <si>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</si>
  <si>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</si>
  <si>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</si>
  <si>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</si>
  <si>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</si>
  <si>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</si>
  <si>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</si>
  <si>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</si>
  <si>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</si>
  <si>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</si>
  <si>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</si>
  <si>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</si>
  <si>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</si>
  <si>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</si>
  <si>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</si>
  <si>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</si>
  <si>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</si>
  <si>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</si>
  <si>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</si>
  <si>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</si>
  <si>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</si>
  <si>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</si>
  <si>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</si>
  <si>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</si>
  <si>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</si>
  <si>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</si>
  <si>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</si>
  <si>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</si>
  <si>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</si>
  <si>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</si>
  <si>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</si>
  <si>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</si>
  <si>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</si>
  <si>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</si>
  <si>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</si>
  <si>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</si>
  <si>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</si>
  <si>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</si>
  <si>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</si>
  <si>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</si>
  <si>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</si>
  <si>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</si>
  <si>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</si>
  <si>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</si>
  <si>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</si>
  <si>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</si>
  <si>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</si>
  <si>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</si>
  <si>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</si>
  <si>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</si>
  <si>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</si>
  <si>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</si>
  <si>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</si>
  <si>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</si>
  <si>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</si>
  <si>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</si>
  <si>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</si>
  <si>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</si>
  <si>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</si>
  <si>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</si>
  <si>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</si>
  <si>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</si>
  <si>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</si>
  <si>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</si>
  <si>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</si>
  <si>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</si>
  <si>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</si>
  <si>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</si>
  <si>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</si>
  <si>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</si>
  <si>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</si>
  <si>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</si>
  <si>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</si>
  <si>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</si>
  <si>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</si>
  <si>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</si>
  <si>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</si>
  <si>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</si>
  <si>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</si>
  <si>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</si>
  <si>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</si>
  <si>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</si>
  <si>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</si>
  <si>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</si>
  <si>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</si>
  <si>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</si>
  <si>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</si>
  <si>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</si>
  <si>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</si>
  <si>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</si>
  <si>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</si>
  <si>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</si>
  <si>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</si>
  <si>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</si>
  <si>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</si>
  <si>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</si>
  <si>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</si>
  <si>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</si>
  <si>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</si>
  <si>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</si>
  <si>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</si>
  <si>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</si>
  <si>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</si>
  <si>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</si>
  <si>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</si>
  <si>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</si>
  <si>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</si>
  <si>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</si>
  <si>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</si>
  <si>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</si>
  <si>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</si>
  <si>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</si>
  <si>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</si>
  <si>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</si>
  <si>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</si>
  <si>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</si>
  <si>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</si>
  <si>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</si>
  <si>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</si>
  <si>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</si>
  <si>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</si>
  <si>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</si>
  <si>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</si>
  <si>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</si>
  <si>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</si>
  <si>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</si>
  <si>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</si>
  <si>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</si>
  <si>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</si>
  <si>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</si>
  <si>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</si>
  <si>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</si>
  <si>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</si>
  <si>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</si>
  <si>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</si>
  <si>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</si>
  <si>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</si>
  <si>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</si>
  <si>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</si>
  <si>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</si>
  <si>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</si>
  <si>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</si>
  <si>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</si>
  <si>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</si>
  <si>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</si>
  <si>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</si>
  <si>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</si>
  <si>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</si>
  <si>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</si>
  <si>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</si>
  <si>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</si>
  <si>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</si>
  <si>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</si>
  <si>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</si>
  <si>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</si>
  <si>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</si>
  <si>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</si>
  <si>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</si>
  <si>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</si>
  <si>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</si>
  <si>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</si>
  <si>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</si>
  <si>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</si>
  <si>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</si>
  <si>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</si>
  <si>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</si>
  <si>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</si>
  <si>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</si>
  <si>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</si>
  <si>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</si>
  <si>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</si>
  <si>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</si>
  <si>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</si>
  <si>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</si>
  <si>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</si>
  <si>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</si>
  <si>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</si>
  <si>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</si>
  <si>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</si>
  <si>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</si>
  <si>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</si>
  <si>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</si>
  <si>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</si>
  <si>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</si>
  <si>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</si>
  <si>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</si>
  <si>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</si>
  <si>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</si>
  <si>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</si>
  <si>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</si>
  <si>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</si>
  <si>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</si>
  <si>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</si>
  <si>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</si>
  <si>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</si>
  <si>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</si>
  <si>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</si>
  <si>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</si>
  <si>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</si>
  <si>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</si>
  <si>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</si>
  <si>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</si>
  <si>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</si>
  <si>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</si>
  <si>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</si>
  <si>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</si>
  <si>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</si>
  <si>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</si>
  <si>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</si>
  <si>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</si>
  <si>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</si>
  <si>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</si>
  <si>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</si>
  <si>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</si>
  <si>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</si>
  <si>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</si>
  <si>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</si>
  <si>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</si>
  <si>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</si>
  <si>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</si>
  <si>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</si>
  <si>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</si>
  <si>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</si>
  <si>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</si>
  <si>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</si>
  <si>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</si>
  <si>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</si>
  <si>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</si>
  <si>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</si>
  <si>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</si>
  <si>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</si>
  <si>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</si>
  <si>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</si>
  <si>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</si>
  <si>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</si>
  <si>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</si>
  <si>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</si>
  <si>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</si>
  <si>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</si>
  <si>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</si>
  <si>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</si>
  <si>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</si>
  <si>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</si>
  <si>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</si>
  <si>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</si>
  <si>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</si>
  <si>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</si>
  <si>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</si>
  <si>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</si>
  <si>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</si>
  <si>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</si>
  <si>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</si>
  <si>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</si>
  <si>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</si>
  <si>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</si>
  <si>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</si>
  <si>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</si>
  <si>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</si>
  <si>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</si>
  <si>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</si>
  <si>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</si>
  <si>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</si>
  <si>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</si>
  <si>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</si>
  <si>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</si>
  <si>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</si>
  <si>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</si>
  <si>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</si>
  <si>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</si>
  <si>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</si>
  <si>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</si>
  <si>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</si>
  <si>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</si>
  <si>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</si>
  <si>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</si>
  <si>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</si>
  <si>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</si>
  <si>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</si>
  <si>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</si>
  <si>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</si>
  <si>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</si>
  <si>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</si>
  <si>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</si>
  <si>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</si>
  <si>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</si>
  <si>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</si>
  <si>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</si>
  <si>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</si>
  <si>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</si>
  <si>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</si>
  <si>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</si>
  <si>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</si>
  <si>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</si>
  <si>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</si>
  <si>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</si>
  <si>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</si>
  <si>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</si>
  <si>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</si>
  <si>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</si>
  <si>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</si>
  <si>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</si>
  <si>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</si>
  <si>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</si>
  <si>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</si>
  <si>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</si>
  <si>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</si>
  <si>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</si>
  <si>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</si>
  <si>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</si>
  <si>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</si>
  <si>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</si>
  <si>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</si>
  <si>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</si>
  <si>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</si>
  <si>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</si>
  <si>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</si>
  <si>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</si>
  <si>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</si>
  <si>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</si>
  <si>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</si>
  <si>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</si>
  <si>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</si>
  <si>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</si>
  <si>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</si>
  <si>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</si>
  <si>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</si>
  <si>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</si>
  <si>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</si>
  <si>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</si>
  <si>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</si>
  <si>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</si>
  <si>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</si>
  <si>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</si>
  <si>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</si>
  <si>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</si>
  <si>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</si>
  <si>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</si>
  <si>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</si>
  <si>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</si>
  <si>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</si>
  <si>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</si>
  <si>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</si>
  <si>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</si>
  <si>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</si>
  <si>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</si>
  <si>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</si>
  <si>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</si>
  <si>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</si>
  <si>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</si>
  <si>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</si>
  <si>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</si>
  <si>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</si>
  <si>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</si>
  <si>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</si>
  <si>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</si>
  <si>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</si>
  <si>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</si>
  <si>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</si>
  <si>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</si>
  <si>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</si>
  <si>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</si>
  <si>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</si>
  <si>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</si>
  <si>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</si>
  <si>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</si>
  <si>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</si>
  <si>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</si>
  <si>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</si>
  <si>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</si>
  <si>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</si>
  <si>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</si>
  <si>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</si>
  <si>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</si>
  <si>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</si>
  <si>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</si>
  <si>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</si>
  <si>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</si>
  <si>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</si>
  <si>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</si>
  <si>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</si>
  <si>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</si>
  <si>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</si>
  <si>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</si>
  <si>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</si>
  <si>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</si>
  <si>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</si>
  <si>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</si>
  <si>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</si>
  <si>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</si>
  <si>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</si>
  <si>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</si>
  <si>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</si>
  <si>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</si>
  <si>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</si>
  <si>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</si>
  <si>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</si>
  <si>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</si>
  <si>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</si>
  <si>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</si>
  <si>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</si>
  <si>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</si>
  <si>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</si>
  <si>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</si>
  <si>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</si>
  <si>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</si>
  <si>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</si>
  <si>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</si>
  <si>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</si>
  <si>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</si>
  <si>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</si>
  <si>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</si>
  <si>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</si>
  <si>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</si>
  <si>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</si>
  <si>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</si>
  <si>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</si>
  <si>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</si>
  <si>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</si>
  <si>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</si>
  <si>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</si>
  <si>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</si>
  <si>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</si>
  <si>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</si>
  <si>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</si>
  <si>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</si>
  <si>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</si>
  <si>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</si>
  <si>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</si>
  <si>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</si>
  <si>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</si>
  <si>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</si>
  <si>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</si>
  <si>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</si>
  <si>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</si>
  <si>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</si>
  <si>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</si>
  <si>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</si>
  <si>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</si>
  <si>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</si>
  <si>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</si>
  <si>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</si>
  <si>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</si>
  <si>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</si>
  <si>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</si>
  <si>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</si>
  <si>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</si>
  <si>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</si>
  <si>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</si>
  <si>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</si>
  <si>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</si>
  <si>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</si>
  <si>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</si>
  <si>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</si>
  <si>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</si>
  <si>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</si>
  <si>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</si>
  <si>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</si>
  <si>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</si>
  <si>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</si>
  <si>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</si>
  <si>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</si>
  <si>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</si>
  <si>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</si>
  <si>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</si>
  <si>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</si>
  <si>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</si>
  <si>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</si>
  <si>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</si>
  <si>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</si>
  <si>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</si>
  <si>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</si>
  <si>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</si>
  <si>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</si>
  <si>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</si>
  <si>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</si>
  <si>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</si>
  <si>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</si>
  <si>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</si>
  <si>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</si>
  <si>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</si>
  <si>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</si>
  <si>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</si>
  <si>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</si>
  <si>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</si>
  <si>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</si>
  <si>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</si>
  <si>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</si>
  <si>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</si>
  <si>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</si>
  <si>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</si>
  <si>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</si>
  <si>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</si>
  <si>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</si>
  <si>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</si>
  <si>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</si>
  <si>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</si>
  <si>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</si>
  <si>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</si>
  <si>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</si>
  <si>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</si>
  <si>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</si>
  <si>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</si>
  <si>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</si>
  <si>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</si>
  <si>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</si>
  <si>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</si>
  <si>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</si>
  <si>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</si>
  <si>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</si>
  <si>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</si>
  <si>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</si>
  <si>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</si>
  <si>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</si>
  <si>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</si>
  <si>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</si>
  <si>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</si>
  <si>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</si>
  <si>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</si>
  <si>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</si>
  <si>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</si>
  <si>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</si>
  <si>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</si>
  <si>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</si>
  <si>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</si>
  <si>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</si>
  <si>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</si>
  <si>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</si>
  <si>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</si>
  <si>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</si>
  <si>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</si>
  <si>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</si>
  <si>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</si>
  <si>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</si>
  <si>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</si>
  <si>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</si>
  <si>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</si>
  <si>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</si>
  <si>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</si>
  <si>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</si>
  <si>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</si>
  <si>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</si>
  <si>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</si>
  <si>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</si>
  <si>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</si>
  <si>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</si>
  <si>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</si>
  <si>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</si>
  <si>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</si>
  <si>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</si>
  <si>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</si>
  <si>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</si>
  <si>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</si>
  <si>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</si>
  <si>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</si>
  <si>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</si>
  <si>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</si>
  <si>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</si>
  <si>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</si>
  <si>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</si>
  <si>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</si>
  <si>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</si>
  <si>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</si>
  <si>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</si>
  <si>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</si>
  <si>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</si>
  <si>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</si>
  <si>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</si>
  <si>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</si>
  <si>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</si>
  <si>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</si>
  <si>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</si>
  <si>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</si>
  <si>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</si>
  <si>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</si>
  <si>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</si>
  <si>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</si>
  <si>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</si>
  <si>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</si>
  <si>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</si>
  <si>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</si>
  <si>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</si>
  <si>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</si>
  <si>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</si>
  <si>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</si>
  <si>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</si>
  <si>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</si>
  <si>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</si>
  <si>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</si>
  <si>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</si>
  <si>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</si>
  <si>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</si>
  <si>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</si>
  <si>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</si>
  <si>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</si>
  <si>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</si>
  <si>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</si>
  <si>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</si>
  <si>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</si>
  <si>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</si>
  <si>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</si>
  <si>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</si>
  <si>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</si>
  <si>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</si>
  <si>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</si>
  <si>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</si>
  <si>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</si>
  <si>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</si>
  <si>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</si>
  <si>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</si>
  <si>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</si>
  <si>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</si>
  <si>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</si>
  <si>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</si>
  <si>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</si>
  <si>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</si>
  <si>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</si>
  <si>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</si>
  <si>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</si>
  <si>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</si>
  <si>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</si>
  <si>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</si>
  <si>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</si>
  <si>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</si>
  <si>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</si>
  <si>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</si>
  <si>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</si>
  <si>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</si>
  <si>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</si>
  <si>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</si>
  <si>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</si>
  <si>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</si>
  <si>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</si>
  <si>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</si>
  <si>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</si>
  <si>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</si>
  <si>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</si>
  <si>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</si>
  <si>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</si>
  <si>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</si>
  <si>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</si>
  <si>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</si>
  <si>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</si>
  <si>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</si>
  <si>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</si>
  <si>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</si>
  <si>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</si>
  <si>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</si>
  <si>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</si>
  <si>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</si>
  <si>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</si>
  <si>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</si>
  <si>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</si>
  <si>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</si>
  <si>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</si>
  <si>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</si>
  <si>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</si>
  <si>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</si>
  <si>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</si>
  <si>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</si>
  <si>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</si>
  <si>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</si>
  <si>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</si>
  <si>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</si>
  <si>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</si>
  <si>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</si>
  <si>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</si>
  <si>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</si>
  <si>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</si>
  <si>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</si>
  <si>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</si>
  <si>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</si>
  <si>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</si>
  <si>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</si>
  <si>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</si>
  <si>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</si>
  <si>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</si>
  <si>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</si>
  <si>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</si>
  <si>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</si>
  <si>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</si>
  <si>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</si>
  <si>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</si>
  <si>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</si>
  <si>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</si>
  <si>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</si>
  <si>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</si>
  <si>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</si>
  <si>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</si>
  <si>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</si>
  <si>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</si>
  <si>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</si>
  <si>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</si>
  <si>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</si>
  <si>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</si>
  <si>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</si>
  <si>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</si>
  <si>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</si>
  <si>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</si>
  <si>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</si>
  <si>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</si>
  <si>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</si>
  <si>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</si>
  <si>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</si>
  <si>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</si>
  <si>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</si>
  <si>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</si>
  <si>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</si>
  <si>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</si>
  <si>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</si>
  <si>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</si>
  <si>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</si>
  <si>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</si>
  <si>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</si>
  <si>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</si>
  <si>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</si>
  <si>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</si>
  <si>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</si>
  <si>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</si>
  <si>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</si>
  <si>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</si>
  <si>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</si>
  <si>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</si>
  <si>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</si>
  <si>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</si>
  <si>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</si>
  <si>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</si>
  <si>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</si>
  <si>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</si>
  <si>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</si>
  <si>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</si>
  <si>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</si>
  <si>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</si>
  <si>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</si>
  <si>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</si>
  <si>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</si>
  <si>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</si>
  <si>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</si>
  <si>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</si>
  <si>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</si>
  <si>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</si>
  <si>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</si>
  <si>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</si>
  <si>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</si>
  <si>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</si>
  <si>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</si>
  <si>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</si>
  <si>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</si>
  <si>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</si>
  <si>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</si>
  <si>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</si>
  <si>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</si>
  <si>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</si>
  <si>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</si>
  <si>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</si>
  <si>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</si>
  <si>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</si>
  <si>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</si>
  <si>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</si>
  <si>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</si>
  <si>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</si>
  <si>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</si>
  <si>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</si>
  <si>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</si>
  <si>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</si>
  <si>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</si>
  <si>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</si>
  <si>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</si>
  <si>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</si>
  <si>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</si>
  <si>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</si>
  <si>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</si>
  <si>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</si>
  <si>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</si>
  <si>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</si>
  <si>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</si>
  <si>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</si>
  <si>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</si>
  <si>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</si>
  <si>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</si>
  <si>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</si>
  <si>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</si>
  <si>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</si>
  <si>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</si>
  <si>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</si>
  <si>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</si>
  <si>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</si>
  <si>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</si>
  <si>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</si>
  <si>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</si>
  <si>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</si>
  <si>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</si>
  <si>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</si>
  <si>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</si>
  <si>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</si>
  <si>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</si>
  <si>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</si>
  <si>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</si>
  <si>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</si>
  <si>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</si>
  <si>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</si>
  <si>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</si>
  <si>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</si>
  <si>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</si>
  <si>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</si>
  <si>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</si>
  <si>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</si>
  <si>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</si>
  <si>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</si>
  <si>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</si>
  <si>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</si>
  <si>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</si>
  <si>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</si>
  <si>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</si>
  <si>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</si>
  <si>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</si>
  <si>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</si>
  <si>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</si>
  <si>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</si>
  <si>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</si>
  <si>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</si>
  <si>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</si>
  <si>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</si>
  <si>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</si>
  <si>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</si>
  <si>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</si>
  <si>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</si>
  <si>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</si>
  <si>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</si>
  <si>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</si>
  <si>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</si>
  <si>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</si>
  <si>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</si>
  <si>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</si>
  <si>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</si>
  <si>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</si>
  <si>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</si>
  <si>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</si>
  <si>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</si>
  <si>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</si>
  <si>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</si>
  <si>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</si>
  <si>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</si>
  <si>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</si>
  <si>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</si>
  <si>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</si>
  <si>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</si>
  <si>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</si>
  <si>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</si>
  <si>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</si>
  <si>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</si>
  <si>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</si>
  <si>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</si>
  <si>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</si>
  <si>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</si>
  <si>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</si>
  <si>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</si>
  <si>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</si>
  <si>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</si>
  <si>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</si>
  <si>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</si>
  <si>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</si>
  <si>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</si>
  <si>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</si>
  <si>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</si>
  <si>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</si>
  <si>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</si>
  <si>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</si>
  <si>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</si>
  <si>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</si>
  <si>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</si>
  <si>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</si>
  <si>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</si>
  <si>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</si>
  <si>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</si>
  <si>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</si>
  <si>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</si>
  <si>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</si>
  <si>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</si>
  <si>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</si>
  <si>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</si>
  <si>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</si>
  <si>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</si>
  <si>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</si>
  <si>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</si>
  <si>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</si>
  <si>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</si>
  <si>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</si>
  <si>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</si>
  <si>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</si>
  <si>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</si>
  <si>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</si>
  <si>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</si>
  <si>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</si>
  <si>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</si>
  <si>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</si>
  <si>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</si>
  <si>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</si>
  <si>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</si>
  <si>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</si>
  <si>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</si>
  <si>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</si>
  <si>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</si>
  <si>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</si>
  <si>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</si>
  <si>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</si>
  <si>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</si>
  <si>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</si>
  <si>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</si>
  <si>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</si>
  <si>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</si>
  <si>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</si>
  <si>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</si>
  <si>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</si>
  <si>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</si>
  <si>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</si>
  <si>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</si>
  <si>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</si>
  <si>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</si>
  <si>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</si>
  <si>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</si>
  <si>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</si>
  <si>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</si>
  <si>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</si>
  <si>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</si>
  <si>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</si>
  <si>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</si>
  <si>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</si>
  <si>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</si>
  <si>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</si>
  <si>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</si>
  <si>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</si>
  <si>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</si>
  <si>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</si>
  <si>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</si>
  <si>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</si>
  <si>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</si>
  <si>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</si>
  <si>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</si>
  <si>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</si>
  <si>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</si>
  <si>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</si>
  <si>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</si>
  <si>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</si>
  <si>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</si>
  <si>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</si>
  <si>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</si>
  <si>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</si>
  <si>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</si>
  <si>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</si>
  <si>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</si>
  <si>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</si>
  <si>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</si>
  <si>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</si>
  <si>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</si>
  <si>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</si>
  <si>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</si>
  <si>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</si>
  <si>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</si>
  <si>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</si>
  <si>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</si>
  <si>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</si>
  <si>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</si>
  <si>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</si>
  <si>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</si>
  <si>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</si>
  <si>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</si>
  <si>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</si>
  <si>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</si>
  <si>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</si>
  <si>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</si>
  <si>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</si>
  <si>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</si>
  <si>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</si>
  <si>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</si>
  <si>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</si>
  <si>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</si>
  <si>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</si>
  <si>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</si>
  <si>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</si>
  <si>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</si>
  <si>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</si>
  <si>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</si>
  <si>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</si>
  <si>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</si>
  <si>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</si>
  <si>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</si>
  <si>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</si>
  <si>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</si>
  <si>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</si>
  <si>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</si>
  <si>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</si>
  <si>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</si>
  <si>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</si>
  <si>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</si>
  <si>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</si>
  <si>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</si>
  <si>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</si>
  <si>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</si>
  <si>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</si>
  <si>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</si>
  <si>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</si>
  <si>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</si>
  <si>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</si>
  <si>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</si>
  <si>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</si>
  <si>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</si>
  <si>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</si>
  <si>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</si>
  <si>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</si>
  <si>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</si>
  <si>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</si>
  <si>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</si>
  <si>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</si>
  <si>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</si>
  <si>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</si>
  <si>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</si>
  <si>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</si>
  <si>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</si>
  <si>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</si>
  <si>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</si>
  <si>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</si>
  <si>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</si>
  <si>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</si>
  <si>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</si>
  <si>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</si>
  <si>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</si>
  <si>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</si>
  <si>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</si>
  <si>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</si>
  <si>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</si>
  <si>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</si>
  <si>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</si>
  <si>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</si>
  <si>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</si>
  <si>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</si>
  <si>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</si>
  <si>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</si>
  <si>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</si>
  <si>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</si>
  <si>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</si>
  <si>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</si>
  <si>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</si>
  <si>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</si>
  <si>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</si>
  <si>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</si>
  <si>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</si>
  <si>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</si>
  <si>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</si>
  <si>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</si>
  <si>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</si>
  <si>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</si>
  <si>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</si>
  <si>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</si>
  <si>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</si>
  <si>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</si>
  <si>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</si>
  <si>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</si>
  <si>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</si>
  <si>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</si>
  <si>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</si>
  <si>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</si>
  <si>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</si>
  <si>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</si>
  <si>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</si>
  <si>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</si>
  <si>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</si>
  <si>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</si>
  <si>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</si>
  <si>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</si>
  <si>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</si>
  <si>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</si>
  <si>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</si>
  <si>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</si>
  <si>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</si>
  <si>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</si>
  <si>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</si>
  <si>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</si>
  <si>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</si>
  <si>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</si>
  <si>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</si>
  <si>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</si>
  <si>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</si>
  <si>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</si>
  <si>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</si>
  <si>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</si>
  <si>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</si>
  <si>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</si>
  <si>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</si>
  <si>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</si>
  <si>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</si>
  <si>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</si>
  <si>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</si>
  <si>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</si>
  <si>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</si>
  <si>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</si>
  <si>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</si>
  <si>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</si>
  <si>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</si>
  <si>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</si>
  <si>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</si>
  <si>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</si>
  <si>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</si>
  <si>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</si>
  <si>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</si>
  <si>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</si>
  <si>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</si>
  <si>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</si>
  <si>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</si>
  <si>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</si>
  <si>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</si>
  <si>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</si>
  <si>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</si>
  <si>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</si>
  <si>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</si>
  <si>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</si>
  <si>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</si>
  <si>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</si>
  <si>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</si>
  <si>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</si>
  <si>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</si>
  <si>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</si>
  <si>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</si>
  <si>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</si>
  <si>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</si>
  <si>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</si>
  <si>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</si>
  <si>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</si>
  <si>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</si>
  <si>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</si>
  <si>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</si>
  <si>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</si>
  <si>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</si>
  <si>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</si>
  <si>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</si>
  <si>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</si>
  <si>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</si>
  <si>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</si>
  <si>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</si>
  <si>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</si>
  <si>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</si>
  <si>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</si>
  <si>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</si>
  <si>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</si>
  <si>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</si>
  <si>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</si>
  <si>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</si>
  <si>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</si>
  <si>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</si>
  <si>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</si>
  <si>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</si>
  <si>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</si>
  <si>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</si>
  <si>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</si>
  <si>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</si>
  <si>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</si>
  <si>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</si>
  <si>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</si>
  <si>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</si>
  <si>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</si>
  <si>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</si>
  <si>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</si>
  <si>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</si>
  <si>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</si>
  <si>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</si>
  <si>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</si>
  <si>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</si>
  <si>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</si>
  <si>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</si>
  <si>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</si>
  <si>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</si>
  <si>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</si>
  <si>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</si>
  <si>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</si>
  <si>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</si>
  <si>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</si>
  <si>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</si>
  <si>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</si>
  <si>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</si>
  <si>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</si>
  <si>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</si>
  <si>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</si>
  <si>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</si>
  <si>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</si>
  <si>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</si>
  <si>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</si>
  <si>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</si>
  <si>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</si>
  <si>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</si>
  <si>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</si>
  <si>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</si>
  <si>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</si>
  <si>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</si>
  <si>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</si>
  <si>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</si>
  <si>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</si>
  <si>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</si>
  <si>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</si>
  <si>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</si>
  <si>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</si>
  <si>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</si>
  <si>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</si>
  <si>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</si>
  <si>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</si>
  <si>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</si>
  <si>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</si>
  <si>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</si>
  <si>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</si>
  <si>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</si>
  <si>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</si>
  <si>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</si>
  <si>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</si>
  <si>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</si>
  <si>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</si>
  <si>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</si>
  <si>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</si>
  <si>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</si>
  <si>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</si>
  <si>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</si>
  <si>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</si>
  <si>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</si>
  <si>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</si>
  <si>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</si>
  <si>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</si>
  <si>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</si>
  <si>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</si>
  <si>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</si>
  <si>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</si>
  <si>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</si>
  <si>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</si>
  <si>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</si>
  <si>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</si>
  <si>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</si>
  <si>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</si>
  <si>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</si>
  <si>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</si>
  <si>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</si>
  <si>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</si>
  <si>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</si>
  <si>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</si>
  <si>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</si>
  <si>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</si>
  <si>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</si>
  <si>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</si>
  <si>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</si>
  <si>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</si>
  <si>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</si>
  <si>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</si>
  <si>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</si>
  <si>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</si>
  <si>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</si>
  <si>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</si>
  <si>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</si>
  <si>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</si>
  <si>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</si>
  <si>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</si>
  <si>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</si>
  <si>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</si>
  <si>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</si>
  <si>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</si>
  <si>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</si>
  <si>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</si>
  <si>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</si>
  <si>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</si>
  <si>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</si>
  <si>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</si>
  <si>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</si>
  <si>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</si>
  <si>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</si>
  <si>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</si>
  <si>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</si>
  <si>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</si>
  <si>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</si>
  <si>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</si>
  <si>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</si>
  <si>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</si>
  <si>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</si>
  <si>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</si>
  <si>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</si>
  <si>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</si>
  <si>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</si>
  <si>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</si>
  <si>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</si>
  <si>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</si>
  <si>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</si>
  <si>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</si>
  <si>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</si>
  <si>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</si>
  <si>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</si>
  <si>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</si>
  <si>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</si>
  <si>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</si>
  <si>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</si>
  <si>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</si>
  <si>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</si>
  <si>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</si>
  <si>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</si>
  <si>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</si>
  <si>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</si>
  <si>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</si>
  <si>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</si>
  <si>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</si>
  <si>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</si>
  <si>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</si>
  <si>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</si>
  <si>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</si>
  <si>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</si>
  <si>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</si>
  <si>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</si>
  <si>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</si>
  <si>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</si>
  <si>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</si>
  <si>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</si>
  <si>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</si>
  <si>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</si>
  <si>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</si>
  <si>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</si>
  <si>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</si>
  <si>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</si>
  <si>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</si>
  <si>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</si>
  <si>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</si>
  <si>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</si>
  <si>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</si>
  <si>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</si>
  <si>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</si>
  <si>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</si>
  <si>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</si>
  <si>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</si>
  <si>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</si>
  <si>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</si>
  <si>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</si>
  <si>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</si>
  <si>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</si>
  <si>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</si>
  <si>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</si>
  <si>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</si>
  <si>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</si>
  <si>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</si>
  <si>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</si>
  <si>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</si>
  <si>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</si>
  <si>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</si>
  <si>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</si>
  <si>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</si>
  <si>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</si>
  <si>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</si>
  <si>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</si>
  <si>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</si>
  <si>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</si>
  <si>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</si>
  <si>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</si>
  <si>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</si>
  <si>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</si>
  <si>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</si>
  <si>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</si>
  <si>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</si>
  <si>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</si>
  <si>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</si>
  <si>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</si>
  <si>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</si>
  <si>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</si>
  <si>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</si>
  <si>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</si>
  <si>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</si>
  <si>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</si>
  <si>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</si>
  <si>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</si>
  <si>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</si>
  <si>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</si>
  <si>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</si>
  <si>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</si>
  <si>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</si>
  <si>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</si>
  <si>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</si>
  <si>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</si>
  <si>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</si>
  <si>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</si>
  <si>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</si>
  <si>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</si>
  <si>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</si>
  <si>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</si>
  <si>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</si>
  <si>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</si>
  <si>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</si>
  <si>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</si>
  <si>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</si>
  <si>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</si>
  <si>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</si>
  <si>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</si>
  <si>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</si>
  <si>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</si>
  <si>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</si>
  <si>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</si>
  <si>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</si>
  <si>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</si>
  <si>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</si>
  <si>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</si>
  <si>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</si>
  <si>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</si>
  <si>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</si>
  <si>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</si>
  <si>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</si>
  <si>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</si>
  <si>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</si>
  <si>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</si>
  <si>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</si>
  <si>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</si>
  <si>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</si>
  <si>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</si>
  <si>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</si>
  <si>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</si>
  <si>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</si>
  <si>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</si>
  <si>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</si>
  <si>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</si>
  <si>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</si>
  <si>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</si>
  <si>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</si>
  <si>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</si>
  <si>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</si>
  <si>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</si>
  <si>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</si>
  <si>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</si>
  <si>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</si>
  <si>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</si>
  <si>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</si>
  <si>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</si>
  <si>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</si>
  <si>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</si>
  <si>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</si>
  <si>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</si>
  <si>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</si>
  <si>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</si>
  <si>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</si>
  <si>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</si>
  <si>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</si>
  <si>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</si>
  <si>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</si>
  <si>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</si>
  <si>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</si>
  <si>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</si>
  <si>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</si>
  <si>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</si>
  <si>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</si>
  <si>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</si>
  <si>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</si>
  <si>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</si>
  <si>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</si>
  <si>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</si>
  <si>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</si>
  <si>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</si>
  <si>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</si>
  <si>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</si>
  <si>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</si>
  <si>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</si>
  <si>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</si>
  <si>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</si>
  <si>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</si>
  <si>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</si>
  <si>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</si>
  <si>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</si>
  <si>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</si>
  <si>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</si>
  <si>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</si>
  <si>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</si>
  <si>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</si>
  <si>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</si>
  <si>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</si>
  <si>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</si>
  <si>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</si>
  <si>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</si>
  <si>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</si>
  <si>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</si>
  <si>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</si>
  <si>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</si>
  <si>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</si>
  <si>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</si>
  <si>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</si>
  <si>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</si>
  <si>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</si>
  <si>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</si>
  <si>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</si>
  <si>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</si>
  <si>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</si>
  <si>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</si>
  <si>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</si>
  <si>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</si>
  <si>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</si>
  <si>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</si>
  <si>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</si>
  <si>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</si>
  <si>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</si>
  <si>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</si>
  <si>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</si>
  <si>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</si>
  <si>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</si>
  <si>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</si>
  <si>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</si>
  <si>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</si>
  <si>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</si>
  <si>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</si>
  <si>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</si>
  <si>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</si>
  <si>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</si>
  <si>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</si>
  <si>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</si>
  <si>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</si>
  <si>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</si>
  <si>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</si>
  <si>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</si>
  <si>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</si>
  <si>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</si>
  <si>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</si>
  <si>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</si>
  <si>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</si>
  <si>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</si>
  <si>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</si>
  <si>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</si>
  <si>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</si>
  <si>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</si>
  <si>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</si>
  <si>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</si>
  <si>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</si>
  <si>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</si>
  <si>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</si>
  <si>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</si>
  <si>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</si>
  <si>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</si>
  <si>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</si>
  <si>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</si>
  <si>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</si>
  <si>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</si>
  <si>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</si>
  <si>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</si>
  <si>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</si>
  <si>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</si>
  <si>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</si>
  <si>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</si>
  <si>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</si>
  <si>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</si>
  <si>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</si>
  <si>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</si>
  <si>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</si>
  <si>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</si>
  <si>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</si>
  <si>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</si>
  <si>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</si>
  <si>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</si>
  <si>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</si>
  <si>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</si>
  <si>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</si>
  <si>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</si>
  <si>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</si>
  <si>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</si>
  <si>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</si>
  <si>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</si>
  <si>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</si>
  <si>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</si>
  <si>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</si>
  <si>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</si>
  <si>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</si>
  <si>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</si>
  <si>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</si>
  <si>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</si>
  <si>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</si>
  <si>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</si>
  <si>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</si>
  <si>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</si>
  <si>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</si>
  <si>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</si>
  <si>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</si>
  <si>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</si>
  <si>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</si>
  <si>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</si>
  <si>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</si>
  <si>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</si>
  <si>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</si>
  <si>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</si>
  <si>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</si>
  <si>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</si>
  <si>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</si>
  <si>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</si>
  <si>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</si>
  <si>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</si>
  <si>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</si>
  <si>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</si>
  <si>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</si>
  <si>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</si>
  <si>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</si>
  <si>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</si>
  <si>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</si>
  <si>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</si>
  <si>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</si>
  <si>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</si>
  <si>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</si>
  <si>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</si>
  <si>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</si>
  <si>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</si>
  <si>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</si>
  <si>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</si>
  <si>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</si>
  <si>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</si>
  <si>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</si>
  <si>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</si>
  <si>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</si>
  <si>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</si>
  <si>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</si>
  <si>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</si>
  <si>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</si>
  <si>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</si>
  <si>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</si>
  <si>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</si>
  <si>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</si>
  <si>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</si>
  <si>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</si>
  <si>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</si>
  <si>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</si>
  <si>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</si>
  <si>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</si>
  <si>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</si>
  <si>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</si>
  <si>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</si>
  <si>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</si>
  <si>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</si>
  <si>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</si>
  <si>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</si>
  <si>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</si>
  <si>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</si>
  <si>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</si>
  <si>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</si>
  <si>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</si>
  <si>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</si>
  <si>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</si>
  <si>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</si>
  <si>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</si>
  <si>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</si>
  <si>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</si>
  <si>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</si>
  <si>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</si>
  <si>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</si>
  <si>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</si>
  <si>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</si>
  <si>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</si>
  <si>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</si>
  <si>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</si>
  <si>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</si>
  <si>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</si>
  <si>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</si>
  <si>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</si>
  <si>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</si>
  <si>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</si>
  <si>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</si>
  <si>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</si>
  <si>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</si>
  <si>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</si>
  <si>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</si>
  <si>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</si>
  <si>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</si>
  <si>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</si>
  <si>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</si>
  <si>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</si>
  <si>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</si>
  <si>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</si>
  <si>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</si>
  <si>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</si>
  <si>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</si>
  <si>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</si>
  <si>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</si>
  <si>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</si>
  <si>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</si>
  <si>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</si>
  <si>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</si>
  <si>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</si>
  <si>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</si>
  <si>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</si>
  <si>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</si>
  <si>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</si>
  <si>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</si>
  <si>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</si>
  <si>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</si>
  <si>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</si>
  <si>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</si>
  <si>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</si>
  <si>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</si>
  <si>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</si>
  <si>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</si>
  <si>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</si>
  <si>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</si>
  <si>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</si>
  <si>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</si>
  <si>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</si>
  <si>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</si>
  <si>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</si>
  <si>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</si>
  <si>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</si>
  <si>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</si>
  <si>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</si>
  <si>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</si>
  <si>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</si>
  <si>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</si>
  <si>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</si>
  <si>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</si>
  <si>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</si>
  <si>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</si>
  <si>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</si>
  <si>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</si>
  <si>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</si>
  <si>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</si>
  <si>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</si>
  <si>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</si>
  <si>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</si>
  <si>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</si>
  <si>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</si>
  <si>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</si>
  <si>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</si>
  <si>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</si>
  <si>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</si>
  <si>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</si>
  <si>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</si>
  <si>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</si>
  <si>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</si>
  <si>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</si>
  <si>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</si>
  <si>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</si>
  <si>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</si>
  <si>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</si>
  <si>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</si>
  <si>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</si>
  <si>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</si>
  <si>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</si>
  <si>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</si>
  <si>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</si>
  <si>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</si>
  <si>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</si>
  <si>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</si>
  <si>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</si>
  <si>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</si>
  <si>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</si>
  <si>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</si>
  <si>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</si>
  <si>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</si>
  <si>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</si>
  <si>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</si>
  <si>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</si>
  <si>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</si>
  <si>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</si>
  <si>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</si>
  <si>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</si>
  <si>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</si>
  <si>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</si>
  <si>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</si>
  <si>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</si>
  <si>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</si>
  <si>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</si>
  <si>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</si>
  <si>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</si>
  <si>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</si>
  <si>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</si>
  <si>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</si>
  <si>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</si>
  <si>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</si>
  <si>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</si>
  <si>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</si>
  <si>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</si>
  <si>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</si>
  <si>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</si>
  <si>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</si>
  <si>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</si>
  <si>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</si>
  <si>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</si>
  <si>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</si>
  <si>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</si>
  <si>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</si>
  <si>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</si>
  <si>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</si>
  <si>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</si>
  <si>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</si>
  <si>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</si>
  <si>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</si>
  <si>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</si>
  <si>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</si>
  <si>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</si>
  <si>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</si>
  <si>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</si>
  <si>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</si>
  <si>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</si>
  <si>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</si>
  <si>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</si>
  <si>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</si>
  <si>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</si>
  <si>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</si>
  <si>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</si>
  <si>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</si>
  <si>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</si>
  <si>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</si>
  <si>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</si>
  <si>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</si>
  <si>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</si>
  <si>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</si>
  <si>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</si>
  <si>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</si>
  <si>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</si>
  <si>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</si>
  <si>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</si>
  <si>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</si>
  <si>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</si>
  <si>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</si>
  <si>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</si>
  <si>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</si>
  <si>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</si>
  <si>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</si>
  <si>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</si>
  <si>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</si>
  <si>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</si>
  <si>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</si>
  <si>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</si>
  <si>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</si>
  <si>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</si>
  <si>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</si>
  <si>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</si>
  <si>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</si>
  <si>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</si>
  <si>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</si>
  <si>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</si>
  <si>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</si>
  <si>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</si>
  <si>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</si>
  <si>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</si>
  <si>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</si>
  <si>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</si>
  <si>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</si>
  <si>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</si>
  <si>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</si>
  <si>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</si>
  <si>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</si>
  <si>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</si>
  <si>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</si>
  <si>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</si>
  <si>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</si>
  <si>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</si>
  <si>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</si>
  <si>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</si>
  <si>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</si>
  <si>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</si>
  <si>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</si>
  <si>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</si>
  <si>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</si>
  <si>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</si>
  <si>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</si>
  <si>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</si>
  <si>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</si>
  <si>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</si>
  <si>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</si>
  <si>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</si>
  <si>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</si>
  <si>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</si>
  <si>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</si>
  <si>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</si>
  <si>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</si>
  <si>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</si>
  <si>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</si>
  <si>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</si>
  <si>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</si>
  <si>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</si>
  <si>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</si>
  <si>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</si>
  <si>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</si>
  <si>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</si>
  <si>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</si>
  <si>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</si>
  <si>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</si>
  <si>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</si>
  <si>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</si>
  <si>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</si>
  <si>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</si>
  <si>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</si>
  <si>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</si>
  <si>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</si>
  <si>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</si>
  <si>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</si>
  <si>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</si>
  <si>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</si>
  <si>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</si>
  <si>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</si>
  <si>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</si>
  <si>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</si>
  <si>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</si>
  <si>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</si>
  <si>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</si>
  <si>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</si>
  <si>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</si>
  <si>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</si>
  <si>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</si>
  <si>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</si>
  <si>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</si>
  <si>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</si>
  <si>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</si>
  <si>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</si>
  <si>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</si>
  <si>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</si>
  <si>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</si>
  <si>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</si>
  <si>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</si>
  <si>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</si>
  <si>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</si>
  <si>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</si>
  <si>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</si>
  <si>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</si>
  <si>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</si>
  <si>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</si>
  <si>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</si>
  <si>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</si>
  <si>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</si>
  <si>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</si>
  <si>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</si>
  <si>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</si>
  <si>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</si>
  <si>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</si>
  <si>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</si>
  <si>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</si>
  <si>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</si>
  <si>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</si>
  <si>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</si>
  <si>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</si>
  <si>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</si>
  <si>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</si>
  <si>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</si>
  <si>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</si>
  <si>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</si>
  <si>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</si>
  <si>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</si>
  <si>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</si>
  <si>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</si>
  <si>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</si>
  <si>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</si>
  <si>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</si>
  <si>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</si>
  <si>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</si>
  <si>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</si>
  <si>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</si>
  <si>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</si>
  <si>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</si>
  <si>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</si>
  <si>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</si>
  <si>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</si>
  <si>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</si>
  <si>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</si>
  <si>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</si>
  <si>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</si>
  <si>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</si>
  <si>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</si>
  <si>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</si>
  <si>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</si>
  <si>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</si>
  <si>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</si>
  <si>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</si>
  <si>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</si>
  <si>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</si>
  <si>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</si>
  <si>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</si>
  <si>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</si>
  <si>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</si>
  <si>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</si>
  <si>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</si>
  <si>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</si>
  <si>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</si>
  <si>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</si>
  <si>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</si>
  <si>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</si>
  <si>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</si>
  <si>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</si>
  <si>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</si>
  <si>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</si>
  <si>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</si>
  <si>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</si>
  <si>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</si>
  <si>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</si>
  <si>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</si>
  <si>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</si>
  <si>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</si>
  <si>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</si>
  <si>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</si>
  <si>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</si>
  <si>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</si>
  <si>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</si>
  <si>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</si>
  <si>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</si>
  <si>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</si>
  <si>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</si>
  <si>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</si>
  <si>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</si>
  <si>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</si>
  <si>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</si>
  <si>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</si>
  <si>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</si>
  <si>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</si>
  <si>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</si>
  <si>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</si>
  <si>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</si>
  <si>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</si>
  <si>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</si>
  <si>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</si>
  <si>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</si>
  <si>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</si>
  <si>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</si>
  <si>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</si>
  <si>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</si>
  <si>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</si>
  <si>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</si>
  <si>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</si>
  <si>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</si>
  <si>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</si>
  <si>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</si>
  <si>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</si>
  <si>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</si>
  <si>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</si>
  <si>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</si>
  <si>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</si>
  <si>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</si>
  <si>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</si>
  <si>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</si>
  <si>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</si>
  <si>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</si>
  <si>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</si>
  <si>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</si>
  <si>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</si>
  <si>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</si>
  <si>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</si>
  <si>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</si>
  <si>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</si>
  <si>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</si>
  <si>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</si>
  <si>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</si>
  <si>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</si>
  <si>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</si>
  <si>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</si>
  <si>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</si>
  <si>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</si>
  <si>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</si>
  <si>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</si>
  <si>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</si>
  <si>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</si>
  <si>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</si>
  <si>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</si>
  <si>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</si>
  <si>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</si>
  <si>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</si>
  <si>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</si>
  <si>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</si>
  <si>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</si>
  <si>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</si>
  <si>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</si>
  <si>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</si>
  <si>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</si>
  <si>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</si>
  <si>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</si>
  <si>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</si>
  <si>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</si>
  <si>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</si>
  <si>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</si>
  <si>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</si>
  <si>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</si>
  <si>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</si>
  <si>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</si>
  <si>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</si>
  <si>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</si>
  <si>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</si>
  <si>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</si>
  <si>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</si>
  <si>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</si>
  <si>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</si>
  <si>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</si>
  <si>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</si>
  <si>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</si>
  <si>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</si>
  <si>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</si>
  <si>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</si>
  <si>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</si>
  <si>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</si>
  <si>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</si>
  <si>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</si>
  <si>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</si>
  <si>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</si>
  <si>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</si>
  <si>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</si>
  <si>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</si>
  <si>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</si>
  <si>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</si>
  <si>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</si>
  <si>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</si>
  <si>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</si>
  <si>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</si>
  <si>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</si>
  <si>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</si>
  <si>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</si>
  <si>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</si>
  <si>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</si>
  <si>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</si>
  <si>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</si>
  <si>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</si>
  <si>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</si>
  <si>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</si>
  <si>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</si>
  <si>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</si>
  <si>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</si>
  <si>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</si>
  <si>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</si>
  <si>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</si>
  <si>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</si>
  <si>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</si>
  <si>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</si>
  <si>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</si>
  <si>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</si>
  <si>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</si>
  <si>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</si>
  <si>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</si>
  <si>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</si>
  <si>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</si>
  <si>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</si>
  <si>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</si>
  <si>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</si>
  <si>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</si>
  <si>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</si>
  <si>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</si>
  <si>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</si>
  <si>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</si>
  <si>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</si>
  <si>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</si>
  <si>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</si>
  <si>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</si>
  <si>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</si>
  <si>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</si>
  <si>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</si>
  <si>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</si>
  <si>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</si>
  <si>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</si>
  <si>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</si>
  <si>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</si>
  <si>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</si>
  <si>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</si>
  <si>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</si>
  <si>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</si>
  <si>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</si>
  <si>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</si>
  <si>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</si>
  <si>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</si>
  <si>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</si>
  <si>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</si>
  <si>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</si>
  <si>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</si>
  <si>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</si>
  <si>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</si>
  <si>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</si>
  <si>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</si>
  <si>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</si>
  <si>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</si>
  <si>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</si>
  <si>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</si>
  <si>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</si>
  <si>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</si>
  <si>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</si>
  <si>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</si>
  <si>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</si>
  <si>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</si>
  <si>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</si>
  <si>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</si>
  <si>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</si>
  <si>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</si>
  <si>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</si>
  <si>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</si>
  <si>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</si>
  <si>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</si>
  <si>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</si>
  <si>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</si>
  <si>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</si>
  <si>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</si>
  <si>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</si>
  <si>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</si>
  <si>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</si>
  <si>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</si>
  <si>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</si>
  <si>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</si>
  <si>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</si>
  <si>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</si>
  <si>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</si>
  <si>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</si>
  <si>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</si>
  <si>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</si>
  <si>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</si>
  <si>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</si>
  <si>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</si>
  <si>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</si>
  <si>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</si>
  <si>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</si>
  <si>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</si>
  <si>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</si>
  <si>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</si>
  <si>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</si>
  <si>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</si>
  <si>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</si>
  <si>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</si>
  <si>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</si>
  <si>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</si>
  <si>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</si>
  <si>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</si>
  <si>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</si>
  <si>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</si>
  <si>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</si>
  <si>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</si>
  <si>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</si>
  <si>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</si>
  <si>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</si>
  <si>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</si>
  <si>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</si>
  <si>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</si>
  <si>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</si>
  <si>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</si>
  <si>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</si>
  <si>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</si>
  <si>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</si>
  <si>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</si>
  <si>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</si>
  <si>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</si>
  <si>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</si>
  <si>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</si>
  <si>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</si>
  <si>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</si>
  <si>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</si>
  <si>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</si>
  <si>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</si>
  <si>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</si>
  <si>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</si>
  <si>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</si>
  <si>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</si>
  <si>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</si>
  <si>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</si>
  <si>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</si>
  <si>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</si>
  <si>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</si>
  <si>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</si>
  <si>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</si>
  <si>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</si>
  <si>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</si>
  <si>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</si>
  <si>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</si>
  <si>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</si>
  <si>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</si>
  <si>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</si>
  <si>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</si>
  <si>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</si>
  <si>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</si>
  <si>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</si>
  <si>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</si>
  <si>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</si>
  <si>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</si>
  <si>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</si>
  <si>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</si>
  <si>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</si>
  <si>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</si>
  <si>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</si>
  <si>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</si>
  <si>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</si>
  <si>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</si>
  <si>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</si>
  <si>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</si>
  <si>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</si>
  <si>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</si>
  <si>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</si>
  <si>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</si>
  <si>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</si>
  <si>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</si>
  <si>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</si>
  <si>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</si>
  <si>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</si>
  <si>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</si>
  <si>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</si>
  <si>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</si>
  <si>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</si>
  <si>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</si>
  <si>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</si>
  <si>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</si>
  <si>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</si>
  <si>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</si>
  <si>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</si>
  <si>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</si>
  <si>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</si>
  <si>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</si>
  <si>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</si>
  <si>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</si>
  <si>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</si>
  <si>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</si>
  <si>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</si>
  <si>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</si>
  <si>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</si>
  <si>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</si>
  <si>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</si>
  <si>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</si>
  <si>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</si>
  <si>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</si>
  <si>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</si>
  <si>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</si>
  <si>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</si>
  <si>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</si>
  <si>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</si>
  <si>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</si>
  <si>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</si>
  <si>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</si>
  <si>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</si>
  <si>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</si>
  <si>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</si>
  <si>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</si>
  <si>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</si>
  <si>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</si>
  <si>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</si>
  <si>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</si>
  <si>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</si>
  <si>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</si>
  <si>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</si>
  <si>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</si>
  <si>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</si>
  <si>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</si>
  <si>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</si>
  <si>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</si>
  <si>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</si>
  <si>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</si>
  <si>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</si>
  <si>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</si>
  <si>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</si>
  <si>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</si>
  <si>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</si>
  <si>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</si>
  <si>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</si>
  <si>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</si>
  <si>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</si>
  <si>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</si>
  <si>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</si>
  <si>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</si>
  <si>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</si>
  <si>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</si>
  <si>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</si>
  <si>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</si>
  <si>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</si>
  <si>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</si>
  <si>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</si>
  <si>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</si>
  <si>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</si>
  <si>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</si>
  <si>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</si>
  <si>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</si>
  <si>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</si>
  <si>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</si>
  <si>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</si>
  <si>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</si>
  <si>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</si>
  <si>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</si>
  <si>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</si>
  <si>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</si>
  <si>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</si>
  <si>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</si>
  <si>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</si>
  <si>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</si>
  <si>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</si>
  <si>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</si>
  <si>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</si>
  <si>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</si>
  <si>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</si>
  <si>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</si>
  <si>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</si>
  <si>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</si>
  <si>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</si>
  <si>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</si>
  <si>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</si>
  <si>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</si>
  <si>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</si>
  <si>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</si>
  <si>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</si>
  <si>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</si>
  <si>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</si>
  <si>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</si>
  <si>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</si>
  <si>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</si>
  <si>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</si>
  <si>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</si>
  <si>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</si>
  <si>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</si>
  <si>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</si>
  <si>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</si>
  <si>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</si>
  <si>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</si>
  <si>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</si>
  <si>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</si>
  <si>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</si>
  <si>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</si>
  <si>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</si>
  <si>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</si>
  <si>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</si>
  <si>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</si>
  <si>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</si>
  <si>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</si>
  <si>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</si>
  <si>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</si>
  <si>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</si>
  <si>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</si>
  <si>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</si>
  <si>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</si>
  <si>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</si>
  <si>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</si>
  <si>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</si>
  <si>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</si>
  <si>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</si>
  <si>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</si>
  <si>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</si>
  <si>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</si>
  <si>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</si>
  <si>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</si>
  <si>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</si>
  <si>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</si>
  <si>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</si>
  <si>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</si>
  <si>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</si>
  <si>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</si>
  <si>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</si>
  <si>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</si>
  <si>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</si>
  <si>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</si>
  <si>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</si>
  <si>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</si>
  <si>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</si>
  <si>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</si>
  <si>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</si>
  <si>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</si>
  <si>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</si>
  <si>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</si>
  <si>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</si>
  <si>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</si>
  <si>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</si>
  <si>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</si>
  <si>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</si>
  <si>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</si>
  <si>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</si>
  <si>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</si>
  <si>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</si>
  <si>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</si>
  <si>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</si>
  <si>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</si>
  <si>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</si>
  <si>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</si>
  <si>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</si>
  <si>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</si>
  <si>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</si>
  <si>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</si>
  <si>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</si>
  <si>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</si>
  <si>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</si>
  <si>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</si>
  <si>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</si>
  <si>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</si>
  <si>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</si>
  <si>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</si>
  <si>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</si>
  <si>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</si>
  <si>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</si>
  <si>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</si>
  <si>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</si>
  <si>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</si>
  <si>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</si>
  <si>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</si>
  <si>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</si>
  <si>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</si>
  <si>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</si>
  <si>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</si>
  <si>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</si>
  <si>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</si>
  <si>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</si>
  <si>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</si>
  <si>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</si>
  <si>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</si>
  <si>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</si>
  <si>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</si>
  <si>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</si>
  <si>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</si>
  <si>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</si>
  <si>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</si>
  <si>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</si>
  <si>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</si>
  <si>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</si>
  <si>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</si>
  <si>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</si>
  <si>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</si>
  <si>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</si>
  <si>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</si>
  <si>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</si>
  <si>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</si>
  <si>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</si>
  <si>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</si>
  <si>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</si>
  <si>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</si>
  <si>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</si>
  <si>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</si>
  <si>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</si>
  <si>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</si>
  <si>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</si>
  <si>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</si>
  <si>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</si>
  <si>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</si>
  <si>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</si>
  <si>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</si>
  <si>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</si>
  <si>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</si>
  <si>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</si>
  <si>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</si>
  <si>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</si>
  <si>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</si>
  <si>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</si>
  <si>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</si>
  <si>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</si>
  <si>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</si>
  <si>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</si>
  <si>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</si>
  <si>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</si>
  <si>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</si>
  <si>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</si>
  <si>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</si>
  <si>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</si>
  <si>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</si>
  <si>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</si>
  <si>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</si>
  <si>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</si>
  <si>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</si>
  <si>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</si>
  <si>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</si>
  <si>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</si>
  <si>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</si>
  <si>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</si>
  <si>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</si>
  <si>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</si>
  <si>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</si>
  <si>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</si>
  <si>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</si>
  <si>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</si>
  <si>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</si>
  <si>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</si>
  <si>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</si>
  <si>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</si>
  <si>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</si>
  <si>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</si>
  <si>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</si>
  <si>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</si>
  <si>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</si>
  <si>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</si>
  <si>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</si>
  <si>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</si>
  <si>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</si>
  <si>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</si>
  <si>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</si>
  <si>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</si>
  <si>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</si>
  <si>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</si>
  <si>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</si>
  <si>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</si>
  <si>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</si>
  <si>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</si>
  <si>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</si>
  <si>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</si>
  <si>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</si>
  <si>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</si>
  <si>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</si>
  <si>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</si>
  <si>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</si>
  <si>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</si>
  <si>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</si>
  <si>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</si>
  <si>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</si>
  <si>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</si>
  <si>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</si>
  <si>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</si>
  <si>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</si>
  <si>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</si>
  <si>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</si>
  <si>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</si>
  <si>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</si>
  <si>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</si>
  <si>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</si>
  <si>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</si>
  <si>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</si>
  <si>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</si>
  <si>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</si>
  <si>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</si>
  <si>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</si>
  <si>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</si>
  <si>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</si>
  <si>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</si>
  <si>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</si>
  <si>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</si>
  <si>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</si>
  <si>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</si>
  <si>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</si>
  <si>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</si>
  <si>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</si>
  <si>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</si>
  <si>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</si>
  <si>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</si>
  <si>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</si>
  <si>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</si>
  <si>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</si>
  <si>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</si>
  <si>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</si>
  <si>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</si>
  <si>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</si>
  <si>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</si>
  <si>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</si>
  <si>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</si>
  <si>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</si>
  <si>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</si>
  <si>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</si>
  <si>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</si>
  <si>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</si>
  <si>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</si>
  <si>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</si>
  <si>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</si>
  <si>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</si>
  <si>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</si>
  <si>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</si>
  <si>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</si>
  <si>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</si>
  <si>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</si>
  <si>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</si>
  <si>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</si>
  <si>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</si>
  <si>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</si>
  <si>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</si>
  <si>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</si>
  <si>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</si>
  <si>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</si>
  <si>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</si>
  <si>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</si>
  <si>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</si>
  <si>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</si>
  <si>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</si>
  <si>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</si>
  <si>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</si>
  <si>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</si>
  <si>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</si>
  <si>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</si>
  <si>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</si>
  <si>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</si>
  <si>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</si>
  <si>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</si>
  <si>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</si>
  <si>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</si>
  <si>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</si>
  <si>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</si>
  <si>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</si>
  <si>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</si>
  <si>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</si>
  <si>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</si>
  <si>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</si>
  <si>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</si>
  <si>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</si>
  <si>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</si>
  <si>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</si>
  <si>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</si>
  <si>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</si>
  <si>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</si>
  <si>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</si>
  <si>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</si>
  <si>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</si>
  <si>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</si>
  <si>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</si>
  <si>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</si>
  <si>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</si>
  <si>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</si>
  <si>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</si>
  <si>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</si>
  <si>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</si>
  <si>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</si>
  <si>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</si>
  <si>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</si>
  <si>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</si>
  <si>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</si>
  <si>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</si>
  <si>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</si>
  <si>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</si>
  <si>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</si>
  <si>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</si>
  <si>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</si>
  <si>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</si>
  <si>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</si>
  <si>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</si>
  <si>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</si>
  <si>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</si>
  <si>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</si>
  <si>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</si>
  <si>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</si>
  <si>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</si>
  <si>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</si>
  <si>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</si>
  <si>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</si>
  <si>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</si>
  <si>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</si>
  <si>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</si>
  <si>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</si>
  <si>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</si>
  <si>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</si>
  <si>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</si>
  <si>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</si>
  <si>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</si>
  <si>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</si>
  <si>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</si>
  <si>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</si>
  <si>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</si>
  <si>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</si>
  <si>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</si>
  <si>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</si>
  <si>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</si>
  <si>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</si>
  <si>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</si>
  <si>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</si>
  <si>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</si>
  <si>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</si>
  <si>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</si>
  <si>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</si>
  <si>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</si>
  <si>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</si>
  <si>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</si>
  <si>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</si>
  <si>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</si>
  <si>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</si>
  <si>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</si>
  <si>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</si>
  <si>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</si>
  <si>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</si>
  <si>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</si>
  <si>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</si>
  <si>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</si>
  <si>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</si>
  <si>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</si>
  <si>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</si>
  <si>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</si>
  <si>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</si>
  <si>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</si>
  <si>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</si>
  <si>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</si>
  <si>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</si>
  <si>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</si>
  <si>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</si>
  <si>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</si>
  <si>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</si>
  <si>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</si>
  <si>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</si>
  <si>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</si>
  <si>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</si>
  <si>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</si>
  <si>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</si>
  <si>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</si>
  <si>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</si>
  <si>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</si>
  <si>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</si>
  <si>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</si>
  <si>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</si>
  <si>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</si>
  <si>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</si>
  <si>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</si>
  <si>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</si>
  <si>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</si>
  <si>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</si>
  <si>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</si>
  <si>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</si>
  <si>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</si>
  <si>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</si>
  <si>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</si>
  <si>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</si>
  <si>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</si>
  <si>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</si>
  <si>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</si>
  <si>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</si>
  <si>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</si>
  <si>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</si>
  <si>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</si>
  <si>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</si>
  <si>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</si>
  <si>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</si>
  <si>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</si>
  <si>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</si>
  <si>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</si>
  <si>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</si>
  <si>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</si>
  <si>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</si>
  <si>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</si>
  <si>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</si>
  <si>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</si>
  <si>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</si>
  <si>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</si>
  <si>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</si>
  <si>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</si>
  <si>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</si>
  <si>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</si>
  <si>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</si>
  <si>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</si>
  <si>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</si>
  <si>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</si>
  <si>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</si>
  <si>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</si>
  <si>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</si>
  <si>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</si>
  <si>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</si>
  <si>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</si>
  <si>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</si>
  <si>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</si>
  <si>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</si>
  <si>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</si>
  <si>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</si>
  <si>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</si>
  <si>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</si>
  <si>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</si>
  <si>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</si>
  <si>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</si>
  <si>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</si>
  <si>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</si>
  <si>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</si>
  <si>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</si>
  <si>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</si>
  <si>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</si>
  <si>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</si>
  <si>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</si>
  <si>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</si>
  <si>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</si>
  <si>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</si>
  <si>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</si>
  <si>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</si>
  <si>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</si>
  <si>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</si>
  <si>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</si>
  <si>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</si>
  <si>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</si>
  <si>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</si>
  <si>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</si>
  <si>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</si>
  <si>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</si>
  <si>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</si>
  <si>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</si>
  <si>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</si>
  <si>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</si>
  <si>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</si>
  <si>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</si>
  <si>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</si>
  <si>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</si>
  <si>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</si>
  <si>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</si>
  <si>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</si>
  <si>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</si>
  <si>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</si>
  <si>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</si>
  <si>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</si>
  <si>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</si>
  <si>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</si>
  <si>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</si>
  <si>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</si>
  <si>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</si>
  <si>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</si>
  <si>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</si>
  <si>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</si>
  <si>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</si>
  <si>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</si>
  <si>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</si>
  <si>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</si>
  <si>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</si>
  <si>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</si>
  <si>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</si>
  <si>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</si>
  <si>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</si>
  <si>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</si>
  <si>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</si>
  <si>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</si>
  <si>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</si>
  <si>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</si>
  <si>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</si>
  <si>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</si>
  <si>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</si>
  <si>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</si>
  <si>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</si>
  <si>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</si>
  <si>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</si>
  <si>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</si>
  <si>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</si>
  <si>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</si>
  <si>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</si>
  <si>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</si>
  <si>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</si>
  <si>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</si>
  <si>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</si>
  <si>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</si>
  <si>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</si>
  <si>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</si>
  <si>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</si>
  <si>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</si>
  <si>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</si>
  <si>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</si>
  <si>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</si>
  <si>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</si>
  <si>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</si>
  <si>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</si>
  <si>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</si>
  <si>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</si>
  <si>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</si>
  <si>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</si>
  <si>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</si>
  <si>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</si>
  <si>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</si>
  <si>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</si>
  <si>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</si>
  <si>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</si>
  <si>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</si>
  <si>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</si>
  <si>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</si>
  <si>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</si>
  <si>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</si>
  <si>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</si>
  <si>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</si>
  <si>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</si>
  <si>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</si>
  <si>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</si>
  <si>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</si>
  <si>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</si>
  <si>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</si>
  <si>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</si>
  <si>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</si>
  <si>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</si>
  <si>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</si>
  <si>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</si>
  <si>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</si>
  <si>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</si>
  <si>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</si>
  <si>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</si>
  <si>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</si>
  <si>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</si>
  <si>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</si>
  <si>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</si>
  <si>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</si>
  <si>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</si>
  <si>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</si>
  <si>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</si>
  <si>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</si>
  <si>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</si>
  <si>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</si>
  <si>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</si>
  <si>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</si>
  <si>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</si>
  <si>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</si>
  <si>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</si>
  <si>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</si>
  <si>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</si>
  <si>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</si>
  <si>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</si>
  <si>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</si>
  <si>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</si>
  <si>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</si>
  <si>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</si>
  <si>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</si>
  <si>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</si>
  <si>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</si>
  <si>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</si>
  <si>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</si>
  <si>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</si>
  <si>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</si>
  <si>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</si>
  <si>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</si>
  <si>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</si>
  <si>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</si>
  <si>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</si>
  <si>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</si>
  <si>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</si>
  <si>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</si>
  <si>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</si>
  <si>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</si>
  <si>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</si>
  <si>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</si>
  <si>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</si>
  <si>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</si>
  <si>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</si>
  <si>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</si>
  <si>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</si>
  <si>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</si>
  <si>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</si>
  <si>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</si>
  <si>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</si>
  <si>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</si>
  <si>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</si>
  <si>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</si>
  <si>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</si>
  <si>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</si>
  <si>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</si>
  <si>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</si>
  <si>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</si>
  <si>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</si>
  <si>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</si>
  <si>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</si>
  <si>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</si>
  <si>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</si>
  <si>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</si>
  <si>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</si>
  <si>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</si>
  <si>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</si>
  <si>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</si>
  <si>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</si>
  <si>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</si>
  <si>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</si>
  <si>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</si>
  <si>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</si>
  <si>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</si>
  <si>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</si>
  <si>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</si>
  <si>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</si>
  <si>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</si>
  <si>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</si>
  <si>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</si>
  <si>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</si>
  <si>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</si>
  <si>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</si>
  <si>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</si>
  <si>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</si>
  <si>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</si>
  <si>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</si>
  <si>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</si>
  <si>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</si>
  <si>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</si>
  <si>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</si>
  <si>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</si>
  <si>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</si>
  <si>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</si>
  <si>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</si>
  <si>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</si>
  <si>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</si>
  <si>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</si>
  <si>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</si>
  <si>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</si>
  <si>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</si>
  <si>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</si>
  <si>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</si>
  <si>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</si>
  <si>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</si>
  <si>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</si>
  <si>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</si>
  <si>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</si>
  <si>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</si>
  <si>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</si>
  <si>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</si>
  <si>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</si>
  <si>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</si>
  <si>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</si>
  <si>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</si>
  <si>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</si>
  <si>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</si>
  <si>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</si>
  <si>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</si>
  <si>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</si>
  <si>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</si>
  <si>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</si>
  <si>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</si>
  <si>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</si>
  <si>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</si>
  <si>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</si>
  <si>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</si>
  <si>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</si>
  <si>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</si>
  <si>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</si>
  <si>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</si>
  <si>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</si>
  <si>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</si>
  <si>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</si>
  <si>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</si>
  <si>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</si>
  <si>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</si>
  <si>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</si>
  <si>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</si>
  <si>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</si>
  <si>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</si>
  <si>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</si>
  <si>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</si>
  <si>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</si>
  <si>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</si>
  <si>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</si>
  <si>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</si>
  <si>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</si>
  <si>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</si>
  <si>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</si>
  <si>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</si>
  <si>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</si>
  <si>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</si>
  <si>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</si>
  <si>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</si>
  <si>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</si>
  <si>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</si>
  <si>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</si>
  <si>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</si>
  <si>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</si>
  <si>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</si>
  <si>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</si>
  <si>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</si>
  <si>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</si>
  <si>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</si>
  <si>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</si>
  <si>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</si>
  <si>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</si>
  <si>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</si>
  <si>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</si>
  <si>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</si>
  <si>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</si>
  <si>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</si>
  <si>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</si>
  <si>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</si>
  <si>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</si>
  <si>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</si>
  <si>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</si>
  <si>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</si>
  <si>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</si>
  <si>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</si>
  <si>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</si>
  <si>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</si>
  <si>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</si>
  <si>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</si>
  <si>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</si>
  <si>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</si>
  <si>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</si>
  <si>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</si>
  <si>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</si>
  <si>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</si>
  <si>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</si>
  <si>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</si>
  <si>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</si>
  <si>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</si>
  <si>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</si>
  <si>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</si>
  <si>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</si>
  <si>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</si>
  <si>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</si>
  <si>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</si>
  <si>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</si>
  <si>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</si>
  <si>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</si>
  <si>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</si>
  <si>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</si>
  <si>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</si>
  <si>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</si>
  <si>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</si>
  <si>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</si>
  <si>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</si>
  <si>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</si>
  <si>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</si>
  <si>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</si>
  <si>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</si>
  <si>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</si>
  <si>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</si>
  <si>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</si>
  <si>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</si>
  <si>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</si>
  <si>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</si>
  <si>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</si>
  <si>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</si>
  <si>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</si>
  <si>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</si>
  <si>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</si>
  <si>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</si>
  <si>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</si>
  <si>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</si>
  <si>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</si>
  <si>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</si>
  <si>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</si>
  <si>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</si>
  <si>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</si>
  <si>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</si>
  <si>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</si>
  <si>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</si>
  <si>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</si>
  <si>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</si>
  <si>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</si>
  <si>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</si>
  <si>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</si>
  <si>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</si>
  <si>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</si>
  <si>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</si>
  <si>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</si>
  <si>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</si>
  <si>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</si>
  <si>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</si>
  <si>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</si>
  <si>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</si>
  <si>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</si>
  <si>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</si>
  <si>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</si>
  <si>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</si>
  <si>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</si>
  <si>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</si>
  <si>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</si>
  <si>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</si>
  <si>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</si>
  <si>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</si>
  <si>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</si>
  <si>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</si>
  <si>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</si>
  <si>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</si>
  <si>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</si>
  <si>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</si>
  <si>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</si>
  <si>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</si>
  <si>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</si>
  <si>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</si>
  <si>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</si>
  <si>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</si>
  <si>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</si>
  <si>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</si>
  <si>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</si>
  <si>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</si>
  <si>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</si>
  <si>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</si>
  <si>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</si>
  <si>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</si>
  <si>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</si>
  <si>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</si>
  <si>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</si>
  <si>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</si>
  <si>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</si>
  <si>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</si>
  <si>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</si>
  <si>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</si>
  <si>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</si>
  <si>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</si>
  <si>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</si>
  <si>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</si>
  <si>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</si>
  <si>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</si>
  <si>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</si>
  <si>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</si>
  <si>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</si>
  <si>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</si>
  <si>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</si>
  <si>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</si>
  <si>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</si>
  <si>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</si>
  <si>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</si>
  <si>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</si>
  <si>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</si>
  <si>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</si>
  <si>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</si>
  <si>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</si>
  <si>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</si>
  <si>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</si>
  <si>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</si>
  <si>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</si>
  <si>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</si>
  <si>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</si>
  <si>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</si>
  <si>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</si>
  <si>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</si>
  <si>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</si>
  <si>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</si>
  <si>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</si>
  <si>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</si>
  <si>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</si>
  <si>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</si>
  <si>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</si>
  <si>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</si>
  <si>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</si>
  <si>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</si>
  <si>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</si>
  <si>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</si>
  <si>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</si>
  <si>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</si>
  <si>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</si>
  <si>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</si>
  <si>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</si>
  <si>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</si>
  <si>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</si>
  <si>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</si>
  <si>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</si>
  <si>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</si>
  <si>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</si>
  <si>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</si>
  <si>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</si>
  <si>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</si>
  <si>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</si>
  <si>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</si>
  <si>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</si>
  <si>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</si>
  <si>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</si>
  <si>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</si>
  <si>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</si>
  <si>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</si>
  <si>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</si>
  <si>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</si>
  <si>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</si>
  <si>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</si>
  <si>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</si>
  <si>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</si>
  <si>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</si>
  <si>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</si>
  <si>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</si>
  <si>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</si>
  <si>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</si>
  <si>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</si>
  <si>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</si>
  <si>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</si>
  <si>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</si>
  <si>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</si>
  <si>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</si>
  <si>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</si>
  <si>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</si>
  <si>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</si>
  <si>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</si>
  <si>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</si>
  <si>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</si>
  <si>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</si>
  <si>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</si>
  <si>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</si>
  <si>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</si>
  <si>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</si>
  <si>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</si>
  <si>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</si>
  <si>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</si>
  <si>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</si>
  <si>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</si>
  <si>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</si>
  <si>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</si>
  <si>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</si>
  <si>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</si>
  <si>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</si>
  <si>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</si>
  <si>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</si>
  <si>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</si>
  <si>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</si>
  <si>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</si>
  <si>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</si>
  <si>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</si>
  <si>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</si>
  <si>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</si>
  <si>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</si>
  <si>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</si>
  <si>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</si>
  <si>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</si>
  <si>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</si>
  <si>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</si>
  <si>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</si>
  <si>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</si>
  <si>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</si>
  <si>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</si>
  <si>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</si>
  <si>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</si>
  <si>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</si>
  <si>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</si>
  <si>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</si>
  <si>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</si>
  <si>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</si>
  <si>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</si>
  <si>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</si>
  <si>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</si>
  <si>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</si>
  <si>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</si>
  <si>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</si>
  <si>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</si>
  <si>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</si>
  <si>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</si>
  <si>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</si>
  <si>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</si>
  <si>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</si>
  <si>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</si>
  <si>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</si>
  <si>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</si>
  <si>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</si>
  <si>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</si>
  <si>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</si>
  <si>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</si>
  <si>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</si>
  <si>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</si>
  <si>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</si>
  <si>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</si>
  <si>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</si>
  <si>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</si>
  <si>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</si>
  <si>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</si>
  <si>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</si>
  <si>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</si>
  <si>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</si>
  <si>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</si>
  <si>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</si>
  <si>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</si>
  <si>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</si>
  <si>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</si>
  <si>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</si>
  <si>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</si>
  <si>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</si>
  <si>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</si>
  <si>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</si>
  <si>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</si>
  <si>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</si>
  <si>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</si>
  <si>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</si>
  <si>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</si>
  <si>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</si>
  <si>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</si>
  <si>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</si>
  <si>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</si>
  <si>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</si>
  <si>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</si>
  <si>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</si>
  <si>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</si>
  <si>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</si>
  <si>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</si>
  <si>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</si>
  <si>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</si>
  <si>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</si>
  <si>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</si>
  <si>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</si>
  <si>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</si>
  <si>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</si>
  <si>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</si>
  <si>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</si>
  <si>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</si>
  <si>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</si>
  <si>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</si>
  <si>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</si>
  <si>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</si>
  <si>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</si>
  <si>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</si>
  <si>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</si>
  <si>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</si>
  <si>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</si>
  <si>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</si>
  <si>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</si>
  <si>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</si>
  <si>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</si>
  <si>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</si>
  <si>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</si>
  <si>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</si>
  <si>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</si>
  <si>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</si>
  <si>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</si>
  <si>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</si>
  <si>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</si>
  <si>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</si>
  <si>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</si>
  <si>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</si>
  <si>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</si>
  <si>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</si>
  <si>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</si>
  <si>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</si>
  <si>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</si>
  <si>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</si>
  <si>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</si>
  <si>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</si>
  <si>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</si>
  <si>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</si>
  <si>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</si>
  <si>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</si>
  <si>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</si>
  <si>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</si>
  <si>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</si>
  <si>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</si>
  <si>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</si>
  <si>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</si>
  <si>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</si>
  <si>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</si>
  <si>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</si>
  <si>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</si>
  <si>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</si>
  <si>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</si>
  <si>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</si>
  <si>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</si>
  <si>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</si>
  <si>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</si>
  <si>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</si>
  <si>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</si>
  <si>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</si>
  <si>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</si>
  <si>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</si>
  <si>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</si>
  <si>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</si>
  <si>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</si>
  <si>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</si>
  <si>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</si>
  <si>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</si>
  <si>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</si>
  <si>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</si>
  <si>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</si>
  <si>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</si>
  <si>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</si>
  <si>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</si>
  <si>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</si>
  <si>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</si>
  <si>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</si>
  <si>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</si>
  <si>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</si>
  <si>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</si>
  <si>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</si>
  <si>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</si>
  <si>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</si>
  <si>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</si>
  <si>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</si>
  <si>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</si>
  <si>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</si>
  <si>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</si>
  <si>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</si>
  <si>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</si>
  <si>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</si>
  <si>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</si>
  <si>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</si>
  <si>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</si>
  <si>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</si>
  <si>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</si>
  <si>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</si>
  <si>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</si>
  <si>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</si>
  <si>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</si>
  <si>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</si>
  <si>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</si>
  <si>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</si>
  <si>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</si>
  <si>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</si>
  <si>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</si>
  <si>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</si>
  <si>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</si>
  <si>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</si>
  <si>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</si>
  <si>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</si>
  <si>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</si>
  <si>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</si>
  <si>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</si>
  <si>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</si>
  <si>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</si>
  <si>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</si>
  <si>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</si>
  <si>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</si>
  <si>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</si>
  <si>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</si>
  <si>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</si>
  <si>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</si>
  <si>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</si>
  <si>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</si>
  <si>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</si>
  <si>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</si>
  <si>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</si>
  <si>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</si>
  <si>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</si>
  <si>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</si>
  <si>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</si>
  <si>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</si>
  <si>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</si>
  <si>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</si>
  <si>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</si>
  <si>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</si>
  <si>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</si>
  <si>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</si>
  <si>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</si>
  <si>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</si>
  <si>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</si>
  <si>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</si>
  <si>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</si>
  <si>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</si>
  <si>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</si>
  <si>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</si>
  <si>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</si>
  <si>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</si>
  <si>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</si>
  <si>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</si>
  <si>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</si>
  <si>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</si>
  <si>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</si>
  <si>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</si>
  <si>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</si>
  <si>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</si>
  <si>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</si>
  <si>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</si>
  <si>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</si>
  <si>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</si>
  <si>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</si>
  <si>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</si>
  <si>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</si>
  <si>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</si>
  <si>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</si>
  <si>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</si>
  <si>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</si>
  <si>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</si>
  <si>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</si>
  <si>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</si>
  <si>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</si>
  <si>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</si>
  <si>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</si>
  <si>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</si>
  <si>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</si>
  <si>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</si>
  <si>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</si>
  <si>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</si>
  <si>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</si>
  <si>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</si>
  <si>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</si>
  <si>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</si>
  <si>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</si>
  <si>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</si>
  <si>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</si>
  <si>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</si>
  <si>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</si>
  <si>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</si>
  <si>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</si>
  <si>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</si>
  <si>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</si>
  <si>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</si>
  <si>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</si>
  <si>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</si>
  <si>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</si>
  <si>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</si>
  <si>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</si>
  <si>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</si>
  <si>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</si>
  <si>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</si>
  <si>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</si>
  <si>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</si>
  <si>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</si>
  <si>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</si>
  <si>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</si>
  <si>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</si>
  <si>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</si>
  <si>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</si>
  <si>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</si>
  <si>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</si>
  <si>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</si>
  <si>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</si>
  <si>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</si>
  <si>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</si>
  <si>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</si>
  <si>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</si>
  <si>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</si>
  <si>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</si>
  <si>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</si>
  <si>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</si>
  <si>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</si>
  <si>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</si>
  <si>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</si>
  <si>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</si>
  <si>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</si>
  <si>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</si>
  <si>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</si>
  <si>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</si>
  <si>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</si>
  <si>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</si>
  <si>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</si>
  <si>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</si>
  <si>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</si>
  <si>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</si>
  <si>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</si>
  <si>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</si>
  <si>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</si>
  <si>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</si>
  <si>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</si>
  <si>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</si>
  <si>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</si>
  <si>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</si>
  <si>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</si>
  <si>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</si>
  <si>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</si>
  <si>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</si>
  <si>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</si>
  <si>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</si>
  <si>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</si>
  <si>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</si>
  <si>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</si>
  <si>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</si>
  <si>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</si>
  <si>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</si>
  <si>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</si>
  <si>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</si>
  <si>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</si>
  <si>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</si>
  <si>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</si>
  <si>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</si>
  <si>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</si>
  <si>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</si>
  <si>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</si>
  <si>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</si>
  <si>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</si>
  <si>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</si>
  <si>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</si>
  <si>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</si>
  <si>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</si>
  <si>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</si>
  <si>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</si>
  <si>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</si>
  <si>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</si>
  <si>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</si>
  <si>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</si>
  <si>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</si>
  <si>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</si>
  <si>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</si>
  <si>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</si>
  <si>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</si>
  <si>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</si>
  <si>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</si>
  <si>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</si>
  <si>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</si>
  <si>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</si>
  <si>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</si>
  <si>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</si>
  <si>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</si>
  <si>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</si>
  <si>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</si>
  <si>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</si>
  <si>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</si>
  <si>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</si>
  <si>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</si>
  <si>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</si>
  <si>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</si>
  <si>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</si>
  <si>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</si>
  <si>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</si>
  <si>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</si>
  <si>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</si>
  <si>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</si>
  <si>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</si>
  <si>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</si>
  <si>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</si>
  <si>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</si>
  <si>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</si>
  <si>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</si>
  <si>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</si>
  <si>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</si>
  <si>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</si>
  <si>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</si>
  <si>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</si>
  <si>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</si>
  <si>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</si>
  <si>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</si>
  <si>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</si>
  <si>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</si>
  <si>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</si>
  <si>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</si>
  <si>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</si>
  <si>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</si>
  <si>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</si>
  <si>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</si>
  <si>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</si>
  <si>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</si>
  <si>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</si>
  <si>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</si>
  <si>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</si>
  <si>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</si>
  <si>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</si>
  <si>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</si>
  <si>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</si>
  <si>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</si>
  <si>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</si>
  <si>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</si>
  <si>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</si>
  <si>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</si>
  <si>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</si>
  <si>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</si>
  <si>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</si>
  <si>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</si>
  <si>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</si>
  <si>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</si>
  <si>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</si>
  <si>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</si>
  <si>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</si>
  <si>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</si>
  <si>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</si>
  <si>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</si>
  <si>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</si>
  <si>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</si>
  <si>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</si>
  <si>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</si>
  <si>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</si>
  <si>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</si>
  <si>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</si>
  <si>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</si>
  <si>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</si>
  <si>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</si>
  <si>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</si>
  <si>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</si>
  <si>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</si>
  <si>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</si>
  <si>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</si>
  <si>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</si>
  <si>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</si>
  <si>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</si>
  <si>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</si>
  <si>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</si>
  <si>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</si>
  <si>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</si>
  <si>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</si>
  <si>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</si>
  <si>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</si>
  <si>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</si>
  <si>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</si>
  <si>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</si>
  <si>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</si>
  <si>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</si>
  <si>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</si>
  <si>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</si>
  <si>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</si>
  <si>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</si>
  <si>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</si>
  <si>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</si>
  <si>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</si>
  <si>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</si>
  <si>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</si>
  <si>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</si>
  <si>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</si>
  <si>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</si>
  <si>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</si>
  <si>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</si>
  <si>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</si>
  <si>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</si>
  <si>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</si>
  <si>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</si>
  <si>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</si>
  <si>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</si>
  <si>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</si>
  <si>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</si>
  <si>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</si>
  <si>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</si>
  <si>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</si>
  <si>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</si>
  <si>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</si>
  <si>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</si>
  <si>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</si>
  <si>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</si>
  <si>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</si>
  <si>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</si>
  <si>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</si>
  <si>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</si>
  <si>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</si>
  <si>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</si>
  <si>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</si>
  <si>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</si>
  <si>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</si>
  <si>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</si>
  <si>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</si>
  <si>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</si>
  <si>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</si>
  <si>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</si>
  <si>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</si>
  <si>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</si>
  <si>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</si>
  <si>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</si>
  <si>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</si>
  <si>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</si>
  <si>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</si>
  <si>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</si>
  <si>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</si>
  <si>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</si>
  <si>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</si>
  <si>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</si>
  <si>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</si>
  <si>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</si>
  <si>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</si>
  <si>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</si>
  <si>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</si>
  <si>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</si>
  <si>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</si>
  <si>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</si>
  <si>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</si>
  <si>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</si>
  <si>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</si>
  <si>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</si>
  <si>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</si>
  <si>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</si>
  <si>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</si>
  <si>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</si>
  <si>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</si>
  <si>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</si>
  <si>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</si>
  <si>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</si>
  <si>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</si>
  <si>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</si>
  <si>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</si>
  <si>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</si>
  <si>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</si>
  <si>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</si>
  <si>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</si>
  <si>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</si>
  <si>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</si>
  <si>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</si>
  <si>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</si>
  <si>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</si>
  <si>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</si>
  <si>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</si>
  <si>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</si>
  <si>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</si>
  <si>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</si>
  <si>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</si>
  <si>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</si>
  <si>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</si>
  <si>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</si>
  <si>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</si>
  <si>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</si>
  <si>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</si>
  <si>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</si>
  <si>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</si>
  <si>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</si>
  <si>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</si>
  <si>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</si>
  <si>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</si>
  <si>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</si>
  <si>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</si>
  <si>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</si>
  <si>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</si>
  <si>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</si>
  <si>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</si>
  <si>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</si>
  <si>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</si>
  <si>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</si>
  <si>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</si>
  <si>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</si>
  <si>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</si>
  <si>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</si>
  <si>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</si>
  <si>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</si>
  <si>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</si>
  <si>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</si>
  <si>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</si>
  <si>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</si>
  <si>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</si>
  <si>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</si>
  <si>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</si>
  <si>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</si>
  <si>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</si>
  <si>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</si>
  <si>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</si>
  <si>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</si>
  <si>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</si>
  <si>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</si>
  <si>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</si>
  <si>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</si>
  <si>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</si>
  <si>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</si>
  <si>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</si>
  <si>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</si>
  <si>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</si>
  <si>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</si>
  <si>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</si>
  <si>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</si>
  <si>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</si>
  <si>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</si>
  <si>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</si>
  <si>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</si>
  <si>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</si>
  <si>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</si>
  <si>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</si>
  <si>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</si>
  <si>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</si>
  <si>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</si>
  <si>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</si>
  <si>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</si>
  <si>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</si>
  <si>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</si>
  <si>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</si>
  <si>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</si>
  <si>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</si>
  <si>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</si>
  <si>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</si>
  <si>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</si>
  <si>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</si>
  <si>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</si>
  <si>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</si>
  <si>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</si>
  <si>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</si>
  <si>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</si>
  <si>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</si>
  <si>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</si>
  <si>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</si>
  <si>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</si>
  <si>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</si>
  <si>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</si>
  <si>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</si>
  <si>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</si>
  <si>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</si>
  <si>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</si>
  <si>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</si>
  <si>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</si>
  <si>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</si>
  <si>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</si>
  <si>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</si>
  <si>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</si>
  <si>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</si>
  <si>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</si>
  <si>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</si>
  <si>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</si>
  <si>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</si>
  <si>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</si>
  <si>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</si>
  <si>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</si>
  <si>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</si>
  <si>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</si>
  <si>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</si>
  <si>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</si>
  <si>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</si>
  <si>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</si>
  <si>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</si>
  <si>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</si>
  <si>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</si>
  <si>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</si>
  <si>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</si>
  <si>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</si>
  <si>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</si>
  <si>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</si>
  <si>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</si>
  <si>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</si>
  <si>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</si>
  <si>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</si>
  <si>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</si>
  <si>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</si>
  <si>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</si>
  <si>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</si>
  <si>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</si>
  <si>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</si>
  <si>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</si>
  <si>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</si>
  <si>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</si>
  <si>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</si>
  <si>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</si>
  <si>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</si>
  <si>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</si>
  <si>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</si>
  <si>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</si>
  <si>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</si>
  <si>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</si>
  <si>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</si>
  <si>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</si>
  <si>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</si>
  <si>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</si>
  <si>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</si>
  <si>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</si>
  <si>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</si>
  <si>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</si>
  <si>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</si>
  <si>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</si>
  <si>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</si>
  <si>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</si>
  <si>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</si>
  <si>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</si>
  <si>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</si>
  <si>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</si>
  <si>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</si>
  <si>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</si>
  <si>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</si>
  <si>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</si>
  <si>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</si>
  <si>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</si>
  <si>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</si>
  <si>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</si>
  <si>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</si>
  <si>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</si>
  <si>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</si>
  <si>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</si>
  <si>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</si>
  <si>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</si>
  <si>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</si>
  <si>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</si>
  <si>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</si>
  <si>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</si>
  <si>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</si>
  <si>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</si>
  <si>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</si>
  <si>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</si>
  <si>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</si>
  <si>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</si>
  <si>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</si>
  <si>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</si>
  <si>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</si>
  <si>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</si>
  <si>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</si>
  <si>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</si>
  <si>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</si>
  <si>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</si>
  <si>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</si>
  <si>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</si>
  <si>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</si>
  <si>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</si>
  <si>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</si>
  <si>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</si>
  <si>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</si>
  <si>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</si>
  <si>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</si>
  <si>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</si>
  <si>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</si>
  <si>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</si>
  <si>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</si>
  <si>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</si>
  <si>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</si>
  <si>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</si>
  <si>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</si>
  <si>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</si>
  <si>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</si>
  <si>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</si>
  <si>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</si>
  <si>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</si>
  <si>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</si>
  <si>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</si>
  <si>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</si>
  <si>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</si>
  <si>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</si>
  <si>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</si>
  <si>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</si>
  <si>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</si>
  <si>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</si>
  <si>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</si>
  <si>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</si>
  <si>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</si>
  <si>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</si>
  <si>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</si>
  <si>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</si>
  <si>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</si>
  <si>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</si>
  <si>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</si>
  <si>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</si>
  <si>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</si>
  <si>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</si>
  <si>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</si>
  <si>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</si>
  <si>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</si>
  <si>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</si>
  <si>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</si>
  <si>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</si>
  <si>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</si>
  <si>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</si>
  <si>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</si>
  <si>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</si>
  <si>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</si>
  <si>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</si>
  <si>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</si>
  <si>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</si>
  <si>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</si>
  <si>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</si>
  <si>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</si>
  <si>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</si>
  <si>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</si>
  <si>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</si>
  <si>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</si>
  <si>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</si>
  <si>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</si>
  <si>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</si>
  <si>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</si>
  <si>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</si>
  <si>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</si>
  <si>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</si>
  <si>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</si>
  <si>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</si>
  <si>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</si>
  <si>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</si>
  <si>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</si>
  <si>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</si>
  <si>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</si>
  <si>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</si>
  <si>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</si>
  <si>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</si>
  <si>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</si>
  <si>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</si>
  <si>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</si>
  <si>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</si>
  <si>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</si>
  <si>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</si>
  <si>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</si>
  <si>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</si>
  <si>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</si>
  <si>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</si>
  <si>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</si>
  <si>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</si>
  <si>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</si>
  <si>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</si>
  <si>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</si>
  <si>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</si>
  <si>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</si>
  <si>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</si>
  <si>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</si>
  <si>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</si>
  <si>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</si>
  <si>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</si>
  <si>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</si>
  <si>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</si>
  <si>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</si>
  <si>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</si>
  <si>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</si>
  <si>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</si>
  <si>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</si>
  <si>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</si>
  <si>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</si>
  <si>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</si>
  <si>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</si>
  <si>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</si>
  <si>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</si>
  <si>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</si>
  <si>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</si>
  <si>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</si>
  <si>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</si>
  <si>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</si>
  <si>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</si>
  <si>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</si>
  <si>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</si>
  <si>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</si>
  <si>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</si>
  <si>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</si>
  <si>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</si>
  <si>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</si>
  <si>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</si>
  <si>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</si>
  <si>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</si>
  <si>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</si>
  <si>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</si>
  <si>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</si>
  <si>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</si>
  <si>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</si>
  <si>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</si>
  <si>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</si>
  <si>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</si>
  <si>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</si>
  <si>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</si>
  <si>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</si>
  <si>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</si>
  <si>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</si>
  <si>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</si>
  <si>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</si>
  <si>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</si>
  <si>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</si>
  <si>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</si>
  <si>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</si>
  <si>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</si>
  <si>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</si>
  <si>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</si>
  <si>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</si>
  <si>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</si>
  <si>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</si>
  <si>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</si>
  <si>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</si>
  <si>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</si>
  <si>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</si>
  <si>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</si>
  <si>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</si>
  <si>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</si>
  <si>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</si>
  <si>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</si>
  <si>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</si>
  <si>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</si>
  <si>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</si>
  <si>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</si>
  <si>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</si>
  <si>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</si>
  <si>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</si>
  <si>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</si>
  <si>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</si>
  <si>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</si>
  <si>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</si>
  <si>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</si>
  <si>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</si>
  <si>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</si>
  <si>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</si>
  <si>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</si>
  <si>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</si>
  <si>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</si>
  <si>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</si>
  <si>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</si>
  <si>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</si>
  <si>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</si>
  <si>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</si>
  <si>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</si>
  <si>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</si>
  <si>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</si>
  <si>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</si>
  <si>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</si>
  <si>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</si>
  <si>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</si>
  <si>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</si>
  <si>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</si>
  <si>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</si>
  <si>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</si>
  <si>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</si>
  <si>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</si>
  <si>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</si>
  <si>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</si>
  <si>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</si>
  <si>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</si>
  <si>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</si>
  <si>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</si>
  <si>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</si>
  <si>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</si>
  <si>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</si>
  <si>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</si>
  <si>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</si>
  <si>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</si>
  <si>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</si>
  <si>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</si>
  <si>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</si>
  <si>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</si>
  <si>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</si>
  <si>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</si>
  <si>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</si>
  <si>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</si>
  <si>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</si>
  <si>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</si>
  <si>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</si>
  <si>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</si>
  <si>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</si>
  <si>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</si>
  <si>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</si>
  <si>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</si>
  <si>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</si>
  <si>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</si>
  <si>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</si>
  <si>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</si>
  <si>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</si>
  <si>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</si>
  <si>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</si>
  <si>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</si>
  <si>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</si>
  <si>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</si>
  <si>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</si>
  <si>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</si>
  <si>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</si>
  <si>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</si>
  <si>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</si>
  <si>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</si>
  <si>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</si>
  <si>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</si>
  <si>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</si>
  <si>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</si>
  <si>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</si>
  <si>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</si>
  <si>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</si>
  <si>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</si>
  <si>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</si>
  <si>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</si>
  <si>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</si>
  <si>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</si>
  <si>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</si>
  <si>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</si>
  <si>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</si>
  <si>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</si>
  <si>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</si>
  <si>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</si>
  <si>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</si>
  <si>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</si>
  <si>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</si>
  <si>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</si>
  <si>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</si>
  <si>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</si>
  <si>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</si>
  <si>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</si>
  <si>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</si>
  <si>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</si>
  <si>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</si>
  <si>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</si>
  <si>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</si>
  <si>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</si>
  <si>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</si>
  <si>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</si>
  <si>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</si>
  <si>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</si>
  <si>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</si>
  <si>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</si>
  <si>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</si>
  <si>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</si>
  <si>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</si>
  <si>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</si>
  <si>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</si>
  <si>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</si>
  <si>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</si>
  <si>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</si>
  <si>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</si>
  <si>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</si>
  <si>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</si>
  <si>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</si>
  <si>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</si>
  <si>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</si>
  <si>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</si>
  <si>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</si>
  <si>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</si>
  <si>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</si>
  <si>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</si>
  <si>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</si>
  <si>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</si>
  <si>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</si>
  <si>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</si>
  <si>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</si>
  <si>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</si>
  <si>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</si>
  <si>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</si>
  <si>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</si>
  <si>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</si>
  <si>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</si>
  <si>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</si>
  <si>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</si>
  <si>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</si>
  <si>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</si>
  <si>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</si>
  <si>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</si>
  <si>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</si>
  <si>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</si>
  <si>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</si>
  <si>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</si>
  <si>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</si>
  <si>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</si>
  <si>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</si>
  <si>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</si>
  <si>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</si>
  <si>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</si>
  <si>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</si>
  <si>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</si>
  <si>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</si>
  <si>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</si>
  <si>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</si>
  <si>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</si>
  <si>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</si>
  <si>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</si>
  <si>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</si>
  <si>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</si>
  <si>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</si>
  <si>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</si>
  <si>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</si>
  <si>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</si>
  <si>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</si>
  <si>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</si>
  <si>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</si>
  <si>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</si>
  <si>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</si>
  <si>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</si>
  <si>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</si>
  <si>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</si>
  <si>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</si>
  <si>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</si>
  <si>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</si>
  <si>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</si>
  <si>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</si>
  <si>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</si>
  <si>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</si>
  <si>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</si>
  <si>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</si>
  <si>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</si>
  <si>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</si>
  <si>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</si>
  <si>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</si>
  <si>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</si>
  <si>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</si>
  <si>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</si>
  <si>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</si>
  <si>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</si>
  <si>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</si>
  <si>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</si>
  <si>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</si>
  <si>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</si>
  <si>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</si>
  <si>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</si>
  <si>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</si>
  <si>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</si>
  <si>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</si>
  <si>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</si>
  <si>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</si>
  <si>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</si>
  <si>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</si>
  <si>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</si>
  <si>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</si>
  <si>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</si>
  <si>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</si>
  <si>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</si>
  <si>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</si>
  <si>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</si>
  <si>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</si>
  <si>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</si>
  <si>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</si>
  <si>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</si>
  <si>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</si>
  <si>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</si>
  <si>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</si>
  <si>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</si>
  <si>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</si>
  <si>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</si>
  <si>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</si>
  <si>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</si>
  <si>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</si>
  <si>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</si>
  <si>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</si>
  <si>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</si>
  <si>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</si>
  <si>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</si>
  <si>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</si>
  <si>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</si>
  <si>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</si>
  <si>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</si>
  <si>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</si>
  <si>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</si>
  <si>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</si>
  <si>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</si>
  <si>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</si>
  <si>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</si>
  <si>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</si>
  <si>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</si>
  <si>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</si>
  <si>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</si>
  <si>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</si>
  <si>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</si>
  <si>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</si>
  <si>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</si>
  <si>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</si>
  <si>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</si>
  <si>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</si>
  <si>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</si>
  <si>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</si>
  <si>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</si>
  <si>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</si>
  <si>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</si>
  <si>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</si>
  <si>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</si>
  <si>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</si>
  <si>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</si>
  <si>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</si>
  <si>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</si>
  <si>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</si>
  <si>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</si>
  <si>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</si>
  <si>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</si>
  <si>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</si>
  <si>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</si>
  <si>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</si>
  <si>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</si>
  <si>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</si>
  <si>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</si>
  <si>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</si>
  <si>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</si>
  <si>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</si>
  <si>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</si>
  <si>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</si>
  <si>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</si>
  <si>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</si>
  <si>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</si>
  <si>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</si>
  <si>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</si>
  <si>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</si>
  <si>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</si>
  <si>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</si>
  <si>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</si>
  <si>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</si>
  <si>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</si>
  <si>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</si>
  <si>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</si>
  <si>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</si>
  <si>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</si>
  <si>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</si>
  <si>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</si>
  <si>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</si>
  <si>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</si>
  <si>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</si>
  <si>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</si>
  <si>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</si>
  <si>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</si>
  <si>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</si>
  <si>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</si>
  <si>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</si>
  <si>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</si>
  <si>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</si>
  <si>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</si>
  <si>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</si>
  <si>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</si>
  <si>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</si>
  <si>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</si>
  <si>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</si>
  <si>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</si>
  <si>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</si>
  <si>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</si>
  <si>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</si>
  <si>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</si>
  <si>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</si>
  <si>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</si>
  <si>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</si>
  <si>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</si>
  <si>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</si>
  <si>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</si>
  <si>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</si>
  <si>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</si>
  <si>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</si>
  <si>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</si>
  <si>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</si>
  <si>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</si>
  <si>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</si>
  <si>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</si>
  <si>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</si>
  <si>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</si>
  <si>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</si>
  <si>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</si>
  <si>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</si>
  <si>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</si>
  <si>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</si>
  <si>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</si>
  <si>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</si>
  <si>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</si>
  <si>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</si>
  <si>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</si>
  <si>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</si>
  <si>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</si>
  <si>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</si>
  <si>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</si>
  <si>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</si>
  <si>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</si>
  <si>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</si>
  <si>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</si>
  <si>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</si>
  <si>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</si>
  <si>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</si>
  <si>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</si>
  <si>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</si>
  <si>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</si>
  <si>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</si>
  <si>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</si>
  <si>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</si>
  <si>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</si>
  <si>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</si>
  <si>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</si>
  <si>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</si>
  <si>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</si>
  <si>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</si>
  <si>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</si>
  <si>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</si>
  <si>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</si>
  <si>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</si>
  <si>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</si>
  <si>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</si>
  <si>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</si>
  <si>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</si>
  <si>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</si>
  <si>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</si>
  <si>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</si>
  <si>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</si>
  <si>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</si>
  <si>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</si>
  <si>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</si>
  <si>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</si>
  <si>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</si>
  <si>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</si>
  <si>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</si>
  <si>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</si>
  <si>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</si>
  <si>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</si>
  <si>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</si>
  <si>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</si>
  <si>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</si>
  <si>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</si>
  <si>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</si>
  <si>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</si>
  <si>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</si>
  <si>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</si>
  <si>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</si>
  <si>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</si>
  <si>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</si>
  <si>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</si>
  <si>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</si>
  <si>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</si>
  <si>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</si>
  <si>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</si>
  <si>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</si>
  <si>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</si>
  <si>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</si>
  <si>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</si>
  <si>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</si>
  <si>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</si>
  <si>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</si>
  <si>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</si>
  <si>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</si>
  <si>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</si>
  <si>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</si>
  <si>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</si>
  <si>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</si>
  <si>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</si>
  <si>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</si>
  <si>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</si>
  <si>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</si>
  <si>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</si>
  <si>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</si>
  <si>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</si>
  <si>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</si>
  <si>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</si>
  <si>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</si>
  <si>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</si>
  <si>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</si>
  <si>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</si>
  <si>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</si>
  <si>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</si>
  <si>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</si>
  <si>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</si>
  <si>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</si>
  <si>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</si>
  <si>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</si>
  <si>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</si>
  <si>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</si>
  <si>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</si>
  <si>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</si>
  <si>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</si>
  <si>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</si>
  <si>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</si>
  <si>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</si>
  <si>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</si>
  <si>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</si>
  <si>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</si>
  <si>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</si>
  <si>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</si>
  <si>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</si>
  <si>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</si>
  <si>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</si>
  <si>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</si>
  <si>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</si>
  <si>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</si>
  <si>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</si>
  <si>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</si>
  <si>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</si>
  <si>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</si>
  <si>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</si>
  <si>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</si>
  <si>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</si>
  <si>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</si>
  <si>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</si>
  <si>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</si>
  <si>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</si>
  <si>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</si>
  <si>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</si>
  <si>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</si>
  <si>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</si>
  <si>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</si>
  <si>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</si>
  <si>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</si>
  <si>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</si>
  <si>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</si>
  <si>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</si>
  <si>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</si>
  <si>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</si>
  <si>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</si>
  <si>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</si>
  <si>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</si>
  <si>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</si>
  <si>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</si>
  <si>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</si>
  <si>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</si>
  <si>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</si>
  <si>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</si>
  <si>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</si>
  <si>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</si>
  <si>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</si>
  <si>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</si>
  <si>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</si>
  <si>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</si>
  <si>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</si>
  <si>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</si>
  <si>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</si>
  <si>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</si>
  <si>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</si>
  <si>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</si>
  <si>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</si>
  <si>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</si>
  <si>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</si>
  <si>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</si>
  <si>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</si>
  <si>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</si>
  <si>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</si>
  <si>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</si>
  <si>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</si>
  <si>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</si>
  <si>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</si>
  <si>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</si>
  <si>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</si>
  <si>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</si>
  <si>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</si>
  <si>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</si>
  <si>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</si>
  <si>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</si>
  <si>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</si>
  <si>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</si>
  <si>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</si>
  <si>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</si>
  <si>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</si>
  <si>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</si>
  <si>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</si>
  <si>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</si>
  <si>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</si>
  <si>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</si>
  <si>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</si>
  <si>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</si>
  <si>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</si>
  <si>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</si>
  <si>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</si>
  <si>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</si>
  <si>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</si>
  <si>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</si>
  <si>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</si>
  <si>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</si>
  <si>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</si>
  <si>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</si>
  <si>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</si>
  <si>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</si>
  <si>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</si>
  <si>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</si>
  <si>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</si>
  <si>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</si>
  <si>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</si>
  <si>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</si>
  <si>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</si>
  <si>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</si>
  <si>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</si>
  <si>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</si>
  <si>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</si>
  <si>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</si>
  <si>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</si>
  <si>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</si>
  <si>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</si>
  <si>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</si>
  <si>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</si>
  <si>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</si>
  <si>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</si>
  <si>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</si>
  <si>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</si>
  <si>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</si>
  <si>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</si>
  <si>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</si>
  <si>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</si>
  <si>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</si>
  <si>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</si>
  <si>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</si>
  <si>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</si>
  <si>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</si>
  <si>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</si>
  <si>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</si>
  <si>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</si>
  <si>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</si>
  <si>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</si>
  <si>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</si>
  <si>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</si>
  <si>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</si>
  <si>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</si>
  <si>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</si>
  <si>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</si>
  <si>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</si>
  <si>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</si>
  <si>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</si>
  <si>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</si>
  <si>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</si>
  <si>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</si>
  <si>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</si>
  <si>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</si>
  <si>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</si>
  <si>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</si>
  <si>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</si>
  <si>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</si>
  <si>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</si>
  <si>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</si>
  <si>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</si>
  <si>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</si>
  <si>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</si>
  <si>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</si>
  <si>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</si>
  <si>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</si>
  <si>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</si>
  <si>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</si>
  <si>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</si>
  <si>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</si>
  <si>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</si>
  <si>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</si>
  <si>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</si>
  <si>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</si>
  <si>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</si>
  <si>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</si>
  <si>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</si>
  <si>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</si>
  <si>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</si>
  <si>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</si>
  <si>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</si>
  <si>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</si>
  <si>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</si>
  <si>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</si>
  <si>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</si>
  <si>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</si>
  <si>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</si>
  <si>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</si>
  <si>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</si>
  <si>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</si>
  <si>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</si>
  <si>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</si>
  <si>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</si>
  <si>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</si>
  <si>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</si>
  <si>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</si>
  <si>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</si>
  <si>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</si>
  <si>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</si>
  <si>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</si>
  <si>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</si>
  <si>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</si>
  <si>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</si>
  <si>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</si>
  <si>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</si>
  <si>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</si>
  <si>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</si>
  <si>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</si>
  <si>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</si>
  <si>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</si>
  <si>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</si>
  <si>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</si>
  <si>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</si>
  <si>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</si>
  <si>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</si>
  <si>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</si>
  <si>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</si>
  <si>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</si>
  <si>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</si>
  <si>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</si>
  <si>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</si>
  <si>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</si>
  <si>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</si>
  <si>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</si>
  <si>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</si>
  <si>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</si>
  <si>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</si>
  <si>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</si>
  <si>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</si>
  <si>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</si>
  <si>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</si>
  <si>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</si>
  <si>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</si>
  <si>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</si>
  <si>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</si>
  <si>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</si>
  <si>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</si>
  <si>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</si>
  <si>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</si>
  <si>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</si>
  <si>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</si>
  <si>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</si>
  <si>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</si>
  <si>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</si>
  <si>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</si>
  <si>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</si>
  <si>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</si>
  <si>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</si>
  <si>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</si>
  <si>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</si>
  <si>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</si>
  <si>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</si>
  <si>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</si>
  <si>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</si>
  <si>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</si>
  <si>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</si>
  <si>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</si>
  <si>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</si>
  <si>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</si>
  <si>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</si>
  <si>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</si>
  <si>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</si>
  <si>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</si>
  <si>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</si>
  <si>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</si>
  <si>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</si>
  <si>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</si>
  <si>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</si>
  <si>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</si>
  <si>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</si>
  <si>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</si>
  <si>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</si>
  <si>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</si>
  <si>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</si>
  <si>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</si>
  <si>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</si>
  <si>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</si>
  <si>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</si>
  <si>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</si>
  <si>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</si>
  <si>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</si>
  <si>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</si>
  <si>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</si>
  <si>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</si>
  <si>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</si>
  <si>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</si>
  <si>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</si>
  <si>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</si>
  <si>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</si>
  <si>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</si>
  <si>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</si>
  <si>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</si>
  <si>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</si>
  <si>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</si>
  <si>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</si>
  <si>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</si>
  <si>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</si>
  <si>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</si>
  <si>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</si>
  <si>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</si>
  <si>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</si>
  <si>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</si>
  <si>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</si>
  <si>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</si>
  <si>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</si>
  <si>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</si>
  <si>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</si>
  <si>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</si>
  <si>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</si>
  <si>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</si>
  <si>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</si>
  <si>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</si>
  <si>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</si>
  <si>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</si>
  <si>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</si>
  <si>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</si>
  <si>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</si>
  <si>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</si>
  <si>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</si>
  <si>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</si>
  <si>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</si>
  <si>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</si>
  <si>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</si>
  <si>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</si>
  <si>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</si>
  <si>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</si>
  <si>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</si>
  <si>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</si>
  <si>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</si>
  <si>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</si>
  <si>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</si>
  <si>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</si>
  <si>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</si>
  <si>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</si>
  <si>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</si>
  <si>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</si>
  <si>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</si>
  <si>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</si>
  <si>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</si>
  <si>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</si>
  <si>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</si>
  <si>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</si>
  <si>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</si>
  <si>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</si>
  <si>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</si>
  <si>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</si>
  <si>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</si>
  <si>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</si>
  <si>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</si>
  <si>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</si>
  <si>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</si>
  <si>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</si>
  <si>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</si>
  <si>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</si>
  <si>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</si>
  <si>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</si>
  <si>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</si>
  <si>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</si>
  <si>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</si>
  <si>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</si>
  <si>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</si>
  <si>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</si>
  <si>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</si>
  <si>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</si>
  <si>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</si>
  <si>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</si>
  <si>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</si>
  <si>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</si>
  <si>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</si>
  <si>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</si>
  <si>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</si>
  <si>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</si>
  <si>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</si>
  <si>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</si>
  <si>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</si>
  <si>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</si>
  <si>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</si>
  <si>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</si>
  <si>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</si>
  <si>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</si>
  <si>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</si>
  <si>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</si>
  <si>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</si>
  <si>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</si>
  <si>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</si>
  <si>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</si>
  <si>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</si>
  <si>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</si>
  <si>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</si>
  <si>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</si>
  <si>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</si>
  <si>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</si>
  <si>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</si>
  <si>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</si>
  <si>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</si>
  <si>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</si>
  <si>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</si>
  <si>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</si>
  <si>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</si>
  <si>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</si>
  <si>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</si>
  <si>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</si>
  <si>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</si>
  <si>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</si>
  <si>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</si>
  <si>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</si>
  <si>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</si>
  <si>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</si>
  <si>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</si>
  <si>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</si>
  <si>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</si>
  <si>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</si>
  <si>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</si>
  <si>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</si>
  <si>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</si>
  <si>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</si>
  <si>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</si>
  <si>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</si>
  <si>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</si>
  <si>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</si>
  <si>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</si>
  <si>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</si>
  <si>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</si>
  <si>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</si>
  <si>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</si>
  <si>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</si>
  <si>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</si>
  <si>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</si>
  <si>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</si>
  <si>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</si>
  <si>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</si>
  <si>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</si>
  <si>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</si>
  <si>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</si>
  <si>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</si>
  <si>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</si>
  <si>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</si>
  <si>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</si>
  <si>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</si>
  <si>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</si>
  <si>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</si>
  <si>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</si>
  <si>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</si>
  <si>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</si>
  <si>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</si>
  <si>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</si>
  <si>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</si>
  <si>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</si>
  <si>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</si>
  <si>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</si>
  <si>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</si>
  <si>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</si>
  <si>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</si>
  <si>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</si>
  <si>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</si>
  <si>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</si>
  <si>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</si>
  <si>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</si>
  <si>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</si>
  <si>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</si>
  <si>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</si>
  <si>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</si>
  <si>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</si>
  <si>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</si>
  <si>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</si>
  <si>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</si>
  <si>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</si>
  <si>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</si>
  <si>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</si>
  <si>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</si>
  <si>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</si>
  <si>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</si>
  <si>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</si>
  <si>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</si>
  <si>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</si>
  <si>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</si>
  <si>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</si>
  <si>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</si>
  <si>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</si>
  <si>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</si>
  <si>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</si>
  <si>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</si>
  <si>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</si>
  <si>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</si>
  <si>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</si>
  <si>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</si>
  <si>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</si>
  <si>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</si>
  <si>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</si>
  <si>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</si>
  <si>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</si>
  <si>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</si>
  <si>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</si>
  <si>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</si>
  <si>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</si>
  <si>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</si>
  <si>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</si>
  <si>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</si>
  <si>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</si>
  <si>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</si>
  <si>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</si>
  <si>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</si>
  <si>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</si>
  <si>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</si>
  <si>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</si>
  <si>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</si>
  <si>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</si>
  <si>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</si>
  <si>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</si>
  <si>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</si>
  <si>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</si>
  <si>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</si>
  <si>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</si>
  <si>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</si>
  <si>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</si>
  <si>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</si>
  <si>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</si>
  <si>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</si>
  <si>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</si>
  <si>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</si>
  <si>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</si>
  <si>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</si>
  <si>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</si>
  <si>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</si>
  <si>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</si>
  <si>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</si>
  <si>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</si>
  <si>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</si>
  <si>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</si>
  <si>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</si>
  <si>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</si>
  <si>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</si>
  <si>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</si>
  <si>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</si>
  <si>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</si>
  <si>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</si>
  <si>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</si>
  <si>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</si>
  <si>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</si>
  <si>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</si>
  <si>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</si>
  <si>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</si>
  <si>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</si>
  <si>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</si>
  <si>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</si>
  <si>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</si>
  <si>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</si>
  <si>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</si>
  <si>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</si>
  <si>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</si>
  <si>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</si>
  <si>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</si>
  <si>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</si>
  <si>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</si>
  <si>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</si>
  <si>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</si>
  <si>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</si>
  <si>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</si>
  <si>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</si>
  <si>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</si>
  <si>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</si>
  <si>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</si>
  <si>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</si>
  <si>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</si>
  <si>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</si>
  <si>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</si>
  <si>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</si>
  <si>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</si>
  <si>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</si>
  <si>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</si>
  <si>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</si>
  <si>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</si>
  <si>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</si>
  <si>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</si>
  <si>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</si>
  <si>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</si>
  <si>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</si>
  <si>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</si>
  <si>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</si>
  <si>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</si>
  <si>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</si>
  <si>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</si>
  <si>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</si>
  <si>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</si>
  <si>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</si>
  <si>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</si>
  <si>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</si>
  <si>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</si>
  <si>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</si>
  <si>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</si>
  <si>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</si>
  <si>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</si>
  <si>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</si>
  <si>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</si>
  <si>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</si>
  <si>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</si>
  <si>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</si>
  <si>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</si>
  <si>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</si>
  <si>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</si>
  <si>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</si>
  <si>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</si>
  <si>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</si>
  <si>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</si>
  <si>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</si>
  <si>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</si>
  <si>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</si>
  <si>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</si>
  <si>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</si>
  <si>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</si>
  <si>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</si>
  <si>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</si>
  <si>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</si>
  <si>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</si>
  <si>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</si>
  <si>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</si>
  <si>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</si>
  <si>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</si>
  <si>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</si>
  <si>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</si>
  <si>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</si>
  <si>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</si>
  <si>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</si>
  <si>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</si>
  <si>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</si>
  <si>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</si>
  <si>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</si>
  <si>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</si>
  <si>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</si>
  <si>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</si>
  <si>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</si>
  <si>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</si>
  <si>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</si>
  <si>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</si>
  <si>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</si>
  <si>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</si>
  <si>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</si>
  <si>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</si>
  <si>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</si>
  <si>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</si>
  <si>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</si>
  <si>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</si>
  <si>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</si>
  <si>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</si>
  <si>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</si>
  <si>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</si>
  <si>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</si>
  <si>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</si>
  <si>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</si>
  <si>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</si>
  <si>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</si>
  <si>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</si>
  <si>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</si>
  <si>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</si>
  <si>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</si>
  <si>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</si>
  <si>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</si>
  <si>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</si>
  <si>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</si>
  <si>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</si>
  <si>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</si>
  <si>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</si>
  <si>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</si>
  <si>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</si>
  <si>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</si>
  <si>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</si>
  <si>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</si>
  <si>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</si>
  <si>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</si>
  <si>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</si>
  <si>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</si>
  <si>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</si>
  <si>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</si>
  <si>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</si>
  <si>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</si>
  <si>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</si>
  <si>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</si>
  <si>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</si>
  <si>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</si>
  <si>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</si>
  <si>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</si>
  <si>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</si>
  <si>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</si>
  <si>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</si>
  <si>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</si>
  <si>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</si>
  <si>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</si>
  <si>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</si>
  <si>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</si>
  <si>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</si>
  <si>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</si>
  <si>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</si>
  <si>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</si>
  <si>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</si>
  <si>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</si>
  <si>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</si>
  <si>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</si>
  <si>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</si>
  <si>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</si>
  <si>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</si>
  <si>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</si>
  <si>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</si>
  <si>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</si>
  <si>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</si>
  <si>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</si>
  <si>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</si>
  <si>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</si>
  <si>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</si>
  <si>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</si>
  <si>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</si>
  <si>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</si>
  <si>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</si>
  <si>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</si>
  <si>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</si>
  <si>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</si>
  <si>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</si>
  <si>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</si>
  <si>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</si>
  <si>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</si>
  <si>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</si>
  <si>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</si>
  <si>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</si>
  <si>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</si>
  <si>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</si>
  <si>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</si>
  <si>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</si>
  <si>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</si>
  <si>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</si>
  <si>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</si>
  <si>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</si>
  <si>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</si>
  <si>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</si>
  <si>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</si>
  <si>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</si>
  <si>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</si>
  <si>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</si>
  <si>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</si>
  <si>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</si>
  <si>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</si>
  <si>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</si>
  <si>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</si>
  <si>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</si>
  <si>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</si>
  <si>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</si>
  <si>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</si>
  <si>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</si>
  <si>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</si>
  <si>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</si>
  <si>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</si>
  <si>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</si>
  <si>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</si>
  <si>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</si>
  <si>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</si>
  <si>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</si>
  <si>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</si>
  <si>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</si>
  <si>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</si>
  <si>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</si>
  <si>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</si>
  <si>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</si>
  <si>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</si>
  <si>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</si>
  <si>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</si>
  <si>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</si>
  <si>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</si>
  <si>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</si>
  <si>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</si>
  <si>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</si>
  <si>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</si>
  <si>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</si>
  <si>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</si>
  <si>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</si>
  <si>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</si>
  <si>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</si>
  <si>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</si>
  <si>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</si>
  <si>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</si>
  <si>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</si>
  <si>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</si>
  <si>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</si>
  <si>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</si>
  <si>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</si>
  <si>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</si>
  <si>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</si>
  <si>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</si>
  <si>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</si>
  <si>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</si>
  <si>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</si>
  <si>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</si>
  <si>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</si>
  <si>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</si>
  <si>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</si>
  <si>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</si>
  <si>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</si>
  <si>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</si>
  <si>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</si>
  <si>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</si>
  <si>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</si>
  <si>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</si>
  <si>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</si>
  <si>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</si>
  <si>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</si>
  <si>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</si>
  <si>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</si>
  <si>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</si>
  <si>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</si>
  <si>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</si>
  <si>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</si>
  <si>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</si>
  <si>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</si>
  <si>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</si>
  <si>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</si>
  <si>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</si>
  <si>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</si>
  <si>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</si>
  <si>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</si>
  <si>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</si>
  <si>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</si>
  <si>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</si>
  <si>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</si>
  <si>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</si>
  <si>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</si>
  <si>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</si>
  <si>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</si>
  <si>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</si>
  <si>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</si>
  <si>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</si>
  <si>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</si>
  <si>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</si>
  <si>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</si>
  <si>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</si>
  <si>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</si>
  <si>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</si>
  <si>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</si>
  <si>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</si>
  <si>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</si>
  <si>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</si>
  <si>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</si>
  <si>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</si>
  <si>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</si>
  <si>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</si>
  <si>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</si>
  <si>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</si>
  <si>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</si>
  <si>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</si>
  <si>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</si>
  <si>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</si>
  <si>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</si>
  <si>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</si>
  <si>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</si>
  <si>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</si>
  <si>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</si>
  <si>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</si>
  <si>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</si>
  <si>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</si>
  <si>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</si>
  <si>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</si>
  <si>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</si>
  <si>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</si>
  <si>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</si>
  <si>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</si>
  <si>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</si>
  <si>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</si>
  <si>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</si>
  <si>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</si>
  <si>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</si>
  <si>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</si>
  <si>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</si>
  <si>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</si>
  <si>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</si>
  <si>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</si>
  <si>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</si>
  <si>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</si>
  <si>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</si>
  <si>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</si>
  <si>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</si>
  <si>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</si>
  <si>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</si>
  <si>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</si>
  <si>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</si>
  <si>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</si>
  <si>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</si>
  <si>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</si>
  <si>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</si>
  <si>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</si>
  <si>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</si>
  <si>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</si>
  <si>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</si>
  <si>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</si>
  <si>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</si>
  <si>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</si>
  <si>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</si>
  <si>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</si>
  <si>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</si>
  <si>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</si>
  <si>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</si>
  <si>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</si>
  <si>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</si>
  <si>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</si>
  <si>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</si>
  <si>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</si>
  <si>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</si>
  <si>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</si>
  <si>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</si>
  <si>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</si>
  <si>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</si>
  <si>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</si>
  <si>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</si>
  <si>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</si>
  <si>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</si>
  <si>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</si>
  <si>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</si>
  <si>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</si>
  <si>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</si>
  <si>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</si>
  <si>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</si>
  <si>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</si>
  <si>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</si>
  <si>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</si>
  <si>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</si>
  <si>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</si>
  <si>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</si>
  <si>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</si>
  <si>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</si>
  <si>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</si>
  <si>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</si>
  <si>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</si>
  <si>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</si>
  <si>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</si>
  <si>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</si>
  <si>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</si>
  <si>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</si>
  <si>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</si>
  <si>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</si>
  <si>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</si>
  <si>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</si>
  <si>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</si>
  <si>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</si>
  <si>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</si>
  <si>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</si>
  <si>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</si>
  <si>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</si>
  <si>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</si>
  <si>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</si>
  <si>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</si>
  <si>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</si>
  <si>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</si>
  <si>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</si>
  <si>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</si>
  <si>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</si>
  <si>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</si>
  <si>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</si>
  <si>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</si>
  <si>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</si>
  <si>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</si>
  <si>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</si>
  <si>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</si>
  <si>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</si>
  <si>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</si>
  <si>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</si>
  <si>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</si>
  <si>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</si>
  <si>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</si>
  <si>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</si>
  <si>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</si>
  <si>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</si>
  <si>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</si>
  <si>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</si>
  <si>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</si>
  <si>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</si>
  <si>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</si>
  <si>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</si>
  <si>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</si>
  <si>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</si>
  <si>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</si>
  <si>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</si>
  <si>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</si>
  <si>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</si>
  <si>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</si>
  <si>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</si>
  <si>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</si>
  <si>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</si>
  <si>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</si>
  <si>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</si>
  <si>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</si>
  <si>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</si>
  <si>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</si>
  <si>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</si>
  <si>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</si>
  <si>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</si>
  <si>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</si>
  <si>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</si>
  <si>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</si>
  <si>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</si>
  <si>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</si>
  <si>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</si>
  <si>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</si>
  <si>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</si>
  <si>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</si>
  <si>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</si>
  <si>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</si>
  <si>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</si>
  <si>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</si>
  <si>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</si>
  <si>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</si>
  <si>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</si>
  <si>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</si>
  <si>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</si>
  <si>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</si>
  <si>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</si>
  <si>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</si>
  <si>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</si>
  <si>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</si>
  <si>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</si>
  <si>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</si>
  <si>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</si>
  <si>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</si>
  <si>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</si>
  <si>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</si>
  <si>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</si>
  <si>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</si>
  <si>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</si>
  <si>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</si>
  <si>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</si>
  <si>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</si>
  <si>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</si>
  <si>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</si>
  <si>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</si>
  <si>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</si>
  <si>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</si>
  <si>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</si>
  <si>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</si>
  <si>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</si>
  <si>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</si>
  <si>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</si>
  <si>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</si>
  <si>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</si>
  <si>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</si>
  <si>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</si>
  <si>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</si>
  <si>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</si>
  <si>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</si>
  <si>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</si>
  <si>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</si>
  <si>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</si>
  <si>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</si>
  <si>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</si>
  <si>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</si>
  <si>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</si>
  <si>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</si>
  <si>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</si>
  <si>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</si>
  <si>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</si>
  <si>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</si>
  <si>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</si>
  <si>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</si>
  <si>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</si>
  <si>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</si>
  <si>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</si>
  <si>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</si>
  <si>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</si>
  <si>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</si>
  <si>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</si>
  <si>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</si>
  <si>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</si>
  <si>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</si>
  <si>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</si>
  <si>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</si>
  <si>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</si>
  <si>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</si>
  <si>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</si>
  <si>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</si>
  <si>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</si>
  <si>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</si>
  <si>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</si>
  <si>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</si>
  <si>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</si>
  <si>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</si>
  <si>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</si>
  <si>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</si>
  <si>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</si>
  <si>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</si>
  <si>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</si>
  <si>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</si>
  <si>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</si>
  <si>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</si>
  <si>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</si>
  <si>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</si>
  <si>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</si>
  <si>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</si>
  <si>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</si>
  <si>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</si>
  <si>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</si>
  <si>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</si>
  <si>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</si>
  <si>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</si>
  <si>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</si>
  <si>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</si>
  <si>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</si>
  <si>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</si>
  <si>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</si>
  <si>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</si>
  <si>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</si>
  <si>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</si>
  <si>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</si>
  <si>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</si>
  <si>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</si>
  <si>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</si>
  <si>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</si>
  <si>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</si>
  <si>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</si>
  <si>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</si>
  <si>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</si>
  <si>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</si>
  <si>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</si>
  <si>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</si>
  <si>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</si>
  <si>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</si>
  <si>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</si>
  <si>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</si>
  <si>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</si>
  <si>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</si>
  <si>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</si>
  <si>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</si>
  <si>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</si>
  <si>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</si>
  <si>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</si>
  <si>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</si>
  <si>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</si>
  <si>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</si>
  <si>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</si>
  <si>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</si>
  <si>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</si>
  <si>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</si>
  <si>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</si>
  <si>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</si>
  <si>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</si>
  <si>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</si>
  <si>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</si>
  <si>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</si>
  <si>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</si>
  <si>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</si>
  <si>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</si>
  <si>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</si>
  <si>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</si>
  <si>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</si>
  <si>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</si>
  <si>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</si>
  <si>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</si>
  <si>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</si>
  <si>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</si>
  <si>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</si>
  <si>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</si>
  <si>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</si>
  <si>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</si>
  <si>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</si>
  <si>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</si>
  <si>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</si>
  <si>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</si>
  <si>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</si>
  <si>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</si>
  <si>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</si>
  <si>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</si>
  <si>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</si>
  <si>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</si>
  <si>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</si>
  <si>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</si>
  <si>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</si>
  <si>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</si>
  <si>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</si>
  <si>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</si>
  <si>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</si>
  <si>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</si>
  <si>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</si>
  <si>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</si>
  <si>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</si>
  <si>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</si>
  <si>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</si>
  <si>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</si>
  <si>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</si>
  <si>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</si>
  <si>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</si>
  <si>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</si>
  <si>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</si>
  <si>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</si>
  <si>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</si>
  <si>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</si>
  <si>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</si>
  <si>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</si>
  <si>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</si>
  <si>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</si>
  <si>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</si>
  <si>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</si>
  <si>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</si>
  <si>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</si>
  <si>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</si>
  <si>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</si>
  <si>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</si>
  <si>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</si>
  <si>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</si>
  <si>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</si>
  <si>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</si>
  <si>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</si>
  <si>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</si>
  <si>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</si>
  <si>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</si>
  <si>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</si>
  <si>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</si>
  <si>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</si>
  <si>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</si>
  <si>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</si>
  <si>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</si>
  <si>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</si>
  <si>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</si>
  <si>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</si>
  <si>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</si>
  <si>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</si>
  <si>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</si>
  <si>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</si>
  <si>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</si>
  <si>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</si>
  <si>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</si>
  <si>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</si>
  <si>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</si>
  <si>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</si>
  <si>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</si>
  <si>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</si>
  <si>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</si>
  <si>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</si>
  <si>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</si>
  <si>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</si>
  <si>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</si>
  <si>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</si>
  <si>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</si>
  <si>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</si>
  <si>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</si>
  <si>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</si>
  <si>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</si>
  <si>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</si>
  <si>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</si>
  <si>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</si>
  <si>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</si>
  <si>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</si>
  <si>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</si>
  <si>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</si>
  <si>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</si>
  <si>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</si>
  <si>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</si>
  <si>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</si>
  <si>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</si>
  <si>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</si>
  <si>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</si>
  <si>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</si>
  <si>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</si>
  <si>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</si>
  <si>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</si>
  <si>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</si>
  <si>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</si>
  <si>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</si>
  <si>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</si>
  <si>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</si>
  <si>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</si>
  <si>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</si>
  <si>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</si>
  <si>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</si>
  <si>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</si>
  <si>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</si>
  <si>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</si>
  <si>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</si>
  <si>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</si>
  <si>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</si>
  <si>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</si>
  <si>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</si>
  <si>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</si>
  <si>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</si>
  <si>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</si>
  <si>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</si>
  <si>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</si>
  <si>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</si>
  <si>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</si>
  <si>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</si>
  <si>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</si>
  <si>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</si>
  <si>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</si>
  <si>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</si>
  <si>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</si>
  <si>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</si>
  <si>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</si>
  <si>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</si>
  <si>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</si>
  <si>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</si>
  <si>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</si>
  <si>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</si>
  <si>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</si>
  <si>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</si>
  <si>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</si>
  <si>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</si>
  <si>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</si>
  <si>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</si>
  <si>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</si>
  <si>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</si>
  <si>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</si>
  <si>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</si>
  <si>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</si>
  <si>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</si>
  <si>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</si>
  <si>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</si>
  <si>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</si>
  <si>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</si>
  <si>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</si>
  <si>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</si>
  <si>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</si>
  <si>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</si>
  <si>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</si>
  <si>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</si>
  <si>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</si>
  <si>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</si>
  <si>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</si>
  <si>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</si>
  <si>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</si>
  <si>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</si>
  <si>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</si>
  <si>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</si>
  <si>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</si>
  <si>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</si>
  <si>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</si>
  <si>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</si>
  <si>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</si>
  <si>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</si>
  <si>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</si>
  <si>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</si>
  <si>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</si>
  <si>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</si>
  <si>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</si>
  <si>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</si>
  <si>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</si>
  <si>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</si>
  <si>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</si>
  <si>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</si>
  <si>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</si>
  <si>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</si>
  <si>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</si>
  <si>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</si>
  <si>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</si>
  <si>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</si>
  <si>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</si>
  <si>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</si>
  <si>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</si>
  <si>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</si>
  <si>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</si>
  <si>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</si>
  <si>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</si>
  <si>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</si>
  <si>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</si>
  <si>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</si>
  <si>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</si>
  <si>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</si>
  <si>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</si>
  <si>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</si>
  <si>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</si>
  <si>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</si>
  <si>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</si>
  <si>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</si>
  <si>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</si>
  <si>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</si>
  <si>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</si>
  <si>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</si>
  <si>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</si>
  <si>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</si>
  <si>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</si>
  <si>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</si>
  <si>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</si>
  <si>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</si>
  <si>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</si>
  <si>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</si>
  <si>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</si>
  <si>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</si>
  <si>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</si>
  <si>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</si>
  <si>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</si>
  <si>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</si>
  <si>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</si>
  <si>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</si>
  <si>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</si>
  <si>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</si>
  <si>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</si>
  <si>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</si>
  <si>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</si>
  <si>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</si>
  <si>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</si>
  <si>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</si>
  <si>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</si>
  <si>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</si>
  <si>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</si>
  <si>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</si>
  <si>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</si>
  <si>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</si>
  <si>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</si>
  <si>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</si>
  <si>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</si>
  <si>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</si>
  <si>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</si>
  <si>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</si>
  <si>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</si>
  <si>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</si>
  <si>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</si>
  <si>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</si>
  <si>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</si>
  <si>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</si>
  <si>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</si>
  <si>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</si>
  <si>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</si>
  <si>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</si>
  <si>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</si>
  <si>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</si>
  <si>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</si>
  <si>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</si>
  <si>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</si>
  <si>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</si>
  <si>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</si>
  <si>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</si>
  <si>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</si>
  <si>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</si>
  <si>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</si>
  <si>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</si>
  <si>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</si>
  <si>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</si>
  <si>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</si>
  <si>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</si>
  <si>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</si>
  <si>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</si>
  <si>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</si>
  <si>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</si>
  <si>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</si>
  <si>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</si>
  <si>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</si>
  <si>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</si>
  <si>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</si>
  <si>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</si>
  <si>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</si>
  <si>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</si>
  <si>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</si>
  <si>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</si>
  <si>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</si>
  <si>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</si>
  <si>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</si>
  <si>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</si>
  <si>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</si>
  <si>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</si>
  <si>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</si>
  <si>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</si>
  <si>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</si>
  <si>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</si>
  <si>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</si>
  <si>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</si>
  <si>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</si>
  <si>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</si>
  <si>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</si>
  <si>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</si>
  <si>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</si>
  <si>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</si>
  <si>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</si>
  <si>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</si>
  <si>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</si>
  <si>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</si>
  <si>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</si>
  <si>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</si>
  <si>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</si>
  <si>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</si>
  <si>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</si>
  <si>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</si>
  <si>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</si>
  <si>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</si>
  <si>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</si>
  <si>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</si>
  <si>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</si>
  <si>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</si>
  <si>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</si>
  <si>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</si>
  <si>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</si>
  <si>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</si>
  <si>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</si>
  <si>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</si>
  <si>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</si>
  <si>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</si>
  <si>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</si>
  <si>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</si>
  <si>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</si>
  <si>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</si>
  <si>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</si>
  <si>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</si>
  <si>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</si>
  <si>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</si>
  <si>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</si>
  <si>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</si>
  <si>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</si>
  <si>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</si>
  <si>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</si>
  <si>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</si>
  <si>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</si>
  <si>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</si>
  <si>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</si>
  <si>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</si>
  <si>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</si>
  <si>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</si>
  <si>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</si>
  <si>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</si>
  <si>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</si>
  <si>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</si>
  <si>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</si>
  <si>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</si>
  <si>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</si>
  <si>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</si>
  <si>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</si>
  <si>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</si>
  <si>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</si>
  <si>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</si>
  <si>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</si>
  <si>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</si>
  <si>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</si>
  <si>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</si>
  <si>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</si>
  <si>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</si>
  <si>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</si>
  <si>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</si>
  <si>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</si>
  <si>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</si>
  <si>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</si>
  <si>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</si>
  <si>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</si>
  <si>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</si>
  <si>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</si>
  <si>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</si>
  <si>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</si>
  <si>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</si>
  <si>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</si>
  <si>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</si>
  <si>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</si>
  <si>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</si>
  <si>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</si>
  <si>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</si>
  <si>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</si>
  <si>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</si>
  <si>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</si>
  <si>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</si>
  <si>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</si>
  <si>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</si>
  <si>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</si>
  <si>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</si>
  <si>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</si>
  <si>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</si>
  <si>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</si>
  <si>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</si>
  <si>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</si>
  <si>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</si>
  <si>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</si>
  <si>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</si>
  <si>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</si>
  <si>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</si>
  <si>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</si>
  <si>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</si>
  <si>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</si>
  <si>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</si>
  <si>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</si>
  <si>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</si>
  <si>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</si>
  <si>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</si>
  <si>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</si>
  <si>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</si>
  <si>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</si>
  <si>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</si>
  <si>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</si>
  <si>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</si>
  <si>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</si>
  <si>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</si>
  <si>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</si>
  <si>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</si>
  <si>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</si>
  <si>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</si>
  <si>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</si>
  <si>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</si>
  <si>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</si>
  <si>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</si>
  <si>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</si>
  <si>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</si>
  <si>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</si>
  <si>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</si>
  <si>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</si>
  <si>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</si>
  <si>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</si>
  <si>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</si>
  <si>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</si>
  <si>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</si>
  <si>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</si>
  <si>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</si>
  <si>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</si>
  <si>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</si>
  <si>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</si>
  <si>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</si>
  <si>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</si>
  <si>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</si>
  <si>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</si>
  <si>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</si>
  <si>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</si>
  <si>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</si>
  <si>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</si>
  <si>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</si>
  <si>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</si>
  <si>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</si>
  <si>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</si>
  <si>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</si>
  <si>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</si>
  <si>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</si>
  <si>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</si>
  <si>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</si>
  <si>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</si>
  <si>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</si>
  <si>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</si>
  <si>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</si>
  <si>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</si>
  <si>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</si>
  <si>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</si>
  <si>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</si>
  <si>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</si>
  <si>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</si>
  <si>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</si>
  <si>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</si>
  <si>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</si>
  <si>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</si>
  <si>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</si>
  <si>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</si>
  <si>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</si>
  <si>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</si>
  <si>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</si>
  <si>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</si>
  <si>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</si>
  <si>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</si>
  <si>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</si>
  <si>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</si>
  <si>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</si>
  <si>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</si>
  <si>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</si>
  <si>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</si>
  <si>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</si>
  <si>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</si>
  <si>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</si>
  <si>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</si>
  <si>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</si>
  <si>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</si>
  <si>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</si>
  <si>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</si>
  <si>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</si>
  <si>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</si>
  <si>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</si>
  <si>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</si>
  <si>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</si>
  <si>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</si>
  <si>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</si>
  <si>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</si>
  <si>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</si>
  <si>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</si>
  <si>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</si>
  <si>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</si>
  <si>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</si>
  <si>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</si>
  <si>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</si>
  <si>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</si>
  <si>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</si>
  <si>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</si>
  <si>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</si>
  <si>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</si>
  <si>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</si>
  <si>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</si>
  <si>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</si>
  <si>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</si>
  <si>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</si>
  <si>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</si>
  <si>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</si>
  <si>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</si>
  <si>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</si>
  <si>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</si>
  <si>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</si>
  <si>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</si>
  <si>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</si>
  <si>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</si>
  <si>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</si>
  <si>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</si>
  <si>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</si>
  <si>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</si>
  <si>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</si>
  <si>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</si>
  <si>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</si>
  <si>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</si>
  <si>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</si>
  <si>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</si>
  <si>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</si>
  <si>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</si>
  <si>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</si>
  <si>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</si>
  <si>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</si>
  <si>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</si>
  <si>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</si>
  <si>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</si>
  <si>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</si>
  <si>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</si>
  <si>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</si>
  <si>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</si>
  <si>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</si>
  <si>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</si>
  <si>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</si>
  <si>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</si>
  <si>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</si>
  <si>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</si>
  <si>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</si>
  <si>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</si>
  <si>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</si>
  <si>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</si>
  <si>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</si>
  <si>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</si>
  <si>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</si>
  <si>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</si>
  <si>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</si>
  <si>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</si>
  <si>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</si>
  <si>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</si>
  <si>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</si>
  <si>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</si>
  <si>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</si>
  <si>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</si>
  <si>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</si>
  <si>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</si>
  <si>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</si>
  <si>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</si>
  <si>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</si>
  <si>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</si>
  <si>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</si>
  <si>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</si>
  <si>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</si>
  <si>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</si>
  <si>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</si>
  <si>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</si>
  <si>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</si>
  <si>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</si>
  <si>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</si>
  <si>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</si>
  <si>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</si>
  <si>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</si>
  <si>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</si>
  <si>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</si>
  <si>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</si>
  <si>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</si>
  <si>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</si>
  <si>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</si>
  <si>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</si>
  <si>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</si>
  <si>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</si>
  <si>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</si>
  <si>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</si>
  <si>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</si>
  <si>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</si>
  <si>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</si>
  <si>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</si>
  <si>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</si>
  <si>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</si>
  <si>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</si>
  <si>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</si>
  <si>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</si>
  <si>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</si>
  <si>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</si>
  <si>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</si>
  <si>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</si>
  <si>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</si>
  <si>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</si>
  <si>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</si>
  <si>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</si>
  <si>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</si>
  <si>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</si>
  <si>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</si>
  <si>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</si>
  <si>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</si>
  <si>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</si>
  <si>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</si>
  <si>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</si>
  <si>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</si>
  <si>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</si>
  <si>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</si>
  <si>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</si>
  <si>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</si>
  <si>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</si>
  <si>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</si>
  <si>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</si>
  <si>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</si>
  <si>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</si>
  <si>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</si>
  <si>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</si>
  <si>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</si>
  <si>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</si>
  <si>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</si>
  <si>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</si>
  <si>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</si>
  <si>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</si>
  <si>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</si>
  <si>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</si>
  <si>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</si>
  <si>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</si>
  <si>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</si>
  <si>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</si>
  <si>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</si>
  <si>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</si>
  <si>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</si>
  <si>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</si>
  <si>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</si>
  <si>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</si>
  <si>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</si>
  <si>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</si>
  <si>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</si>
  <si>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</si>
  <si>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</si>
  <si>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</si>
  <si>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</si>
  <si>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</si>
  <si>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</si>
  <si>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</si>
  <si>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</si>
  <si>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</si>
  <si>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</si>
  <si>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</si>
  <si>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</si>
  <si>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</si>
  <si>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</si>
  <si>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</si>
  <si>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</si>
  <si>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</si>
  <si>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</si>
  <si>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</si>
  <si>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</si>
  <si>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</si>
  <si>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</si>
  <si>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</si>
  <si>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</si>
  <si>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</si>
  <si>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</si>
  <si>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</si>
  <si>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</si>
  <si>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</si>
  <si>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</si>
  <si>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</si>
  <si>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</si>
  <si>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</si>
  <si>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</si>
  <si>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</si>
  <si>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</si>
  <si>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</si>
  <si>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</si>
  <si>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</si>
  <si>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</si>
  <si>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</si>
  <si>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</si>
  <si>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</si>
  <si>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</si>
  <si>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</si>
  <si>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</si>
  <si>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</si>
  <si>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</si>
  <si>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</si>
  <si>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</si>
  <si>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</si>
  <si>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</si>
  <si>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</si>
  <si>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</si>
  <si>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</si>
  <si>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</si>
  <si>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</si>
  <si>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</si>
  <si>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</si>
  <si>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</si>
  <si>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</si>
  <si>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</si>
  <si>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</si>
  <si>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</si>
  <si>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</si>
  <si>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</si>
  <si>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</si>
  <si>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</si>
  <si>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</si>
  <si>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</si>
  <si>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</si>
  <si>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</si>
  <si>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</si>
  <si>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</si>
  <si>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</si>
  <si>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</si>
  <si>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</si>
  <si>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</si>
  <si>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</si>
  <si>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</si>
  <si>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</si>
  <si>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</si>
  <si>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</si>
  <si>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</si>
  <si>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</si>
  <si>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</si>
  <si>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</si>
  <si>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</si>
  <si>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</si>
  <si>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</si>
  <si>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</si>
  <si>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</si>
  <si>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</si>
  <si>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</si>
  <si>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</si>
  <si>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</si>
  <si>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</si>
  <si>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</si>
  <si>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</si>
  <si>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</si>
  <si>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</si>
  <si>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</si>
  <si>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</si>
  <si>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</si>
  <si>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</si>
  <si>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</si>
  <si>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</si>
  <si>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</si>
  <si>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</si>
  <si>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</si>
  <si>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</si>
  <si>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</si>
  <si>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</si>
  <si>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</si>
  <si>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</si>
  <si>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</si>
  <si>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</si>
  <si>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</si>
  <si>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</si>
  <si>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</si>
  <si>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</si>
  <si>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</si>
  <si>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</si>
  <si>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</si>
  <si>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</si>
  <si>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</si>
  <si>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</si>
  <si>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</si>
  <si>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</si>
  <si>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</si>
  <si>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</si>
  <si>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</si>
  <si>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</si>
  <si>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</si>
  <si>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</si>
  <si>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</si>
  <si>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</si>
  <si>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</si>
  <si>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</si>
  <si>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</si>
  <si>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</si>
  <si>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</si>
  <si>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</si>
  <si>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</si>
  <si>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</si>
  <si>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</si>
  <si>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</si>
  <si>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</si>
  <si>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</si>
  <si>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</si>
  <si>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</si>
  <si>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</si>
  <si>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</si>
  <si>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</si>
  <si>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</si>
  <si>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</si>
  <si>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</si>
  <si>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</si>
  <si>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</si>
  <si>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</si>
  <si>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</si>
  <si>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</si>
  <si>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</si>
  <si>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</si>
  <si>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</si>
  <si>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</si>
  <si>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</si>
  <si>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</si>
  <si>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</si>
  <si>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</si>
  <si>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</si>
  <si>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</si>
  <si>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</si>
  <si>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</si>
  <si>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</si>
  <si>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</si>
  <si>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</si>
  <si>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</si>
  <si>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</si>
  <si>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</si>
  <si>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</si>
  <si>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</si>
  <si>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</si>
  <si>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</si>
  <si>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</si>
  <si>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</si>
  <si>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</si>
  <si>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</si>
  <si>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</si>
  <si>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</si>
  <si>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</si>
  <si>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</si>
  <si>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</si>
  <si>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</si>
  <si>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</si>
  <si>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</si>
  <si>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</si>
  <si>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</si>
  <si>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</si>
  <si>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</si>
  <si>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</si>
  <si>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</si>
  <si>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</si>
  <si>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</si>
  <si>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</si>
  <si>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</si>
  <si>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</si>
  <si>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</si>
  <si>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</si>
  <si>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</si>
  <si>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</si>
  <si>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</si>
  <si>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</si>
  <si>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</si>
  <si>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</si>
  <si>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</si>
  <si>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</si>
  <si>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</si>
  <si>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</si>
  <si>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</si>
  <si>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</si>
  <si>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</si>
  <si>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</si>
  <si>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</si>
  <si>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</si>
  <si>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</si>
  <si>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</si>
  <si>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</si>
  <si>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</si>
  <si>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</si>
  <si>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</si>
  <si>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</si>
  <si>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</si>
  <si>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</si>
  <si>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</si>
  <si>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</si>
  <si>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</si>
  <si>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</si>
  <si>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</si>
  <si>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</si>
  <si>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</si>
  <si>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</si>
  <si>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</si>
  <si>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</si>
  <si>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</si>
  <si>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</si>
  <si>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</si>
  <si>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</si>
  <si>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</si>
  <si>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</si>
  <si>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</si>
  <si>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</si>
  <si>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</si>
  <si>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</si>
  <si>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</si>
  <si>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</si>
  <si>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</si>
  <si>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</si>
  <si>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</si>
  <si>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</si>
  <si>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</si>
  <si>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</si>
  <si>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</si>
  <si>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</si>
  <si>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</si>
  <si>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</si>
  <si>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</si>
  <si>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</si>
  <si>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</si>
  <si>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</si>
  <si>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</si>
  <si>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</si>
  <si>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</si>
  <si>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</si>
  <si>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</si>
  <si>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</si>
  <si>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</si>
  <si>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</si>
  <si>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</si>
  <si>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</si>
  <si>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</si>
  <si>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</si>
  <si>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</si>
  <si>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</si>
  <si>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</si>
  <si>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</si>
  <si>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</si>
  <si>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</si>
  <si>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</si>
  <si>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</si>
  <si>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</si>
  <si>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</si>
  <si>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</si>
  <si>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</si>
  <si>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</si>
  <si>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</si>
  <si>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</si>
  <si>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</si>
  <si>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</si>
  <si>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</si>
  <si>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</si>
  <si>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</si>
  <si>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</si>
  <si>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</si>
  <si>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</si>
  <si>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</si>
  <si>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</si>
  <si>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</si>
  <si>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</si>
  <si>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</si>
  <si>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</si>
  <si>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</si>
  <si>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</si>
  <si>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</si>
  <si>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</si>
  <si>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</si>
  <si>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</si>
  <si>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</si>
  <si>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</si>
  <si>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</si>
  <si>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</si>
  <si>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</si>
  <si>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</si>
  <si>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</si>
  <si>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</si>
  <si>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</si>
  <si>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</si>
  <si>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</si>
  <si>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</si>
  <si>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</si>
  <si>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</si>
  <si>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</si>
  <si>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</si>
  <si>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</si>
  <si>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</si>
  <si>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</si>
  <si>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</si>
  <si>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</si>
  <si>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</si>
  <si>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</si>
  <si>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</si>
  <si>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</si>
  <si>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</si>
  <si>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</si>
  <si>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</si>
  <si>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</si>
  <si>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</si>
  <si>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</si>
  <si>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</si>
  <si>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</si>
  <si>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</si>
  <si>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</si>
  <si>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</si>
  <si>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</si>
  <si>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</si>
  <si>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</si>
  <si>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</si>
  <si>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</si>
  <si>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</si>
  <si>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</si>
  <si>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</si>
  <si>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</si>
  <si>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</si>
  <si>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</si>
  <si>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</si>
  <si>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</si>
  <si>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</si>
  <si>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</si>
  <si>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</si>
  <si>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</si>
  <si>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</si>
  <si>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</si>
  <si>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</si>
  <si>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</si>
  <si>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</si>
  <si>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</si>
  <si>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</si>
  <si>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</si>
  <si>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</si>
  <si>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</si>
  <si>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</si>
  <si>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</si>
  <si>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</si>
  <si>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</si>
  <si>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</si>
  <si>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</si>
  <si>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</si>
  <si>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</si>
  <si>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</si>
  <si>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</si>
  <si>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</si>
  <si>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</si>
  <si>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</si>
  <si>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</si>
  <si>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</si>
  <si>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</si>
  <si>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</si>
  <si>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</si>
  <si>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</si>
  <si>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</si>
  <si>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</si>
  <si>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</si>
  <si>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</si>
  <si>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</si>
  <si>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</si>
  <si>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</si>
  <si>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</si>
  <si>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</si>
  <si>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</si>
  <si>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</si>
  <si>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</si>
  <si>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</si>
  <si>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</si>
  <si>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</si>
  <si>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</si>
  <si>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</si>
  <si>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</si>
  <si>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</si>
  <si>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</si>
  <si>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</si>
  <si>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</si>
  <si>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</si>
  <si>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</si>
  <si>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</si>
  <si>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</si>
  <si>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</si>
  <si>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</si>
  <si>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</si>
  <si>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</si>
  <si>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</si>
  <si>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</si>
  <si>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</si>
  <si>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</si>
  <si>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</si>
  <si>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</si>
  <si>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</si>
  <si>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</si>
  <si>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</si>
  <si>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</si>
  <si>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</si>
  <si>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</si>
  <si>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</si>
  <si>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</si>
  <si>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</si>
  <si>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</si>
  <si>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</si>
  <si>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</si>
  <si>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</si>
  <si>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</si>
  <si>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</si>
  <si>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</si>
  <si>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</si>
  <si>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</si>
  <si>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</si>
  <si>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</si>
  <si>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</si>
  <si>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</si>
  <si>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</si>
  <si>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</si>
  <si>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</si>
  <si>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</si>
  <si>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</si>
  <si>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</si>
  <si>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</si>
  <si>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</si>
  <si>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</si>
  <si>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</si>
  <si>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</si>
  <si>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</si>
  <si>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</si>
  <si>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</si>
  <si>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</si>
  <si>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</si>
  <si>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</si>
  <si>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</si>
  <si>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</si>
  <si>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</si>
  <si>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</si>
  <si>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</si>
  <si>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</si>
  <si>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</si>
  <si>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</si>
  <si>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</si>
  <si>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</si>
  <si>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</si>
  <si>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</si>
  <si>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</si>
  <si>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</si>
  <si>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</si>
  <si>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</si>
  <si>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</si>
  <si>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</si>
  <si>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</si>
  <si>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</si>
  <si>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</si>
  <si>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</si>
  <si>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</si>
  <si>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</si>
  <si>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</si>
  <si>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</si>
  <si>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</si>
  <si>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</si>
  <si>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</si>
  <si>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</si>
  <si>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</si>
  <si>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</si>
  <si>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</si>
  <si>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</si>
  <si>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</si>
  <si>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</si>
  <si>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</si>
  <si>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</si>
  <si>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</si>
  <si>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</si>
  <si>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</si>
  <si>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</si>
  <si>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</si>
  <si>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</si>
  <si>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</si>
  <si>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</si>
  <si>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</si>
  <si>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</si>
  <si>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</si>
  <si>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</si>
  <si>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</si>
  <si>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</si>
  <si>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</si>
  <si>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</si>
  <si>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</si>
  <si>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</si>
  <si>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</si>
  <si>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</si>
  <si>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</si>
  <si>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</si>
  <si>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</si>
  <si>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</si>
  <si>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</si>
  <si>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</si>
  <si>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</si>
  <si>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</si>
  <si>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</si>
  <si>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</si>
  <si>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</si>
  <si>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</si>
  <si>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</si>
  <si>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</si>
  <si>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</si>
  <si>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</si>
  <si>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</si>
  <si>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</si>
  <si>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</si>
  <si>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</si>
  <si>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</si>
  <si>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</si>
  <si>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</si>
  <si>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</si>
  <si>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</si>
  <si>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</si>
  <si>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</si>
  <si>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</si>
  <si>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</si>
  <si>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</si>
  <si>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</si>
  <si>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</si>
  <si>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</si>
  <si>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</si>
  <si>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</si>
  <si>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</si>
  <si>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</si>
  <si>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</si>
  <si>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</si>
  <si>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</si>
  <si>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</si>
  <si>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</si>
  <si>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</si>
  <si>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</si>
  <si>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</si>
  <si>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</si>
  <si>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</si>
  <si>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</si>
  <si>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</si>
  <si>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</si>
  <si>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</si>
  <si>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</si>
  <si>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</si>
  <si>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</si>
  <si>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</si>
  <si>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</si>
  <si>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</si>
  <si>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</si>
  <si>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</si>
  <si>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</si>
  <si>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</si>
  <si>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</si>
  <si>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</si>
  <si>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</si>
  <si>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</si>
  <si>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</si>
  <si>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</si>
  <si>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</si>
  <si>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</si>
  <si>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</si>
  <si>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</si>
  <si>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</si>
  <si>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</si>
  <si>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</si>
  <si>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</si>
  <si>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</si>
  <si>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</si>
  <si>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</si>
  <si>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</si>
  <si>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</si>
  <si>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</si>
  <si>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</si>
  <si>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</si>
  <si>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</si>
  <si>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</si>
  <si>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</si>
  <si>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</si>
  <si>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</si>
  <si>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</si>
  <si>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</si>
  <si>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</si>
  <si>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</si>
  <si>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</si>
  <si>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</si>
  <si>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</si>
  <si>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</si>
  <si>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</si>
  <si>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</si>
  <si>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</si>
  <si>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</si>
  <si>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</si>
  <si>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</si>
  <si>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</si>
  <si>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</si>
  <si>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</si>
  <si>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</si>
  <si>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</si>
  <si>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</si>
  <si>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</si>
  <si>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</si>
  <si>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</si>
  <si>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</si>
  <si>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</si>
  <si>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</si>
  <si>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</si>
  <si>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</si>
  <si>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</si>
  <si>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</si>
  <si>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</si>
  <si>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</si>
  <si>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</si>
  <si>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</si>
  <si>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</si>
  <si>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</si>
  <si>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</si>
  <si>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</si>
  <si>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</si>
  <si>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</si>
  <si>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</si>
  <si>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</si>
  <si>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</si>
  <si>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</si>
  <si>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</si>
  <si>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</si>
  <si>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</si>
  <si>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</si>
  <si>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</si>
  <si>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</si>
  <si>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</si>
  <si>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</si>
  <si>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</si>
  <si>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</si>
  <si>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</si>
  <si>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</si>
  <si>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</si>
  <si>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</si>
  <si>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</si>
  <si>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</si>
  <si>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</si>
  <si>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</si>
  <si>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</si>
  <si>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</si>
  <si>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</si>
  <si>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</si>
  <si>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</si>
  <si>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</si>
  <si>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</si>
  <si>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</si>
  <si>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</si>
  <si>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</si>
  <si>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</si>
  <si>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</si>
  <si>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</si>
  <si>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</si>
  <si>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</si>
  <si>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</si>
  <si>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</si>
  <si>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</si>
  <si>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</si>
  <si>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</si>
  <si>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</si>
  <si>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</si>
  <si>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</si>
  <si>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</si>
  <si>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</si>
  <si>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</si>
  <si>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</si>
  <si>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</si>
  <si>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</si>
  <si>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</si>
  <si>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</si>
  <si>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</si>
  <si>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</si>
  <si>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</si>
  <si>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</si>
  <si>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</si>
  <si>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</si>
  <si>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</si>
  <si>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</si>
  <si>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</si>
  <si>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</si>
  <si>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</si>
  <si>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</si>
  <si>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</si>
  <si>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</si>
  <si>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</si>
  <si>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</si>
  <si>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</si>
  <si>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</si>
  <si>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</si>
  <si>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</si>
  <si>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</si>
  <si>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</si>
  <si>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</si>
  <si>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</si>
  <si>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</si>
  <si>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</si>
  <si>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</si>
  <si>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</si>
  <si>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</si>
  <si>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</si>
  <si>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</si>
  <si>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</si>
  <si>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</si>
  <si>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</si>
  <si>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</si>
  <si>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</si>
  <si>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</si>
  <si>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</si>
  <si>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</si>
  <si>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</si>
  <si>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</si>
  <si>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</si>
  <si>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</si>
  <si>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</si>
  <si>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</si>
  <si>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</si>
  <si>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</si>
  <si>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</si>
  <si>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</si>
  <si>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</si>
  <si>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</si>
  <si>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</si>
  <si>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</si>
  <si>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</si>
  <si>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</si>
  <si>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</si>
  <si>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</si>
  <si>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</si>
  <si>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</si>
  <si>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</si>
  <si>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</si>
  <si>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</si>
  <si>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</si>
  <si>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</si>
  <si>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</si>
  <si>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</si>
  <si>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</si>
  <si>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</si>
  <si>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</si>
  <si>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</si>
  <si>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</si>
  <si>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</si>
  <si>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</si>
  <si>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</si>
  <si>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</si>
  <si>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</si>
  <si>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</si>
  <si>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</si>
  <si>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</si>
  <si>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</si>
  <si>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</si>
  <si>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</si>
  <si>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</si>
  <si>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</si>
  <si>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</si>
  <si>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</si>
  <si>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</si>
  <si>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</si>
  <si>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</si>
  <si>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</si>
  <si>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</si>
  <si>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</si>
  <si>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</si>
  <si>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</si>
  <si>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</si>
  <si>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</si>
  <si>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</si>
  <si>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</si>
  <si>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</si>
  <si>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</si>
  <si>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</si>
  <si>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</si>
  <si>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</si>
  <si>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</si>
  <si>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</si>
  <si>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</si>
  <si>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</si>
  <si>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</si>
  <si>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</si>
  <si>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</si>
  <si>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</si>
  <si>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</si>
  <si>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</si>
  <si>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</si>
  <si>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</si>
  <si>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</si>
  <si>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</si>
  <si>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</si>
  <si>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</si>
  <si>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</si>
  <si>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</si>
  <si>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</si>
  <si>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</si>
  <si>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</si>
  <si>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</si>
  <si>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</si>
  <si>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</si>
  <si>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</si>
  <si>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</si>
  <si>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</si>
  <si>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</si>
  <si>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</si>
  <si>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</si>
  <si>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</si>
  <si>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</si>
  <si>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</si>
  <si>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</si>
  <si>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</si>
  <si>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</si>
  <si>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</si>
  <si>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</si>
  <si>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</si>
  <si>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</si>
  <si>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</si>
  <si>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</si>
  <si>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</si>
  <si>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</si>
  <si>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</si>
  <si>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</si>
  <si>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</si>
  <si>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</si>
  <si>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</si>
  <si>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</si>
  <si>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</si>
  <si>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</si>
  <si>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</si>
  <si>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</si>
  <si>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</si>
  <si>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</si>
  <si>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</si>
  <si>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</si>
  <si>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</si>
  <si>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</si>
  <si>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</si>
  <si>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</si>
  <si>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</si>
  <si>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</si>
  <si>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</si>
  <si>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</si>
  <si>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</si>
  <si>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</si>
  <si>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</si>
  <si>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</si>
  <si>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</si>
  <si>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</si>
  <si>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</si>
  <si>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</si>
  <si>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</si>
  <si>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</si>
  <si>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</si>
  <si>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</si>
  <si>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</si>
  <si>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</si>
  <si>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</si>
  <si>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</si>
  <si>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</si>
  <si>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</si>
  <si>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</si>
  <si>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</si>
  <si>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</si>
  <si>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</si>
  <si>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</si>
  <si>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</si>
  <si>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</si>
  <si>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</si>
  <si>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</si>
  <si>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</si>
  <si>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</si>
  <si>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</si>
  <si>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</si>
  <si>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</si>
  <si>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</si>
  <si>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</si>
  <si>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</si>
  <si>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</si>
  <si>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</si>
  <si>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</si>
  <si>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</si>
  <si>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</si>
  <si>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</si>
  <si>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</si>
  <si>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</si>
  <si>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</si>
  <si>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</si>
  <si>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</si>
  <si>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</si>
  <si>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</si>
  <si>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</si>
  <si>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</si>
  <si>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</si>
  <si>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</si>
  <si>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</si>
  <si>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</si>
  <si>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</si>
  <si>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</si>
  <si>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</si>
  <si>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</si>
  <si>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</si>
  <si>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</si>
  <si>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</si>
  <si>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</si>
  <si>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</si>
  <si>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</si>
  <si>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</si>
  <si>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</si>
  <si>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</si>
  <si>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</si>
  <si>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</si>
  <si>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</si>
  <si>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</si>
  <si>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</si>
  <si>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</si>
  <si>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</si>
  <si>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</si>
  <si>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</si>
  <si>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</si>
  <si>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</si>
  <si>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</si>
  <si>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</si>
  <si>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</si>
  <si>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</si>
  <si>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</si>
  <si>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</si>
  <si>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</si>
  <si>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</si>
  <si>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</si>
  <si>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</si>
  <si>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</si>
  <si>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</si>
  <si>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</si>
  <si>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</si>
  <si>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</si>
  <si>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</si>
  <si>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</si>
  <si>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</si>
  <si>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</si>
  <si>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</si>
  <si>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</si>
  <si>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</si>
  <si>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</si>
  <si>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</si>
  <si>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</si>
  <si>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</si>
  <si>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</si>
  <si>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</si>
  <si>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</si>
  <si>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</si>
  <si>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</si>
  <si>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</si>
  <si>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</si>
  <si>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</si>
  <si>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</si>
  <si>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</si>
  <si>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</si>
  <si>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</si>
  <si>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</si>
  <si>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</si>
  <si>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</si>
  <si>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</si>
  <si>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</si>
  <si>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</si>
  <si>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</si>
  <si>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</si>
  <si>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</si>
  <si>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</si>
  <si>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</si>
  <si>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</si>
  <si>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</si>
  <si>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</si>
  <si>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</si>
  <si>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</si>
  <si>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</si>
  <si>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</si>
  <si>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</si>
  <si>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</si>
  <si>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</si>
  <si>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</si>
  <si>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</si>
  <si>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</si>
  <si>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</si>
  <si>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</si>
  <si>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</si>
  <si>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</si>
  <si>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</si>
  <si>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</si>
  <si>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</si>
  <si>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</si>
  <si>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</si>
  <si>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</si>
  <si>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</si>
  <si>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</si>
  <si>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</si>
  <si>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</si>
  <si>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</si>
  <si>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</si>
  <si>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</si>
  <si>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</si>
  <si>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</si>
  <si>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</si>
  <si>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</si>
  <si>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</si>
  <si>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</si>
  <si>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</si>
  <si>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</si>
  <si>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</si>
  <si>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</si>
  <si>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</si>
  <si>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</si>
  <si>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</si>
  <si>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</si>
  <si>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</si>
  <si>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</si>
  <si>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</si>
  <si>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</si>
  <si>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</si>
  <si>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</si>
  <si>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</si>
  <si>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</si>
  <si>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</si>
  <si>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</si>
  <si>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</si>
  <si>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</si>
  <si>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</si>
  <si>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</si>
  <si>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</si>
  <si>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</si>
  <si>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</si>
  <si>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</si>
  <si>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</si>
  <si>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</si>
  <si>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</si>
  <si>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</si>
  <si>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</si>
  <si>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</si>
  <si>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</si>
  <si>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</si>
  <si>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</si>
  <si>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</si>
  <si>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</si>
  <si>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</si>
  <si>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</si>
  <si>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</si>
  <si>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</si>
  <si>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</si>
  <si>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</si>
  <si>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</si>
  <si>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</si>
  <si>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</si>
  <si>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</si>
  <si>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</si>
  <si>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</si>
  <si>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</si>
  <si>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</si>
  <si>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</si>
  <si>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</si>
  <si>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</si>
  <si>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</si>
  <si>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</si>
  <si>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</si>
  <si>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</si>
  <si>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</si>
  <si>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</si>
  <si>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</si>
  <si>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</si>
  <si>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</si>
  <si>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</si>
  <si>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</si>
  <si>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</si>
  <si>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</si>
  <si>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</si>
  <si>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</si>
  <si>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</si>
  <si>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</si>
  <si>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</si>
  <si>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</si>
  <si>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</si>
  <si>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</si>
  <si>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</si>
  <si>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</si>
  <si>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</si>
  <si>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</si>
  <si>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</si>
  <si>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</si>
  <si>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</si>
  <si>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</si>
  <si>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</si>
  <si>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</si>
  <si>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</si>
  <si>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</si>
  <si>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</si>
  <si>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</si>
  <si>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</si>
  <si>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</si>
  <si>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</si>
  <si>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</si>
  <si>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</si>
  <si>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</si>
  <si>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</si>
  <si>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</si>
  <si>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</si>
  <si>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</si>
  <si>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</si>
  <si>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</si>
  <si>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</si>
  <si>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</si>
  <si>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</si>
  <si>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</si>
  <si>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</si>
  <si>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</si>
  <si>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</si>
  <si>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</si>
  <si>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</si>
  <si>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</si>
  <si>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</si>
  <si>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</si>
  <si>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</si>
  <si>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</si>
  <si>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</si>
  <si>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</si>
  <si>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</si>
  <si>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</si>
  <si>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</si>
  <si>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</si>
  <si>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</si>
  <si>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</si>
  <si>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</si>
  <si>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</si>
  <si>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</si>
  <si>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</si>
  <si>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</si>
  <si>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</si>
  <si>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</si>
  <si>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</si>
  <si>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</si>
  <si>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</si>
  <si>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</si>
  <si>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</si>
  <si>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</si>
  <si>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</si>
  <si>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</si>
  <si>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</si>
  <si>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</si>
  <si>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</si>
  <si>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</si>
  <si>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</si>
  <si>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</si>
  <si>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</si>
  <si>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</si>
  <si>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</si>
  <si>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</si>
  <si>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</si>
  <si>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</si>
  <si>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</si>
  <si>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</si>
  <si>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</si>
  <si>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</si>
  <si>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</si>
  <si>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</si>
  <si>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</si>
  <si>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</si>
  <si>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</si>
  <si>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</si>
  <si>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</si>
  <si>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</si>
  <si>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</si>
  <si>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</si>
  <si>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</si>
  <si>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</si>
  <si>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</si>
  <si>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</si>
  <si>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</si>
  <si>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</si>
  <si>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</si>
  <si>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</si>
  <si>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</si>
  <si>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</si>
  <si>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</si>
  <si>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</si>
  <si>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</si>
  <si>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</si>
  <si>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</si>
  <si>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</si>
  <si>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</si>
  <si>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</si>
  <si>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</si>
  <si>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</si>
  <si>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</si>
  <si>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</si>
  <si>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</si>
  <si>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</si>
  <si>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</si>
  <si>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</si>
  <si>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</si>
  <si>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</si>
  <si>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</si>
  <si>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</si>
  <si>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</si>
  <si>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</si>
  <si>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</si>
  <si>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</si>
  <si>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</si>
  <si>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</si>
  <si>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</si>
  <si>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</si>
  <si>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</si>
  <si>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</si>
  <si>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</si>
  <si>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</si>
  <si>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</si>
  <si>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</si>
  <si>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</si>
  <si>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</si>
  <si>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</si>
  <si>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</si>
  <si>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</si>
  <si>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</si>
  <si>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</si>
  <si>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</si>
  <si>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</si>
  <si>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</si>
  <si>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</si>
  <si>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</si>
  <si>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</si>
  <si>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</si>
  <si>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</si>
  <si>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</si>
  <si>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</si>
  <si>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</si>
  <si>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</si>
  <si>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</si>
  <si>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</si>
  <si>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</si>
  <si>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</si>
  <si>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</si>
  <si>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</si>
  <si>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</si>
  <si>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</si>
  <si>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</si>
  <si>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</si>
  <si>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</si>
  <si>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</si>
  <si>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</si>
  <si>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</si>
  <si>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</si>
  <si>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</si>
  <si>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</si>
  <si>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</si>
  <si>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</si>
  <si>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</si>
  <si>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</si>
  <si>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</si>
  <si>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</si>
  <si>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</si>
  <si>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</si>
  <si>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</si>
  <si>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</si>
  <si>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</si>
  <si>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</si>
  <si>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</si>
  <si>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</si>
  <si>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</si>
  <si>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</si>
  <si>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</si>
  <si>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</si>
  <si>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</si>
  <si>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</si>
  <si>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</si>
  <si>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</si>
  <si>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</si>
  <si>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</si>
  <si>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</si>
  <si>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</si>
  <si>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</si>
  <si>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</si>
  <si>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</si>
  <si>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</si>
  <si>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</si>
  <si>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</si>
  <si>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</si>
  <si>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</si>
  <si>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</si>
  <si>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</si>
  <si>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</si>
  <si>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</si>
  <si>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</si>
  <si>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</si>
  <si>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</si>
  <si>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</si>
  <si>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</si>
  <si>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</si>
  <si>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</si>
  <si>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</si>
  <si>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</si>
  <si>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</si>
  <si>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</si>
  <si>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</si>
  <si>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</si>
  <si>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</si>
  <si>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</si>
  <si>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</si>
  <si>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</si>
  <si>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</si>
  <si>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</si>
  <si>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</si>
  <si>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</si>
  <si>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</si>
  <si>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</si>
  <si>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</si>
  <si>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</si>
  <si>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</si>
  <si>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</si>
  <si>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</si>
  <si>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</si>
  <si>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</si>
  <si>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</si>
  <si>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</si>
  <si>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</si>
  <si>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</si>
  <si>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</si>
  <si>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</si>
  <si>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</si>
  <si>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</si>
  <si>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</si>
  <si>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</si>
  <si>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</si>
  <si>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</si>
  <si>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</si>
  <si>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</si>
  <si>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</si>
  <si>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</si>
  <si>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</si>
  <si>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</si>
  <si>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</si>
  <si>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</si>
  <si>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</si>
  <si>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</si>
  <si>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</si>
  <si>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</si>
  <si>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</si>
  <si>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</si>
  <si>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</si>
  <si>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</si>
  <si>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</si>
  <si>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</si>
  <si>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</si>
  <si>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</si>
  <si>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</si>
  <si>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</si>
  <si>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</si>
  <si>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</si>
  <si>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</si>
  <si>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</si>
  <si>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</si>
  <si>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</si>
  <si>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</si>
  <si>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</si>
  <si>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</si>
  <si>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</si>
  <si>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</si>
  <si>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</si>
  <si>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</si>
  <si>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</si>
  <si>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</si>
  <si>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</si>
  <si>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</si>
  <si>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</si>
  <si>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</si>
  <si>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</si>
  <si>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</si>
  <si>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</si>
  <si>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</si>
  <si>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</si>
  <si>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</si>
  <si>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</si>
  <si>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</si>
  <si>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</si>
  <si>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</si>
  <si>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</si>
  <si>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</si>
  <si>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</si>
  <si>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</si>
  <si>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</si>
  <si>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</si>
  <si>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</si>
  <si>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</si>
  <si>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</si>
  <si>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</si>
  <si>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</si>
  <si>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</si>
  <si>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</si>
  <si>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</si>
  <si>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</si>
  <si>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</si>
  <si>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</si>
  <si>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</si>
  <si>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</si>
  <si>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</si>
  <si>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</si>
  <si>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</si>
  <si>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</si>
  <si>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</si>
  <si>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</si>
  <si>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</si>
  <si>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</si>
  <si>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</si>
  <si>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</si>
  <si>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</si>
  <si>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</si>
  <si>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</si>
  <si>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</si>
  <si>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</si>
  <si>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</si>
  <si>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</si>
  <si>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</si>
  <si>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</si>
  <si>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</si>
  <si>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</si>
  <si>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</si>
  <si>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</si>
  <si>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</si>
  <si>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</si>
  <si>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</si>
  <si>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</si>
  <si>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</si>
  <si>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</si>
  <si>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</si>
  <si>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</si>
  <si>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</si>
  <si>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</si>
  <si>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</si>
  <si>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</si>
  <si>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</si>
  <si>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</si>
  <si>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</si>
  <si>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</si>
  <si>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</si>
  <si>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</si>
  <si>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</si>
  <si>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</si>
  <si>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</si>
  <si>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</si>
  <si>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</si>
  <si>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</si>
  <si>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</si>
  <si>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</si>
  <si>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</si>
  <si>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</si>
  <si>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</si>
  <si>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</si>
  <si>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</si>
  <si>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</si>
  <si>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</si>
  <si>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</si>
  <si>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</si>
  <si>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</si>
  <si>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</si>
  <si>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</si>
  <si>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</si>
  <si>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</si>
  <si>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</si>
  <si>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</si>
  <si>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</si>
  <si>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</si>
  <si>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</si>
  <si>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</si>
  <si>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</si>
  <si>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</si>
  <si>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</si>
  <si>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</si>
  <si>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</si>
  <si>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</si>
  <si>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</si>
  <si>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</si>
  <si>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</si>
  <si>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</si>
  <si>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</si>
  <si>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</si>
  <si>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</si>
  <si>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</si>
  <si>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</si>
  <si>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</si>
  <si>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</si>
  <si>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</si>
  <si>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</si>
  <si>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</si>
  <si>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</si>
  <si>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</si>
  <si>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</si>
  <si>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</si>
  <si>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</si>
  <si>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</si>
  <si>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</si>
  <si>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</si>
  <si>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</si>
  <si>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</si>
  <si>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</si>
  <si>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</si>
  <si>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</si>
  <si>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</si>
  <si>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</si>
  <si>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</si>
  <si>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</si>
  <si>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</si>
  <si>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</si>
  <si>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</si>
  <si>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</si>
  <si>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</si>
  <si>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</si>
  <si>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</si>
  <si>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</si>
  <si>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</si>
  <si>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</si>
  <si>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</si>
  <si>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</si>
  <si>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</si>
  <si>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</si>
  <si>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</si>
  <si>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</si>
  <si>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</si>
  <si>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</si>
  <si>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</si>
  <si>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</si>
  <si>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</si>
  <si>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</si>
  <si>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</si>
  <si>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</si>
  <si>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</si>
  <si>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</si>
  <si>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</si>
  <si>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</si>
  <si>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</si>
  <si>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</si>
  <si>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</si>
  <si>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</si>
  <si>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</si>
  <si>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</si>
  <si>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</si>
  <si>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</si>
  <si>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</si>
  <si>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</si>
  <si>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</si>
  <si>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</si>
  <si>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</si>
  <si>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</si>
  <si>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</si>
  <si>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</si>
  <si>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</si>
  <si>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</si>
  <si>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</si>
  <si>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</si>
  <si>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</si>
  <si>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</si>
  <si>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</si>
  <si>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</si>
  <si>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</si>
  <si>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</si>
  <si>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</si>
  <si>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</si>
  <si>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</si>
  <si>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</si>
  <si>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</si>
  <si>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</si>
  <si>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</si>
  <si>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</si>
  <si>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</si>
  <si>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</si>
  <si>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</si>
  <si>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</si>
  <si>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</si>
  <si>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</si>
  <si>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</si>
  <si>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</si>
  <si>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</si>
  <si>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</si>
  <si>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</si>
  <si>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</si>
  <si>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</si>
  <si>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</si>
  <si>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</si>
  <si>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</si>
  <si>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</si>
  <si>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</si>
  <si>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</si>
  <si>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</si>
  <si>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</si>
  <si>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</si>
  <si>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</si>
  <si>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</si>
  <si>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</si>
  <si>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</si>
  <si>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</si>
  <si>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</si>
  <si>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</si>
  <si>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</si>
  <si>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</si>
  <si>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</si>
  <si>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</si>
  <si>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</si>
  <si>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</si>
  <si>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</si>
  <si>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</si>
  <si>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</si>
  <si>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</si>
  <si>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</si>
  <si>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</si>
  <si>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</si>
  <si>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</si>
  <si>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</si>
  <si>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</si>
  <si>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</si>
  <si>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</si>
  <si>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</si>
  <si>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</si>
  <si>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</si>
  <si>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</si>
  <si>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</si>
  <si>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</si>
  <si>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</si>
  <si>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</si>
  <si>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</si>
  <si>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</si>
  <si>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</si>
  <si>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</si>
  <si>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</si>
  <si>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</si>
  <si>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</si>
  <si>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</si>
  <si>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</si>
  <si>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</si>
  <si>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</si>
  <si>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</si>
  <si>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</si>
  <si>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</si>
  <si>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</si>
  <si>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</si>
  <si>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</si>
  <si>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</si>
  <si>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</si>
  <si>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</si>
  <si>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</si>
  <si>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</si>
  <si>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</si>
  <si>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</si>
  <si>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</si>
  <si>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</si>
  <si>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</si>
  <si>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</si>
  <si>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</si>
  <si>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</si>
  <si>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</si>
  <si>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</si>
  <si>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</si>
  <si>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</si>
  <si>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</si>
  <si>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</si>
  <si>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</si>
  <si>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</si>
  <si>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</si>
  <si>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</si>
  <si>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</si>
  <si>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</si>
  <si>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</si>
  <si>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</si>
  <si>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</si>
  <si>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</si>
  <si>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</si>
  <si>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</si>
  <si>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</si>
  <si>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</si>
  <si>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</si>
  <si>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</si>
  <si>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</si>
  <si>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</si>
  <si>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</si>
  <si>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</si>
  <si>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</si>
  <si>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</si>
  <si>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</si>
  <si>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</si>
  <si>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</si>
  <si>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</si>
  <si>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</si>
  <si>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</si>
  <si>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</si>
  <si>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</si>
  <si>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</si>
  <si>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</si>
  <si>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</si>
  <si>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</si>
  <si>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</si>
  <si>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</si>
  <si>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</si>
  <si>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</si>
  <si>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</si>
  <si>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</si>
  <si>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</si>
  <si>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</si>
  <si>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</si>
  <si>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</si>
  <si>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</si>
  <si>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</si>
  <si>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</si>
  <si>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</si>
  <si>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</si>
  <si>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</si>
  <si>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</si>
  <si>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</si>
  <si>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</si>
  <si>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</si>
  <si>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</si>
  <si>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</si>
  <si>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</si>
  <si>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</si>
  <si>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</si>
  <si>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</si>
  <si>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</si>
  <si>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</si>
  <si>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</si>
  <si>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</si>
  <si>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</si>
  <si>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</si>
  <si>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</si>
  <si>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</si>
  <si>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</si>
  <si>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</si>
  <si>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</si>
  <si>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</si>
  <si>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</si>
  <si>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</si>
  <si>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</si>
  <si>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</si>
  <si>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</si>
  <si>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</si>
  <si>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</si>
  <si>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</si>
  <si>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</si>
  <si>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</si>
  <si>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</si>
  <si>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</si>
  <si>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</si>
  <si>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</si>
  <si>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</si>
  <si>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</si>
  <si>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</si>
  <si>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</si>
  <si>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</si>
  <si>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</si>
  <si>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</si>
  <si>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</si>
  <si>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</si>
  <si>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</si>
  <si>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</si>
  <si>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</si>
  <si>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</si>
  <si>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</si>
  <si>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</si>
  <si>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</si>
  <si>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</si>
  <si>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</si>
  <si>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</si>
  <si>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</si>
  <si>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</si>
  <si>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</si>
  <si>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</si>
  <si>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</si>
  <si>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</si>
  <si>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</si>
  <si>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</si>
  <si>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</si>
  <si>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</si>
  <si>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</si>
  <si>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</si>
  <si>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</si>
  <si>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</si>
  <si>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</si>
  <si>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</si>
  <si>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</si>
  <si>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</si>
  <si>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</si>
  <si>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</si>
  <si>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</si>
  <si>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</si>
  <si>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</si>
  <si>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</si>
  <si>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</si>
  <si>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</si>
  <si>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</si>
  <si>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</si>
  <si>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</si>
  <si>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</si>
  <si>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</si>
  <si>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</si>
  <si>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</si>
  <si>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</si>
  <si>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</si>
  <si>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</si>
  <si>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</si>
  <si>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</si>
  <si>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</si>
  <si>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</si>
  <si>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</si>
  <si>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</si>
  <si>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</si>
  <si>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</si>
  <si>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</si>
  <si>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</si>
  <si>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</si>
  <si>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</si>
  <si>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</si>
  <si>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</si>
  <si>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</si>
  <si>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</si>
  <si>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</si>
  <si>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</si>
  <si>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</si>
  <si>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</si>
  <si>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</si>
  <si>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</si>
  <si>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</si>
  <si>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</si>
  <si>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</si>
  <si>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</si>
  <si>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</si>
  <si>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</si>
  <si>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</si>
  <si>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</si>
  <si>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</si>
  <si>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</si>
  <si>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</si>
  <si>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</si>
  <si>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</si>
  <si>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</si>
  <si>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</si>
  <si>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</si>
  <si>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</si>
  <si>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</si>
  <si>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</si>
  <si>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</si>
  <si>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</si>
  <si>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</si>
  <si>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</si>
  <si>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</si>
  <si>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</si>
  <si>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</si>
  <si>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</si>
  <si>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</si>
  <si>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</si>
  <si>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</si>
  <si>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</si>
  <si>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</si>
  <si>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</si>
  <si>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</si>
  <si>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</si>
  <si>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</si>
  <si>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</si>
  <si>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</si>
  <si>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</si>
  <si>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</si>
  <si>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</si>
  <si>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</si>
  <si>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</si>
  <si>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</si>
  <si>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</si>
  <si>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</si>
  <si>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</si>
  <si>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</si>
  <si>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</si>
  <si>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</si>
  <si>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</si>
  <si>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</si>
  <si>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</si>
  <si>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</si>
  <si>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</si>
  <si>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</si>
  <si>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</si>
  <si>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</si>
  <si>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</si>
  <si>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</si>
  <si>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</si>
  <si>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</si>
  <si>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</si>
  <si>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</si>
  <si>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</si>
  <si>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</si>
  <si>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</si>
  <si>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</si>
  <si>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</si>
  <si>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</si>
  <si>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</si>
  <si>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</si>
  <si>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</si>
  <si>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</si>
  <si>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</si>
  <si>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</si>
  <si>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</si>
  <si>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</si>
  <si>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</si>
  <si>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</si>
  <si>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</si>
  <si>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</si>
  <si>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</si>
  <si>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</si>
  <si>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</si>
  <si>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</si>
  <si>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</si>
  <si>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</si>
  <si>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</si>
  <si>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</si>
  <si>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</si>
  <si>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</si>
  <si>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</si>
  <si>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</si>
  <si>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</si>
  <si>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</si>
  <si>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</si>
  <si>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</si>
  <si>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</si>
  <si>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</si>
  <si>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</si>
  <si>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</si>
  <si>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</si>
  <si>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</si>
  <si>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</si>
  <si>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</si>
  <si>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</si>
  <si>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</si>
  <si>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</si>
  <si>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</si>
  <si>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</si>
  <si>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</si>
  <si>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</si>
  <si>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</si>
  <si>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</si>
  <si>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</si>
  <si>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</si>
  <si>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</si>
  <si>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</si>
  <si>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</si>
  <si>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</si>
  <si>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</si>
  <si>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</si>
  <si>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</si>
  <si>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</si>
  <si>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</si>
  <si>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</si>
  <si>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</si>
  <si>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</si>
  <si>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</si>
  <si>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</si>
  <si>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</si>
  <si>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</si>
  <si>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</si>
  <si>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</si>
  <si>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</si>
  <si>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</si>
  <si>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</si>
  <si>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</si>
  <si>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</si>
  <si>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</si>
  <si>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</si>
  <si>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</si>
  <si>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</si>
  <si>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</si>
  <si>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</si>
  <si>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</si>
  <si>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</si>
  <si>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</si>
  <si>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</si>
  <si>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</si>
  <si>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</si>
  <si>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</si>
  <si>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</si>
  <si>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</si>
  <si>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</si>
  <si>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</si>
  <si>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</si>
  <si>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</si>
  <si>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</si>
  <si>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</si>
  <si>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</si>
  <si>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</si>
  <si>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</si>
  <si>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</si>
  <si>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</si>
  <si>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</si>
  <si>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</si>
  <si>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</si>
  <si>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</si>
  <si>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</si>
  <si>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</si>
  <si>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</si>
  <si>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</si>
  <si>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</si>
  <si>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</si>
  <si>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</si>
  <si>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</si>
  <si>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</si>
  <si>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</si>
  <si>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</si>
  <si>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</si>
  <si>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</si>
  <si>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</si>
  <si>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</si>
  <si>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</si>
  <si>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</si>
  <si>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</si>
  <si>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</si>
  <si>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</si>
  <si>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</si>
  <si>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</si>
  <si>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</si>
  <si>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</si>
  <si>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</si>
  <si>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</si>
  <si>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</si>
  <si>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</si>
  <si>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</si>
  <si>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</si>
  <si>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</si>
  <si>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</si>
  <si>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</si>
  <si>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</si>
  <si>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</si>
  <si>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</si>
  <si>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</si>
  <si>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</si>
  <si>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</si>
  <si>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</si>
  <si>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</si>
  <si>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</si>
  <si>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</si>
  <si>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</si>
  <si>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</si>
  <si>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</si>
  <si>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</si>
  <si>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</si>
  <si>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</si>
  <si>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</si>
  <si>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</si>
  <si>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</si>
  <si>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</si>
  <si>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</si>
  <si>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</si>
  <si>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</si>
  <si>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</si>
  <si>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</si>
  <si>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</si>
  <si>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</si>
  <si>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</si>
  <si>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</si>
  <si>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</si>
  <si>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</si>
  <si>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</si>
  <si>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</si>
  <si>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</si>
  <si>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</si>
  <si>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</si>
  <si>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</si>
  <si>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</si>
  <si>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</si>
  <si>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</si>
  <si>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</si>
  <si>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</si>
  <si>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</si>
  <si>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</si>
  <si>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</si>
  <si>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</si>
  <si>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</si>
  <si>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</si>
  <si>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</si>
  <si>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</si>
  <si>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</si>
  <si>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</si>
  <si>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</si>
  <si>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</si>
  <si>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</si>
  <si>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</si>
  <si>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</si>
  <si>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</si>
  <si>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</si>
  <si>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</si>
  <si>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</si>
  <si>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</si>
  <si>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</si>
  <si>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</si>
  <si>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</si>
  <si>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</si>
  <si>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</si>
  <si>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</si>
  <si>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</si>
  <si>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</si>
  <si>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</si>
  <si>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</si>
  <si>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</si>
  <si>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</si>
  <si>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</si>
  <si>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</si>
  <si>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</si>
  <si>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</si>
  <si>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</si>
  <si>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</si>
  <si>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</si>
  <si>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</si>
  <si>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</si>
  <si>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</si>
  <si>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</si>
  <si>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</si>
  <si>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</si>
  <si>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</si>
  <si>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</si>
  <si>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</si>
  <si>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</si>
  <si>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</si>
  <si>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</si>
  <si>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</si>
  <si>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</si>
  <si>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</si>
  <si>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</si>
  <si>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</si>
  <si>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</si>
  <si>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</si>
  <si>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</si>
  <si>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</si>
  <si>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</si>
  <si>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</si>
  <si>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</si>
  <si>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</si>
  <si>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</si>
  <si>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</si>
  <si>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</si>
  <si>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</si>
  <si>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</si>
  <si>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</si>
  <si>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</si>
  <si>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</si>
  <si>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</si>
  <si>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</si>
  <si>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</si>
  <si>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</si>
  <si>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</si>
  <si>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</si>
  <si>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</si>
  <si>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</si>
  <si>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</si>
  <si>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</si>
  <si>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</si>
  <si>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</si>
  <si>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</si>
  <si>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</si>
  <si>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</si>
  <si>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</si>
  <si>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</si>
  <si>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</si>
  <si>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</si>
  <si>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</si>
  <si>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</si>
  <si>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</si>
  <si>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</si>
  <si>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</si>
  <si>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</si>
  <si>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</si>
  <si>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</si>
  <si>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</si>
  <si>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</si>
  <si>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</si>
  <si>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</si>
  <si>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</si>
  <si>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</si>
  <si>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</si>
  <si>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</si>
  <si>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</si>
  <si>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</si>
  <si>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</si>
  <si>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</si>
  <si>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</si>
  <si>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</si>
  <si>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</si>
  <si>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</si>
  <si>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</si>
  <si>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</si>
  <si>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</si>
  <si>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</si>
  <si>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</si>
  <si>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</si>
  <si>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</si>
  <si>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</si>
  <si>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</si>
  <si>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</si>
  <si>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</si>
  <si>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</si>
  <si>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</si>
  <si>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</si>
  <si>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</si>
  <si>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</si>
  <si>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</si>
  <si>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</si>
  <si>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</si>
  <si>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</si>
  <si>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</si>
  <si>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</si>
  <si>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</si>
  <si>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</si>
  <si>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</si>
  <si>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</si>
  <si>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</si>
  <si>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</si>
  <si>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</si>
  <si>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</si>
  <si>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</si>
  <si>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</si>
  <si>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</si>
  <si>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</si>
  <si>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</si>
  <si>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</si>
  <si>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</si>
  <si>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</si>
  <si>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</si>
  <si>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</si>
  <si>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</si>
  <si>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</si>
  <si>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</si>
  <si>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</si>
  <si>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</si>
  <si>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</si>
  <si>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</si>
  <si>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</si>
  <si>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</si>
  <si>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</si>
  <si>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</si>
  <si>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</si>
  <si>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</si>
  <si>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</si>
  <si>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</si>
  <si>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</si>
  <si>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</si>
  <si>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</si>
  <si>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</si>
  <si>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</si>
  <si>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</si>
  <si>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</si>
  <si>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</si>
  <si>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</si>
  <si>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</si>
  <si>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</si>
  <si>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</si>
  <si>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</si>
  <si>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</si>
  <si>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</si>
  <si>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</si>
  <si>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</si>
  <si>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</si>
  <si>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</si>
  <si>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</si>
  <si>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</si>
  <si>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</si>
  <si>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</si>
  <si>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</si>
  <si>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</si>
  <si>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</si>
  <si>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</si>
  <si>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</si>
  <si>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</si>
  <si>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</si>
  <si>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</si>
  <si>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</si>
  <si>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</si>
  <si>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</si>
  <si>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</si>
  <si>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</si>
  <si>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</si>
  <si>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</si>
  <si>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</si>
  <si>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</si>
  <si>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</si>
  <si>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</si>
  <si>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</si>
  <si>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</si>
  <si>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</si>
  <si>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</si>
  <si>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</si>
  <si>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</si>
  <si>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</si>
  <si>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</si>
  <si>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</si>
  <si>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</si>
  <si>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</si>
  <si>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</si>
  <si>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</si>
  <si>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</si>
  <si>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</si>
  <si>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</si>
  <si>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</si>
  <si>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</si>
  <si>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</si>
  <si>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</si>
  <si>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</si>
  <si>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</si>
  <si>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</si>
  <si>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</si>
  <si>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</si>
  <si>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</si>
  <si>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</si>
  <si>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</si>
  <si>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</si>
  <si>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</si>
  <si>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</si>
  <si>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</si>
  <si>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</si>
  <si>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</si>
  <si>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</si>
  <si>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</si>
  <si>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</si>
  <si>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</si>
  <si>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</si>
  <si>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</si>
  <si>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</si>
  <si>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</si>
  <si>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</si>
  <si>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</si>
  <si>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</si>
  <si>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</si>
  <si>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</si>
  <si>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</si>
  <si>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</si>
  <si>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</si>
  <si>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</si>
  <si>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</si>
  <si>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</si>
  <si>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</si>
  <si>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</si>
  <si>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</si>
  <si>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</si>
  <si>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</si>
  <si>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</si>
  <si>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</si>
  <si>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</si>
  <si>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</si>
  <si>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</si>
  <si>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</si>
  <si>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</si>
  <si>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</si>
  <si>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</si>
  <si>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</si>
  <si>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</si>
  <si>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</si>
  <si>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</si>
  <si>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</si>
  <si>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</si>
  <si>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</si>
  <si>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</si>
  <si>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</si>
  <si>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</si>
  <si>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</si>
  <si>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</si>
  <si>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</si>
  <si>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</si>
  <si>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</si>
  <si>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</si>
  <si>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</si>
  <si>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</si>
  <si>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</si>
  <si>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</si>
  <si>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</si>
  <si>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</si>
  <si>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</si>
  <si>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</si>
  <si>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</si>
  <si>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</si>
  <si>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</si>
  <si>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</si>
  <si>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</si>
  <si>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</si>
  <si>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</si>
  <si>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</si>
  <si>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</si>
  <si>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</si>
  <si>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</si>
  <si>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</si>
  <si>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</si>
  <si>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</si>
  <si>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</si>
  <si>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</si>
  <si>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</si>
  <si>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</si>
  <si>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</si>
  <si>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</si>
  <si>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</si>
  <si>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</si>
  <si>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</si>
  <si>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</si>
  <si>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</si>
  <si>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</si>
  <si>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</si>
  <si>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</si>
  <si>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</si>
  <si>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</si>
  <si>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</si>
  <si>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</si>
  <si>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</si>
  <si>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</si>
  <si>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</si>
  <si>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</si>
  <si>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</si>
  <si>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</si>
  <si>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</si>
  <si>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</si>
  <si>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</si>
  <si>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</si>
  <si>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</si>
  <si>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</si>
  <si>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</si>
  <si>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</si>
  <si>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</si>
  <si>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</si>
  <si>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</si>
  <si>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</si>
  <si>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</si>
  <si>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</si>
  <si>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</si>
  <si>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</si>
  <si>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</si>
  <si>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</si>
  <si>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</si>
  <si>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</si>
  <si>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</si>
  <si>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</si>
  <si>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</si>
  <si>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</si>
  <si>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</si>
  <si>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</si>
  <si>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</si>
  <si>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</si>
  <si>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</si>
  <si>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</si>
  <si>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</si>
  <si>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</si>
  <si>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</si>
  <si>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</si>
  <si>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</si>
  <si>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</si>
  <si>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</si>
  <si>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</si>
  <si>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</si>
  <si>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</si>
  <si>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</si>
  <si>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</si>
  <si>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</si>
  <si>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</si>
  <si>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</si>
  <si>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</si>
  <si>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</si>
  <si>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</si>
  <si>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</si>
  <si>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</si>
  <si>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</si>
  <si>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</si>
  <si>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</si>
  <si>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</si>
  <si>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</si>
  <si>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</si>
  <si>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</si>
  <si>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</si>
  <si>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</si>
  <si>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</si>
  <si>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</si>
  <si>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</si>
  <si>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</si>
  <si>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</si>
  <si>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</si>
  <si>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</si>
  <si>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</si>
  <si>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</si>
  <si>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</si>
  <si>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</si>
  <si>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</si>
  <si>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</si>
  <si>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</si>
  <si>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</si>
  <si>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</si>
  <si>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</si>
  <si>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</si>
  <si>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</si>
  <si>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</si>
  <si>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</si>
  <si>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</si>
  <si>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</si>
  <si>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</si>
  <si>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</si>
  <si>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</si>
  <si>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</si>
  <si>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</si>
  <si>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</si>
  <si>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</si>
  <si>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</si>
  <si>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</si>
  <si>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</si>
  <si>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</si>
  <si>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</si>
  <si>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</si>
  <si>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</si>
  <si>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</si>
  <si>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</si>
  <si>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</si>
  <si>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</si>
  <si>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</si>
  <si>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</si>
  <si>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</si>
  <si>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</si>
  <si>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</si>
  <si>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</si>
  <si>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</si>
  <si>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</si>
  <si>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</si>
  <si>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</si>
  <si>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</si>
  <si>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</si>
  <si>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</si>
  <si>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</si>
  <si>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</si>
  <si>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</si>
  <si>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</si>
  <si>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</si>
  <si>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</si>
  <si>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</si>
  <si>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</si>
  <si>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</si>
  <si>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</si>
  <si>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</si>
  <si>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</si>
  <si>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</si>
  <si>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</si>
  <si>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</si>
  <si>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</si>
  <si>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</si>
  <si>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</si>
  <si>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</si>
  <si>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</si>
  <si>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</si>
  <si>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</si>
  <si>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</si>
  <si>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</si>
  <si>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</si>
  <si>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</si>
  <si>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</si>
  <si>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</si>
  <si>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</si>
  <si>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</si>
  <si>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</si>
  <si>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</si>
  <si>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</si>
  <si>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</si>
  <si>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</si>
  <si>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</si>
  <si>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</si>
  <si>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</si>
  <si>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</si>
  <si>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</si>
  <si>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</si>
  <si>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</si>
  <si>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</si>
  <si>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</si>
  <si>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</si>
  <si>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</si>
  <si>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</si>
  <si>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</si>
  <si>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</si>
  <si>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</si>
  <si>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</si>
  <si>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</si>
  <si>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</si>
  <si>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</si>
  <si>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</si>
  <si>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</si>
  <si>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</si>
  <si>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</si>
  <si>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</si>
  <si>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</si>
  <si>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</si>
  <si>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</si>
  <si>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</si>
  <si>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</si>
  <si>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</si>
  <si>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</si>
  <si>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</si>
  <si>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</si>
  <si>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</si>
  <si>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</si>
  <si>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</si>
  <si>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</si>
  <si>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</si>
  <si>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</si>
  <si>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</si>
  <si>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</si>
  <si>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</si>
  <si>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</si>
  <si>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</si>
  <si>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</si>
  <si>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</si>
  <si>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</si>
  <si>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</si>
  <si>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</si>
  <si>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</si>
  <si>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</si>
  <si>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</si>
  <si>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</si>
  <si>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</si>
  <si>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</si>
  <si>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</si>
  <si>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</si>
  <si>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</si>
  <si>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</si>
  <si>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</si>
  <si>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</si>
  <si>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</si>
  <si>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</si>
  <si>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</si>
  <si>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</si>
  <si>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</si>
  <si>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</si>
  <si>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</si>
  <si>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</si>
  <si>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</si>
  <si>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</si>
  <si>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</si>
  <si>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</si>
  <si>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</si>
  <si>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</si>
  <si>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</si>
  <si>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</si>
  <si>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</si>
  <si>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</si>
  <si>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</si>
  <si>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</si>
  <si>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</si>
  <si>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</si>
  <si>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</si>
  <si>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</si>
  <si>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</si>
  <si>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</si>
  <si>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</si>
  <si>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</si>
  <si>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</si>
  <si>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</si>
  <si>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</si>
  <si>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</si>
  <si>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</si>
  <si>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</si>
  <si>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</si>
  <si>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</si>
  <si>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</si>
  <si>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</si>
  <si>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</si>
  <si>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</si>
  <si>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</si>
  <si>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</si>
  <si>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</si>
  <si>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</si>
  <si>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</si>
  <si>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</si>
  <si>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</si>
  <si>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</si>
  <si>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</si>
  <si>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</si>
  <si>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</si>
  <si>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</si>
  <si>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</si>
  <si>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</si>
  <si>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</si>
  <si>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</si>
  <si>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</si>
  <si>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</si>
  <si>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</si>
  <si>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</si>
  <si>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</si>
  <si>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</si>
  <si>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</si>
  <si>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</si>
  <si>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</si>
  <si>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</si>
  <si>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</si>
  <si>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</si>
  <si>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</si>
  <si>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</si>
  <si>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</si>
  <si>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</si>
  <si>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</si>
  <si>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</si>
  <si>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</si>
  <si>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</si>
  <si>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</si>
  <si>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</si>
  <si>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</si>
  <si>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</si>
  <si>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</si>
  <si>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</si>
  <si>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</si>
  <si>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</si>
  <si>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</si>
  <si>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</si>
  <si>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</si>
  <si>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</si>
  <si>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</si>
  <si>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</si>
  <si>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</si>
  <si>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</si>
  <si>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</si>
  <si>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</si>
  <si>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</si>
  <si>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</si>
  <si>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</si>
  <si>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</si>
  <si>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</si>
  <si>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</si>
  <si>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</si>
  <si>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</si>
  <si>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</si>
  <si>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</si>
  <si>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</si>
  <si>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</si>
  <si>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</si>
  <si>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</si>
  <si>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</si>
  <si>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</si>
  <si>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</si>
  <si>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</si>
  <si>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</si>
  <si>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</si>
  <si>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</si>
  <si>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</si>
  <si>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</si>
  <si>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</si>
  <si>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</si>
  <si>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</si>
  <si>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</si>
  <si>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</si>
  <si>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</si>
  <si>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</si>
  <si>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</si>
  <si>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</si>
  <si>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</si>
  <si>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</si>
  <si>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</si>
  <si>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</si>
  <si>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</si>
  <si>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</si>
  <si>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</si>
  <si>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</si>
  <si>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</si>
  <si>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</si>
  <si>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</si>
  <si>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</si>
  <si>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</si>
  <si>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</si>
  <si>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</si>
  <si>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</si>
  <si>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</si>
  <si>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</si>
  <si>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</si>
  <si>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</si>
  <si>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</si>
  <si>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</si>
  <si>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</si>
  <si>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</si>
  <si>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</si>
  <si>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</si>
  <si>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</si>
  <si>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</si>
  <si>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</si>
  <si>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</si>
  <si>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</si>
  <si>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</si>
  <si>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</si>
  <si>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</si>
  <si>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</si>
  <si>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</si>
  <si>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</si>
  <si>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</si>
  <si>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</si>
  <si>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</si>
  <si>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</si>
  <si>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</si>
  <si>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</si>
  <si>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</si>
  <si>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</si>
  <si>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</si>
  <si>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</si>
  <si>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</si>
  <si>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</si>
  <si>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</si>
  <si>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</si>
  <si>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</si>
  <si>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</si>
  <si>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</si>
  <si>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</si>
  <si>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</si>
  <si>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</si>
  <si>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</si>
  <si>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</si>
  <si>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</si>
  <si>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</si>
  <si>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</si>
  <si>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</si>
  <si>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</si>
  <si>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</si>
  <si>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</si>
  <si>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</si>
  <si>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</si>
  <si>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</si>
  <si>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</si>
  <si>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</si>
  <si>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</si>
  <si>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</si>
  <si>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</si>
  <si>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</si>
  <si>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</si>
  <si>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</si>
  <si>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</si>
  <si>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</si>
  <si>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</si>
  <si>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</si>
  <si>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</si>
  <si>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</si>
  <si>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</si>
  <si>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</si>
  <si>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</si>
  <si>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</si>
  <si>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</si>
  <si>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</si>
  <si>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</si>
  <si>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</si>
  <si>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</si>
  <si>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</si>
  <si>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</si>
  <si>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</si>
  <si>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</si>
  <si>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</si>
  <si>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</si>
  <si>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</si>
  <si>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</si>
  <si>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</si>
  <si>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</si>
  <si>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</si>
  <si>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</si>
  <si>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</si>
  <si>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</si>
  <si>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</si>
  <si>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</si>
  <si>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</si>
  <si>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</si>
  <si>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</si>
  <si>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</si>
  <si>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</si>
  <si>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</si>
  <si>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</si>
  <si>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</si>
  <si>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</si>
  <si>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</si>
  <si>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</si>
  <si>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</si>
  <si>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</si>
  <si>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</si>
  <si>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</si>
  <si>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</si>
  <si>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</si>
  <si>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</si>
  <si>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</si>
  <si>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</si>
  <si>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</si>
  <si>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</si>
  <si>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</si>
  <si>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</si>
  <si>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</si>
  <si>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</si>
  <si>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</si>
  <si>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</si>
  <si>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</si>
  <si>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</si>
  <si>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</si>
  <si>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</si>
  <si>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</si>
  <si>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</si>
  <si>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</si>
  <si>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</si>
  <si>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</si>
  <si>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</si>
  <si>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</si>
  <si>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</si>
  <si>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</si>
  <si>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</si>
  <si>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</si>
  <si>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</si>
  <si>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</si>
  <si>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</si>
  <si>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</si>
  <si>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</si>
  <si>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</si>
  <si>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</si>
  <si>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</si>
  <si>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</si>
  <si>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</si>
  <si>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</si>
  <si>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</si>
  <si>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</si>
  <si>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</si>
  <si>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</si>
  <si>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</si>
  <si>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</si>
  <si>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</si>
  <si>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</si>
  <si>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</si>
  <si>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</si>
  <si>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</si>
  <si>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</si>
  <si>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</si>
  <si>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</si>
  <si>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</si>
  <si>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</si>
  <si>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</si>
  <si>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</si>
  <si>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</si>
  <si>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</si>
  <si>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</si>
  <si>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</si>
  <si>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</si>
  <si>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</si>
  <si>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</si>
  <si>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</si>
  <si>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</si>
  <si>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</si>
  <si>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</si>
  <si>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</si>
  <si>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</si>
  <si>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</si>
  <si>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</si>
  <si>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</si>
  <si>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</si>
  <si>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</si>
  <si>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</si>
  <si>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</si>
  <si>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</si>
  <si>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</si>
  <si>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</si>
  <si>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</si>
  <si>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</si>
  <si>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</si>
  <si>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</si>
  <si>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</si>
  <si>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</si>
  <si>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</si>
  <si>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</si>
  <si>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</si>
  <si>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</si>
  <si>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</si>
  <si>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</si>
  <si>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</si>
  <si>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</si>
  <si>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</si>
  <si>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</si>
  <si>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</si>
  <si>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</si>
  <si>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</si>
  <si>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</si>
  <si>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</si>
  <si>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</si>
  <si>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</si>
  <si>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</si>
  <si>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</si>
  <si>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</si>
  <si>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</si>
  <si>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</si>
  <si>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</si>
  <si>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</si>
  <si>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</si>
  <si>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</si>
  <si>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</si>
  <si>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</si>
  <si>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</si>
  <si>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</si>
  <si>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</si>
  <si>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</si>
  <si>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</si>
  <si>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</si>
  <si>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</si>
  <si>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</si>
  <si>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</si>
  <si>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</si>
  <si>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</si>
  <si>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</si>
  <si>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</si>
  <si>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</si>
  <si>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</si>
  <si>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</si>
  <si>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</si>
  <si>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</si>
  <si>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</si>
  <si>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</si>
  <si>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</si>
  <si>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</si>
  <si>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</si>
  <si>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</si>
  <si>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</si>
  <si>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</si>
  <si>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</si>
  <si>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</si>
  <si>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</si>
  <si>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</si>
  <si>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</si>
  <si>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</si>
  <si>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</si>
  <si>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</si>
  <si>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</si>
  <si>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</si>
  <si>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</si>
  <si>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</si>
  <si>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</si>
  <si>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</si>
  <si>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</si>
  <si>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</si>
  <si>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</si>
  <si>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</si>
  <si>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</si>
  <si>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</si>
  <si>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</si>
  <si>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</si>
  <si>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</si>
  <si>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</si>
  <si>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</si>
  <si>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</si>
  <si>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</si>
  <si>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</si>
  <si>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</si>
  <si>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</si>
  <si>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</si>
  <si>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</si>
  <si>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</si>
  <si>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</si>
  <si>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</si>
  <si>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</si>
  <si>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</si>
  <si>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</si>
  <si>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</si>
  <si>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</si>
  <si>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</si>
  <si>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</si>
  <si>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</si>
  <si>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</si>
  <si>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</si>
  <si>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</si>
  <si>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</si>
  <si>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</si>
  <si>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</si>
  <si>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</si>
  <si>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</si>
  <si>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</si>
  <si>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</si>
  <si>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</si>
  <si>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</si>
  <si>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</si>
  <si>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</si>
  <si>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</si>
  <si>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</si>
  <si>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</si>
  <si>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</si>
  <si>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</si>
  <si>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</si>
  <si>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</si>
  <si>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</si>
  <si>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</si>
  <si>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</si>
  <si>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</si>
  <si>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</si>
  <si>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</si>
  <si>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</si>
  <si>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</si>
  <si>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</si>
  <si>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</si>
  <si>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</si>
  <si>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</si>
  <si>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</si>
  <si>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</si>
  <si>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</si>
  <si>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</si>
  <si>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</si>
  <si>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</si>
  <si>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</si>
  <si>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</si>
  <si>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</si>
  <si>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</si>
  <si>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</si>
  <si>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</si>
  <si>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</si>
  <si>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</si>
  <si>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</si>
  <si>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</si>
  <si>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</si>
  <si>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</si>
  <si>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</si>
  <si>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</si>
  <si>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</si>
  <si>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</si>
  <si>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</si>
  <si>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</si>
  <si>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</si>
  <si>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</si>
  <si>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</si>
  <si>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</si>
  <si>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</si>
  <si>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</si>
  <si>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</si>
  <si>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</si>
  <si>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</si>
  <si>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</si>
  <si>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</si>
  <si>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</si>
  <si>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</si>
  <si>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</si>
  <si>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</si>
  <si>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</si>
  <si>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</si>
  <si>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</si>
  <si>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</si>
  <si>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</si>
  <si>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</si>
  <si>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</si>
  <si>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</si>
  <si>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</si>
  <si>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</si>
  <si>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</si>
  <si>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</si>
  <si>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</si>
  <si>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</si>
  <si>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</si>
  <si>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</si>
  <si>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</si>
  <si>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</si>
  <si>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</si>
  <si>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</si>
  <si>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</si>
  <si>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</si>
  <si>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</si>
  <si>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</si>
  <si>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</si>
  <si>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</si>
  <si>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</si>
  <si>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</si>
  <si>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</si>
  <si>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</si>
  <si>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</si>
  <si>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</si>
  <si>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</si>
  <si>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</si>
  <si>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</si>
  <si>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</si>
  <si>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</si>
  <si>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</si>
  <si>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</si>
  <si>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</si>
  <si>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</si>
  <si>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</si>
  <si>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</si>
  <si>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</si>
  <si>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</si>
  <si>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</si>
  <si>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</si>
  <si>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</si>
  <si>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</si>
  <si>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</si>
  <si>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</si>
  <si>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</si>
  <si>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</si>
  <si>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</si>
  <si>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</si>
  <si>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</si>
  <si>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</si>
  <si>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</si>
  <si>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</si>
  <si>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</si>
  <si>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</si>
  <si>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</si>
  <si>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</si>
  <si>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</si>
  <si>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</si>
  <si>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</si>
  <si>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</si>
  <si>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</si>
  <si>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</si>
  <si>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</si>
  <si>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</si>
  <si>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</si>
  <si>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</si>
  <si>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</si>
  <si>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</si>
  <si>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</si>
  <si>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</si>
  <si>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</si>
  <si>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</si>
  <si>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</si>
  <si>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</si>
  <si>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</si>
  <si>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</si>
  <si>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</si>
  <si>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</si>
  <si>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</si>
  <si>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</si>
  <si>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</si>
  <si>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</si>
  <si>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</si>
  <si>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</si>
  <si>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</si>
  <si>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</si>
  <si>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</si>
  <si>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</si>
  <si>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</si>
  <si>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</si>
  <si>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</si>
  <si>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</si>
  <si>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</si>
  <si>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</si>
  <si>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</si>
  <si>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</si>
  <si>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</si>
  <si>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</si>
  <si>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</si>
  <si>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</si>
  <si>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</si>
  <si>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</si>
  <si>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</si>
  <si>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</si>
  <si>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</si>
  <si>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</si>
  <si>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</si>
  <si>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</si>
  <si>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</si>
  <si>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</si>
  <si>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</si>
  <si>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</si>
  <si>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</si>
  <si>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</si>
  <si>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</si>
  <si>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</si>
  <si>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</si>
  <si>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</si>
  <si>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</si>
  <si>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</si>
  <si>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</si>
  <si>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</si>
  <si>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</si>
  <si>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</si>
  <si>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</si>
  <si>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</si>
  <si>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</si>
  <si>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</si>
  <si>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</si>
  <si>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</si>
  <si>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</si>
  <si>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</si>
  <si>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</si>
  <si>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</si>
  <si>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</si>
  <si>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</si>
  <si>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</si>
  <si>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</si>
  <si>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</si>
  <si>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</si>
  <si>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</si>
  <si>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</si>
  <si>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</si>
  <si>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</si>
  <si>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</si>
  <si>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</si>
  <si>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</si>
  <si>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</si>
  <si>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</si>
  <si>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</si>
  <si>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</si>
  <si>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</si>
  <si>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</si>
  <si>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</si>
  <si>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</si>
  <si>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</si>
  <si>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</si>
  <si>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</si>
  <si>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</si>
  <si>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</si>
  <si>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</si>
  <si>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</si>
  <si>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</si>
  <si>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</si>
  <si>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</si>
  <si>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</si>
  <si>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</si>
  <si>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</si>
  <si>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</si>
  <si>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</si>
  <si>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</si>
  <si>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</si>
  <si>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</si>
  <si>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</si>
  <si>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</si>
  <si>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</si>
  <si>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</si>
  <si>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</si>
  <si>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</si>
  <si>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</si>
  <si>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</si>
  <si>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</si>
  <si>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</si>
  <si>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</si>
  <si>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</si>
  <si>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</si>
  <si>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</si>
  <si>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</si>
  <si>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</si>
  <si>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</si>
  <si>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</si>
  <si>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</si>
  <si>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</si>
  <si>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</si>
  <si>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</si>
  <si>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</si>
  <si>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</si>
  <si>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</si>
  <si>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</si>
  <si>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</si>
  <si>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</si>
  <si>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</si>
  <si>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</si>
  <si>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</si>
  <si>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</si>
  <si>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</si>
  <si>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</si>
  <si>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</si>
  <si>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</si>
  <si>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</si>
  <si>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</si>
  <si>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</si>
  <si>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</si>
  <si>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</si>
  <si>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</si>
  <si>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</si>
  <si>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</si>
  <si>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</si>
  <si>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</si>
  <si>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</si>
  <si>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</si>
  <si>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</si>
  <si>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</si>
  <si>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</si>
  <si>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</si>
  <si>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</si>
  <si>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</si>
  <si>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</si>
  <si>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</si>
  <si>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</si>
  <si>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</si>
  <si>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</si>
  <si>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</si>
  <si>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</si>
  <si>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</si>
  <si>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</si>
  <si>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</si>
  <si>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</si>
  <si>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</si>
  <si>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</si>
  <si>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</si>
  <si>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</si>
  <si>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</si>
  <si>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</si>
  <si>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</si>
  <si>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</si>
  <si>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</si>
  <si>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</si>
  <si>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</si>
  <si>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</si>
  <si>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</si>
  <si>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</si>
  <si>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</si>
  <si>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</si>
  <si>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</si>
  <si>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</si>
  <si>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</si>
  <si>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</si>
  <si>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</si>
  <si>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</si>
  <si>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</si>
  <si>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</si>
  <si>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</si>
  <si>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</si>
  <si>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</si>
  <si>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</si>
  <si>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</si>
  <si>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</si>
  <si>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</si>
  <si>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</si>
  <si>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</si>
  <si>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</si>
  <si>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</si>
  <si>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</si>
  <si>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</si>
  <si>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</si>
  <si>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</si>
  <si>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</si>
  <si>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</si>
  <si>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</si>
  <si>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</si>
  <si>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</si>
  <si>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</si>
  <si>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</si>
  <si>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</si>
  <si>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</si>
  <si>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</si>
  <si>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</si>
  <si>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</si>
  <si>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</si>
  <si>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</si>
  <si>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</si>
  <si>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</si>
  <si>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</si>
  <si>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</si>
  <si>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</si>
  <si>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</si>
  <si>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</si>
  <si>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</si>
  <si>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</si>
  <si>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</si>
  <si>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</si>
  <si>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</si>
  <si>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</si>
  <si>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</si>
  <si>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</si>
  <si>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</si>
  <si>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</si>
  <si>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</si>
  <si>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</si>
  <si>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</si>
  <si>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</si>
  <si>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</si>
  <si>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</si>
  <si>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</si>
  <si>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</si>
  <si>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</si>
  <si>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</si>
  <si>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</si>
  <si>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</si>
  <si>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</si>
  <si>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</si>
  <si>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</si>
  <si>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</si>
  <si>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</si>
  <si>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</si>
  <si>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</si>
  <si>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</si>
  <si>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</si>
  <si>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</si>
  <si>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</si>
  <si>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</si>
  <si>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</si>
  <si>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</si>
  <si>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</si>
  <si>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</si>
  <si>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</si>
  <si>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</si>
  <si>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</si>
  <si>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</si>
  <si>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</si>
  <si>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</si>
  <si>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</si>
  <si>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</si>
  <si>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</si>
  <si>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</si>
  <si>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</si>
  <si>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</si>
  <si>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</si>
  <si>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</si>
  <si>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</si>
  <si>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</si>
  <si>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</si>
  <si>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</si>
  <si>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</si>
  <si>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</si>
  <si>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</si>
  <si>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</si>
  <si>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</si>
  <si>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</si>
  <si>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</si>
  <si>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</si>
  <si>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</si>
  <si>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</si>
  <si>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</si>
  <si>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</si>
  <si>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</si>
  <si>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</si>
  <si>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</si>
  <si>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</si>
  <si>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</si>
  <si>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</si>
  <si>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</si>
  <si>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</si>
  <si>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</si>
  <si>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</si>
  <si>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</si>
  <si>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</si>
  <si>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</si>
  <si>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</si>
  <si>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</si>
  <si>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</si>
  <si>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</si>
  <si>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</si>
  <si>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</si>
  <si>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</si>
  <si>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</si>
  <si>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</si>
  <si>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</si>
  <si>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</si>
  <si>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</si>
  <si>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</si>
  <si>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</si>
  <si>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</si>
  <si>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</si>
  <si>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</si>
  <si>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</si>
  <si>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</si>
  <si>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</si>
  <si>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</si>
  <si>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</si>
  <si>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</si>
  <si>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</si>
  <si>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</si>
  <si>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</si>
  <si>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</si>
  <si>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</si>
  <si>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</si>
  <si>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</si>
  <si>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</si>
  <si>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</si>
  <si>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</si>
  <si>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</si>
  <si>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</si>
  <si>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</si>
  <si>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</si>
  <si>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</si>
  <si>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</si>
  <si>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</si>
  <si>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</si>
  <si>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</si>
  <si>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</si>
  <si>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</si>
  <si>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</si>
  <si>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</si>
  <si>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</si>
  <si>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</si>
  <si>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</si>
  <si>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</si>
  <si>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</si>
  <si>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</si>
  <si>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</si>
  <si>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</si>
  <si>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</si>
  <si>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</si>
  <si>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</si>
  <si>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</si>
  <si>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</si>
  <si>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</si>
  <si>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</si>
  <si>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</si>
  <si>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</si>
  <si>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</si>
  <si>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</si>
  <si>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</si>
  <si>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</si>
  <si>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</si>
  <si>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</si>
  <si>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</si>
  <si>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</si>
  <si>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</si>
  <si>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</si>
  <si>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</si>
  <si>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</si>
  <si>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</si>
  <si>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</si>
  <si>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</si>
  <si>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</si>
  <si>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</si>
  <si>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</si>
  <si>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</si>
  <si>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</si>
  <si>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</si>
  <si>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</si>
  <si>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</si>
  <si>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</si>
  <si>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</si>
  <si>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</si>
  <si>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</si>
  <si>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</si>
  <si>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</si>
  <si>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</si>
  <si>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</si>
  <si>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</si>
  <si>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</si>
  <si>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</si>
  <si>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</si>
  <si>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</si>
  <si>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</si>
  <si>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</si>
  <si>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</si>
  <si>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</si>
  <si>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</si>
  <si>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</si>
  <si>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</si>
  <si>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</si>
  <si>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</si>
  <si>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</si>
  <si>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</si>
  <si>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</si>
  <si>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</si>
  <si>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</si>
  <si>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</si>
  <si>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</si>
  <si>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</si>
  <si>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</si>
  <si>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</si>
  <si>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</si>
  <si>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</si>
  <si>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</si>
  <si>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</si>
  <si>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</si>
  <si>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</si>
  <si>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</si>
  <si>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</si>
  <si>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</si>
  <si>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</si>
  <si>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</si>
  <si>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</si>
  <si>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</si>
  <si>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</si>
  <si>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</si>
  <si>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</si>
  <si>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</si>
  <si>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</si>
  <si>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</si>
  <si>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</si>
  <si>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</si>
  <si>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</si>
  <si>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</si>
  <si>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</si>
  <si>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</si>
  <si>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</si>
  <si>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</si>
  <si>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</si>
  <si>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</si>
  <si>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</si>
  <si>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</si>
  <si>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</si>
  <si>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</si>
  <si>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</si>
  <si>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</si>
  <si>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</si>
  <si>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</si>
  <si>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</si>
  <si>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</si>
  <si>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</si>
  <si>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</si>
  <si>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</si>
  <si>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</si>
  <si>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</si>
  <si>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</si>
  <si>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</si>
  <si>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</si>
  <si>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</si>
  <si>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</si>
  <si>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</si>
  <si>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</si>
  <si>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</si>
  <si>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</si>
  <si>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</si>
  <si>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</si>
  <si>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</si>
  <si>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</si>
  <si>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</si>
  <si>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</si>
  <si>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</si>
  <si>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</si>
  <si>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</si>
  <si>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</si>
  <si>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</si>
  <si>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</si>
  <si>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</si>
  <si>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</si>
  <si>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</si>
  <si>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</si>
  <si>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</si>
  <si>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</si>
  <si>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</si>
  <si>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</si>
  <si>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</si>
  <si>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</si>
  <si>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</si>
  <si>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</si>
  <si>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</si>
  <si>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</si>
  <si>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</si>
  <si>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</si>
  <si>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</si>
  <si>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</si>
  <si>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</si>
  <si>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</si>
  <si>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</si>
  <si>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</si>
  <si>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</si>
  <si>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</si>
  <si>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</si>
  <si>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</si>
  <si>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</si>
  <si>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</si>
  <si>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</si>
  <si>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</si>
  <si>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</si>
  <si>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</si>
  <si>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</si>
  <si>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</si>
  <si>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</si>
  <si>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</si>
  <si>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</si>
  <si>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</si>
  <si>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</si>
  <si>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</si>
  <si>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</si>
  <si>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</si>
  <si>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</si>
  <si>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</si>
  <si>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</si>
  <si>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</si>
  <si>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</si>
  <si>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</si>
  <si>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</si>
  <si>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</si>
  <si>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</si>
  <si>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</si>
  <si>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</si>
  <si>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</si>
  <si>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</si>
  <si>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</si>
  <si>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</si>
  <si>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</si>
  <si>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</si>
  <si>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</si>
  <si>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</si>
  <si>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</si>
  <si>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</si>
  <si>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</si>
  <si>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</si>
  <si>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</si>
  <si>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</si>
  <si>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</si>
  <si>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</si>
  <si>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</si>
  <si>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</si>
  <si>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</si>
  <si>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</si>
  <si>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</si>
  <si>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</si>
  <si>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</si>
  <si>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</si>
  <si>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</si>
  <si>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</si>
  <si>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</si>
  <si>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</si>
  <si>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</si>
  <si>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</si>
  <si>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</si>
  <si>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</si>
  <si>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</si>
  <si>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</si>
  <si>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</si>
  <si>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</si>
  <si>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</si>
  <si>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</si>
  <si>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</si>
  <si>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</si>
  <si>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</si>
  <si>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</si>
  <si>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</si>
  <si>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</si>
  <si>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</si>
  <si>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</si>
  <si>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</si>
  <si>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</si>
  <si>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</si>
  <si>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</si>
  <si>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</si>
  <si>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</si>
  <si>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</si>
  <si>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</si>
  <si>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</si>
  <si>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</si>
  <si>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</si>
  <si>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</si>
  <si>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</si>
  <si>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</si>
  <si>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</si>
  <si>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</si>
  <si>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</si>
  <si>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</si>
  <si>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</si>
  <si>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</si>
  <si>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</si>
  <si>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</si>
  <si>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</si>
  <si>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</si>
  <si>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</si>
  <si>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</si>
  <si>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</si>
  <si>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</si>
  <si>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</si>
  <si>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</si>
  <si>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</si>
  <si>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</si>
  <si>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</si>
  <si>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</si>
  <si>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</si>
  <si>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</si>
  <si>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</si>
  <si>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</si>
  <si>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</si>
  <si>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</si>
  <si>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</si>
  <si>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</si>
  <si>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</si>
  <si>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</si>
  <si>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</si>
  <si>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</si>
  <si>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</si>
  <si>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</si>
  <si>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</si>
  <si>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</si>
  <si>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</si>
  <si>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</si>
  <si>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</si>
  <si>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</si>
  <si>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</si>
  <si>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</si>
  <si>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</si>
  <si>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</si>
  <si>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</si>
  <si>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</si>
  <si>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</si>
  <si>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</si>
  <si>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</si>
  <si>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</si>
  <si>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</si>
  <si>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</si>
  <si>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</si>
  <si>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</si>
  <si>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</si>
  <si>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</si>
  <si>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</si>
  <si>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</si>
  <si>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</si>
  <si>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</si>
  <si>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</si>
  <si>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</si>
  <si>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</si>
  <si>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</si>
  <si>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</si>
  <si>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</si>
  <si>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</si>
  <si>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</si>
  <si>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</si>
  <si>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</si>
  <si>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</si>
  <si>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</si>
  <si>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</si>
  <si>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</si>
  <si>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</si>
  <si>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</si>
  <si>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</si>
  <si>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</si>
  <si>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</si>
  <si>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</si>
  <si>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</si>
  <si>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</si>
  <si>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</si>
  <si>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</si>
  <si>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</si>
  <si>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</si>
  <si>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</si>
  <si>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</si>
  <si>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</si>
  <si>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</si>
  <si>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</si>
  <si>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</si>
  <si>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</si>
  <si>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</si>
  <si>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</si>
  <si>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</si>
  <si>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</si>
  <si>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</si>
  <si>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</si>
  <si>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</si>
  <si>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</si>
  <si>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</si>
  <si>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</si>
  <si>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</si>
  <si>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</si>
  <si>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</si>
  <si>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</si>
  <si>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</si>
  <si>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</si>
  <si>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</si>
  <si>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</si>
  <si>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</si>
  <si>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</si>
  <si>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</si>
  <si>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</si>
  <si>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</si>
  <si>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</si>
  <si>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</si>
  <si>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</si>
  <si>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</si>
  <si>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</si>
  <si>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</si>
  <si>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</si>
  <si>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</si>
  <si>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</si>
  <si>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</si>
  <si>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</si>
  <si>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</si>
  <si>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</si>
  <si>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</si>
  <si>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</si>
  <si>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</si>
  <si>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</si>
  <si>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</si>
  <si>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</si>
  <si>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</si>
  <si>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</si>
  <si>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</si>
  <si>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</si>
  <si>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</si>
  <si>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</si>
  <si>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</si>
  <si>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</si>
  <si>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</si>
  <si>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</si>
  <si>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</si>
  <si>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</si>
  <si>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</si>
  <si>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</si>
  <si>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</si>
  <si>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</si>
  <si>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</si>
  <si>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</si>
  <si>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</si>
  <si>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</si>
  <si>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</si>
  <si>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</si>
  <si>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</si>
  <si>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</si>
  <si>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</si>
  <si>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</si>
  <si>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</si>
  <si>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</si>
  <si>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</si>
  <si>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</si>
  <si>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</si>
  <si>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</si>
  <si>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</si>
  <si>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</si>
  <si>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</si>
  <si>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</si>
  <si>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</si>
  <si>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</si>
  <si>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</si>
  <si>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</si>
  <si>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</si>
  <si>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</si>
  <si>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</si>
  <si>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</si>
  <si>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</si>
  <si>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</si>
  <si>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</si>
  <si>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</si>
  <si>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</si>
  <si>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</si>
  <si>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</si>
  <si>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</si>
  <si>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</si>
  <si>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</si>
  <si>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</si>
  <si>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</si>
  <si>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</si>
  <si>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</si>
  <si>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</si>
  <si>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</si>
  <si>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</si>
  <si>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</si>
  <si>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</si>
  <si>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</si>
  <si>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</si>
  <si>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</si>
  <si>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</si>
  <si>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</si>
  <si>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</si>
  <si>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</si>
  <si>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</si>
  <si>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</si>
  <si>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</si>
  <si>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</si>
  <si>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</si>
  <si>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</si>
  <si>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</si>
  <si>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</si>
  <si>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</si>
  <si>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</si>
  <si>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</si>
  <si>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</si>
  <si>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</si>
  <si>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</si>
  <si>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</si>
  <si>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</si>
  <si>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</si>
  <si>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</si>
  <si>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</si>
  <si>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</si>
  <si>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</si>
  <si>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</si>
  <si>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</si>
  <si>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</si>
  <si>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</si>
  <si>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</si>
  <si>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</si>
  <si>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</si>
  <si>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</si>
  <si>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</si>
  <si>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</si>
  <si>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</si>
  <si>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</si>
  <si>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</si>
  <si>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</si>
  <si>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</si>
  <si>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</si>
  <si>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</si>
  <si>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</si>
  <si>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</si>
  <si>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</si>
  <si>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</si>
  <si>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</si>
  <si>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</si>
  <si>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</si>
  <si>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</si>
  <si>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</si>
  <si>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</si>
  <si>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</si>
  <si>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</si>
  <si>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</si>
  <si>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</si>
  <si>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</si>
  <si>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</si>
  <si>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</si>
  <si>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</si>
  <si>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</si>
  <si>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</si>
  <si>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</si>
  <si>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</si>
  <si>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</si>
  <si>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</si>
  <si>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</si>
  <si>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</si>
  <si>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</si>
  <si>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</si>
  <si>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</si>
  <si>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</si>
  <si>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</si>
  <si>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</si>
  <si>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</si>
  <si>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</si>
  <si>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</si>
  <si>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</si>
  <si>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</si>
  <si>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</si>
  <si>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</si>
  <si>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</si>
  <si>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</si>
  <si>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</si>
  <si>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</si>
  <si>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</si>
  <si>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</si>
  <si>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</si>
  <si>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</si>
  <si>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</si>
  <si>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</si>
  <si>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</si>
  <si>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</si>
  <si>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</si>
  <si>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</si>
  <si>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</si>
  <si>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</si>
  <si>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</si>
  <si>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</si>
  <si>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</si>
  <si>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</si>
  <si>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</si>
  <si>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</si>
  <si>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</si>
  <si>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</si>
  <si>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</si>
  <si>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</si>
  <si>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</si>
  <si>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</si>
  <si>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</si>
  <si>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</si>
  <si>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</si>
  <si>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</si>
  <si>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</si>
  <si>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</si>
  <si>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</si>
  <si>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</si>
  <si>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</si>
  <si>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</si>
  <si>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</si>
  <si>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</si>
  <si>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</si>
  <si>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</si>
  <si>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</si>
  <si>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</si>
  <si>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</si>
  <si>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</si>
  <si>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</si>
  <si>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</si>
  <si>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</si>
  <si>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</si>
  <si>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</si>
  <si>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</si>
  <si>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</si>
  <si>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</si>
  <si>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</si>
  <si>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</si>
  <si>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</si>
  <si>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</si>
  <si>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</si>
  <si>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</si>
  <si>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</si>
  <si>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</si>
  <si>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</si>
  <si>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</si>
  <si>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</si>
  <si>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</si>
  <si>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</si>
  <si>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</si>
  <si>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</si>
  <si>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</si>
  <si>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</si>
  <si>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</si>
  <si>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</si>
  <si>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</si>
  <si>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</si>
  <si>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</si>
  <si>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</si>
  <si>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</si>
  <si>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</si>
  <si>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</si>
  <si>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</si>
  <si>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</si>
  <si>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</si>
  <si>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</si>
  <si>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</si>
  <si>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</si>
  <si>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</si>
  <si>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</si>
  <si>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</si>
  <si>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</si>
  <si>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</si>
  <si>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</si>
  <si>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</si>
  <si>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</si>
  <si>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</si>
  <si>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</si>
  <si>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</si>
  <si>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</si>
  <si>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</si>
  <si>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</si>
  <si>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</si>
  <si>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</si>
  <si>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</si>
  <si>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</si>
  <si>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</si>
  <si>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</si>
  <si>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</si>
  <si>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</si>
  <si>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</si>
  <si>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</si>
  <si>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</si>
  <si>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</si>
  <si>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</si>
  <si>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</si>
  <si>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</si>
  <si>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</si>
  <si>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</si>
  <si>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</si>
  <si>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</si>
  <si>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</si>
  <si>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</si>
  <si>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</si>
  <si>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</si>
  <si>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</si>
  <si>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</si>
  <si>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</si>
  <si>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</si>
  <si>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</si>
  <si>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</si>
  <si>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</si>
  <si>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</si>
  <si>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</si>
  <si>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</si>
  <si>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</si>
  <si>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</si>
  <si>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</si>
  <si>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</si>
  <si>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</si>
  <si>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</si>
  <si>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</si>
  <si>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</si>
  <si>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</si>
  <si>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</si>
  <si>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</si>
  <si>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</si>
  <si>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</si>
  <si>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</si>
  <si>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</si>
  <si>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</si>
  <si>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</si>
  <si>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</si>
  <si>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</si>
  <si>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</si>
  <si>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</si>
  <si>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</si>
  <si>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</si>
  <si>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</si>
  <si>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</si>
  <si>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</si>
  <si>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</si>
  <si>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</si>
  <si>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</si>
  <si>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</si>
  <si>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</si>
  <si>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</si>
  <si>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</si>
  <si>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</si>
  <si>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</si>
  <si>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</si>
  <si>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</si>
  <si>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</si>
  <si>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</si>
  <si>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</si>
  <si>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</si>
  <si>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</si>
  <si>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</si>
  <si>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</si>
  <si>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</si>
  <si>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</si>
  <si>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</si>
  <si>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</si>
  <si>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</si>
  <si>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</si>
  <si>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</si>
  <si>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</si>
  <si>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</si>
  <si>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</si>
  <si>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</si>
  <si>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</si>
  <si>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</si>
  <si>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</si>
  <si>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</si>
  <si>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</si>
  <si>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</si>
  <si>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</si>
  <si>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</si>
  <si>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</si>
  <si>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</si>
  <si>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</si>
  <si>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</si>
  <si>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</si>
  <si>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</si>
  <si>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</si>
  <si>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</si>
  <si>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</si>
  <si>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</si>
  <si>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</si>
  <si>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</si>
  <si>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</si>
  <si>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</si>
  <si>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</si>
  <si>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</si>
  <si>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</si>
  <si>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</si>
  <si>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</si>
  <si>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</si>
  <si>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</si>
  <si>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</si>
  <si>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</si>
  <si>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</si>
  <si>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</si>
  <si>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</si>
  <si>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</si>
  <si>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</si>
  <si>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</si>
  <si>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</si>
  <si>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</si>
  <si>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</si>
  <si>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</si>
  <si>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</si>
  <si>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</si>
  <si>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</si>
  <si>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</si>
  <si>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</si>
  <si>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</si>
  <si>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</si>
  <si>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</si>
  <si>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</si>
  <si>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</si>
  <si>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</si>
  <si>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</si>
  <si>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</si>
  <si>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</si>
  <si>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</si>
  <si>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</si>
  <si>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</si>
  <si>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</si>
  <si>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</si>
  <si>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</si>
  <si>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</si>
  <si>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</si>
  <si>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</si>
  <si>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</si>
  <si>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</si>
  <si>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</si>
  <si>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</si>
  <si>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</si>
  <si>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</si>
  <si>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</si>
  <si>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</si>
  <si>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</si>
  <si>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</si>
  <si>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</si>
  <si>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</si>
  <si>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</si>
  <si>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</si>
  <si>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</si>
  <si>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</si>
  <si>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</si>
  <si>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</si>
  <si>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</si>
  <si>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</si>
  <si>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</si>
  <si>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</si>
  <si>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</si>
  <si>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</si>
  <si>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</si>
  <si>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</si>
  <si>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</si>
  <si>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</si>
  <si>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</si>
  <si>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</si>
  <si>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</si>
  <si>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</si>
  <si>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</si>
  <si>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</si>
  <si>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</si>
  <si>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</si>
  <si>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</si>
  <si>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</si>
  <si>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</si>
  <si>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</si>
  <si>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</si>
  <si>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</si>
  <si>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</si>
  <si>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</si>
  <si>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</si>
  <si>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</si>
  <si>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</si>
  <si>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</si>
  <si>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</si>
  <si>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</si>
  <si>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</si>
  <si>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</si>
  <si>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</si>
  <si>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</si>
  <si>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</si>
  <si>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</si>
  <si>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</si>
  <si>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</si>
  <si>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</si>
  <si>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</si>
  <si>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</si>
  <si>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</si>
  <si>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</si>
  <si>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</si>
  <si>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</si>
  <si>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</si>
  <si>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</si>
  <si>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</si>
  <si>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</si>
  <si>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</si>
  <si>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</si>
  <si>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</si>
  <si>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</si>
  <si>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</si>
  <si>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</si>
  <si>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</si>
  <si>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</si>
  <si>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</si>
  <si>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</si>
  <si>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</si>
  <si>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</si>
  <si>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</si>
  <si>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</si>
  <si>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</si>
  <si>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</si>
  <si>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</si>
  <si>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</si>
  <si>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</si>
  <si>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</si>
  <si>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</si>
  <si>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</si>
  <si>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</si>
  <si>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</si>
  <si>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</si>
  <si>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</si>
  <si>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</si>
  <si>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</si>
  <si>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</si>
  <si>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</si>
  <si>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</si>
  <si>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</si>
  <si>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</si>
  <si>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</si>
  <si>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</si>
  <si>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</si>
  <si>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</si>
  <si>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</si>
  <si>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</si>
  <si>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</si>
  <si>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</si>
  <si>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</si>
  <si>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</si>
  <si>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</si>
  <si>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</si>
  <si>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</si>
  <si>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</si>
  <si>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</si>
  <si>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</si>
  <si>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</si>
  <si>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</si>
  <si>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</si>
  <si>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</si>
  <si>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</si>
  <si>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</si>
  <si>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</si>
  <si>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</si>
  <si>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</si>
  <si>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</si>
  <si>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</si>
  <si>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</si>
  <si>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</si>
  <si>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</si>
  <si>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</si>
  <si>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</si>
  <si>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</si>
  <si>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</si>
  <si>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</si>
  <si>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</si>
  <si>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</si>
  <si>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</si>
  <si>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</si>
  <si>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</si>
  <si>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</si>
  <si>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</si>
  <si>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</si>
  <si>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</si>
  <si>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</si>
  <si>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</si>
  <si>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</si>
  <si>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</si>
  <si>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</si>
  <si>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</si>
  <si>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</si>
  <si>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</si>
  <si>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</si>
  <si>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</si>
  <si>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</si>
  <si>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</si>
  <si>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</si>
  <si>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</si>
  <si>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</si>
  <si>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</si>
  <si>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</si>
  <si>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</si>
  <si>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</si>
  <si>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</si>
  <si>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</si>
  <si>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</si>
  <si>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</si>
  <si>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</si>
  <si>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</si>
  <si>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</si>
  <si>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</si>
  <si>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</si>
  <si>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</si>
  <si>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</si>
  <si>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</si>
  <si>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</si>
  <si>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</si>
  <si>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</si>
  <si>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</si>
  <si>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</si>
  <si>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</si>
  <si>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</si>
  <si>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</si>
  <si>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</si>
  <si>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</si>
  <si>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</si>
  <si>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</si>
  <si>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</si>
  <si>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</si>
  <si>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</si>
  <si>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</si>
  <si>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</si>
  <si>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</si>
  <si>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</si>
  <si>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</si>
  <si>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</si>
  <si>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</si>
  <si>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</si>
  <si>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</si>
  <si>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</si>
  <si>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</si>
  <si>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</si>
  <si>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</si>
  <si>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</si>
  <si>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</si>
  <si>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</si>
  <si>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</si>
  <si>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</si>
  <si>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</si>
  <si>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</si>
  <si>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</si>
  <si>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</si>
  <si>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</si>
  <si>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</si>
  <si>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</si>
  <si>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</si>
  <si>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</si>
  <si>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</si>
  <si>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</si>
  <si>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</si>
  <si>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</si>
  <si>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</si>
  <si>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</si>
  <si>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</si>
  <si>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</si>
  <si>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</si>
  <si>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</si>
  <si>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</si>
  <si>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</si>
  <si>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</si>
  <si>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</si>
  <si>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</si>
  <si>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</si>
  <si>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</si>
  <si>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</si>
  <si>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</si>
  <si>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</si>
  <si>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</si>
  <si>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</si>
  <si>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</si>
  <si>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</si>
  <si>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</si>
  <si>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</si>
  <si>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</si>
  <si>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</si>
  <si>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</si>
  <si>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</si>
  <si>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</si>
  <si>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</si>
  <si>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</si>
  <si>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</si>
  <si>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</si>
  <si>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</si>
  <si>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</si>
  <si>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</si>
  <si>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</si>
  <si>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</si>
  <si>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</si>
  <si>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</si>
  <si>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</si>
  <si>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</si>
  <si>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</si>
  <si>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</si>
  <si>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</si>
  <si>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</si>
  <si>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</si>
  <si>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</si>
  <si>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</si>
  <si>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</si>
  <si>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</si>
  <si>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</si>
  <si>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</si>
  <si>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</si>
  <si>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</si>
  <si>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</si>
  <si>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</si>
  <si>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</si>
  <si>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</si>
  <si>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</si>
  <si>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</si>
  <si>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</si>
  <si>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</si>
  <si>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</si>
  <si>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</si>
  <si>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</si>
  <si>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</si>
  <si>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</si>
  <si>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</si>
  <si>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</si>
  <si>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</si>
  <si>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</si>
  <si>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</si>
  <si>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</si>
  <si>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</si>
  <si>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</si>
  <si>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</si>
  <si>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</si>
  <si>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</si>
  <si>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</si>
  <si>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</si>
  <si>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</si>
  <si>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</si>
  <si>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</si>
  <si>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</si>
  <si>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</si>
  <si>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</si>
  <si>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</si>
  <si>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</si>
  <si>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</si>
  <si>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</si>
  <si>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</si>
  <si>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</si>
  <si>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</si>
  <si>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</si>
  <si>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</si>
  <si>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</si>
  <si>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</si>
  <si>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</si>
  <si>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</si>
  <si>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</si>
  <si>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</si>
  <si>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</si>
  <si>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</si>
  <si>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</si>
  <si>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</si>
  <si>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</si>
  <si>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</si>
  <si>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</si>
  <si>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</si>
  <si>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</si>
  <si>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</si>
  <si>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</si>
  <si>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</si>
  <si>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</si>
  <si>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</si>
  <si>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</si>
  <si>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</si>
  <si>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</si>
  <si>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</si>
  <si>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</si>
  <si>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</si>
  <si>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</si>
  <si>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</si>
  <si>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</si>
  <si>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</si>
  <si>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</si>
  <si>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</si>
  <si>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</si>
  <si>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</si>
  <si>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</si>
  <si>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</si>
  <si>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</si>
  <si>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</si>
  <si>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</si>
  <si>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</si>
  <si>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</si>
  <si>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</si>
  <si>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</si>
  <si>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</si>
  <si>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</si>
  <si>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</si>
  <si>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</si>
  <si>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</si>
  <si>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</si>
  <si>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</si>
  <si>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</si>
  <si>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</si>
  <si>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</si>
  <si>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</si>
  <si>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</si>
  <si>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</si>
  <si>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</si>
  <si>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</si>
  <si>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</si>
  <si>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</si>
  <si>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</si>
  <si>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</si>
  <si>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</si>
  <si>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</si>
  <si>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</si>
  <si>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</si>
  <si>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</si>
  <si>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</si>
  <si>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</si>
  <si>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</si>
  <si>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</si>
  <si>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</si>
  <si>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</si>
  <si>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</si>
  <si>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</si>
  <si>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</si>
  <si>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</si>
  <si>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</si>
  <si>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</si>
  <si>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</si>
  <si>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</si>
  <si>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</si>
  <si>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</si>
  <si>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</si>
  <si>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</si>
  <si>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</si>
  <si>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</si>
  <si>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</si>
  <si>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</si>
  <si>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</si>
  <si>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</si>
  <si>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</si>
  <si>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</si>
  <si>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</si>
  <si>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</si>
  <si>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</si>
  <si>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</si>
  <si>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</si>
  <si>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</si>
  <si>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</si>
  <si>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</si>
  <si>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</si>
  <si>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</si>
  <si>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</si>
  <si>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</si>
  <si>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</si>
  <si>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</si>
  <si>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</si>
  <si>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</si>
  <si>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</si>
  <si>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</si>
  <si>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</si>
  <si>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</si>
  <si>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</si>
  <si>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</si>
  <si>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</si>
  <si>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</si>
  <si>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</si>
  <si>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</si>
  <si>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</si>
  <si>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</si>
  <si>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</si>
  <si>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</si>
  <si>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</si>
  <si>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</si>
  <si>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</si>
  <si>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</si>
  <si>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</si>
  <si>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</si>
  <si>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</si>
  <si>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</si>
  <si>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</si>
  <si>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</si>
  <si>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</si>
  <si>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</si>
  <si>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</si>
  <si>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</si>
  <si>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</si>
  <si>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</si>
  <si>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</si>
  <si>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</si>
  <si>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</si>
  <si>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</si>
  <si>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</si>
  <si>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</si>
  <si>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</si>
  <si>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</si>
  <si>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</si>
  <si>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</si>
  <si>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</si>
  <si>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</si>
  <si>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</si>
  <si>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</si>
  <si>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</si>
  <si>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</si>
  <si>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</si>
  <si>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</si>
  <si>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</si>
  <si>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</si>
  <si>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</si>
  <si>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</si>
  <si>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</si>
  <si>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</si>
  <si>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</si>
  <si>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</si>
  <si>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</si>
  <si>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</si>
  <si>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</si>
  <si>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</si>
  <si>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</si>
  <si>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</si>
  <si>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</si>
  <si>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</si>
  <si>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</si>
  <si>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</si>
  <si>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</si>
  <si>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</si>
  <si>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</si>
  <si>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</si>
  <si>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</si>
  <si>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</si>
  <si>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</si>
  <si>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</si>
  <si>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</si>
  <si>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</si>
  <si>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</si>
  <si>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</si>
  <si>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</si>
  <si>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</si>
  <si>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</si>
  <si>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</si>
  <si>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</si>
  <si>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</si>
  <si>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</si>
  <si>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</si>
  <si>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</si>
  <si>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</si>
  <si>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</si>
  <si>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</si>
  <si>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</si>
  <si>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</si>
  <si>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</si>
  <si>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</si>
  <si>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</si>
  <si>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</si>
  <si>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</si>
  <si>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</si>
  <si>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</si>
  <si>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</si>
  <si>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</si>
  <si>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</si>
  <si>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</si>
  <si>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</si>
  <si>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</si>
  <si>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</si>
  <si>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</si>
  <si>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</si>
  <si>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</si>
  <si>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</si>
  <si>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</si>
  <si>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</si>
  <si>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</si>
  <si>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</si>
  <si>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</si>
  <si>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</si>
  <si>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</si>
  <si>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</si>
  <si>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</si>
  <si>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</si>
  <si>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</si>
  <si>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</si>
  <si>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</si>
  <si>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</si>
  <si>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</si>
  <si>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</si>
  <si>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</si>
  <si>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</si>
  <si>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</si>
  <si>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</si>
  <si>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</si>
  <si>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</si>
  <si>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</si>
  <si>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</si>
  <si>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</si>
  <si>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</si>
  <si>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</si>
  <si>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</si>
  <si>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</si>
  <si>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</si>
  <si>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</si>
  <si>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</si>
  <si>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</si>
  <si>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</si>
  <si>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</si>
  <si>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</si>
  <si>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</si>
  <si>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</si>
  <si>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</si>
  <si>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</si>
  <si>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</si>
  <si>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</si>
  <si>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</si>
  <si>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</si>
  <si>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</si>
  <si>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</si>
  <si>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</si>
  <si>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</si>
  <si>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</si>
  <si>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</si>
  <si>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</si>
  <si>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</si>
  <si>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</si>
  <si>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</si>
  <si>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</si>
  <si>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</si>
  <si>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</si>
  <si>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</si>
  <si>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</si>
  <si>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</si>
  <si>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</si>
  <si>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</si>
  <si>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</si>
  <si>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</si>
  <si>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</si>
  <si>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</si>
  <si>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</si>
  <si>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</si>
  <si>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</si>
  <si>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</si>
  <si>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</si>
  <si>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</si>
  <si>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</si>
  <si>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</si>
  <si>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</si>
  <si>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</si>
  <si>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</si>
  <si>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</si>
  <si>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</si>
  <si>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</si>
  <si>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</si>
  <si>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</si>
  <si>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</si>
  <si>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</si>
  <si>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</si>
  <si>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</si>
  <si>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</si>
  <si>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</si>
  <si>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</si>
  <si>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</si>
  <si>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</si>
  <si>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</si>
  <si>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</si>
  <si>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</si>
  <si>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</si>
  <si>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</si>
  <si>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</si>
  <si>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</si>
  <si>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</si>
  <si>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</si>
  <si>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</si>
  <si>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</si>
  <si>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</si>
  <si>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</si>
  <si>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</si>
  <si>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</si>
  <si>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</si>
  <si>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</si>
  <si>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</si>
  <si>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</si>
  <si>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</si>
  <si>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</si>
  <si>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</si>
  <si>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</si>
  <si>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</si>
  <si>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</si>
  <si>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</si>
  <si>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</si>
  <si>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</si>
  <si>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</si>
  <si>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</si>
  <si>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</si>
  <si>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</si>
  <si>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</si>
  <si>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</si>
  <si>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</si>
  <si>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</si>
  <si>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</si>
  <si>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</si>
  <si>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</si>
  <si>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</si>
  <si>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</si>
  <si>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</si>
  <si>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</si>
  <si>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</si>
  <si>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</si>
  <si>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</si>
  <si>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</si>
  <si>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</si>
  <si>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</si>
  <si>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</si>
  <si>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</si>
  <si>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</si>
  <si>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</si>
  <si>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</si>
  <si>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</si>
  <si>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</si>
  <si>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</si>
  <si>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</si>
  <si>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</si>
  <si>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</si>
  <si>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</si>
  <si>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</si>
  <si>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</si>
  <si>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</si>
  <si>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</si>
  <si>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</si>
  <si>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</si>
  <si>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</si>
  <si>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</si>
  <si>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</si>
  <si>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</si>
  <si>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</si>
  <si>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</si>
  <si>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</si>
  <si>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</si>
  <si>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</si>
  <si>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</si>
  <si>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</si>
  <si>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</si>
  <si>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</si>
  <si>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</si>
  <si>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</si>
  <si>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</si>
  <si>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</si>
  <si>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</si>
  <si>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</si>
  <si>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</si>
  <si>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</si>
  <si>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</si>
  <si>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</si>
  <si>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</si>
  <si>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</si>
  <si>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</si>
  <si>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</si>
  <si>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</si>
  <si>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</si>
  <si>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</si>
  <si>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</si>
  <si>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</si>
  <si>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</si>
  <si>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</si>
  <si>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</si>
  <si>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</si>
  <si>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</si>
  <si>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</si>
  <si>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</si>
  <si>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</si>
  <si>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</si>
  <si>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</si>
  <si>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</si>
  <si>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</si>
  <si>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</si>
  <si>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</si>
  <si>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</si>
  <si>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</si>
  <si>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</si>
  <si>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</si>
  <si>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</si>
  <si>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</si>
  <si>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</si>
  <si>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</si>
  <si>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</si>
  <si>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</si>
  <si>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</si>
  <si>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</si>
  <si>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</si>
  <si>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</si>
  <si>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</si>
  <si>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</si>
  <si>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</si>
  <si>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</si>
  <si>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</si>
  <si>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</si>
  <si>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</si>
  <si>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</si>
  <si>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</si>
  <si>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</si>
  <si>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</si>
  <si>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</si>
  <si>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</si>
  <si>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</si>
  <si>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</si>
  <si>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</si>
  <si>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</si>
  <si>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</si>
  <si>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</si>
  <si>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</si>
  <si>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</si>
  <si>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</si>
  <si>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</si>
  <si>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</si>
  <si>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</si>
  <si>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</si>
  <si>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</si>
  <si>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</si>
  <si>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</si>
  <si>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</si>
  <si>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</si>
  <si>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</si>
  <si>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</si>
  <si>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</si>
  <si>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</si>
  <si>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</si>
  <si>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</si>
  <si>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</si>
  <si>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</si>
  <si>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</si>
  <si>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</si>
  <si>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</si>
  <si>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</si>
  <si>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</si>
  <si>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</si>
  <si>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</si>
  <si>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</si>
  <si>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</si>
  <si>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</si>
  <si>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</si>
  <si>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</si>
  <si>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</si>
  <si>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</si>
  <si>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</si>
  <si>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</si>
  <si>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</si>
  <si>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</si>
  <si>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</si>
  <si>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</si>
  <si>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</si>
  <si>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</si>
  <si>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</si>
  <si>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</si>
  <si>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</si>
  <si>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</si>
  <si>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</si>
  <si>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</si>
  <si>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</si>
  <si>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</si>
  <si>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</si>
  <si>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</si>
  <si>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</si>
  <si>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</si>
  <si>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</si>
  <si>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</si>
  <si>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</si>
  <si>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</si>
  <si>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</si>
  <si>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</si>
  <si>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</si>
  <si>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</si>
  <si>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</si>
  <si>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</si>
  <si>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</si>
  <si>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</si>
  <si>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</si>
  <si>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</si>
  <si>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</si>
  <si>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</si>
  <si>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</si>
  <si>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</si>
  <si>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</si>
  <si>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</si>
  <si>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</si>
  <si>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</si>
  <si>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</si>
  <si>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</si>
  <si>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</si>
  <si>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</si>
  <si>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</si>
  <si>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</si>
  <si>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</si>
  <si>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</si>
  <si>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</si>
  <si>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</si>
  <si>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</si>
  <si>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</si>
  <si>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</si>
  <si>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</si>
  <si>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</si>
  <si>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</si>
  <si>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</si>
  <si>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</si>
  <si>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</si>
  <si>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</si>
  <si>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</si>
  <si>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</si>
  <si>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</si>
  <si>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</si>
  <si>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</si>
  <si>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</si>
  <si>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</si>
  <si>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</si>
  <si>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</si>
  <si>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</si>
  <si>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</si>
  <si>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</si>
  <si>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</si>
  <si>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</si>
  <si>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</si>
  <si>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</si>
  <si>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</si>
  <si>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</si>
  <si>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</si>
  <si>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</si>
  <si>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</si>
  <si>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</si>
  <si>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</si>
  <si>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</si>
  <si>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</si>
  <si>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</si>
  <si>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</si>
  <si>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</si>
  <si>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</si>
  <si>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</si>
  <si>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</si>
  <si>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</si>
  <si>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</si>
  <si>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</si>
  <si>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</si>
  <si>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</si>
  <si>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</si>
  <si>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</si>
  <si>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</si>
  <si>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</si>
  <si>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</si>
  <si>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</si>
  <si>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</si>
  <si>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</si>
  <si>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</si>
  <si>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</si>
  <si>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</si>
  <si>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</si>
  <si>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</si>
  <si>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</si>
  <si>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</si>
  <si>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</si>
  <si>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</si>
  <si>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</si>
  <si>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</si>
  <si>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</si>
  <si>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</si>
  <si>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</si>
  <si>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</si>
  <si>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</si>
  <si>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</si>
  <si>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</si>
  <si>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</si>
  <si>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</si>
  <si>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</si>
  <si>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</si>
  <si>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</si>
  <si>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</si>
  <si>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</si>
  <si>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</si>
  <si>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</si>
  <si>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</si>
  <si>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</si>
  <si>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</si>
  <si>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</si>
  <si>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</si>
  <si>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</si>
  <si>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</si>
  <si>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</si>
  <si>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</si>
  <si>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</si>
  <si>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</si>
  <si>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</si>
  <si>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</si>
  <si>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</si>
  <si>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</si>
  <si>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</si>
  <si>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</si>
  <si>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</si>
  <si>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</si>
  <si>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</si>
  <si>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</si>
  <si>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</si>
  <si>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</si>
  <si>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</si>
  <si>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</si>
  <si>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</si>
  <si>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</si>
  <si>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</si>
  <si>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</si>
  <si>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</si>
  <si>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</si>
  <si>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</si>
  <si>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</si>
  <si>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</si>
  <si>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</si>
  <si>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</si>
  <si>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</si>
  <si>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</si>
  <si>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</si>
  <si>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</si>
  <si>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</si>
  <si>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</si>
  <si>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</si>
  <si>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</si>
  <si>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</si>
  <si>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</si>
  <si>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</si>
  <si>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</si>
  <si>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</si>
  <si>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</si>
  <si>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</si>
  <si>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</si>
  <si>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</si>
  <si>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</si>
  <si>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</si>
  <si>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</si>
  <si>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</si>
  <si>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</si>
  <si>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</si>
  <si>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</si>
  <si>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</si>
  <si>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</si>
  <si>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</si>
  <si>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</si>
  <si>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</si>
  <si>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</si>
  <si>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</si>
  <si>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</si>
  <si>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</si>
  <si>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</si>
  <si>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</si>
  <si>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</si>
  <si>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</si>
  <si>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</si>
  <si>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</si>
  <si>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</si>
  <si>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</si>
  <si>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</si>
  <si>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</si>
  <si>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</si>
  <si>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</si>
  <si>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</si>
  <si>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</si>
  <si>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</si>
  <si>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</si>
  <si>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</si>
  <si>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</si>
  <si>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</si>
  <si>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</si>
  <si>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</si>
  <si>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</si>
  <si>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</si>
  <si>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</si>
  <si>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</si>
  <si>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</si>
  <si>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</si>
  <si>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</si>
  <si>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</si>
  <si>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</si>
  <si>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</si>
  <si>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</si>
  <si>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</si>
  <si>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</si>
  <si>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</si>
  <si>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</si>
  <si>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</si>
  <si>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</si>
  <si>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</si>
  <si>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</si>
  <si>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</si>
  <si>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</si>
  <si>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</si>
  <si>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</si>
  <si>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</si>
  <si>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</si>
  <si>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</si>
  <si>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</si>
  <si>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</si>
  <si>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</si>
  <si>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</si>
  <si>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</si>
  <si>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</si>
  <si>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</si>
  <si>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</si>
  <si>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</si>
  <si>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</si>
  <si>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</si>
  <si>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</si>
  <si>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</si>
  <si>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</si>
  <si>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</si>
  <si>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</si>
  <si>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</si>
  <si>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</si>
  <si>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</si>
  <si>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</si>
  <si>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</si>
  <si>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</si>
  <si>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</si>
  <si>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</si>
  <si>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</si>
  <si>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</si>
  <si>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</si>
  <si>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</si>
  <si>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</si>
  <si>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</si>
  <si>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</si>
  <si>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</si>
  <si>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</si>
  <si>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</si>
  <si>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</si>
  <si>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</si>
  <si>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</si>
  <si>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</si>
  <si>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</si>
  <si>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</si>
  <si>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</si>
  <si>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</si>
  <si>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</si>
  <si>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</si>
  <si>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</si>
  <si>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</si>
  <si>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</si>
  <si>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</si>
  <si>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</si>
  <si>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</si>
  <si>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</si>
  <si>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</si>
  <si>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</si>
  <si>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</si>
  <si>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</si>
  <si>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</si>
  <si>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</si>
  <si>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</si>
  <si>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</si>
  <si>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</si>
  <si>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</si>
  <si>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</si>
  <si>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</si>
  <si>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</si>
  <si>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</si>
  <si>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</si>
  <si>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</si>
  <si>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</si>
  <si>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</si>
  <si>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</si>
  <si>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</si>
  <si>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</si>
  <si>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</si>
  <si>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</si>
  <si>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</si>
  <si>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</si>
  <si>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</si>
  <si>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</si>
  <si>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</si>
  <si>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</si>
  <si>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</si>
  <si>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</si>
  <si>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</si>
  <si>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</si>
  <si>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</si>
  <si>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</si>
  <si>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</si>
  <si>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</si>
  <si>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</si>
  <si>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</si>
  <si>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</si>
  <si>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</si>
  <si>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</si>
  <si>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</si>
  <si>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</si>
  <si>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</si>
  <si>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</si>
  <si>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</si>
  <si>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</si>
  <si>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</si>
  <si>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</si>
  <si>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</si>
  <si>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</si>
  <si>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</si>
  <si>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</si>
  <si>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</si>
  <si>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</si>
  <si>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</si>
  <si>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</si>
  <si>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</si>
  <si>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</si>
  <si>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</si>
  <si>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</si>
  <si>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</si>
  <si>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</si>
  <si>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</si>
  <si>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</si>
  <si>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</si>
  <si>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</si>
  <si>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</si>
  <si>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</si>
  <si>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</si>
  <si>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</si>
  <si>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</si>
  <si>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</si>
  <si>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</si>
  <si>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</si>
  <si>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</si>
  <si>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</si>
  <si>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</si>
  <si>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</si>
  <si>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</si>
  <si>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</si>
  <si>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</si>
  <si>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</si>
  <si>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</si>
  <si>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</si>
  <si>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</si>
  <si>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</si>
  <si>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</si>
  <si>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</si>
  <si>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</si>
  <si>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</si>
  <si>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</si>
  <si>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</si>
  <si>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</si>
  <si>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</si>
  <si>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</si>
  <si>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</si>
  <si>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</si>
  <si>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</si>
  <si>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</si>
  <si>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</si>
  <si>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</si>
  <si>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</si>
  <si>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</si>
  <si>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</si>
  <si>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</si>
  <si>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</si>
  <si>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</si>
  <si>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</si>
  <si>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</si>
  <si>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</si>
  <si>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</si>
  <si>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</si>
  <si>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</si>
  <si>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</si>
  <si>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</si>
  <si>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</si>
  <si>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</si>
  <si>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</si>
  <si>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</si>
  <si>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</si>
  <si>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</si>
  <si>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</si>
  <si>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</si>
  <si>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</si>
  <si>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</si>
  <si>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</si>
  <si>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</si>
  <si>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</si>
  <si>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</si>
  <si>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</si>
  <si>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</si>
  <si>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</si>
  <si>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</si>
  <si>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</si>
  <si>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</si>
  <si>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</si>
  <si>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</si>
  <si>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</si>
  <si>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</si>
  <si>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</si>
  <si>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</si>
  <si>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</si>
  <si>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</si>
  <si>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</si>
  <si>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</si>
  <si>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</si>
  <si>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</si>
  <si>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</si>
  <si>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</si>
  <si>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</si>
  <si>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</si>
  <si>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</si>
  <si>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</si>
  <si>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</si>
  <si>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</si>
  <si>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</si>
  <si>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</si>
  <si>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</si>
  <si>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</si>
  <si>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</si>
  <si>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</si>
  <si>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</si>
  <si>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</si>
  <si>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</si>
  <si>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</si>
  <si>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</si>
  <si>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</si>
  <si>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</si>
  <si>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</si>
  <si>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</si>
  <si>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</si>
  <si>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</si>
  <si>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</si>
  <si>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</si>
  <si>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</si>
  <si>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</si>
  <si>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</si>
  <si>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</si>
  <si>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</si>
  <si>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</si>
  <si>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</si>
  <si>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</si>
  <si>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</si>
  <si>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</si>
  <si>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</si>
  <si>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</si>
  <si>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</si>
  <si>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</si>
  <si>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</si>
  <si>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</si>
  <si>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</si>
  <si>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</si>
  <si>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</si>
  <si>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</si>
  <si>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</si>
  <si>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</si>
  <si>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</si>
  <si>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</si>
  <si>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</si>
  <si>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</si>
  <si>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</si>
  <si>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</si>
  <si>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</si>
  <si>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</si>
  <si>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</si>
  <si>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</si>
  <si>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</si>
  <si>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</si>
  <si>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</si>
  <si>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</si>
  <si>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</si>
  <si>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</si>
  <si>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</si>
  <si>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</si>
  <si>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</si>
  <si>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</si>
  <si>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</si>
  <si>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</si>
  <si>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</si>
  <si>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</si>
  <si>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</si>
  <si>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</si>
  <si>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</si>
  <si>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</si>
  <si>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</si>
  <si>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</si>
  <si>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</si>
  <si>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</si>
  <si>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</si>
  <si>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</si>
  <si>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</si>
  <si>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</si>
  <si>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</si>
  <si>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</si>
  <si>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</si>
  <si>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</si>
  <si>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</si>
  <si>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</si>
  <si>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</si>
  <si>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</si>
  <si>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</si>
  <si>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</si>
  <si>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</si>
  <si>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</si>
  <si>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</si>
  <si>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</si>
  <si>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</si>
  <si>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</si>
  <si>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</si>
  <si>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</si>
  <si>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</si>
  <si>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</si>
  <si>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</si>
  <si>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</si>
  <si>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</si>
  <si>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</si>
  <si>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</si>
  <si>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</si>
  <si>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</si>
  <si>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</si>
  <si>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</si>
  <si>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</si>
  <si>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</si>
  <si>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</si>
  <si>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</si>
  <si>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</si>
  <si>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</si>
  <si>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</si>
  <si>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</si>
  <si>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</si>
  <si>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</si>
  <si>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</si>
  <si>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</si>
  <si>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</si>
  <si>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</si>
  <si>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</si>
  <si>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</si>
  <si>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</si>
  <si>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</si>
  <si>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</si>
  <si>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</si>
  <si>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</si>
  <si>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</si>
  <si>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</si>
  <si>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</si>
  <si>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</si>
  <si>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</si>
  <si>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</si>
  <si>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</si>
  <si>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</si>
  <si>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</si>
  <si>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</si>
  <si>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</si>
  <si>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</si>
  <si>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</si>
  <si>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</si>
  <si>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</si>
  <si>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</si>
  <si>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</si>
  <si>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</si>
  <si>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</si>
  <si>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</si>
  <si>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</si>
  <si>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</si>
  <si>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</si>
  <si>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</si>
  <si>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</si>
  <si>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</si>
  <si>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</si>
  <si>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</si>
  <si>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</si>
  <si>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</si>
  <si>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</si>
  <si>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</si>
  <si>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</si>
  <si>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</si>
  <si>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</si>
  <si>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</si>
  <si>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</si>
  <si>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</si>
  <si>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</si>
  <si>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</si>
  <si>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</si>
  <si>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</si>
  <si>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</si>
  <si>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</si>
  <si>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</si>
  <si>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</si>
  <si>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</si>
  <si>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</si>
  <si>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</si>
  <si>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</si>
  <si>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</si>
  <si>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</si>
  <si>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</si>
  <si>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</si>
  <si>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</si>
  <si>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</si>
  <si>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</si>
  <si>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</si>
  <si>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</si>
  <si>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</si>
  <si>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</si>
  <si>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</si>
  <si>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</si>
  <si>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</si>
  <si>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</si>
  <si>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</si>
  <si>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</si>
  <si>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</si>
  <si>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</si>
  <si>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</si>
  <si>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</si>
  <si>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</si>
  <si>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</si>
  <si>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</si>
  <si>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</si>
  <si>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</si>
  <si>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</si>
  <si>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</si>
  <si>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</si>
  <si>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</si>
  <si>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</si>
  <si>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</si>
  <si>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</si>
  <si>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</si>
  <si>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</si>
  <si>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</si>
  <si>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</si>
  <si>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</si>
  <si>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</si>
  <si>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</si>
  <si>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</si>
  <si>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</si>
  <si>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</si>
  <si>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</si>
  <si>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</si>
  <si>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</si>
  <si>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</si>
  <si>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</si>
  <si>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</si>
  <si>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</si>
  <si>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</si>
  <si>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</si>
  <si>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</si>
  <si>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</si>
  <si>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</si>
  <si>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</si>
  <si>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</si>
  <si>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</si>
  <si>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</si>
  <si>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</si>
  <si>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</si>
  <si>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</si>
  <si>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</si>
  <si>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</si>
  <si>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</si>
  <si>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</si>
  <si>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</si>
  <si>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</si>
  <si>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</si>
  <si>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</si>
  <si>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</si>
  <si>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</si>
  <si>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</si>
  <si>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</si>
  <si>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</si>
  <si>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</si>
  <si>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</si>
  <si>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</si>
  <si>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</si>
  <si>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</si>
  <si>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</si>
  <si>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</si>
  <si>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</si>
  <si>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</si>
  <si>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</si>
  <si>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</si>
  <si>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</si>
  <si>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</si>
  <si>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</si>
  <si>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</si>
  <si>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</si>
  <si>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</si>
  <si>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</si>
  <si>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</si>
  <si>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</si>
  <si>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</si>
  <si>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</si>
  <si>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</si>
  <si>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</si>
  <si>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</si>
  <si>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</si>
  <si>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</si>
  <si>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</si>
  <si>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</si>
  <si>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</si>
  <si>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</si>
  <si>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</si>
  <si>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</si>
  <si>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</si>
  <si>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</si>
  <si>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</si>
  <si>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</si>
  <si>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</si>
  <si>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</si>
  <si>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</si>
  <si>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</si>
  <si>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</si>
  <si>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</si>
  <si>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</si>
  <si>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</si>
  <si>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</si>
  <si>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</si>
  <si>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</si>
  <si>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</si>
  <si>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</si>
  <si>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</si>
  <si>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</si>
  <si>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</si>
  <si>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</si>
  <si>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</si>
  <si>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</si>
  <si>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</si>
  <si>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</si>
  <si>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</si>
  <si>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</si>
  <si>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</si>
  <si>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</si>
  <si>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</si>
  <si>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</si>
  <si>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</si>
  <si>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</si>
  <si>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</si>
  <si>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</si>
  <si>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</si>
  <si>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</si>
  <si>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</si>
  <si>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</si>
  <si>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</si>
  <si>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</si>
  <si>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</si>
  <si>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</si>
  <si>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</si>
  <si>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</si>
  <si>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</si>
  <si>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</si>
  <si>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</si>
  <si>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</si>
  <si>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</si>
  <si>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</si>
  <si>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</si>
  <si>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</si>
  <si>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</si>
  <si>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</si>
  <si>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</si>
  <si>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</si>
  <si>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</si>
  <si>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</si>
  <si>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</si>
  <si>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</si>
  <si>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</si>
  <si>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</si>
  <si>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</si>
  <si>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</si>
  <si>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</si>
  <si>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</si>
  <si>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</si>
  <si>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</si>
  <si>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</si>
  <si>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</si>
  <si>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</si>
  <si>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</si>
  <si>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</si>
  <si>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</si>
  <si>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</si>
  <si>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</si>
  <si>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</si>
  <si>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</si>
  <si>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</si>
  <si>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</si>
  <si>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</si>
  <si>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</si>
  <si>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</si>
  <si>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</si>
  <si>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</si>
  <si>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</si>
  <si>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</si>
  <si>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</si>
  <si>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</si>
  <si>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</si>
  <si>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</si>
  <si>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</si>
  <si>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</si>
  <si>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</si>
  <si>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</si>
  <si>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</si>
  <si>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</si>
  <si>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</si>
  <si>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</si>
  <si>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</si>
  <si>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</si>
  <si>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</si>
  <si>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</si>
  <si>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</si>
  <si>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</si>
  <si>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</si>
  <si>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</si>
  <si>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</si>
  <si>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</si>
  <si>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</si>
  <si>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</si>
  <si>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</si>
  <si>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</si>
  <si>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</si>
  <si>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</si>
  <si>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</si>
  <si>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</si>
  <si>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</si>
  <si>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</si>
  <si>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</si>
  <si>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</si>
  <si>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</si>
  <si>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</si>
  <si>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</si>
  <si>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</si>
  <si>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</si>
  <si>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</si>
  <si>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</si>
  <si>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</si>
  <si>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</si>
  <si>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</si>
  <si>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</si>
  <si>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</si>
  <si>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</si>
  <si>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</si>
  <si>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</si>
  <si>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</si>
  <si>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</si>
  <si>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</si>
  <si>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</si>
  <si>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</si>
  <si>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</si>
  <si>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</si>
  <si>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</si>
  <si>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</si>
  <si>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</si>
  <si>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</si>
  <si>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</si>
  <si>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</si>
  <si>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</si>
  <si>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</si>
  <si>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</si>
  <si>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</si>
  <si>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</si>
  <si>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</si>
  <si>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</si>
  <si>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</si>
  <si>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</si>
  <si>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</si>
  <si>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</si>
  <si>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</si>
  <si>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</si>
  <si>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</si>
  <si>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</si>
  <si>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</si>
  <si>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</si>
  <si>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</si>
  <si>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</si>
  <si>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</si>
  <si>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</si>
  <si>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</si>
  <si>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</si>
  <si>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</si>
  <si>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</si>
  <si>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</si>
  <si>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</si>
  <si>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</si>
  <si>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</si>
  <si>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</si>
  <si>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</si>
  <si>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</si>
  <si>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</si>
  <si>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</si>
  <si>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</si>
  <si>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</si>
  <si>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</si>
  <si>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</si>
  <si>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</si>
  <si>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</si>
  <si>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</si>
  <si>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</si>
  <si>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</si>
  <si>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</si>
  <si>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</si>
  <si>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</si>
  <si>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</si>
  <si>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</si>
  <si>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</si>
  <si>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</si>
  <si>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</si>
  <si>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</si>
  <si>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</si>
  <si>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</si>
  <si>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</si>
  <si>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</si>
  <si>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</si>
  <si>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</si>
  <si>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</si>
  <si>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</si>
  <si>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</si>
  <si>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</si>
  <si>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</si>
  <si>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</si>
  <si>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</si>
  <si>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</si>
  <si>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</si>
  <si>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</si>
  <si>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</si>
  <si>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</si>
  <si>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</si>
  <si>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</si>
  <si>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</si>
  <si>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</si>
  <si>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</si>
  <si>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</si>
  <si>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</si>
  <si>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</si>
  <si>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</si>
  <si>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</si>
  <si>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</si>
  <si>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</si>
  <si>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</si>
  <si>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</si>
  <si>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</si>
  <si>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</si>
  <si>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</si>
  <si>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</si>
  <si>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</si>
  <si>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</si>
  <si>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</si>
  <si>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</si>
  <si>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</si>
  <si>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</si>
  <si>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</si>
  <si>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</si>
  <si>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</si>
  <si>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</si>
  <si>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</si>
  <si>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</si>
  <si>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</si>
  <si>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</si>
  <si>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</si>
  <si>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</si>
  <si>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</si>
  <si>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</si>
  <si>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</si>
  <si>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</si>
  <si>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</si>
  <si>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</si>
  <si>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</si>
  <si>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</si>
  <si>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</si>
  <si>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</si>
  <si>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</si>
  <si>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</si>
  <si>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</si>
  <si>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</si>
  <si>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</si>
  <si>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</si>
  <si>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</si>
  <si>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</si>
  <si>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</si>
  <si>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</si>
  <si>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</si>
  <si>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</si>
  <si>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</si>
  <si>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</si>
  <si>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</si>
  <si>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</si>
  <si>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</si>
  <si>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</si>
  <si>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</si>
  <si>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</si>
  <si>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</si>
  <si>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</si>
  <si>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</si>
  <si>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</si>
  <si>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</si>
  <si>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</si>
  <si>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</si>
  <si>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</si>
  <si>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</si>
  <si>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</si>
  <si>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</si>
  <si>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</si>
  <si>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</si>
  <si>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</si>
  <si>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</si>
  <si>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</si>
  <si>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</si>
  <si>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</si>
  <si>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</si>
  <si>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</si>
  <si>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</si>
  <si>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</si>
  <si>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</si>
  <si>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</si>
  <si>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</si>
  <si>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</si>
  <si>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</si>
  <si>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</si>
  <si>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</si>
  <si>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</si>
  <si>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</si>
  <si>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</si>
  <si>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</si>
  <si>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</si>
  <si>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</si>
  <si>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</si>
  <si>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</si>
  <si>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</si>
  <si>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</si>
  <si>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</si>
  <si>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</si>
  <si>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</si>
  <si>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</si>
  <si>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</si>
  <si>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</si>
  <si>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</si>
  <si>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</si>
  <si>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</si>
  <si>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</si>
  <si>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</si>
  <si>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</si>
  <si>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</si>
  <si>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</si>
  <si>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</si>
  <si>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</si>
  <si>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</si>
  <si>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</si>
  <si>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</si>
  <si>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</si>
  <si>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</si>
  <si>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</si>
  <si>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</si>
  <si>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</si>
  <si>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</si>
  <si>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</si>
  <si>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</si>
  <si>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</si>
  <si>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</si>
  <si>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</si>
  <si>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</si>
  <si>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</si>
  <si>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</si>
  <si>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</si>
  <si>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</si>
  <si>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</si>
  <si>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</si>
  <si>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</si>
  <si>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</si>
  <si>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</si>
  <si>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</si>
  <si>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</si>
  <si>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</si>
  <si>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</si>
  <si>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</si>
  <si>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</si>
  <si>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</si>
  <si>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</si>
  <si>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</si>
  <si>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</si>
  <si>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</si>
  <si>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</si>
  <si>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</si>
  <si>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</si>
  <si>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</si>
  <si>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</si>
  <si>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</si>
  <si>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</si>
  <si>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</si>
  <si>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</si>
  <si>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</si>
  <si>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</si>
  <si>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</si>
  <si>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</si>
  <si>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</si>
  <si>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</si>
  <si>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</si>
  <si>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</si>
  <si>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</si>
  <si>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</si>
  <si>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</si>
  <si>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</si>
  <si>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</si>
  <si>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</si>
  <si>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</si>
  <si>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</si>
  <si>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</si>
  <si>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</si>
  <si>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</si>
  <si>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</si>
  <si>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</si>
  <si>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</si>
  <si>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</si>
  <si>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</si>
  <si>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</si>
  <si>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</si>
  <si>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</si>
  <si>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</si>
  <si>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</si>
  <si>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</si>
  <si>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</si>
  <si>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</si>
  <si>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</si>
  <si>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</si>
  <si>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</si>
  <si>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</si>
  <si>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</si>
  <si>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</si>
  <si>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</si>
  <si>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</si>
  <si>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</si>
  <si>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</si>
  <si>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</si>
  <si>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</si>
  <si>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</si>
  <si>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</si>
  <si>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</si>
  <si>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</si>
  <si>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</si>
  <si>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</si>
  <si>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</si>
  <si>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</si>
  <si>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</si>
  <si>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</si>
  <si>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</si>
  <si>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</si>
  <si>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</si>
  <si>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</si>
  <si>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</si>
  <si>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</si>
  <si>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</si>
  <si>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</si>
  <si>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</si>
  <si>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</si>
  <si>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</si>
  <si>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</si>
  <si>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</si>
  <si>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</si>
  <si>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</si>
  <si>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</si>
  <si>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</si>
  <si>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</si>
  <si>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</si>
  <si>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</si>
  <si>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</si>
  <si>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</si>
  <si>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</si>
  <si>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</si>
  <si>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</si>
  <si>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</si>
  <si>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</si>
  <si>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</si>
  <si>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</si>
  <si>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</si>
  <si>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</si>
  <si>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</si>
  <si>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</si>
  <si>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</si>
  <si>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</si>
  <si>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</si>
  <si>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</si>
  <si>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</si>
  <si>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</si>
  <si>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</si>
  <si>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</si>
  <si>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</si>
  <si>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</si>
  <si>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</si>
  <si>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</si>
  <si>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</si>
  <si>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</si>
  <si>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</si>
  <si>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</si>
  <si>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</si>
  <si>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</si>
  <si>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</si>
  <si>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</si>
  <si>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</si>
  <si>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</si>
  <si>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</si>
  <si>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</si>
  <si>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</si>
  <si>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</si>
  <si>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</si>
  <si>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</si>
  <si>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</si>
  <si>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</si>
  <si>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</si>
  <si>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</si>
  <si>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</si>
  <si>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</si>
  <si>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</si>
  <si>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</si>
  <si>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</si>
  <si>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</si>
  <si>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</si>
  <si>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</si>
  <si>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</si>
  <si>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</si>
  <si>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</si>
  <si>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</si>
  <si>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</si>
  <si>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</si>
  <si>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</si>
  <si>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</si>
  <si>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</si>
  <si>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</si>
  <si>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</si>
  <si>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</si>
  <si>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</si>
  <si>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</si>
  <si>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</si>
  <si>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</si>
  <si>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</si>
  <si>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</si>
  <si>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</si>
  <si>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</si>
  <si>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</si>
  <si>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</si>
  <si>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</si>
  <si>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</si>
  <si>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</si>
  <si>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</si>
  <si>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</si>
  <si>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</si>
  <si>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</si>
  <si>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</si>
  <si>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</si>
  <si>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</si>
  <si>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</si>
  <si>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</si>
  <si>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</si>
  <si>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</si>
  <si>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</si>
  <si>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</si>
  <si>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</si>
  <si>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</si>
  <si>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</si>
  <si>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</si>
  <si>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</si>
  <si>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</si>
  <si>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</si>
  <si>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</si>
  <si>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</si>
  <si>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</si>
  <si>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</si>
  <si>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</si>
  <si>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</si>
  <si>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</si>
  <si>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</si>
  <si>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</si>
  <si>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</si>
  <si>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</si>
  <si>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</si>
  <si>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</si>
  <si>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</si>
  <si>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</si>
  <si>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</si>
  <si>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</si>
  <si>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</si>
  <si>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</si>
  <si>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</si>
  <si>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</si>
  <si>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</si>
  <si>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</si>
  <si>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</si>
  <si>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</si>
  <si>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</si>
  <si>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</si>
  <si>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</si>
  <si>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</si>
  <si>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</si>
  <si>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</si>
  <si>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</si>
  <si>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</si>
  <si>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</si>
  <si>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</si>
  <si>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</si>
  <si>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</si>
  <si>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</si>
  <si>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</si>
  <si>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</si>
  <si>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</si>
  <si>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</si>
  <si>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</si>
  <si>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</si>
  <si>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</si>
  <si>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</si>
  <si>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</si>
  <si>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</si>
  <si>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</si>
  <si>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</si>
  <si>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</si>
  <si>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</si>
  <si>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</si>
  <si>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</si>
  <si>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</si>
  <si>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</si>
  <si>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</si>
  <si>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</si>
  <si>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</si>
  <si>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</si>
  <si>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</si>
  <si>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</si>
  <si>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</si>
  <si>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</si>
  <si>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</si>
  <si>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</si>
  <si>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</si>
  <si>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</si>
  <si>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</si>
  <si>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</si>
  <si>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</si>
  <si>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</si>
  <si>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</si>
  <si>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</si>
  <si>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</si>
  <si>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</si>
  <si>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</si>
  <si>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</si>
  <si>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</si>
  <si>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</si>
  <si>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</si>
  <si>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</si>
  <si>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</si>
  <si>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</si>
  <si>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</si>
  <si>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</si>
  <si>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</si>
  <si>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</si>
  <si>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</si>
  <si>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</si>
  <si>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</si>
  <si>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</si>
  <si>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</si>
  <si>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</si>
  <si>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</si>
  <si>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</si>
  <si>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</si>
  <si>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</si>
  <si>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</si>
  <si>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</si>
  <si>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</si>
  <si>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</si>
  <si>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</si>
  <si>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</si>
  <si>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</si>
  <si>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</si>
  <si>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</si>
  <si>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</si>
  <si>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</si>
  <si>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</si>
  <si>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</si>
  <si>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</si>
  <si>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</si>
  <si>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</si>
  <si>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</si>
  <si>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</si>
  <si>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</si>
  <si>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</si>
  <si>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</si>
  <si>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</si>
  <si>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</si>
  <si>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</si>
  <si>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</si>
  <si>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</si>
  <si>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</si>
  <si>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</si>
  <si>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</si>
  <si>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</si>
  <si>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</si>
  <si>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</si>
  <si>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</si>
  <si>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</si>
  <si>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</si>
  <si>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</si>
  <si>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</si>
  <si>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</si>
  <si>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</si>
  <si>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</si>
  <si>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</si>
  <si>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</si>
  <si>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</si>
  <si>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</si>
  <si>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</si>
  <si>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</si>
  <si>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</si>
  <si>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</si>
  <si>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</si>
  <si>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</si>
  <si>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</si>
  <si>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</si>
  <si>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</si>
  <si>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</si>
  <si>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</si>
  <si>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</si>
  <si>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</si>
  <si>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</si>
  <si>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</si>
  <si>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</si>
  <si>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</si>
  <si>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</si>
  <si>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</si>
  <si>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</si>
  <si>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</si>
  <si>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</si>
  <si>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</si>
  <si>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</si>
  <si>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</si>
  <si>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</si>
  <si>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</si>
  <si>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</si>
  <si>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</si>
  <si>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</si>
  <si>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</si>
  <si>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</si>
  <si>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</si>
  <si>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</si>
  <si>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</si>
  <si>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</si>
  <si>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</si>
  <si>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</si>
  <si>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</si>
  <si>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</si>
  <si>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</si>
  <si>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</si>
  <si>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</si>
  <si>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</si>
  <si>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</si>
  <si>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</si>
  <si>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</si>
  <si>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</si>
  <si>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</si>
  <si>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</si>
  <si>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</si>
  <si>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</si>
  <si>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</si>
  <si>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</si>
  <si>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</si>
  <si>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</si>
  <si>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</si>
  <si>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</si>
  <si>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</si>
  <si>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</si>
  <si>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</si>
  <si>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</si>
  <si>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</si>
  <si>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</si>
  <si>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</si>
  <si>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</si>
  <si>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</si>
  <si>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</si>
  <si>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</si>
  <si>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</si>
  <si>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</si>
  <si>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</si>
  <si>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</si>
  <si>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</si>
  <si>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</si>
  <si>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</si>
  <si>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</si>
  <si>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</si>
  <si>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</si>
  <si>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</si>
  <si>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</si>
  <si>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</si>
  <si>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</si>
  <si>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</si>
  <si>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</si>
  <si>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</si>
  <si>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</si>
  <si>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</si>
  <si>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</si>
  <si>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</si>
  <si>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</si>
  <si>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</si>
  <si>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</si>
  <si>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</si>
  <si>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</si>
  <si>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</si>
  <si>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</si>
  <si>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</si>
  <si>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</si>
  <si>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</si>
  <si>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</si>
  <si>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</si>
  <si>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</si>
  <si>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</si>
  <si>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</si>
  <si>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</si>
  <si>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</si>
  <si>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</si>
  <si>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</si>
  <si>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</si>
  <si>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</si>
  <si>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</si>
  <si>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</si>
  <si>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</si>
  <si>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</si>
  <si>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</si>
  <si>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</si>
  <si>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</si>
  <si>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</si>
  <si>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</si>
  <si>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</si>
  <si>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</si>
  <si>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</si>
  <si>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</si>
  <si>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</si>
  <si>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</si>
  <si>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</si>
  <si>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</si>
  <si>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</si>
  <si>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</si>
  <si>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</si>
  <si>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</si>
  <si>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</si>
  <si>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</si>
  <si>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</si>
  <si>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</si>
  <si>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</si>
  <si>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</si>
  <si>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</si>
  <si>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</si>
  <si>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</si>
  <si>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</si>
  <si>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</si>
  <si>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</si>
  <si>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</si>
  <si>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</si>
  <si>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</si>
  <si>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</si>
  <si>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</si>
  <si>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</si>
  <si>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</si>
  <si>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</si>
  <si>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</si>
  <si>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</si>
  <si>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</si>
  <si>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</si>
  <si>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</si>
  <si>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</si>
  <si>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</si>
  <si>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</si>
  <si>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</si>
  <si>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</si>
  <si>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</si>
  <si>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</si>
  <si>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</si>
  <si>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</si>
  <si>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</si>
  <si>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</si>
  <si>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</si>
  <si>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</si>
  <si>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</si>
  <si>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</si>
  <si>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</si>
  <si>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</si>
  <si>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</si>
  <si>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</si>
  <si>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</si>
  <si>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</si>
  <si>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</si>
  <si>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</si>
  <si>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</si>
  <si>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</si>
  <si>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</si>
  <si>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</si>
  <si>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</si>
  <si>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</si>
  <si>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</si>
  <si>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</si>
  <si>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</si>
  <si>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</si>
  <si>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</si>
  <si>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</si>
  <si>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</si>
  <si>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</si>
  <si>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</si>
  <si>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</si>
  <si>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</si>
  <si>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</si>
  <si>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</si>
  <si>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</si>
  <si>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</si>
  <si>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</si>
  <si>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</si>
  <si>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</si>
  <si>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</si>
  <si>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</si>
  <si>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</si>
  <si>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</si>
  <si>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</si>
  <si>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</si>
  <si>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</si>
  <si>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</si>
  <si>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</si>
  <si>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</si>
  <si>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</si>
  <si>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</si>
  <si>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</si>
  <si>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</si>
  <si>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</si>
  <si>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</si>
  <si>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</si>
  <si>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</si>
  <si>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</si>
  <si>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</si>
  <si>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</si>
  <si>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</si>
  <si>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</si>
  <si>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</si>
  <si>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</si>
  <si>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</si>
  <si>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</si>
  <si>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</si>
  <si>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</si>
  <si>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</si>
  <si>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</si>
  <si>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</si>
  <si>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</si>
  <si>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</si>
  <si>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</si>
  <si>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</si>
  <si>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</si>
  <si>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</si>
  <si>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</si>
  <si>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</si>
  <si>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</si>
  <si>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</si>
  <si>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</si>
  <si>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</si>
  <si>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</si>
  <si>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</si>
  <si>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</si>
  <si>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</si>
  <si>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</si>
  <si>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</si>
  <si>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</si>
  <si>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</si>
  <si>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</si>
  <si>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</si>
  <si>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</si>
  <si>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</si>
  <si>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</si>
  <si>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</si>
  <si>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</si>
  <si>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</si>
  <si>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</si>
  <si>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</si>
  <si>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</si>
  <si>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</si>
  <si>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</si>
  <si>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</si>
  <si>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</si>
  <si>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</si>
  <si>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</si>
  <si>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</si>
  <si>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</si>
  <si>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</si>
  <si>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</si>
  <si>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</si>
  <si>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</si>
  <si>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</si>
  <si>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</si>
  <si>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</si>
  <si>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</si>
  <si>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</si>
  <si>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</si>
  <si>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</si>
  <si>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</si>
  <si>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</si>
  <si>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</si>
  <si>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</si>
  <si>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</si>
  <si>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</si>
  <si>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</si>
  <si>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</si>
  <si>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</si>
  <si>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</si>
  <si>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</si>
  <si>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</si>
  <si>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</si>
  <si>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</si>
  <si>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</si>
  <si>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</si>
  <si>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</si>
  <si>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</si>
  <si>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</si>
  <si>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</si>
  <si>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</si>
  <si>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</si>
  <si>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</si>
  <si>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</si>
  <si>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</si>
  <si>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</si>
  <si>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</si>
  <si>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</si>
  <si>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</si>
  <si>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</si>
  <si>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</si>
  <si>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</si>
  <si>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</si>
  <si>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</si>
  <si>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</si>
  <si>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</si>
  <si>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</si>
  <si>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</si>
  <si>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</si>
  <si>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</si>
  <si>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</si>
  <si>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</si>
  <si>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</si>
  <si>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</si>
  <si>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</si>
  <si>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</si>
  <si>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</si>
  <si>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</si>
  <si>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</si>
  <si>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</si>
  <si>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</si>
  <si>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</si>
  <si>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</si>
  <si>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</si>
  <si>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</si>
  <si>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</si>
  <si>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</si>
  <si>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</si>
  <si>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</si>
  <si>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</si>
  <si>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</si>
  <si>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</si>
  <si>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</si>
  <si>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</si>
  <si>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</si>
  <si>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</si>
  <si>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</si>
  <si>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</si>
  <si>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</si>
  <si>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</si>
  <si>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</si>
  <si>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</si>
  <si>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</si>
  <si>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</si>
  <si>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</si>
  <si>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</si>
  <si>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</si>
  <si>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</si>
  <si>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</si>
  <si>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</si>
  <si>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</si>
  <si>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</si>
  <si>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</si>
  <si>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</si>
  <si>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</si>
  <si>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</si>
  <si>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</si>
  <si>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</si>
  <si>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</si>
  <si>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</si>
  <si>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</si>
  <si>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</si>
  <si>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</si>
  <si>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</si>
  <si>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</si>
  <si>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</si>
  <si>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</si>
  <si>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</si>
  <si>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</si>
  <si>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</si>
  <si>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</si>
  <si>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</si>
  <si>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</si>
  <si>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</si>
  <si>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</si>
  <si>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</si>
  <si>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</si>
  <si>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</si>
  <si>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</si>
  <si>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</si>
  <si>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</si>
  <si>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</si>
  <si>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</si>
  <si>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</si>
  <si>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</si>
  <si>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</si>
  <si>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</si>
  <si>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</si>
  <si>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</si>
  <si>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</si>
  <si>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</si>
  <si>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</si>
  <si>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</si>
  <si>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</si>
  <si>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</si>
  <si>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</si>
  <si>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</si>
  <si>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</si>
  <si>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</si>
  <si>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</si>
  <si>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</si>
  <si>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</si>
  <si>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</si>
  <si>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</si>
  <si>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</si>
  <si>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</si>
  <si>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</si>
  <si>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</si>
  <si>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</si>
  <si>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</si>
  <si>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</si>
  <si>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</si>
  <si>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</si>
  <si>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</si>
  <si>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</si>
  <si>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</si>
  <si>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</si>
  <si>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</si>
  <si>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</si>
  <si>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</si>
  <si>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</si>
  <si>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</si>
  <si>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</si>
  <si>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</si>
  <si>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</si>
  <si>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</si>
  <si>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</si>
  <si>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</si>
  <si>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</si>
  <si>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</si>
  <si>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</si>
  <si>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</si>
  <si>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</si>
  <si>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</si>
  <si>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</si>
  <si>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</si>
  <si>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</si>
  <si>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</si>
  <si>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</si>
  <si>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</si>
  <si>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</si>
  <si>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</si>
  <si>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</si>
  <si>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</si>
  <si>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</si>
  <si>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</si>
  <si>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</si>
  <si>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</si>
  <si>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</si>
  <si>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</si>
  <si>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</si>
  <si>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</si>
  <si>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</si>
  <si>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</si>
  <si>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</si>
  <si>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</si>
  <si>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</si>
  <si>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</si>
  <si>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</si>
  <si>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</si>
  <si>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</si>
  <si>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</si>
  <si>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</si>
  <si>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</si>
  <si>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</si>
  <si>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</si>
  <si>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</si>
  <si>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</si>
  <si>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</si>
  <si>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</si>
  <si>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</si>
  <si>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</si>
  <si>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</si>
  <si>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</si>
  <si>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</si>
  <si>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</si>
  <si>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</si>
  <si>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</si>
  <si>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</si>
  <si>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</si>
  <si>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</si>
  <si>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</si>
  <si>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</si>
  <si>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</si>
  <si>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</si>
  <si>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</si>
  <si>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</si>
  <si>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</si>
  <si>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</si>
  <si>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</si>
  <si>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</si>
  <si>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</si>
  <si>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</si>
  <si>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</si>
  <si>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</si>
  <si>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</si>
  <si>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</si>
  <si>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</si>
  <si>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</si>
  <si>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</si>
  <si>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</si>
  <si>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</si>
  <si>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</si>
  <si>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</si>
  <si>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</si>
  <si>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</si>
  <si>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</si>
  <si>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</si>
  <si>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</si>
  <si>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</si>
  <si>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</si>
  <si>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</si>
  <si>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</si>
  <si>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</si>
  <si>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</si>
  <si>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</si>
  <si>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</si>
  <si>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</si>
  <si>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</si>
  <si>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</si>
  <si>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</si>
  <si>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</si>
  <si>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</si>
  <si>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</si>
  <si>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</si>
  <si>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</si>
  <si>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</si>
  <si>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</si>
  <si>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</si>
  <si>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</si>
  <si>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</si>
  <si>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</si>
  <si>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</si>
  <si>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</si>
  <si>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</si>
  <si>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</si>
  <si>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</si>
  <si>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</si>
  <si>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</si>
  <si>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</si>
  <si>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</si>
  <si>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</si>
  <si>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</si>
  <si>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</si>
  <si>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</si>
  <si>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</si>
  <si>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</si>
  <si>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</si>
  <si>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</si>
  <si>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</si>
  <si>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</si>
  <si>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</si>
  <si>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</si>
  <si>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</si>
  <si>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</si>
  <si>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</si>
  <si>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</si>
  <si>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</si>
  <si>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</si>
  <si>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</si>
  <si>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</si>
  <si>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</si>
  <si>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</si>
  <si>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</si>
  <si>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</si>
  <si>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</si>
  <si>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</si>
  <si>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</si>
  <si>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</si>
  <si>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</si>
  <si>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</si>
  <si>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</si>
  <si>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</si>
  <si>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</si>
  <si>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</si>
  <si>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</si>
  <si>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</si>
  <si>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</si>
  <si>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</si>
  <si>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</si>
  <si>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</si>
  <si>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</si>
  <si>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</si>
  <si>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</si>
  <si>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</si>
  <si>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</si>
  <si>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</si>
  <si>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</si>
  <si>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</si>
  <si>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</si>
  <si>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</si>
  <si>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</si>
  <si>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</si>
  <si>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</si>
  <si>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</si>
  <si>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</si>
  <si>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</si>
  <si>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</si>
  <si>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</si>
  <si>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</si>
  <si>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</si>
  <si>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</si>
  <si>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</si>
  <si>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</si>
  <si>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</si>
  <si>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</si>
  <si>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</si>
  <si>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</si>
  <si>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</si>
  <si>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</si>
  <si>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</si>
  <si>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</si>
  <si>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</si>
  <si>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</si>
  <si>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</si>
  <si>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</si>
  <si>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</si>
  <si>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</si>
  <si>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</si>
  <si>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</si>
  <si>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</si>
  <si>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</si>
  <si>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</si>
  <si>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</si>
  <si>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</si>
  <si>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</si>
  <si>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</si>
  <si>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</si>
  <si>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</si>
  <si>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</si>
  <si>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</si>
  <si>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</si>
  <si>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</si>
  <si>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</si>
  <si>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</si>
  <si>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</si>
  <si>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</si>
  <si>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</si>
  <si>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</si>
  <si>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</si>
  <si>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</si>
  <si>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</si>
  <si>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</si>
  <si>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</si>
  <si>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</si>
  <si>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</si>
  <si>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</si>
  <si>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</si>
  <si>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</si>
  <si>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</si>
  <si>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</si>
  <si>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</si>
  <si>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</si>
  <si>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</si>
  <si>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</si>
  <si>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</si>
  <si>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</si>
  <si>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</si>
  <si>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</si>
  <si>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</si>
  <si>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</si>
  <si>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</si>
  <si>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</si>
  <si>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</si>
  <si>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</si>
  <si>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</si>
  <si>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</si>
  <si>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</si>
  <si>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</si>
  <si>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</si>
  <si>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</si>
  <si>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</si>
  <si>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</si>
  <si>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</si>
  <si>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</si>
  <si>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</si>
  <si>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</si>
  <si>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</si>
  <si>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</si>
  <si>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</si>
  <si>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</si>
  <si>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</si>
  <si>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</si>
  <si>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</si>
  <si>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</si>
  <si>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</si>
  <si>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</si>
  <si>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</si>
  <si>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</si>
  <si>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</si>
  <si>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</si>
  <si>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</si>
  <si>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</si>
  <si>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</si>
  <si>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</si>
  <si>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</si>
  <si>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</si>
  <si>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</si>
  <si>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</si>
  <si>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</si>
  <si>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</si>
  <si>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</si>
  <si>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</si>
  <si>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</si>
  <si>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</si>
  <si>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</si>
  <si>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</si>
  <si>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</si>
  <si>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</si>
  <si>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</si>
  <si>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</si>
  <si>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</si>
  <si>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</si>
  <si>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</si>
  <si>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</si>
  <si>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</si>
  <si>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</si>
  <si>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</si>
  <si>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</si>
  <si>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</si>
  <si>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</si>
  <si>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</si>
  <si>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</si>
  <si>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</si>
  <si>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</si>
  <si>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</si>
  <si>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</si>
  <si>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</si>
  <si>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</si>
  <si>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</si>
  <si>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</si>
  <si>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</si>
  <si>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</si>
  <si>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</si>
  <si>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</si>
  <si>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</si>
  <si>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</si>
  <si>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</si>
  <si>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</si>
  <si>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</si>
  <si>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</si>
  <si>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</si>
  <si>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</si>
  <si>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</si>
  <si>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</si>
  <si>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</si>
  <si>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</si>
  <si>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</si>
  <si>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</si>
  <si>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</si>
  <si>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</si>
  <si>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</si>
  <si>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</si>
  <si>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</si>
  <si>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</si>
  <si>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</si>
  <si>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</si>
  <si>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</si>
  <si>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</si>
  <si>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</si>
  <si>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</si>
  <si>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</si>
  <si>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</si>
  <si>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</si>
  <si>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</si>
  <si>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</si>
  <si>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</si>
  <si>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</si>
  <si>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</si>
  <si>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</si>
  <si>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</si>
  <si>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</si>
  <si>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</si>
  <si>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</si>
  <si>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</si>
  <si>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</si>
  <si>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</si>
  <si>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</si>
  <si>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</si>
  <si>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</si>
  <si>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</si>
  <si>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</si>
  <si>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</si>
  <si>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</si>
  <si>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</si>
  <si>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</si>
  <si>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</si>
  <si>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</si>
  <si>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</si>
  <si>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</si>
  <si>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</si>
  <si>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</si>
  <si>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</si>
  <si>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</si>
  <si>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</si>
  <si>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</si>
  <si>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</si>
  <si>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</si>
  <si>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</si>
  <si>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</si>
  <si>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</si>
  <si>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</si>
  <si>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</si>
  <si>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</si>
  <si>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</si>
  <si>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</si>
  <si>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</si>
  <si>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</si>
  <si>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</si>
  <si>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</si>
  <si>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</si>
  <si>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</si>
  <si>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</si>
  <si>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</si>
  <si>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</si>
  <si>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</si>
  <si>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</si>
  <si>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</si>
  <si>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</si>
  <si>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</si>
  <si>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</si>
  <si>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</si>
  <si>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</si>
  <si>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</si>
  <si>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</si>
  <si>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</si>
  <si>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</si>
  <si>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</si>
  <si>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</si>
  <si>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</si>
  <si>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</si>
  <si>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</si>
  <si>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</si>
  <si>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</si>
  <si>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</si>
  <si>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</si>
  <si>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</si>
  <si>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</si>
  <si>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</si>
  <si>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</si>
  <si>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</si>
  <si>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</si>
  <si>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</si>
  <si>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</si>
  <si>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</si>
  <si>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</si>
  <si>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</si>
  <si>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</si>
  <si>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</si>
  <si>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</si>
  <si>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</si>
  <si>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</si>
  <si>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</si>
  <si>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</si>
  <si>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</si>
  <si>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</si>
  <si>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</si>
  <si>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</si>
  <si>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</si>
  <si>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</si>
  <si>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</si>
  <si>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</si>
  <si>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</si>
  <si>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</si>
  <si>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</si>
  <si>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</si>
  <si>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</si>
  <si>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</si>
  <si>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</si>
  <si>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</si>
  <si>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</si>
  <si>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</si>
  <si>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</si>
  <si>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</si>
  <si>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</si>
  <si>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</si>
  <si>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</si>
  <si>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</si>
  <si>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</si>
  <si>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</si>
  <si>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</si>
  <si>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</si>
  <si>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</si>
  <si>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</si>
  <si>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</si>
  <si>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</si>
  <si>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</si>
  <si>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</si>
  <si>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</si>
  <si>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</si>
  <si>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</si>
  <si>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</si>
  <si>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</si>
  <si>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</si>
  <si>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</si>
  <si>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</si>
  <si>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</si>
  <si>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</si>
  <si>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</si>
  <si>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</si>
  <si>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</si>
  <si>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</si>
  <si>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</si>
  <si>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</si>
  <si>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</si>
  <si>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</si>
  <si>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</si>
  <si>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</si>
  <si>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</si>
  <si>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</si>
  <si>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</si>
  <si>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</si>
  <si>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</si>
  <si>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</si>
  <si>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</si>
  <si>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</si>
  <si>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</si>
  <si>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</si>
  <si>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</si>
  <si>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</si>
  <si>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</si>
  <si>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</si>
  <si>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</si>
  <si>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</si>
  <si>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</si>
  <si>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</si>
  <si>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</si>
  <si>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</si>
  <si>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</si>
  <si>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</si>
  <si>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</si>
  <si>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</si>
  <si>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</si>
  <si>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</si>
  <si>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</si>
  <si>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</si>
  <si>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</si>
  <si>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</si>
  <si>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</si>
  <si>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</si>
  <si>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</si>
  <si>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</si>
  <si>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</si>
  <si>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</si>
  <si>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</si>
  <si>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</si>
  <si>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</si>
  <si>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</si>
  <si>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</si>
  <si>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</si>
  <si>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</si>
  <si>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</si>
  <si>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</si>
  <si>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</si>
  <si>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</si>
  <si>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</si>
  <si>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</si>
  <si>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</si>
  <si>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</si>
  <si>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</si>
  <si>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</si>
  <si>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</si>
  <si>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</si>
  <si>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</si>
  <si>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</si>
  <si>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</si>
  <si>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</si>
  <si>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</si>
  <si>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</si>
  <si>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</si>
  <si>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</si>
  <si>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</si>
  <si>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</si>
  <si>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</si>
  <si>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</si>
  <si>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</si>
  <si>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</si>
  <si>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</si>
  <si>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</si>
  <si>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</si>
  <si>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</si>
  <si>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</si>
  <si>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</si>
  <si>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</si>
  <si>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</si>
  <si>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</si>
  <si>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</si>
  <si>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</si>
  <si>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</si>
  <si>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</si>
  <si>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</si>
  <si>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</si>
  <si>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</si>
  <si>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</si>
  <si>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</si>
  <si>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</si>
  <si>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</si>
  <si>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</si>
  <si>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</si>
  <si>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</si>
  <si>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</si>
  <si>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</si>
  <si>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</si>
  <si>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</si>
  <si>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</si>
  <si>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</si>
  <si>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</si>
  <si>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</si>
  <si>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</si>
  <si>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</si>
  <si>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</si>
  <si>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</si>
  <si>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</si>
  <si>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</si>
  <si>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</si>
  <si>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</si>
  <si>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</si>
  <si>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</si>
  <si>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</si>
  <si>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</si>
  <si>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</si>
  <si>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</si>
  <si>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</si>
  <si>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</si>
  <si>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</si>
  <si>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</si>
  <si>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</si>
  <si>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</si>
  <si>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</si>
  <si>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</si>
  <si>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</si>
  <si>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</si>
  <si>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</si>
  <si>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</si>
  <si>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</si>
  <si>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</si>
  <si>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</si>
  <si>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</si>
  <si>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</si>
  <si>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</si>
  <si>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</si>
  <si>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</si>
  <si>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</si>
  <si>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</si>
  <si>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</si>
  <si>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</si>
  <si>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</si>
  <si>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</si>
  <si>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</si>
  <si>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</si>
  <si>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</si>
  <si>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</si>
  <si>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</si>
  <si>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</si>
  <si>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</si>
  <si>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</si>
  <si>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</si>
  <si>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</si>
  <si>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</si>
  <si>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</si>
  <si>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</si>
  <si>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</si>
  <si>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</si>
  <si>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</si>
  <si>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</si>
  <si>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</si>
  <si>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</si>
  <si>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</si>
  <si>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</si>
  <si>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</si>
  <si>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</si>
  <si>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</si>
  <si>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</si>
  <si>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</si>
  <si>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</si>
  <si>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</si>
  <si>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</si>
  <si>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</si>
  <si>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</si>
  <si>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</si>
  <si>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</si>
  <si>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</si>
  <si>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</si>
  <si>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</si>
  <si>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</si>
  <si>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</si>
  <si>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</si>
  <si>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</si>
  <si>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</si>
  <si>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</si>
  <si>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</si>
  <si>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</si>
  <si>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</si>
  <si>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</si>
  <si>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</si>
  <si>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</si>
  <si>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</si>
  <si>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</si>
  <si>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</si>
  <si>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</si>
  <si>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</si>
  <si>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</si>
  <si>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</si>
  <si>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</si>
  <si>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</si>
  <si>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</si>
  <si>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</si>
  <si>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</si>
  <si>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</si>
  <si>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</si>
  <si>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</si>
  <si>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</si>
  <si>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</si>
  <si>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</si>
  <si>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</si>
  <si>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</si>
  <si>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</si>
  <si>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</si>
  <si>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</si>
  <si>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</si>
  <si>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</si>
  <si>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</si>
  <si>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</si>
  <si>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</si>
  <si>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</si>
  <si>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</si>
  <si>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</si>
  <si>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</si>
  <si>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</si>
  <si>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</si>
  <si>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</si>
  <si>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</si>
  <si>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</si>
  <si>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</si>
  <si>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</si>
  <si>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</si>
  <si>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</si>
  <si>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</si>
  <si>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</si>
  <si>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</si>
  <si>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</si>
  <si>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</si>
  <si>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</si>
  <si>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</si>
  <si>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</si>
  <si>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</si>
  <si>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</si>
  <si>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</si>
  <si>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</si>
  <si>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</si>
  <si>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</si>
  <si>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</si>
  <si>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</si>
  <si>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</si>
  <si>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</si>
  <si>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</si>
  <si>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</si>
  <si>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</si>
  <si>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</si>
  <si>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</si>
  <si>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</si>
  <si>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</si>
  <si>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</si>
  <si>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</si>
  <si>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</si>
  <si>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</si>
  <si>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</si>
  <si>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</si>
  <si>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</si>
  <si>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</si>
  <si>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</si>
  <si>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</si>
  <si>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</si>
  <si>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</si>
  <si>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</si>
  <si>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</si>
  <si>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</si>
  <si>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</si>
  <si>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</si>
  <si>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</si>
  <si>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</si>
  <si>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</si>
  <si>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</si>
  <si>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</si>
  <si>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</si>
  <si>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</si>
  <si>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</si>
  <si>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</si>
  <si>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</si>
  <si>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</si>
  <si>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</si>
  <si>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</si>
  <si>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</si>
  <si>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</si>
  <si>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</si>
  <si>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</si>
  <si>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</si>
  <si>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</si>
  <si>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</si>
  <si>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</si>
  <si>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</si>
  <si>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</si>
  <si>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</si>
  <si>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</si>
  <si>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</si>
  <si>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</si>
  <si>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</si>
  <si>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</si>
  <si>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</si>
  <si>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</si>
  <si>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</si>
  <si>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</si>
  <si>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</si>
  <si>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</si>
  <si>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</si>
  <si>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</si>
  <si>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</si>
  <si>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</si>
  <si>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</si>
  <si>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</si>
  <si>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</si>
  <si>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</si>
  <si>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</si>
  <si>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</si>
  <si>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</si>
  <si>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</si>
  <si>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</si>
  <si>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</si>
  <si>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</si>
  <si>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</si>
  <si>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</si>
  <si>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</si>
  <si>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</si>
  <si>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</si>
  <si>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</si>
  <si>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</si>
  <si>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</si>
  <si>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</si>
  <si>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</si>
  <si>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</si>
  <si>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</si>
  <si>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</si>
  <si>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</si>
  <si>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</si>
  <si>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</si>
  <si>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</si>
  <si>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</si>
  <si>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</si>
  <si>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</si>
  <si>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</si>
  <si>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</si>
  <si>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</si>
  <si>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</si>
  <si>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</si>
  <si>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</si>
  <si>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</si>
  <si>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</si>
  <si>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</si>
  <si>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</si>
  <si>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</si>
  <si>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</si>
  <si>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</si>
  <si>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</si>
  <si>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</si>
  <si>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</si>
  <si>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</si>
  <si>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</si>
  <si>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</si>
  <si>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</si>
  <si>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</si>
  <si>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</si>
  <si>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</si>
  <si>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</si>
  <si>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</si>
  <si>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</si>
  <si>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</si>
  <si>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</si>
  <si>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</si>
  <si>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</si>
  <si>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</si>
  <si>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</si>
  <si>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</si>
  <si>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</si>
  <si>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</si>
  <si>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</si>
  <si>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</si>
  <si>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</si>
  <si>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</si>
  <si>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</si>
  <si>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</si>
  <si>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</si>
  <si>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</si>
  <si>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</si>
  <si>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</si>
  <si>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</si>
  <si>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</si>
  <si>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</si>
  <si>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</si>
  <si>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</si>
  <si>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</si>
  <si>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</si>
  <si>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</si>
  <si>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</si>
  <si>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</si>
  <si>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</si>
  <si>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</si>
  <si>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</si>
  <si>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</si>
  <si>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</si>
  <si>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</si>
  <si>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</si>
  <si>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</si>
  <si>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</si>
  <si>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</si>
  <si>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</si>
  <si>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</si>
  <si>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</si>
  <si>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</si>
  <si>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</si>
  <si>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</si>
  <si>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</si>
  <si>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</si>
  <si>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</si>
  <si>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</si>
  <si>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</si>
  <si>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</si>
  <si>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</si>
  <si>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</si>
  <si>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</si>
  <si>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</si>
  <si>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</si>
  <si>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</si>
  <si>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</si>
  <si>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</si>
  <si>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</si>
  <si>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</si>
  <si>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</si>
  <si>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</si>
  <si>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</si>
  <si>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</si>
  <si>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</si>
  <si>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</si>
  <si>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</si>
  <si>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</si>
  <si>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</si>
  <si>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</si>
  <si>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</si>
  <si>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</si>
  <si>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</si>
  <si>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</si>
  <si>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</si>
  <si>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</si>
  <si>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</si>
  <si>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</si>
  <si>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</si>
  <si>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</si>
  <si>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</si>
  <si>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</si>
  <si>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</si>
  <si>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</si>
  <si>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</si>
  <si>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</si>
  <si>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</si>
  <si>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</si>
  <si>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</si>
  <si>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</si>
  <si>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</si>
  <si>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</si>
  <si>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</si>
  <si>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</si>
  <si>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</si>
  <si>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</si>
  <si>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</si>
  <si>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</si>
  <si>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</si>
  <si>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</si>
  <si>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</si>
  <si>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</si>
  <si>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</si>
  <si>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</si>
  <si>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</si>
  <si>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</si>
  <si>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</si>
  <si>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</si>
  <si>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</si>
  <si>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</si>
  <si>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</si>
  <si>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</si>
  <si>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</si>
  <si>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</si>
  <si>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</si>
  <si>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</si>
  <si>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</si>
  <si>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</si>
  <si>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</si>
  <si>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</si>
  <si>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</si>
  <si>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</si>
  <si>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</si>
  <si>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</si>
  <si>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</si>
  <si>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</si>
  <si>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</si>
  <si>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</si>
  <si>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</si>
  <si>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</si>
  <si>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</si>
  <si>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</si>
  <si>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</si>
  <si>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</si>
  <si>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</si>
  <si>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</si>
  <si>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</si>
  <si>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</si>
  <si>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</si>
  <si>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</si>
  <si>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</si>
  <si>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</si>
  <si>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</si>
  <si>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</si>
  <si>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</si>
  <si>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</si>
  <si>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</si>
  <si>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</si>
  <si>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</si>
  <si>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</si>
  <si>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</si>
  <si>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</si>
  <si>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</si>
  <si>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</si>
  <si>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</si>
  <si>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</si>
  <si>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</si>
  <si>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</si>
  <si>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</si>
  <si>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</si>
  <si>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</si>
  <si>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</si>
  <si>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</si>
  <si>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</si>
  <si>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</si>
  <si>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</si>
  <si>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</si>
  <si>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</si>
  <si>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</si>
  <si>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</si>
  <si>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</si>
  <si>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</si>
  <si>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</si>
  <si>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</si>
  <si>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</si>
  <si>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</si>
  <si>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</si>
  <si>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</si>
  <si>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</si>
  <si>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</si>
  <si>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</si>
  <si>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</si>
  <si>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</si>
  <si>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</si>
  <si>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</si>
  <si>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</si>
  <si>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</si>
  <si>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</si>
  <si>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</si>
  <si>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</si>
  <si>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</si>
  <si>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</si>
  <si>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</si>
  <si>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</si>
  <si>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</si>
  <si>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</si>
  <si>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</si>
  <si>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</si>
  <si>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</si>
  <si>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</si>
  <si>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</si>
  <si>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</si>
  <si>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</si>
  <si>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</si>
  <si>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</si>
  <si>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</si>
  <si>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</si>
  <si>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</si>
  <si>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</si>
  <si>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</si>
  <si>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</si>
  <si>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</si>
  <si>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</si>
  <si>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</si>
  <si>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</si>
  <si>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</si>
  <si>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</si>
  <si>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</si>
  <si>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</si>
  <si>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</si>
  <si>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</si>
  <si>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</si>
  <si>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</si>
  <si>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</si>
  <si>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</si>
  <si>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</si>
  <si>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</si>
  <si>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</si>
  <si>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</si>
  <si>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</si>
  <si>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</si>
  <si>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</si>
  <si>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</si>
  <si>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</si>
  <si>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</si>
  <si>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</si>
  <si>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</si>
  <si>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</si>
  <si>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</si>
  <si>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</si>
  <si>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</si>
  <si>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</si>
  <si>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</si>
  <si>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</si>
  <si>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</si>
  <si>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</si>
  <si>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</si>
  <si>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</si>
  <si>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</si>
  <si>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</si>
  <si>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</si>
  <si>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</si>
  <si>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</si>
  <si>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</si>
  <si>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</si>
  <si>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</si>
  <si>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</si>
  <si>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</si>
  <si>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</si>
  <si>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</si>
  <si>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</si>
  <si>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</si>
  <si>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</si>
  <si>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</si>
  <si>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</si>
  <si>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</si>
  <si>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</si>
  <si>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</si>
  <si>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</si>
  <si>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</si>
  <si>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</si>
  <si>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</si>
  <si>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</si>
  <si>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</si>
  <si>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</si>
  <si>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</si>
  <si>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</si>
  <si>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</si>
  <si>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</si>
  <si>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</si>
  <si>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</si>
  <si>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</si>
  <si>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</si>
  <si>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</si>
  <si>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</si>
  <si>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</si>
  <si>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</si>
  <si>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</si>
  <si>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</si>
  <si>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</si>
  <si>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</si>
  <si>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</si>
  <si>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</si>
  <si>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</si>
  <si>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</si>
  <si>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</si>
  <si>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</si>
  <si>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</si>
  <si>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</si>
  <si>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</si>
  <si>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</si>
  <si>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</si>
  <si>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</si>
  <si>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</si>
  <si>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</si>
  <si>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</si>
  <si>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</si>
  <si>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</si>
  <si>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</si>
  <si>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</si>
  <si>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</si>
  <si>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</si>
  <si>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</si>
  <si>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</si>
  <si>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</si>
  <si>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</si>
  <si>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</si>
  <si>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</si>
  <si>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</si>
  <si>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</si>
  <si>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</si>
  <si>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</si>
  <si>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</si>
  <si>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</si>
  <si>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</si>
  <si>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</si>
  <si>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</si>
  <si>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</si>
  <si>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</si>
  <si>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</si>
  <si>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</si>
  <si>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</si>
  <si>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</si>
  <si>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</si>
  <si>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</si>
  <si>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</si>
  <si>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</si>
  <si>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</si>
  <si>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</si>
  <si>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</si>
  <si>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</si>
  <si>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</si>
  <si>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</si>
  <si>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</si>
  <si>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</si>
  <si>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</si>
  <si>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</si>
  <si>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</si>
  <si>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</si>
  <si>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</si>
  <si>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</si>
  <si>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</si>
  <si>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</si>
  <si>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</si>
  <si>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</si>
  <si>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</si>
  <si>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</si>
  <si>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</si>
  <si>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</si>
  <si>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</si>
  <si>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</si>
  <si>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</si>
  <si>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</si>
  <si>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</si>
  <si>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</si>
  <si>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</si>
  <si>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</si>
  <si>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</si>
  <si>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</si>
  <si>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</si>
  <si>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</si>
  <si>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</si>
  <si>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</si>
  <si>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</si>
  <si>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</si>
  <si>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</si>
  <si>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</si>
  <si>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</si>
  <si>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</si>
  <si>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</si>
  <si>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</si>
  <si>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</si>
  <si>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</si>
  <si>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</si>
  <si>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</si>
  <si>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</si>
  <si>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</si>
  <si>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</si>
  <si>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</si>
  <si>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</si>
  <si>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</si>
  <si>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</si>
  <si>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</si>
  <si>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</si>
  <si>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</si>
  <si>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</si>
  <si>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</si>
  <si>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</si>
  <si>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</si>
  <si>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</si>
  <si>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</si>
  <si>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</si>
  <si>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</si>
  <si>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</si>
  <si>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</si>
  <si>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</si>
  <si>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</si>
  <si>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</si>
  <si>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</si>
  <si>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</si>
  <si>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</si>
  <si>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</si>
  <si>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</si>
  <si>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</si>
  <si>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</si>
  <si>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</si>
  <si>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</si>
  <si>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</si>
  <si>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</si>
  <si>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</si>
  <si>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</si>
  <si>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</si>
  <si>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</si>
  <si>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</si>
  <si>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</si>
  <si>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</si>
  <si>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</si>
  <si>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</si>
  <si>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</si>
  <si>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</si>
  <si>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</si>
  <si>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</si>
  <si>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</si>
  <si>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</si>
  <si>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</si>
  <si>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</si>
  <si>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</si>
  <si>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</si>
  <si>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</si>
  <si>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</si>
  <si>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</si>
  <si>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</si>
  <si>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</si>
  <si>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</si>
  <si>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</si>
  <si>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</si>
  <si>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</si>
  <si>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</si>
  <si>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</si>
  <si>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</si>
  <si>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</si>
  <si>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</si>
  <si>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</si>
  <si>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</si>
  <si>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</si>
  <si>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</si>
  <si>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</si>
  <si>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</si>
  <si>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</si>
  <si>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</si>
  <si>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</si>
  <si>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</si>
  <si>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</si>
  <si>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</si>
  <si>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</si>
  <si>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</si>
  <si>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</si>
  <si>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</si>
  <si>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</si>
  <si>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</si>
  <si>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</si>
  <si>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</si>
  <si>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</si>
  <si>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</si>
  <si>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</si>
  <si>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</si>
  <si>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</si>
  <si>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</si>
  <si>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</si>
  <si>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</si>
  <si>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</si>
  <si>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</si>
  <si>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</si>
  <si>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</si>
  <si>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</si>
  <si>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</si>
  <si>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</si>
  <si>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</si>
  <si>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</si>
  <si>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</si>
  <si>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</si>
  <si>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</si>
  <si>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</si>
  <si>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</si>
  <si>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</si>
  <si>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</si>
  <si>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</si>
  <si>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</si>
  <si>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</si>
  <si>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</si>
  <si>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</si>
  <si>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</si>
  <si>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</si>
  <si>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</si>
  <si>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</si>
  <si>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</si>
  <si>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</si>
  <si>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</si>
  <si>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</si>
  <si>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</si>
  <si>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</si>
  <si>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</si>
  <si>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</si>
  <si>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</si>
  <si>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</si>
  <si>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</si>
  <si>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</si>
  <si>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</si>
  <si>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</si>
  <si>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</si>
  <si>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</si>
  <si>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</si>
  <si>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</si>
  <si>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</si>
  <si>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</si>
  <si>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</si>
  <si>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</si>
  <si>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</si>
  <si>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</si>
  <si>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</si>
  <si>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</si>
  <si>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</si>
  <si>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</si>
  <si>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</si>
  <si>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</si>
  <si>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</si>
  <si>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</si>
  <si>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</si>
  <si>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</si>
  <si>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</si>
  <si>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</si>
  <si>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</si>
  <si>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</si>
  <si>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</si>
  <si>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</si>
  <si>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</si>
  <si>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</si>
  <si>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</si>
  <si>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</si>
  <si>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</si>
  <si>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</si>
  <si>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</si>
  <si>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</si>
  <si>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</si>
  <si>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</si>
  <si>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</si>
  <si>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</si>
  <si>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</si>
  <si>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</si>
  <si>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</si>
  <si>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</si>
  <si>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</si>
  <si>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</si>
  <si>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</si>
  <si>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</si>
  <si>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</si>
  <si>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</si>
  <si>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</si>
  <si>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</si>
  <si>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</si>
  <si>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</si>
  <si>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</si>
  <si>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</si>
  <si>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</si>
  <si>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</si>
  <si>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</si>
  <si>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</si>
  <si>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</si>
  <si>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</si>
  <si>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</si>
  <si>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</si>
  <si>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</si>
  <si>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</si>
  <si>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</si>
  <si>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</si>
  <si>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</si>
  <si>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</si>
  <si>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</si>
  <si>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</si>
  <si>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</si>
  <si>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</si>
  <si>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</si>
  <si>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</si>
  <si>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</si>
  <si>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</si>
  <si>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</si>
  <si>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</si>
  <si>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</si>
  <si>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</si>
  <si>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</si>
  <si>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</si>
  <si>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</si>
  <si>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</si>
  <si>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</si>
  <si>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</si>
  <si>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</si>
  <si>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</si>
  <si>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</si>
  <si>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</si>
  <si>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</si>
  <si>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</si>
  <si>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</si>
  <si>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</si>
  <si>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</si>
  <si>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</si>
  <si>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</si>
  <si>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</si>
  <si>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</si>
  <si>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</si>
  <si>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</si>
  <si>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</si>
  <si>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</si>
  <si>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</si>
  <si>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</si>
  <si>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</si>
  <si>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</si>
  <si>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</si>
  <si>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</si>
  <si>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</si>
  <si>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</si>
  <si>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</si>
  <si>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</si>
  <si>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</si>
  <si>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</si>
  <si>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</si>
  <si>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</si>
  <si>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</si>
  <si>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</si>
  <si>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</si>
  <si>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</si>
  <si>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</si>
  <si>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</si>
  <si>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</si>
  <si>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</si>
  <si>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</si>
  <si>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</si>
  <si>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</si>
  <si>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</si>
  <si>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</si>
  <si>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</si>
  <si>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</si>
  <si>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</si>
  <si>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</si>
  <si>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</si>
  <si>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</si>
  <si>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</si>
  <si>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</si>
  <si>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</si>
  <si>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</si>
  <si>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</si>
  <si>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</si>
  <si>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</si>
  <si>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</si>
  <si>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</si>
  <si>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</si>
  <si>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</si>
  <si>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</si>
  <si>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</si>
  <si>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</si>
  <si>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</si>
  <si>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</si>
  <si>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</si>
  <si>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</si>
  <si>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</si>
  <si>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</si>
  <si>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</si>
  <si>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</si>
  <si>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</si>
  <si>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</si>
  <si>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</si>
  <si>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</si>
  <si>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</si>
  <si>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</si>
  <si>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</si>
  <si>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</si>
  <si>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</si>
  <si>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</si>
  <si>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</si>
  <si>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</si>
  <si>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</si>
  <si>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</si>
  <si>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</si>
  <si>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</si>
  <si>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</si>
  <si>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</si>
  <si>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</si>
  <si>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</si>
  <si>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</si>
  <si>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</si>
  <si>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</si>
  <si>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</si>
  <si>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</si>
  <si>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</si>
  <si>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</si>
  <si>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</si>
  <si>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</si>
  <si>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</si>
  <si>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</si>
  <si>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</si>
  <si>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</si>
  <si>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</si>
  <si>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</si>
  <si>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</si>
  <si>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</si>
  <si>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</si>
  <si>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</si>
  <si>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</si>
  <si>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</si>
  <si>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</si>
  <si>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</si>
  <si>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</si>
  <si>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</si>
  <si>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</si>
  <si>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</si>
  <si>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</si>
  <si>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</si>
  <si>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</si>
  <si>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</si>
  <si>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</si>
  <si>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</si>
  <si>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</si>
  <si>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</si>
  <si>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</si>
  <si>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</si>
  <si>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</si>
  <si>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</si>
  <si>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</si>
  <si>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</si>
  <si>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</si>
  <si>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</si>
  <si>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</si>
  <si>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</si>
  <si>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</si>
  <si>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</si>
  <si>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</si>
  <si>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</si>
  <si>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</si>
  <si>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</si>
  <si>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</si>
  <si>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</si>
  <si>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</si>
  <si>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</si>
  <si>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</si>
  <si>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</si>
  <si>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</si>
  <si>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</si>
  <si>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</si>
  <si>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</si>
  <si>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</si>
  <si>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</si>
  <si>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</si>
  <si>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</si>
  <si>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</si>
  <si>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</si>
  <si>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</si>
  <si>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</si>
  <si>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</si>
  <si>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</si>
  <si>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</si>
  <si>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</si>
  <si>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</si>
  <si>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</si>
  <si>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</si>
  <si>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</si>
  <si>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</si>
  <si>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</si>
  <si>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</si>
  <si>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</si>
  <si>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</si>
  <si>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</si>
  <si>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</si>
  <si>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</si>
  <si>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</si>
  <si>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</si>
  <si>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</si>
  <si>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</si>
  <si>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</si>
  <si>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</si>
  <si>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</si>
  <si>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</si>
  <si>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</si>
  <si>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</si>
  <si>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</si>
  <si>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</si>
  <si>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</si>
  <si>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</si>
  <si>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</si>
  <si>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</si>
  <si>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</si>
  <si>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</si>
  <si>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</si>
  <si>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</si>
  <si>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</si>
  <si>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</si>
  <si>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</si>
  <si>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</si>
  <si>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</si>
  <si>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</si>
  <si>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</si>
  <si>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</si>
  <si>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</si>
  <si>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</si>
  <si>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</si>
  <si>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</si>
  <si>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</si>
  <si>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</si>
  <si>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</si>
  <si>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</si>
  <si>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</si>
  <si>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</si>
  <si>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</si>
  <si>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</si>
  <si>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</si>
  <si>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</si>
  <si>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</si>
  <si>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</si>
  <si>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</si>
  <si>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</si>
  <si>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</si>
  <si>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</si>
  <si>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</si>
  <si>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</si>
  <si>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</si>
  <si>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</si>
  <si>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</si>
  <si>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</si>
  <si>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</si>
  <si>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</si>
  <si>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</si>
  <si>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</si>
  <si>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</si>
  <si>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</si>
  <si>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</si>
  <si>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</si>
  <si>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</si>
  <si>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</si>
  <si>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</si>
  <si>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</si>
  <si>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</si>
  <si>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</si>
  <si>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</si>
  <si>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</si>
  <si>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</si>
  <si>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</si>
  <si>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</si>
  <si>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</si>
  <si>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</si>
  <si>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</si>
  <si>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</si>
  <si>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</si>
  <si>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</si>
  <si>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</si>
  <si>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</si>
  <si>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</si>
  <si>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</si>
  <si>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</si>
  <si>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</si>
  <si>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</si>
  <si>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</si>
  <si>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</si>
  <si>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</si>
  <si>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</si>
  <si>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</si>
  <si>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</si>
  <si>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</si>
  <si>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</si>
  <si>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</si>
  <si>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</si>
  <si>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</si>
  <si>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</si>
  <si>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</si>
  <si>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</si>
  <si>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</si>
  <si>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</si>
  <si>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</si>
  <si>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</si>
  <si>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</si>
  <si>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</si>
  <si>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</si>
  <si>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</si>
  <si>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</si>
  <si>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</si>
  <si>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</si>
  <si>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</si>
  <si>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</si>
  <si>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</si>
  <si>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</si>
  <si>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</si>
  <si>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</si>
  <si>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</si>
  <si>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</si>
  <si>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</si>
  <si>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</si>
  <si>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</si>
  <si>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</si>
  <si>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</si>
  <si>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</si>
  <si>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</si>
  <si>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</si>
  <si>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</si>
  <si>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</si>
  <si>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</si>
  <si>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</si>
  <si>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</si>
  <si>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</si>
  <si>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</si>
  <si>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</si>
  <si>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</si>
  <si>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</si>
  <si>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</si>
  <si>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</si>
  <si>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</si>
  <si>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</si>
  <si>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</si>
  <si>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</si>
  <si>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</si>
  <si>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</si>
  <si>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</si>
  <si>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</si>
  <si>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</si>
  <si>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</si>
  <si>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</si>
  <si>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</si>
  <si>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</si>
  <si>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</si>
  <si>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</si>
  <si>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</si>
  <si>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</si>
  <si>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</si>
  <si>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</si>
  <si>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</si>
  <si>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</si>
  <si>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</si>
  <si>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</si>
  <si>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</si>
  <si>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</si>
  <si>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</si>
  <si>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</si>
  <si>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</si>
  <si>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</si>
  <si>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</si>
  <si>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</si>
  <si>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</si>
  <si>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</si>
  <si>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</si>
  <si>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</si>
  <si>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</si>
  <si>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</si>
  <si>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</si>
  <si>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</si>
  <si>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</si>
  <si>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</si>
  <si>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</si>
  <si>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</si>
  <si>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</si>
  <si>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</si>
  <si>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</si>
  <si>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</si>
  <si>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</si>
  <si>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</si>
  <si>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</si>
  <si>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</si>
  <si>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</si>
  <si>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</si>
  <si>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</si>
  <si>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</si>
  <si>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</si>
  <si>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</si>
  <si>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</si>
  <si>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</si>
  <si>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</si>
  <si>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</si>
  <si>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</si>
  <si>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</si>
  <si>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</si>
  <si>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</si>
  <si>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</si>
  <si>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</si>
  <si>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</si>
  <si>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</si>
  <si>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</si>
  <si>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</si>
  <si>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</si>
  <si>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</si>
  <si>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</si>
  <si>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</si>
  <si>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</si>
  <si>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</si>
  <si>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</si>
  <si>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</si>
  <si>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</si>
  <si>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</si>
  <si>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</si>
  <si>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</si>
  <si>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</si>
  <si>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</si>
  <si>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</si>
  <si>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</si>
  <si>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</si>
  <si>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</si>
  <si>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</si>
  <si>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</si>
  <si>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</si>
  <si>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</si>
  <si>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</si>
  <si>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</si>
  <si>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</si>
  <si>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</si>
  <si>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</si>
  <si>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</si>
  <si>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</si>
  <si>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</si>
  <si>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</si>
  <si>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</si>
  <si>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</si>
  <si>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</si>
  <si>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</si>
  <si>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</si>
  <si>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</si>
  <si>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</si>
  <si>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</si>
  <si>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</si>
  <si>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</si>
  <si>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</si>
  <si>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</si>
  <si>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</si>
  <si>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</si>
  <si>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</si>
  <si>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</si>
  <si>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</si>
  <si>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</si>
  <si>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</si>
  <si>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</si>
  <si>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</si>
  <si>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</si>
  <si>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</si>
  <si>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</si>
  <si>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</si>
  <si>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</si>
  <si>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</si>
  <si>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</si>
  <si>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</si>
  <si>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</si>
  <si>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</si>
  <si>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</si>
  <si>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</si>
  <si>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</si>
  <si>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</si>
  <si>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</si>
  <si>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</si>
  <si>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</si>
  <si>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</si>
  <si>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</si>
  <si>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</si>
  <si>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</si>
  <si>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</si>
  <si>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</si>
  <si>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</si>
  <si>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</si>
  <si>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</si>
  <si>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</si>
  <si>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</si>
  <si>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</si>
  <si>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</si>
  <si>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</si>
  <si>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</si>
  <si>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</si>
  <si>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</si>
  <si>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</si>
  <si>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</si>
  <si>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</si>
  <si>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</si>
  <si>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</si>
  <si>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</si>
  <si>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</si>
  <si>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</si>
  <si>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</si>
  <si>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</si>
  <si>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</si>
  <si>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</si>
  <si>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</si>
  <si>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</si>
  <si>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</si>
  <si>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</si>
  <si>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</si>
  <si>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</si>
  <si>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</si>
  <si>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</si>
  <si>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</si>
  <si>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</si>
  <si>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</si>
  <si>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</si>
  <si>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</si>
  <si>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</si>
  <si>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</si>
  <si>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</si>
  <si>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</si>
  <si>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</si>
  <si>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</si>
  <si>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</si>
  <si>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</si>
  <si>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</si>
  <si>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</si>
  <si>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</si>
  <si>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</si>
  <si>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</si>
  <si>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</si>
  <si>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</si>
  <si>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</si>
  <si>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</si>
  <si>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</si>
  <si>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</si>
  <si>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</si>
  <si>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</si>
  <si>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</si>
  <si>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</si>
  <si>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</si>
  <si>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</si>
  <si>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</si>
  <si>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</si>
  <si>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</si>
  <si>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</si>
  <si>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</si>
  <si>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</si>
  <si>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</si>
  <si>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</si>
  <si>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</si>
  <si>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</si>
  <si>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</si>
  <si>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</si>
  <si>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</si>
  <si>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</si>
  <si>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</si>
  <si>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</si>
  <si>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</si>
  <si>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</si>
  <si>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</si>
  <si>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</si>
  <si>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</si>
  <si>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</si>
  <si>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</si>
  <si>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</si>
  <si>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</si>
  <si>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</si>
  <si>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</si>
  <si>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</si>
  <si>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</si>
  <si>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</si>
  <si>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</si>
  <si>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</si>
  <si>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</si>
  <si>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</si>
  <si>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</si>
  <si>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</si>
  <si>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</si>
  <si>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</si>
  <si>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</si>
  <si>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</si>
  <si>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</si>
  <si>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</si>
  <si>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</si>
  <si>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</si>
  <si>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</si>
  <si>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</si>
  <si>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</si>
  <si>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</si>
  <si>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</si>
  <si>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</si>
  <si>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</si>
  <si>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</si>
  <si>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</si>
  <si>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</si>
  <si>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</si>
  <si>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</si>
  <si>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</si>
  <si>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</si>
  <si>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</si>
  <si>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</si>
  <si>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</si>
  <si>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</si>
  <si>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</si>
  <si>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</si>
  <si>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</si>
  <si>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</si>
  <si>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</si>
  <si>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</si>
  <si>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</si>
  <si>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</si>
  <si>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</si>
  <si>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</si>
  <si>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</si>
  <si>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</si>
  <si>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</si>
  <si>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</si>
  <si>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</si>
  <si>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</si>
  <si>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</si>
  <si>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</si>
  <si>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</si>
  <si>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</si>
  <si>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</si>
  <si>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</si>
  <si>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</si>
  <si>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</si>
  <si>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</si>
  <si>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</si>
  <si>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</si>
  <si>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</si>
  <si>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</si>
  <si>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</si>
  <si>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</si>
  <si>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</si>
  <si>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</si>
  <si>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</si>
  <si>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</si>
  <si>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</si>
  <si>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</si>
  <si>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</si>
  <si>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</si>
  <si>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</si>
  <si>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</si>
  <si>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</si>
  <si>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</si>
  <si>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</si>
  <si>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</si>
  <si>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</si>
  <si>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</si>
  <si>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</si>
  <si>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</si>
  <si>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</si>
  <si>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</si>
  <si>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</si>
  <si>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</si>
  <si>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</si>
  <si>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</si>
  <si>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</si>
  <si>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</si>
  <si>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</si>
  <si>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</si>
  <si>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</si>
  <si>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</si>
  <si>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</si>
  <si>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</si>
  <si>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</si>
  <si>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</si>
  <si>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</si>
  <si>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</si>
  <si>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</si>
  <si>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</si>
  <si>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</si>
  <si>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</si>
  <si>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</si>
  <si>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</si>
  <si>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</si>
  <si>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</si>
  <si>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</si>
  <si>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</si>
  <si>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</si>
  <si>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</si>
  <si>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</si>
  <si>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</si>
  <si>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</si>
  <si>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</si>
  <si>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</si>
  <si>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</si>
  <si>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</si>
  <si>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</si>
  <si>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</si>
  <si>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</si>
  <si>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</si>
  <si>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</si>
  <si>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</si>
  <si>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</si>
  <si>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</si>
  <si>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</si>
  <si>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</si>
  <si>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</si>
  <si>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</si>
  <si>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</si>
  <si>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</si>
  <si>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</si>
  <si>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</si>
  <si>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</si>
  <si>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</si>
  <si>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</si>
  <si>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</si>
  <si>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</si>
  <si>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</si>
  <si>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</si>
  <si>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</si>
  <si>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</si>
  <si>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</si>
  <si>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</si>
  <si>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</si>
  <si>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</si>
  <si>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</si>
  <si>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</si>
  <si>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</si>
  <si>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</si>
  <si>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</si>
  <si>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</si>
  <si>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</si>
  <si>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</si>
  <si>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</si>
  <si>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</si>
  <si>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</si>
  <si>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</si>
  <si>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</si>
  <si>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</si>
  <si>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</si>
  <si>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</si>
  <si>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</si>
  <si>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</si>
  <si>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</si>
  <si>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</si>
  <si>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</si>
  <si>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</si>
  <si>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</si>
  <si>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</si>
  <si>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</si>
  <si>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</si>
  <si>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</si>
  <si>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</si>
  <si>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</si>
  <si>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</si>
  <si>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</si>
  <si>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</si>
  <si>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</si>
  <si>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</si>
  <si>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</si>
  <si>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</si>
  <si>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</si>
  <si>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</si>
  <si>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</si>
  <si>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</si>
  <si>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</si>
  <si>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</si>
  <si>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</si>
  <si>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</si>
  <si>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</si>
  <si>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</si>
  <si>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</si>
  <si>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</si>
  <si>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</si>
  <si>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</si>
  <si>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</si>
  <si>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</si>
  <si>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</si>
  <si>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</si>
  <si>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</si>
  <si>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</si>
  <si>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</si>
  <si>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</si>
  <si>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</si>
  <si>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</si>
  <si>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</si>
  <si>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</si>
  <si>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</si>
  <si>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</si>
  <si>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</si>
  <si>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</si>
  <si>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</si>
  <si>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</si>
  <si>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</si>
  <si>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</si>
  <si>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</si>
  <si>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</si>
  <si>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</si>
  <si>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</si>
  <si>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</si>
  <si>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</si>
  <si>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</si>
  <si>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</si>
  <si>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</si>
  <si>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</si>
  <si>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</si>
  <si>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</si>
  <si>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</si>
  <si>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</si>
  <si>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</si>
  <si>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</si>
  <si>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</si>
  <si>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</si>
  <si>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</si>
  <si>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</si>
  <si>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</si>
  <si>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</si>
  <si>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</si>
  <si>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</si>
  <si>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</si>
  <si>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</si>
  <si>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</si>
  <si>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</si>
  <si>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</si>
  <si>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</si>
  <si>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</si>
  <si>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</si>
  <si>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</si>
  <si>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</si>
  <si>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</si>
  <si>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</si>
  <si>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</si>
  <si>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</si>
  <si>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</si>
  <si>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</si>
  <si>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</si>
  <si>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</si>
  <si>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</si>
  <si>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</si>
  <si>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</si>
  <si>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</si>
  <si>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</si>
  <si>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</si>
  <si>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</si>
  <si>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</si>
  <si>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</si>
  <si>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</si>
  <si>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</si>
  <si>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</si>
  <si>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</si>
  <si>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</si>
  <si>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</si>
  <si>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</si>
  <si>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</si>
  <si>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</si>
  <si>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</si>
  <si>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</si>
  <si>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</si>
  <si>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</si>
  <si>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</si>
  <si>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</si>
  <si>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</si>
  <si>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</si>
  <si>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</si>
  <si>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</si>
  <si>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</si>
  <si>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</si>
  <si>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</si>
  <si>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</si>
  <si>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</si>
  <si>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</si>
  <si>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</si>
  <si>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</si>
  <si>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</si>
  <si>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</si>
  <si>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</si>
  <si>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</si>
  <si>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</si>
  <si>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</si>
  <si>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</si>
  <si>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</si>
  <si>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</si>
  <si>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</si>
  <si>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</si>
  <si>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</si>
  <si>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</si>
  <si>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</si>
  <si>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</si>
  <si>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</si>
  <si>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</si>
  <si>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</si>
  <si>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</si>
  <si>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</si>
  <si>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</si>
  <si>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</si>
  <si>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</si>
  <si>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</si>
  <si>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</si>
  <si>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</si>
  <si>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</si>
  <si>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</si>
  <si>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</si>
  <si>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</si>
  <si>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</si>
  <si>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</si>
  <si>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</si>
  <si>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</si>
  <si>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</si>
  <si>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</si>
  <si>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</si>
  <si>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</si>
  <si>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</si>
  <si>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</si>
  <si>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</si>
  <si>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</si>
  <si>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</si>
  <si>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</si>
  <si>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</si>
  <si>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</si>
  <si>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</si>
  <si>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</si>
  <si>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</si>
  <si>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</si>
  <si>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</si>
  <si>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</si>
  <si>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</si>
  <si>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</si>
  <si>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</si>
  <si>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</si>
  <si>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</si>
  <si>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</si>
  <si>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</si>
  <si>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</si>
  <si>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</si>
  <si>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</si>
  <si>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</si>
  <si>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</si>
  <si>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</si>
  <si>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</si>
  <si>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</si>
  <si>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</si>
  <si>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</si>
  <si>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</si>
  <si>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</si>
  <si>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</si>
  <si>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</si>
  <si>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</si>
  <si>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</si>
  <si>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</si>
  <si>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</si>
  <si>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</si>
  <si>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</si>
  <si>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</si>
  <si>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</si>
  <si>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</si>
  <si>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</si>
  <si>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</si>
  <si>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</si>
  <si>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</si>
  <si>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</si>
  <si>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</si>
  <si>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</si>
  <si>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</si>
  <si>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</si>
  <si>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</si>
  <si>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</si>
  <si>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</si>
  <si>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</si>
  <si>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</si>
  <si>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</si>
  <si>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</si>
  <si>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</si>
  <si>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</si>
  <si>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</si>
  <si>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</si>
  <si>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</si>
  <si>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</si>
  <si>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</si>
  <si>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</si>
  <si>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</si>
  <si>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</si>
  <si>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</si>
  <si>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</si>
  <si>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</si>
  <si>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</si>
  <si>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</si>
  <si>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</si>
  <si>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</si>
  <si>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</si>
  <si>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</si>
  <si>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</si>
  <si>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</si>
  <si>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</si>
  <si>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</si>
  <si>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</si>
  <si>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</si>
  <si>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</si>
  <si>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</si>
  <si>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</si>
  <si>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</si>
  <si>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</si>
  <si>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</si>
  <si>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</si>
  <si>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</si>
  <si>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</si>
  <si>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</si>
  <si>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</si>
  <si>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</si>
  <si>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</si>
  <si>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</si>
  <si>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</si>
  <si>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</si>
  <si>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</si>
  <si>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</si>
  <si>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</si>
  <si>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</si>
  <si>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</si>
  <si>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</si>
  <si>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</si>
  <si>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</si>
  <si>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</si>
  <si>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</si>
  <si>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</si>
  <si>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</si>
  <si>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</si>
  <si>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</si>
  <si>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</si>
  <si>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</si>
  <si>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</si>
  <si>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</si>
  <si>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</si>
  <si>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</si>
  <si>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</si>
  <si>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</si>
  <si>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</si>
  <si>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</si>
  <si>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</si>
  <si>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</si>
  <si>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</si>
  <si>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</si>
  <si>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</si>
  <si>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</si>
  <si>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</si>
  <si>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</si>
  <si>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</si>
  <si>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</si>
  <si>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</si>
  <si>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</si>
  <si>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</si>
  <si>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</si>
  <si>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</si>
  <si>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</si>
  <si>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</si>
  <si>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</si>
  <si>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</si>
  <si>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</si>
  <si>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</si>
  <si>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</si>
  <si>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</si>
  <si>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</si>
  <si>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</si>
  <si>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</si>
  <si>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</si>
  <si>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</si>
  <si>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</si>
  <si>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</si>
  <si>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</si>
  <si>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</si>
  <si>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</si>
  <si>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</si>
  <si>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</si>
  <si>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</si>
  <si>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</si>
  <si>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</si>
  <si>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</si>
  <si>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</si>
  <si>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</si>
  <si>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</si>
  <si>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</si>
  <si>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</si>
  <si>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</si>
  <si>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</si>
  <si>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</si>
  <si>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</si>
  <si>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</si>
  <si>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</si>
  <si>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</si>
  <si>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</si>
  <si>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</si>
  <si>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</si>
  <si>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</si>
  <si>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</si>
  <si>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</si>
  <si>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</si>
  <si>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</si>
  <si>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</si>
  <si>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</si>
  <si>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</si>
  <si>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</si>
  <si>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</si>
  <si>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</si>
  <si>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</si>
  <si>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</si>
  <si>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</si>
  <si>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</si>
  <si>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</si>
  <si>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</si>
  <si>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</si>
  <si>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</si>
  <si>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</si>
  <si>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</si>
  <si>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</si>
  <si>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</si>
  <si>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</si>
  <si>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</si>
  <si>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</si>
  <si>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</si>
  <si>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</si>
  <si>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</si>
  <si>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</si>
  <si>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</si>
  <si>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</si>
  <si>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</si>
  <si>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</si>
  <si>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</si>
  <si>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</si>
  <si>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</si>
  <si>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</si>
  <si>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</si>
  <si>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</si>
  <si>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</si>
  <si>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</si>
  <si>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</si>
  <si>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</si>
  <si>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</si>
  <si>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</si>
  <si>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</si>
  <si>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</si>
  <si>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</si>
  <si>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</si>
  <si>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</si>
  <si>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</si>
  <si>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</si>
  <si>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</si>
  <si>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</si>
  <si>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</si>
  <si>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</si>
  <si>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</si>
  <si>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</si>
  <si>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</si>
  <si>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</si>
  <si>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</si>
  <si>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</si>
  <si>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</si>
  <si>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</si>
  <si>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</si>
  <si>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</si>
  <si>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</si>
  <si>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</si>
  <si>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</si>
  <si>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</si>
  <si>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</si>
  <si>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</si>
  <si>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</si>
  <si>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</si>
  <si>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</si>
  <si>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</si>
  <si>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</si>
  <si>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</si>
  <si>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</si>
  <si>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</si>
  <si>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</si>
  <si>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</si>
  <si>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</si>
  <si>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</si>
  <si>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</si>
  <si>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</si>
  <si>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</si>
  <si>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</si>
  <si>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</si>
  <si>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</si>
  <si>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</si>
  <si>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</si>
  <si>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</si>
  <si>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</si>
  <si>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</si>
  <si>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</si>
  <si>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</si>
  <si>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</si>
  <si>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</si>
  <si>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</si>
  <si>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</si>
  <si>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</si>
  <si>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</si>
  <si>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</si>
  <si>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</si>
  <si>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</si>
  <si>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</si>
  <si>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</si>
  <si>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</si>
  <si>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</si>
  <si>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</si>
  <si>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</si>
  <si>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</si>
  <si>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</si>
  <si>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</si>
  <si>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</si>
  <si>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</si>
  <si>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</si>
  <si>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</si>
  <si>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</si>
  <si>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</si>
  <si>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</si>
  <si>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</si>
  <si>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</si>
  <si>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</si>
  <si>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</si>
  <si>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</si>
  <si>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</si>
  <si>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</si>
  <si>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</si>
  <si>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</si>
  <si>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</si>
  <si>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</si>
  <si>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</si>
  <si>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</si>
  <si>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</si>
  <si>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</si>
  <si>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</si>
  <si>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</si>
  <si>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</si>
  <si>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</si>
  <si>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</si>
  <si>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</si>
  <si>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</si>
  <si>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</si>
  <si>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</si>
  <si>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</si>
  <si>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</si>
  <si>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</si>
  <si>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</si>
  <si>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</si>
  <si>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</si>
  <si>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</si>
  <si>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</si>
  <si>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</si>
  <si>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</si>
  <si>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</si>
  <si>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</si>
  <si>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</si>
  <si>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</si>
  <si>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</si>
  <si>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</si>
  <si>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</si>
  <si>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</si>
  <si>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</si>
  <si>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</si>
  <si>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</si>
  <si>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</si>
  <si>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</si>
  <si>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</si>
  <si>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</si>
  <si>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</si>
  <si>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</si>
  <si>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</si>
  <si>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</si>
  <si>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</si>
  <si>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</si>
  <si>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</si>
  <si>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</si>
  <si>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</si>
  <si>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</si>
  <si>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</si>
  <si>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</si>
  <si>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</si>
  <si>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</si>
  <si>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</si>
  <si>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</si>
  <si>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</si>
  <si>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</si>
  <si>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</si>
  <si>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</si>
  <si>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</si>
  <si>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</si>
  <si>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</si>
  <si>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</si>
  <si>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</si>
  <si>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</si>
  <si>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</si>
  <si>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</si>
  <si>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</si>
  <si>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</si>
  <si>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</si>
  <si>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</si>
  <si>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</si>
  <si>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</si>
  <si>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</si>
  <si>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</si>
  <si>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</si>
  <si>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</si>
  <si>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</si>
  <si>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</si>
  <si>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</si>
  <si>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</si>
  <si>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</si>
  <si>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</si>
  <si>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</si>
  <si>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</si>
  <si>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</si>
  <si>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</si>
  <si>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</si>
  <si>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</si>
  <si>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</si>
  <si>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</si>
  <si>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</si>
  <si>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</si>
  <si>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</si>
  <si>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</si>
  <si>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</si>
  <si>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</si>
  <si>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</si>
  <si>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</si>
  <si>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</si>
  <si>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</si>
  <si>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</si>
  <si>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</si>
  <si>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</si>
  <si>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</si>
  <si>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</si>
  <si>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</si>
  <si>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</si>
  <si>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</si>
  <si>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</si>
  <si>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</si>
  <si>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</si>
  <si>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</si>
  <si>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</si>
  <si>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</si>
  <si>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</si>
  <si>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</si>
  <si>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</si>
  <si>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</si>
  <si>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</si>
  <si>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</si>
  <si>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</si>
  <si>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</si>
  <si>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</si>
  <si>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</si>
  <si>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</si>
  <si>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</si>
  <si>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</si>
  <si>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</si>
  <si>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</si>
  <si>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</si>
  <si>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</si>
  <si>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</si>
  <si>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</si>
  <si>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</si>
  <si>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</si>
  <si>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</si>
  <si>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</si>
  <si>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</si>
  <si>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</si>
  <si>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</si>
  <si>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</si>
  <si>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</si>
  <si>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</si>
  <si>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</si>
  <si>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</si>
  <si>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</si>
  <si>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</si>
  <si>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</si>
  <si>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</si>
  <si>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</si>
  <si>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</si>
  <si>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</si>
  <si>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</si>
  <si>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</si>
  <si>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</si>
  <si>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</si>
  <si>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</si>
  <si>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</si>
  <si>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</si>
  <si>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</si>
  <si>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</si>
  <si>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</si>
  <si>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</si>
  <si>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</si>
  <si>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</si>
  <si>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</si>
  <si>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</si>
  <si>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</si>
  <si>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</si>
  <si>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</si>
  <si>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</si>
  <si>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</si>
  <si>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</si>
  <si>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</si>
  <si>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</si>
  <si>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</si>
  <si>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</si>
  <si>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</si>
  <si>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</si>
  <si>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</si>
  <si>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</si>
  <si>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</si>
  <si>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</si>
  <si>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</si>
  <si>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</si>
  <si>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</si>
  <si>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</si>
  <si>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</si>
  <si>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</si>
  <si>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</si>
  <si>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</si>
  <si>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</si>
  <si>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</si>
  <si>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</si>
  <si>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</si>
  <si>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</si>
  <si>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</si>
  <si>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</si>
  <si>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</si>
  <si>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</si>
  <si>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</si>
  <si>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</si>
  <si>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</si>
  <si>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</si>
  <si>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</si>
  <si>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</si>
  <si>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</si>
  <si>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</si>
  <si>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</si>
  <si>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</si>
  <si>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</si>
  <si>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</si>
  <si>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</si>
  <si>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</si>
  <si>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</si>
  <si>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</si>
  <si>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</si>
  <si>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</si>
  <si>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</si>
  <si>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</si>
  <si>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</si>
  <si>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</si>
  <si>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</si>
  <si>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</si>
  <si>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</si>
  <si>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</si>
  <si>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</si>
  <si>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</si>
  <si>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</si>
  <si>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</si>
  <si>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</si>
  <si>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</si>
  <si>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</si>
  <si>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</si>
  <si>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</si>
  <si>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</si>
  <si>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</si>
  <si>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</si>
  <si>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</si>
  <si>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</si>
  <si>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</si>
  <si>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</si>
  <si>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</si>
  <si>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</si>
  <si>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</si>
  <si>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</si>
  <si>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</si>
  <si>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</si>
  <si>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</si>
  <si>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</si>
  <si>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</si>
  <si>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</si>
  <si>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</si>
  <si>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</si>
  <si>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</si>
  <si>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</si>
  <si>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</si>
  <si>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</si>
  <si>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</si>
  <si>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</si>
  <si>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</si>
  <si>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</si>
  <si>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</si>
  <si>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</si>
  <si>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</si>
  <si>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</si>
  <si>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</si>
  <si>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</si>
  <si>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</si>
  <si>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</si>
  <si>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</si>
  <si>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</si>
  <si>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</si>
  <si>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</si>
  <si>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</si>
  <si>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</si>
  <si>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</si>
  <si>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</si>
  <si>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</si>
  <si>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</si>
  <si>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</si>
  <si>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</si>
  <si>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</si>
  <si>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</si>
  <si>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</si>
  <si>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</si>
  <si>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</si>
  <si>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</si>
  <si>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</si>
  <si>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</si>
  <si>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</si>
  <si>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</si>
  <si>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</si>
  <si>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</si>
  <si>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</si>
  <si>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</si>
  <si>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</si>
  <si>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</si>
  <si>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</si>
  <si>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</si>
  <si>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</si>
  <si>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</si>
  <si>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</si>
  <si>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</si>
  <si>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</si>
  <si>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</si>
  <si>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</si>
  <si>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</si>
  <si>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</si>
  <si>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</si>
  <si>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</si>
  <si>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</si>
  <si>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</si>
  <si>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</si>
  <si>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</si>
  <si>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</si>
  <si>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</si>
  <si>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</si>
  <si>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</si>
  <si>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</si>
  <si>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</si>
  <si>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</si>
  <si>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</si>
  <si>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</si>
  <si>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</si>
  <si>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</si>
  <si>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</si>
  <si>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</si>
  <si>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</si>
  <si>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</si>
  <si>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</si>
  <si>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</si>
  <si>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</si>
  <si>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</si>
  <si>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</si>
  <si>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</si>
  <si>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</si>
  <si>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</si>
  <si>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</si>
  <si>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</si>
  <si>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</si>
  <si>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</si>
  <si>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</si>
  <si>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</si>
  <si>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</si>
  <si>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</si>
  <si>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</si>
  <si>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</si>
  <si>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</si>
  <si>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</si>
  <si>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</si>
  <si>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</si>
  <si>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</si>
  <si>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</si>
  <si>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</si>
  <si>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</si>
  <si>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</si>
  <si>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</si>
  <si>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</si>
  <si>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</si>
  <si>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</si>
  <si>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</si>
  <si>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</si>
  <si>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</si>
  <si>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</si>
  <si>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</si>
  <si>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</si>
  <si>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</si>
  <si>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</si>
  <si>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</si>
  <si>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</si>
  <si>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</si>
  <si>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</si>
  <si>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</si>
  <si>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</si>
  <si>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</si>
  <si>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</si>
  <si>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</si>
  <si>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</si>
  <si>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</si>
  <si>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</si>
  <si>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</si>
  <si>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</si>
  <si>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</si>
  <si>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</si>
  <si>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</si>
  <si>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</si>
  <si>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</si>
  <si>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</si>
  <si>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</si>
  <si>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</si>
  <si>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</si>
  <si>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</si>
  <si>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</si>
  <si>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</si>
  <si>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</si>
  <si>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</si>
  <si>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</si>
  <si>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</si>
  <si>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</si>
  <si>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</si>
  <si>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</si>
  <si>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</si>
  <si>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</si>
  <si>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</si>
  <si>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</si>
  <si>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</si>
  <si>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</si>
  <si>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</si>
  <si>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</si>
  <si>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</si>
  <si>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</si>
  <si>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</si>
  <si>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</si>
  <si>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</si>
  <si>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</si>
  <si>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</si>
  <si>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</si>
  <si>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</si>
  <si>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</si>
  <si>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</si>
  <si>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</si>
  <si>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</si>
  <si>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</si>
  <si>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</si>
  <si>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</si>
  <si>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</si>
  <si>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</si>
  <si>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</si>
  <si>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</si>
  <si>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</si>
  <si>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</si>
  <si>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</si>
  <si>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</si>
  <si>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</si>
  <si>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</si>
  <si>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</si>
  <si>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</si>
  <si>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</si>
  <si>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</si>
  <si>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</si>
  <si>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</si>
  <si>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</si>
  <si>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</si>
  <si>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</si>
  <si>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</si>
  <si>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</si>
  <si>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</si>
  <si>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</si>
  <si>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</si>
  <si>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</si>
  <si>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</si>
  <si>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</si>
  <si>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</si>
  <si>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</si>
  <si>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</si>
  <si>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</si>
  <si>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</si>
  <si>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</si>
  <si>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</si>
  <si>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</si>
  <si>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</si>
  <si>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</si>
  <si>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</si>
  <si>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</si>
  <si>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</si>
  <si>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</si>
  <si>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</si>
  <si>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</si>
  <si>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</si>
  <si>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</si>
  <si>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</si>
  <si>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</si>
  <si>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</si>
  <si>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</si>
  <si>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</si>
  <si>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</si>
  <si>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</si>
  <si>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</si>
  <si>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</si>
  <si>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</si>
  <si>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</si>
  <si>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</si>
  <si>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</si>
  <si>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</si>
  <si>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</si>
  <si>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</si>
  <si>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</si>
  <si>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</si>
  <si>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</si>
  <si>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</si>
  <si>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</si>
  <si>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</si>
  <si>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</si>
  <si>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</si>
  <si>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</si>
  <si>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</si>
  <si>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</si>
  <si>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</si>
  <si>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</si>
  <si>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</si>
  <si>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</si>
  <si>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</si>
  <si>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</si>
  <si>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</si>
  <si>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</si>
  <si>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</si>
  <si>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</si>
  <si>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</si>
  <si>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</si>
  <si>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</si>
  <si>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</si>
  <si>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</si>
  <si>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</si>
  <si>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</si>
  <si>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</si>
  <si>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</si>
  <si>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</si>
  <si>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</si>
  <si>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</si>
  <si>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</si>
  <si>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</si>
  <si>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</si>
  <si>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</si>
  <si>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</si>
  <si>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</si>
  <si>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</si>
  <si>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</si>
  <si>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</si>
  <si>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</si>
  <si>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</si>
  <si>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</si>
  <si>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</si>
  <si>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</si>
  <si>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</si>
  <si>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</si>
  <si>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</si>
  <si>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</si>
  <si>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</si>
  <si>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</si>
  <si>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</si>
  <si>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</si>
  <si>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</si>
  <si>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</si>
  <si>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</si>
  <si>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</si>
  <si>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</si>
  <si>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</si>
  <si>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</si>
  <si>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</si>
  <si>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</si>
  <si>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</si>
  <si>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</si>
  <si>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</si>
  <si>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</si>
  <si>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</si>
  <si>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</si>
  <si>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</si>
  <si>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</si>
  <si>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</si>
  <si>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</si>
  <si>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</si>
  <si>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</si>
  <si>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</si>
  <si>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</si>
  <si>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</si>
  <si>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</si>
  <si>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</si>
  <si>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</si>
  <si>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</si>
  <si>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</si>
  <si>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</si>
  <si>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</si>
  <si>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</si>
  <si>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</si>
  <si>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</si>
  <si>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</si>
  <si>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</si>
  <si>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</si>
  <si>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</si>
  <si>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</si>
  <si>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</si>
  <si>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</si>
  <si>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</si>
  <si>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</si>
  <si>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</si>
  <si>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</si>
  <si>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</si>
  <si>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</si>
  <si>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</si>
  <si>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</si>
  <si>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</si>
  <si>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</si>
  <si>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</si>
  <si>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</si>
  <si>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</si>
  <si>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</si>
  <si>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</si>
  <si>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</si>
  <si>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</si>
  <si>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</si>
  <si>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</si>
  <si>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</si>
  <si>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</si>
  <si>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</si>
  <si>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</si>
  <si>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</si>
  <si>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</si>
  <si>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</si>
  <si>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</si>
  <si>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</si>
  <si>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</si>
  <si>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</si>
  <si>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</si>
  <si>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</si>
  <si>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</si>
  <si>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</si>
  <si>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</si>
  <si>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</si>
  <si>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</si>
  <si>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</si>
  <si>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</si>
  <si>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</si>
  <si>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</si>
  <si>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</si>
  <si>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</si>
  <si>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</si>
  <si>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</si>
  <si>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</si>
  <si>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</si>
  <si>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</si>
  <si>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</si>
  <si>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</si>
  <si>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</si>
  <si>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</si>
  <si>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</si>
  <si>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</si>
  <si>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</si>
  <si>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</si>
  <si>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</si>
  <si>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</si>
  <si>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</si>
  <si>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</si>
  <si>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</si>
  <si>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</si>
  <si>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</si>
  <si>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</si>
  <si>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</si>
  <si>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</si>
  <si>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</si>
  <si>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</si>
  <si>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</si>
  <si>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</si>
  <si>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</si>
  <si>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</si>
  <si>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</si>
  <si>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</si>
  <si>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</si>
  <si>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</si>
  <si>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</si>
  <si>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</si>
  <si>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</si>
  <si>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</si>
  <si>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</si>
  <si>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</si>
  <si>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</si>
  <si>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</si>
  <si>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</si>
  <si>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</si>
  <si>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</si>
  <si>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</si>
  <si>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</si>
  <si>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</si>
  <si>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</si>
  <si>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</si>
  <si>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</si>
  <si>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</si>
  <si>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</si>
  <si>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</si>
  <si>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</si>
  <si>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</si>
  <si>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</si>
  <si>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</si>
  <si>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</si>
  <si>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</si>
  <si>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</si>
  <si>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</si>
  <si>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</si>
  <si>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</si>
  <si>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</si>
  <si>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</si>
  <si>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</si>
  <si>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</si>
  <si>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</si>
  <si>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</si>
  <si>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</si>
  <si>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</si>
  <si>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</si>
  <si>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</si>
  <si>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</si>
  <si>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</si>
  <si>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</si>
  <si>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</si>
  <si>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</si>
  <si>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</si>
  <si>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</si>
  <si>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</si>
  <si>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</si>
  <si>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</si>
  <si>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</si>
  <si>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</si>
  <si>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</si>
  <si>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</si>
  <si>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</si>
  <si>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</si>
  <si>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</si>
  <si>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</si>
  <si>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</si>
  <si>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</si>
  <si>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</si>
  <si>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</si>
  <si>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</si>
  <si>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</si>
  <si>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</si>
  <si>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</si>
  <si>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</si>
  <si>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</si>
  <si>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</si>
  <si>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</si>
  <si>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</si>
  <si>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</si>
  <si>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</si>
  <si>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</si>
  <si>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</si>
  <si>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</si>
  <si>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</si>
  <si>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</si>
  <si>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</si>
  <si>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</si>
  <si>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</si>
  <si>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</si>
  <si>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</si>
  <si>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</si>
  <si>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</si>
  <si>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</si>
  <si>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</si>
  <si>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</si>
  <si>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</si>
  <si>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</si>
  <si>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</si>
  <si>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</si>
  <si>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</si>
  <si>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</si>
  <si>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</si>
  <si>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</si>
  <si>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</si>
  <si>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</si>
  <si>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</si>
  <si>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</si>
  <si>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</si>
  <si>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</si>
  <si>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</si>
  <si>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</si>
  <si>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</si>
  <si>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</si>
  <si>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</si>
  <si>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</si>
  <si>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</si>
  <si>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</si>
  <si>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</si>
  <si>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</si>
  <si>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</si>
  <si>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</si>
  <si>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</si>
  <si>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</si>
  <si>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</si>
  <si>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</si>
  <si>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</si>
  <si>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</si>
  <si>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</si>
  <si>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</si>
  <si>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</si>
  <si>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</si>
  <si>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</si>
  <si>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</si>
  <si>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</si>
  <si>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</si>
  <si>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</si>
  <si>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</si>
  <si>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</si>
  <si>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</si>
  <si>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</si>
  <si>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</si>
  <si>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</si>
  <si>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</si>
  <si>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</si>
  <si>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</si>
  <si>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</si>
  <si>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</si>
  <si>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</si>
  <si>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</si>
  <si>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</si>
  <si>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</si>
  <si>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</si>
  <si>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</si>
  <si>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</si>
  <si>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</si>
  <si>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</si>
  <si>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</si>
  <si>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</si>
  <si>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</si>
  <si>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</si>
  <si>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</si>
  <si>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</si>
  <si>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</si>
  <si>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</si>
  <si>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</si>
  <si>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</si>
  <si>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</si>
  <si>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</si>
  <si>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</si>
  <si>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</si>
  <si>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</si>
  <si>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</si>
  <si>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</si>
  <si>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</si>
  <si>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</si>
  <si>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</si>
  <si>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</si>
  <si>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</si>
  <si>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</si>
  <si>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</si>
  <si>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</si>
  <si>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</si>
  <si>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</si>
  <si>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</si>
  <si>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</si>
  <si>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</si>
  <si>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</si>
  <si>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</si>
  <si>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</si>
  <si>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</si>
  <si>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</si>
  <si>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</si>
  <si>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</si>
  <si>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</si>
  <si>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</si>
  <si>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</si>
  <si>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</si>
  <si>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</si>
  <si>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</si>
  <si>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</si>
  <si>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</si>
  <si>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</si>
  <si>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</si>
  <si>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</si>
  <si>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</si>
  <si>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</si>
  <si>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</si>
  <si>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</si>
  <si>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</si>
  <si>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</si>
  <si>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</si>
  <si>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</si>
  <si>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</si>
  <si>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</si>
  <si>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</si>
  <si>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</si>
  <si>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</si>
  <si>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</si>
  <si>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</si>
  <si>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</si>
  <si>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</si>
  <si>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</si>
  <si>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</si>
  <si>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</si>
  <si>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</si>
  <si>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</si>
  <si>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</si>
  <si>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</si>
  <si>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</si>
  <si>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</si>
  <si>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</si>
  <si>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</si>
  <si>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</si>
  <si>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</si>
  <si>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</si>
  <si>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</si>
  <si>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</si>
  <si>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</si>
  <si>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</si>
  <si>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</si>
  <si>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</si>
  <si>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</si>
  <si>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</si>
  <si>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</si>
  <si>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</si>
  <si>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</si>
  <si>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</si>
  <si>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</si>
  <si>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</si>
  <si>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</si>
  <si>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</si>
  <si>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</si>
  <si>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</si>
  <si>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</si>
  <si>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</si>
  <si>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</si>
  <si>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</si>
  <si>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</si>
  <si>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</si>
  <si>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</si>
  <si>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</si>
  <si>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</si>
  <si>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</si>
  <si>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</si>
  <si>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</si>
  <si>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</si>
  <si>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</si>
  <si>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</si>
  <si>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</si>
  <si>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</si>
  <si>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</si>
  <si>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</si>
  <si>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</si>
  <si>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</si>
  <si>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</si>
  <si>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</si>
  <si>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</si>
  <si>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</si>
  <si>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</si>
  <si>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</si>
  <si>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</si>
  <si>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</si>
  <si>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</si>
  <si>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</si>
  <si>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</si>
  <si>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</si>
  <si>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</si>
  <si>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</si>
  <si>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</si>
  <si>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</si>
  <si>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</si>
  <si>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</si>
  <si>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</si>
  <si>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</si>
  <si>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</si>
  <si>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</si>
  <si>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</si>
  <si>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</si>
  <si>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</si>
  <si>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</si>
  <si>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</si>
  <si>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</si>
  <si>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</si>
  <si>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</si>
  <si>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</si>
  <si>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</si>
  <si>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</si>
  <si>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</si>
  <si>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</si>
  <si>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</si>
  <si>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</si>
  <si>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</si>
  <si>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</si>
  <si>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</si>
  <si>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</si>
  <si>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</si>
  <si>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</si>
  <si>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</si>
  <si>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</si>
  <si>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</si>
  <si>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</si>
  <si>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</si>
  <si>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</si>
  <si>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</si>
  <si>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</si>
  <si>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</si>
  <si>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</si>
  <si>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</si>
  <si>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</si>
  <si>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</si>
  <si>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</si>
  <si>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</si>
  <si>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</si>
  <si>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</si>
  <si>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</si>
  <si>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</si>
  <si>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</si>
  <si>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</si>
  <si>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</si>
  <si>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</si>
  <si>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</si>
  <si>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</si>
  <si>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</si>
  <si>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</si>
  <si>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</si>
  <si>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</si>
  <si>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</si>
  <si>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</si>
  <si>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</si>
  <si>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</si>
  <si>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</si>
  <si>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</si>
  <si>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</si>
  <si>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</si>
  <si>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</si>
  <si>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</si>
  <si>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</si>
  <si>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</si>
  <si>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</si>
  <si>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</si>
  <si>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</si>
  <si>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</si>
  <si>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</si>
  <si>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</si>
  <si>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</si>
  <si>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</si>
  <si>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</si>
  <si>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</si>
  <si>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</si>
  <si>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</si>
  <si>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</si>
  <si>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</si>
  <si>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</si>
  <si>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</si>
  <si>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</si>
  <si>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</si>
  <si>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</si>
  <si>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</si>
  <si>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</si>
  <si>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</si>
  <si>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</si>
  <si>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</si>
  <si>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</si>
  <si>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</si>
  <si>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</si>
  <si>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</si>
  <si>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</si>
  <si>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</si>
  <si>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</si>
  <si>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</si>
  <si>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</si>
  <si>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</si>
  <si>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</si>
  <si>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</si>
  <si>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</si>
  <si>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</si>
  <si>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</si>
  <si>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</si>
  <si>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</si>
  <si>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</si>
  <si>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</si>
  <si>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</si>
  <si>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</si>
  <si>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</si>
  <si>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</si>
  <si>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</si>
  <si>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</si>
  <si>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</si>
  <si>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</si>
  <si>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</si>
  <si>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</si>
  <si>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</si>
  <si>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</si>
  <si>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</si>
  <si>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</si>
  <si>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</si>
  <si>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</si>
  <si>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</si>
  <si>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</si>
  <si>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</si>
  <si>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</si>
  <si>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</si>
  <si>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</si>
  <si>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</si>
  <si>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</si>
  <si>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</si>
  <si>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</si>
  <si>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</si>
  <si>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</si>
  <si>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</si>
  <si>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</si>
  <si>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</si>
  <si>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</si>
  <si>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</si>
  <si>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</si>
  <si>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</si>
  <si>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</si>
  <si>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</si>
  <si>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</si>
  <si>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</si>
  <si>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</si>
  <si>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</si>
  <si>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</si>
  <si>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</si>
  <si>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</si>
  <si>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</si>
  <si>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</si>
  <si>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</si>
  <si>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</si>
  <si>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</si>
  <si>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</si>
  <si>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</si>
  <si>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</si>
  <si>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</si>
  <si>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</si>
  <si>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</si>
  <si>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</si>
  <si>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</si>
  <si>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</si>
  <si>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</si>
  <si>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</si>
  <si>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</si>
  <si>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</si>
  <si>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</si>
  <si>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</si>
  <si>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</si>
  <si>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</si>
  <si>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</si>
  <si>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</si>
  <si>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</si>
  <si>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</si>
  <si>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</si>
  <si>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</si>
  <si>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</si>
  <si>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</si>
  <si>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</si>
  <si>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</si>
  <si>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</si>
  <si>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</si>
  <si>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</si>
  <si>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</si>
  <si>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</si>
  <si>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</si>
  <si>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</si>
  <si>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</si>
  <si>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</si>
  <si>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</si>
  <si>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</si>
  <si>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</si>
  <si>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</si>
  <si>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</si>
  <si>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</si>
  <si>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</si>
  <si>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</si>
  <si>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</si>
  <si>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</si>
  <si>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</si>
  <si>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</si>
  <si>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</si>
  <si>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</si>
  <si>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</si>
  <si>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</si>
  <si>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</si>
  <si>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</si>
  <si>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</si>
  <si>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</si>
  <si>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</si>
  <si>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</si>
  <si>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</si>
  <si>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</si>
  <si>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</si>
  <si>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</si>
  <si>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</si>
  <si>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</si>
  <si>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</si>
  <si>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</si>
  <si>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</si>
  <si>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</si>
  <si>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</si>
  <si>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</si>
  <si>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</si>
  <si>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</si>
  <si>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</si>
  <si>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</si>
  <si>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</si>
  <si>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</si>
  <si>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</si>
  <si>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</si>
  <si>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</si>
  <si>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</si>
  <si>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</si>
  <si>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</si>
  <si>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</si>
  <si>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</si>
  <si>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</si>
  <si>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</si>
  <si>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</si>
  <si>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</si>
  <si>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</si>
  <si>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</si>
  <si>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</si>
  <si>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</si>
  <si>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</si>
  <si>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</si>
  <si>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</si>
  <si>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</si>
  <si>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</si>
  <si>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</si>
  <si>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</si>
  <si>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</si>
  <si>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</si>
  <si>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</si>
  <si>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</si>
  <si>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</si>
  <si>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</si>
  <si>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</si>
  <si>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</si>
  <si>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</si>
  <si>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</si>
  <si>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</si>
  <si>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</si>
  <si>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</si>
  <si>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</si>
  <si>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</si>
  <si>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</si>
  <si>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</si>
  <si>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</si>
  <si>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</si>
  <si>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</si>
  <si>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</si>
  <si>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</si>
  <si>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</si>
  <si>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</si>
  <si>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</si>
  <si>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</si>
  <si>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</si>
  <si>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</si>
  <si>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</si>
  <si>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</si>
  <si>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</si>
  <si>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</si>
  <si>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</si>
  <si>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</si>
  <si>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</si>
  <si>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</si>
  <si>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</si>
  <si>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</si>
  <si>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</si>
  <si>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</si>
  <si>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</si>
  <si>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</si>
  <si>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</si>
  <si>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</si>
  <si>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</si>
  <si>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</si>
  <si>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</si>
  <si>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</si>
  <si>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</si>
  <si>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</si>
  <si>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</si>
  <si>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</si>
  <si>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</si>
  <si>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</si>
  <si>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</si>
  <si>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</si>
  <si>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</si>
  <si>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</si>
  <si>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</si>
  <si>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</si>
  <si>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</si>
  <si>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</si>
  <si>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</si>
  <si>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</si>
  <si>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</si>
  <si>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</si>
  <si>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</si>
  <si>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</si>
  <si>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</si>
  <si>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</si>
  <si>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</si>
  <si>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</si>
  <si>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</si>
  <si>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</si>
  <si>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</si>
  <si>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</si>
  <si>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</si>
  <si>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</si>
  <si>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</si>
  <si>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</si>
  <si>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</si>
  <si>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</si>
  <si>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</si>
  <si>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</si>
  <si>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</si>
  <si>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</si>
  <si>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</si>
  <si>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</si>
  <si>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</si>
  <si>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</si>
  <si>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</si>
  <si>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</si>
  <si>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</si>
  <si>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</si>
  <si>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</si>
  <si>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</si>
  <si>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</si>
  <si>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</si>
  <si>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</si>
  <si>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</si>
  <si>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</si>
  <si>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</si>
  <si>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</si>
  <si>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</si>
  <si>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</si>
  <si>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</si>
  <si>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</si>
  <si>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</si>
  <si>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</si>
  <si>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</si>
  <si>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</si>
  <si>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</si>
  <si>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</si>
  <si>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</si>
  <si>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</si>
  <si>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</si>
  <si>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</si>
  <si>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</si>
  <si>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</si>
  <si>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</si>
  <si>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</si>
  <si>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</si>
  <si>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</si>
  <si>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</si>
  <si>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</si>
  <si>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</si>
  <si>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</si>
  <si>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</si>
  <si>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</si>
  <si>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</si>
  <si>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</si>
  <si>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</si>
  <si>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</si>
  <si>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</si>
  <si>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</si>
  <si>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</si>
  <si>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</si>
  <si>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</si>
  <si>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</si>
  <si>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</si>
  <si>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</si>
  <si>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</si>
  <si>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</si>
  <si>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</si>
  <si>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</si>
  <si>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</si>
  <si>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</si>
  <si>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</si>
  <si>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</si>
  <si>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</si>
  <si>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</si>
  <si>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</si>
  <si>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</si>
  <si>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</si>
  <si>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</si>
  <si>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</si>
  <si>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</si>
  <si>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</si>
  <si>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</si>
  <si>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</si>
  <si>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</si>
  <si>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</si>
  <si>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</si>
  <si>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</si>
  <si>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</si>
  <si>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</si>
  <si>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</si>
  <si>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</si>
  <si>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</si>
  <si>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</si>
  <si>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</si>
  <si>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</si>
  <si>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</si>
  <si>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</si>
  <si>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</si>
  <si>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</si>
  <si>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</si>
  <si>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</si>
  <si>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</si>
  <si>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</si>
  <si>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</si>
  <si>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</si>
  <si>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</si>
  <si>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</si>
  <si>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</si>
  <si>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</si>
  <si>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</si>
  <si>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</si>
  <si>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</si>
  <si>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</si>
  <si>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</si>
  <si>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</si>
  <si>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</si>
  <si>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</si>
  <si>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</si>
  <si>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</si>
  <si>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</si>
  <si>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</si>
  <si>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</si>
  <si>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</si>
  <si>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</si>
  <si>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</si>
  <si>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</si>
  <si>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</si>
  <si>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</si>
  <si>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</si>
  <si>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</si>
  <si>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</si>
  <si>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</si>
  <si>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</si>
  <si>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</si>
  <si>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</si>
  <si>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</si>
  <si>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</si>
  <si>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</si>
  <si>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</si>
  <si>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</si>
  <si>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</si>
  <si>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</si>
  <si>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</si>
  <si>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</si>
  <si>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</si>
  <si>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</si>
  <si>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</si>
  <si>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</si>
  <si>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</si>
  <si>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</si>
  <si>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</si>
  <si>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</si>
  <si>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</si>
  <si>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</si>
  <si>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</si>
  <si>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</si>
  <si>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</si>
  <si>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</si>
  <si>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</si>
  <si>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</si>
  <si>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</si>
  <si>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</si>
  <si>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</si>
  <si>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</si>
  <si>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</si>
  <si>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</si>
  <si>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</si>
  <si>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</si>
  <si>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</si>
  <si>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</si>
  <si>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</si>
  <si>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</si>
  <si>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</si>
  <si>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</si>
  <si>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</si>
  <si>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</si>
  <si>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</si>
  <si>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</si>
  <si>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</si>
  <si>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</si>
  <si>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</si>
  <si>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</si>
  <si>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</si>
  <si>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</si>
  <si>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</si>
  <si>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</si>
  <si>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</si>
  <si>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</si>
  <si>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</si>
  <si>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</si>
  <si>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</si>
  <si>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</si>
  <si>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</si>
  <si>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</si>
  <si>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</si>
  <si>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</si>
  <si>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</si>
  <si>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</si>
  <si>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</si>
  <si>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</si>
  <si>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</si>
  <si>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</si>
  <si>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</si>
  <si>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</si>
  <si>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</si>
  <si>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</si>
  <si>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</si>
  <si>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</si>
  <si>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</si>
  <si>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</si>
  <si>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</si>
  <si>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</si>
  <si>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</si>
  <si>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</si>
  <si>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</si>
  <si>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</si>
  <si>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</si>
  <si>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</si>
  <si>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</si>
  <si>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</si>
  <si>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</si>
  <si>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</si>
  <si>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</si>
  <si>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</si>
  <si>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</si>
  <si>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</si>
  <si>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</si>
  <si>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</si>
  <si>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</si>
  <si>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</si>
  <si>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</si>
  <si>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</si>
  <si>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</si>
  <si>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</si>
  <si>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</si>
  <si>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</si>
  <si>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</si>
  <si>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</si>
  <si>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</si>
  <si>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</si>
  <si>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</si>
  <si>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</si>
  <si>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</si>
  <si>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</si>
  <si>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</si>
  <si>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</si>
  <si>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</si>
  <si>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</si>
  <si>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</si>
  <si>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</si>
  <si>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</si>
  <si>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</si>
  <si>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</si>
  <si>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</si>
  <si>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</si>
  <si>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</si>
  <si>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</si>
  <si>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</si>
  <si>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</si>
  <si>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</si>
  <si>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</si>
  <si>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</si>
  <si>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</si>
  <si>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</si>
  <si>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</si>
  <si>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</si>
  <si>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</si>
  <si>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</si>
  <si>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</si>
  <si>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</si>
  <si>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</si>
  <si>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</si>
  <si>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</si>
  <si>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</si>
  <si>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</si>
  <si>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</si>
  <si>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</si>
  <si>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</si>
  <si>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</si>
  <si>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</si>
  <si>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</si>
  <si>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</si>
  <si>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</si>
  <si>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</si>
  <si>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</si>
  <si>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</si>
  <si>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</si>
  <si>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</si>
  <si>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</si>
  <si>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</si>
  <si>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</si>
  <si>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</si>
  <si>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</si>
  <si>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</si>
  <si>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</si>
  <si>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</si>
  <si>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</si>
  <si>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</si>
  <si>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</si>
  <si>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</si>
  <si>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</si>
  <si>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</si>
  <si>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</si>
  <si>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</si>
  <si>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</si>
  <si>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</si>
  <si>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</si>
  <si>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</si>
  <si>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</si>
  <si>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</si>
  <si>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</si>
  <si>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</si>
  <si>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</si>
  <si>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</si>
  <si>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</si>
  <si>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</si>
  <si>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</si>
  <si>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</si>
  <si>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</si>
  <si>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</si>
  <si>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</si>
  <si>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</si>
  <si>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</si>
  <si>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</si>
  <si>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</si>
  <si>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</si>
  <si>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</si>
  <si>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</si>
  <si>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</si>
  <si>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</si>
  <si>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</si>
  <si>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</si>
  <si>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</si>
  <si>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</si>
  <si>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</si>
  <si>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</si>
  <si>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</si>
  <si>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</si>
  <si>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</si>
  <si>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</si>
  <si>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</si>
  <si>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</si>
  <si>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</si>
  <si>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</si>
  <si>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</si>
  <si>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</si>
  <si>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</si>
  <si>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</si>
  <si>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</si>
  <si>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</si>
  <si>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</si>
  <si>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</si>
  <si>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</si>
  <si>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</si>
  <si>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</si>
  <si>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</si>
  <si>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</si>
  <si>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</si>
  <si>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</si>
  <si>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</si>
  <si>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</si>
  <si>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</si>
  <si>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</si>
  <si>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</si>
  <si>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</si>
  <si>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</si>
  <si>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</si>
  <si>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</si>
  <si>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</si>
  <si>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</si>
  <si>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</si>
  <si>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</si>
  <si>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</si>
  <si>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</si>
  <si>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</si>
  <si>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</si>
  <si>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</si>
  <si>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</si>
  <si>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</si>
  <si>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</si>
  <si>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</si>
  <si>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</si>
  <si>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</si>
  <si>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</si>
  <si>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</si>
  <si>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</si>
  <si>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</si>
  <si>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</si>
  <si>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</si>
  <si>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</si>
  <si>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</si>
  <si>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</si>
  <si>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</si>
  <si>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</si>
  <si>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</si>
  <si>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</si>
  <si>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</si>
  <si>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</si>
  <si>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</si>
  <si>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</si>
  <si>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</si>
  <si>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</si>
  <si>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</si>
  <si>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</si>
  <si>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</si>
  <si>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</si>
  <si>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</si>
  <si>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</si>
  <si>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</si>
  <si>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</si>
  <si>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</si>
  <si>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</si>
  <si>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</si>
  <si>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</si>
  <si>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</si>
  <si>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</si>
  <si>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</si>
  <si>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</si>
  <si>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</si>
  <si>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</si>
  <si>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</si>
  <si>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</si>
  <si>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</si>
  <si>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</si>
  <si>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</si>
  <si>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</si>
  <si>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</si>
  <si>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</si>
  <si>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</si>
  <si>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</si>
  <si>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</si>
  <si>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</si>
  <si>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</si>
  <si>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</si>
  <si>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</si>
  <si>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</si>
  <si>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</si>
  <si>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</si>
  <si>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</si>
  <si>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</si>
  <si>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</si>
  <si>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</si>
  <si>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</si>
  <si>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</si>
  <si>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</si>
  <si>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</si>
  <si>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</si>
  <si>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</si>
  <si>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</si>
  <si>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</si>
  <si>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</si>
  <si>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</si>
  <si>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</si>
  <si>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</si>
  <si>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</si>
  <si>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</si>
  <si>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</si>
  <si>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</si>
  <si>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</si>
  <si>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</si>
  <si>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</si>
  <si>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</si>
  <si>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</si>
  <si>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</si>
  <si>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</si>
  <si>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</si>
  <si>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</si>
  <si>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</si>
  <si>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</si>
  <si>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</si>
  <si>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</si>
  <si>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</si>
  <si>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</si>
  <si>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</si>
  <si>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</si>
  <si>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</si>
  <si>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</si>
  <si>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</si>
  <si>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</si>
  <si>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</si>
  <si>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</si>
  <si>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</si>
  <si>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</si>
  <si>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</si>
  <si>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</si>
  <si>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</si>
  <si>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</si>
  <si>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</si>
  <si>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</si>
  <si>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</si>
  <si>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</si>
  <si>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</si>
  <si>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</si>
  <si>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</si>
  <si>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</si>
  <si>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</si>
  <si>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</si>
  <si>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</si>
  <si>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</si>
  <si>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</si>
  <si>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</si>
  <si>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</si>
  <si>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</si>
  <si>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</si>
  <si>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</si>
  <si>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</si>
  <si>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</si>
  <si>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</si>
  <si>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</si>
  <si>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</si>
  <si>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</si>
  <si>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</si>
  <si>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</si>
  <si>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</si>
  <si>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</si>
  <si>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</si>
  <si>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</si>
  <si>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</si>
  <si>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</si>
  <si>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</si>
  <si>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</si>
  <si>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</si>
  <si>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</si>
  <si>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</si>
  <si>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</si>
  <si>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</si>
  <si>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</si>
  <si>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</si>
  <si>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</si>
  <si>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</si>
  <si>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</si>
  <si>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</si>
  <si>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</si>
  <si>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</si>
  <si>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</si>
  <si>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</si>
  <si>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</si>
  <si>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</si>
  <si>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</si>
  <si>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</si>
  <si>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</si>
  <si>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</si>
  <si>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</si>
  <si>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</si>
  <si>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</si>
  <si>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</si>
  <si>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</si>
  <si>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</si>
  <si>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</si>
  <si>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</si>
  <si>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</si>
  <si>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</si>
  <si>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</si>
  <si>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</si>
  <si>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</si>
  <si>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</si>
  <si>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</si>
  <si>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</si>
  <si>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</si>
  <si>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</si>
  <si>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</si>
  <si>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</si>
  <si>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</si>
  <si>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</si>
  <si>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</si>
  <si>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</si>
  <si>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</si>
  <si>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</si>
  <si>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</si>
  <si>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</si>
  <si>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</si>
  <si>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</si>
  <si>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</si>
  <si>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</si>
  <si>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</si>
  <si>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</si>
  <si>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</si>
  <si>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</si>
  <si>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</si>
  <si>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</si>
  <si>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</si>
  <si>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</si>
  <si>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</si>
  <si>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</si>
  <si>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</si>
  <si>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</si>
  <si>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</si>
  <si>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</si>
  <si>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</si>
  <si>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</si>
  <si>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</si>
  <si>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</si>
  <si>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</si>
  <si>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</si>
  <si>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</si>
  <si>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</si>
  <si>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</si>
  <si>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</si>
  <si>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</si>
  <si>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</si>
  <si>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</si>
  <si>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</si>
  <si>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</si>
  <si>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</si>
  <si>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</si>
  <si>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</si>
  <si>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</si>
  <si>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</si>
  <si>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</si>
  <si>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</si>
  <si>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</si>
  <si>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</si>
  <si>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</si>
  <si>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</si>
  <si>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</si>
  <si>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</si>
  <si>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</si>
  <si>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</si>
  <si>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</si>
  <si>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</si>
  <si>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</si>
  <si>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</si>
  <si>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</si>
  <si>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</si>
  <si>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</si>
  <si>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</si>
  <si>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</si>
  <si>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</si>
  <si>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</si>
  <si>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</si>
  <si>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</si>
  <si>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</si>
  <si>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</si>
  <si>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</si>
  <si>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</si>
  <si>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</si>
  <si>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</si>
  <si>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</si>
  <si>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</si>
  <si>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</si>
  <si>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</si>
  <si>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</si>
  <si>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</si>
  <si>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</si>
  <si>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</si>
  <si>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</si>
  <si>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</si>
  <si>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</si>
  <si>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</si>
  <si>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</si>
  <si>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</si>
  <si>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</si>
  <si>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</si>
  <si>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</si>
  <si>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</si>
  <si>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</si>
  <si>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</si>
  <si>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</si>
  <si>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</si>
  <si>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</si>
  <si>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</si>
  <si>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</si>
  <si>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</si>
  <si>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</si>
  <si>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</si>
  <si>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</si>
  <si>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</si>
  <si>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</si>
  <si>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</si>
  <si>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</si>
  <si>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</si>
  <si>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</si>
  <si>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</si>
  <si>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</si>
  <si>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</si>
  <si>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</si>
  <si>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</si>
  <si>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</si>
  <si>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</si>
  <si>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</si>
  <si>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</si>
  <si>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</si>
  <si>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</si>
  <si>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</si>
  <si>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</si>
  <si>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</si>
  <si>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</si>
  <si>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</si>
  <si>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</si>
  <si>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</si>
  <si>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</si>
  <si>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</si>
  <si>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</si>
  <si>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</si>
  <si>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</si>
  <si>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</si>
  <si>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</si>
  <si>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</si>
  <si>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</si>
  <si>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</si>
  <si>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</si>
  <si>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</si>
  <si>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</si>
  <si>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</si>
  <si>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</si>
  <si>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</si>
  <si>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</si>
  <si>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</si>
  <si>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</si>
  <si>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</si>
  <si>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</si>
  <si>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</si>
  <si>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</si>
  <si>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</si>
  <si>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</si>
  <si>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</si>
  <si>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</si>
  <si>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</si>
  <si>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</si>
  <si>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</si>
  <si>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</si>
  <si>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</si>
  <si>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</si>
  <si>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</si>
  <si>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</si>
  <si>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</si>
  <si>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</si>
  <si>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</si>
  <si>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</si>
  <si>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</si>
  <si>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</si>
  <si>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</si>
  <si>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</si>
  <si>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</si>
  <si>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</si>
  <si>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</si>
  <si>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</si>
  <si>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</si>
  <si>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</si>
  <si>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</si>
  <si>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</si>
  <si>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</si>
  <si>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</si>
  <si>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</si>
  <si>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</si>
  <si>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</si>
  <si>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</si>
  <si>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</si>
  <si>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</si>
  <si>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</si>
  <si>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</si>
  <si>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</si>
  <si>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</si>
  <si>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</si>
  <si>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</si>
  <si>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</si>
  <si>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</si>
  <si>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</si>
  <si>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</si>
  <si>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</si>
  <si>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</si>
  <si>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</si>
  <si>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</si>
  <si>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</si>
  <si>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</si>
  <si>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</si>
  <si>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</si>
  <si>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</si>
  <si>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</si>
  <si>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</si>
  <si>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</si>
  <si>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</si>
  <si>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</si>
  <si>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</si>
  <si>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</si>
  <si>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</si>
  <si>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</si>
  <si>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</si>
  <si>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</si>
  <si>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</si>
  <si>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</si>
  <si>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</si>
  <si>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</si>
  <si>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</si>
  <si>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</si>
  <si>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</si>
  <si>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</si>
  <si>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</si>
  <si>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</si>
  <si>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</si>
  <si>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</si>
  <si>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</si>
  <si>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</si>
  <si>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</si>
  <si>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</si>
  <si>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</si>
  <si>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</si>
  <si>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</si>
  <si>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</si>
  <si>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</si>
  <si>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</si>
  <si>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</si>
  <si>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</si>
  <si>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</si>
  <si>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</si>
  <si>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</si>
  <si>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</si>
  <si>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</si>
  <si>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</si>
  <si>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</si>
  <si>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</si>
  <si>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</si>
  <si>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</si>
  <si>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</si>
  <si>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</si>
  <si>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</si>
  <si>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</si>
  <si>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</si>
  <si>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</si>
  <si>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</si>
  <si>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</si>
  <si>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</si>
  <si>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</si>
  <si>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</si>
  <si>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</si>
  <si>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</si>
  <si>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</si>
  <si>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</si>
  <si>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</si>
  <si>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</si>
  <si>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</si>
  <si>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</si>
  <si>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</si>
  <si>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</si>
  <si>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</si>
  <si>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</si>
  <si>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</si>
  <si>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</si>
  <si>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</si>
  <si>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</si>
  <si>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</si>
  <si>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</si>
  <si>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</si>
  <si>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</si>
  <si>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</si>
  <si>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</si>
  <si>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</si>
  <si>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</si>
  <si>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</si>
  <si>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</si>
  <si>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</si>
  <si>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</si>
  <si>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</si>
  <si>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</si>
  <si>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</si>
  <si>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</si>
  <si>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</si>
  <si>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</si>
  <si>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</si>
  <si>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</si>
  <si>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</si>
  <si>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</si>
  <si>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</si>
  <si>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</si>
  <si>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</si>
  <si>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</si>
  <si>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</si>
  <si>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</si>
  <si>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</si>
  <si>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</si>
  <si>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</si>
  <si>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</si>
  <si>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</si>
  <si>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</si>
  <si>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</si>
  <si>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</si>
  <si>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</si>
  <si>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</si>
  <si>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</si>
  <si>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</si>
  <si>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</si>
  <si>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</si>
  <si>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</si>
  <si>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</si>
  <si>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</si>
  <si>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</si>
  <si>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</si>
  <si>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</si>
  <si>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</si>
  <si>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</si>
  <si>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</si>
  <si>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</si>
  <si>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</si>
  <si>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</si>
  <si>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</si>
  <si>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</si>
  <si>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</si>
  <si>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</si>
  <si>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</si>
  <si>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</si>
  <si>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</si>
  <si>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</si>
  <si>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</si>
  <si>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</si>
  <si>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</si>
  <si>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</si>
  <si>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</si>
  <si>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</si>
  <si>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</si>
  <si>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</si>
  <si>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</si>
  <si>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</si>
  <si>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</si>
  <si>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</si>
  <si>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</si>
  <si>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</si>
  <si>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</si>
  <si>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</si>
  <si>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</si>
  <si>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</si>
  <si>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</si>
  <si>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</si>
  <si>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</si>
  <si>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</si>
  <si>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</si>
  <si>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</si>
  <si>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</si>
  <si>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</si>
  <si>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</si>
  <si>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</si>
  <si>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</si>
  <si>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</si>
  <si>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</si>
  <si>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</si>
  <si>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</si>
  <si>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</si>
  <si>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</si>
  <si>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</si>
  <si>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</si>
  <si>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</si>
  <si>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</si>
  <si>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</si>
  <si>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</si>
  <si>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</si>
  <si>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</si>
  <si>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</si>
  <si>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</si>
  <si>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</si>
  <si>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</si>
  <si>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</si>
  <si>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</si>
  <si>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</si>
  <si>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</si>
  <si>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</si>
  <si>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</si>
  <si>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</si>
  <si>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</si>
  <si>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</si>
  <si>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</si>
  <si>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</si>
  <si>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</si>
  <si>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</si>
  <si>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</si>
  <si>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</si>
  <si>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</si>
  <si>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</si>
  <si>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</si>
  <si>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</si>
  <si>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</si>
  <si>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</si>
  <si>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</si>
  <si>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</si>
  <si>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</si>
  <si>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</si>
  <si>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</si>
  <si>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</si>
  <si>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</si>
  <si>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</si>
  <si>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</si>
  <si>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</si>
  <si>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</si>
  <si>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</si>
  <si>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</si>
  <si>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</si>
  <si>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</si>
  <si>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</si>
  <si>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</si>
  <si>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</si>
  <si>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</si>
  <si>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</si>
  <si>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</si>
  <si>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</si>
  <si>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</si>
  <si>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</si>
  <si>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</si>
  <si>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</si>
  <si>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</si>
  <si>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</si>
  <si>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</si>
  <si>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</si>
  <si>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</si>
  <si>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</si>
  <si>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</si>
  <si>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</si>
  <si>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</si>
  <si>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</si>
  <si>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</si>
  <si>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</si>
  <si>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</si>
  <si>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</si>
  <si>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</si>
  <si>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</si>
  <si>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</si>
  <si>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</si>
  <si>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</si>
  <si>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</si>
  <si>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</si>
  <si>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</si>
  <si>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</si>
  <si>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</si>
  <si>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</si>
  <si>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</si>
  <si>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</si>
  <si>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</si>
  <si>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</si>
  <si>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</si>
  <si>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</si>
  <si>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</si>
  <si>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</si>
  <si>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</si>
  <si>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</si>
  <si>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</si>
  <si>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</si>
  <si>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</si>
  <si>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</si>
  <si>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</si>
  <si>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</si>
  <si>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</si>
  <si>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</si>
  <si>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</si>
  <si>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</si>
  <si>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</si>
  <si>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</si>
  <si>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</si>
  <si>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</si>
  <si>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</si>
  <si>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</si>
  <si>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</si>
  <si>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</si>
  <si>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</si>
  <si>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</si>
  <si>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</si>
  <si>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</si>
  <si>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</si>
  <si>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</si>
  <si>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</si>
  <si>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</si>
  <si>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</si>
  <si>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</si>
  <si>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</si>
  <si>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</si>
  <si>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</si>
  <si>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</si>
  <si>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</si>
  <si>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</si>
  <si>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</si>
  <si>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</si>
  <si>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</si>
  <si>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</si>
  <si>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</si>
  <si>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</si>
  <si>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</si>
  <si>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</si>
  <si>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</si>
  <si>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</si>
  <si>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</si>
  <si>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</si>
  <si>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</si>
  <si>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</si>
  <si>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</si>
  <si>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</si>
  <si>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</si>
  <si>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</si>
  <si>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</si>
  <si>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</si>
  <si>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</si>
  <si>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</si>
  <si>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</si>
  <si>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</si>
  <si>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</si>
  <si>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</si>
  <si>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</si>
  <si>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</si>
  <si>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</si>
  <si>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</si>
  <si>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</si>
  <si>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</si>
  <si>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</si>
  <si>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</si>
  <si>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</si>
  <si>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</si>
  <si>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</si>
  <si>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</si>
  <si>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</si>
  <si>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</si>
  <si>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</si>
  <si>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</si>
  <si>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</si>
  <si>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</si>
  <si>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</si>
  <si>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</si>
  <si>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</si>
  <si>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</si>
  <si>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</si>
  <si>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</si>
  <si>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</si>
  <si>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</si>
  <si>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</si>
  <si>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</si>
  <si>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</si>
  <si>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</si>
  <si>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</si>
  <si>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</si>
  <si>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</si>
  <si>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</si>
  <si>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</si>
  <si>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</si>
  <si>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</si>
  <si>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</si>
  <si>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</si>
  <si>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</si>
  <si>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</si>
  <si>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</si>
  <si>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</si>
  <si>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</si>
  <si>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</si>
  <si>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</si>
  <si>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</si>
  <si>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</si>
  <si>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</si>
  <si>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</si>
  <si>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</si>
  <si>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</si>
  <si>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</si>
  <si>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</si>
  <si>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</si>
  <si>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</si>
  <si>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</si>
  <si>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</si>
  <si>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</si>
  <si>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</si>
  <si>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</si>
  <si>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</si>
  <si>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</si>
  <si>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</si>
  <si>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</si>
  <si>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</si>
  <si>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</si>
  <si>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</si>
  <si>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</si>
  <si>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</si>
  <si>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</si>
  <si>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</si>
  <si>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</si>
  <si>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</si>
  <si>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</si>
  <si>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</si>
  <si>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</si>
  <si>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</si>
  <si>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</si>
  <si>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</si>
  <si>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</si>
  <si>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</si>
  <si>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</si>
  <si>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</si>
  <si>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</si>
  <si>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</si>
  <si>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</si>
  <si>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</si>
  <si>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</si>
  <si>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</si>
  <si>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</si>
  <si>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</si>
  <si>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</si>
  <si>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</si>
  <si>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</si>
  <si>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</si>
  <si>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</si>
  <si>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</si>
  <si>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</si>
  <si>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</si>
  <si>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</si>
  <si>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</si>
  <si>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</si>
  <si>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</si>
  <si>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</si>
  <si>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</si>
  <si>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</si>
  <si>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</si>
  <si>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</si>
  <si>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</si>
  <si>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</si>
  <si>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</si>
  <si>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</si>
  <si>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</si>
  <si>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</si>
  <si>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</si>
  <si>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</si>
  <si>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</si>
  <si>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</si>
  <si>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</si>
  <si>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</si>
  <si>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</si>
  <si>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</si>
  <si>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</si>
  <si>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</si>
  <si>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</si>
  <si>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</si>
  <si>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</si>
  <si>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</si>
  <si>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</si>
  <si>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</si>
  <si>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</si>
  <si>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</si>
  <si>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</si>
  <si>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</si>
  <si>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</si>
  <si>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</si>
  <si>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</si>
  <si>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</si>
  <si>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</si>
  <si>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</si>
  <si>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</si>
  <si>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</si>
  <si>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</si>
  <si>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</si>
  <si>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</si>
  <si>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</si>
  <si>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</si>
  <si>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</si>
  <si>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</si>
  <si>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</si>
  <si>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</si>
  <si>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</si>
  <si>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</si>
  <si>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</si>
  <si>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</si>
  <si>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</si>
  <si>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</si>
  <si>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</si>
  <si>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</si>
  <si>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</si>
  <si>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</si>
  <si>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</si>
  <si>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</si>
  <si>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</si>
  <si>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</si>
  <si>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</si>
  <si>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</si>
  <si>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</si>
  <si>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</si>
  <si>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</si>
  <si>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</si>
  <si>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</si>
  <si>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</si>
  <si>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</si>
  <si>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</si>
  <si>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</si>
  <si>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</si>
  <si>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</si>
  <si>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</si>
  <si>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</si>
  <si>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</si>
  <si>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</si>
  <si>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</si>
  <si>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</si>
  <si>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</si>
  <si>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</si>
  <si>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</si>
  <si>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</si>
  <si>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</si>
  <si>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</si>
  <si>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</si>
  <si>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</si>
  <si>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</si>
  <si>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</si>
  <si>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</si>
  <si>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</si>
  <si>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</si>
  <si>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</si>
  <si>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</si>
  <si>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</si>
  <si>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</si>
  <si>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</si>
  <si>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</si>
  <si>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</si>
  <si>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</si>
  <si>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</si>
  <si>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</si>
  <si>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</si>
  <si>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</si>
  <si>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</si>
  <si>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</si>
  <si>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</si>
  <si>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</si>
  <si>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</si>
  <si>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</si>
  <si>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</si>
  <si>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</si>
  <si>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</si>
  <si>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</si>
  <si>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</si>
  <si>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</si>
  <si>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</si>
  <si>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</si>
  <si>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</si>
  <si>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</si>
  <si>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</si>
  <si>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</si>
  <si>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</si>
  <si>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</si>
  <si>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</si>
  <si>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</si>
  <si>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</si>
  <si>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</si>
  <si>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</si>
  <si>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</si>
  <si>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</si>
  <si>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</si>
  <si>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</si>
  <si>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</si>
  <si>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</si>
  <si>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</si>
  <si>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</si>
  <si>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</si>
  <si>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</si>
  <si>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</si>
  <si>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</si>
  <si>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</si>
  <si>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</si>
  <si>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</si>
  <si>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</si>
  <si>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</si>
  <si>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</si>
  <si>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</si>
  <si>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</si>
  <si>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</si>
  <si>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</si>
  <si>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</si>
  <si>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</si>
  <si>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</si>
  <si>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</si>
  <si>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</si>
  <si>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</si>
  <si>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</si>
  <si>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</si>
  <si>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</si>
  <si>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</si>
  <si>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</si>
  <si>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</si>
  <si>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</si>
  <si>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</si>
  <si>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</si>
  <si>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</si>
  <si>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</si>
  <si>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</si>
  <si>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</si>
  <si>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</si>
  <si>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</si>
  <si>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</si>
  <si>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</si>
  <si>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</si>
  <si>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</si>
  <si>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</si>
  <si>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</si>
  <si>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</si>
  <si>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</si>
  <si>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</si>
  <si>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</si>
  <si>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</si>
  <si>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</si>
  <si>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</si>
  <si>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</si>
  <si>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</si>
  <si>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</si>
  <si>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</si>
  <si>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</si>
  <si>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</si>
  <si>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</si>
  <si>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</si>
  <si>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</si>
  <si>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</si>
  <si>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</si>
  <si>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</si>
  <si>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</si>
  <si>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</si>
  <si>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</si>
  <si>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</si>
  <si>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</si>
  <si>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</si>
  <si>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</si>
  <si>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</si>
  <si>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</si>
  <si>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</si>
  <si>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</si>
  <si>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</si>
  <si>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</si>
  <si>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</si>
  <si>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</si>
  <si>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</si>
  <si>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</si>
  <si>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</si>
  <si>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</si>
  <si>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</si>
  <si>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</si>
  <si>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</si>
  <si>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</si>
  <si>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</si>
  <si>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</si>
  <si>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</si>
  <si>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</si>
  <si>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</si>
  <si>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</si>
  <si>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</si>
  <si>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</si>
  <si>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</si>
  <si>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</si>
  <si>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</si>
  <si>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</si>
  <si>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</si>
  <si>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</si>
  <si>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</si>
  <si>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</si>
  <si>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</si>
  <si>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</si>
  <si>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</si>
  <si>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</si>
  <si>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</si>
  <si>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</si>
  <si>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</si>
  <si>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</si>
  <si>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</si>
  <si>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</si>
  <si>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</si>
  <si>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</si>
  <si>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</si>
  <si>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</si>
  <si>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</si>
  <si>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</si>
  <si>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</si>
  <si>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</si>
  <si>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</si>
  <si>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</si>
  <si>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</si>
  <si>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</si>
  <si>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</si>
  <si>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</si>
  <si>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</si>
  <si>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</si>
  <si>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</si>
  <si>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</si>
  <si>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</si>
  <si>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</si>
  <si>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</si>
  <si>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</si>
  <si>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</si>
  <si>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</si>
  <si>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</si>
  <si>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</si>
  <si>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</si>
  <si>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</si>
  <si>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</si>
  <si>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</si>
  <si>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</si>
  <si>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</si>
  <si>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</si>
  <si>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</si>
  <si>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</si>
  <si>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</si>
  <si>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</si>
  <si>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</si>
  <si>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</si>
  <si>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</si>
  <si>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</si>
  <si>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</si>
  <si>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</si>
  <si>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</si>
  <si>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</si>
  <si>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</si>
  <si>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</si>
  <si>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</si>
  <si>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</si>
  <si>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</si>
  <si>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</si>
  <si>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</si>
  <si>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</si>
  <si>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</si>
  <si>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</si>
  <si>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</si>
  <si>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</si>
  <si>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</si>
  <si>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</si>
  <si>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</si>
  <si>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</si>
  <si>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</si>
  <si>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</si>
  <si>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</si>
  <si>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</si>
  <si>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</si>
  <si>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</si>
  <si>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</si>
  <si>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</si>
  <si>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</si>
  <si>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</si>
  <si>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</si>
  <si>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</si>
  <si>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</si>
  <si>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</si>
  <si>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</si>
  <si>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</si>
  <si>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</si>
  <si>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</si>
  <si>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</si>
  <si>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</si>
  <si>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</si>
  <si>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</si>
  <si>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</si>
  <si>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</si>
  <si>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</si>
  <si>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</si>
  <si>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</si>
  <si>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</si>
  <si>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</si>
  <si>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</si>
  <si>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</si>
  <si>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</si>
  <si>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</si>
  <si>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</si>
  <si>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</si>
  <si>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</si>
  <si>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</si>
  <si>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</si>
  <si>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</si>
  <si>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</si>
  <si>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</si>
  <si>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</si>
  <si>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</si>
  <si>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</si>
  <si>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</si>
  <si>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</si>
  <si>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</si>
  <si>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</si>
  <si>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</si>
  <si>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</si>
  <si>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</si>
  <si>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</si>
  <si>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</si>
  <si>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</si>
  <si>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</si>
  <si>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</si>
  <si>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</si>
  <si>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</si>
  <si>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</si>
  <si>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</si>
  <si>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</si>
  <si>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</si>
  <si>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</si>
  <si>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</si>
  <si>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</si>
  <si>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</si>
  <si>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</si>
  <si>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</si>
  <si>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</si>
  <si>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</si>
  <si>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</si>
  <si>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</si>
  <si>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</si>
  <si>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</si>
  <si>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</si>
  <si>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</si>
  <si>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</si>
  <si>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</si>
  <si>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</si>
  <si>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</si>
  <si>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</si>
  <si>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</si>
  <si>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</si>
  <si>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</si>
  <si>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</si>
  <si>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</si>
  <si>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</si>
  <si>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</si>
  <si>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</si>
  <si>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</si>
  <si>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</si>
  <si>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</si>
  <si>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</si>
  <si>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</si>
  <si>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</si>
  <si>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</si>
  <si>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</si>
  <si>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</si>
  <si>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</si>
  <si>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</si>
  <si>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</si>
  <si>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</si>
  <si>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</si>
  <si>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</si>
  <si>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</si>
  <si>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</si>
  <si>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</si>
  <si>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</si>
  <si>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</si>
  <si>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</si>
  <si>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</si>
  <si>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</si>
  <si>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</si>
  <si>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</si>
  <si>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</si>
  <si>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</si>
  <si>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</si>
  <si>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</si>
  <si>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</si>
  <si>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</si>
  <si>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</si>
  <si>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</si>
  <si>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</si>
  <si>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</si>
  <si>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</si>
  <si>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</si>
  <si>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</si>
  <si>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</si>
  <si>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</si>
  <si>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</si>
  <si>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</si>
  <si>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</si>
  <si>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</si>
  <si>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</si>
  <si>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</si>
  <si>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</si>
  <si>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</si>
  <si>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</si>
  <si>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</si>
  <si>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</si>
  <si>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</si>
  <si>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</si>
  <si>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</si>
  <si>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</si>
  <si>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</si>
  <si>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</si>
  <si>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</si>
  <si>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</si>
  <si>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</si>
  <si>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</si>
  <si>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</si>
  <si>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</si>
  <si>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</si>
  <si>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</si>
  <si>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</si>
  <si>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</si>
  <si>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</si>
  <si>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</si>
  <si>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</si>
  <si>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</si>
  <si>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</si>
  <si>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</si>
  <si>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</si>
  <si>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</si>
  <si>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</si>
  <si>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</si>
  <si>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</si>
  <si>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</si>
  <si>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</si>
  <si>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</si>
  <si>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</si>
  <si>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</si>
  <si>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</si>
  <si>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</si>
  <si>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</si>
  <si>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</si>
  <si>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</si>
  <si>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</si>
  <si>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</si>
  <si>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</si>
  <si>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</si>
  <si>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</si>
  <si>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</si>
  <si>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</si>
  <si>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</si>
  <si>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</si>
  <si>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</si>
  <si>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</si>
  <si>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</si>
  <si>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</si>
  <si>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</si>
  <si>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</si>
  <si>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</si>
  <si>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</si>
  <si>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</si>
  <si>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</si>
  <si>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</si>
  <si>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</si>
  <si>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</si>
  <si>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</si>
  <si>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</si>
  <si>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</si>
  <si>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</si>
  <si>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</si>
  <si>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</si>
  <si>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</si>
  <si>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</si>
  <si>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</si>
  <si>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</si>
  <si>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</si>
  <si>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</si>
  <si>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</si>
  <si>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</si>
  <si>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</si>
  <si>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</si>
  <si>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</si>
  <si>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</si>
  <si>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</si>
  <si>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</si>
  <si>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</si>
  <si>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</si>
  <si>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</si>
  <si>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</si>
  <si>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</si>
  <si>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</si>
  <si>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</si>
  <si>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</si>
  <si>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</si>
  <si>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</si>
  <si>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</si>
  <si>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</si>
  <si>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</si>
  <si>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</si>
  <si>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</si>
  <si>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</si>
  <si>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</si>
  <si>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</si>
  <si>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</si>
  <si>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</si>
  <si>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</si>
  <si>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</si>
  <si>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</si>
  <si>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</si>
  <si>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</si>
  <si>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</si>
  <si>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</si>
  <si>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</si>
  <si>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</si>
  <si>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</si>
  <si>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</si>
  <si>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</si>
  <si>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</si>
  <si>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</si>
  <si>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</si>
  <si>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</si>
  <si>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</si>
  <si>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</si>
  <si>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</si>
  <si>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</si>
  <si>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</si>
  <si>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</si>
  <si>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</si>
  <si>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</si>
  <si>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</si>
  <si>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</si>
  <si>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</si>
  <si>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</si>
  <si>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</si>
  <si>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</si>
  <si>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</si>
  <si>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</si>
  <si>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</si>
  <si>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</si>
  <si>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</si>
  <si>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</si>
  <si>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</si>
  <si>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</si>
  <si>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</si>
  <si>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</si>
  <si>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</si>
  <si>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</si>
  <si>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</si>
  <si>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</si>
  <si>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</si>
  <si>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</si>
  <si>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</si>
  <si>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</si>
  <si>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</si>
  <si>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</si>
  <si>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</si>
  <si>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</si>
  <si>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</si>
  <si>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</si>
  <si>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</si>
  <si>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</si>
  <si>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</si>
  <si>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</si>
  <si>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</si>
  <si>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</si>
  <si>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</si>
  <si>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</si>
  <si>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</si>
  <si>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</si>
  <si>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</si>
  <si>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</si>
  <si>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</si>
  <si>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</si>
  <si>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</si>
  <si>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</si>
  <si>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</si>
  <si>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</si>
  <si>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</si>
  <si>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</si>
  <si>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</si>
  <si>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</si>
  <si>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</si>
  <si>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</si>
  <si>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</si>
  <si>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</si>
  <si>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</si>
  <si>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</si>
  <si>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</si>
  <si>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</si>
  <si>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</si>
  <si>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</si>
  <si>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</si>
  <si>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</si>
  <si>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</si>
  <si>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</si>
  <si>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</si>
  <si>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</si>
  <si>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</si>
  <si>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</si>
  <si>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</si>
  <si>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</si>
  <si>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</si>
  <si>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</si>
  <si>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</si>
  <si>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</si>
  <si>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</si>
  <si>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</si>
  <si>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</si>
  <si>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</si>
  <si>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</si>
  <si>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</si>
  <si>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</si>
  <si>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</si>
  <si>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</si>
  <si>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</si>
  <si>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</si>
  <si>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</si>
  <si>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</si>
  <si>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</si>
  <si>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</si>
  <si>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</si>
  <si>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</si>
  <si>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</si>
  <si>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</si>
  <si>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</si>
  <si>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</si>
  <si>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</si>
  <si>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</si>
  <si>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</si>
  <si>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</si>
  <si>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</si>
  <si>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</si>
  <si>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</si>
  <si>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</si>
  <si>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</si>
  <si>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</si>
  <si>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</si>
  <si>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</si>
  <si>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</si>
  <si>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</si>
  <si>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</si>
  <si>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</si>
  <si>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</si>
  <si>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</si>
  <si>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</si>
  <si>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</si>
  <si>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</si>
  <si>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</si>
  <si>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</si>
  <si>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</si>
  <si>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</si>
  <si>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</si>
  <si>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</si>
  <si>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</si>
  <si>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</si>
  <si>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</si>
  <si>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</si>
  <si>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</si>
  <si>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</si>
  <si>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</si>
  <si>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</si>
  <si>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</si>
  <si>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</si>
  <si>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</si>
  <si>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</si>
  <si>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</si>
  <si>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</si>
  <si>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</si>
  <si>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</si>
  <si>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</si>
  <si>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</si>
  <si>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</si>
  <si>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</si>
  <si>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</si>
  <si>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</si>
  <si>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</si>
  <si>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</si>
  <si>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</si>
  <si>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</si>
  <si>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</si>
  <si>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</si>
  <si>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</si>
  <si>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</si>
  <si>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</si>
  <si>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</si>
  <si>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</si>
  <si>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</si>
  <si>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</si>
  <si>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</si>
  <si>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</si>
  <si>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</si>
  <si>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</si>
  <si>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</si>
  <si>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</si>
  <si>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</si>
  <si>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</si>
  <si>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</si>
  <si>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</si>
  <si>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</si>
  <si>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</si>
  <si>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</si>
  <si>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</si>
  <si>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</si>
  <si>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</si>
  <si>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</si>
  <si>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</si>
  <si>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</si>
  <si>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</si>
  <si>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</si>
  <si>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</si>
  <si>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</si>
  <si>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</si>
  <si>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</si>
  <si>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</si>
  <si>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</si>
  <si>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</si>
  <si>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</si>
  <si>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</si>
  <si>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</si>
  <si>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</si>
  <si>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</si>
  <si>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</si>
  <si>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</si>
  <si>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</si>
  <si>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</si>
  <si>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</si>
  <si>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</si>
  <si>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</si>
  <si>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</si>
  <si>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</si>
  <si>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</si>
  <si>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</si>
  <si>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</si>
  <si>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</si>
  <si>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</si>
  <si>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</si>
  <si>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</si>
  <si>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</si>
  <si>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</si>
  <si>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</si>
  <si>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</si>
  <si>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</si>
  <si>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</si>
  <si>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</si>
  <si>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</si>
  <si>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</si>
  <si>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</si>
  <si>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</si>
  <si>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</si>
  <si>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</si>
  <si>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</si>
  <si>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</si>
  <si>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</si>
  <si>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</si>
  <si>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</si>
  <si>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</si>
  <si>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</si>
  <si>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</si>
  <si>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</si>
  <si>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</si>
  <si>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</si>
  <si>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</si>
  <si>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</si>
  <si>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</si>
  <si>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</si>
  <si>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</si>
  <si>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</si>
  <si>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</si>
  <si>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</si>
  <si>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</si>
  <si>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</si>
  <si>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</si>
  <si>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</si>
  <si>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</si>
  <si>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</si>
  <si>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</si>
  <si>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</si>
  <si>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</si>
  <si>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</si>
  <si>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</si>
  <si>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</si>
  <si>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</si>
  <si>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</si>
  <si>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</si>
  <si>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</si>
  <si>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</si>
  <si>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</si>
  <si>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</si>
  <si>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</si>
  <si>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</si>
  <si>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</si>
  <si>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</si>
  <si>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</si>
  <si>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</si>
  <si>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</si>
  <si>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</si>
  <si>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</si>
  <si>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</si>
  <si>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</si>
  <si>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</si>
  <si>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</si>
  <si>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</si>
  <si>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</si>
  <si>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</si>
  <si>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</si>
  <si>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</si>
  <si>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</si>
  <si>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</si>
  <si>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</si>
  <si>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</si>
  <si>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</si>
  <si>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</si>
  <si>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</si>
  <si>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</si>
  <si>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</si>
  <si>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</si>
  <si>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</si>
  <si>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</si>
  <si>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</si>
  <si>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</si>
  <si>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</si>
  <si>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</si>
  <si>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</si>
  <si>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</si>
  <si>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</si>
  <si>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</si>
  <si>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</si>
  <si>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</si>
  <si>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</si>
  <si>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</si>
  <si>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</si>
  <si>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</si>
  <si>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</si>
  <si>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</si>
  <si>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</si>
  <si>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</si>
  <si>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</si>
  <si>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</si>
  <si>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</si>
  <si>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</si>
  <si>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</si>
  <si>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</si>
  <si>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</si>
  <si>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</si>
  <si>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</si>
  <si>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</si>
  <si>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</si>
  <si>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</si>
  <si>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</si>
  <si>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</si>
  <si>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</si>
  <si>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</si>
  <si>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</si>
  <si>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</si>
  <si>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</si>
  <si>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</si>
  <si>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</si>
  <si>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</si>
  <si>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</si>
  <si>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</si>
  <si>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</si>
  <si>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</si>
  <si>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</si>
  <si>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</si>
  <si>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</si>
  <si>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</si>
  <si>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</si>
  <si>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</si>
  <si>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</si>
  <si>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</si>
  <si>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</si>
  <si>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</si>
  <si>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</si>
  <si>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</si>
  <si>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</si>
  <si>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</si>
  <si>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</si>
  <si>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</si>
  <si>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</si>
  <si>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</si>
  <si>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</si>
  <si>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</si>
  <si>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</si>
  <si>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</si>
  <si>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</si>
  <si>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</si>
  <si>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</si>
  <si>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</si>
  <si>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</si>
  <si>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</si>
  <si>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</si>
  <si>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</si>
  <si>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</si>
  <si>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</si>
  <si>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</si>
  <si>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</si>
  <si>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</si>
  <si>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</si>
  <si>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</si>
  <si>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</si>
  <si>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</si>
  <si>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</si>
  <si>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</si>
  <si>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</si>
  <si>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</si>
  <si>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</si>
  <si>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</si>
  <si>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</si>
  <si>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</si>
  <si>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</si>
  <si>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</si>
  <si>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</si>
  <si>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</si>
  <si>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</si>
  <si>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</si>
  <si>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</si>
  <si>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</si>
  <si>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</si>
  <si>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</si>
  <si>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</si>
  <si>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</si>
  <si>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</si>
  <si>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</si>
  <si>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</si>
  <si>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</si>
  <si>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</si>
  <si>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</si>
  <si>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</si>
  <si>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</si>
  <si>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</si>
  <si>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</si>
  <si>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</si>
  <si>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</si>
  <si>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</si>
  <si>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</si>
  <si>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</si>
  <si>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</si>
  <si>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</si>
  <si>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</si>
  <si>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</si>
  <si>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</si>
  <si>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</si>
  <si>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</si>
  <si>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</si>
  <si>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</si>
  <si>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</si>
  <si>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</si>
  <si>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</si>
  <si>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</si>
  <si>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</si>
  <si>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</si>
  <si>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</si>
  <si>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</si>
  <si>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</si>
  <si>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</si>
  <si>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</si>
  <si>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</si>
  <si>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</si>
  <si>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</si>
  <si>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</si>
  <si>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</si>
  <si>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</si>
  <si>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</si>
  <si>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</si>
  <si>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</si>
  <si>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</si>
  <si>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</si>
  <si>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</si>
  <si>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</si>
  <si>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</si>
  <si>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</si>
  <si>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</si>
  <si>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</si>
  <si>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</si>
  <si>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</si>
  <si>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</si>
  <si>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</si>
  <si>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</si>
  <si>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</si>
  <si>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</si>
  <si>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</si>
  <si>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</si>
  <si>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</si>
  <si>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</si>
  <si>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</si>
  <si>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</si>
  <si>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</si>
  <si>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</si>
  <si>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</si>
  <si>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</si>
  <si>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</si>
  <si>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</si>
  <si>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</si>
  <si>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</si>
  <si>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</si>
  <si>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</si>
  <si>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</si>
  <si>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</si>
  <si>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</si>
  <si>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</si>
  <si>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</si>
  <si>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</si>
  <si>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</si>
  <si>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</si>
  <si>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</si>
  <si>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</si>
  <si>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</si>
  <si>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</si>
  <si>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</si>
  <si>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</si>
  <si>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</si>
  <si>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</si>
  <si>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</si>
  <si>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</si>
  <si>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</si>
  <si>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</si>
  <si>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</si>
  <si>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</si>
  <si>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</si>
  <si>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</si>
  <si>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</si>
  <si>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</si>
  <si>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</si>
  <si>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</si>
  <si>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</si>
  <si>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</si>
  <si>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</si>
  <si>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</si>
  <si>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</si>
  <si>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</si>
  <si>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</si>
  <si>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</si>
  <si>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</si>
  <si>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</si>
  <si>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</si>
  <si>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</si>
  <si>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</si>
  <si>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</si>
  <si>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</si>
  <si>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</si>
  <si>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</si>
  <si>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</si>
  <si>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</si>
  <si>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</si>
  <si>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</si>
  <si>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</si>
  <si>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</si>
  <si>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</si>
  <si>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</si>
  <si>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</si>
  <si>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</si>
  <si>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</si>
  <si>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</si>
  <si>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</si>
  <si>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</si>
  <si>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</si>
  <si>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</si>
  <si>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</si>
  <si>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</si>
  <si>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</si>
  <si>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</si>
  <si>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</si>
  <si>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</si>
  <si>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</si>
  <si>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</si>
  <si>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</si>
  <si>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</si>
  <si>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</si>
  <si>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</si>
  <si>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</si>
  <si>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</si>
  <si>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</si>
  <si>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</si>
  <si>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</si>
  <si>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</si>
  <si>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</si>
  <si>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</si>
  <si>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</si>
  <si>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</si>
  <si>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</si>
  <si>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</si>
  <si>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</si>
  <si>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</si>
  <si>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</si>
  <si>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</si>
  <si>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</si>
  <si>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</si>
  <si>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</si>
  <si>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</si>
  <si>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</si>
  <si>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</si>
  <si>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</si>
  <si>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</si>
  <si>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</si>
  <si>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</si>
  <si>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</si>
  <si>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</si>
  <si>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</si>
  <si>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</si>
  <si>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</si>
  <si>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</si>
  <si>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</si>
  <si>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</si>
  <si>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</si>
  <si>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</si>
  <si>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</si>
  <si>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</si>
  <si>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</si>
  <si>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</si>
  <si>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</si>
  <si>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</si>
  <si>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</si>
  <si>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</si>
  <si>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</si>
  <si>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</si>
  <si>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</si>
  <si>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</si>
  <si>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</si>
  <si>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</si>
  <si>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</si>
  <si>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</si>
  <si>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</si>
  <si>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</si>
  <si>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</si>
  <si>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</si>
  <si>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</si>
  <si>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</si>
  <si>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</si>
  <si>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</si>
  <si>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</si>
  <si>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</si>
  <si>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</si>
  <si>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</si>
  <si>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</si>
  <si>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</si>
  <si>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</si>
  <si>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</si>
  <si>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</si>
  <si>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</si>
  <si>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</si>
  <si>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</si>
  <si>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</si>
  <si>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</si>
  <si>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</si>
  <si>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</si>
  <si>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</si>
  <si>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</si>
  <si>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</si>
  <si>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</si>
  <si>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</si>
  <si>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</si>
  <si>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</si>
  <si>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</si>
  <si>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</si>
  <si>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</si>
  <si>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</si>
  <si>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</si>
  <si>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</si>
  <si>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</si>
  <si>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</si>
  <si>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</si>
  <si>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</si>
  <si>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</si>
  <si>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</si>
  <si>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</si>
  <si>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</si>
  <si>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</si>
  <si>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</si>
  <si>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</si>
  <si>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</si>
  <si>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</si>
  <si>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</si>
  <si>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</si>
  <si>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</si>
  <si>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</si>
  <si>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</si>
  <si>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</si>
  <si>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</si>
  <si>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</si>
  <si>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</si>
  <si>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</si>
  <si>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</si>
  <si>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</si>
  <si>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</si>
  <si>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</si>
  <si>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</si>
  <si>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</si>
  <si>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</si>
  <si>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</si>
  <si>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</si>
  <si>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</si>
  <si>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</si>
  <si>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</si>
  <si>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</si>
  <si>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</si>
  <si>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</si>
  <si>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</si>
  <si>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</si>
  <si>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</si>
  <si>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</si>
  <si>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</si>
  <si>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</si>
  <si>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</si>
  <si>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</si>
  <si>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</si>
  <si>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</si>
  <si>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</si>
  <si>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</si>
  <si>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</si>
  <si>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</si>
  <si>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</si>
  <si>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</si>
  <si>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</si>
  <si>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</si>
  <si>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</si>
  <si>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</si>
  <si>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</si>
  <si>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</si>
  <si>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</si>
  <si>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</si>
  <si>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</si>
  <si>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</si>
  <si>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</si>
  <si>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</si>
  <si>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</si>
  <si>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</si>
  <si>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</si>
  <si>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</si>
  <si>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</si>
  <si>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</si>
  <si>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</si>
  <si>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</si>
  <si>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</si>
  <si>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</si>
  <si>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</si>
  <si>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</si>
  <si>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</si>
  <si>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</si>
  <si>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</si>
  <si>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</si>
  <si>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</si>
  <si>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</si>
  <si>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</si>
  <si>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</si>
  <si>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</si>
  <si>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</si>
  <si>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</si>
  <si>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</si>
  <si>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</si>
  <si>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</si>
  <si>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</si>
  <si>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</si>
  <si>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</si>
  <si>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</si>
  <si>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</si>
  <si>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</si>
  <si>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</si>
  <si>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</si>
  <si>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</si>
  <si>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</si>
  <si>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</si>
  <si>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</si>
  <si>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</si>
  <si>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</si>
  <si>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</si>
  <si>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</si>
  <si>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</si>
  <si>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</si>
  <si>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</si>
  <si>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</si>
  <si>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</si>
  <si>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</si>
  <si>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</si>
  <si>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</si>
  <si>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</si>
  <si>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</si>
  <si>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</si>
  <si>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</si>
  <si>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</si>
  <si>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</si>
  <si>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</si>
  <si>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</si>
  <si>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</si>
  <si>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</si>
  <si>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</si>
  <si>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</si>
  <si>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</si>
  <si>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</si>
  <si>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</si>
  <si>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</si>
  <si>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</si>
  <si>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</si>
  <si>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</si>
  <si>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</si>
  <si>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</si>
  <si>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</si>
  <si>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</si>
  <si>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</si>
  <si>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</si>
  <si>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</si>
  <si>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</si>
  <si>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</si>
  <si>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</si>
  <si>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</si>
  <si>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</si>
  <si>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</si>
  <si>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</si>
  <si>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</si>
  <si>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</si>
  <si>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</si>
  <si>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</si>
  <si>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</si>
  <si>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</si>
  <si>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</si>
  <si>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</si>
  <si>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</si>
  <si>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</si>
  <si>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</si>
  <si>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</si>
  <si>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</si>
  <si>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</si>
  <si>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</si>
  <si>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</si>
  <si>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</si>
  <si>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</si>
  <si>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</si>
  <si>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</si>
  <si>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</si>
  <si>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</si>
  <si>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</si>
  <si>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</si>
  <si>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</si>
  <si>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</si>
  <si>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</si>
  <si>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</si>
  <si>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</si>
  <si>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</si>
  <si>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</si>
  <si>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</si>
  <si>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</si>
  <si>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</si>
  <si>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</si>
  <si>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</si>
  <si>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</si>
  <si>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</si>
  <si>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</si>
  <si>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</si>
  <si>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</si>
  <si>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</si>
  <si>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</si>
  <si>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</si>
  <si>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</si>
  <si>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</si>
  <si>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</si>
  <si>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</si>
  <si>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</si>
  <si>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</si>
  <si>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</si>
  <si>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</si>
  <si>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</si>
  <si>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</si>
  <si>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</si>
  <si>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</si>
  <si>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</si>
  <si>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</si>
  <si>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</si>
  <si>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</si>
  <si>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</si>
  <si>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</si>
  <si>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</si>
  <si>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</si>
  <si>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</si>
  <si>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</si>
  <si>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</si>
  <si>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</si>
  <si>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</si>
  <si>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</si>
  <si>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</si>
  <si>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</si>
  <si>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</si>
  <si>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</si>
  <si>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</si>
  <si>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</si>
  <si>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</si>
  <si>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</si>
  <si>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</si>
  <si>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</si>
  <si>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</si>
  <si>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</si>
  <si>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</si>
  <si>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</si>
  <si>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</si>
  <si>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</si>
  <si>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</si>
  <si>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</si>
  <si>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</si>
  <si>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</si>
  <si>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</si>
  <si>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</si>
  <si>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</si>
  <si>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</si>
  <si>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</si>
  <si>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</si>
  <si>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</si>
  <si>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</si>
  <si>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</si>
  <si>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</si>
  <si>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</si>
  <si>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</si>
  <si>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</si>
  <si>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</si>
  <si>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</si>
  <si>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</si>
  <si>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</si>
  <si>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</si>
  <si>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</si>
  <si>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</si>
  <si>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</si>
  <si>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</si>
  <si>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</si>
  <si>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</si>
  <si>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</si>
  <si>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</si>
  <si>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</si>
  <si>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</si>
  <si>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</si>
  <si>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</si>
  <si>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</si>
  <si>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</si>
  <si>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</si>
  <si>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</si>
  <si>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</si>
  <si>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</si>
  <si>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</si>
  <si>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</si>
  <si>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</si>
  <si>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</si>
  <si>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</si>
  <si>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</si>
  <si>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</si>
  <si>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</si>
  <si>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</si>
  <si>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</si>
  <si>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</si>
  <si>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</si>
  <si>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</si>
  <si>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</si>
  <si>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</si>
  <si>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</si>
  <si>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</si>
  <si>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</si>
  <si>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</si>
  <si>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</si>
  <si>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</si>
  <si>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</si>
  <si>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</si>
  <si>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</si>
  <si>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</si>
  <si>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</si>
  <si>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</si>
  <si>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</si>
  <si>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</si>
  <si>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</si>
  <si>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</si>
  <si>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</si>
  <si>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</si>
  <si>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</si>
  <si>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</si>
  <si>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</si>
  <si>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</si>
  <si>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</si>
  <si>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</si>
  <si>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</si>
  <si>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</si>
  <si>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</si>
  <si>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</si>
  <si>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</si>
  <si>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</si>
  <si>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</si>
  <si>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</si>
  <si>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</si>
  <si>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</si>
  <si>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</si>
  <si>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</si>
  <si>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</si>
  <si>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</si>
  <si>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</si>
  <si>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</si>
  <si>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</si>
  <si>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</si>
  <si>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</si>
  <si>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</si>
  <si>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</si>
  <si>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</si>
  <si>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</si>
  <si>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</si>
  <si>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</si>
  <si>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</si>
  <si>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</si>
  <si>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</si>
  <si>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</si>
  <si>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</si>
  <si>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</si>
  <si>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</si>
  <si>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</si>
  <si>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</si>
  <si>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</si>
  <si>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</si>
  <si>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</si>
  <si>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</si>
  <si>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</si>
  <si>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</si>
  <si>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</si>
  <si>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</si>
  <si>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</si>
  <si>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</si>
  <si>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</si>
  <si>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</si>
  <si>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</si>
  <si>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</si>
  <si>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</si>
  <si>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</si>
  <si>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</si>
  <si>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</si>
  <si>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</si>
  <si>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</si>
  <si>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</si>
  <si>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</si>
  <si>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</si>
  <si>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</si>
  <si>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</si>
  <si>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</si>
  <si>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</si>
  <si>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</si>
  <si>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</si>
  <si>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</si>
  <si>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</si>
  <si>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</si>
  <si>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</si>
  <si>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</si>
  <si>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</si>
  <si>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</si>
  <si>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</si>
  <si>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</si>
  <si>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</si>
  <si>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</si>
  <si>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</si>
  <si>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</si>
  <si>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</si>
  <si>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</si>
  <si>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</si>
  <si>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</si>
  <si>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</si>
  <si>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</si>
  <si>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</si>
  <si>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</si>
  <si>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</si>
  <si>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</si>
  <si>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</si>
  <si>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</si>
  <si>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</si>
  <si>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</si>
  <si>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</si>
  <si>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</si>
  <si>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</si>
  <si>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</si>
  <si>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</si>
  <si>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</si>
  <si>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</si>
  <si>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</si>
  <si>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</si>
  <si>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</si>
  <si>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</si>
  <si>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</si>
  <si>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</si>
  <si>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</si>
  <si>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</si>
  <si>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</si>
  <si>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</si>
  <si>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</si>
  <si>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</si>
  <si>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</si>
  <si>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</si>
  <si>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</si>
  <si>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</si>
  <si>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</si>
  <si>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</si>
  <si>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</si>
  <si>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</si>
  <si>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</si>
  <si>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</si>
  <si>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</si>
  <si>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</si>
  <si>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</si>
  <si>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</si>
  <si>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</si>
  <si>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</si>
  <si>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</si>
  <si>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</si>
  <si>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</si>
  <si>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</si>
  <si>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</si>
  <si>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</si>
  <si>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</si>
  <si>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</si>
  <si>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</si>
  <si>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</si>
  <si>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</si>
  <si>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</si>
  <si>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</si>
  <si>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</si>
  <si>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</si>
  <si>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</si>
  <si>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</si>
  <si>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</si>
  <si>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</si>
  <si>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</si>
  <si>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</si>
  <si>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</si>
  <si>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</si>
  <si>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</si>
  <si>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</si>
  <si>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</si>
  <si>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</si>
  <si>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</si>
  <si>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</si>
  <si>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</si>
  <si>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</si>
  <si>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</si>
  <si>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</si>
  <si>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</si>
  <si>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</si>
  <si>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</si>
  <si>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</si>
  <si>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</si>
  <si>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</si>
  <si>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</si>
  <si>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</si>
  <si>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</si>
  <si>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</si>
  <si>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</si>
  <si>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</si>
  <si>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</si>
  <si>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</si>
  <si>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</si>
  <si>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</si>
  <si>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</si>
  <si>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</si>
  <si>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</si>
  <si>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</si>
  <si>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</si>
  <si>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</si>
  <si>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</si>
  <si>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</si>
  <si>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</si>
  <si>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</si>
  <si>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</si>
  <si>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</si>
  <si>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</si>
  <si>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</si>
  <si>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</si>
  <si>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</si>
  <si>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</si>
  <si>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</si>
  <si>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</si>
  <si>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</si>
  <si>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</si>
  <si>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</si>
  <si>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</si>
  <si>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</si>
  <si>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</si>
  <si>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</si>
  <si>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</si>
  <si>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</si>
  <si>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</si>
  <si>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</si>
  <si>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</si>
  <si>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</si>
  <si>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</si>
  <si>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</si>
  <si>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</si>
  <si>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</si>
  <si>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</si>
  <si>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</si>
  <si>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</si>
  <si>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</si>
  <si>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</si>
  <si>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</si>
  <si>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</si>
  <si>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</si>
  <si>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</si>
  <si>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</si>
  <si>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</si>
  <si>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</si>
  <si>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</si>
  <si>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</si>
  <si>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</si>
  <si>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</si>
  <si>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</si>
  <si>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</si>
  <si>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</si>
  <si>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</si>
  <si>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</si>
  <si>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</si>
  <si>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</si>
  <si>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</si>
  <si>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</si>
  <si>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</si>
  <si>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</si>
  <si>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</si>
  <si>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</si>
  <si>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</si>
  <si>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</si>
  <si>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</si>
  <si>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</si>
  <si>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</si>
  <si>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</si>
  <si>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</si>
  <si>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</si>
  <si>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</si>
  <si>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</si>
  <si>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</si>
  <si>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</si>
  <si>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</si>
  <si>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</si>
  <si>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</si>
  <si>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</si>
  <si>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</si>
  <si>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</si>
  <si>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</si>
  <si>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</si>
  <si>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</si>
  <si>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</si>
  <si>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</si>
  <si>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</si>
  <si>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</si>
  <si>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</si>
  <si>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</si>
  <si>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</si>
  <si>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</si>
  <si>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</si>
  <si>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</si>
  <si>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</si>
  <si>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</si>
  <si>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</si>
  <si>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</si>
  <si>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</si>
  <si>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</si>
  <si>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</si>
  <si>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</si>
  <si>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</si>
  <si>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</si>
  <si>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</si>
  <si>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</si>
  <si>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</si>
  <si>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</si>
  <si>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</si>
  <si>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</si>
  <si>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</si>
  <si>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</si>
  <si>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</si>
  <si>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</si>
  <si>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</si>
  <si>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</si>
  <si>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</si>
  <si>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</si>
  <si>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</si>
  <si>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</si>
  <si>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</si>
  <si>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</si>
  <si>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</si>
  <si>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</si>
  <si>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</si>
  <si>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</si>
  <si>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</si>
  <si>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</si>
  <si>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</si>
  <si>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</si>
  <si>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</si>
  <si>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</si>
  <si>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</si>
  <si>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</si>
  <si>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</si>
  <si>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</si>
  <si>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</si>
  <si>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</si>
  <si>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</si>
  <si>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</si>
  <si>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</si>
  <si>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</si>
  <si>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</si>
  <si>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</si>
  <si>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</si>
  <si>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</si>
  <si>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</si>
  <si>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</si>
  <si>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</si>
  <si>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</si>
  <si>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</si>
  <si>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</si>
  <si>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</si>
  <si>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</si>
  <si>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</si>
  <si>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</si>
  <si>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</si>
  <si>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</si>
  <si>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</si>
  <si>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</si>
  <si>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</si>
  <si>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</si>
  <si>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</si>
  <si>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</si>
  <si>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</si>
  <si>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</si>
  <si>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</si>
  <si>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</si>
  <si>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</si>
  <si>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</si>
  <si>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</si>
  <si>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</si>
  <si>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</si>
  <si>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</si>
  <si>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</si>
  <si>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</si>
  <si>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</si>
  <si>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</si>
  <si>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</si>
  <si>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</si>
  <si>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</si>
  <si>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</si>
  <si>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</si>
  <si>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</si>
  <si>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</si>
  <si>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</si>
  <si>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</si>
  <si>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</si>
  <si>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</si>
  <si>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</si>
  <si>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</si>
  <si>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</si>
  <si>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</si>
  <si>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</si>
  <si>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</si>
  <si>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</si>
  <si>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</si>
  <si>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</si>
  <si>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</si>
  <si>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</si>
  <si>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</si>
  <si>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</si>
  <si>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</si>
  <si>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</si>
  <si>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</si>
  <si>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</si>
  <si>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</si>
  <si>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</si>
  <si>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</si>
  <si>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</si>
  <si>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</si>
  <si>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</si>
  <si>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</si>
  <si>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</si>
  <si>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</si>
  <si>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</si>
  <si>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</si>
  <si>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</si>
  <si>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</si>
  <si>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</si>
  <si>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</si>
  <si>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</si>
  <si>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</si>
  <si>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</si>
  <si>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</si>
  <si>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</si>
  <si>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</si>
  <si>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</si>
  <si>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</si>
  <si>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</si>
  <si>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</si>
  <si>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</si>
  <si>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</si>
  <si>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</si>
  <si>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</si>
  <si>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</si>
  <si>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</si>
  <si>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</si>
  <si>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</si>
  <si>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</si>
  <si>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</si>
  <si>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</si>
  <si>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</si>
  <si>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</si>
  <si>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</si>
  <si>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</si>
  <si>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</si>
  <si>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</si>
  <si>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</si>
  <si>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</si>
  <si>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</si>
  <si>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</si>
  <si>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</si>
  <si>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</si>
  <si>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</si>
  <si>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</si>
  <si>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</si>
  <si>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</si>
  <si>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</si>
  <si>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</si>
  <si>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</si>
  <si>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</si>
  <si>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</si>
  <si>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</si>
  <si>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</si>
  <si>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</si>
  <si>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</si>
  <si>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</si>
  <si>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</si>
  <si>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</si>
  <si>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</si>
  <si>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</si>
  <si>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</si>
  <si>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</si>
  <si>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</si>
  <si>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</si>
  <si>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</si>
  <si>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</si>
  <si>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</si>
  <si>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</si>
  <si>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</si>
  <si>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</si>
  <si>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</si>
  <si>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</si>
  <si>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</si>
  <si>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</si>
  <si>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</si>
  <si>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</si>
  <si>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</si>
  <si>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</si>
  <si>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</si>
  <si>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</si>
  <si>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</si>
  <si>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</si>
  <si>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</si>
  <si>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</si>
  <si>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</si>
  <si>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</si>
  <si>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</si>
  <si>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</si>
  <si>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</si>
  <si>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</si>
  <si>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</si>
  <si>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</si>
  <si>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</si>
  <si>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</si>
  <si>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</si>
  <si>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</si>
  <si>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</si>
  <si>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</si>
  <si>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</si>
  <si>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</si>
  <si>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</si>
  <si>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</si>
  <si>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</si>
  <si>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</si>
  <si>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</si>
  <si>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</si>
  <si>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</si>
  <si>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</si>
  <si>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</si>
  <si>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</si>
  <si>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</si>
  <si>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</si>
  <si>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</si>
  <si>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</si>
  <si>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</si>
  <si>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</si>
  <si>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</si>
  <si>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</si>
  <si>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</si>
  <si>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</si>
  <si>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</si>
  <si>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</si>
  <si>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</si>
  <si>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</si>
  <si>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</si>
  <si>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</si>
  <si>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</si>
  <si>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</si>
  <si>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</si>
  <si>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</si>
  <si>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</si>
  <si>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</si>
  <si>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</si>
  <si>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</si>
  <si>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</si>
  <si>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</si>
  <si>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</si>
  <si>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</si>
  <si>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</si>
  <si>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</si>
  <si>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</si>
  <si>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</si>
  <si>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</si>
  <si>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</si>
  <si>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</si>
  <si>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</si>
  <si>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</si>
  <si>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</si>
  <si>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</si>
  <si>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</si>
  <si>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</si>
  <si>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</si>
  <si>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</si>
  <si>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</si>
  <si>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</si>
  <si>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</si>
  <si>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</si>
  <si>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</si>
  <si>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</si>
  <si>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</si>
  <si>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</si>
  <si>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</si>
  <si>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</si>
  <si>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</si>
  <si>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</si>
  <si>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</si>
  <si>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</si>
  <si>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</si>
  <si>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</si>
  <si>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</si>
  <si>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</si>
  <si>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</si>
  <si>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</si>
  <si>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</si>
  <si>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</si>
  <si>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</si>
  <si>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</si>
  <si>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</si>
  <si>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</si>
  <si>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</si>
  <si>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</si>
  <si>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</si>
  <si>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</si>
  <si>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</si>
  <si>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</si>
  <si>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</si>
  <si>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</si>
  <si>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</si>
  <si>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</si>
  <si>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</si>
  <si>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</si>
  <si>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</si>
  <si>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</si>
  <si>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</si>
  <si>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</si>
  <si>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</si>
  <si>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</si>
  <si>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</si>
  <si>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</si>
  <si>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</si>
  <si>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</si>
  <si>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</si>
  <si>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</si>
  <si>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</si>
  <si>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</si>
  <si>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</si>
  <si>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</si>
  <si>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</si>
  <si>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</si>
  <si>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</si>
  <si>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</si>
  <si>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</si>
  <si>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</si>
  <si>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</si>
  <si>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</si>
  <si>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</si>
  <si>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</si>
  <si>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</si>
  <si>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</si>
  <si>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</si>
  <si>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</si>
  <si>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</si>
  <si>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</si>
  <si>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</si>
  <si>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</si>
  <si>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</si>
  <si>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</si>
  <si>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</si>
  <si>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</si>
  <si>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</si>
  <si>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</si>
  <si>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</si>
  <si>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</si>
  <si>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</si>
  <si>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</si>
  <si>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</si>
  <si>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</si>
  <si>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</si>
  <si>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</si>
  <si>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</si>
  <si>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</si>
  <si>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</si>
  <si>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</si>
  <si>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</si>
  <si>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</si>
  <si>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</si>
  <si>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</si>
  <si>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</si>
  <si>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</si>
  <si>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</si>
  <si>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</si>
  <si>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</si>
  <si>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</si>
  <si>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</si>
  <si>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</si>
  <si>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</si>
  <si>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</si>
  <si>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</si>
  <si>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</si>
  <si>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</si>
  <si>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</si>
  <si>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</si>
  <si>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</si>
  <si>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</si>
  <si>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</si>
  <si>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</si>
  <si>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</si>
  <si>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</si>
  <si>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</si>
  <si>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</si>
  <si>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</si>
  <si>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</si>
  <si>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</si>
  <si>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</si>
  <si>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</si>
  <si>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</si>
  <si>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</si>
  <si>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</si>
  <si>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</si>
  <si>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</si>
  <si>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</si>
  <si>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</si>
  <si>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</si>
  <si>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</si>
  <si>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</si>
  <si>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</si>
  <si>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</si>
  <si>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</si>
  <si>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</si>
  <si>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</si>
  <si>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</si>
  <si>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</si>
  <si>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</si>
  <si>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</si>
  <si>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</si>
  <si>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</si>
  <si>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</si>
  <si>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</si>
  <si>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</si>
  <si>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</si>
  <si>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</si>
  <si>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</si>
  <si>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</si>
  <si>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</si>
  <si>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</si>
  <si>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</si>
  <si>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</si>
  <si>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</si>
  <si>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</si>
  <si>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</si>
  <si>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</si>
  <si>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</si>
  <si>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</si>
  <si>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</si>
  <si>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</si>
  <si>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</si>
  <si>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</si>
  <si>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</si>
  <si>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</si>
  <si>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</si>
  <si>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</si>
  <si>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</si>
  <si>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</si>
  <si>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</si>
  <si>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</si>
  <si>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</si>
  <si>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</si>
  <si>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</si>
  <si>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</si>
  <si>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</si>
  <si>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</si>
  <si>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</si>
  <si>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</si>
  <si>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</si>
  <si>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</si>
  <si>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</si>
  <si>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</si>
  <si>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</si>
  <si>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</si>
  <si>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</si>
  <si>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</si>
  <si>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</si>
  <si>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</si>
  <si>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</si>
  <si>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</si>
  <si>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</si>
  <si>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</si>
  <si>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</si>
  <si>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</si>
  <si>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</si>
  <si>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</si>
  <si>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</si>
  <si>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</si>
  <si>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</si>
  <si>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</si>
  <si>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</si>
  <si>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</si>
  <si>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</si>
  <si>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</si>
  <si>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</si>
  <si>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</si>
  <si>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</si>
  <si>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</si>
  <si>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</si>
  <si>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</si>
  <si>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</si>
  <si>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</si>
  <si>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</si>
  <si>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</si>
  <si>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</si>
  <si>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</si>
  <si>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</si>
  <si>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</si>
  <si>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</si>
  <si>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</si>
  <si>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</si>
  <si>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</si>
  <si>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</si>
  <si>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</si>
  <si>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</si>
  <si>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</si>
  <si>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</si>
  <si>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</si>
  <si>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</si>
  <si>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</si>
  <si>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</si>
  <si>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</si>
  <si>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</si>
  <si>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</si>
  <si>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</si>
  <si>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</si>
  <si>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</si>
  <si>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</si>
  <si>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</si>
  <si>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</si>
  <si>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</si>
  <si>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</si>
  <si>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</si>
  <si>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</si>
  <si>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</si>
  <si>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</si>
  <si>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</si>
  <si>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</si>
  <si>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</si>
  <si>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</si>
  <si>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</si>
  <si>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</si>
  <si>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</si>
  <si>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</si>
  <si>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</si>
  <si>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</si>
  <si>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</si>
  <si>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</si>
  <si>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</si>
  <si>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</si>
  <si>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</si>
  <si>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</si>
  <si>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</si>
  <si>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</si>
  <si>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</si>
  <si>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</si>
  <si>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</si>
  <si>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</si>
  <si>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</si>
  <si>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</si>
  <si>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</si>
  <si>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</si>
  <si>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</si>
  <si>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</si>
  <si>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</si>
  <si>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</si>
  <si>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</si>
  <si>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</si>
  <si>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</si>
  <si>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</si>
  <si>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</si>
  <si>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</si>
  <si>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</si>
  <si>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</si>
  <si>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</si>
  <si>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</si>
  <si>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</si>
  <si>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</si>
  <si>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</si>
  <si>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</si>
  <si>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</si>
  <si>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</si>
  <si>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</si>
  <si>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</si>
  <si>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</si>
  <si>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</si>
  <si>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</si>
  <si>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</si>
  <si>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</si>
  <si>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</si>
  <si>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</si>
  <si>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</si>
  <si>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</si>
  <si>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</si>
  <si>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</si>
  <si>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</si>
  <si>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</si>
  <si>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</si>
  <si>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</si>
  <si>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</si>
  <si>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</si>
  <si>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</si>
  <si>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</si>
  <si>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</si>
  <si>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</si>
  <si>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</si>
  <si>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</si>
  <si>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</si>
  <si>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</si>
  <si>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</si>
  <si>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</si>
  <si>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</si>
  <si>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</si>
  <si>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</si>
  <si>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</si>
  <si>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</si>
  <si>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</si>
  <si>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</si>
  <si>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</si>
  <si>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</si>
  <si>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</si>
  <si>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</si>
  <si>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</si>
  <si>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</si>
  <si>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</si>
  <si>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</si>
  <si>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</si>
  <si>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</si>
  <si>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</si>
  <si>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</si>
  <si>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</si>
  <si>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</si>
  <si>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</si>
  <si>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</si>
  <si>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</si>
  <si>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</si>
  <si>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</si>
  <si>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</si>
  <si>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</si>
  <si>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</si>
  <si>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</si>
  <si>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</si>
  <si>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</si>
  <si>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</si>
  <si>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</si>
  <si>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</si>
  <si>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</si>
  <si>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</si>
  <si>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</si>
  <si>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</si>
  <si>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</si>
  <si>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</si>
  <si>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</si>
  <si>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</si>
  <si>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</si>
  <si>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</si>
  <si>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</si>
  <si>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</si>
  <si>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</si>
  <si>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</si>
  <si>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</si>
  <si>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</si>
  <si>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</si>
  <si>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</si>
  <si>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</si>
  <si>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</si>
  <si>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</si>
  <si>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</si>
  <si>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</si>
  <si>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</si>
  <si>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</si>
  <si>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</si>
  <si>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</si>
  <si>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</si>
  <si>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</si>
  <si>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</si>
  <si>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</si>
  <si>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</si>
  <si>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</si>
  <si>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</si>
  <si>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</si>
  <si>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</si>
  <si>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</si>
  <si>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</si>
  <si>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</si>
  <si>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</si>
  <si>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</si>
  <si>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</si>
  <si>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</si>
  <si>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</si>
  <si>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</si>
  <si>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</si>
  <si>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</si>
  <si>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</si>
  <si>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</si>
  <si>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</si>
  <si>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</si>
  <si>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</si>
  <si>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</si>
  <si>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</si>
  <si>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</si>
  <si>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</si>
  <si>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</si>
  <si>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</si>
  <si>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</si>
  <si>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</si>
  <si>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</si>
  <si>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</si>
  <si>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</si>
  <si>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</si>
  <si>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</si>
  <si>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</si>
  <si>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</si>
  <si>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</si>
  <si>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</si>
  <si>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</si>
  <si>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</si>
  <si>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</si>
  <si>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</si>
  <si>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</si>
  <si>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</si>
  <si>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</si>
  <si>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</si>
  <si>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</si>
  <si>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</si>
  <si>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</si>
  <si>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</si>
  <si>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</si>
  <si>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</si>
  <si>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</si>
  <si>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</si>
  <si>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</si>
  <si>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</si>
  <si>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</si>
  <si>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</si>
  <si>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</si>
  <si>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</si>
  <si>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</si>
  <si>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</si>
  <si>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</si>
  <si>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</si>
  <si>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</si>
  <si>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</si>
  <si>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</si>
  <si>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</si>
  <si>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</si>
  <si>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</si>
  <si>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</si>
  <si>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</si>
  <si>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</si>
  <si>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</si>
  <si>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</si>
  <si>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</si>
  <si>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</si>
  <si>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</si>
  <si>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</si>
  <si>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</si>
  <si>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</si>
  <si>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</si>
  <si>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</si>
  <si>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</si>
  <si>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</si>
  <si>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</si>
  <si>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</si>
  <si>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</si>
  <si>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</si>
  <si>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</si>
  <si>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</si>
  <si>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</si>
  <si>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</si>
  <si>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</si>
  <si>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</si>
  <si>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</si>
  <si>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</si>
  <si>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</si>
  <si>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</si>
  <si>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</si>
  <si>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</si>
  <si>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</si>
  <si>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</si>
  <si>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</si>
  <si>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</si>
  <si>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</si>
  <si>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</si>
  <si>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</si>
  <si>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</si>
  <si>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</si>
  <si>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</si>
  <si>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</si>
  <si>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</si>
  <si>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</si>
  <si>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</si>
  <si>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</si>
  <si>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</si>
  <si>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</si>
  <si>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</si>
  <si>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</si>
  <si>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</si>
  <si>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</si>
  <si>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</si>
  <si>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</si>
  <si>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</si>
  <si>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</si>
  <si>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</si>
  <si>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</si>
  <si>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</si>
  <si>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</si>
  <si>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</si>
  <si>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</si>
  <si>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</si>
  <si>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</si>
  <si>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</si>
  <si>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</si>
  <si>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</si>
  <si>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</si>
  <si>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</si>
  <si>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</si>
  <si>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</si>
  <si>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</si>
  <si>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</si>
  <si>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</si>
  <si>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</si>
  <si>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</si>
  <si>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</si>
  <si>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</si>
  <si>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</si>
  <si>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</si>
  <si>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</si>
  <si>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</si>
  <si>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</si>
  <si>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</si>
  <si>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</si>
  <si>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</si>
  <si>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</si>
  <si>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</si>
  <si>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</si>
  <si>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</si>
  <si>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</si>
  <si>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</si>
  <si>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</si>
  <si>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</si>
  <si>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</si>
  <si>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</si>
  <si>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</si>
  <si>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</si>
  <si>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</si>
  <si>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</si>
  <si>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</si>
  <si>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</si>
  <si>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</si>
  <si>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</si>
  <si>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</si>
  <si>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</si>
  <si>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</si>
  <si>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</si>
  <si>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</si>
  <si>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</si>
  <si>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</si>
  <si>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</si>
  <si>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</si>
  <si>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</si>
  <si>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</si>
  <si>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</si>
  <si>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</si>
  <si>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</si>
  <si>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</si>
  <si>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</si>
  <si>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</si>
  <si>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</si>
  <si>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</si>
  <si>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</si>
  <si>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</si>
  <si>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</si>
  <si>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</si>
  <si>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</si>
  <si>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</si>
  <si>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</si>
  <si>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</si>
  <si>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</si>
  <si>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</si>
  <si>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</si>
  <si>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</si>
  <si>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</si>
  <si>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</si>
  <si>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</si>
  <si>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</si>
  <si>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</si>
  <si>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</si>
  <si>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</si>
  <si>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</si>
  <si>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</si>
  <si>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</si>
  <si>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</si>
  <si>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</si>
  <si>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</si>
  <si>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</si>
  <si>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</si>
  <si>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</si>
  <si>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</si>
  <si>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</si>
  <si>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</si>
  <si>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</si>
  <si>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</si>
  <si>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</si>
  <si>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</si>
  <si>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</si>
  <si>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</si>
  <si>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</si>
  <si>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</si>
  <si>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</si>
  <si>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</si>
  <si>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</si>
  <si>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</si>
  <si>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</si>
  <si>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</si>
  <si>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</si>
  <si>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</si>
  <si>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</si>
  <si>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</si>
  <si>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</si>
  <si>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</si>
  <si>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</si>
  <si>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</si>
  <si>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</si>
  <si>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</si>
  <si>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</si>
  <si>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</si>
  <si>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</si>
  <si>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</si>
  <si>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</si>
  <si>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</si>
  <si>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</si>
  <si>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</si>
  <si>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</si>
  <si>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</si>
  <si>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</si>
  <si>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</si>
  <si>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</si>
  <si>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</si>
  <si>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</si>
  <si>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</si>
  <si>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</si>
  <si>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</si>
  <si>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</si>
  <si>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</si>
  <si>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</si>
  <si>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</si>
  <si>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</si>
  <si>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</si>
  <si>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</si>
  <si>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</si>
  <si>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</si>
  <si>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</si>
  <si>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</si>
  <si>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</si>
  <si>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</si>
  <si>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</si>
  <si>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</si>
  <si>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</si>
  <si>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</si>
  <si>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</si>
  <si>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</si>
  <si>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</si>
  <si>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</si>
  <si>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</si>
  <si>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</si>
  <si>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</si>
  <si>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</si>
  <si>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</si>
  <si>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</si>
  <si>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</si>
  <si>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</si>
  <si>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</si>
  <si>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</si>
  <si>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</si>
  <si>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</si>
  <si>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</si>
  <si>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</si>
  <si>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</si>
  <si>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</si>
  <si>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</si>
  <si>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</si>
  <si>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</si>
  <si>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</si>
  <si>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</si>
  <si>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</si>
  <si>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</si>
  <si>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</si>
  <si>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</si>
  <si>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</si>
  <si>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</si>
  <si>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</si>
  <si>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</si>
  <si>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</si>
  <si>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</si>
  <si>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</si>
  <si>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</si>
  <si>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</si>
  <si>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</si>
  <si>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</si>
  <si>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</si>
  <si>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</si>
  <si>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</si>
  <si>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</si>
  <si>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</si>
  <si>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</si>
  <si>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</si>
  <si>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</si>
  <si>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</si>
  <si>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</si>
  <si>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</si>
  <si>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</si>
  <si>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</si>
  <si>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</si>
  <si>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</si>
  <si>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</si>
  <si>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</si>
  <si>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</si>
  <si>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</si>
  <si>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</si>
  <si>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</si>
  <si>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</si>
  <si>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</si>
  <si>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</si>
  <si>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</si>
  <si>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</si>
  <si>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</si>
  <si>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</si>
  <si>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</si>
  <si>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</si>
  <si>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</si>
  <si>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</si>
  <si>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</si>
  <si>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</si>
  <si>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</si>
  <si>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</si>
  <si>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</si>
  <si>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</si>
  <si>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</si>
  <si>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</si>
  <si>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</si>
  <si>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</si>
  <si>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</si>
  <si>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</si>
  <si>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</si>
  <si>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</si>
  <si>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</si>
  <si>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</si>
  <si>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</si>
  <si>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</si>
  <si>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</si>
  <si>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</si>
  <si>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</si>
  <si>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</si>
  <si>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</si>
  <si>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</si>
  <si>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</si>
  <si>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</si>
  <si>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</si>
  <si>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</si>
  <si>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</si>
  <si>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</si>
  <si>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</si>
  <si>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</si>
  <si>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</si>
  <si>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</si>
  <si>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</si>
  <si>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</si>
  <si>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</si>
  <si>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</si>
  <si>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</si>
  <si>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</si>
  <si>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</si>
  <si>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</si>
  <si>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</si>
  <si>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</si>
  <si>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</si>
  <si>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</si>
  <si>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</si>
  <si>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</si>
  <si>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</si>
  <si>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</si>
  <si>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</si>
  <si>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</si>
  <si>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</si>
  <si>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</si>
  <si>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</si>
  <si>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</si>
  <si>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</si>
  <si>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</si>
  <si>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</si>
  <si>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</si>
  <si>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</si>
  <si>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</si>
  <si>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</si>
  <si>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</si>
  <si>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</si>
  <si>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</si>
  <si>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</si>
  <si>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</si>
  <si>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</si>
  <si>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</si>
  <si>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</si>
  <si>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</si>
  <si>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</si>
  <si>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</si>
  <si>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</si>
  <si>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</si>
  <si>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</si>
  <si>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</si>
  <si>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</si>
  <si>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</si>
  <si>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</si>
  <si>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</si>
  <si>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</si>
  <si>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</si>
  <si>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</si>
  <si>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</si>
  <si>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</si>
  <si>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</si>
  <si>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</si>
  <si>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</si>
  <si>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</si>
  <si>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</si>
  <si>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</si>
  <si>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</si>
  <si>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</si>
  <si>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</si>
  <si>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</si>
  <si>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</si>
  <si>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</si>
  <si>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</si>
  <si>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</si>
  <si>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</si>
  <si>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</si>
  <si>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</si>
  <si>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</si>
  <si>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</si>
  <si>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</si>
  <si>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</si>
  <si>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</si>
  <si>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</si>
  <si>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</si>
  <si>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</si>
  <si>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</si>
  <si>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</si>
  <si>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</si>
  <si>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</si>
  <si>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</si>
  <si>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</si>
  <si>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</si>
  <si>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</si>
  <si>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</si>
  <si>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</si>
  <si>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</si>
  <si>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</si>
  <si>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</si>
  <si>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</si>
  <si>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</si>
  <si>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</si>
  <si>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</si>
  <si>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</si>
  <si>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</si>
  <si>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</si>
  <si>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</si>
  <si>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</si>
  <si>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</si>
  <si>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</si>
  <si>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</si>
  <si>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</si>
  <si>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</si>
  <si>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</si>
  <si>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</si>
  <si>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</si>
  <si>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</si>
  <si>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</si>
  <si>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</si>
  <si>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</si>
  <si>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</si>
  <si>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</si>
  <si>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</si>
  <si>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</si>
  <si>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</si>
  <si>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</si>
  <si>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</si>
  <si>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</si>
  <si>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</si>
  <si>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</si>
  <si>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</si>
  <si>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</si>
  <si>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</si>
  <si>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</si>
  <si>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</si>
  <si>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</si>
  <si>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</si>
  <si>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</si>
  <si>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</si>
  <si>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</si>
  <si>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</si>
  <si>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</si>
  <si>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</si>
  <si>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</si>
  <si>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</si>
  <si>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</si>
  <si>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</si>
  <si>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</si>
  <si>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</si>
  <si>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</si>
  <si>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</si>
  <si>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</si>
  <si>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</si>
  <si>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</si>
  <si>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</si>
  <si>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</si>
  <si>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</si>
  <si>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</si>
  <si>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</si>
  <si>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</si>
  <si>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</si>
  <si>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</si>
  <si>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</si>
  <si>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</si>
  <si>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</si>
  <si>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</si>
  <si>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</si>
  <si>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</si>
  <si>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</si>
  <si>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</si>
  <si>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</si>
  <si>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</si>
  <si>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</si>
  <si>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</si>
  <si>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</si>
  <si>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</si>
  <si>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</si>
  <si>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</si>
  <si>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</si>
  <si>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</si>
  <si>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</si>
  <si>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</si>
  <si>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</si>
  <si>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</si>
  <si>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</si>
  <si>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</si>
  <si>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</si>
  <si>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</si>
  <si>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</si>
  <si>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</si>
  <si>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</si>
  <si>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</si>
  <si>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</si>
  <si>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</si>
  <si>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</si>
  <si>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</si>
  <si>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</si>
  <si>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</si>
  <si>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</si>
  <si>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</si>
  <si>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</si>
  <si>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</si>
  <si>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</si>
  <si>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</si>
  <si>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</si>
  <si>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</si>
  <si>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</si>
  <si>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</si>
  <si>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</si>
  <si>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</si>
  <si>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</si>
  <si>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</si>
  <si>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</si>
  <si>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</si>
  <si>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</si>
  <si>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</si>
  <si>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</si>
  <si>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</si>
  <si>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</si>
  <si>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</si>
  <si>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</si>
  <si>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</si>
  <si>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</si>
  <si>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</si>
  <si>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</si>
  <si>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</si>
  <si>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</si>
  <si>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</si>
  <si>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</si>
  <si>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</si>
  <si>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</si>
  <si>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</si>
  <si>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</si>
  <si>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</si>
  <si>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</si>
  <si>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</si>
  <si>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</si>
  <si>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</si>
  <si>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</si>
  <si>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</si>
  <si>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</si>
  <si>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</si>
  <si>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</si>
  <si>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</si>
  <si>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</si>
  <si>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</si>
  <si>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</si>
  <si>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</si>
  <si>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</si>
  <si>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</si>
  <si>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</si>
  <si>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</si>
  <si>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</si>
  <si>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</si>
  <si>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</si>
  <si>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</si>
  <si>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</si>
  <si>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</si>
  <si>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</si>
  <si>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</si>
  <si>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</si>
  <si>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</si>
  <si>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</si>
  <si>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</si>
  <si>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</si>
  <si>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</si>
  <si>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</si>
  <si>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</si>
  <si>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</si>
  <si>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</si>
  <si>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</si>
  <si>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</si>
  <si>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</si>
  <si>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</si>
  <si>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</si>
  <si>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</si>
  <si>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</si>
  <si>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</si>
  <si>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</si>
  <si>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</si>
  <si>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</si>
  <si>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</si>
  <si>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</si>
  <si>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</si>
  <si>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</si>
  <si>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</si>
  <si>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</si>
  <si>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</si>
  <si>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</si>
  <si>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</si>
  <si>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</si>
  <si>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</si>
  <si>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</si>
  <si>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</si>
  <si>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</si>
  <si>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</si>
  <si>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</si>
  <si>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</si>
  <si>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</si>
  <si>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</si>
  <si>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</si>
  <si>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</si>
  <si>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</si>
  <si>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</si>
  <si>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</si>
  <si>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</si>
  <si>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</si>
  <si>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</si>
  <si>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</si>
  <si>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</si>
  <si>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</si>
  <si>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</si>
  <si>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</si>
  <si>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</si>
  <si>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</si>
  <si>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</si>
  <si>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</si>
  <si>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</si>
  <si>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</si>
  <si>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</si>
  <si>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</si>
  <si>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</si>
  <si>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</si>
  <si>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</si>
  <si>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</si>
  <si>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</si>
  <si>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</si>
  <si>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</si>
  <si>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</si>
  <si>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</si>
  <si>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</si>
  <si>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</si>
  <si>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</si>
  <si>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</si>
  <si>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</si>
  <si>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</si>
  <si>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</si>
  <si>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</si>
  <si>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</si>
  <si>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</si>
  <si>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</si>
  <si>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</si>
  <si>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</si>
  <si>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</si>
  <si>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</si>
  <si>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</si>
  <si>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</si>
  <si>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</si>
  <si>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</si>
  <si>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</si>
  <si>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</si>
  <si>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</si>
  <si>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</si>
  <si>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</si>
  <si>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</si>
  <si>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</si>
  <si>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</si>
  <si>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</si>
  <si>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</si>
  <si>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</si>
  <si>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</si>
  <si>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</si>
  <si>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</si>
  <si>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</si>
  <si>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</si>
  <si>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</si>
  <si>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</si>
  <si>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</si>
  <si>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</si>
  <si>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</si>
  <si>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</si>
  <si>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</si>
  <si>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</si>
  <si>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</si>
  <si>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</si>
  <si>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</si>
  <si>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</si>
  <si>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</si>
  <si>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</si>
  <si>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</si>
  <si>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</si>
  <si>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</si>
  <si>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</si>
  <si>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</si>
  <si>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</si>
  <si>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</si>
  <si>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</si>
  <si>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</si>
  <si>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</si>
  <si>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</si>
  <si>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</si>
  <si>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</si>
  <si>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</si>
  <si>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</si>
  <si>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</si>
  <si>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</si>
  <si>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</si>
  <si>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</si>
  <si>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</si>
  <si>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</si>
  <si>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</si>
  <si>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</si>
  <si>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</si>
  <si>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</si>
  <si>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</si>
  <si>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</si>
  <si>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</si>
  <si>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</si>
  <si>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</si>
  <si>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</si>
  <si>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</si>
  <si>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</si>
  <si>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</si>
  <si>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</si>
  <si>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</si>
  <si>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</si>
  <si>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</si>
  <si>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</si>
  <si>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</si>
  <si>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</si>
  <si>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</si>
  <si>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</si>
  <si>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</si>
  <si>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</si>
  <si>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</si>
  <si>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</si>
  <si>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</si>
  <si>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</si>
  <si>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</si>
  <si>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</si>
  <si>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</si>
  <si>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</si>
  <si>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</si>
  <si>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</si>
  <si>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</si>
  <si>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</si>
  <si>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</si>
  <si>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</si>
  <si>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</si>
  <si>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</si>
  <si>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</si>
  <si>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</si>
  <si>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</si>
  <si>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</si>
  <si>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</si>
  <si>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</si>
  <si>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</si>
  <si>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</si>
  <si>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</si>
  <si>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</si>
  <si>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</si>
  <si>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</si>
  <si>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</si>
  <si>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</si>
  <si>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</si>
  <si>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</si>
  <si>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</si>
  <si>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</si>
  <si>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</si>
  <si>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</si>
  <si>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</si>
  <si>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</si>
  <si>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</si>
  <si>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</si>
  <si>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</si>
  <si>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</si>
  <si>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</si>
  <si>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</si>
  <si>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</si>
  <si>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</si>
  <si>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</si>
  <si>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</si>
  <si>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</si>
  <si>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</si>
  <si>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</si>
  <si>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</si>
  <si>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</si>
  <si>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</si>
  <si>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</si>
  <si>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</si>
  <si>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</si>
  <si>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</si>
  <si>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</si>
  <si>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</si>
  <si>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</si>
  <si>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</si>
  <si>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</si>
  <si>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</si>
  <si>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</si>
  <si>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</si>
  <si>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</si>
  <si>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</si>
  <si>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</si>
  <si>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</si>
  <si>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</si>
  <si>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</si>
  <si>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</si>
  <si>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</si>
  <si>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</si>
  <si>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</si>
  <si>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</si>
  <si>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</si>
  <si>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</si>
  <si>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</si>
  <si>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</si>
  <si>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</si>
  <si>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</si>
  <si>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</si>
  <si>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</si>
  <si>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</si>
  <si>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</si>
  <si>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</si>
  <si>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</si>
  <si>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</si>
  <si>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</si>
  <si>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</si>
  <si>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</si>
  <si>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</si>
  <si>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</si>
  <si>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</si>
  <si>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</si>
  <si>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</si>
  <si>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</si>
  <si>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</si>
  <si>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</si>
  <si>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</si>
  <si>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</si>
  <si>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</si>
  <si>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</si>
  <si>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</si>
  <si>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</si>
  <si>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</si>
  <si>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</si>
  <si>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</si>
  <si>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</si>
  <si>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</si>
  <si>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</si>
  <si>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</si>
  <si>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</si>
  <si>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</si>
  <si>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</si>
  <si>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</si>
  <si>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</si>
  <si>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</si>
  <si>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</si>
  <si>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</si>
  <si>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</si>
  <si>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</si>
  <si>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</si>
  <si>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</si>
  <si>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</si>
  <si>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</si>
  <si>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</si>
  <si>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</si>
  <si>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</si>
  <si>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</si>
  <si>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</si>
  <si>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</si>
  <si>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</si>
  <si>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</si>
  <si>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</si>
  <si>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</si>
  <si>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</si>
  <si>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</si>
  <si>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</si>
  <si>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</si>
  <si>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</si>
  <si>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</si>
  <si>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</si>
  <si>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</si>
  <si>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</si>
  <si>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</si>
  <si>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</si>
  <si>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</si>
  <si>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</si>
  <si>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</si>
  <si>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</si>
  <si>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</si>
  <si>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</si>
  <si>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</si>
  <si>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</si>
  <si>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</si>
  <si>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</si>
  <si>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</si>
  <si>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</si>
  <si>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</si>
  <si>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</si>
  <si>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</si>
  <si>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</si>
  <si>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</si>
  <si>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</si>
  <si>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</si>
  <si>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</si>
  <si>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</si>
  <si>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</si>
  <si>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</si>
  <si>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</si>
  <si>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</si>
  <si>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</si>
  <si>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</si>
  <si>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</si>
  <si>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</si>
  <si>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</si>
  <si>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</si>
  <si>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</si>
  <si>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</si>
  <si>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</si>
  <si>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</si>
  <si>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</si>
  <si>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</si>
  <si>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</si>
  <si>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</si>
  <si>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</si>
  <si>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</si>
  <si>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</si>
  <si>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</si>
  <si>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</si>
  <si>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</si>
  <si>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</si>
  <si>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</si>
  <si>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</si>
  <si>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</si>
  <si>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</si>
  <si>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</si>
  <si>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</si>
  <si>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</si>
  <si>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</si>
  <si>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</si>
  <si>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</si>
  <si>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</si>
  <si>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</si>
  <si>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</si>
  <si>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</si>
  <si>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</si>
  <si>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</si>
  <si>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</si>
  <si>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</si>
  <si>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</si>
  <si>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</si>
  <si>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</si>
  <si>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</si>
  <si>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</si>
  <si>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</si>
  <si>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</si>
  <si>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</si>
  <si>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</si>
  <si>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</si>
  <si>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</si>
  <si>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</si>
  <si>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</si>
  <si>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</si>
  <si>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</si>
  <si>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</si>
  <si>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</si>
  <si>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</si>
  <si>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</si>
  <si>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</si>
  <si>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</si>
  <si>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</si>
  <si>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</si>
  <si>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</si>
  <si>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</si>
  <si>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</si>
  <si>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</si>
  <si>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</si>
  <si>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</si>
  <si>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</si>
  <si>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</si>
  <si>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</si>
  <si>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</si>
  <si>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</si>
  <si>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</si>
  <si>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</si>
  <si>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</si>
  <si>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</si>
  <si>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</si>
  <si>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</si>
  <si>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</si>
  <si>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</si>
  <si>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</si>
  <si>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</si>
  <si>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</si>
  <si>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</si>
  <si>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</si>
  <si>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</si>
  <si>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</si>
  <si>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</si>
  <si>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</si>
  <si>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</si>
  <si>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</si>
  <si>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</si>
  <si>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</si>
  <si>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</si>
  <si>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</si>
  <si>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</si>
  <si>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</si>
  <si>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</si>
  <si>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</si>
  <si>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</si>
  <si>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</si>
  <si>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</si>
  <si>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</si>
  <si>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</si>
  <si>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</si>
  <si>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</si>
  <si>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</si>
  <si>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</si>
  <si>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</si>
  <si>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</si>
  <si>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</si>
  <si>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</si>
  <si>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</si>
  <si>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</si>
  <si>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</si>
  <si>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</si>
  <si>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</si>
  <si>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</si>
  <si>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</si>
  <si>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</si>
  <si>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</si>
  <si>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</si>
  <si>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</si>
  <si>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</si>
  <si>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</si>
  <si>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</si>
  <si>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</si>
  <si>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</si>
  <si>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</si>
  <si>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</si>
  <si>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</si>
  <si>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</si>
  <si>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</si>
  <si>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</si>
  <si>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</si>
  <si>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</si>
  <si>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</si>
  <si>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</si>
  <si>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</si>
  <si>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</si>
  <si>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</si>
  <si>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</si>
  <si>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</si>
  <si>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</si>
  <si>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</si>
  <si>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</si>
  <si>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</si>
  <si>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</si>
  <si>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</si>
  <si>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</si>
  <si>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</si>
  <si>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</si>
  <si>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</si>
  <si>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</si>
  <si>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</si>
  <si>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</si>
  <si>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</si>
  <si>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</si>
  <si>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</si>
  <si>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</si>
  <si>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</si>
  <si>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</si>
  <si>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</si>
  <si>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</si>
  <si>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</si>
  <si>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</si>
  <si>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</si>
  <si>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</si>
  <si>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</si>
  <si>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</si>
  <si>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</si>
  <si>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</si>
  <si>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</si>
  <si>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</si>
  <si>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</si>
  <si>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</si>
  <si>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</si>
  <si>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</si>
  <si>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</si>
  <si>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</si>
  <si>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</si>
  <si>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</si>
  <si>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</si>
  <si>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</si>
  <si>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</si>
  <si>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</si>
  <si>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</si>
  <si>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</si>
  <si>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</si>
  <si>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</si>
  <si>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</si>
  <si>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</si>
  <si>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</si>
  <si>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</si>
  <si>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</si>
  <si>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</si>
  <si>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</si>
  <si>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</si>
  <si>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</si>
  <si>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</si>
  <si>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</si>
  <si>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</si>
  <si>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</si>
  <si>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</si>
  <si>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</si>
  <si>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</si>
  <si>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</si>
  <si>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</si>
  <si>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</si>
  <si>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</si>
  <si>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</si>
  <si>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</si>
  <si>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</si>
  <si>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</si>
  <si>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</si>
  <si>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</si>
  <si>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</si>
  <si>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</si>
  <si>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</si>
  <si>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</si>
  <si>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</si>
  <si>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</si>
  <si>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</si>
  <si>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</si>
  <si>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</si>
  <si>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</si>
  <si>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</si>
  <si>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</si>
  <si>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</si>
  <si>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</si>
  <si>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</si>
  <si>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</si>
  <si>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</si>
  <si>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</si>
  <si>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</si>
  <si>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</si>
  <si>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</si>
  <si>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</si>
  <si>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</si>
  <si>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</si>
  <si>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</si>
  <si>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</si>
  <si>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</si>
  <si>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</si>
  <si>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</si>
  <si>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</si>
  <si>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</si>
  <si>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</si>
  <si>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</si>
  <si>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</si>
  <si>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</si>
  <si>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</si>
  <si>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</si>
  <si>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</si>
  <si>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</si>
  <si>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</si>
  <si>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</si>
  <si>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</si>
  <si>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</si>
  <si>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</si>
  <si>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</si>
  <si>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</si>
  <si>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</si>
  <si>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</si>
  <si>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</si>
  <si>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</si>
  <si>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</si>
  <si>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</si>
  <si>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</si>
  <si>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</si>
  <si>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</si>
  <si>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</si>
  <si>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</si>
  <si>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</si>
  <si>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</si>
  <si>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</si>
  <si>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</si>
  <si>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</si>
  <si>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</si>
  <si>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</si>
  <si>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</si>
  <si>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</si>
  <si>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</si>
  <si>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</si>
  <si>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</si>
  <si>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</si>
  <si>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</si>
  <si>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</si>
  <si>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</si>
  <si>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</si>
  <si>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</si>
  <si>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</si>
  <si>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</si>
  <si>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</si>
  <si>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</si>
  <si>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</si>
  <si>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</si>
  <si>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</si>
  <si>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</si>
  <si>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</si>
  <si>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</si>
  <si>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</si>
  <si>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</si>
  <si>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</si>
  <si>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</si>
  <si>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</si>
  <si>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</si>
  <si>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</si>
  <si>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</si>
  <si>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</si>
  <si>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</si>
  <si>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</si>
  <si>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</si>
  <si>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</si>
  <si>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</si>
  <si>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</si>
  <si>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</si>
  <si>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</si>
  <si>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</si>
  <si>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</si>
  <si>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</si>
  <si>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</si>
  <si>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</si>
  <si>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</si>
  <si>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</si>
  <si>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</si>
  <si>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</si>
  <si>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</si>
  <si>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</si>
  <si>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</si>
  <si>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</si>
  <si>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</si>
  <si>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</si>
  <si>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</si>
  <si>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</si>
  <si>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</si>
  <si>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</si>
  <si>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</si>
  <si>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</si>
  <si>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</si>
  <si>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</si>
  <si>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</si>
  <si>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</si>
  <si>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</si>
  <si>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</si>
  <si>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</si>
  <si>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</si>
  <si>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</si>
  <si>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</si>
  <si>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</si>
  <si>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</si>
  <si>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</si>
  <si>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</si>
  <si>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</si>
  <si>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</si>
  <si>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</si>
  <si>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</si>
  <si>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</si>
  <si>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</si>
  <si>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</si>
  <si>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</si>
  <si>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</si>
  <si>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</si>
  <si>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</si>
  <si>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</si>
  <si>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</si>
  <si>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</si>
  <si>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</si>
  <si>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</si>
  <si>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</si>
  <si>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</si>
  <si>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</si>
  <si>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</si>
  <si>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</si>
  <si>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</si>
  <si>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</si>
  <si>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</si>
  <si>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</si>
  <si>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</si>
  <si>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</si>
  <si>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</si>
  <si>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</si>
  <si>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</si>
  <si>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</si>
  <si>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</si>
  <si>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</si>
  <si>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</si>
  <si>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</si>
  <si>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</si>
  <si>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</si>
  <si>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</si>
  <si>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</si>
  <si>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</si>
  <si>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</si>
  <si>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</si>
  <si>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</si>
  <si>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</si>
  <si>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</si>
  <si>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</si>
  <si>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</si>
  <si>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</si>
  <si>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</si>
  <si>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</si>
  <si>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</si>
  <si>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</si>
  <si>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</si>
  <si>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</si>
  <si>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</si>
  <si>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</si>
  <si>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</si>
  <si>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</si>
  <si>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</si>
  <si>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</si>
  <si>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</si>
  <si>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</si>
  <si>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</si>
  <si>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</si>
  <si>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</si>
  <si>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</si>
  <si>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</si>
  <si>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</si>
  <si>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</si>
  <si>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</si>
  <si>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</si>
  <si>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</si>
  <si>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</si>
  <si>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</si>
  <si>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</si>
  <si>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</si>
  <si>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</si>
  <si>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</si>
  <si>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</si>
  <si>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</si>
  <si>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</si>
  <si>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</si>
  <si>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</si>
  <si>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</si>
  <si>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</si>
  <si>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</si>
  <si>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</si>
  <si>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</si>
  <si>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</si>
  <si>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</si>
  <si>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</si>
  <si>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</si>
  <si>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</si>
  <si>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</si>
  <si>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</si>
  <si>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</si>
  <si>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</si>
  <si>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</si>
  <si>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</si>
  <si>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</si>
  <si>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</si>
  <si>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</si>
  <si>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</si>
  <si>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</si>
  <si>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</si>
  <si>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</si>
  <si>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</si>
  <si>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</si>
  <si>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</si>
  <si>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</si>
  <si>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</si>
  <si>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</si>
  <si>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</si>
  <si>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</si>
  <si>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</si>
  <si>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</si>
  <si>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</si>
  <si>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</si>
  <si>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</si>
  <si>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</si>
  <si>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</si>
  <si>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</si>
  <si>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</si>
  <si>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</si>
  <si>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</si>
  <si>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</si>
  <si>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</si>
  <si>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</si>
  <si>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</si>
  <si>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</si>
  <si>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</si>
  <si>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</si>
  <si>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</si>
  <si>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</si>
  <si>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</si>
  <si>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</si>
  <si>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</si>
  <si>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</si>
  <si>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</si>
  <si>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</si>
  <si>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</si>
  <si>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</si>
  <si>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</si>
  <si>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</si>
  <si>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</si>
  <si>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</si>
  <si>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</si>
  <si>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</si>
  <si>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</si>
  <si>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</si>
  <si>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</si>
  <si>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</si>
  <si>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</si>
  <si>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</si>
  <si>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</si>
  <si>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</si>
  <si>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</si>
  <si>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</si>
  <si>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</si>
  <si>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</si>
  <si>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</si>
  <si>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</si>
  <si>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</si>
  <si>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</si>
  <si>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</si>
  <si>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</si>
  <si>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</si>
  <si>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</si>
  <si>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</si>
  <si>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</si>
  <si>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</si>
  <si>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</si>
  <si>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</si>
  <si>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</si>
  <si>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</si>
  <si>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</si>
  <si>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</si>
  <si>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</si>
  <si>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</si>
  <si>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</si>
  <si>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</si>
  <si>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</si>
  <si>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</si>
  <si>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</si>
  <si>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</si>
  <si>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</si>
  <si>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</si>
  <si>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</si>
  <si>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</si>
  <si>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</si>
  <si>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</si>
  <si>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</si>
  <si>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</si>
  <si>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</si>
  <si>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</si>
  <si>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</si>
  <si>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</si>
  <si>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</si>
  <si>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</si>
  <si>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</si>
  <si>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</si>
  <si>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</si>
  <si>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</si>
  <si>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</si>
  <si>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</si>
  <si>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</si>
  <si>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</si>
  <si>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</si>
  <si>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</si>
  <si>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</si>
  <si>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</si>
  <si>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</si>
  <si>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</si>
  <si>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</si>
  <si>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</si>
  <si>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</si>
  <si>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</si>
  <si>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</si>
  <si>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</si>
  <si>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</si>
  <si>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</si>
  <si>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</si>
  <si>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</si>
  <si>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</si>
  <si>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</si>
  <si>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</si>
  <si>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</si>
  <si>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</si>
  <si>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</si>
  <si>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</si>
  <si>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</si>
  <si>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</si>
  <si>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</si>
  <si>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</si>
  <si>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</si>
  <si>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</si>
  <si>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</si>
  <si>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</si>
  <si>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</si>
  <si>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</si>
  <si>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</si>
  <si>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</si>
  <si>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</si>
  <si>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</si>
  <si>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</si>
  <si>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</si>
  <si>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</si>
  <si>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</si>
  <si>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</si>
  <si>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</si>
  <si>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</si>
  <si>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</si>
  <si>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</si>
  <si>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</si>
  <si>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</si>
  <si>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</si>
  <si>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</si>
  <si>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</si>
  <si>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</si>
  <si>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</si>
  <si>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</si>
  <si>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</si>
  <si>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</si>
  <si>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</si>
  <si>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</si>
  <si>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</si>
  <si>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</si>
  <si>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</si>
  <si>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</si>
  <si>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</si>
  <si>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</si>
  <si>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</si>
  <si>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</si>
  <si>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</si>
  <si>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</si>
  <si>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</si>
  <si>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</si>
  <si>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</si>
  <si>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</si>
  <si>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</si>
  <si>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</si>
  <si>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</si>
  <si>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</si>
  <si>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</si>
  <si>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</si>
  <si>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</si>
  <si>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</si>
  <si>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</si>
  <si>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</si>
  <si>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</si>
  <si>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</si>
  <si>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</si>
  <si>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</si>
  <si>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</si>
  <si>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</si>
  <si>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</si>
  <si>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</si>
  <si>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</si>
  <si>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</si>
  <si>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</si>
  <si>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</si>
  <si>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</si>
  <si>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</si>
  <si>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</si>
  <si>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</si>
  <si>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</si>
  <si>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</si>
  <si>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</si>
  <si>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</si>
  <si>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</si>
  <si>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</si>
  <si>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</si>
  <si>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</si>
  <si>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</si>
  <si>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</si>
  <si>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</si>
  <si>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</si>
  <si>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</si>
  <si>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</si>
  <si>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</si>
  <si>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</si>
  <si>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</si>
  <si>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</si>
  <si>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</si>
  <si>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</si>
  <si>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</si>
  <si>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</si>
  <si>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</si>
  <si>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</si>
  <si>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</si>
  <si>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</si>
  <si>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</si>
  <si>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</si>
  <si>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</si>
  <si>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</si>
  <si>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</si>
  <si>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</si>
  <si>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</si>
  <si>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</si>
  <si>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</si>
  <si>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</si>
  <si>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</si>
  <si>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</si>
  <si>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</si>
  <si>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</si>
  <si>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</si>
  <si>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</si>
  <si>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</si>
  <si>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</si>
  <si>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</si>
  <si>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</si>
  <si>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</si>
  <si>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</si>
  <si>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</si>
  <si>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</si>
  <si>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</si>
  <si>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</si>
  <si>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</si>
  <si>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</si>
  <si>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</si>
  <si>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</si>
  <si>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</si>
  <si>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</si>
  <si>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</si>
  <si>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</si>
  <si>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</si>
  <si>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</si>
  <si>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</si>
  <si>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</si>
  <si>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</si>
  <si>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</si>
  <si>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</si>
  <si>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</si>
  <si>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</si>
  <si>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</si>
  <si>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</si>
  <si>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</si>
  <si>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</si>
  <si>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</si>
  <si>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</si>
  <si>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</si>
  <si>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</si>
  <si>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</si>
  <si>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</si>
  <si>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</si>
  <si>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</si>
  <si>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</si>
  <si>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</si>
  <si>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</si>
  <si>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</si>
  <si>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</si>
  <si>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</si>
  <si>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</si>
  <si>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</si>
  <si>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</si>
  <si>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</si>
  <si>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</si>
  <si>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</si>
  <si>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</si>
  <si>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</si>
  <si>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</si>
  <si>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</si>
  <si>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</si>
  <si>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</si>
  <si>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</si>
  <si>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</si>
  <si>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</si>
  <si>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</si>
  <si>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</si>
  <si>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</si>
  <si>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</si>
  <si>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</si>
  <si>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</si>
  <si>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</si>
  <si>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</si>
  <si>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</si>
  <si>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</si>
  <si>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</si>
  <si>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</si>
  <si>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</si>
  <si>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</si>
  <si>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</si>
  <si>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</si>
  <si>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</si>
  <si>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</si>
  <si>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</si>
  <si>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</si>
  <si>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</si>
  <si>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</si>
  <si>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</si>
  <si>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</si>
  <si>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</si>
  <si>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</si>
  <si>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</si>
  <si>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</si>
  <si>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</si>
  <si>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</si>
  <si>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</si>
  <si>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</si>
  <si>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</si>
  <si>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</si>
  <si>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</si>
  <si>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</si>
  <si>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</si>
  <si>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</si>
  <si>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</si>
  <si>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</si>
  <si>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</si>
  <si>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</si>
  <si>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</si>
  <si>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</si>
  <si>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</si>
  <si>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</si>
  <si>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</si>
  <si>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</si>
  <si>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</si>
  <si>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</si>
  <si>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</si>
  <si>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</si>
  <si>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</si>
  <si>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</si>
  <si>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</si>
  <si>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</si>
  <si>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</si>
  <si>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</si>
  <si>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</si>
  <si>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</si>
  <si>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</si>
  <si>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</si>
  <si>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</si>
  <si>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</si>
  <si>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</si>
  <si>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</si>
  <si>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</si>
  <si>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</si>
  <si>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</si>
  <si>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</si>
  <si>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</si>
  <si>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</si>
  <si>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</si>
  <si>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</si>
  <si>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</si>
  <si>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</si>
  <si>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</si>
  <si>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</si>
  <si>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</si>
  <si>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</si>
  <si>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</si>
  <si>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</si>
  <si>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</si>
  <si>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</si>
  <si>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</si>
  <si>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</si>
  <si>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</si>
  <si>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</si>
  <si>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</si>
  <si>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</si>
  <si>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</si>
  <si>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</si>
  <si>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</si>
  <si>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</si>
  <si>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</si>
  <si>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</si>
  <si>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</si>
  <si>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</si>
  <si>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</si>
  <si>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</si>
  <si>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</si>
  <si>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</si>
  <si>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</si>
  <si>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</si>
  <si>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</si>
  <si>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</si>
  <si>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</si>
  <si>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</si>
  <si>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</si>
  <si>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</si>
  <si>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</si>
  <si>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</si>
  <si>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</si>
  <si>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</si>
  <si>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</si>
  <si>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</si>
  <si>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</si>
  <si>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</si>
  <si>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</si>
  <si>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</si>
  <si>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</si>
  <si>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</si>
  <si>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</si>
  <si>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</si>
  <si>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</si>
  <si>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</si>
  <si>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</si>
  <si>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</si>
  <si>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</si>
  <si>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</si>
  <si>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</si>
  <si>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</si>
  <si>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</si>
  <si>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</si>
  <si>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</si>
  <si>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</si>
  <si>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</si>
  <si>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</si>
  <si>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</si>
  <si>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</si>
  <si>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</si>
  <si>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</si>
  <si>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</si>
  <si>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</si>
  <si>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</si>
  <si>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</si>
  <si>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</si>
  <si>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</si>
  <si>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</si>
  <si>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</si>
  <si>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</si>
  <si>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</si>
  <si>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</si>
  <si>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</si>
  <si>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</si>
  <si>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</si>
  <si>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</si>
  <si>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</si>
  <si>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</si>
  <si>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</si>
  <si>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</si>
  <si>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</si>
  <si>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</si>
  <si>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</si>
  <si>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</si>
  <si>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</si>
  <si>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</si>
  <si>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</si>
  <si>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</si>
  <si>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</si>
  <si>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</si>
  <si>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</si>
  <si>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</si>
  <si>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</si>
  <si>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</si>
  <si>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</si>
  <si>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</si>
  <si>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</si>
  <si>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</si>
  <si>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</si>
  <si>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</si>
  <si>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</si>
  <si>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</si>
  <si>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</si>
  <si>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</si>
  <si>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</si>
  <si>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</si>
  <si>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</si>
  <si>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</si>
  <si>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</si>
  <si>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</si>
  <si>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</si>
  <si>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</si>
  <si>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</si>
  <si>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</si>
  <si>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</si>
  <si>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</si>
  <si>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</si>
  <si>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</si>
  <si>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</si>
  <si>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</si>
  <si>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</si>
  <si>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</si>
  <si>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</si>
  <si>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</si>
  <si>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</si>
  <si>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</si>
  <si>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</si>
  <si>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</si>
  <si>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</si>
  <si>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</si>
  <si>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</si>
  <si>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</si>
  <si>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</si>
  <si>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</si>
  <si>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</si>
  <si>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</si>
  <si>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</si>
  <si>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</si>
  <si>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</si>
  <si>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</si>
  <si>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</si>
  <si>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</si>
  <si>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</si>
  <si>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</si>
  <si>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</si>
  <si>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</si>
  <si>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</si>
  <si>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</si>
  <si>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</si>
  <si>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</si>
  <si>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</si>
  <si>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</si>
  <si>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</si>
  <si>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</si>
  <si>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</si>
  <si>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</si>
  <si>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</si>
  <si>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</si>
  <si>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</si>
  <si>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</si>
  <si>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</si>
  <si>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</si>
  <si>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</si>
  <si>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</si>
  <si>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</si>
  <si>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</si>
  <si>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</si>
  <si>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</si>
  <si>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</si>
  <si>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</si>
  <si>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</si>
  <si>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</si>
  <si>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</si>
  <si>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</si>
  <si>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</si>
  <si>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</si>
  <si>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</si>
  <si>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</si>
  <si>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</si>
  <si>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</si>
  <si>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</si>
  <si>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</si>
  <si>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</si>
  <si>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</si>
  <si>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</si>
  <si>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</si>
  <si>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</si>
  <si>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</si>
  <si>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</si>
  <si>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</si>
  <si>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</si>
  <si>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</si>
  <si>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</si>
  <si>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</si>
  <si>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</si>
  <si>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</si>
  <si>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</si>
  <si>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</si>
  <si>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</si>
  <si>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</si>
  <si>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</si>
  <si>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</si>
  <si>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</si>
  <si>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</si>
  <si>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</si>
  <si>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</si>
  <si>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</si>
  <si>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</si>
  <si>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</si>
  <si>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</si>
  <si>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</si>
  <si>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</si>
  <si>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</si>
  <si>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</si>
  <si>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</si>
  <si>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</si>
  <si>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</si>
  <si>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</si>
  <si>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</si>
  <si>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</si>
  <si>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</si>
  <si>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</si>
  <si>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</si>
  <si>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</si>
  <si>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</si>
  <si>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</si>
  <si>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</si>
  <si>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</si>
  <si>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</si>
  <si>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</si>
  <si>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</si>
  <si>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</si>
  <si>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</si>
  <si>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</si>
  <si>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</si>
  <si>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</si>
  <si>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</si>
  <si>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</si>
  <si>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</si>
  <si>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</si>
  <si>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</si>
  <si>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</si>
  <si>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</si>
  <si>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</si>
  <si>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</si>
  <si>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</si>
  <si>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</si>
  <si>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</si>
  <si>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</si>
  <si>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</si>
  <si>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</si>
  <si>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</si>
  <si>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</si>
  <si>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</si>
  <si>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</si>
  <si>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</si>
  <si>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</si>
  <si>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</si>
  <si>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</si>
  <si>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</si>
  <si>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</si>
  <si>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</si>
  <si>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</si>
  <si>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</si>
  <si>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</si>
  <si>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</si>
  <si>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</si>
  <si>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</si>
  <si>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</si>
  <si>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</si>
  <si>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</si>
  <si>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</si>
  <si>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</si>
  <si>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</si>
  <si>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</si>
  <si>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</si>
  <si>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</si>
  <si>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</si>
  <si>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</si>
  <si>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</si>
  <si>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</si>
  <si>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</si>
  <si>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</si>
  <si>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</si>
  <si>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</si>
  <si>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</si>
  <si>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</si>
  <si>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</si>
  <si>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</si>
  <si>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</si>
  <si>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</si>
  <si>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</si>
  <si>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</si>
  <si>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</si>
  <si>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</si>
  <si>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</si>
  <si>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</si>
  <si>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</si>
  <si>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</si>
  <si>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</si>
  <si>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</si>
  <si>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</si>
  <si>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</si>
  <si>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</si>
  <si>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</si>
  <si>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</si>
  <si>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</si>
  <si>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</si>
  <si>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</si>
  <si>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</si>
  <si>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</si>
  <si>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</si>
  <si>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</si>
  <si>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</si>
  <si>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</si>
  <si>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</si>
  <si>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</si>
  <si>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</si>
  <si>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</si>
  <si>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</si>
  <si>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</si>
  <si>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</si>
  <si>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</si>
  <si>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</si>
  <si>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</si>
  <si>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</si>
  <si>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</si>
  <si>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</si>
  <si>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</si>
  <si>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</si>
  <si>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</si>
  <si>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</si>
  <si>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</si>
  <si>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</si>
  <si>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</si>
  <si>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</si>
  <si>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</si>
  <si>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</si>
  <si>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</si>
  <si>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</si>
  <si>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</si>
  <si>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</si>
  <si>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</si>
  <si>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</si>
  <si>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</si>
  <si>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</si>
  <si>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</si>
  <si>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</si>
  <si>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</si>
  <si>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</si>
  <si>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</si>
  <si>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</si>
  <si>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</si>
  <si>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</si>
  <si>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</si>
  <si>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</si>
  <si>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</si>
  <si>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</si>
  <si>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</si>
  <si>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</si>
  <si>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</si>
  <si>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</si>
  <si>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</si>
  <si>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</si>
  <si>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</si>
  <si>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</si>
  <si>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</si>
  <si>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</si>
  <si>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</si>
  <si>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</si>
  <si>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</si>
  <si>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</si>
  <si>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</si>
  <si>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</si>
  <si>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</si>
  <si>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</si>
  <si>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</si>
  <si>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</si>
  <si>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</si>
  <si>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</si>
  <si>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</si>
  <si>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</si>
  <si>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</si>
  <si>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</si>
  <si>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</si>
  <si>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</si>
  <si>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</si>
  <si>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</si>
  <si>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</si>
  <si>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</si>
  <si>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</si>
  <si>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</si>
  <si>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</si>
  <si>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</si>
  <si>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</si>
  <si>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</si>
  <si>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</si>
  <si>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</si>
  <si>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</si>
  <si>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</si>
  <si>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</si>
  <si>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</si>
  <si>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</si>
  <si>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</si>
  <si>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</si>
  <si>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</si>
  <si>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</si>
  <si>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</si>
  <si>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</si>
  <si>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</si>
  <si>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</si>
  <si>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</si>
  <si>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</si>
  <si>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</si>
  <si>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</si>
  <si>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</si>
  <si>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</si>
  <si>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</si>
  <si>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</si>
  <si>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</si>
  <si>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</si>
  <si>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</si>
  <si>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</si>
  <si>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</si>
  <si>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</si>
  <si>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</si>
  <si>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</si>
  <si>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</si>
  <si>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</si>
  <si>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</si>
  <si>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</si>
  <si>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</si>
  <si>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</si>
  <si>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</si>
  <si>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</si>
  <si>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</si>
  <si>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</si>
  <si>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</si>
  <si>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</si>
  <si>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</si>
  <si>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</si>
  <si>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</si>
  <si>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</si>
  <si>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</si>
  <si>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</si>
  <si>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</si>
  <si>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</si>
  <si>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</si>
  <si>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</si>
  <si>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</si>
  <si>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</si>
  <si>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</si>
  <si>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</si>
  <si>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</si>
  <si>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</si>
  <si>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</si>
  <si>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</si>
  <si>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</si>
  <si>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</si>
  <si>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</si>
  <si>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</si>
  <si>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</si>
  <si>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</si>
  <si>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</si>
  <si>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</si>
  <si>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</si>
  <si>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</si>
  <si>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</si>
  <si>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</si>
  <si>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</si>
  <si>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</si>
  <si>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</si>
  <si>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</si>
  <si>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</si>
  <si>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</si>
  <si>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</si>
  <si>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</si>
  <si>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</si>
  <si>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</si>
  <si>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</si>
  <si>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</si>
  <si>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</si>
  <si>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</si>
  <si>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</si>
  <si>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</si>
  <si>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</si>
  <si>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</si>
  <si>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</si>
  <si>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</si>
  <si>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</si>
  <si>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</si>
  <si>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</si>
  <si>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</si>
  <si>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</si>
  <si>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</si>
  <si>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</si>
  <si>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</si>
  <si>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</si>
  <si>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</si>
  <si>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</si>
  <si>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</si>
  <si>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</si>
  <si>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</si>
  <si>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</si>
  <si>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</si>
  <si>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</si>
  <si>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</si>
  <si>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</si>
  <si>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</si>
  <si>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</si>
  <si>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</si>
  <si>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</si>
  <si>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</si>
  <si>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</si>
  <si>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</si>
  <si>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</si>
  <si>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</si>
  <si>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</si>
  <si>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</si>
  <si>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</si>
  <si>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</si>
  <si>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</si>
  <si>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</si>
  <si>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</si>
  <si>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</si>
  <si>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</si>
  <si>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</si>
  <si>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</si>
  <si>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</si>
  <si>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</si>
  <si>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</si>
  <si>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</si>
  <si>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</si>
  <si>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</si>
  <si>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</si>
  <si>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</si>
  <si>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</si>
  <si>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</si>
  <si>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</si>
  <si>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</si>
  <si>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</si>
  <si>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</si>
  <si>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</si>
  <si>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</si>
  <si>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</si>
  <si>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</si>
  <si>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</si>
  <si>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</si>
  <si>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</si>
  <si>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</si>
  <si>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</si>
  <si>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</si>
  <si>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</si>
  <si>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</si>
  <si>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</si>
  <si>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</si>
  <si>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</si>
  <si>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</si>
  <si>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</si>
  <si>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</si>
  <si>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</si>
  <si>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</si>
  <si>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</si>
  <si>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</si>
  <si>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</si>
  <si>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</si>
  <si>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</si>
  <si>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</si>
  <si>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</si>
  <si>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</si>
  <si>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</si>
  <si>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</si>
  <si>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</si>
  <si>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</si>
  <si>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</si>
  <si>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</si>
  <si>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</si>
  <si>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</si>
  <si>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</si>
  <si>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</si>
  <si>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</si>
  <si>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</si>
  <si>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</si>
  <si>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</si>
  <si>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</si>
  <si>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</si>
  <si>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</si>
  <si>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</si>
  <si>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</si>
  <si>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</si>
  <si>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</si>
  <si>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</si>
  <si>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</si>
  <si>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</si>
  <si>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</si>
  <si>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</si>
  <si>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</si>
  <si>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</si>
  <si>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</si>
  <si>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</si>
  <si>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</si>
  <si>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</si>
  <si>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</si>
  <si>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</si>
  <si>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</si>
  <si>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</si>
  <si>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</si>
  <si>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</si>
  <si>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</si>
  <si>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</si>
  <si>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</si>
  <si>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</si>
  <si>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</si>
  <si>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</si>
  <si>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</si>
  <si>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</si>
  <si>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</si>
  <si>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</si>
  <si>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</si>
  <si>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</si>
  <si>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</si>
  <si>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</si>
  <si>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</si>
  <si>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</si>
  <si>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</si>
  <si>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</si>
  <si>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</si>
  <si>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</si>
  <si>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</si>
  <si>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</si>
  <si>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</si>
  <si>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</si>
  <si>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</si>
  <si>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</si>
  <si>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</si>
  <si>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</si>
  <si>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</si>
  <si>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</si>
  <si>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</si>
  <si>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</si>
  <si>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</si>
  <si>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</si>
  <si>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</si>
  <si>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</si>
  <si>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</si>
  <si>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</si>
  <si>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</si>
  <si>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</si>
  <si>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</si>
  <si>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</si>
  <si>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</si>
  <si>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</si>
  <si>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</si>
  <si>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</si>
  <si>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</si>
  <si>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</si>
  <si>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</si>
  <si>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</si>
  <si>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</si>
  <si>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</si>
  <si>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</si>
  <si>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</si>
  <si>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</si>
  <si>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</si>
  <si>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</si>
  <si>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</si>
  <si>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</si>
  <si>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</si>
  <si>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</si>
  <si>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</si>
  <si>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</si>
  <si>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</si>
  <si>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</si>
  <si>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</si>
  <si>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</si>
  <si>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</si>
  <si>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</si>
  <si>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</si>
  <si>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</si>
  <si>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</si>
  <si>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</si>
  <si>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</si>
  <si>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</si>
  <si>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</si>
  <si>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</si>
  <si>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</si>
  <si>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</si>
  <si>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</si>
  <si>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</si>
  <si>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</si>
  <si>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</si>
  <si>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</si>
  <si>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</si>
  <si>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</si>
  <si>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</si>
  <si>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</si>
  <si>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</si>
  <si>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</si>
  <si>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</si>
  <si>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</si>
  <si>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</si>
  <si>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</si>
  <si>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</si>
  <si>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</si>
  <si>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</si>
  <si>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</si>
  <si>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</si>
  <si>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</si>
  <si>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</si>
  <si>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</si>
  <si>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</si>
  <si>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</si>
  <si>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</si>
  <si>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</si>
  <si>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</si>
  <si>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</si>
  <si>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</si>
  <si>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</si>
  <si>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</si>
  <si>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</si>
  <si>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</si>
  <si>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</si>
  <si>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</si>
  <si>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</si>
  <si>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</si>
  <si>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</si>
  <si>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</si>
  <si>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</si>
  <si>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</si>
  <si>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</si>
  <si>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</si>
  <si>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</si>
  <si>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</si>
  <si>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</si>
  <si>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</si>
  <si>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</si>
  <si>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</si>
  <si>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</si>
  <si>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</si>
  <si>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</si>
  <si>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</si>
  <si>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</si>
  <si>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</si>
  <si>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</si>
  <si>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</si>
  <si>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</si>
  <si>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</si>
  <si>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</si>
  <si>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</si>
  <si>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</si>
  <si>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</si>
  <si>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</si>
  <si>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</si>
  <si>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</si>
  <si>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</si>
  <si>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</si>
  <si>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</si>
  <si>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</si>
  <si>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</si>
  <si>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</si>
  <si>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</si>
  <si>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</si>
  <si>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</si>
  <si>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</si>
  <si>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</si>
  <si>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</si>
  <si>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</si>
  <si>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</si>
  <si>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</si>
  <si>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</si>
  <si>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</si>
  <si>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</si>
  <si>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</si>
  <si>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</si>
  <si>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</si>
  <si>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</si>
  <si>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</si>
  <si>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</si>
  <si>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</si>
  <si>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</si>
  <si>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</si>
  <si>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</si>
  <si>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</si>
  <si>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</si>
  <si>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</si>
  <si>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</si>
  <si>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</si>
  <si>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</si>
  <si>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</si>
  <si>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</si>
  <si>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</si>
  <si>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</si>
  <si>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</si>
  <si>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</si>
  <si>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</si>
  <si>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</si>
  <si>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</si>
  <si>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</si>
  <si>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</si>
  <si>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</si>
  <si>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</si>
  <si>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</si>
  <si>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</si>
  <si>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</si>
  <si>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</si>
  <si>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</si>
  <si>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</si>
  <si>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</si>
  <si>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</si>
  <si>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</si>
  <si>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</si>
  <si>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</si>
  <si>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</si>
  <si>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</si>
  <si>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</si>
  <si>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</si>
  <si>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</si>
  <si>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</si>
  <si>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</si>
  <si>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</si>
  <si>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</si>
  <si>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</si>
  <si>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</si>
  <si>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</si>
  <si>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</si>
  <si>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</si>
  <si>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</si>
  <si>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</si>
  <si>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</si>
  <si>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</si>
  <si>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</si>
  <si>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</si>
  <si>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</si>
  <si>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</si>
  <si>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</si>
  <si>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</si>
  <si>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</si>
  <si>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</si>
  <si>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</si>
  <si>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</si>
  <si>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</si>
  <si>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</si>
  <si>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</si>
  <si>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</si>
  <si>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</si>
  <si>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</si>
  <si>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</si>
  <si>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</si>
  <si>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</si>
  <si>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</si>
  <si>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</si>
  <si>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</si>
  <si>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</si>
  <si>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</si>
  <si>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</si>
  <si>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</si>
  <si>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</si>
  <si>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</si>
  <si>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</si>
  <si>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</si>
  <si>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</si>
  <si>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</si>
  <si>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</si>
  <si>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</si>
  <si>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</si>
  <si>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</si>
  <si>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</si>
  <si>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</si>
  <si>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</si>
  <si>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</si>
  <si>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</si>
  <si>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</si>
  <si>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</si>
  <si>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</si>
  <si>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</si>
  <si>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</si>
  <si>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</si>
  <si>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</si>
  <si>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</si>
  <si>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</si>
  <si>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</si>
  <si>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</si>
  <si>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</si>
  <si>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</si>
  <si>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</si>
  <si>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</si>
  <si>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</si>
  <si>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</si>
  <si>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</si>
  <si>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</si>
  <si>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</si>
  <si>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</si>
  <si>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</si>
  <si>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</si>
  <si>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</si>
  <si>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</si>
  <si>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</si>
  <si>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</si>
  <si>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</si>
  <si>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</si>
  <si>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</si>
  <si>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</si>
  <si>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</si>
  <si>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</si>
  <si>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</si>
  <si>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</si>
  <si>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</si>
  <si>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</si>
  <si>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</si>
  <si>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</si>
  <si>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</si>
  <si>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</si>
  <si>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</si>
  <si>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</si>
  <si>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</si>
  <si>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</si>
  <si>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</si>
  <si>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</si>
  <si>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</si>
  <si>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</si>
  <si>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</si>
  <si>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</si>
  <si>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</si>
  <si>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</si>
  <si>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</si>
  <si>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</si>
  <si>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</si>
  <si>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</si>
  <si>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</si>
  <si>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</si>
  <si>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</si>
  <si>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</si>
  <si>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</si>
  <si>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</si>
  <si>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</si>
  <si>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</si>
  <si>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</si>
  <si>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</si>
  <si>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</si>
  <si>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</si>
  <si>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</si>
  <si>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</si>
  <si>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</si>
  <si>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</si>
  <si>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</si>
  <si>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</si>
  <si>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</si>
  <si>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</si>
  <si>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</si>
  <si>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</si>
  <si>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</si>
  <si>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</si>
  <si>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</si>
  <si>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</si>
  <si>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</si>
  <si>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</si>
  <si>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</si>
  <si>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</si>
  <si>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</si>
  <si>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</si>
  <si>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</si>
  <si>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</si>
  <si>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</si>
  <si>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</si>
  <si>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</si>
  <si>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</si>
  <si>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</si>
  <si>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</si>
  <si>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</si>
  <si>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</si>
  <si>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</si>
  <si>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</si>
  <si>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</si>
  <si>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</si>
  <si>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</si>
  <si>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</si>
  <si>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</si>
  <si>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</si>
  <si>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</si>
  <si>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</si>
  <si>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</si>
  <si>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</si>
  <si>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</si>
  <si>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</si>
  <si>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</si>
  <si>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</si>
  <si>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</si>
  <si>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</si>
  <si>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</si>
  <si>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</si>
  <si>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</si>
  <si>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</si>
  <si>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</si>
  <si>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</si>
  <si>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</si>
  <si>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</si>
  <si>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</si>
  <si>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</si>
  <si>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</si>
  <si>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</si>
  <si>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</si>
  <si>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</si>
  <si>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</si>
  <si>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</si>
  <si>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</si>
  <si>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</si>
  <si>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</si>
  <si>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</si>
  <si>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</si>
  <si>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</si>
  <si>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</si>
  <si>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</si>
  <si>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</si>
  <si>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</si>
  <si>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</si>
  <si>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</si>
  <si>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</si>
  <si>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</si>
  <si>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</si>
  <si>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</si>
  <si>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</si>
  <si>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</si>
  <si>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</si>
  <si>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</si>
  <si>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</si>
  <si>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</si>
  <si>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</si>
  <si>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</si>
  <si>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</si>
  <si>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</si>
  <si>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</si>
  <si>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</si>
  <si>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</si>
  <si>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</si>
  <si>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</si>
  <si>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</si>
  <si>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</si>
  <si>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</si>
  <si>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</si>
  <si>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</si>
  <si>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</si>
  <si>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</si>
  <si>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</si>
  <si>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</si>
  <si>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</si>
  <si>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</si>
  <si>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</si>
  <si>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</si>
  <si>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</si>
  <si>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</si>
  <si>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</si>
  <si>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</si>
  <si>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</si>
  <si>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</si>
  <si>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</si>
  <si>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</si>
  <si>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</si>
  <si>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</si>
  <si>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</si>
  <si>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</si>
  <si>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</si>
  <si>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</si>
  <si>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</si>
  <si>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</si>
  <si>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</si>
  <si>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</si>
  <si>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</si>
  <si>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</si>
  <si>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</si>
  <si>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</si>
  <si>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</si>
  <si>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</si>
  <si>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</si>
  <si>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</si>
  <si>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</si>
  <si>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</si>
  <si>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</si>
  <si>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</si>
  <si>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</si>
  <si>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</si>
  <si>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</si>
  <si>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</si>
  <si>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</si>
  <si>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</si>
  <si>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</si>
  <si>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</si>
  <si>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</si>
  <si>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</si>
  <si>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</si>
  <si>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</si>
  <si>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</si>
  <si>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</si>
  <si>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</si>
  <si>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</si>
  <si>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</si>
  <si>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</si>
  <si>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</si>
  <si>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</si>
  <si>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</si>
  <si>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</si>
  <si>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</si>
  <si>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</si>
  <si>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</si>
  <si>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</si>
  <si>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</si>
  <si>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</si>
  <si>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</si>
  <si>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</si>
  <si>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</si>
  <si>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</si>
  <si>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</si>
  <si>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</si>
  <si>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</si>
  <si>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</si>
  <si>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</si>
  <si>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</si>
  <si>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</si>
  <si>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</si>
  <si>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</si>
  <si>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</si>
  <si>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</si>
  <si>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</si>
  <si>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</si>
  <si>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</si>
  <si>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</si>
  <si>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</si>
  <si>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</si>
  <si>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</si>
  <si>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</si>
  <si>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</si>
  <si>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</si>
  <si>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</si>
  <si>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</si>
  <si>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</si>
  <si>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</si>
  <si>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</si>
  <si>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</si>
  <si>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</si>
  <si>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</si>
  <si>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</si>
  <si>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</si>
  <si>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</si>
  <si>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</si>
  <si>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</si>
  <si>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</si>
  <si>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</si>
  <si>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</si>
  <si>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</si>
  <si>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</si>
  <si>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</si>
  <si>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</si>
  <si>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</si>
  <si>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</si>
  <si>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</si>
  <si>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</si>
  <si>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</si>
  <si>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</si>
  <si>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</si>
  <si>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</si>
  <si>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</si>
  <si>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</si>
  <si>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</si>
  <si>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</si>
  <si>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</si>
  <si>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</si>
  <si>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</si>
  <si>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</si>
  <si>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</si>
  <si>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</si>
  <si>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</si>
  <si>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</si>
  <si>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</si>
  <si>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</si>
  <si>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</si>
  <si>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</si>
  <si>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</si>
  <si>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</si>
  <si>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</si>
  <si>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</si>
  <si>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</si>
  <si>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</si>
  <si>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</si>
  <si>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</si>
  <si>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</si>
  <si>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</si>
  <si>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</si>
  <si>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</si>
  <si>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</si>
  <si>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</si>
  <si>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</si>
  <si>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</si>
  <si>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</si>
  <si>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</si>
  <si>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</si>
  <si>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</si>
  <si>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</si>
  <si>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</si>
  <si>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</si>
  <si>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</si>
  <si>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</si>
  <si>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</si>
  <si>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</si>
  <si>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</si>
  <si>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</si>
  <si>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</si>
  <si>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</si>
  <si>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</si>
  <si>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</si>
  <si>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</si>
  <si>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</si>
  <si>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</si>
  <si>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</si>
  <si>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</si>
  <si>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</si>
  <si>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</si>
  <si>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</si>
  <si>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</si>
  <si>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</si>
  <si>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</si>
  <si>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</si>
  <si>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</si>
  <si>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</si>
  <si>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</si>
  <si>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</si>
  <si>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</si>
  <si>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</si>
  <si>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</si>
  <si>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</si>
  <si>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</si>
  <si>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</si>
  <si>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</si>
  <si>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</si>
  <si>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</si>
  <si>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</si>
  <si>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</si>
  <si>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</si>
  <si>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</si>
  <si>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</si>
  <si>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</si>
  <si>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</si>
  <si>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</si>
  <si>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</si>
  <si>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</si>
  <si>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</si>
  <si>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</si>
  <si>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</si>
  <si>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</si>
  <si>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</si>
  <si>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</si>
  <si>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</si>
  <si>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</si>
  <si>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</si>
  <si>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</si>
  <si>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</si>
  <si>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</si>
  <si>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</si>
  <si>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</si>
  <si>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</si>
  <si>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</si>
  <si>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</si>
  <si>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</si>
  <si>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</si>
  <si>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</si>
  <si>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</si>
  <si>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</si>
  <si>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</si>
  <si>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</si>
  <si>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</si>
  <si>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</si>
  <si>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</si>
  <si>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</si>
  <si>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</si>
  <si>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</si>
  <si>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</si>
  <si>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</si>
  <si>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</si>
  <si>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</si>
  <si>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</si>
  <si>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</si>
  <si>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</si>
  <si>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</si>
  <si>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</si>
  <si>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</si>
  <si>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</si>
  <si>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</si>
  <si>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</si>
  <si>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</si>
  <si>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</si>
  <si>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</si>
  <si>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</si>
  <si>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</si>
  <si>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</si>
  <si>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</si>
  <si>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</si>
  <si>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</si>
  <si>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</si>
  <si>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</si>
  <si>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</si>
  <si>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</si>
  <si>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</si>
  <si>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</si>
  <si>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</si>
  <si>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</si>
  <si>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</si>
  <si>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</si>
  <si>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</si>
  <si>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</si>
  <si>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</si>
  <si>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</si>
  <si>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</si>
  <si>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</si>
  <si>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</si>
  <si>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</si>
  <si>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</si>
  <si>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</si>
  <si>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</si>
  <si>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</si>
  <si>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</si>
  <si>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</si>
  <si>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</si>
  <si>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</si>
  <si>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</si>
  <si>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</si>
  <si>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</si>
  <si>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</si>
  <si>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</si>
  <si>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</si>
  <si>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</si>
  <si>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</si>
  <si>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</si>
  <si>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</si>
  <si>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</si>
  <si>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</si>
  <si>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</si>
  <si>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</si>
  <si>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</si>
  <si>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</si>
  <si>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</si>
  <si>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</si>
  <si>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</si>
  <si>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</si>
  <si>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</si>
  <si>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</si>
  <si>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</si>
  <si>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</si>
  <si>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</si>
  <si>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</si>
  <si>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</si>
  <si>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</si>
  <si>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</si>
  <si>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</si>
  <si>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</si>
  <si>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</si>
  <si>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</si>
  <si>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</si>
  <si>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</si>
  <si>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</si>
  <si>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</si>
  <si>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</si>
  <si>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</si>
  <si>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</si>
  <si>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</si>
  <si>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</si>
  <si>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</si>
  <si>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</si>
  <si>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</si>
  <si>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</si>
  <si>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</si>
  <si>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</si>
  <si>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</si>
  <si>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</si>
  <si>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</si>
  <si>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</si>
  <si>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</si>
  <si>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</si>
  <si>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</si>
  <si>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</si>
  <si>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</si>
  <si>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</si>
  <si>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</si>
  <si>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</si>
  <si>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</si>
  <si>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</si>
  <si>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</si>
  <si>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</si>
  <si>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</si>
  <si>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</si>
  <si>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</si>
  <si>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</si>
  <si>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</si>
  <si>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</si>
  <si>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</si>
  <si>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</si>
  <si>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</si>
  <si>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</si>
  <si>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</si>
  <si>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</si>
  <si>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</si>
  <si>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</si>
  <si>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</si>
  <si>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</si>
  <si>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</si>
  <si>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</si>
  <si>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</si>
  <si>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</si>
  <si>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</si>
  <si>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</si>
  <si>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</si>
  <si>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</si>
  <si>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</si>
  <si>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</si>
  <si>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</si>
  <si>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</si>
  <si>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</si>
  <si>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</si>
  <si>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</si>
  <si>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</si>
  <si>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</si>
  <si>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</si>
  <si>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</si>
  <si>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</si>
  <si>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</si>
  <si>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</si>
  <si>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</si>
  <si>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</si>
  <si>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</si>
  <si>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</si>
  <si>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</si>
  <si>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</si>
  <si>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</si>
  <si>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</si>
  <si>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</si>
  <si>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</si>
  <si>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</si>
  <si>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</si>
  <si>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</si>
  <si>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</si>
  <si>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</si>
  <si>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</si>
  <si>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</si>
  <si>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</si>
  <si>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</si>
  <si>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</si>
  <si>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</si>
  <si>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</si>
  <si>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</si>
  <si>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</si>
  <si>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</si>
  <si>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</si>
  <si>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</si>
  <si>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</si>
  <si>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</si>
  <si>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</si>
  <si>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</si>
  <si>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</si>
  <si>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</si>
  <si>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</si>
  <si>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</si>
  <si>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</si>
  <si>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</si>
  <si>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</si>
  <si>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</si>
  <si>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</si>
  <si>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</si>
  <si>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</si>
  <si>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</si>
  <si>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</si>
  <si>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</si>
  <si>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</si>
  <si>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</si>
  <si>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</si>
  <si>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</si>
  <si>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</si>
  <si>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</si>
  <si>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</si>
  <si>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</si>
  <si>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</si>
  <si>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</si>
  <si>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</si>
  <si>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</si>
  <si>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</si>
  <si>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</si>
  <si>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</si>
  <si>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</si>
  <si>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</si>
  <si>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</si>
  <si>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</si>
  <si>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</si>
  <si>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</si>
  <si>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</si>
  <si>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</si>
  <si>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</si>
  <si>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</si>
  <si>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</si>
  <si>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</si>
  <si>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</si>
  <si>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</si>
  <si>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</si>
  <si>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</si>
  <si>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</si>
  <si>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</si>
  <si>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</si>
  <si>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</si>
  <si>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</si>
  <si>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</si>
  <si>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</si>
  <si>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</si>
  <si>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</si>
  <si>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</si>
  <si>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</si>
  <si>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</si>
  <si>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</si>
  <si>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</si>
  <si>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</si>
  <si>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</si>
  <si>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</si>
  <si>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</si>
  <si>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</si>
  <si>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</si>
  <si>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</si>
  <si>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</si>
  <si>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</si>
  <si>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</si>
  <si>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</si>
  <si>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</si>
  <si>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</si>
  <si>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</si>
  <si>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</si>
  <si>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</si>
  <si>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</si>
  <si>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</si>
  <si>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</si>
  <si>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</si>
  <si>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</si>
  <si>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</si>
  <si>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</si>
  <si>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</si>
  <si>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</si>
  <si>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</si>
  <si>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</si>
  <si>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</si>
  <si>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</si>
  <si>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</si>
  <si>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</si>
  <si>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</si>
  <si>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</si>
  <si>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</si>
  <si>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</si>
  <si>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</si>
  <si>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</si>
  <si>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</si>
  <si>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</si>
  <si>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</si>
  <si>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</si>
  <si>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</si>
  <si>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</si>
  <si>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</si>
  <si>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</si>
  <si>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</si>
  <si>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</si>
  <si>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</si>
  <si>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</si>
  <si>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</si>
  <si>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</si>
  <si>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</si>
  <si>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</si>
  <si>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</si>
  <si>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</si>
  <si>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</si>
  <si>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</si>
  <si>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</si>
  <si>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</si>
  <si>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</si>
  <si>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</si>
  <si>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</si>
  <si>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</si>
  <si>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</si>
  <si>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</si>
  <si>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</si>
  <si>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</si>
  <si>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</si>
  <si>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</si>
  <si>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</si>
  <si>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</si>
  <si>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</si>
  <si>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</si>
  <si>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</si>
  <si>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</si>
  <si>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</si>
  <si>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</si>
  <si>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</si>
  <si>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</si>
  <si>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</si>
  <si>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</si>
  <si>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</si>
  <si>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</si>
  <si>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</si>
  <si>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</si>
  <si>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</si>
  <si>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</si>
  <si>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</si>
  <si>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</si>
  <si>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</si>
  <si>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</si>
  <si>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</si>
  <si>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</si>
  <si>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</si>
  <si>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</si>
  <si>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</si>
  <si>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</si>
  <si>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</si>
  <si>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</si>
  <si>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</si>
  <si>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</si>
  <si>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</si>
  <si>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</si>
  <si>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</si>
  <si>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</si>
  <si>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</si>
  <si>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</si>
  <si>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</si>
  <si>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</si>
  <si>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</si>
  <si>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</si>
  <si>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</si>
  <si>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</si>
  <si>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</si>
  <si>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</si>
  <si>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</si>
  <si>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</si>
  <si>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</si>
  <si>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</si>
  <si>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</si>
  <si>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</si>
  <si>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</si>
  <si>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</si>
  <si>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</si>
  <si>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</si>
  <si>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</si>
  <si>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</si>
  <si>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</si>
  <si>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</si>
  <si>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</si>
  <si>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</si>
  <si>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</si>
  <si>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</si>
  <si>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</si>
  <si>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</si>
  <si>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</si>
  <si>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</si>
  <si>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</si>
  <si>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</si>
  <si>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</si>
  <si>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</si>
  <si>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</si>
  <si>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</si>
  <si>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</si>
  <si>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</si>
  <si>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</si>
  <si>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</si>
  <si>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</si>
  <si>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</si>
  <si>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</si>
  <si>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</si>
  <si>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</si>
  <si>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</si>
  <si>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</si>
  <si>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</si>
  <si>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</si>
  <si>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</si>
  <si>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</si>
  <si>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</si>
  <si>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</si>
  <si>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</si>
  <si>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</si>
  <si>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</si>
  <si>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</si>
  <si>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</si>
  <si>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</si>
  <si>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</si>
  <si>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</si>
  <si>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</si>
  <si>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</si>
  <si>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</si>
  <si>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</si>
  <si>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</si>
  <si>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</si>
  <si>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</si>
  <si>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</si>
  <si>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</si>
  <si>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</si>
  <si>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</si>
  <si>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</si>
  <si>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</si>
  <si>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</si>
  <si>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</si>
  <si>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</si>
  <si>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</si>
  <si>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</si>
  <si>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</si>
  <si>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</si>
  <si>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</si>
  <si>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</si>
  <si>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</si>
  <si>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</si>
  <si>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</si>
  <si>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</si>
  <si>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</si>
  <si>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</si>
  <si>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</si>
  <si>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</si>
  <si>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</si>
  <si>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</si>
  <si>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</si>
  <si>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</si>
  <si>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</si>
  <si>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</si>
  <si>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</si>
  <si>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</si>
  <si>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</si>
  <si>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</si>
  <si>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</si>
  <si>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</si>
  <si>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</si>
  <si>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</si>
  <si>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</si>
  <si>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</si>
  <si>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</si>
  <si>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</si>
  <si>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</si>
  <si>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</si>
  <si>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</si>
  <si>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</si>
  <si>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</si>
  <si>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</si>
  <si>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</si>
  <si>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</si>
  <si>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</si>
  <si>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</si>
  <si>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</si>
  <si>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</si>
  <si>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</si>
  <si>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</si>
  <si>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</si>
  <si>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</si>
  <si>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</si>
  <si>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</si>
  <si>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</si>
  <si>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</si>
  <si>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</si>
  <si>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</si>
  <si>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</si>
  <si>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</si>
  <si>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</si>
  <si>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</si>
  <si>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</si>
  <si>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</si>
  <si>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</si>
  <si>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</si>
  <si>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</si>
  <si>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</si>
  <si>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</si>
  <si>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</si>
  <si>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</si>
  <si>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</si>
  <si>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</si>
  <si>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</si>
  <si>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</si>
  <si>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</si>
  <si>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</si>
  <si>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</si>
  <si>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</si>
  <si>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</si>
  <si>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</si>
  <si>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</si>
  <si>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</si>
  <si>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</si>
  <si>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</si>
  <si>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</si>
  <si>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</si>
  <si>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</si>
  <si>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</si>
  <si>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</si>
  <si>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</si>
  <si>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</si>
  <si>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</si>
  <si>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</si>
  <si>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</si>
  <si>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</si>
  <si>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</si>
  <si>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</si>
  <si>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</si>
  <si>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</si>
  <si>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</si>
  <si>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</si>
  <si>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</si>
  <si>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</si>
  <si>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</si>
  <si>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</si>
  <si>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</si>
  <si>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</si>
  <si>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</si>
  <si>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</si>
  <si>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</si>
  <si>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</si>
  <si>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</si>
  <si>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</si>
  <si>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</si>
  <si>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</si>
  <si>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</si>
  <si>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</si>
  <si>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</si>
  <si>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</si>
  <si>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</si>
  <si>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</si>
  <si>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</si>
  <si>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</si>
  <si>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</si>
  <si>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</si>
  <si>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</si>
  <si>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</si>
  <si>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</si>
  <si>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</si>
  <si>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</si>
  <si>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</si>
  <si>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</si>
  <si>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</si>
  <si>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</si>
  <si>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</si>
  <si>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</si>
  <si>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</si>
  <si>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</si>
  <si>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</si>
  <si>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</si>
  <si>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</si>
  <si>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</si>
  <si>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</si>
  <si>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</si>
  <si>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</si>
  <si>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</si>
  <si>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</si>
  <si>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</si>
  <si>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</si>
  <si>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</si>
  <si>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</si>
  <si>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</si>
  <si>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</si>
  <si>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</si>
  <si>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</si>
  <si>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</si>
  <si>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</si>
  <si>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</si>
  <si>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</si>
  <si>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</si>
  <si>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</si>
  <si>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</si>
  <si>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</si>
  <si>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</si>
  <si>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</si>
  <si>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</si>
  <si>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</si>
  <si>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</si>
  <si>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</si>
  <si>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</si>
  <si>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</si>
  <si>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</si>
  <si>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</si>
  <si>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</si>
  <si>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</si>
  <si>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</si>
  <si>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</si>
  <si>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</si>
  <si>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</si>
  <si>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</si>
  <si>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</si>
  <si>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</si>
  <si>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</si>
  <si>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</si>
  <si>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</si>
  <si>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</si>
  <si>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</si>
  <si>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</si>
  <si>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</si>
  <si>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</si>
  <si>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</si>
  <si>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</si>
  <si>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</si>
  <si>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</si>
  <si>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</si>
  <si>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</si>
  <si>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</si>
  <si>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</si>
  <si>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</si>
  <si>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</si>
  <si>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</si>
  <si>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</si>
  <si>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</si>
  <si>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</si>
  <si>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</si>
  <si>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</si>
  <si>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</si>
  <si>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</si>
  <si>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</si>
  <si>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</si>
  <si>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</si>
  <si>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</si>
  <si>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</si>
  <si>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</si>
  <si>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</si>
  <si>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</si>
  <si>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</si>
  <si>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</si>
  <si>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</si>
  <si>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</si>
  <si>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</si>
  <si>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</si>
  <si>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</si>
  <si>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</si>
  <si>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</si>
  <si>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</si>
  <si>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</si>
  <si>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</si>
  <si>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</si>
  <si>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</si>
  <si>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</si>
  <si>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</si>
  <si>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</si>
  <si>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</si>
  <si>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</si>
  <si>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</si>
  <si>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</si>
  <si>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</si>
  <si>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</si>
  <si>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</si>
  <si>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</si>
  <si>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</si>
  <si>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</si>
  <si>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</si>
  <si>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</si>
  <si>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</si>
  <si>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</si>
  <si>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</si>
  <si>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</si>
  <si>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</si>
  <si>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</si>
  <si>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</si>
  <si>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</si>
  <si>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</si>
  <si>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</si>
  <si>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</si>
  <si>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</si>
  <si>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</si>
  <si>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</si>
  <si>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</si>
  <si>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</si>
  <si>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</si>
  <si>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</si>
  <si>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</si>
  <si>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</si>
  <si>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</si>
  <si>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</si>
  <si>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</si>
  <si>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</si>
  <si>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</si>
  <si>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</si>
  <si>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</si>
  <si>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</si>
  <si>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</si>
  <si>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</si>
  <si>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</si>
  <si>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</si>
  <si>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</si>
  <si>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</si>
  <si>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</si>
  <si>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</si>
  <si>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</si>
  <si>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</si>
  <si>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</si>
  <si>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</si>
  <si>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</si>
  <si>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</si>
  <si>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</si>
  <si>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</si>
  <si>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</si>
  <si>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</si>
  <si>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</si>
  <si>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</si>
  <si>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</si>
  <si>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</si>
  <si>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</si>
  <si>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</si>
  <si>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</si>
  <si>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</si>
  <si>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</si>
  <si>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</si>
  <si>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</si>
  <si>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</si>
  <si>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</si>
  <si>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</si>
  <si>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</si>
  <si>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</si>
  <si>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</si>
  <si>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</si>
  <si>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</si>
  <si>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</si>
  <si>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</si>
  <si>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</si>
  <si>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</si>
  <si>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</si>
  <si>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</si>
  <si>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</si>
  <si>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</si>
  <si>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</si>
  <si>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</si>
  <si>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</si>
  <si>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</si>
  <si>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</si>
  <si>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</si>
  <si>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</si>
  <si>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</si>
  <si>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</si>
  <si>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</si>
  <si>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</si>
  <si>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</si>
  <si>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</si>
  <si>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</si>
  <si>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</si>
  <si>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</si>
  <si>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</si>
  <si>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</si>
  <si>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</si>
  <si>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</si>
  <si>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</si>
  <si>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</si>
  <si>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</si>
  <si>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</si>
  <si>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</si>
  <si>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</si>
  <si>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</si>
  <si>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</si>
  <si>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</si>
  <si>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</si>
  <si>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</si>
  <si>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</si>
  <si>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</si>
  <si>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</si>
  <si>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</si>
  <si>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</si>
  <si>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</si>
  <si>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</si>
  <si>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</si>
  <si>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</si>
  <si>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</si>
  <si>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</si>
  <si>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</si>
  <si>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</si>
  <si>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</si>
  <si>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</si>
  <si>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</si>
  <si>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</si>
  <si>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</si>
  <si>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</si>
  <si>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</si>
  <si>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</si>
  <si>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</si>
  <si>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</si>
  <si>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</si>
  <si>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</si>
  <si>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</si>
  <si>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</si>
  <si>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</si>
  <si>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</si>
  <si>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</si>
  <si>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</si>
  <si>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</si>
  <si>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</si>
  <si>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</si>
  <si>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</si>
  <si>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</si>
  <si>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</si>
  <si>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</si>
  <si>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</si>
  <si>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</si>
  <si>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</si>
  <si>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</si>
  <si>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</si>
  <si>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</si>
  <si>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</si>
  <si>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</si>
  <si>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</si>
  <si>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</si>
  <si>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</si>
  <si>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</si>
  <si>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</si>
  <si>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</si>
  <si>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</si>
  <si>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</si>
  <si>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</si>
  <si>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</si>
  <si>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</si>
  <si>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</si>
  <si>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</si>
  <si>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</si>
  <si>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</si>
  <si>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</si>
  <si>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</si>
  <si>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</si>
  <si>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</si>
  <si>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</si>
  <si>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</si>
  <si>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</si>
  <si>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</si>
  <si>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</si>
  <si>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</si>
  <si>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</si>
  <si>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</si>
  <si>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</si>
  <si>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</si>
  <si>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</si>
  <si>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</si>
  <si>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</si>
  <si>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</si>
  <si>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</si>
  <si>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</si>
  <si>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</si>
  <si>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</si>
  <si>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</si>
  <si>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</si>
  <si>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</si>
  <si>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</si>
  <si>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</si>
  <si>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</si>
  <si>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</si>
  <si>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</si>
  <si>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</si>
  <si>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</si>
  <si>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</si>
  <si>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</si>
  <si>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</si>
  <si>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</si>
  <si>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</si>
  <si>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</si>
  <si>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</si>
  <si>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</si>
  <si>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</si>
  <si>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</si>
  <si>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</si>
  <si>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</si>
  <si>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</si>
  <si>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</si>
  <si>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</si>
  <si>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</si>
  <si>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</si>
  <si>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</si>
  <si>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</si>
  <si>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</si>
  <si>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</si>
  <si>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</si>
  <si>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</si>
  <si>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</si>
  <si>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</si>
  <si>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</si>
  <si>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</si>
  <si>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</si>
  <si>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</si>
  <si>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</si>
  <si>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</si>
  <si>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</si>
  <si>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</si>
  <si>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</si>
  <si>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</si>
  <si>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</si>
  <si>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</si>
  <si>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</si>
  <si>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</si>
  <si>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</si>
  <si>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</si>
  <si>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</si>
  <si>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</si>
  <si>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</si>
  <si>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</si>
  <si>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</si>
  <si>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</si>
  <si>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</si>
  <si>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</si>
  <si>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</si>
  <si>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</si>
  <si>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</si>
  <si>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</si>
  <si>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</si>
  <si>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</si>
  <si>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</si>
  <si>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</si>
  <si>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</si>
  <si>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</si>
  <si>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</si>
  <si>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</si>
  <si>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</si>
  <si>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</si>
  <si>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</si>
  <si>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</si>
  <si>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</si>
  <si>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</si>
  <si>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</si>
  <si>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</si>
  <si>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</si>
  <si>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</si>
  <si>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</si>
  <si>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</si>
  <si>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</si>
  <si>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</si>
  <si>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</si>
  <si>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</si>
  <si>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</si>
  <si>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</si>
  <si>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</si>
  <si>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</si>
  <si>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</si>
  <si>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</si>
  <si>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</si>
  <si>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</si>
  <si>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</si>
  <si>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</si>
  <si>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</si>
  <si>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</si>
  <si>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</si>
  <si>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</si>
  <si>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</si>
  <si>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</si>
  <si>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</si>
  <si>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</si>
  <si>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</si>
  <si>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</si>
  <si>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</si>
  <si>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</si>
  <si>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</si>
  <si>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</si>
  <si>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</si>
  <si>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</si>
  <si>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</si>
  <si>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</si>
  <si>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</si>
  <si>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</si>
  <si>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</si>
  <si>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</si>
  <si>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</si>
  <si>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</si>
  <si>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</si>
  <si>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</si>
  <si>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</si>
  <si>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</si>
  <si>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</si>
  <si>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</si>
  <si>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</si>
  <si>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</si>
  <si>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</si>
  <si>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</si>
  <si>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</si>
  <si>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</si>
  <si>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</si>
  <si>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</si>
  <si>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</si>
  <si>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</si>
  <si>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</si>
  <si>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</si>
  <si>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</si>
  <si>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</si>
  <si>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</si>
  <si>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</si>
  <si>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</si>
  <si>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</si>
  <si>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</si>
  <si>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</si>
  <si>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</si>
  <si>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</si>
  <si>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</si>
  <si>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</si>
  <si>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</si>
  <si>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</si>
  <si>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</si>
  <si>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</si>
  <si>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</si>
  <si>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</si>
  <si>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</si>
  <si>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</si>
  <si>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</si>
  <si>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</si>
  <si>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</si>
  <si>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</si>
  <si>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</si>
  <si>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</si>
  <si>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</si>
  <si>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</si>
  <si>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</si>
  <si>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</si>
  <si>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</si>
  <si>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</si>
  <si>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</si>
  <si>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</si>
  <si>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</si>
  <si>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</si>
  <si>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</si>
  <si>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</si>
  <si>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</si>
  <si>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</si>
  <si>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</si>
  <si>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</si>
  <si>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</si>
  <si>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</si>
  <si>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</si>
  <si>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</si>
  <si>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</si>
  <si>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</si>
  <si>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</si>
  <si>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</si>
  <si>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</si>
  <si>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</si>
  <si>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</si>
  <si>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</si>
  <si>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</si>
  <si>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</si>
  <si>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</si>
  <si>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</si>
  <si>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</si>
  <si>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</si>
  <si>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</si>
  <si>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</si>
  <si>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</si>
  <si>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</si>
  <si>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</si>
  <si>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</si>
  <si>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</si>
  <si>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</si>
  <si>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</si>
  <si>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</si>
  <si>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</si>
  <si>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</si>
  <si>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</si>
  <si>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</si>
  <si>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</si>
  <si>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</si>
  <si>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</si>
  <si>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</si>
  <si>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</si>
  <si>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</si>
  <si>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</si>
  <si>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</si>
  <si>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</si>
  <si>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</si>
  <si>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</si>
  <si>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</si>
  <si>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</si>
  <si>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</si>
  <si>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</si>
  <si>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</si>
  <si>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</si>
  <si>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</si>
  <si>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</si>
  <si>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</si>
  <si>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</si>
  <si>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</si>
  <si>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</si>
  <si>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</si>
  <si>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</si>
  <si>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</si>
  <si>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</si>
  <si>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</si>
  <si>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</si>
  <si>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</si>
  <si>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</si>
  <si>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</si>
  <si>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</si>
  <si>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</si>
  <si>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</si>
  <si>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</si>
  <si>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</si>
  <si>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</si>
  <si>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</si>
  <si>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</si>
  <si>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</si>
  <si>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</si>
  <si>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</si>
  <si>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</si>
  <si>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</si>
  <si>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</si>
  <si>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</si>
  <si>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</si>
  <si>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</si>
  <si>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</si>
  <si>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</si>
  <si>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</si>
  <si>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</si>
  <si>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</si>
  <si>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</si>
  <si>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</si>
  <si>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</si>
  <si>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</si>
  <si>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</si>
  <si>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</si>
  <si>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</si>
  <si>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</si>
  <si>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</si>
  <si>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</si>
  <si>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</si>
  <si>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</si>
  <si>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</si>
  <si>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</si>
  <si>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</si>
  <si>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</si>
  <si>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</si>
  <si>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</si>
  <si>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</si>
  <si>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</si>
  <si>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</si>
  <si>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</si>
  <si>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</si>
  <si>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</si>
  <si>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</si>
  <si>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</si>
  <si>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</si>
  <si>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</si>
  <si>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</si>
  <si>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</si>
  <si>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</si>
  <si>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</si>
  <si>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</si>
  <si>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</si>
  <si>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</si>
  <si>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</si>
  <si>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</si>
  <si>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</si>
  <si>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</si>
  <si>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</si>
  <si>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</si>
  <si>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</si>
  <si>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</si>
  <si>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</si>
  <si>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</si>
  <si>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</si>
  <si>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</si>
  <si>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</si>
  <si>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</si>
  <si>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</si>
  <si>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</si>
  <si>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</si>
  <si>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</si>
  <si>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</si>
  <si>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</si>
  <si>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</si>
  <si>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</si>
  <si>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</si>
  <si>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</si>
  <si>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</si>
  <si>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</si>
  <si>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</si>
  <si>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</si>
  <si>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</si>
  <si>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</si>
  <si>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</si>
  <si>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</si>
  <si>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</si>
  <si>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</si>
  <si>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</si>
  <si>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</si>
  <si>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</si>
  <si>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</si>
  <si>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</si>
  <si>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</si>
  <si>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</si>
  <si>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</si>
  <si>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</si>
  <si>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</si>
  <si>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</si>
  <si>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</si>
  <si>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</si>
  <si>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</si>
  <si>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</si>
  <si>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</si>
  <si>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</si>
  <si>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</si>
  <si>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</si>
  <si>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</si>
  <si>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</si>
  <si>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</si>
  <si>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</si>
  <si>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</si>
  <si>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</si>
  <si>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</si>
  <si>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</si>
  <si>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</si>
  <si>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</si>
  <si>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</si>
  <si>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</si>
  <si>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</si>
  <si>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</si>
  <si>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</si>
  <si>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</si>
  <si>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</si>
  <si>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</si>
  <si>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</si>
  <si>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</si>
  <si>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</si>
  <si>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</si>
  <si>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</si>
  <si>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</si>
  <si>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</si>
  <si>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</si>
  <si>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</si>
  <si>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</si>
  <si>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</si>
  <si>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</si>
  <si>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</si>
  <si>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</si>
  <si>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</si>
  <si>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</si>
  <si>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</si>
  <si>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</si>
  <si>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</si>
  <si>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</si>
  <si>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</si>
  <si>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</si>
  <si>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</si>
  <si>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</si>
  <si>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</si>
  <si>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</si>
  <si>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</si>
  <si>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</si>
  <si>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</si>
  <si>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</si>
  <si>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</si>
  <si>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</si>
  <si>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</si>
  <si>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</si>
  <si>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</si>
  <si>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</si>
  <si>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</si>
  <si>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</si>
  <si>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</si>
  <si>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</si>
  <si>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</si>
  <si>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</si>
  <si>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</si>
  <si>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</si>
  <si>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</si>
  <si>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</si>
  <si>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</si>
  <si>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</si>
  <si>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</si>
  <si>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</si>
  <si>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</si>
  <si>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</si>
  <si>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</si>
  <si>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</si>
  <si>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</si>
  <si>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</si>
  <si>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</si>
  <si>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</si>
  <si>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</si>
  <si>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</si>
  <si>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</si>
  <si>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</si>
  <si>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</si>
  <si>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</si>
  <si>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</si>
  <si>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</si>
  <si>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</si>
  <si>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</si>
  <si>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</si>
  <si>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</si>
  <si>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</si>
  <si>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</si>
  <si>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</si>
  <si>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</si>
  <si>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</si>
  <si>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</si>
  <si>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</si>
  <si>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</si>
  <si>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</si>
  <si>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</si>
  <si>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</si>
  <si>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</si>
  <si>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</si>
  <si>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</si>
  <si>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</si>
  <si>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</si>
  <si>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</si>
  <si>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</si>
  <si>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</si>
  <si>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</si>
  <si>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</si>
  <si>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</si>
  <si>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</si>
  <si>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</si>
  <si>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</si>
  <si>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</si>
  <si>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</si>
  <si>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</si>
  <si>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</si>
  <si>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</si>
  <si>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</si>
  <si>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</si>
  <si>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</si>
  <si>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</si>
  <si>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</si>
  <si>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</si>
  <si>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</si>
  <si>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</si>
  <si>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</si>
  <si>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</si>
  <si>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</si>
  <si>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</si>
  <si>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</si>
  <si>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</si>
  <si>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</si>
  <si>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</si>
  <si>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</si>
  <si>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</si>
  <si>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</si>
  <si>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</si>
  <si>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</si>
  <si>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</si>
  <si>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</si>
  <si>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</si>
  <si>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</si>
  <si>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</si>
  <si>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</si>
  <si>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</si>
  <si>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</si>
  <si>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</si>
  <si>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</si>
  <si>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</si>
  <si>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</si>
  <si>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</si>
  <si>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</si>
  <si>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</si>
  <si>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</si>
  <si>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</si>
  <si>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</si>
  <si>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</si>
  <si>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</si>
  <si>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</si>
  <si>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</si>
  <si>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</si>
  <si>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</si>
  <si>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</si>
  <si>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</si>
  <si>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</si>
  <si>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</si>
  <si>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</si>
  <si>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</si>
  <si>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</si>
  <si>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</si>
  <si>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</si>
  <si>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</si>
  <si>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</si>
  <si>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</si>
  <si>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</si>
  <si>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</si>
  <si>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</si>
  <si>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</si>
  <si>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</si>
  <si>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</si>
  <si>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</si>
  <si>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</si>
  <si>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</si>
  <si>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</si>
  <si>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</si>
  <si>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</si>
  <si>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</si>
  <si>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</si>
  <si>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</si>
  <si>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</si>
  <si>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</si>
  <si>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</si>
  <si>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</si>
  <si>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</si>
  <si>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</si>
  <si>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</si>
  <si>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</si>
  <si>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</si>
  <si>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</si>
  <si>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</si>
  <si>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</si>
  <si>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</si>
  <si>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</si>
  <si>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</si>
  <si>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</si>
  <si>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</si>
  <si>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</si>
  <si>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</si>
  <si>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</si>
  <si>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</si>
  <si>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</si>
  <si>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</si>
  <si>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</si>
  <si>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</si>
  <si>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</si>
  <si>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</si>
  <si>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</si>
  <si>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</si>
  <si>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</si>
  <si>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</si>
  <si>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</si>
  <si>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</si>
  <si>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</si>
  <si>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</si>
  <si>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</si>
  <si>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</si>
  <si>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</si>
  <si>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</si>
  <si>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</si>
  <si>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</si>
  <si>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</si>
  <si>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</si>
  <si>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</si>
  <si>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</si>
  <si>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</si>
  <si>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</si>
  <si>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</si>
  <si>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</si>
  <si>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</si>
  <si>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</si>
  <si>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</si>
  <si>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</si>
  <si>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</si>
  <si>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</si>
  <si>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</si>
  <si>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</si>
  <si>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</si>
  <si>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</si>
  <si>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</si>
  <si>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</si>
  <si>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</si>
  <si>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</si>
  <si>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</si>
  <si>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</si>
  <si>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</si>
  <si>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</si>
  <si>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</si>
  <si>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</si>
  <si>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</si>
  <si>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</si>
  <si>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</si>
  <si>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</si>
  <si>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</si>
  <si>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</si>
  <si>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</si>
  <si>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</si>
  <si>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</si>
  <si>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</si>
  <si>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</si>
  <si>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</si>
  <si>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</si>
  <si>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</si>
  <si>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</si>
  <si>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</si>
  <si>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</si>
  <si>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</si>
  <si>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</si>
  <si>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</si>
  <si>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</si>
  <si>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</si>
  <si>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</si>
  <si>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</si>
  <si>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</si>
  <si>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</si>
  <si>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</si>
  <si>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</si>
  <si>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</si>
  <si>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</si>
  <si>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</si>
  <si>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</si>
  <si>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</si>
  <si>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</si>
  <si>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</si>
  <si>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</si>
  <si>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</si>
  <si>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</si>
  <si>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</si>
  <si>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</si>
  <si>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</si>
  <si>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</si>
  <si>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</si>
  <si>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</si>
  <si>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</si>
  <si>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</si>
  <si>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</si>
  <si>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</si>
  <si>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</si>
  <si>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</si>
  <si>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</si>
  <si>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</si>
  <si>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</si>
  <si>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</si>
  <si>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</si>
  <si>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</si>
  <si>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</si>
  <si>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</si>
  <si>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</si>
  <si>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</si>
  <si>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</si>
  <si>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</si>
  <si>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</si>
  <si>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</si>
  <si>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</si>
  <si>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</si>
  <si>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</si>
  <si>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</si>
  <si>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</si>
  <si>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</si>
  <si>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</si>
  <si>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</si>
  <si>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</si>
  <si>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</si>
  <si>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</si>
  <si>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</si>
  <si>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</si>
  <si>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</si>
  <si>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</si>
  <si>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</si>
  <si>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</si>
  <si>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</si>
  <si>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</si>
  <si>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</si>
  <si>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</si>
  <si>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</si>
  <si>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</si>
  <si>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</si>
  <si>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</si>
  <si>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</si>
  <si>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</si>
  <si>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</si>
  <si>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</si>
  <si>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</si>
  <si>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</si>
  <si>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</si>
  <si>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</si>
  <si>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</si>
  <si>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</si>
  <si>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</si>
  <si>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</si>
  <si>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</si>
  <si>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</si>
  <si>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</si>
  <si>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</si>
  <si>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</si>
  <si>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</si>
  <si>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</si>
  <si>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</si>
  <si>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</si>
  <si>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</si>
  <si>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</si>
  <si>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</si>
  <si>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</si>
  <si>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</si>
  <si>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</si>
  <si>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</si>
  <si>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</si>
  <si>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</si>
  <si>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</si>
  <si>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</si>
  <si>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</si>
  <si>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</si>
  <si>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</si>
  <si>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</si>
  <si>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</si>
  <si>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</si>
  <si>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</si>
  <si>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</si>
  <si>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</si>
  <si>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</si>
  <si>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</si>
  <si>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</si>
  <si>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</si>
  <si>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</si>
  <si>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</si>
  <si>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</si>
  <si>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</si>
  <si>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</si>
  <si>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</si>
  <si>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</si>
  <si>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</si>
  <si>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</si>
  <si>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</si>
  <si>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</si>
  <si>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</si>
  <si>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</si>
  <si>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</si>
  <si>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</si>
  <si>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</si>
  <si>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</si>
  <si>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</si>
  <si>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</si>
  <si>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</si>
  <si>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</si>
  <si>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</si>
  <si>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</si>
  <si>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</si>
  <si>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</si>
  <si>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</si>
  <si>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</si>
  <si>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</si>
  <si>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</si>
  <si>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</si>
  <si>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</si>
  <si>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</si>
  <si>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</si>
  <si>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</si>
  <si>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</si>
  <si>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</si>
  <si>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</si>
  <si>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</si>
  <si>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</si>
  <si>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</si>
  <si>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</si>
  <si>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</si>
  <si>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</si>
  <si>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</si>
  <si>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</si>
  <si>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</si>
  <si>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</si>
  <si>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</si>
  <si>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</si>
  <si>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</si>
  <si>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</si>
  <si>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</si>
  <si>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</si>
  <si>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</si>
  <si>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</si>
  <si>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</si>
  <si>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</si>
  <si>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</si>
  <si>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</si>
  <si>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</si>
  <si>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</si>
  <si>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</si>
  <si>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</si>
  <si>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</si>
  <si>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</si>
  <si>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</si>
  <si>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</si>
  <si>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</si>
  <si>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</si>
  <si>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</si>
  <si>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</si>
  <si>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</si>
  <si>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</si>
  <si>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</si>
  <si>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</si>
  <si>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</si>
  <si>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</si>
  <si>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</si>
  <si>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</si>
  <si>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</si>
  <si>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</si>
  <si>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</si>
  <si>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</si>
  <si>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</si>
  <si>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</si>
  <si>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</si>
  <si>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</si>
  <si>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</si>
  <si>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</si>
  <si>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</si>
  <si>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</si>
  <si>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</si>
  <si>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</si>
  <si>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</si>
  <si>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</si>
  <si>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</si>
  <si>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</si>
  <si>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</si>
  <si>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</si>
  <si>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</si>
  <si>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</si>
  <si>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</si>
  <si>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</si>
  <si>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</si>
  <si>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</si>
  <si>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</si>
  <si>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</si>
  <si>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</si>
  <si>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</si>
  <si>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</si>
  <si>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</si>
  <si>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</si>
  <si>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</si>
  <si>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</si>
  <si>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</si>
  <si>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</si>
  <si>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</si>
  <si>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</si>
  <si>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</si>
  <si>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</si>
  <si>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</si>
  <si>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</si>
  <si>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</si>
  <si>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</si>
  <si>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</si>
  <si>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</si>
  <si>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</si>
  <si>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</si>
  <si>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</si>
  <si>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</si>
  <si>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</si>
  <si>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</si>
  <si>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</si>
  <si>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</si>
  <si>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</si>
  <si>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</si>
  <si>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</si>
  <si>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</si>
  <si>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</si>
  <si>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</si>
  <si>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</si>
  <si>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</si>
  <si>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</si>
  <si>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</si>
  <si>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</si>
  <si>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</si>
  <si>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</si>
  <si>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</si>
  <si>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</si>
  <si>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</si>
  <si>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</si>
  <si>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</si>
  <si>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</si>
  <si>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</si>
  <si>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</si>
  <si>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</si>
  <si>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</si>
  <si>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</si>
  <si>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</si>
  <si>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</si>
  <si>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</si>
  <si>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</si>
  <si>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</si>
  <si>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</si>
  <si>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</si>
  <si>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</si>
  <si>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</si>
  <si>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</si>
  <si>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</si>
  <si>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</si>
  <si>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</si>
  <si>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</si>
  <si>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</si>
  <si>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</si>
  <si>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</si>
  <si>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</si>
  <si>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</si>
  <si>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</si>
  <si>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</si>
  <si>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</si>
  <si>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</si>
  <si>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</si>
  <si>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</si>
  <si>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</si>
  <si>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</si>
  <si>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</si>
  <si>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</si>
  <si>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</si>
  <si>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</si>
  <si>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</si>
  <si>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</si>
  <si>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</si>
  <si>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</si>
  <si>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</si>
  <si>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</si>
  <si>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</si>
  <si>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</si>
  <si>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</si>
  <si>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</si>
  <si>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</si>
  <si>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</si>
  <si>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</si>
  <si>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</si>
  <si>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</si>
  <si>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</si>
  <si>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</si>
  <si>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</si>
  <si>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</si>
  <si>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</si>
  <si>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</si>
  <si>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</si>
  <si>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</si>
  <si>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</si>
  <si>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</si>
  <si>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</si>
  <si>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</si>
  <si>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</si>
  <si>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</si>
  <si>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</si>
  <si>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</si>
  <si>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</si>
  <si>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</si>
  <si>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</si>
  <si>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</si>
  <si>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</si>
  <si>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</si>
  <si>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</si>
  <si>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</si>
  <si>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</si>
  <si>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</si>
  <si>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</si>
  <si>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</si>
  <si>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</si>
  <si>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</si>
  <si>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</si>
  <si>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</si>
  <si>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</si>
  <si>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</si>
  <si>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</si>
  <si>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</si>
  <si>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</si>
  <si>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</si>
  <si>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</si>
  <si>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</si>
  <si>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</si>
  <si>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</si>
  <si>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</si>
  <si>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</si>
  <si>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</si>
  <si>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</si>
  <si>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</si>
  <si>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</si>
  <si>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</si>
  <si>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</si>
  <si>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</si>
  <si>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</si>
  <si>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</si>
  <si>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</si>
  <si>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</si>
  <si>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</si>
  <si>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</si>
  <si>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</si>
  <si>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</si>
  <si>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</si>
  <si>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</si>
  <si>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</si>
  <si>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</si>
  <si>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</si>
  <si>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</si>
  <si>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</si>
  <si>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</si>
  <si>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</si>
  <si>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</si>
  <si>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</si>
  <si>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</si>
  <si>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</si>
  <si>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</si>
  <si>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</si>
  <si>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</si>
  <si>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</si>
  <si>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</si>
  <si>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</si>
  <si>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</si>
  <si>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</si>
  <si>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</si>
  <si>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</si>
  <si>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</si>
  <si>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</si>
  <si>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</si>
  <si>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</si>
  <si>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</si>
  <si>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</si>
  <si>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</si>
  <si>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</si>
  <si>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</si>
  <si>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</si>
  <si>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</si>
  <si>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</si>
  <si>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</si>
  <si>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</si>
  <si>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</si>
  <si>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</si>
  <si>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</si>
  <si>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</si>
  <si>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</si>
  <si>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</si>
  <si>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</si>
  <si>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</si>
  <si>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</si>
  <si>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</si>
  <si>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</si>
  <si>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</si>
  <si>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</si>
  <si>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</si>
  <si>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</si>
  <si>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</si>
  <si>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</si>
  <si>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</si>
  <si>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</si>
  <si>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</si>
  <si>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</si>
  <si>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</si>
  <si>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</si>
  <si>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</si>
  <si>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</si>
  <si>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</si>
  <si>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</si>
  <si>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</si>
  <si>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</si>
  <si>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</si>
  <si>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</si>
  <si>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</si>
  <si>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</si>
  <si>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</si>
  <si>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</si>
  <si>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</si>
  <si>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</si>
  <si>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</si>
  <si>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</si>
  <si>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</si>
  <si>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</si>
  <si>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</si>
  <si>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</si>
  <si>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</si>
  <si>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</si>
  <si>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</si>
  <si>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</si>
  <si>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</si>
  <si>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</si>
  <si>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</si>
  <si>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</si>
  <si>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</si>
  <si>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</si>
  <si>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</si>
  <si>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</si>
  <si>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</si>
  <si>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</si>
  <si>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</si>
  <si>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</si>
  <si>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</si>
  <si>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</si>
  <si>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</si>
  <si>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</si>
  <si>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</si>
  <si>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</si>
  <si>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</si>
  <si>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</si>
  <si>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</si>
  <si>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</si>
  <si>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</si>
  <si>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</si>
  <si>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</si>
  <si>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</si>
  <si>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</si>
  <si>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</si>
  <si>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</si>
  <si>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</si>
  <si>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</si>
  <si>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</si>
  <si>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</si>
  <si>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</si>
  <si>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</si>
  <si>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</si>
  <si>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</si>
  <si>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</si>
  <si>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</si>
  <si>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</si>
  <si>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</si>
  <si>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</si>
  <si>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</si>
  <si>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</si>
  <si>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</si>
  <si>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</si>
  <si>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</si>
  <si>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</si>
  <si>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</si>
  <si>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</si>
  <si>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</si>
  <si>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</si>
  <si>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</si>
  <si>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</si>
  <si>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</si>
  <si>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</si>
  <si>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</si>
  <si>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</si>
  <si>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</si>
  <si>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</si>
  <si>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</si>
  <si>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</si>
  <si>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</si>
  <si>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</si>
  <si>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</si>
  <si>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</si>
  <si>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</si>
  <si>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</si>
  <si>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</si>
  <si>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</si>
  <si>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</si>
  <si>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</si>
  <si>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</si>
  <si>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</si>
  <si>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</si>
  <si>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</si>
  <si>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</si>
  <si>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</si>
  <si>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</si>
  <si>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</si>
  <si>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</si>
  <si>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</si>
  <si>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</si>
  <si>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</si>
  <si>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</si>
  <si>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</si>
  <si>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</si>
  <si>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</si>
  <si>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</si>
  <si>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</si>
  <si>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</si>
  <si>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</si>
  <si>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</si>
  <si>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</si>
  <si>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</si>
  <si>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</si>
  <si>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</si>
  <si>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</si>
  <si>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</si>
  <si>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</si>
  <si>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</si>
  <si>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</si>
  <si>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</si>
  <si>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</si>
  <si>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</si>
  <si>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</si>
  <si>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</si>
  <si>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</si>
  <si>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</si>
  <si>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</si>
  <si>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</si>
  <si>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</si>
  <si>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</si>
  <si>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</si>
  <si>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</si>
  <si>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</si>
  <si>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</si>
  <si>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</si>
  <si>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</si>
  <si>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</si>
  <si>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</si>
  <si>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</si>
  <si>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</si>
  <si>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</si>
  <si>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</si>
  <si>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</si>
  <si>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</si>
  <si>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</si>
  <si>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</si>
  <si>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</si>
  <si>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</si>
  <si>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</si>
  <si>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</si>
  <si>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</si>
  <si>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</si>
  <si>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</si>
  <si>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</si>
  <si>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</si>
  <si>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</si>
  <si>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</si>
  <si>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</si>
  <si>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</si>
  <si>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</si>
  <si>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</si>
  <si>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</si>
  <si>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</si>
  <si>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</si>
  <si>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</si>
  <si>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</si>
  <si>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</si>
  <si>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</si>
  <si>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</si>
  <si>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</si>
  <si>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</si>
  <si>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</si>
  <si>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</si>
  <si>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</si>
  <si>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</si>
  <si>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</si>
  <si>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</si>
  <si>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</si>
  <si>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</si>
  <si>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</si>
  <si>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</si>
  <si>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</si>
  <si>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</si>
  <si>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</si>
  <si>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</si>
  <si>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</si>
  <si>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</si>
  <si>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</si>
  <si>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</si>
  <si>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</si>
  <si>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</si>
  <si>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</si>
  <si>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</si>
  <si>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</si>
  <si>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</si>
  <si>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</si>
  <si>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</si>
  <si>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</si>
  <si>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</si>
  <si>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</si>
  <si>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</si>
  <si>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</si>
  <si>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</si>
  <si>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</si>
  <si>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</si>
  <si>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</si>
  <si>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</si>
  <si>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</si>
  <si>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</si>
  <si>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</si>
  <si>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</si>
  <si>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</si>
  <si>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</si>
  <si>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</si>
  <si>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</si>
  <si>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</si>
  <si>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</si>
  <si>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</si>
  <si>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</si>
  <si>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</si>
  <si>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</si>
  <si>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</si>
  <si>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</si>
  <si>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</si>
  <si>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</si>
  <si>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</si>
  <si>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</si>
  <si>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</si>
  <si>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</si>
  <si>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</si>
  <si>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</si>
  <si>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</si>
  <si>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</si>
  <si>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</si>
  <si>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</si>
  <si>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</si>
  <si>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</si>
  <si>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</si>
  <si>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</si>
  <si>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</si>
  <si>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</si>
  <si>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</si>
  <si>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</si>
  <si>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</si>
  <si>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</si>
  <si>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</si>
  <si>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</si>
  <si>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</si>
  <si>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</si>
  <si>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</si>
  <si>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</si>
  <si>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</si>
  <si>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</si>
  <si>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</si>
  <si>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</si>
  <si>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</si>
  <si>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</si>
  <si>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</si>
  <si>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</si>
  <si>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</si>
  <si>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</si>
  <si>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</si>
  <si>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</si>
  <si>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</si>
  <si>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</si>
  <si>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</si>
  <si>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</si>
  <si>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</si>
  <si>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</si>
  <si>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</si>
  <si>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</si>
  <si>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</si>
  <si>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</si>
  <si>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</si>
  <si>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</si>
  <si>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</si>
  <si>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</si>
  <si>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</si>
  <si>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</si>
  <si>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</si>
  <si>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</si>
  <si>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</si>
  <si>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</si>
  <si>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</si>
  <si>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</si>
  <si>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</si>
  <si>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</si>
  <si>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</si>
  <si>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</si>
  <si>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</si>
  <si>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</si>
  <si>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</si>
  <si>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</si>
  <si>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</si>
  <si>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</si>
  <si>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</si>
  <si>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</si>
  <si>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</si>
  <si>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</si>
  <si>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</si>
  <si>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</si>
  <si>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</si>
  <si>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</si>
  <si>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</si>
  <si>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</si>
  <si>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</si>
  <si>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</si>
  <si>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</si>
  <si>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</si>
  <si>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</si>
  <si>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</si>
  <si>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</si>
  <si>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</si>
  <si>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</si>
  <si>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</si>
  <si>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</si>
  <si>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</si>
  <si>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</si>
  <si>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</si>
  <si>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</si>
  <si>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</si>
  <si>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</si>
  <si>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</si>
  <si>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</si>
  <si>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</si>
  <si>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</si>
  <si>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</si>
  <si>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</si>
  <si>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</si>
  <si>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</si>
  <si>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</si>
  <si>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</si>
  <si>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</si>
  <si>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</si>
  <si>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</si>
  <si>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</si>
  <si>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</si>
  <si>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</si>
  <si>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</si>
  <si>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</si>
  <si>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</si>
  <si>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</si>
  <si>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</si>
  <si>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</si>
  <si>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</si>
  <si>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</si>
  <si>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</si>
  <si>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</si>
  <si>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</si>
  <si>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</si>
  <si>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</si>
  <si>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</si>
  <si>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</si>
  <si>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</si>
  <si>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</si>
  <si>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</si>
  <si>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</si>
  <si>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</si>
  <si>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</si>
  <si>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</si>
  <si>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</si>
  <si>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</si>
  <si>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</si>
  <si>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</si>
  <si>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</si>
  <si>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</si>
  <si>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</si>
  <si>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</si>
  <si>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</si>
  <si>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</si>
  <si>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</si>
  <si>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</si>
  <si>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</si>
  <si>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</si>
  <si>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</si>
  <si>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</si>
  <si>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</si>
  <si>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</si>
  <si>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</si>
  <si>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</si>
  <si>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</si>
  <si>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</si>
  <si>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</si>
  <si>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</si>
  <si>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</si>
  <si>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</si>
  <si>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</si>
  <si>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</si>
  <si>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</si>
  <si>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</si>
  <si>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</si>
  <si>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</si>
  <si>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</si>
  <si>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</si>
  <si>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</si>
  <si>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</si>
  <si>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</si>
  <si>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</si>
  <si>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</si>
  <si>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</si>
  <si>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</si>
  <si>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</si>
  <si>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</si>
  <si>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</si>
  <si>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</si>
  <si>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</si>
  <si>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</si>
  <si>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</si>
  <si>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</si>
  <si>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</si>
  <si>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</si>
  <si>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</si>
  <si>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</si>
  <si>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</si>
  <si>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</si>
  <si>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</si>
  <si>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</si>
  <si>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</si>
  <si>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</si>
  <si>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</si>
  <si>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</si>
  <si>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</si>
  <si>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</si>
  <si>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</si>
  <si>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</si>
  <si>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</si>
  <si>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</si>
  <si>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</si>
  <si>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</si>
  <si>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</si>
  <si>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</si>
  <si>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</si>
  <si>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</si>
  <si>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</si>
  <si>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</si>
  <si>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</si>
  <si>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</si>
  <si>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</si>
  <si>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</si>
  <si>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</si>
  <si>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</si>
  <si>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</si>
  <si>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</si>
  <si>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</si>
  <si>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</si>
  <si>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</si>
  <si>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</si>
  <si>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</si>
  <si>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</si>
  <si>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</si>
  <si>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</si>
  <si>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</si>
  <si>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</si>
  <si>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</si>
  <si>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</si>
  <si>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</si>
  <si>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</si>
  <si>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</si>
  <si>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</si>
  <si>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</si>
  <si>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</si>
  <si>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</si>
  <si>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</si>
  <si>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</si>
  <si>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</si>
  <si>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</si>
  <si>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</si>
  <si>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</si>
  <si>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</si>
  <si>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</si>
  <si>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</si>
  <si>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</si>
  <si>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</si>
  <si>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</si>
  <si>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</si>
  <si>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</si>
  <si>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</si>
  <si>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</si>
  <si>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</si>
  <si>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</si>
  <si>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</si>
  <si>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</si>
  <si>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</si>
  <si>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</si>
  <si>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</si>
  <si>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</si>
  <si>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</si>
  <si>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</si>
  <si>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</si>
  <si>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</si>
  <si>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</si>
  <si>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</si>
  <si>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</si>
  <si>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</si>
  <si>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</si>
  <si>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</si>
  <si>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</si>
  <si>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</si>
  <si>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</si>
  <si>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</si>
  <si>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</si>
  <si>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</si>
  <si>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</si>
  <si>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</si>
  <si>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</si>
  <si>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</si>
  <si>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</si>
  <si>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</si>
  <si>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</si>
  <si>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</si>
  <si>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</si>
  <si>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</si>
  <si>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</si>
  <si>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</si>
  <si>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</si>
  <si>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</si>
  <si>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</si>
  <si>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</si>
  <si>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</si>
  <si>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</si>
  <si>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</si>
  <si>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</si>
  <si>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</si>
  <si>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</si>
  <si>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</si>
  <si>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</si>
  <si>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</si>
  <si>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</si>
  <si>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</si>
  <si>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</si>
  <si>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</si>
  <si>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</si>
  <si>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</si>
  <si>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</si>
  <si>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</si>
  <si>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</si>
  <si>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</si>
  <si>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</si>
  <si>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</si>
  <si>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</si>
  <si>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</si>
  <si>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</si>
  <si>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</si>
  <si>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</si>
  <si>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</si>
  <si>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</si>
  <si>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</si>
  <si>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</si>
  <si>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</si>
  <si>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</si>
  <si>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</si>
  <si>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</si>
  <si>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</si>
  <si>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</si>
  <si>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</si>
  <si>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</si>
  <si>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</si>
  <si>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</si>
  <si>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</si>
  <si>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</si>
  <si>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</si>
  <si>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</si>
  <si>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</si>
  <si>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</si>
  <si>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</si>
  <si>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</si>
  <si>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</si>
  <si>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</si>
  <si>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</si>
  <si>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</si>
  <si>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</si>
  <si>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</si>
  <si>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</si>
  <si>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</si>
  <si>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</si>
  <si>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</si>
  <si>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</si>
  <si>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</si>
  <si>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</si>
  <si>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</si>
  <si>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</si>
  <si>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</si>
  <si>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</si>
  <si>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</si>
  <si>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</si>
  <si>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</si>
  <si>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</si>
  <si>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</si>
  <si>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</si>
  <si>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</si>
  <si>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</si>
  <si>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</si>
  <si>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</si>
  <si>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</si>
  <si>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</si>
  <si>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</si>
  <si>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</si>
  <si>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</si>
  <si>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</si>
  <si>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</si>
  <si>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</si>
  <si>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</si>
  <si>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</si>
  <si>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</si>
  <si>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</si>
  <si>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</si>
  <si>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</si>
  <si>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</si>
  <si>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</si>
  <si>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</si>
  <si>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</si>
  <si>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</si>
  <si>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</si>
  <si>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</si>
  <si>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</si>
  <si>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</si>
  <si>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</si>
  <si>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</si>
  <si>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</si>
  <si>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</si>
  <si>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</si>
  <si>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</si>
  <si>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</si>
  <si>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</si>
  <si>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</si>
  <si>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</si>
  <si>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</si>
  <si>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</si>
  <si>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</si>
  <si>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</si>
  <si>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</si>
  <si>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</si>
  <si>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</si>
  <si>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</si>
  <si>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</si>
  <si>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</si>
  <si>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</si>
  <si>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</si>
  <si>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</si>
  <si>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</si>
  <si>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</si>
  <si>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</si>
  <si>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</si>
  <si>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</si>
  <si>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</si>
  <si>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</si>
  <si>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</si>
  <si>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</si>
  <si>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</si>
  <si>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</si>
  <si>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</si>
  <si>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</si>
  <si>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</si>
  <si>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</si>
  <si>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</si>
  <si>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</si>
  <si>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</si>
  <si>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</si>
  <si>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</si>
  <si>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</si>
  <si>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</si>
  <si>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</si>
  <si>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</si>
  <si>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</si>
  <si>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</si>
  <si>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</si>
  <si>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</si>
  <si>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</si>
  <si>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</si>
  <si>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</si>
  <si>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</si>
  <si>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</si>
  <si>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</si>
  <si>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</si>
  <si>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</si>
  <si>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</si>
  <si>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</si>
  <si>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</si>
  <si>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</si>
  <si>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</si>
  <si>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</si>
  <si>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</si>
  <si>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</si>
  <si>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</si>
  <si>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</si>
  <si>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</si>
  <si>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</si>
  <si>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</si>
  <si>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</si>
  <si>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</si>
  <si>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</si>
  <si>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</si>
  <si>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</si>
  <si>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</si>
  <si>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</si>
  <si>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</si>
  <si>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</si>
  <si>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</si>
  <si>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</si>
  <si>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</si>
  <si>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</si>
  <si>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</si>
  <si>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</si>
  <si>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</si>
  <si>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</si>
  <si>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</si>
  <si>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</si>
  <si>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</si>
  <si>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</si>
  <si>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</si>
  <si>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</si>
  <si>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</si>
  <si>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</si>
  <si>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</si>
  <si>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</si>
  <si>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</si>
  <si>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</si>
  <si>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</si>
  <si>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</si>
  <si>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</si>
  <si>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</si>
  <si>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</si>
  <si>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</si>
  <si>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</si>
  <si>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</si>
  <si>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</si>
  <si>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</si>
  <si>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</si>
  <si>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</si>
  <si>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</si>
  <si>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</si>
  <si>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</si>
  <si>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</si>
  <si>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</si>
  <si>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</si>
  <si>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</si>
  <si>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</si>
  <si>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</si>
  <si>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</si>
  <si>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</si>
  <si>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</si>
  <si>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</si>
  <si>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</si>
  <si>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</si>
  <si>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</si>
  <si>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</si>
  <si>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</si>
  <si>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</si>
  <si>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</si>
  <si>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</si>
  <si>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</si>
  <si>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</si>
  <si>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</si>
  <si>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</si>
  <si>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</si>
  <si>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</si>
  <si>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</si>
  <si>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</si>
  <si>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</si>
  <si>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</si>
  <si>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</si>
  <si>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</si>
  <si>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</si>
  <si>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</si>
  <si>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</si>
  <si>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</si>
  <si>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</si>
  <si>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</si>
  <si>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</si>
  <si>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</si>
  <si>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</si>
  <si>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</si>
  <si>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</si>
  <si>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</si>
  <si>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</si>
  <si>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</si>
  <si>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</si>
  <si>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</si>
  <si>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</si>
  <si>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</si>
  <si>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</si>
  <si>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</si>
  <si>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</si>
  <si>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</si>
  <si>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</si>
  <si>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</si>
  <si>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</si>
  <si>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</si>
  <si>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</si>
  <si>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</si>
  <si>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</si>
  <si>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</si>
  <si>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</si>
  <si>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</si>
  <si>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</si>
  <si>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</si>
  <si>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</si>
  <si>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</si>
  <si>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</si>
  <si>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</si>
  <si>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</si>
  <si>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</si>
  <si>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</si>
  <si>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</si>
  <si>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</si>
  <si>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</si>
  <si>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</si>
  <si>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</si>
  <si>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</si>
  <si>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</si>
  <si>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</si>
  <si>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</si>
  <si>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</si>
  <si>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</si>
  <si>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</si>
  <si>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</si>
  <si>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</si>
  <si>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</si>
  <si>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</si>
  <si>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</si>
  <si>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</si>
  <si>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</si>
  <si>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</si>
  <si>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</si>
  <si>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</si>
  <si>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</si>
  <si>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</si>
  <si>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</si>
  <si>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</si>
  <si>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</si>
  <si>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</si>
  <si>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</si>
  <si>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</si>
  <si>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</si>
  <si>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</si>
  <si>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</si>
  <si>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</si>
  <si>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</si>
  <si>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</si>
  <si>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</si>
  <si>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</si>
  <si>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</si>
  <si>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</si>
  <si>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</si>
  <si>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</si>
  <si>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</si>
  <si>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</si>
  <si>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</si>
  <si>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</si>
  <si>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</si>
  <si>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</si>
  <si>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</si>
  <si>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</si>
  <si>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</si>
  <si>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</si>
  <si>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</si>
  <si>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</si>
  <si>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</si>
  <si>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</si>
  <si>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</si>
  <si>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</si>
  <si>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</si>
  <si>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</si>
  <si>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</si>
  <si>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</si>
  <si>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</si>
  <si>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</si>
  <si>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</si>
  <si>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</si>
  <si>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</si>
  <si>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</si>
  <si>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</si>
  <si>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</si>
  <si>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</si>
  <si>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</si>
  <si>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</si>
  <si>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</si>
  <si>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</si>
  <si>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</si>
  <si>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</si>
  <si>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</si>
  <si>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</si>
  <si>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</si>
  <si>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</si>
  <si>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</si>
  <si>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</si>
  <si>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</si>
  <si>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</si>
  <si>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</si>
  <si>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</si>
  <si>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</si>
  <si>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</si>
  <si>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</si>
  <si>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</si>
  <si>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</si>
  <si>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</si>
  <si>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</si>
  <si>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</si>
  <si>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</si>
  <si>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</si>
  <si>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</si>
  <si>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</si>
  <si>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</si>
  <si>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</si>
  <si>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</si>
  <si>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</si>
  <si>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</si>
  <si>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</si>
  <si>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</si>
  <si>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</si>
  <si>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</si>
  <si>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</si>
  <si>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</si>
  <si>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</si>
  <si>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</si>
  <si>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</si>
  <si>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</si>
  <si>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</si>
  <si>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</si>
  <si>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</si>
  <si>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</si>
  <si>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</si>
  <si>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</si>
  <si>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</si>
  <si>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</si>
  <si>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</si>
  <si>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</si>
  <si>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</si>
  <si>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</si>
  <si>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</si>
  <si>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</si>
  <si>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</si>
  <si>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</si>
  <si>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</si>
  <si>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</si>
  <si>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</si>
  <si>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</si>
  <si>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</si>
  <si>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</si>
  <si>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</si>
  <si>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</si>
  <si>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</si>
  <si>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</si>
  <si>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</si>
  <si>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</si>
  <si>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</si>
  <si>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</si>
  <si>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</si>
  <si>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</si>
  <si>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</si>
  <si>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</si>
  <si>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</si>
  <si>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</si>
  <si>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</si>
  <si>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</si>
  <si>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</si>
  <si>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</si>
  <si>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</si>
  <si>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</si>
  <si>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</si>
  <si>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</si>
  <si>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</si>
  <si>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</si>
  <si>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</si>
  <si>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</si>
  <si>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</si>
  <si>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</si>
  <si>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</si>
  <si>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</si>
  <si>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</si>
  <si>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</si>
  <si>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</si>
  <si>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</si>
  <si>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</si>
  <si>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</si>
  <si>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</si>
  <si>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</si>
  <si>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</si>
  <si>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</si>
  <si>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</si>
  <si>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</si>
  <si>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</si>
  <si>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</si>
  <si>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</si>
  <si>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</si>
  <si>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</si>
  <si>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</si>
  <si>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</si>
  <si>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</si>
  <si>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</si>
  <si>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</si>
  <si>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</si>
  <si>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</si>
  <si>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</si>
  <si>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</si>
  <si>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</si>
  <si>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</si>
  <si>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</si>
  <si>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</si>
  <si>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</si>
  <si>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</si>
  <si>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</si>
  <si>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</si>
  <si>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</si>
  <si>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</si>
  <si>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</si>
  <si>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</si>
  <si>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</si>
  <si>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</si>
  <si>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</si>
  <si>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</si>
  <si>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</si>
  <si>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</si>
  <si>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</si>
  <si>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</si>
  <si>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</si>
  <si>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</si>
  <si>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</si>
  <si>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</si>
  <si>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</si>
  <si>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</si>
  <si>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</si>
  <si>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</si>
  <si>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</si>
  <si>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</si>
  <si>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</si>
  <si>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</si>
  <si>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</si>
  <si>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</si>
  <si>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</si>
  <si>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</si>
  <si>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</si>
  <si>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</si>
  <si>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</si>
  <si>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</si>
  <si>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</si>
  <si>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</si>
  <si>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</si>
  <si>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</si>
  <si>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</si>
  <si>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</si>
  <si>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</si>
  <si>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</si>
  <si>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</si>
  <si>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</si>
  <si>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</si>
  <si>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</si>
  <si>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</si>
  <si>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</si>
  <si>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</si>
  <si>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</si>
  <si>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</si>
  <si>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</si>
  <si>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</si>
  <si>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</si>
  <si>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</si>
  <si>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</si>
  <si>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</si>
  <si>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</si>
  <si>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</si>
  <si>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</si>
  <si>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</si>
  <si>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</si>
  <si>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</si>
  <si>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</si>
  <si>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</si>
  <si>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</si>
  <si>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</si>
  <si>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</si>
  <si>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</si>
  <si>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</si>
  <si>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</si>
  <si>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</si>
  <si>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</si>
  <si>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</si>
  <si>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</si>
  <si>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</si>
  <si>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</si>
  <si>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</si>
  <si>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</si>
  <si>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</si>
  <si>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</si>
  <si>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</si>
  <si>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</si>
  <si>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</si>
  <si>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</si>
  <si>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</si>
  <si>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</si>
  <si>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</si>
  <si>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</si>
  <si>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</si>
  <si>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</si>
  <si>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</si>
  <si>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</si>
  <si>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</si>
  <si>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</si>
  <si>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</si>
  <si>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</si>
  <si>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</si>
  <si>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</si>
  <si>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</si>
  <si>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</si>
  <si>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</si>
  <si>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</si>
  <si>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</si>
  <si>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</si>
  <si>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</si>
  <si>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</si>
  <si>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</si>
  <si>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</si>
  <si>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</si>
  <si>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</si>
  <si>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</si>
  <si>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</si>
  <si>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</si>
  <si>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</si>
  <si>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</si>
  <si>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</si>
  <si>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</si>
  <si>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</si>
  <si>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</si>
  <si>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</si>
  <si>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</si>
  <si>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</si>
  <si>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</si>
  <si>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</si>
  <si>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</si>
  <si>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</si>
  <si>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</si>
  <si>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</si>
  <si>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</si>
  <si>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</si>
  <si>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</si>
  <si>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</si>
  <si>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</si>
  <si>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</si>
  <si>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</si>
  <si>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</si>
  <si>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</si>
  <si>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</si>
  <si>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</si>
  <si>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</si>
  <si>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</si>
  <si>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</si>
  <si>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</si>
  <si>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</si>
  <si>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</si>
  <si>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</si>
  <si>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</si>
  <si>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</si>
  <si>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</si>
  <si>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</si>
  <si>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</si>
  <si>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</si>
  <si>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</si>
  <si>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</si>
  <si>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</si>
  <si>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</si>
  <si>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</si>
  <si>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</si>
  <si>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</si>
  <si>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</si>
  <si>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</si>
  <si>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</si>
  <si>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</si>
  <si>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</si>
  <si>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</si>
  <si>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</si>
  <si>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</si>
  <si>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</si>
  <si>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</si>
  <si>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</si>
  <si>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</si>
  <si>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</si>
  <si>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</si>
  <si>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</si>
  <si>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</si>
  <si>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</si>
  <si>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</si>
  <si>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</si>
  <si>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</si>
  <si>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</si>
  <si>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</si>
  <si>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</si>
  <si>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</si>
  <si>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</si>
  <si>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</si>
  <si>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</si>
  <si>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</si>
  <si>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</si>
  <si>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</si>
  <si>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</si>
  <si>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</si>
  <si>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</si>
  <si>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</si>
  <si>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</si>
  <si>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</si>
  <si>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</si>
  <si>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</si>
  <si>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</si>
  <si>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</si>
  <si>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</si>
  <si>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</si>
  <si>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</si>
  <si>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</si>
  <si>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</si>
  <si>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</si>
  <si>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</si>
  <si>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</si>
  <si>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</si>
  <si>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</si>
  <si>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</si>
  <si>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</si>
  <si>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</si>
  <si>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</si>
  <si>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</si>
  <si>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</si>
  <si>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</si>
  <si>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</si>
  <si>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</si>
  <si>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</si>
  <si>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</si>
  <si>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</si>
  <si>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</si>
  <si>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</si>
  <si>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</si>
  <si>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</si>
  <si>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</si>
  <si>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</si>
  <si>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</si>
  <si>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</si>
  <si>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</si>
  <si>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</si>
  <si>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</si>
  <si>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</si>
  <si>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</si>
  <si>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</si>
  <si>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</si>
  <si>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</si>
  <si>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</si>
  <si>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</si>
  <si>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</si>
  <si>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</si>
  <si>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</si>
  <si>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</si>
  <si>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</si>
  <si>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</si>
  <si>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</si>
  <si>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</si>
  <si>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</si>
  <si>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</si>
  <si>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</si>
  <si>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</si>
  <si>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</si>
  <si>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</si>
  <si>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</si>
  <si>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</si>
  <si>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</si>
  <si>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</si>
  <si>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</si>
  <si>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</si>
  <si>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</si>
  <si>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</si>
  <si>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</si>
  <si>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</si>
  <si>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</si>
  <si>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</si>
  <si>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</si>
  <si>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</si>
  <si>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</si>
  <si>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</si>
  <si>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</si>
  <si>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</si>
  <si>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</si>
  <si>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</si>
  <si>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</si>
  <si>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</si>
  <si>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</si>
  <si>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</si>
  <si>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</si>
  <si>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</si>
  <si>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</si>
  <si>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</si>
  <si>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</si>
  <si>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</si>
  <si>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</si>
  <si>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</si>
  <si>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</si>
  <si>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</si>
  <si>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</si>
  <si>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</si>
  <si>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</si>
  <si>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</si>
  <si>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</si>
  <si>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</si>
  <si>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</si>
  <si>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</si>
  <si>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</si>
  <si>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</si>
  <si>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</si>
  <si>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</si>
  <si>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</si>
  <si>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</si>
  <si>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</si>
  <si>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</si>
  <si>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</si>
  <si>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</si>
  <si>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</si>
  <si>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</si>
  <si>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</si>
  <si>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</si>
  <si>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</si>
  <si>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</si>
  <si>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</si>
  <si>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</si>
  <si>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</si>
  <si>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</si>
  <si>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</si>
  <si>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</si>
  <si>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</si>
  <si>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</si>
  <si>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</si>
  <si>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</si>
  <si>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</si>
  <si>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</si>
  <si>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</si>
  <si>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</si>
  <si>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</si>
  <si>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</si>
  <si>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</si>
  <si>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</si>
  <si>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</si>
  <si>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</si>
  <si>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</si>
  <si>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</si>
  <si>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</si>
  <si>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</si>
  <si>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</si>
  <si>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</si>
  <si>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</si>
  <si>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</si>
  <si>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</si>
  <si>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</si>
  <si>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</si>
  <si>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</si>
  <si>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</si>
  <si>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</si>
  <si>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</si>
  <si>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</si>
  <si>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</si>
  <si>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</si>
  <si>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</si>
  <si>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</si>
  <si>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</si>
  <si>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</si>
  <si>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</si>
  <si>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</si>
  <si>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</si>
  <si>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</si>
  <si>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</si>
  <si>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</si>
  <si>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</si>
  <si>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</si>
  <si>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</si>
  <si>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</si>
  <si>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</si>
  <si>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</si>
  <si>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</si>
  <si>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</si>
  <si>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</si>
  <si>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</si>
  <si>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</si>
  <si>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</si>
  <si>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</si>
  <si>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</si>
  <si>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</si>
  <si>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</si>
  <si>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</si>
  <si>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</si>
  <si>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</si>
  <si>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</si>
  <si>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</si>
  <si>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</si>
  <si>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</si>
  <si>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</si>
  <si>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</si>
  <si>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</si>
  <si>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</si>
  <si>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</si>
  <si>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</si>
  <si>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</si>
  <si>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</si>
  <si>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</si>
  <si>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</si>
  <si>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</si>
  <si>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</si>
  <si>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</si>
  <si>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</si>
  <si>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</si>
  <si>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</si>
  <si>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</si>
  <si>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</si>
  <si>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</si>
  <si>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</si>
  <si>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</si>
  <si>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</si>
  <si>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</si>
  <si>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</si>
  <si>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</si>
  <si>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</si>
  <si>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</si>
  <si>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</si>
  <si>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</si>
  <si>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</si>
  <si>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</si>
  <si>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</si>
  <si>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</si>
  <si>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</si>
  <si>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</si>
  <si>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</si>
  <si>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</si>
  <si>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</si>
  <si>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</si>
  <si>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</si>
  <si>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</si>
  <si>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</si>
  <si>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</si>
  <si>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</si>
  <si>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</si>
  <si>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</si>
  <si>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</si>
  <si>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</si>
  <si>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</si>
  <si>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</si>
  <si>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</si>
  <si>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</si>
  <si>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</si>
  <si>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</si>
  <si>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</si>
  <si>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</si>
  <si>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</si>
  <si>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</si>
  <si>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</si>
  <si>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</si>
  <si>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</si>
  <si>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</si>
  <si>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</si>
  <si>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</si>
  <si>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</si>
  <si>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</si>
  <si>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</si>
  <si>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</si>
  <si>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</si>
  <si>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</si>
  <si>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</si>
  <si>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</si>
  <si>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</si>
  <si>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</si>
  <si>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</si>
  <si>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</si>
  <si>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</si>
  <si>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</si>
  <si>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</si>
  <si>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</si>
  <si>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</si>
  <si>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</si>
  <si>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</si>
  <si>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</si>
  <si>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</si>
  <si>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</si>
  <si>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</si>
  <si>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</si>
  <si>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</si>
  <si>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</si>
  <si>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</si>
  <si>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</si>
  <si>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</si>
  <si>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</si>
  <si>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</si>
  <si>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</si>
  <si>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</si>
  <si>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</si>
  <si>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</si>
  <si>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</si>
  <si>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</si>
  <si>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</si>
  <si>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</si>
  <si>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</si>
  <si>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</si>
  <si>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</si>
  <si>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</si>
  <si>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</si>
  <si>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</si>
  <si>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</si>
  <si>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</si>
  <si>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</si>
  <si>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</si>
  <si>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</si>
  <si>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</si>
  <si>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</si>
  <si>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</si>
  <si>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</si>
  <si>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</si>
  <si>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</si>
  <si>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</si>
  <si>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</si>
  <si>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</si>
  <si>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</si>
  <si>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</si>
  <si>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</si>
  <si>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</si>
  <si>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</si>
  <si>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</si>
  <si>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</si>
  <si>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</si>
  <si>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</si>
  <si>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</si>
  <si>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</si>
  <si>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</si>
  <si>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</si>
  <si>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</si>
  <si>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</si>
  <si>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</si>
  <si>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</si>
  <si>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</si>
  <si>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</si>
  <si>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</si>
  <si>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</si>
  <si>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</si>
  <si>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</si>
  <si>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</si>
  <si>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</si>
  <si>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</si>
  <si>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</si>
  <si>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</si>
  <si>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</si>
  <si>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</si>
  <si>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</si>
  <si>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</si>
  <si>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</si>
  <si>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</si>
  <si>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</si>
  <si>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</si>
  <si>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</si>
  <si>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</si>
  <si>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</si>
  <si>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</si>
  <si>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</si>
  <si>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</si>
  <si>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</si>
  <si>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</si>
  <si>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</si>
  <si>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</si>
  <si>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</si>
  <si>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</si>
  <si>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</si>
  <si>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</si>
  <si>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</si>
  <si>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</si>
  <si>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</si>
  <si>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</si>
  <si>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</si>
  <si>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</si>
  <si>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</si>
  <si>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</si>
  <si>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</si>
  <si>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</si>
  <si>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</si>
  <si>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</si>
  <si>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</si>
  <si>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</si>
  <si>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</si>
  <si>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</si>
  <si>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</si>
  <si>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</si>
  <si>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</si>
  <si>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</si>
  <si>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</si>
  <si>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</si>
  <si>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</si>
  <si>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</si>
  <si>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</si>
  <si>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</si>
  <si>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</si>
  <si>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</si>
  <si>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</si>
  <si>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</si>
  <si>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</si>
  <si>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</si>
  <si>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</si>
  <si>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</si>
  <si>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</si>
  <si>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</si>
  <si>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</si>
  <si>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</si>
  <si>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</si>
  <si>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</si>
  <si>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</si>
  <si>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</si>
  <si>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</si>
  <si>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</si>
  <si>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</si>
  <si>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</si>
  <si>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</si>
  <si>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</si>
  <si>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</si>
  <si>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</si>
  <si>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</si>
  <si>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</si>
  <si>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</si>
  <si>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</si>
  <si>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</si>
  <si>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</si>
  <si>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</si>
  <si>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</si>
  <si>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</si>
  <si>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</si>
  <si>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</si>
  <si>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</si>
  <si>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</si>
  <si>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</si>
  <si>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</si>
  <si>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</si>
  <si>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</si>
  <si>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</si>
  <si>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</si>
  <si>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</si>
  <si>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</si>
  <si>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</si>
  <si>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</si>
  <si>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</si>
  <si>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</si>
  <si>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</si>
  <si>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</si>
  <si>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</si>
  <si>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</si>
  <si>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</si>
  <si>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</si>
  <si>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</si>
  <si>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</si>
  <si>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</si>
  <si>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</si>
  <si>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</si>
  <si>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</si>
  <si>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</si>
  <si>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</si>
  <si>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</si>
  <si>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</si>
  <si>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</si>
  <si>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</si>
  <si>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</si>
  <si>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</si>
  <si>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</si>
  <si>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</si>
  <si>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</si>
  <si>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</si>
  <si>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</si>
  <si>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</si>
  <si>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</si>
  <si>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</si>
  <si>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</si>
  <si>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</si>
  <si>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</si>
  <si>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</si>
  <si>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</si>
  <si>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</si>
  <si>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</si>
  <si>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</si>
  <si>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</si>
  <si>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</si>
  <si>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</si>
  <si>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</si>
  <si>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</si>
  <si>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</si>
  <si>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</si>
  <si>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</si>
  <si>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</si>
  <si>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</si>
  <si>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</si>
  <si>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</si>
  <si>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</si>
  <si>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</si>
  <si>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</si>
  <si>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</si>
  <si>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</si>
  <si>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</si>
  <si>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</si>
  <si>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</si>
  <si>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</si>
  <si>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</si>
  <si>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</si>
  <si>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</si>
  <si>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</si>
  <si>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</si>
  <si>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</si>
  <si>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</si>
  <si>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</si>
  <si>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</si>
  <si>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</si>
  <si>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</si>
  <si>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</si>
  <si>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</si>
  <si>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</si>
  <si>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</si>
  <si>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</si>
  <si>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</si>
  <si>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</si>
  <si>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</si>
  <si>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</si>
  <si>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</si>
  <si>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</si>
  <si>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</si>
  <si>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</si>
  <si>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</si>
  <si>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</si>
  <si>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</si>
  <si>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</si>
  <si>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</si>
  <si>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</si>
  <si>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</si>
  <si>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</si>
  <si>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</si>
  <si>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</si>
  <si>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</si>
  <si>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</si>
  <si>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</si>
  <si>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</si>
  <si>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</si>
  <si>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</si>
  <si>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</si>
  <si>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</si>
  <si>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</si>
  <si>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</si>
  <si>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</si>
  <si>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</si>
  <si>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</si>
  <si>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</si>
  <si>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</si>
  <si>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</si>
  <si>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</si>
  <si>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</si>
  <si>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</si>
  <si>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</si>
  <si>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</si>
  <si>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</si>
  <si>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</si>
  <si>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</si>
  <si>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</si>
  <si>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</si>
  <si>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</si>
  <si>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</si>
  <si>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</si>
  <si>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</si>
  <si>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</si>
  <si>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</si>
  <si>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</si>
  <si>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</si>
  <si>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</si>
  <si>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</si>
  <si>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</si>
  <si>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</si>
  <si>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</si>
  <si>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</si>
  <si>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</si>
  <si>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</si>
  <si>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</si>
  <si>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</si>
  <si>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</si>
  <si>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</si>
  <si>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</si>
  <si>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</si>
  <si>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</si>
  <si>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</si>
  <si>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</si>
  <si>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</si>
  <si>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</si>
  <si>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</si>
  <si>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</si>
  <si>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</si>
  <si>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</si>
  <si>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</si>
  <si>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</si>
  <si>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</si>
  <si>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</si>
  <si>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</si>
  <si>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</si>
  <si>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</si>
  <si>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</si>
  <si>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</si>
  <si>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</si>
  <si>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</si>
  <si>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</si>
  <si>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</si>
  <si>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</si>
  <si>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</si>
  <si>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</si>
  <si>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</si>
  <si>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</si>
  <si>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</si>
  <si>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</si>
  <si>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</si>
  <si>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</si>
  <si>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</si>
  <si>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</si>
  <si>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</si>
  <si>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</si>
  <si>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</si>
  <si>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</si>
  <si>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</si>
  <si>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</si>
  <si>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</si>
  <si>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</si>
  <si>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</si>
  <si>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</si>
  <si>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</si>
  <si>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</si>
  <si>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</si>
  <si>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</si>
  <si>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</si>
  <si>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</si>
  <si>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</si>
  <si>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</si>
  <si>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</si>
  <si>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</si>
  <si>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</si>
  <si>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</si>
  <si>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</si>
  <si>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</si>
  <si>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</si>
  <si>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</si>
  <si>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</si>
  <si>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</si>
  <si>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</si>
  <si>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</si>
  <si>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</si>
  <si>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</si>
  <si>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</si>
  <si>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</si>
  <si>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</si>
  <si>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</si>
  <si>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</si>
  <si>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</si>
  <si>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</si>
  <si>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</si>
  <si>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</si>
  <si>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</si>
  <si>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</si>
  <si>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</si>
  <si>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</si>
  <si>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</si>
  <si>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</si>
  <si>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</si>
  <si>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</si>
  <si>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</si>
  <si>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</si>
  <si>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</si>
  <si>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</si>
  <si>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</si>
  <si>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</si>
  <si>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</si>
  <si>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</si>
  <si>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</si>
  <si>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</si>
  <si>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</si>
  <si>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</si>
  <si>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</si>
  <si>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</si>
  <si>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</si>
  <si>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</si>
  <si>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</si>
  <si>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</si>
  <si>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</si>
  <si>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</si>
  <si>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</si>
  <si>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</si>
  <si>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</si>
  <si>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</si>
  <si>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</si>
  <si>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</si>
  <si>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</si>
  <si>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</si>
  <si>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</si>
  <si>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</si>
  <si>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</si>
  <si>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</si>
  <si>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</si>
  <si>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</si>
  <si>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</si>
  <si>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</si>
  <si>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</si>
  <si>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</si>
  <si>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</si>
  <si>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</si>
  <si>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</si>
  <si>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</si>
  <si>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</si>
  <si>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</si>
  <si>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</si>
  <si>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</si>
  <si>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</si>
  <si>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</si>
  <si>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</si>
  <si>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</si>
  <si>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</si>
  <si>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</si>
  <si>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</si>
  <si>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</si>
  <si>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</si>
  <si>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</si>
  <si>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</si>
  <si>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</si>
  <si>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</si>
  <si>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</si>
  <si>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</si>
  <si>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</si>
  <si>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</si>
  <si>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</si>
  <si>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</si>
  <si>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</si>
  <si>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</si>
  <si>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</si>
  <si>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</si>
  <si>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</si>
  <si>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</si>
  <si>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</si>
  <si>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</si>
  <si>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</si>
  <si>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</si>
  <si>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</si>
  <si>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</si>
  <si>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</si>
  <si>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</si>
  <si>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</si>
  <si>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</si>
  <si>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</si>
  <si>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</si>
  <si>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</si>
  <si>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</si>
  <si>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</si>
  <si>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</si>
  <si>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</si>
  <si>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</si>
  <si>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</si>
  <si>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</si>
  <si>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</si>
  <si>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</si>
  <si>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</si>
  <si>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</si>
  <si>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</si>
  <si>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</si>
  <si>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</si>
  <si>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</si>
  <si>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</si>
  <si>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</si>
  <si>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</si>
  <si>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</si>
  <si>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</si>
  <si>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</si>
  <si>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</si>
  <si>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</si>
  <si>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</si>
  <si>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</si>
  <si>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</si>
  <si>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</si>
  <si>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</si>
  <si>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</si>
  <si>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</si>
  <si>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</si>
  <si>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</si>
  <si>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</si>
  <si>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</si>
  <si>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</si>
  <si>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</si>
  <si>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</si>
  <si>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</si>
  <si>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</si>
  <si>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</si>
  <si>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</si>
  <si>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</si>
  <si>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</si>
  <si>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</si>
  <si>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</si>
  <si>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</si>
  <si>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</si>
  <si>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</si>
  <si>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</si>
  <si>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</si>
  <si>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</si>
  <si>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</si>
  <si>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</si>
  <si>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</si>
  <si>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</si>
  <si>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</si>
  <si>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</si>
  <si>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</si>
  <si>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</si>
  <si>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</si>
  <si>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</si>
  <si>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</si>
  <si>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</si>
  <si>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</si>
  <si>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</si>
  <si>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</si>
  <si>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</si>
  <si>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</si>
  <si>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</si>
  <si>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</si>
  <si>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</si>
  <si>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</si>
  <si>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</si>
  <si>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</si>
  <si>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</si>
  <si>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</si>
  <si>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</si>
  <si>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</si>
  <si>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</si>
  <si>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</si>
  <si>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</si>
  <si>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</si>
  <si>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</si>
  <si>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</si>
  <si>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</si>
  <si>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</si>
  <si>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</si>
  <si>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</si>
  <si>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</si>
  <si>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</si>
  <si>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</si>
  <si>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</si>
  <si>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</si>
  <si>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</si>
  <si>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</si>
  <si>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</si>
  <si>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</si>
  <si>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</si>
  <si>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</si>
  <si>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</si>
  <si>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</si>
  <si>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</si>
  <si>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</si>
  <si>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</si>
  <si>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</si>
  <si>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</si>
  <si>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</si>
  <si>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</si>
  <si>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</si>
  <si>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</si>
  <si>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</si>
  <si>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</si>
  <si>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</si>
  <si>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</si>
  <si>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</si>
  <si>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</si>
  <si>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</si>
  <si>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</si>
  <si>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</si>
  <si>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</si>
  <si>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</si>
  <si>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</si>
  <si>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</si>
  <si>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</si>
  <si>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</si>
  <si>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</si>
  <si>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</si>
  <si>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</si>
  <si>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</si>
  <si>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</si>
  <si>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</si>
  <si>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</si>
  <si>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</si>
  <si>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</si>
  <si>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</si>
  <si>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</si>
  <si>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</si>
  <si>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</si>
  <si>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</si>
  <si>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</si>
  <si>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</si>
  <si>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</si>
  <si>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</si>
  <si>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</si>
  <si>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</si>
  <si>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</si>
  <si>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</si>
  <si>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</si>
  <si>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</si>
  <si>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</si>
  <si>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</si>
  <si>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</si>
  <si>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</si>
  <si>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</si>
  <si>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</si>
  <si>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</si>
  <si>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</si>
  <si>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</si>
  <si>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</si>
  <si>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</si>
  <si>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</si>
  <si>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</si>
  <si>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</si>
  <si>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</si>
  <si>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</si>
  <si>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</si>
  <si>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</si>
  <si>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</si>
  <si>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</si>
  <si>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</si>
  <si>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</si>
  <si>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</si>
  <si>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</si>
  <si>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</si>
  <si>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</si>
  <si>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</si>
  <si>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</si>
  <si>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</si>
  <si>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</si>
  <si>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</si>
  <si>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</si>
  <si>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</si>
  <si>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</si>
  <si>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</si>
  <si>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</si>
  <si>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</si>
  <si>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</si>
  <si>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</si>
  <si>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</si>
  <si>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</si>
  <si>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</si>
  <si>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</si>
  <si>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</si>
  <si>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</si>
  <si>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</si>
  <si>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</si>
  <si>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</si>
  <si>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</si>
  <si>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</si>
  <si>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</si>
  <si>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</si>
  <si>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</si>
  <si>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</si>
  <si>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</si>
  <si>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</si>
  <si>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</si>
  <si>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</si>
  <si>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</si>
  <si>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</si>
  <si>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</si>
  <si>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</si>
  <si>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</si>
  <si>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</si>
  <si>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</si>
  <si>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</si>
  <si>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</si>
  <si>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</si>
  <si>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</si>
  <si>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</si>
  <si>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</si>
  <si>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</si>
  <si>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</si>
  <si>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</si>
  <si>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</si>
  <si>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</si>
  <si>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</si>
  <si>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</si>
  <si>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</si>
  <si>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</si>
  <si>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</si>
  <si>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</si>
  <si>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</si>
  <si>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</si>
  <si>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</si>
  <si>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</si>
  <si>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</si>
  <si>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</si>
  <si>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</si>
  <si>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</si>
  <si>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</si>
  <si>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</si>
  <si>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</si>
  <si>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</si>
  <si>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</si>
  <si>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</si>
  <si>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</si>
  <si>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</si>
  <si>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</si>
  <si>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</si>
  <si>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</si>
  <si>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</si>
  <si>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</si>
  <si>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</si>
  <si>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</si>
  <si>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</si>
  <si>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</si>
  <si>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</si>
  <si>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</si>
  <si>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</si>
  <si>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</si>
  <si>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</si>
  <si>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</si>
  <si>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</si>
  <si>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</si>
  <si>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</si>
  <si>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</si>
  <si>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</si>
  <si>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</si>
  <si>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</si>
  <si>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</si>
  <si>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</si>
  <si>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</si>
  <si>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</si>
  <si>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</si>
  <si>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</si>
  <si>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</si>
  <si>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</si>
  <si>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</si>
  <si>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</si>
  <si>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</si>
  <si>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</si>
  <si>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</si>
  <si>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</si>
  <si>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</si>
  <si>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</si>
  <si>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</si>
  <si>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</si>
  <si>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</si>
  <si>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</si>
  <si>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</si>
  <si>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</si>
  <si>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</si>
  <si>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</si>
  <si>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</si>
  <si>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</si>
  <si>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</si>
  <si>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</si>
  <si>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</si>
  <si>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</si>
  <si>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</si>
  <si>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</si>
  <si>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</si>
  <si>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</si>
  <si>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</si>
  <si>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</si>
  <si>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</si>
  <si>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</si>
  <si>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</si>
  <si>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</si>
  <si>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</si>
  <si>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</si>
  <si>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</si>
  <si>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</si>
  <si>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</si>
  <si>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</si>
  <si>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</si>
  <si>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</si>
  <si>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</si>
  <si>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</si>
  <si>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</si>
  <si>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</si>
  <si>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</si>
  <si>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</si>
  <si>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</si>
  <si>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</si>
  <si>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</si>
  <si>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</si>
  <si>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</si>
  <si>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</si>
  <si>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</si>
  <si>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</si>
  <si>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</si>
  <si>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</si>
  <si>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</si>
  <si>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</si>
  <si>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</si>
  <si>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</si>
  <si>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</si>
  <si>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</si>
  <si>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</si>
  <si>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</si>
  <si>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</si>
  <si>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</si>
  <si>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</si>
  <si>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</si>
  <si>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</si>
  <si>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</si>
  <si>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</si>
  <si>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</si>
  <si>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</si>
  <si>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</si>
  <si>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</si>
  <si>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</si>
  <si>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</si>
  <si>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</si>
  <si>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</si>
  <si>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</si>
  <si>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</si>
  <si>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</si>
  <si>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</si>
  <si>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</si>
  <si>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</si>
  <si>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</si>
  <si>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</si>
  <si>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</si>
  <si>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</si>
  <si>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</si>
  <si>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</si>
  <si>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</si>
  <si>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</si>
  <si>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</si>
  <si>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</si>
  <si>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</si>
  <si>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</si>
  <si>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</si>
  <si>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</si>
  <si>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</si>
  <si>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</si>
  <si>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</si>
  <si>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</si>
  <si>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</si>
  <si>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</si>
  <si>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</si>
  <si>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</si>
  <si>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</si>
  <si>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</si>
  <si>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</si>
  <si>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</si>
  <si>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</si>
  <si>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</si>
  <si>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</si>
  <si>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</si>
  <si>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</si>
  <si>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</si>
  <si>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</si>
  <si>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</si>
  <si>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</si>
  <si>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</si>
  <si>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</si>
  <si>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</si>
  <si>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</si>
  <si>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</si>
  <si>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</si>
  <si>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</si>
  <si>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</si>
  <si>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</si>
  <si>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</si>
  <si>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</si>
  <si>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</si>
  <si>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</si>
  <si>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</si>
  <si>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</si>
  <si>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</si>
  <si>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</si>
  <si>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</si>
  <si>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</si>
  <si>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</si>
  <si>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</si>
  <si>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</si>
  <si>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</si>
  <si>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</si>
  <si>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</si>
  <si>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</si>
  <si>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</si>
  <si>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</si>
  <si>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</si>
  <si>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</si>
  <si>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</si>
  <si>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</si>
  <si>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</si>
  <si>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</si>
  <si>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</si>
  <si>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</si>
  <si>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</si>
  <si>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</si>
  <si>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</si>
  <si>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</si>
  <si>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</si>
  <si>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</si>
  <si>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</si>
  <si>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</si>
  <si>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</si>
  <si>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</si>
  <si>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</si>
  <si>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</si>
  <si>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</si>
  <si>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</si>
  <si>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</si>
  <si>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</si>
  <si>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</si>
  <si>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</si>
  <si>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</si>
  <si>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</si>
  <si>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</si>
  <si>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</si>
  <si>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</si>
  <si>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</si>
  <si>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</si>
  <si>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</si>
  <si>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</si>
  <si>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</si>
  <si>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</si>
  <si>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</si>
  <si>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</si>
  <si>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</si>
  <si>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</si>
  <si>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</si>
  <si>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</si>
  <si>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</si>
  <si>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</si>
  <si>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</si>
  <si>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</si>
  <si>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</si>
  <si>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</si>
  <si>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</si>
  <si>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</si>
  <si>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</si>
  <si>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</si>
  <si>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</si>
  <si>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</si>
  <si>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</si>
  <si>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</si>
  <si>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</si>
  <si>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</si>
  <si>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</si>
  <si>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</si>
  <si>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</si>
  <si>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</si>
  <si>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</si>
  <si>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</si>
  <si>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</si>
  <si>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</si>
  <si>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</si>
  <si>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</si>
  <si>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</si>
  <si>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</si>
  <si>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</si>
  <si>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</si>
  <si>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</si>
  <si>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</si>
  <si>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</si>
  <si>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</si>
  <si>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</si>
  <si>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</si>
  <si>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</si>
  <si>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</si>
  <si>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</si>
  <si>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</si>
  <si>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</si>
  <si>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</si>
  <si>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</si>
  <si>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</si>
  <si>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</si>
  <si>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</si>
  <si>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</si>
  <si>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</si>
  <si>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</si>
  <si>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</si>
  <si>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</si>
  <si>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</si>
  <si>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</si>
  <si>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</si>
  <si>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</si>
  <si>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</si>
  <si>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</si>
  <si>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</si>
  <si>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</si>
  <si>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</si>
  <si>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</si>
  <si>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</si>
  <si>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</si>
  <si>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</si>
  <si>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</si>
  <si>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</si>
  <si>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</si>
  <si>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</si>
  <si>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</si>
  <si>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</si>
  <si>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</si>
  <si>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</si>
  <si>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</si>
  <si>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</si>
  <si>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</si>
  <si>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</si>
  <si>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</si>
  <si>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</si>
  <si>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</si>
  <si>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</si>
  <si>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</si>
  <si>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</si>
  <si>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</si>
  <si>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</si>
  <si>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</si>
  <si>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</si>
  <si>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</si>
  <si>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</si>
  <si>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</si>
  <si>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</si>
  <si>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</si>
  <si>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</si>
  <si>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</si>
  <si>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</si>
  <si>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</si>
  <si>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</si>
  <si>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</si>
  <si>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</si>
  <si>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</si>
  <si>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</si>
  <si>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</si>
  <si>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</si>
  <si>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</si>
  <si>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</si>
  <si>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</si>
  <si>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</si>
  <si>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</si>
  <si>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</si>
  <si>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</si>
  <si>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</si>
  <si>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</si>
  <si>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</si>
  <si>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</si>
  <si>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</si>
  <si>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</si>
  <si>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</si>
  <si>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</si>
  <si>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</si>
  <si>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</si>
  <si>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</si>
  <si>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</si>
  <si>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</si>
  <si>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</si>
  <si>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</si>
  <si>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</si>
  <si>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</si>
  <si>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</si>
  <si>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</si>
  <si>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</si>
  <si>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</si>
  <si>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</si>
  <si>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</si>
  <si>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</si>
  <si>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</si>
  <si>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</si>
  <si>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</si>
  <si>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</si>
  <si>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</si>
  <si>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</si>
  <si>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</si>
  <si>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</si>
  <si>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</si>
  <si>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</si>
  <si>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</si>
  <si>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</si>
  <si>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</si>
  <si>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</si>
  <si>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</si>
  <si>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</si>
  <si>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</si>
  <si>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</si>
  <si>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</si>
  <si>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</si>
  <si>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</si>
  <si>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</si>
  <si>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</si>
  <si>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</si>
  <si>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</si>
  <si>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</si>
  <si>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</si>
  <si>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</si>
  <si>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</si>
  <si>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</si>
  <si>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</si>
  <si>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</si>
  <si>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</si>
  <si>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</si>
  <si>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</si>
  <si>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</si>
  <si>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</si>
  <si>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</si>
  <si>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</si>
  <si>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</si>
  <si>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</si>
  <si>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</si>
  <si>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</si>
  <si>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</si>
  <si>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</si>
  <si>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</si>
  <si>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</si>
  <si>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</si>
  <si>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</si>
  <si>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</si>
  <si>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</si>
  <si>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</si>
  <si>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</si>
  <si>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</si>
  <si>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</si>
  <si>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</si>
  <si>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</si>
  <si>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</si>
  <si>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</si>
  <si>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</si>
  <si>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</si>
  <si>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</si>
  <si>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</si>
  <si>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</si>
  <si>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</si>
  <si>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</si>
  <si>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</si>
  <si>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</si>
  <si>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</si>
  <si>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</si>
  <si>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</si>
  <si>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</si>
  <si>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</si>
  <si>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</si>
  <si>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</si>
  <si>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</si>
  <si>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</si>
  <si>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</si>
  <si>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</si>
  <si>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</si>
  <si>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</si>
  <si>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</si>
  <si>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</si>
  <si>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</si>
  <si>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</si>
  <si>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</si>
  <si>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</si>
  <si>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</si>
  <si>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</si>
  <si>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</si>
  <si>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</si>
  <si>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</si>
  <si>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</si>
  <si>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</si>
  <si>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</si>
  <si>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</si>
  <si>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</si>
  <si>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</si>
  <si>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</si>
  <si>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</si>
  <si>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</si>
  <si>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</si>
  <si>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</si>
  <si>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</si>
  <si>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</si>
  <si>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</si>
  <si>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</si>
  <si>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</si>
  <si>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</si>
  <si>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</si>
  <si>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</si>
  <si>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</si>
  <si>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</si>
  <si>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</si>
  <si>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</si>
  <si>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</si>
  <si>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</si>
  <si>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</si>
  <si>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</si>
  <si>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</si>
  <si>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</si>
  <si>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</si>
  <si>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</si>
  <si>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</si>
  <si>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</si>
  <si>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</si>
  <si>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</si>
  <si>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</si>
  <si>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</si>
  <si>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</si>
  <si>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</si>
  <si>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</si>
  <si>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</si>
  <si>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</si>
  <si>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</si>
  <si>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</si>
  <si>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</si>
  <si>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</si>
  <si>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</si>
  <si>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</si>
  <si>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</si>
  <si>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</si>
  <si>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</si>
  <si>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</si>
  <si>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</si>
  <si>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</si>
  <si>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</si>
  <si>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</si>
  <si>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</si>
  <si>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</si>
  <si>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</si>
  <si>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</si>
  <si>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</si>
  <si>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</si>
  <si>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</si>
  <si>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</si>
  <si>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</si>
  <si>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</si>
  <si>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</si>
  <si>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</si>
  <si>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</si>
  <si>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</si>
  <si>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</si>
  <si>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</si>
  <si>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</si>
  <si>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</si>
  <si>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</si>
  <si>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</si>
  <si>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</si>
  <si>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</si>
  <si>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</si>
  <si>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</si>
  <si>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</si>
  <si>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</si>
  <si>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</si>
  <si>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</si>
  <si>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</si>
  <si>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</si>
  <si>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</si>
  <si>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</si>
  <si>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</si>
  <si>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</si>
  <si>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</si>
  <si>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</si>
  <si>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</si>
  <si>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</si>
  <si>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</si>
  <si>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</si>
  <si>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</si>
  <si>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</si>
  <si>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</si>
  <si>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</si>
  <si>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</si>
  <si>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</si>
  <si>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</si>
  <si>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</si>
  <si>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</si>
  <si>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</si>
  <si>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</si>
  <si>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</si>
  <si>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</si>
  <si>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</si>
  <si>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</si>
  <si>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</si>
  <si>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</si>
  <si>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</si>
  <si>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</si>
  <si>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</si>
  <si>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</si>
  <si>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</si>
  <si>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</si>
  <si>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</si>
  <si>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</si>
  <si>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</si>
  <si>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</si>
  <si>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</si>
  <si>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</si>
  <si>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</si>
  <si>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</si>
  <si>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</si>
  <si>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</si>
  <si>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</si>
  <si>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</si>
  <si>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</si>
  <si>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</si>
  <si>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</si>
  <si>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</si>
  <si>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</si>
  <si>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</si>
  <si>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</si>
  <si>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</si>
  <si>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</si>
  <si>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</si>
  <si>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</si>
  <si>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</si>
  <si>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</si>
  <si>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</si>
  <si>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</si>
  <si>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</si>
  <si>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</si>
  <si>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</si>
  <si>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</si>
  <si>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</si>
  <si>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</si>
  <si>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</si>
  <si>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</si>
  <si>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</si>
  <si>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</si>
  <si>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</si>
  <si>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</si>
  <si>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</si>
  <si>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</si>
  <si>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</si>
  <si>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</si>
  <si>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</si>
  <si>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</si>
  <si>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</si>
  <si>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</si>
  <si>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</si>
  <si>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</si>
  <si>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</si>
  <si>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</si>
  <si>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</si>
  <si>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</si>
  <si>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</si>
  <si>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</si>
  <si>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</si>
  <si>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</si>
  <si>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</si>
  <si>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</si>
  <si>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</si>
  <si>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</si>
  <si>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</si>
  <si>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</si>
  <si>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</si>
  <si>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</si>
  <si>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</si>
  <si>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</si>
  <si>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</si>
  <si>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</si>
  <si>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</si>
  <si>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</si>
  <si>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</si>
  <si>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</si>
  <si>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</si>
  <si>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</si>
  <si>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</si>
  <si>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</si>
  <si>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</si>
  <si>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</si>
  <si>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</si>
  <si>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</si>
  <si>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</si>
  <si>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</si>
  <si>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</si>
  <si>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</si>
  <si>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</si>
  <si>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</si>
  <si>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</si>
  <si>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</si>
  <si>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</si>
  <si>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</si>
  <si>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</si>
  <si>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</si>
  <si>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</si>
  <si>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</si>
  <si>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</si>
  <si>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</si>
  <si>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</si>
  <si>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</si>
  <si>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</si>
  <si>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</si>
  <si>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</si>
  <si>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</si>
  <si>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</si>
  <si>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</si>
  <si>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</si>
  <si>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</si>
  <si>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</si>
  <si>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</si>
  <si>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</si>
  <si>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</si>
  <si>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</si>
  <si>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</si>
  <si>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</si>
  <si>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</si>
  <si>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</si>
  <si>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</si>
  <si>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</si>
  <si>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</si>
  <si>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</si>
  <si>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</si>
  <si>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</si>
  <si>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</si>
  <si>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</si>
  <si>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</si>
  <si>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</si>
  <si>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</si>
  <si>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</si>
  <si>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</si>
  <si>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</si>
  <si>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</si>
  <si>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</si>
  <si>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</si>
  <si>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</si>
  <si>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</si>
  <si>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</si>
  <si>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</si>
  <si>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</si>
  <si>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</si>
  <si>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</si>
  <si>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</si>
  <si>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</si>
  <si>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</si>
  <si>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</si>
  <si>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</si>
  <si>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</si>
  <si>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</si>
  <si>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</si>
  <si>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</si>
  <si>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</si>
  <si>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</si>
  <si>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</si>
  <si>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</si>
  <si>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</si>
  <si>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</si>
  <si>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</si>
  <si>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</si>
  <si>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</si>
  <si>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</si>
  <si>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</si>
  <si>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</si>
  <si>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</si>
  <si>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</si>
  <si>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</si>
  <si>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</si>
  <si>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</si>
  <si>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</si>
  <si>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</si>
  <si>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</si>
  <si>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</si>
  <si>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</si>
  <si>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</si>
  <si>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</si>
  <si>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</si>
  <si>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</si>
  <si>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</si>
  <si>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</si>
  <si>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</si>
  <si>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</si>
  <si>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</si>
  <si>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</si>
  <si>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</si>
  <si>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</si>
  <si>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</si>
  <si>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</si>
  <si>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</si>
  <si>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</si>
  <si>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</si>
  <si>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</si>
  <si>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</si>
  <si>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</si>
  <si>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</si>
  <si>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</si>
  <si>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</si>
  <si>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</si>
  <si>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</si>
  <si>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</si>
  <si>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</si>
  <si>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</si>
  <si>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</si>
  <si>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</si>
  <si>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</si>
  <si>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</si>
  <si>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</si>
  <si>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</si>
  <si>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</si>
  <si>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</si>
  <si>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</si>
  <si>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</si>
  <si>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</si>
  <si>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</si>
  <si>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</si>
  <si>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</si>
  <si>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</si>
  <si>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</si>
  <si>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</si>
  <si>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</si>
  <si>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</si>
  <si>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</si>
  <si>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</si>
  <si>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</si>
  <si>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</si>
  <si>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</si>
  <si>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</si>
  <si>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</si>
  <si>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</si>
  <si>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</si>
  <si>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</si>
  <si>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</si>
  <si>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</si>
  <si>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</si>
  <si>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</si>
  <si>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</si>
  <si>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</si>
  <si>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</si>
  <si>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</si>
  <si>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</si>
  <si>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</si>
  <si>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</si>
  <si>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</si>
  <si>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</si>
  <si>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</si>
  <si>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</si>
  <si>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</si>
  <si>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</si>
  <si>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</si>
  <si>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</si>
  <si>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</si>
  <si>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</si>
  <si>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</si>
  <si>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</si>
  <si>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</si>
  <si>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</si>
  <si>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</si>
  <si>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</si>
  <si>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</si>
  <si>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</si>
  <si>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</si>
  <si>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</si>
  <si>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</si>
  <si>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</si>
  <si>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</si>
  <si>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</si>
  <si>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</si>
  <si>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</si>
  <si>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</si>
  <si>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</si>
  <si>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</si>
  <si>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</si>
  <si>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</si>
  <si>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</si>
  <si>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</si>
  <si>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</si>
  <si>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</si>
  <si>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</si>
  <si>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</si>
  <si>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</si>
  <si>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</si>
  <si>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</si>
  <si>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</si>
  <si>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</si>
  <si>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</si>
  <si>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</si>
  <si>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</si>
  <si>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</si>
  <si>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</si>
  <si>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</si>
  <si>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</si>
  <si>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</si>
  <si>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</si>
  <si>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</si>
  <si>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</si>
  <si>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</si>
  <si>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</si>
  <si>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</si>
  <si>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</si>
  <si>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</si>
  <si>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</si>
  <si>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</si>
  <si>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</si>
  <si>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</si>
  <si>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</si>
  <si>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</si>
  <si>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</si>
  <si>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</si>
  <si>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</si>
  <si>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</si>
  <si>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</si>
  <si>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</si>
  <si>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</si>
  <si>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</si>
  <si>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</si>
  <si>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</si>
  <si>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</si>
  <si>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</si>
  <si>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</si>
  <si>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</si>
  <si>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</si>
  <si>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</si>
  <si>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</si>
  <si>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</si>
  <si>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</si>
  <si>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</si>
  <si>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</si>
  <si>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</si>
  <si>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</si>
  <si>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</si>
  <si>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</si>
  <si>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</si>
  <si>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</si>
  <si>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</si>
  <si>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</si>
  <si>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</si>
  <si>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</si>
  <si>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</si>
  <si>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</si>
  <si>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</si>
  <si>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</si>
  <si>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</si>
  <si>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</si>
  <si>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</si>
  <si>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</si>
  <si>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</si>
  <si>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</si>
  <si>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</si>
  <si>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</si>
  <si>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</si>
  <si>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</si>
  <si>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</si>
  <si>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</si>
  <si>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</si>
  <si>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</si>
  <si>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</si>
  <si>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</si>
  <si>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</si>
  <si>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</si>
  <si>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</si>
  <si>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</si>
  <si>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</si>
  <si>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</si>
  <si>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</si>
  <si>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</si>
  <si>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</si>
  <si>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</si>
  <si>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</si>
  <si>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</si>
  <si>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</si>
  <si>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</si>
  <si>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</si>
  <si>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</si>
  <si>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</si>
  <si>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</si>
  <si>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</si>
  <si>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</si>
  <si>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</si>
  <si>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</si>
  <si>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</si>
  <si>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</si>
  <si>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</si>
  <si>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</si>
  <si>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</si>
  <si>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</si>
  <si>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</si>
  <si>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</si>
  <si>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</si>
  <si>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</si>
  <si>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</si>
  <si>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</si>
  <si>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</si>
  <si>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</si>
  <si>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</si>
  <si>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</si>
  <si>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</si>
  <si>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</si>
  <si>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</si>
  <si>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</si>
  <si>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</si>
  <si>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</si>
  <si>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</si>
  <si>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</si>
  <si>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</si>
  <si>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</si>
  <si>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</si>
  <si>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</si>
  <si>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</si>
  <si>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</si>
  <si>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</si>
  <si>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</si>
  <si>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</si>
  <si>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</si>
  <si>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</si>
  <si>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</si>
  <si>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</si>
  <si>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</si>
  <si>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</si>
  <si>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</si>
  <si>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</si>
  <si>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</si>
  <si>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</si>
  <si>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</si>
  <si>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</si>
  <si>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</si>
  <si>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</si>
  <si>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</si>
  <si>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</si>
  <si>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</si>
  <si>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</si>
  <si>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</si>
  <si>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</si>
  <si>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</si>
  <si>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</si>
  <si>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</si>
  <si>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</si>
  <si>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</si>
  <si>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</si>
  <si>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</si>
  <si>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</si>
  <si>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</si>
  <si>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</si>
  <si>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</si>
  <si>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</si>
  <si>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</si>
  <si>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</si>
  <si>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</si>
  <si>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</si>
  <si>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</si>
  <si>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</si>
  <si>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</si>
  <si>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</si>
  <si>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</si>
  <si>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</si>
  <si>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</si>
  <si>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</si>
  <si>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</si>
  <si>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</si>
  <si>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</si>
  <si>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</si>
  <si>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</si>
  <si>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</si>
  <si>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</si>
  <si>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</si>
  <si>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</si>
  <si>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</si>
  <si>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</si>
  <si>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</si>
  <si>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</si>
  <si>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</si>
  <si>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</si>
  <si>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</si>
  <si>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</si>
  <si>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</si>
  <si>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</si>
  <si>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</si>
  <si>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</si>
  <si>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</si>
  <si>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</si>
  <si>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</si>
  <si>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</si>
  <si>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</si>
  <si>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</si>
  <si>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</si>
  <si>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</si>
  <si>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</si>
  <si>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</si>
  <si>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</si>
  <si>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</si>
  <si>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</si>
  <si>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</si>
  <si>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</si>
  <si>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</si>
  <si>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</si>
  <si>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</si>
  <si>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</si>
  <si>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</si>
  <si>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</si>
  <si>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</si>
  <si>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</si>
  <si>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</si>
  <si>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</si>
  <si>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</si>
  <si>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</si>
  <si>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</si>
  <si>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</si>
  <si>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</si>
  <si>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</si>
  <si>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</si>
  <si>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</si>
  <si>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</si>
  <si>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</si>
  <si>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</si>
  <si>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</si>
  <si>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</si>
  <si>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</si>
  <si>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</si>
  <si>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</si>
  <si>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</si>
  <si>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</si>
  <si>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</si>
  <si>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</si>
  <si>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</si>
  <si>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</si>
  <si>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</si>
  <si>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</si>
  <si>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</si>
  <si>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</si>
  <si>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</si>
  <si>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</si>
  <si>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</si>
  <si>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</si>
  <si>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</si>
  <si>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</si>
  <si>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</si>
  <si>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</si>
  <si>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</si>
  <si>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</si>
  <si>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</si>
  <si>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</si>
  <si>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</si>
  <si>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</si>
  <si>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</si>
  <si>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</si>
  <si>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</si>
  <si>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</si>
  <si>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</si>
  <si>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</si>
  <si>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</si>
  <si>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</si>
  <si>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</si>
  <si>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</si>
  <si>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</si>
  <si>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</si>
  <si>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</si>
  <si>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</si>
  <si>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</si>
  <si>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</si>
  <si>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</si>
  <si>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</si>
  <si>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</si>
  <si>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</si>
  <si>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</si>
  <si>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</si>
  <si>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</si>
  <si>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</si>
  <si>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</si>
  <si>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</si>
  <si>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</si>
  <si>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</si>
  <si>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</si>
  <si>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</si>
  <si>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</si>
  <si>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</si>
  <si>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</si>
  <si>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</si>
  <si>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</si>
  <si>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</si>
  <si>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</si>
  <si>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</si>
  <si>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</si>
  <si>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</si>
  <si>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</si>
  <si>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</si>
  <si>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</si>
  <si>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</si>
  <si>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</si>
  <si>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</si>
  <si>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</si>
  <si>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</si>
  <si>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</si>
  <si>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</si>
  <si>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</si>
  <si>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</si>
  <si>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</si>
  <si>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</si>
  <si>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</si>
  <si>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</si>
  <si>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</si>
  <si>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</si>
  <si>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</si>
  <si>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</si>
  <si>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</si>
  <si>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</si>
  <si>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</si>
  <si>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</si>
  <si>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</si>
  <si>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</si>
  <si>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</si>
  <si>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</si>
  <si>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</si>
  <si>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</si>
  <si>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</si>
  <si>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</si>
  <si>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</si>
  <si>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</si>
  <si>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</si>
  <si>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</si>
  <si>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</si>
  <si>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</si>
  <si>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</si>
  <si>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</si>
  <si>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</si>
  <si>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</si>
  <si>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</si>
  <si>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</si>
  <si>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</si>
  <si>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</si>
  <si>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</si>
  <si>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</si>
  <si>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</si>
  <si>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</si>
  <si>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</si>
  <si>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</si>
  <si>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</si>
  <si>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</si>
  <si>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</si>
  <si>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</si>
  <si>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</si>
  <si>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</si>
  <si>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</si>
  <si>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</si>
  <si>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</si>
  <si>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</si>
  <si>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</si>
  <si>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</si>
  <si>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</si>
  <si>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</si>
  <si>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</si>
  <si>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</si>
  <si>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</si>
  <si>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</si>
  <si>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</si>
  <si>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</si>
  <si>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</si>
  <si>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</si>
  <si>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</si>
  <si>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</si>
  <si>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</si>
  <si>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</si>
  <si>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</si>
  <si>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</si>
  <si>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</si>
  <si>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</si>
  <si>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</si>
  <si>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</si>
  <si>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</si>
  <si>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</si>
  <si>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</si>
  <si>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</si>
  <si>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</si>
  <si>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</si>
  <si>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</si>
  <si>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</si>
  <si>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</si>
  <si>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</si>
  <si>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</si>
  <si>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</si>
  <si>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</si>
  <si>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</si>
  <si>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</si>
  <si>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</si>
  <si>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</si>
  <si>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</si>
  <si>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</si>
  <si>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</si>
  <si>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</si>
  <si>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</si>
  <si>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</si>
  <si>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</si>
  <si>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</si>
  <si>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</si>
  <si>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</si>
  <si>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</si>
  <si>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</si>
  <si>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</si>
  <si>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</si>
  <si>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</si>
  <si>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</si>
  <si>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</si>
  <si>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</si>
  <si>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</si>
  <si>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</si>
  <si>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</si>
  <si>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</si>
  <si>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</si>
  <si>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</si>
  <si>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</si>
  <si>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</si>
  <si>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</si>
  <si>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</si>
  <si>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</si>
  <si>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</si>
  <si>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</si>
  <si>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</si>
  <si>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</si>
  <si>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</si>
  <si>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</si>
  <si>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</si>
  <si>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</si>
  <si>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</si>
  <si>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</si>
  <si>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</si>
  <si>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</si>
  <si>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</si>
  <si>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</si>
  <si>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</si>
  <si>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</si>
  <si>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</si>
  <si>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</si>
  <si>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</si>
  <si>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</si>
  <si>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</si>
  <si>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</si>
  <si>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</si>
  <si>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</si>
  <si>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</si>
  <si>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</si>
  <si>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</si>
  <si>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</si>
  <si>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</si>
  <si>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</si>
  <si>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</si>
  <si>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</si>
  <si>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</si>
  <si>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</si>
  <si>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</si>
  <si>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</si>
  <si>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</si>
  <si>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</si>
  <si>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</si>
  <si>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</si>
  <si>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</si>
  <si>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</si>
  <si>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</si>
  <si>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</si>
  <si>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</si>
  <si>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</si>
  <si>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</si>
  <si>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</si>
  <si>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</si>
  <si>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</si>
  <si>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</si>
  <si>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</si>
  <si>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</si>
  <si>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</si>
  <si>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</si>
  <si>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</si>
  <si>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</si>
  <si>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</si>
  <si>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</si>
  <si>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</si>
  <si>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</si>
  <si>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</si>
  <si>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</si>
  <si>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</si>
  <si>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</si>
  <si>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</si>
  <si>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</si>
  <si>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</si>
  <si>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</si>
  <si>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</si>
  <si>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</si>
  <si>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</si>
  <si>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</si>
  <si>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</si>
  <si>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</si>
  <si>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</si>
  <si>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</si>
  <si>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</si>
  <si>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</si>
  <si>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</si>
  <si>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</si>
  <si>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</si>
  <si>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</si>
  <si>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</si>
  <si>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</si>
  <si>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</si>
  <si>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</si>
  <si>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</si>
  <si>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</si>
  <si>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</si>
  <si>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</si>
  <si>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</si>
  <si>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</si>
  <si>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</si>
  <si>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</si>
  <si>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</si>
  <si>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</si>
  <si>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</si>
  <si>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</si>
  <si>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</si>
  <si>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</si>
  <si>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</si>
  <si>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</si>
  <si>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</si>
  <si>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</si>
  <si>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</si>
  <si>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</si>
  <si>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</si>
  <si>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</si>
  <si>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</si>
  <si>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</si>
  <si>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</si>
  <si>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</si>
  <si>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</si>
  <si>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</si>
  <si>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</si>
  <si>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</si>
  <si>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</si>
  <si>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</si>
  <si>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</si>
  <si>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</si>
  <si>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</si>
  <si>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</si>
  <si>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</si>
  <si>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</si>
  <si>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</si>
  <si>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</si>
  <si>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</si>
  <si>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</si>
  <si>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</si>
  <si>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</si>
  <si>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</si>
  <si>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</si>
  <si>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</si>
  <si>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</si>
  <si>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</si>
  <si>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</si>
  <si>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</si>
  <si>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</si>
  <si>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</si>
  <si>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</si>
  <si>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</si>
  <si>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</si>
  <si>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</si>
  <si>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</si>
  <si>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</si>
  <si>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</si>
  <si>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</si>
  <si>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</si>
  <si>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</si>
  <si>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</si>
  <si>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</si>
  <si>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</si>
  <si>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</si>
  <si>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</si>
  <si>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</si>
  <si>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</si>
  <si>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</si>
  <si>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</si>
  <si>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</si>
  <si>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</si>
  <si>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</si>
  <si>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</si>
  <si>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</si>
  <si>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</si>
  <si>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</si>
  <si>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</si>
  <si>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</si>
  <si>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</si>
  <si>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</si>
  <si>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</si>
  <si>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</si>
  <si>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</si>
  <si>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</si>
  <si>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</si>
  <si>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</si>
  <si>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</si>
  <si>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</si>
  <si>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</si>
  <si>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</si>
  <si>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</si>
  <si>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</si>
  <si>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</si>
  <si>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</si>
  <si>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</si>
  <si>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</si>
  <si>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</si>
  <si>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</si>
  <si>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</si>
  <si>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</si>
  <si>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</si>
  <si>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</si>
  <si>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</si>
  <si>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</si>
  <si>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</si>
  <si>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</si>
  <si>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</si>
  <si>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</si>
  <si>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</si>
  <si>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</si>
  <si>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</si>
  <si>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</si>
  <si>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</si>
  <si>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</si>
  <si>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</si>
  <si>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</si>
  <si>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</si>
  <si>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</si>
  <si>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</si>
  <si>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</si>
  <si>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</si>
  <si>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</si>
  <si>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</si>
  <si>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</si>
  <si>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</si>
  <si>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</si>
  <si>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</si>
  <si>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</si>
  <si>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</si>
  <si>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</si>
  <si>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</si>
  <si>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</si>
  <si>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</si>
  <si>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</si>
  <si>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</si>
  <si>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</si>
  <si>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</si>
  <si>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</si>
  <si>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</si>
  <si>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</si>
  <si>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</si>
  <si>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</si>
  <si>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</si>
  <si>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</si>
  <si>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</si>
  <si>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</si>
  <si>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</si>
  <si>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</si>
  <si>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</si>
  <si>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</si>
  <si>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</si>
  <si>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</si>
  <si>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</si>
  <si>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</si>
  <si>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</si>
  <si>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</si>
  <si>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</si>
  <si>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</si>
  <si>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</si>
  <si>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</si>
  <si>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</si>
  <si>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</si>
  <si>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</si>
  <si>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</si>
  <si>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</si>
  <si>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</si>
  <si>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</si>
  <si>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</si>
  <si>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</si>
  <si>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</si>
  <si>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</si>
  <si>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</si>
  <si>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</si>
  <si>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</si>
  <si>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</si>
  <si>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</si>
  <si>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</si>
  <si>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</si>
  <si>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</si>
  <si>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</si>
  <si>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</si>
  <si>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</si>
  <si>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</si>
  <si>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</si>
  <si>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</si>
  <si>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</si>
  <si>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</si>
  <si>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</si>
  <si>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</si>
  <si>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</si>
  <si>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</si>
  <si>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</si>
  <si>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</si>
  <si>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</si>
  <si>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</si>
  <si>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</si>
  <si>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</si>
  <si>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</si>
  <si>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</si>
  <si>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</si>
  <si>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</si>
  <si>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</si>
  <si>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</si>
  <si>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</si>
  <si>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</si>
  <si>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</si>
  <si>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</si>
  <si>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</si>
  <si>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</si>
  <si>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</si>
  <si>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</si>
  <si>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</si>
  <si>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</si>
  <si>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</si>
  <si>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</si>
  <si>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</si>
  <si>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</si>
  <si>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</si>
  <si>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</si>
  <si>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</si>
  <si>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</si>
  <si>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</si>
  <si>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</si>
  <si>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</si>
  <si>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</si>
  <si>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</si>
  <si>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</si>
  <si>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</si>
  <si>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</si>
  <si>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</si>
  <si>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</si>
  <si>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</si>
  <si>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</si>
  <si>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</si>
  <si>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</si>
  <si>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</si>
  <si>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</si>
  <si>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</si>
  <si>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</si>
  <si>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</si>
  <si>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</si>
  <si>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</si>
  <si>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</si>
  <si>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</si>
  <si>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</si>
  <si>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</si>
  <si>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</si>
  <si>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</si>
  <si>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</si>
  <si>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</si>
  <si>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</si>
  <si>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</si>
  <si>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</si>
  <si>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</si>
  <si>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</si>
  <si>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</si>
  <si>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</si>
  <si>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</si>
  <si>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</si>
  <si>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</si>
  <si>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</si>
  <si>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</si>
  <si>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</si>
  <si>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</si>
  <si>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</si>
  <si>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</si>
  <si>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</si>
  <si>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</si>
  <si>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</si>
  <si>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</si>
  <si>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</si>
  <si>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</si>
  <si>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</si>
  <si>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</si>
  <si>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</si>
  <si>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</si>
  <si>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</si>
  <si>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</si>
  <si>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</si>
  <si>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</si>
  <si>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</si>
  <si>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</si>
  <si>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</si>
  <si>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</si>
  <si>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</si>
  <si>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</si>
  <si>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</si>
  <si>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</si>
  <si>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</si>
  <si>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</si>
  <si>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</si>
  <si>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</si>
  <si>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</si>
  <si>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</si>
  <si>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</si>
  <si>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</si>
  <si>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</si>
  <si>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</si>
  <si>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</si>
  <si>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</si>
  <si>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</si>
  <si>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</si>
  <si>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</si>
  <si>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</si>
  <si>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</si>
  <si>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</si>
  <si>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</si>
  <si>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</si>
  <si>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</si>
  <si>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</si>
  <si>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</si>
  <si>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</si>
  <si>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</si>
  <si>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</si>
  <si>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</si>
  <si>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</si>
  <si>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</si>
  <si>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</si>
  <si>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</si>
  <si>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</si>
  <si>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</si>
  <si>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</si>
  <si>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</si>
  <si>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</si>
  <si>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</si>
  <si>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</si>
  <si>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</si>
  <si>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</si>
  <si>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</si>
  <si>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</si>
  <si>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</si>
  <si>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</si>
  <si>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</si>
  <si>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</si>
  <si>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</si>
  <si>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</si>
  <si>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</si>
  <si>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</si>
  <si>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</si>
  <si>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</si>
  <si>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</si>
  <si>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</si>
  <si>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</si>
  <si>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</si>
  <si>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</si>
  <si>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</si>
  <si>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</si>
  <si>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</si>
  <si>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</si>
  <si>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</si>
  <si>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</si>
  <si>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</si>
  <si>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</si>
  <si>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</si>
  <si>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</si>
  <si>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</si>
  <si>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</si>
  <si>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</si>
  <si>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</si>
  <si>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</si>
  <si>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</si>
  <si>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</si>
  <si>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</si>
  <si>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</si>
  <si>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</si>
  <si>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</si>
  <si>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</si>
  <si>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</si>
  <si>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</si>
  <si>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</si>
  <si>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</si>
  <si>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</si>
  <si>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</si>
  <si>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</si>
  <si>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</si>
  <si>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</si>
  <si>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</si>
  <si>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</si>
  <si>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</si>
  <si>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</si>
  <si>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</si>
  <si>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</si>
  <si>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</si>
  <si>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</si>
  <si>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</si>
  <si>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</si>
  <si>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</si>
  <si>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</si>
  <si>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</si>
  <si>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</si>
  <si>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</si>
  <si>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</si>
  <si>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</si>
  <si>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</si>
  <si>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</si>
  <si>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</si>
  <si>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</si>
  <si>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</si>
  <si>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</si>
  <si>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</si>
  <si>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</si>
  <si>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</si>
  <si>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</si>
  <si>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</si>
  <si>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</si>
  <si>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</si>
  <si>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</si>
  <si>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</si>
  <si>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</si>
  <si>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</si>
  <si>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</si>
  <si>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</si>
  <si>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</si>
  <si>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</si>
  <si>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</si>
  <si>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</si>
  <si>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</si>
  <si>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</si>
  <si>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</si>
  <si>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</si>
  <si>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</si>
  <si>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</si>
  <si>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</si>
  <si>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</si>
  <si>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</si>
  <si>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</si>
  <si>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</si>
  <si>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</si>
  <si>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</si>
  <si>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</si>
  <si>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</si>
  <si>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</si>
  <si>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</si>
  <si>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</si>
  <si>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</si>
  <si>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</si>
  <si>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</si>
  <si>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</si>
  <si>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</si>
  <si>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</si>
  <si>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</si>
  <si>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</si>
  <si>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</si>
  <si>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</si>
  <si>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</si>
  <si>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</si>
  <si>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</si>
  <si>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</si>
  <si>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</si>
  <si>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</si>
  <si>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</si>
  <si>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</si>
  <si>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</si>
  <si>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</si>
  <si>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</si>
  <si>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</si>
  <si>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</si>
  <si>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</si>
  <si>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</si>
  <si>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</si>
  <si>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</si>
  <si>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</si>
  <si>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</si>
  <si>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</si>
  <si>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</si>
  <si>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</si>
  <si>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</si>
  <si>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</si>
  <si>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</si>
  <si>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</si>
  <si>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</si>
  <si>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</si>
  <si>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</si>
  <si>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</si>
  <si>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</si>
  <si>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</si>
  <si>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</si>
  <si>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</si>
  <si>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</si>
  <si>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</si>
  <si>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</si>
  <si>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</si>
  <si>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</si>
  <si>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</si>
  <si>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</si>
  <si>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</si>
  <si>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</si>
  <si>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</si>
  <si>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</si>
  <si>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</si>
  <si>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</si>
  <si>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</si>
  <si>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</si>
  <si>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</si>
  <si>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</si>
  <si>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</si>
  <si>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</si>
  <si>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</si>
  <si>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</si>
  <si>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</si>
  <si>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</si>
  <si>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</si>
  <si>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</si>
  <si>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</si>
  <si>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</si>
  <si>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</si>
  <si>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</si>
  <si>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</si>
  <si>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</si>
  <si>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</si>
  <si>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</si>
  <si>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</si>
  <si>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</si>
  <si>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</si>
  <si>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</si>
  <si>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</si>
  <si>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</si>
  <si>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</si>
  <si>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</si>
  <si>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</si>
  <si>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</si>
  <si>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</si>
  <si>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</si>
  <si>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</si>
  <si>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</si>
  <si>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</si>
  <si>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</si>
  <si>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</si>
  <si>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</si>
  <si>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</si>
  <si>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</si>
  <si>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</si>
  <si>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</si>
  <si>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</si>
  <si>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</si>
  <si>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</si>
  <si>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</si>
  <si>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</si>
  <si>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</si>
  <si>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</si>
  <si>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</si>
  <si>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</si>
  <si>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</si>
  <si>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</si>
  <si>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</si>
  <si>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</si>
  <si>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</si>
  <si>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</si>
  <si>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</si>
  <si>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</si>
  <si>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</si>
  <si>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</si>
  <si>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</si>
  <si>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</si>
  <si>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</si>
  <si>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</si>
  <si>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</si>
  <si>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</si>
  <si>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</si>
  <si>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</si>
  <si>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</si>
  <si>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</si>
  <si>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</si>
  <si>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</si>
  <si>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</si>
  <si>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</si>
  <si>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</si>
  <si>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</si>
  <si>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</si>
  <si>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</si>
  <si>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</si>
  <si>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</si>
  <si>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</si>
  <si>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</si>
  <si>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</si>
  <si>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</si>
  <si>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</si>
  <si>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</si>
  <si>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</si>
  <si>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</si>
  <si>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</si>
  <si>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</si>
  <si>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</si>
  <si>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</si>
  <si>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</si>
  <si>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</si>
  <si>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</si>
  <si>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</si>
  <si>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</si>
  <si>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</si>
  <si>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</si>
  <si>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</si>
  <si>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</si>
  <si>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</si>
  <si>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</si>
  <si>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</si>
  <si>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</si>
  <si>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</si>
  <si>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</si>
  <si>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</si>
  <si>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</si>
  <si>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</si>
  <si>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</si>
  <si>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</si>
  <si>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</si>
  <si>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</si>
  <si>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</si>
  <si>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</si>
  <si>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</si>
  <si>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</si>
  <si>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</si>
  <si>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</si>
  <si>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</si>
  <si>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</si>
  <si>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</si>
  <si>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</si>
  <si>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</si>
  <si>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</si>
  <si>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</si>
  <si>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</si>
  <si>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</si>
  <si>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</si>
  <si>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</si>
  <si>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</si>
  <si>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</si>
  <si>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</si>
  <si>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</si>
  <si>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</si>
  <si>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</si>
  <si>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</si>
  <si>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</si>
  <si>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</si>
  <si>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</si>
  <si>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</si>
  <si>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</si>
  <si>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</si>
  <si>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</si>
  <si>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</si>
  <si>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</si>
  <si>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</si>
  <si>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</si>
  <si>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</si>
  <si>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</si>
  <si>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</si>
  <si>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</si>
  <si>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</si>
  <si>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</si>
  <si>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</si>
  <si>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</si>
  <si>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</si>
  <si>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</si>
  <si>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</si>
  <si>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</si>
  <si>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</si>
  <si>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</si>
  <si>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</si>
  <si>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</si>
  <si>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</si>
  <si>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</si>
  <si>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</si>
  <si>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</si>
  <si>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</si>
  <si>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</si>
  <si>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</si>
  <si>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</si>
  <si>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</si>
  <si>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</si>
  <si>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</si>
  <si>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</si>
  <si>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</si>
  <si>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</si>
  <si>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</si>
  <si>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</si>
  <si>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</si>
  <si>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</si>
  <si>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</si>
  <si>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</si>
  <si>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</si>
  <si>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</si>
  <si>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</si>
  <si>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</si>
  <si>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</si>
  <si>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</si>
  <si>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</si>
  <si>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</si>
  <si>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</si>
  <si>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</si>
  <si>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</si>
  <si>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</si>
  <si>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</si>
  <si>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</si>
  <si>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</si>
  <si>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</si>
  <si>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</si>
  <si>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</si>
  <si>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</si>
  <si>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</si>
  <si>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</si>
  <si>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</si>
  <si>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</si>
  <si>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</si>
  <si>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</si>
  <si>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</si>
  <si>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</si>
  <si>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</si>
  <si>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</si>
  <si>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</si>
  <si>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</si>
  <si>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</si>
  <si>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</si>
  <si>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</si>
  <si>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</si>
  <si>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</si>
  <si>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</si>
  <si>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</si>
  <si>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</si>
  <si>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</si>
  <si>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</si>
  <si>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</si>
  <si>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</si>
  <si>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</si>
  <si>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</si>
  <si>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</si>
  <si>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</si>
  <si>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</si>
  <si>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</si>
  <si>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</si>
  <si>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</si>
  <si>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</si>
  <si>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</si>
  <si>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</si>
  <si>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</si>
  <si>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</si>
  <si>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</si>
  <si>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</si>
  <si>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</si>
  <si>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</si>
  <si>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</si>
  <si>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</si>
  <si>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</si>
  <si>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</si>
  <si>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</si>
  <si>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</si>
  <si>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</si>
  <si>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</si>
  <si>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</si>
  <si>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</si>
  <si>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</si>
  <si>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</si>
  <si>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</si>
  <si>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</si>
  <si>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</si>
  <si>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</si>
  <si>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</si>
  <si>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</si>
  <si>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</si>
  <si>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</si>
  <si>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</si>
  <si>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</si>
  <si>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</si>
  <si>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</si>
  <si>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</si>
  <si>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</si>
  <si>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</si>
  <si>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</si>
  <si>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</si>
  <si>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</si>
  <si>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</si>
  <si>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</si>
  <si>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</si>
  <si>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</si>
  <si>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</si>
  <si>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</si>
  <si>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</si>
  <si>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</si>
  <si>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</si>
  <si>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</si>
  <si>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</si>
  <si>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</si>
  <si>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</si>
  <si>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</si>
  <si>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</si>
  <si>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</si>
  <si>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</si>
  <si>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</si>
  <si>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</si>
  <si>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</si>
  <si>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</si>
  <si>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</si>
  <si>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</si>
  <si>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</si>
  <si>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</si>
  <si>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</si>
  <si>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</si>
  <si>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</si>
  <si>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</si>
  <si>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</si>
  <si>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</si>
  <si>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</si>
  <si>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</si>
  <si>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</si>
  <si>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</si>
  <si>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</si>
  <si>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</si>
  <si>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</si>
  <si>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</si>
  <si>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</si>
  <si>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</si>
  <si>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</si>
  <si>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</si>
  <si>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</si>
  <si>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</si>
  <si>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</si>
  <si>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</si>
  <si>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</si>
  <si>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</si>
  <si>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</si>
  <si>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</si>
  <si>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</si>
  <si>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</si>
  <si>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</si>
  <si>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</si>
  <si>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</si>
  <si>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</si>
  <si>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</si>
  <si>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</si>
  <si>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</si>
  <si>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</si>
  <si>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</si>
  <si>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</si>
  <si>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</si>
  <si>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</si>
  <si>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</si>
  <si>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</si>
  <si>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</si>
  <si>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</si>
  <si>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</si>
  <si>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</si>
  <si>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</si>
  <si>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</si>
  <si>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</si>
  <si>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</si>
  <si>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</si>
  <si>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</si>
  <si>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</si>
  <si>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</si>
  <si>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</si>
  <si>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</si>
  <si>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</si>
  <si>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</si>
  <si>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</si>
  <si>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</si>
  <si>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</si>
  <si>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</si>
  <si>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</si>
  <si>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</si>
  <si>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</si>
  <si>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</si>
  <si>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</si>
  <si>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</si>
  <si>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</si>
  <si>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</si>
  <si>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</si>
  <si>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</si>
  <si>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</si>
  <si>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</si>
  <si>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</si>
  <si>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</si>
  <si>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</si>
  <si>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</si>
  <si>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</si>
  <si>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</si>
  <si>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</si>
  <si>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</si>
  <si>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</si>
  <si>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</si>
  <si>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</si>
  <si>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</si>
  <si>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</si>
  <si>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</si>
  <si>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</si>
  <si>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</si>
  <si>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</si>
  <si>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</si>
  <si>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</si>
  <si>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</si>
  <si>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</si>
  <si>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</si>
  <si>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</si>
  <si>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</si>
  <si>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</si>
  <si>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</si>
  <si>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</si>
  <si>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</si>
  <si>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</si>
  <si>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</si>
  <si>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</si>
  <si>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</si>
  <si>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</si>
  <si>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</si>
  <si>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</si>
  <si>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</si>
  <si>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</si>
  <si>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</si>
  <si>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</si>
  <si>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</si>
  <si>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</si>
  <si>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</si>
  <si>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</si>
  <si>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</si>
  <si>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</si>
  <si>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</si>
  <si>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</si>
  <si>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</si>
  <si>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</si>
  <si>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</si>
  <si>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</si>
  <si>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</si>
  <si>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</si>
  <si>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</si>
  <si>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</si>
  <si>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</si>
  <si>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</si>
  <si>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</si>
  <si>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</si>
  <si>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</si>
  <si>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</si>
  <si>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</si>
  <si>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</si>
  <si>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</si>
  <si>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</si>
  <si>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</si>
  <si>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</si>
  <si>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</si>
  <si>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</si>
  <si>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</si>
  <si>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</si>
  <si>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</si>
  <si>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</si>
  <si>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</si>
  <si>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</si>
  <si>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</si>
  <si>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</si>
  <si>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</si>
  <si>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</si>
  <si>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</si>
  <si>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</si>
  <si>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</si>
  <si>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</si>
  <si>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</si>
  <si>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</si>
  <si>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</si>
  <si>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</si>
  <si>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</si>
  <si>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</si>
  <si>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</si>
  <si>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</si>
  <si>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</si>
  <si>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</si>
  <si>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</si>
  <si>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</si>
  <si>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</si>
  <si>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</si>
  <si>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</si>
  <si>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</si>
  <si>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</si>
  <si>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</si>
  <si>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</si>
  <si>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</si>
  <si>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</si>
  <si>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</si>
  <si>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</si>
  <si>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</si>
  <si>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</si>
  <si>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</si>
  <si>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</si>
  <si>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</si>
  <si>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</si>
  <si>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</si>
  <si>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</si>
  <si>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</si>
  <si>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</si>
  <si>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</si>
  <si>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</si>
  <si>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</si>
  <si>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</si>
  <si>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</si>
  <si>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</si>
  <si>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</si>
  <si>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</si>
  <si>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</si>
  <si>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</si>
  <si>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</si>
  <si>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</si>
  <si>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</si>
  <si>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</si>
  <si>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</si>
  <si>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</si>
  <si>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</si>
  <si>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</si>
  <si>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</si>
  <si>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</si>
  <si>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</si>
  <si>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</si>
  <si>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</si>
  <si>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</si>
  <si>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</si>
  <si>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</si>
  <si>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</si>
  <si>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</si>
  <si>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</si>
  <si>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</si>
  <si>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</si>
  <si>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</si>
  <si>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</si>
  <si>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</si>
  <si>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</si>
  <si>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</si>
  <si>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</si>
  <si>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</si>
  <si>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</si>
  <si>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</si>
  <si>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</si>
  <si>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</si>
  <si>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</si>
  <si>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</si>
  <si>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</si>
  <si>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</si>
  <si>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</si>
  <si>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</si>
  <si>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</si>
  <si>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</si>
  <si>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</si>
  <si>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</si>
  <si>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</si>
  <si>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</si>
  <si>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</si>
  <si>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</si>
  <si>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</si>
  <si>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</si>
  <si>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</si>
  <si>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</si>
  <si>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</si>
  <si>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</si>
  <si>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</si>
  <si>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</si>
  <si>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</si>
  <si>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</si>
  <si>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</si>
  <si>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</si>
  <si>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</si>
  <si>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</si>
  <si>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</si>
  <si>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</si>
  <si>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</si>
  <si>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</si>
  <si>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</si>
  <si>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</si>
  <si>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</si>
  <si>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</si>
  <si>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</si>
  <si>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</si>
  <si>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</si>
  <si>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</si>
  <si>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</si>
  <si>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</si>
  <si>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</si>
  <si>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</si>
  <si>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</si>
  <si>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</si>
  <si>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</si>
  <si>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</si>
  <si>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</si>
  <si>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</si>
  <si>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</si>
  <si>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</si>
  <si>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</si>
  <si>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</si>
  <si>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</si>
  <si>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</si>
  <si>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</si>
  <si>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</si>
  <si>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</si>
  <si>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</si>
  <si>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</si>
  <si>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</si>
  <si>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</si>
  <si>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</si>
  <si>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</si>
  <si>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</si>
  <si>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</si>
  <si>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</si>
  <si>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</si>
  <si>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</si>
  <si>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</si>
  <si>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</si>
  <si>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</si>
  <si>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</si>
  <si>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</si>
  <si>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</si>
  <si>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</si>
  <si>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</si>
  <si>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</si>
  <si>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</si>
  <si>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</si>
  <si>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</si>
  <si>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</si>
  <si>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</si>
  <si>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</si>
  <si>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</si>
  <si>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</si>
  <si>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</si>
  <si>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</si>
  <si>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</si>
  <si>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</si>
  <si>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</si>
  <si>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</si>
  <si>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</si>
  <si>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</si>
  <si>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</si>
  <si>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</si>
  <si>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</si>
  <si>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</si>
  <si>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</si>
  <si>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</si>
  <si>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</si>
  <si>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</si>
  <si>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</si>
  <si>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</si>
  <si>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</si>
  <si>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</si>
  <si>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</si>
  <si>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</si>
  <si>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</si>
  <si>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</si>
  <si>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</si>
  <si>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</si>
  <si>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</si>
  <si>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</si>
  <si>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</si>
  <si>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</si>
  <si>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</si>
  <si>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</si>
  <si>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</si>
  <si>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</si>
  <si>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</si>
  <si>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</si>
  <si>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</si>
  <si>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</si>
  <si>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</si>
  <si>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</si>
  <si>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</si>
  <si>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</si>
  <si>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</si>
  <si>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</si>
  <si>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</si>
  <si>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</si>
  <si>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</si>
  <si>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</si>
  <si>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</si>
  <si>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</si>
  <si>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</si>
  <si>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</si>
  <si>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</si>
  <si>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</si>
  <si>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</si>
  <si>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</si>
  <si>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</si>
  <si>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</si>
  <si>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</si>
  <si>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</si>
  <si>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</si>
  <si>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</si>
  <si>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</si>
  <si>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</si>
  <si>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</si>
  <si>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</si>
  <si>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</si>
  <si>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</si>
  <si>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</si>
  <si>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</si>
  <si>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</si>
  <si>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</si>
  <si>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</si>
  <si>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</si>
  <si>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</si>
  <si>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</si>
  <si>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</si>
  <si>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</si>
  <si>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</si>
  <si>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</si>
  <si>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</si>
  <si>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</si>
  <si>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</si>
  <si>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</si>
  <si>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</si>
  <si>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</si>
  <si>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</si>
  <si>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</si>
  <si>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</si>
  <si>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</si>
  <si>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</si>
  <si>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</si>
  <si>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</si>
  <si>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</si>
  <si>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</si>
  <si>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</si>
  <si>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</si>
  <si>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</si>
  <si>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</si>
  <si>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</si>
  <si>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</si>
  <si>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</si>
  <si>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</si>
  <si>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</si>
  <si>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</si>
  <si>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</si>
  <si>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</si>
  <si>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</si>
  <si>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</si>
  <si>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</si>
  <si>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</si>
  <si>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</si>
  <si>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</si>
  <si>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</si>
  <si>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</si>
  <si>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</si>
  <si>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</si>
  <si>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</si>
  <si>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</si>
  <si>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</si>
  <si>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</si>
  <si>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</si>
  <si>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</si>
  <si>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</si>
  <si>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</si>
  <si>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</si>
  <si>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</si>
  <si>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</si>
  <si>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</si>
  <si>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</si>
  <si>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</si>
  <si>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</si>
  <si>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</si>
  <si>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</si>
  <si>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</si>
  <si>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</si>
  <si>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</si>
  <si>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</si>
  <si>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</si>
  <si>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</si>
  <si>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</si>
  <si>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</si>
  <si>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</si>
  <si>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</si>
  <si>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</si>
  <si>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</si>
  <si>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</si>
  <si>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</si>
  <si>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</si>
  <si>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</si>
  <si>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</si>
  <si>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</si>
  <si>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</si>
  <si>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</si>
  <si>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</si>
  <si>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</si>
  <si>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</si>
  <si>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</si>
  <si>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</si>
  <si>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</si>
  <si>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</si>
  <si>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</si>
  <si>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</si>
  <si>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</si>
  <si>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</si>
  <si>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</si>
  <si>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</si>
  <si>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</si>
  <si>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</si>
  <si>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</si>
  <si>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</si>
  <si>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</si>
  <si>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</si>
  <si>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</si>
  <si>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</si>
  <si>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</si>
  <si>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</si>
  <si>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</si>
  <si>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</si>
  <si>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</si>
  <si>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</si>
  <si>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</si>
  <si>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</si>
  <si>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</si>
  <si>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</si>
  <si>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</si>
  <si>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</si>
  <si>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</si>
  <si>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</si>
  <si>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</si>
  <si>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</si>
  <si>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</si>
  <si>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</si>
  <si>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</si>
  <si>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</si>
  <si>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</si>
  <si>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</si>
  <si>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</si>
  <si>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</si>
  <si>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</si>
  <si>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</si>
  <si>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</si>
  <si>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</si>
  <si>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</si>
  <si>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</si>
  <si>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</si>
  <si>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</si>
  <si>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</si>
  <si>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</si>
  <si>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</si>
  <si>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</si>
  <si>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</si>
  <si>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</si>
  <si>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</si>
  <si>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</si>
  <si>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</si>
  <si>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</si>
  <si>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</si>
  <si>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</si>
  <si>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</si>
  <si>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</si>
  <si>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</si>
  <si>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</si>
  <si>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</si>
  <si>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</si>
  <si>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</si>
  <si>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</si>
  <si>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</si>
  <si>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</si>
  <si>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</si>
  <si>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</si>
  <si>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</si>
  <si>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</si>
  <si>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</si>
  <si>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</si>
  <si>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</si>
  <si>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</si>
  <si>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</si>
  <si>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</si>
  <si>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</si>
  <si>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</si>
  <si>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</si>
  <si>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</si>
  <si>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</si>
  <si>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</si>
  <si>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</si>
  <si>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</si>
  <si>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</si>
  <si>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</si>
  <si>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</si>
  <si>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</si>
  <si>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</si>
  <si>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</si>
  <si>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</si>
  <si>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</si>
  <si>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</si>
  <si>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</si>
  <si>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</si>
  <si>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</si>
  <si>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</si>
  <si>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</si>
  <si>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</si>
  <si>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</si>
  <si>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</si>
  <si>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</si>
  <si>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</si>
  <si>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</si>
  <si>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</si>
  <si>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</si>
  <si>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</si>
  <si>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</si>
  <si>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</si>
  <si>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</si>
  <si>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</si>
  <si>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</si>
  <si>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</si>
  <si>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</si>
  <si>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</si>
  <si>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</si>
  <si>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</si>
  <si>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</si>
  <si>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</si>
  <si>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</si>
  <si>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</si>
  <si>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</si>
  <si>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</si>
  <si>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</si>
  <si>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</si>
  <si>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</si>
  <si>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</si>
  <si>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</si>
  <si>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</si>
  <si>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</si>
  <si>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</si>
  <si>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</si>
  <si>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</si>
  <si>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</si>
  <si>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</si>
  <si>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</si>
  <si>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</si>
  <si>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</si>
  <si>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</si>
  <si>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</si>
  <si>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</si>
  <si>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</si>
  <si>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</si>
  <si>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</si>
  <si>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</si>
  <si>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</si>
  <si>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</si>
  <si>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</si>
  <si>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</si>
  <si>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</si>
  <si>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</si>
  <si>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</si>
  <si>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</si>
  <si>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</si>
  <si>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</si>
  <si>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</si>
  <si>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</si>
  <si>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</si>
  <si>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</si>
  <si>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</si>
  <si>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</si>
  <si>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</si>
  <si>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</si>
  <si>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</si>
  <si>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</si>
  <si>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</si>
  <si>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</si>
  <si>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</si>
  <si>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</si>
  <si>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</si>
  <si>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</si>
  <si>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</si>
  <si>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</si>
  <si>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</si>
  <si>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</si>
  <si>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</si>
  <si>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</si>
  <si>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</si>
  <si>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</si>
  <si>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</si>
  <si>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</si>
  <si>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</si>
  <si>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</si>
  <si>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</si>
  <si>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</si>
  <si>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</si>
  <si>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</si>
  <si>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</si>
  <si>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</si>
  <si>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</si>
  <si>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</si>
  <si>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</si>
  <si>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</si>
  <si>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</si>
  <si>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</si>
  <si>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</si>
  <si>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</si>
  <si>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</si>
  <si>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</si>
  <si>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</si>
  <si>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</si>
  <si>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</si>
  <si>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</si>
  <si>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</si>
  <si>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</si>
  <si>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</si>
  <si>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</si>
  <si>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</si>
  <si>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</si>
  <si>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</si>
  <si>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</si>
  <si>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</si>
  <si>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</si>
  <si>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</si>
  <si>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</si>
  <si>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</si>
  <si>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</si>
  <si>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</si>
  <si>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</si>
  <si>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</si>
  <si>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</si>
  <si>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</si>
  <si>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</si>
  <si>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</si>
  <si>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</si>
  <si>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</si>
  <si>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</si>
  <si>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</si>
  <si>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</si>
  <si>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</si>
  <si>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</si>
  <si>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</si>
  <si>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</si>
  <si>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</si>
  <si>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</si>
  <si>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</si>
  <si>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</si>
  <si>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</si>
  <si>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</si>
  <si>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</si>
  <si>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</si>
  <si>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</si>
  <si>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</si>
  <si>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</si>
  <si>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</si>
  <si>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</si>
  <si>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</si>
  <si>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</si>
  <si>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</si>
  <si>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</si>
  <si>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</si>
  <si>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</si>
  <si>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</si>
  <si>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</si>
  <si>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</si>
  <si>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</si>
  <si>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</si>
  <si>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</si>
  <si>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</si>
  <si>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</si>
  <si>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</si>
  <si>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</si>
  <si>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</si>
  <si>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</si>
  <si>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</si>
  <si>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</si>
  <si>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</si>
  <si>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</si>
  <si>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</si>
  <si>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</si>
  <si>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</si>
  <si>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</si>
  <si>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</si>
  <si>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</si>
  <si>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</si>
  <si>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</si>
  <si>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</si>
  <si>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</si>
  <si>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</si>
  <si>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</si>
  <si>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</si>
  <si>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</si>
  <si>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</si>
  <si>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</si>
  <si>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</si>
  <si>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</si>
  <si>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</si>
  <si>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</si>
  <si>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</si>
  <si>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</si>
  <si>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</si>
  <si>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</si>
  <si>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</si>
  <si>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</si>
  <si>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</si>
  <si>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</si>
  <si>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</si>
  <si>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</si>
  <si>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</si>
  <si>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</si>
  <si>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</si>
  <si>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</si>
  <si>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</si>
  <si>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</si>
  <si>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</si>
  <si>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</si>
  <si>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</si>
  <si>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</si>
  <si>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</si>
  <si>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</si>
  <si>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</si>
  <si>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</si>
  <si>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</si>
  <si>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</si>
  <si>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</si>
  <si>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</si>
  <si>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</si>
  <si>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</si>
  <si>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</si>
  <si>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</si>
  <si>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</si>
  <si>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</si>
  <si>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</si>
  <si>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</si>
  <si>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</si>
  <si>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</si>
  <si>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</si>
  <si>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</si>
  <si>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</si>
  <si>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</si>
  <si>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</si>
  <si>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</si>
  <si>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</si>
  <si>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</si>
  <si>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</si>
  <si>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</si>
  <si>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</si>
  <si>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</si>
  <si>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</si>
  <si>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</si>
  <si>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</si>
  <si>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</si>
  <si>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</si>
  <si>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</si>
  <si>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</si>
  <si>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</si>
  <si>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</si>
  <si>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</si>
  <si>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</si>
  <si>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</si>
  <si>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</si>
  <si>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</si>
  <si>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</si>
  <si>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</si>
  <si>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</si>
  <si>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</si>
  <si>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</si>
  <si>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</si>
  <si>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</si>
  <si>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</si>
  <si>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</si>
  <si>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</si>
  <si>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</si>
  <si>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</si>
  <si>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</si>
  <si>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</si>
  <si>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</si>
  <si>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</si>
  <si>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</si>
  <si>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</si>
  <si>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</si>
  <si>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</si>
  <si>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</si>
  <si>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</si>
  <si>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</si>
  <si>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</si>
  <si>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</si>
  <si>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</si>
  <si>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</si>
  <si>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</si>
  <si>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</si>
  <si>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</si>
  <si>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</si>
  <si>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</si>
  <si>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</si>
  <si>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</si>
  <si>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</si>
  <si>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</si>
  <si>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</si>
  <si>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</si>
  <si>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</si>
  <si>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</si>
  <si>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</si>
  <si>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</si>
  <si>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</si>
  <si>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</si>
  <si>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</si>
  <si>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</si>
  <si>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</si>
  <si>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</si>
  <si>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</si>
  <si>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</si>
  <si>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</si>
  <si>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</si>
  <si>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</si>
  <si>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</si>
  <si>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</si>
  <si>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</si>
  <si>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</si>
  <si>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</si>
  <si>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</si>
  <si>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</si>
  <si>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</si>
  <si>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</si>
  <si>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</si>
  <si>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</si>
  <si>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</si>
  <si>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</si>
  <si>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</si>
  <si>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</si>
  <si>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</si>
  <si>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</si>
  <si>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</si>
  <si>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</si>
  <si>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</si>
  <si>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</si>
  <si>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</si>
  <si>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</si>
  <si>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</si>
  <si>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</si>
  <si>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</si>
  <si>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</si>
  <si>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</si>
  <si>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</si>
  <si>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</si>
  <si>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</si>
  <si>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</si>
  <si>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</si>
  <si>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</si>
  <si>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</si>
  <si>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</si>
  <si>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</si>
  <si>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</si>
  <si>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</si>
  <si>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</si>
  <si>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</si>
  <si>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</si>
  <si>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</si>
  <si>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</si>
  <si>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</si>
  <si>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</si>
  <si>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</si>
  <si>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</si>
  <si>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</si>
  <si>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</si>
  <si>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</si>
  <si>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</si>
  <si>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</si>
  <si>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</si>
  <si>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</si>
  <si>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</si>
  <si>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</si>
  <si>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</si>
  <si>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</si>
  <si>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</si>
  <si>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</si>
  <si>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</si>
  <si>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</si>
  <si>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</si>
  <si>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</si>
  <si>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</si>
  <si>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</si>
  <si>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</si>
  <si>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</si>
  <si>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</si>
  <si>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</si>
  <si>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</si>
  <si>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</si>
  <si>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</si>
  <si>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</si>
  <si>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</si>
  <si>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</si>
  <si>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</si>
  <si>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</si>
  <si>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</si>
  <si>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</si>
  <si>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</si>
  <si>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</si>
  <si>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</si>
  <si>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</si>
  <si>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</si>
  <si>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</si>
  <si>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</si>
  <si>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</si>
  <si>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</si>
  <si>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</si>
  <si>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</si>
  <si>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</si>
  <si>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</si>
  <si>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</si>
  <si>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</si>
  <si>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</si>
  <si>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</si>
  <si>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</si>
  <si>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</si>
  <si>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</si>
  <si>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</si>
  <si>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</si>
  <si>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</si>
  <si>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</si>
  <si>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</si>
  <si>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</si>
  <si>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</si>
  <si>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</si>
  <si>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</si>
  <si>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</si>
  <si>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</si>
  <si>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</si>
  <si>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</si>
  <si>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</si>
  <si>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</si>
  <si>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</si>
  <si>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</si>
  <si>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</si>
  <si>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</si>
  <si>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</si>
  <si>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</si>
  <si>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</si>
  <si>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</si>
  <si>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</si>
  <si>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</si>
  <si>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</si>
  <si>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</si>
  <si>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</si>
  <si>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</si>
  <si>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</si>
  <si>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</si>
  <si>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</si>
  <si>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</si>
  <si>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</si>
  <si>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</si>
  <si>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</si>
  <si>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</si>
  <si>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</si>
  <si>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</si>
  <si>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</si>
  <si>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</si>
  <si>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</si>
  <si>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</si>
  <si>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</si>
  <si>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</si>
  <si>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</si>
  <si>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</si>
  <si>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</si>
  <si>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</si>
  <si>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</si>
  <si>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</si>
  <si>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</si>
  <si>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</si>
  <si>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</si>
  <si>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</si>
  <si>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</si>
  <si>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</si>
  <si>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</si>
  <si>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</si>
  <si>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</si>
  <si>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</si>
  <si>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</si>
  <si>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</si>
  <si>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</si>
  <si>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</si>
  <si>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</si>
  <si>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</si>
  <si>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</si>
  <si>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</si>
  <si>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</si>
  <si>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</si>
  <si>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</si>
  <si>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</si>
  <si>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</si>
  <si>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</si>
  <si>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</si>
  <si>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</si>
  <si>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</si>
  <si>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</si>
  <si>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</si>
  <si>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</si>
  <si>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</si>
  <si>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</si>
  <si>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</si>
  <si>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</si>
  <si>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</si>
  <si>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</si>
  <si>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</si>
  <si>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</si>
  <si>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</si>
  <si>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</si>
  <si>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</si>
  <si>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</si>
  <si>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</si>
  <si>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</si>
  <si>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</si>
  <si>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</si>
  <si>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</si>
  <si>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</si>
  <si>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</si>
  <si>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</si>
  <si>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</si>
  <si>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</si>
  <si>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</si>
  <si>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</si>
  <si>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</si>
  <si>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</si>
  <si>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</si>
  <si>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</si>
  <si>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</si>
  <si>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</si>
  <si>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</si>
  <si>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</si>
  <si>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</si>
  <si>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</si>
  <si>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</si>
  <si>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</si>
  <si>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</si>
  <si>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</si>
  <si>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</si>
  <si>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</si>
  <si>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</si>
  <si>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</si>
  <si>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</si>
  <si>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</si>
  <si>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</si>
  <si>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</si>
  <si>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</si>
  <si>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</si>
  <si>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</si>
  <si>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</si>
  <si>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</si>
  <si>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</si>
  <si>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</si>
  <si>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</si>
  <si>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</si>
  <si>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</si>
  <si>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</si>
  <si>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</si>
  <si>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</si>
  <si>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</si>
  <si>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</si>
  <si>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</si>
  <si>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</si>
  <si>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</si>
  <si>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</si>
  <si>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</si>
  <si>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</si>
  <si>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</si>
  <si>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</si>
  <si>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</si>
  <si>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</si>
  <si>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</si>
  <si>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</si>
  <si>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</si>
  <si>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</si>
  <si>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</si>
  <si>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</si>
  <si>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</si>
  <si>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</si>
  <si>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</si>
  <si>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</si>
  <si>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</si>
  <si>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</si>
  <si>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</si>
  <si>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</si>
  <si>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</si>
  <si>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</si>
  <si>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</si>
  <si>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</si>
  <si>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</si>
  <si>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</si>
  <si>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</si>
  <si>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</si>
  <si>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</si>
  <si>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</si>
  <si>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</si>
  <si>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</si>
  <si>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</si>
  <si>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</si>
  <si>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</si>
  <si>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</si>
  <si>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</si>
  <si>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</si>
  <si>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</si>
  <si>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</si>
  <si>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</si>
  <si>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</si>
  <si>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</si>
  <si>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</si>
  <si>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</si>
  <si>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</si>
  <si>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</si>
  <si>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</si>
  <si>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</si>
  <si>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</si>
  <si>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</si>
  <si>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</si>
  <si>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</si>
  <si>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</si>
  <si>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</si>
  <si>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</si>
  <si>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</si>
  <si>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</si>
  <si>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</si>
  <si>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</si>
  <si>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</si>
  <si>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</si>
  <si>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</si>
  <si>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</si>
  <si>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</si>
  <si>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</si>
  <si>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</si>
  <si>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</si>
  <si>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</si>
  <si>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</si>
  <si>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</si>
  <si>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</si>
  <si>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</si>
  <si>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</si>
  <si>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</si>
  <si>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</si>
  <si>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</si>
  <si>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</si>
  <si>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</si>
  <si>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</si>
  <si>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</si>
  <si>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</si>
  <si>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</si>
  <si>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</si>
  <si>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</si>
  <si>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</si>
  <si>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</si>
  <si>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</si>
  <si>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</si>
  <si>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</si>
  <si>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</si>
  <si>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</si>
  <si>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</si>
  <si>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</si>
  <si>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</si>
  <si>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</si>
  <si>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</si>
  <si>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</si>
  <si>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</si>
  <si>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</si>
  <si>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</si>
  <si>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</si>
  <si>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</si>
  <si>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</si>
  <si>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</si>
  <si>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</si>
  <si>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</si>
  <si>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</si>
  <si>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</si>
  <si>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</si>
  <si>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</si>
  <si>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</si>
  <si>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</si>
  <si>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</si>
  <si>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</si>
  <si>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</si>
  <si>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</si>
  <si>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</si>
  <si>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</si>
  <si>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</si>
  <si>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</si>
  <si>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</si>
  <si>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</si>
  <si>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</si>
  <si>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</si>
  <si>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</si>
  <si>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</si>
  <si>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</si>
  <si>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</si>
  <si>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</si>
  <si>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</si>
  <si>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</si>
  <si>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</si>
  <si>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</si>
  <si>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</si>
  <si>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</si>
  <si>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</si>
  <si>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</si>
  <si>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</si>
  <si>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</si>
  <si>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</si>
  <si>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</si>
  <si>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</si>
  <si>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</si>
  <si>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</si>
  <si>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</si>
  <si>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</si>
  <si>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</si>
  <si>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</si>
  <si>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</si>
  <si>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</si>
  <si>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</si>
  <si>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</si>
  <si>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</si>
  <si>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</si>
  <si>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</si>
  <si>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</si>
  <si>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</si>
  <si>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</si>
  <si>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</si>
  <si>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</si>
  <si>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</si>
  <si>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</si>
  <si>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</si>
  <si>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</si>
  <si>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</si>
  <si>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</si>
  <si>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</si>
  <si>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</si>
  <si>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</si>
  <si>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</si>
  <si>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</si>
  <si>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</si>
  <si>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</si>
  <si>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</si>
  <si>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</si>
  <si>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</si>
  <si>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</si>
  <si>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</si>
  <si>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</si>
  <si>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</si>
  <si>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</si>
  <si>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</si>
  <si>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</si>
  <si>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</si>
  <si>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</si>
  <si>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</si>
  <si>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</si>
  <si>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</si>
  <si>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</si>
  <si>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</si>
  <si>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</si>
  <si>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</si>
  <si>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</si>
  <si>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</si>
  <si>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</si>
  <si>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</si>
  <si>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</si>
  <si>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</si>
  <si>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</si>
  <si>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</si>
  <si>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</si>
  <si>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</si>
  <si>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</si>
  <si>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</si>
  <si>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</si>
  <si>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</si>
  <si>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</si>
  <si>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</si>
  <si>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</si>
  <si>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</si>
  <si>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</si>
  <si>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</si>
  <si>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</si>
  <si>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</si>
  <si>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</si>
  <si>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</si>
  <si>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</si>
  <si>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</si>
  <si>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</si>
  <si>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</si>
  <si>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</si>
  <si>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</si>
  <si>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</si>
  <si>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</si>
  <si>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</si>
  <si>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</si>
  <si>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</si>
  <si>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</si>
  <si>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</si>
  <si>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</si>
  <si>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</si>
  <si>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</si>
  <si>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</si>
  <si>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</si>
  <si>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</si>
  <si>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</si>
  <si>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</si>
  <si>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</si>
  <si>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</si>
  <si>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</si>
  <si>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</si>
  <si>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</si>
  <si>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</si>
  <si>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</si>
  <si>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</si>
  <si>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</si>
  <si>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</si>
  <si>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</si>
  <si>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</si>
  <si>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</si>
  <si>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</si>
  <si>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</si>
  <si>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</si>
  <si>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</si>
  <si>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</si>
  <si>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</si>
  <si>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</si>
  <si>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</si>
  <si>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</si>
  <si>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</si>
  <si>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</si>
  <si>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</si>
  <si>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</si>
  <si>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</si>
  <si>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</si>
  <si>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</si>
  <si>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</si>
  <si>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</si>
  <si>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</si>
  <si>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</si>
  <si>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</si>
  <si>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</si>
  <si>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</si>
  <si>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</si>
  <si>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</si>
  <si>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</si>
  <si>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</si>
  <si>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</si>
  <si>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</si>
  <si>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</si>
  <si>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</si>
  <si>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</si>
  <si>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</si>
  <si>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</si>
  <si>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</si>
  <si>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</si>
  <si>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</si>
  <si>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</si>
  <si>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</si>
  <si>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</si>
  <si>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</si>
  <si>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</si>
  <si>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</si>
  <si>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</si>
  <si>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</si>
  <si>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</si>
  <si>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</si>
  <si>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</si>
  <si>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</si>
  <si>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</si>
  <si>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</si>
  <si>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</si>
  <si>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</si>
  <si>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</si>
  <si>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</si>
  <si>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</si>
  <si>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</si>
  <si>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</si>
  <si>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</si>
  <si>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</si>
  <si>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</si>
  <si>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</si>
  <si>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</si>
  <si>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</si>
  <si>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</si>
  <si>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</si>
  <si>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</si>
  <si>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</si>
  <si>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</si>
  <si>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</si>
  <si>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</si>
  <si>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</si>
  <si>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</si>
  <si>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</si>
  <si>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</si>
  <si>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</si>
  <si>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</si>
  <si>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</si>
  <si>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</si>
  <si>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</si>
  <si>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</si>
  <si>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</si>
  <si>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</si>
  <si>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</si>
  <si>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</si>
  <si>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</si>
  <si>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</si>
  <si>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</si>
  <si>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</si>
  <si>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</si>
  <si>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</si>
  <si>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</si>
  <si>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</si>
  <si>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</si>
  <si>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</si>
  <si>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</si>
  <si>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</si>
  <si>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</si>
  <si>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</si>
  <si>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</si>
  <si>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</si>
  <si>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</si>
  <si>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</si>
  <si>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</si>
  <si>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</si>
  <si>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</si>
  <si>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</si>
  <si>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</si>
  <si>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</si>
  <si>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</si>
  <si>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</si>
  <si>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</si>
  <si>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</si>
  <si>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</si>
  <si>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</si>
  <si>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</si>
  <si>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</si>
  <si>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</si>
  <si>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</si>
  <si>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</si>
  <si>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</si>
  <si>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</si>
  <si>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</si>
  <si>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</si>
  <si>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</si>
  <si>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</si>
  <si>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</si>
  <si>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</si>
  <si>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</si>
  <si>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</si>
  <si>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</si>
  <si>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</si>
  <si>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</si>
  <si>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</si>
  <si>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</si>
  <si>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</si>
  <si>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</si>
  <si>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</si>
  <si>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</si>
  <si>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</si>
  <si>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</si>
  <si>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</si>
  <si>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</si>
  <si>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</si>
  <si>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</si>
  <si>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</si>
  <si>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</si>
  <si>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</si>
  <si>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</si>
  <si>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</si>
  <si>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</si>
  <si>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</si>
  <si>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</si>
  <si>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</si>
  <si>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</si>
  <si>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</si>
  <si>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</si>
  <si>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</si>
  <si>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</si>
  <si>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</si>
  <si>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</si>
  <si>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</si>
  <si>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</si>
  <si>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</si>
  <si>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</si>
  <si>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</si>
  <si>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</si>
  <si>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</si>
  <si>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</si>
  <si>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</si>
  <si>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</si>
  <si>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</si>
  <si>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</si>
  <si>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</si>
  <si>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</si>
  <si>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</si>
  <si>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</si>
  <si>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</si>
  <si>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</si>
  <si>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</si>
  <si>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</si>
  <si>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</si>
  <si>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</si>
  <si>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</si>
  <si>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</si>
  <si>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</si>
  <si>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</si>
  <si>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</si>
  <si>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</si>
  <si>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</si>
  <si>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</si>
  <si>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</si>
  <si>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</si>
  <si>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</si>
  <si>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</si>
  <si>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</si>
  <si>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</si>
  <si>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</si>
  <si>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</si>
  <si>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</si>
  <si>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</si>
  <si>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</si>
  <si>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</si>
  <si>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</si>
  <si>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</si>
  <si>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</si>
  <si>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</si>
  <si>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</si>
  <si>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</si>
  <si>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</si>
  <si>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</si>
  <si>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</si>
  <si>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</si>
  <si>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</si>
  <si>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</si>
  <si>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</si>
  <si>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</si>
  <si>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</si>
  <si>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</si>
  <si>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</si>
  <si>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</si>
  <si>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</si>
  <si>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</si>
  <si>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</si>
  <si>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</si>
  <si>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</si>
  <si>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</si>
  <si>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</si>
  <si>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</si>
  <si>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</si>
  <si>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</si>
  <si>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</si>
  <si>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</si>
  <si>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</si>
  <si>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</si>
  <si>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</si>
  <si>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</si>
  <si>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</si>
  <si>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</si>
  <si>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</si>
  <si>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</si>
  <si>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</si>
  <si>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</si>
  <si>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</si>
  <si>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</si>
  <si>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</si>
  <si>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</si>
  <si>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</si>
  <si>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</si>
  <si>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</si>
  <si>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</si>
  <si>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</si>
  <si>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</si>
  <si>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</si>
  <si>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</si>
  <si>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</si>
  <si>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</si>
  <si>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</si>
  <si>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</si>
  <si>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</si>
  <si>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</si>
  <si>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</si>
  <si>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</si>
  <si>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</si>
  <si>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</si>
  <si>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</si>
  <si>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</si>
  <si>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</si>
  <si>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</si>
  <si>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</si>
  <si>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</si>
  <si>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</si>
  <si>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</si>
  <si>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</si>
  <si>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</si>
  <si>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</si>
  <si>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</si>
  <si>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</si>
  <si>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</si>
  <si>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</si>
  <si>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</si>
  <si>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</si>
  <si>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</si>
  <si>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</si>
  <si>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</si>
  <si>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</si>
  <si>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</si>
  <si>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</si>
  <si>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</si>
  <si>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</si>
  <si>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</si>
  <si>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</si>
  <si>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</si>
  <si>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</si>
  <si>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</si>
  <si>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</si>
  <si>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</si>
  <si>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</si>
  <si>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</si>
  <si>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</si>
  <si>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</si>
  <si>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</si>
  <si>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</si>
  <si>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</si>
  <si>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</si>
  <si>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</si>
  <si>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</si>
  <si>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</si>
  <si>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</si>
  <si>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</si>
  <si>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</si>
  <si>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</si>
  <si>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</si>
  <si>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</si>
  <si>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</si>
  <si>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</si>
  <si>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</si>
  <si>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</si>
  <si>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</si>
  <si>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</si>
  <si>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</si>
  <si>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</si>
  <si>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</si>
  <si>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</si>
  <si>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</si>
  <si>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</si>
  <si>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</si>
  <si>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</si>
  <si>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</si>
  <si>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</si>
  <si>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</si>
  <si>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</si>
  <si>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</si>
  <si>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</si>
  <si>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</si>
  <si>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</si>
  <si>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</si>
  <si>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</si>
  <si>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</si>
  <si>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</si>
  <si>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</si>
  <si>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</si>
  <si>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</si>
  <si>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</si>
  <si>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</si>
  <si>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</si>
  <si>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</si>
  <si>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</si>
  <si>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</si>
  <si>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</si>
  <si>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</si>
  <si>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</si>
  <si>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</si>
  <si>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</si>
  <si>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</si>
  <si>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</si>
  <si>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</si>
  <si>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</si>
  <si>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</si>
  <si>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</si>
  <si>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</si>
  <si>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</si>
  <si>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</si>
  <si>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</si>
  <si>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</si>
  <si>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</si>
  <si>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</si>
  <si>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</si>
  <si>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</si>
  <si>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</si>
  <si>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</si>
  <si>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</si>
  <si>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</si>
  <si>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</si>
  <si>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</si>
  <si>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</si>
  <si>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</si>
  <si>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</si>
  <si>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</si>
  <si>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</si>
  <si>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</si>
  <si>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</si>
  <si>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</si>
  <si>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</si>
  <si>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</si>
  <si>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</si>
  <si>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</si>
  <si>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</si>
  <si>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</si>
  <si>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</si>
  <si>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</si>
  <si>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</si>
  <si>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</si>
  <si>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</si>
  <si>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</si>
  <si>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</si>
  <si>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</si>
  <si>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</si>
  <si>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</si>
  <si>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</si>
  <si>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</si>
  <si>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</si>
  <si>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</si>
  <si>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</si>
  <si>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</si>
  <si>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</si>
  <si>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</si>
  <si>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</si>
  <si>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</si>
  <si>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</si>
  <si>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</si>
  <si>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</si>
  <si>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</si>
  <si>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</si>
  <si>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</si>
  <si>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</si>
  <si>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</si>
  <si>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</si>
  <si>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</si>
  <si>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</si>
  <si>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</si>
  <si>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</si>
  <si>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</si>
  <si>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</si>
  <si>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</si>
  <si>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</si>
  <si>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</si>
  <si>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</si>
  <si>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</si>
  <si>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</si>
  <si>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</si>
  <si>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</si>
  <si>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</si>
  <si>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</si>
  <si>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</si>
  <si>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</si>
  <si>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</si>
  <si>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</si>
  <si>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</si>
  <si>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</si>
  <si>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</si>
  <si>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</si>
  <si>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</si>
  <si>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</si>
  <si>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</si>
  <si>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</si>
  <si>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</si>
  <si>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</si>
  <si>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</si>
  <si>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</si>
  <si>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</si>
  <si>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</si>
  <si>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</si>
  <si>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</si>
  <si>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</si>
  <si>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</si>
  <si>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</si>
  <si>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</si>
  <si>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</si>
  <si>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</si>
  <si>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</si>
  <si>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</si>
  <si>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</si>
  <si>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</si>
  <si>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</si>
  <si>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</si>
  <si>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</si>
  <si>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</si>
  <si>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</si>
  <si>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</si>
  <si>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</si>
  <si>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</si>
  <si>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</si>
  <si>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</si>
  <si>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</si>
  <si>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</si>
  <si>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</si>
  <si>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</si>
  <si>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</si>
  <si>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</si>
  <si>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</si>
  <si>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</si>
  <si>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</si>
  <si>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</si>
  <si>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</si>
  <si>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</si>
  <si>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</si>
  <si>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</si>
  <si>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</si>
  <si>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</si>
  <si>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</si>
  <si>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</si>
  <si>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</si>
  <si>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</si>
  <si>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</si>
  <si>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</si>
  <si>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</si>
  <si>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</si>
  <si>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</si>
  <si>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</si>
  <si>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</si>
  <si>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</si>
  <si>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</si>
  <si>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</si>
  <si>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</si>
  <si>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</si>
  <si>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</si>
  <si>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</si>
  <si>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</si>
  <si>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</si>
  <si>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</si>
  <si>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</si>
  <si>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</si>
  <si>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</si>
  <si>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</si>
  <si>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</si>
  <si>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</si>
  <si>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</si>
  <si>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</si>
  <si>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</si>
  <si>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</si>
  <si>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</si>
  <si>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</si>
  <si>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</si>
  <si>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</si>
  <si>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</si>
  <si>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</si>
  <si>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</si>
  <si>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</si>
  <si>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</si>
  <si>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</si>
  <si>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</si>
  <si>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</si>
  <si>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</si>
  <si>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</si>
  <si>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</si>
  <si>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</si>
  <si>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</si>
  <si>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</si>
  <si>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</si>
  <si>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</si>
  <si>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</si>
  <si>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</si>
  <si>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</si>
  <si>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</si>
  <si>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</si>
  <si>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</si>
  <si>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</si>
  <si>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</si>
  <si>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</si>
  <si>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</si>
  <si>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</si>
  <si>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</si>
  <si>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</si>
  <si>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</si>
  <si>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</si>
  <si>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</si>
  <si>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</si>
  <si>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</si>
  <si>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</si>
  <si>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</si>
  <si>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</si>
  <si>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</si>
  <si>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</si>
  <si>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</si>
  <si>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</si>
  <si>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</si>
  <si>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</si>
  <si>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</si>
  <si>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</si>
  <si>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</si>
  <si>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</si>
  <si>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</si>
  <si>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</si>
  <si>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</si>
  <si>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</si>
  <si>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</si>
  <si>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</si>
  <si>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</si>
  <si>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</si>
  <si>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</si>
  <si>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</si>
  <si>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</si>
  <si>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</si>
  <si>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</si>
  <si>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</si>
  <si>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</si>
  <si>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</si>
  <si>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</si>
  <si>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</si>
  <si>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</si>
  <si>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</si>
  <si>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</si>
  <si>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</si>
  <si>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</si>
  <si>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</si>
  <si>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</si>
  <si>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</si>
  <si>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</si>
  <si>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</si>
  <si>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</si>
  <si>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</si>
  <si>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</si>
  <si>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</si>
  <si>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</si>
  <si>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</si>
  <si>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</si>
  <si>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</si>
  <si>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</si>
  <si>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</si>
  <si>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</si>
  <si>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</si>
  <si>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</si>
  <si>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</si>
  <si>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</si>
  <si>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</si>
  <si>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</si>
  <si>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</si>
  <si>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</si>
  <si>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</si>
  <si>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</si>
  <si>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</si>
  <si>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</si>
  <si>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</si>
  <si>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</si>
  <si>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</si>
  <si>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</si>
  <si>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</si>
  <si>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</si>
  <si>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</si>
  <si>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</si>
  <si>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</si>
  <si>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</si>
  <si>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</si>
  <si>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</si>
  <si>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</si>
  <si>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</si>
  <si>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</si>
  <si>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</si>
  <si>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</si>
  <si>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</si>
  <si>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</si>
  <si>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</si>
  <si>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</si>
  <si>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</si>
  <si>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</si>
  <si>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</si>
  <si>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</si>
  <si>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</si>
  <si>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</si>
  <si>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</si>
  <si>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</si>
  <si>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</si>
  <si>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</si>
  <si>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</si>
  <si>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</si>
  <si>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</si>
  <si>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</si>
  <si>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</si>
  <si>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</si>
  <si>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</si>
  <si>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</si>
  <si>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</si>
  <si>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</si>
  <si>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</si>
  <si>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</si>
  <si>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</si>
  <si>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</si>
  <si>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</si>
  <si>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</si>
  <si>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</si>
  <si>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</si>
  <si>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</si>
  <si>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</si>
  <si>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</si>
  <si>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</si>
  <si>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</si>
  <si>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</si>
  <si>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</si>
  <si>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</si>
  <si>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</si>
  <si>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</si>
  <si>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</si>
  <si>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</si>
  <si>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</si>
  <si>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</si>
  <si>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</si>
  <si>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</si>
  <si>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</si>
  <si>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</si>
  <si>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</si>
  <si>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</si>
  <si>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</si>
  <si>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</si>
  <si>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</si>
  <si>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</si>
  <si>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</si>
  <si>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</si>
  <si>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</si>
  <si>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</si>
  <si>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</si>
  <si>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</si>
  <si>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</si>
  <si>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</si>
  <si>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</si>
  <si>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</si>
  <si>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</si>
  <si>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</si>
  <si>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</si>
  <si>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</si>
  <si>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</si>
  <si>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</si>
  <si>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</si>
  <si>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</si>
  <si>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</si>
  <si>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</si>
  <si>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</si>
  <si>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</si>
  <si>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</si>
  <si>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</si>
  <si>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</si>
  <si>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</si>
  <si>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</si>
  <si>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</si>
  <si>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</si>
  <si>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</si>
  <si>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</si>
  <si>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</si>
  <si>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</si>
  <si>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</si>
  <si>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</si>
  <si>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</si>
  <si>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</si>
  <si>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</si>
  <si>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</si>
  <si>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</si>
  <si>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</si>
  <si>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</si>
  <si>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</si>
  <si>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</si>
  <si>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</si>
  <si>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</si>
  <si>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</si>
  <si>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</si>
  <si>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</si>
  <si>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</si>
  <si>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</si>
  <si>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</si>
  <si>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</si>
  <si>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</si>
  <si>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</si>
  <si>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</si>
  <si>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</si>
  <si>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</si>
  <si>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</si>
  <si>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</si>
  <si>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</si>
  <si>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</si>
  <si>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</si>
  <si>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</si>
  <si>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</si>
  <si>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</si>
  <si>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</si>
  <si>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</si>
  <si>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</si>
  <si>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</si>
  <si>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</si>
  <si>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</si>
  <si>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</si>
  <si>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</si>
  <si>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</si>
  <si>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</si>
  <si>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</si>
  <si>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</si>
  <si>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</si>
  <si>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</si>
  <si>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</si>
  <si>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</si>
  <si>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</si>
  <si>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</si>
  <si>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</si>
  <si>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</si>
  <si>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</si>
  <si>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</si>
  <si>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</si>
  <si>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</si>
  <si>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</si>
  <si>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</si>
  <si>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</si>
  <si>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</si>
  <si>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</si>
  <si>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</si>
  <si>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</si>
  <si>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</si>
  <si>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</si>
  <si>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</si>
  <si>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</si>
  <si>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</si>
  <si>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</si>
  <si>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</si>
  <si>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</si>
  <si>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</si>
  <si>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</si>
  <si>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</si>
  <si>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</si>
  <si>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</si>
  <si>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</si>
  <si>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</si>
  <si>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</si>
  <si>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</si>
  <si>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</si>
  <si>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</si>
  <si>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</si>
  <si>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</si>
  <si>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</si>
  <si>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</si>
  <si>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</si>
  <si>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</si>
  <si>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</si>
  <si>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</si>
  <si>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</si>
  <si>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</si>
  <si>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</si>
  <si>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</si>
  <si>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</si>
  <si>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</si>
  <si>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</si>
  <si>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</si>
  <si>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</si>
  <si>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</si>
  <si>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</si>
  <si>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</si>
  <si>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</si>
  <si>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</si>
  <si>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</si>
  <si>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</si>
  <si>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</si>
  <si>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</si>
  <si>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</si>
  <si>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</si>
  <si>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</si>
  <si>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</si>
  <si>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</si>
  <si>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</si>
  <si>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</si>
  <si>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</si>
  <si>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</si>
  <si>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</si>
  <si>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</si>
  <si>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</si>
  <si>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</si>
  <si>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</si>
  <si>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</si>
  <si>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</si>
  <si>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</si>
  <si>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</si>
  <si>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</si>
  <si>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</si>
  <si>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</si>
  <si>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</si>
  <si>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</si>
  <si>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</si>
  <si>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</si>
  <si>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</si>
  <si>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</si>
  <si>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</si>
  <si>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</si>
  <si>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</si>
  <si>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</si>
  <si>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</si>
  <si>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</si>
  <si>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</si>
  <si>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</si>
  <si>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</si>
  <si>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</si>
  <si>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</si>
  <si>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</si>
  <si>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</si>
  <si>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</si>
  <si>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</si>
  <si>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</si>
  <si>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</si>
  <si>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</si>
  <si>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</si>
  <si>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</si>
  <si>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</si>
  <si>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</si>
  <si>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</si>
  <si>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</si>
  <si>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</si>
  <si>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</si>
  <si>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</si>
  <si>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</si>
  <si>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</si>
  <si>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</si>
  <si>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</si>
  <si>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</si>
  <si>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</si>
  <si>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</si>
  <si>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</si>
  <si>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</si>
  <si>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</si>
  <si>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</si>
  <si>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</si>
  <si>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</si>
  <si>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</si>
  <si>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</si>
  <si>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</si>
  <si>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</si>
  <si>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</si>
  <si>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</si>
  <si>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</si>
  <si>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</si>
  <si>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</si>
  <si>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</si>
  <si>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</si>
  <si>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</si>
  <si>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</si>
  <si>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</si>
  <si>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</si>
  <si>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</si>
  <si>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</si>
  <si>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</si>
  <si>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</si>
  <si>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</si>
  <si>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</si>
  <si>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</si>
  <si>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</si>
  <si>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</si>
  <si>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</si>
  <si>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</si>
  <si>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</si>
  <si>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</si>
  <si>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</si>
  <si>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</si>
  <si>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</si>
  <si>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</si>
  <si>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</si>
  <si>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</si>
  <si>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</si>
  <si>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</si>
  <si>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</si>
  <si>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</si>
  <si>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</si>
  <si>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</si>
  <si>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</si>
  <si>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</si>
  <si>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</si>
  <si>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</si>
  <si>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</si>
  <si>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</si>
  <si>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</si>
  <si>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</si>
  <si>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</si>
  <si>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</si>
  <si>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</si>
  <si>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</si>
  <si>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</si>
  <si>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</si>
  <si>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</si>
  <si>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</si>
  <si>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</si>
  <si>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</si>
  <si>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</si>
  <si>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</si>
  <si>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</si>
  <si>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</si>
  <si>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</si>
  <si>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</si>
  <si>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</si>
  <si>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</si>
  <si>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</si>
  <si>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</si>
  <si>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</si>
  <si>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</si>
  <si>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</si>
  <si>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</si>
  <si>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</si>
  <si>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</si>
  <si>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</si>
  <si>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</si>
  <si>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</si>
  <si>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</si>
  <si>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</si>
  <si>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</si>
  <si>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</si>
  <si>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</si>
  <si>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</si>
  <si>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</si>
  <si>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</si>
  <si>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</si>
  <si>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</si>
  <si>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</si>
  <si>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</si>
  <si>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</si>
  <si>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</si>
  <si>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</si>
  <si>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</si>
  <si>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</si>
  <si>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</si>
  <si>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</si>
  <si>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</si>
  <si>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</si>
  <si>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</si>
  <si>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</si>
  <si>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</si>
  <si>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</si>
  <si>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</si>
  <si>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</si>
  <si>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</si>
  <si>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</si>
  <si>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</si>
  <si>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</si>
  <si>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</si>
  <si>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</si>
  <si>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</si>
  <si>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</si>
  <si>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</si>
  <si>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</si>
  <si>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</si>
  <si>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</si>
  <si>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</si>
  <si>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</si>
  <si>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</si>
  <si>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</si>
  <si>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</si>
  <si>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</si>
  <si>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</si>
  <si>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</si>
  <si>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</si>
  <si>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</si>
  <si>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</si>
  <si>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</si>
  <si>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</si>
  <si>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</si>
  <si>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</si>
  <si>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</si>
  <si>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</si>
  <si>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</si>
  <si>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</si>
  <si>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</si>
  <si>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</si>
  <si>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</si>
  <si>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</si>
  <si>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</si>
  <si>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</si>
  <si>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</si>
  <si>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</si>
  <si>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</si>
  <si>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</si>
  <si>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</si>
  <si>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</si>
  <si>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</si>
  <si>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</si>
  <si>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</si>
  <si>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</si>
  <si>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</si>
  <si>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</si>
  <si>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</si>
  <si>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</si>
  <si>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</si>
  <si>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</si>
  <si>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</si>
  <si>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</si>
  <si>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</si>
  <si>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</si>
  <si>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</si>
  <si>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</si>
  <si>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</si>
  <si>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</si>
  <si>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</si>
  <si>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</si>
  <si>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</si>
  <si>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</si>
  <si>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</si>
  <si>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</si>
  <si>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</si>
  <si>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</si>
  <si>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</si>
  <si>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</si>
  <si>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</si>
  <si>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</si>
  <si>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</si>
  <si>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</si>
  <si>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</si>
  <si>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</si>
  <si>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</si>
  <si>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</si>
  <si>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</si>
  <si>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</si>
  <si>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</si>
  <si>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</si>
  <si>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</si>
  <si>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</si>
  <si>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</si>
  <si>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</si>
  <si>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</si>
  <si>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</si>
  <si>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</si>
  <si>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</si>
  <si>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</si>
  <si>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</si>
  <si>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</si>
  <si>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</si>
  <si>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</si>
  <si>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</si>
  <si>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</si>
  <si>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</si>
  <si>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</si>
  <si>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</si>
  <si>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</si>
  <si>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</si>
  <si>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</si>
  <si>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</si>
  <si>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</si>
  <si>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</si>
  <si>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</si>
  <si>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</si>
  <si>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</si>
  <si>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</si>
  <si>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</si>
  <si>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</si>
  <si>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</si>
  <si>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</si>
  <si>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</si>
  <si>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</si>
  <si>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</si>
  <si>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</si>
  <si>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</si>
  <si>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</si>
  <si>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</si>
  <si>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</si>
  <si>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</si>
  <si>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</si>
  <si>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</si>
  <si>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</si>
  <si>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</si>
  <si>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</si>
  <si>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</si>
  <si>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</si>
  <si>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</si>
  <si>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</si>
  <si>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</si>
  <si>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</si>
  <si>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</si>
  <si>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</si>
  <si>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</si>
  <si>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</si>
  <si>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</si>
  <si>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</si>
  <si>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</si>
  <si>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</si>
  <si>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</si>
  <si>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</si>
  <si>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</si>
  <si>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</si>
  <si>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</si>
  <si>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</si>
  <si>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</si>
  <si>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</si>
  <si>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</si>
  <si>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</si>
  <si>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</si>
  <si>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</si>
  <si>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</si>
  <si>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</si>
  <si>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</si>
  <si>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</si>
  <si>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</si>
  <si>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</si>
  <si>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</si>
  <si>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</si>
  <si>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</si>
  <si>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</si>
  <si>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</si>
  <si>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</si>
  <si>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</si>
  <si>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</si>
  <si>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</si>
  <si>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</si>
  <si>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</si>
  <si>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</si>
  <si>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</si>
  <si>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</si>
  <si>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</si>
  <si>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</si>
  <si>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</si>
  <si>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</si>
  <si>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</si>
  <si>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</si>
  <si>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</si>
  <si>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</si>
  <si>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</si>
  <si>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</si>
  <si>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</si>
  <si>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</si>
  <si>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</si>
  <si>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</si>
  <si>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</si>
  <si>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</si>
  <si>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</si>
  <si>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</si>
  <si>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</si>
  <si>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</si>
  <si>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</si>
  <si>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</si>
  <si>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</si>
  <si>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</si>
  <si>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</si>
  <si>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</si>
  <si>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</si>
  <si>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</si>
  <si>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</si>
  <si>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</si>
  <si>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</si>
  <si>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</si>
  <si>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</si>
  <si>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</si>
  <si>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</si>
  <si>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</si>
  <si>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</si>
  <si>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</si>
  <si>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</si>
  <si>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</si>
  <si>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</si>
  <si>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</si>
  <si>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</si>
  <si>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</si>
  <si>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</si>
  <si>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</si>
  <si>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</si>
  <si>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</si>
  <si>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</si>
  <si>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</si>
  <si>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</si>
  <si>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</si>
  <si>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</si>
  <si>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</si>
  <si>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</si>
  <si>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</si>
  <si>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</si>
  <si>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</si>
  <si>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</si>
  <si>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</si>
  <si>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</si>
  <si>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</si>
  <si>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</si>
  <si>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</si>
  <si>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</si>
  <si>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</si>
  <si>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</si>
  <si>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</si>
  <si>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</si>
  <si>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</si>
  <si>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</si>
  <si>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</si>
  <si>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</si>
  <si>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</si>
  <si>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</si>
  <si>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</si>
  <si>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</si>
  <si>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</si>
  <si>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</si>
  <si>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</si>
  <si>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</si>
  <si>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</si>
  <si>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</si>
  <si>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</si>
  <si>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</si>
  <si>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</si>
  <si>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</si>
  <si>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</si>
  <si>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</si>
  <si>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</si>
  <si>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</si>
  <si>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</si>
  <si>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</si>
  <si>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</si>
  <si>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</si>
  <si>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</si>
  <si>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</si>
  <si>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</si>
  <si>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</si>
  <si>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</si>
  <si>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</si>
  <si>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</si>
  <si>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</si>
  <si>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</si>
  <si>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</si>
  <si>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</si>
  <si>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</si>
  <si>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</si>
  <si>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</si>
  <si>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</si>
  <si>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</si>
  <si>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</si>
  <si>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</si>
  <si>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</si>
  <si>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</si>
  <si>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</si>
  <si>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</si>
  <si>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</si>
  <si>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</si>
  <si>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</si>
  <si>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</si>
  <si>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</si>
  <si>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</si>
  <si>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</si>
  <si>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</si>
  <si>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</si>
  <si>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</si>
  <si>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</si>
  <si>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</si>
  <si>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</si>
  <si>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</si>
  <si>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</si>
  <si>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</si>
  <si>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</si>
  <si>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</si>
  <si>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</si>
  <si>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</si>
  <si>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</si>
  <si>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</si>
  <si>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</si>
  <si>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</si>
  <si>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</si>
  <si>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</si>
  <si>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</si>
  <si>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</si>
  <si>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</si>
  <si>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</si>
  <si>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</si>
  <si>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</si>
  <si>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</si>
  <si>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</si>
  <si>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</si>
  <si>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</si>
  <si>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</si>
  <si>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</si>
  <si>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</si>
  <si>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</si>
  <si>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</si>
  <si>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</si>
  <si>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</si>
  <si>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</si>
  <si>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</si>
  <si>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</si>
  <si>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</si>
  <si>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</si>
  <si>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</si>
  <si>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</si>
  <si>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</si>
  <si>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</si>
  <si>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</si>
  <si>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</si>
  <si>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</si>
  <si>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</si>
  <si>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</si>
  <si>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</si>
  <si>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</si>
  <si>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</si>
  <si>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</si>
  <si>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</si>
  <si>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</si>
  <si>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</si>
  <si>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</si>
  <si>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</si>
  <si>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</si>
  <si>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</si>
  <si>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</si>
  <si>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</si>
  <si>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</si>
  <si>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</si>
  <si>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</si>
  <si>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</si>
  <si>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</si>
  <si>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</si>
  <si>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</si>
  <si>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</si>
  <si>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</si>
  <si>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</si>
  <si>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</si>
  <si>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</si>
  <si>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</si>
  <si>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</si>
  <si>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</si>
  <si>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</si>
  <si>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</si>
  <si>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</si>
  <si>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</si>
  <si>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</si>
  <si>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</si>
  <si>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</si>
  <si>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</si>
  <si>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</si>
  <si>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</si>
  <si>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</si>
  <si>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</si>
  <si>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</si>
  <si>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</si>
  <si>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</si>
  <si>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</si>
  <si>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</si>
  <si>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</si>
  <si>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</si>
  <si>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</si>
  <si>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</si>
  <si>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</si>
  <si>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</si>
  <si>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</si>
  <si>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</si>
  <si>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</si>
  <si>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</si>
  <si>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</si>
  <si>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</si>
  <si>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</si>
  <si>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</si>
  <si>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</si>
  <si>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</si>
  <si>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</si>
  <si>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</si>
  <si>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</si>
  <si>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</si>
  <si>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</si>
  <si>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</si>
  <si>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</si>
  <si>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</si>
  <si>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</si>
  <si>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</si>
  <si>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</si>
  <si>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</si>
  <si>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</si>
  <si>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</si>
  <si>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</si>
  <si>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</si>
  <si>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</si>
  <si>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</si>
  <si>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</si>
  <si>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</si>
  <si>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</si>
  <si>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</si>
  <si>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</si>
  <si>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</si>
  <si>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</si>
  <si>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</si>
  <si>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</si>
  <si>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</si>
  <si>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</si>
  <si>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</si>
  <si>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</si>
  <si>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</si>
  <si>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</si>
  <si>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</si>
  <si>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</si>
  <si>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</si>
  <si>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</si>
  <si>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</si>
  <si>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</si>
  <si>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</si>
  <si>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</si>
  <si>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</si>
  <si>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</si>
  <si>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</si>
  <si>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</si>
  <si>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</si>
  <si>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</si>
  <si>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</si>
  <si>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</si>
  <si>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</si>
  <si>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</si>
  <si>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</si>
  <si>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</si>
  <si>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</si>
  <si>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</si>
  <si>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</si>
  <si>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</si>
  <si>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</si>
  <si>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</si>
  <si>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</si>
  <si>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</si>
  <si>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</si>
  <si>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</si>
  <si>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</si>
  <si>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</si>
  <si>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</si>
  <si>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</si>
  <si>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</si>
  <si>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</si>
  <si>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</si>
  <si>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</si>
  <si>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</si>
  <si>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</si>
  <si>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</si>
  <si>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</si>
  <si>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</si>
  <si>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</si>
  <si>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</si>
  <si>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</si>
  <si>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</si>
  <si>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</si>
  <si>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</si>
  <si>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</si>
  <si>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</si>
  <si>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</si>
  <si>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</si>
  <si>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</si>
  <si>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</si>
  <si>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</si>
  <si>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</si>
  <si>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</si>
  <si>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</si>
  <si>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</si>
  <si>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</si>
  <si>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</si>
  <si>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</si>
  <si>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</si>
  <si>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</si>
  <si>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</si>
  <si>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</si>
  <si>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</si>
  <si>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</si>
  <si>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</si>
  <si>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</si>
  <si>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</si>
  <si>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</si>
  <si>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</si>
  <si>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</si>
  <si>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</si>
  <si>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</si>
  <si>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</si>
  <si>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</si>
  <si>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</si>
  <si>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</si>
  <si>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</si>
  <si>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</si>
  <si>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</si>
  <si>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</si>
  <si>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</si>
  <si>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</si>
  <si>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</si>
  <si>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</si>
  <si>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</si>
  <si>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</si>
  <si>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</si>
  <si>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</si>
  <si>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</si>
  <si>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</si>
  <si>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</si>
  <si>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</si>
  <si>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</si>
  <si>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</si>
  <si>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</si>
  <si>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</si>
  <si>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</si>
  <si>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</si>
  <si>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</si>
  <si>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</si>
  <si>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</si>
  <si>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</si>
  <si>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</si>
  <si>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</si>
  <si>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</si>
  <si>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</si>
  <si>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</si>
  <si>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</si>
  <si>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</si>
  <si>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</si>
  <si>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</si>
  <si>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</si>
  <si>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</si>
  <si>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</si>
  <si>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</si>
  <si>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</si>
  <si>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</si>
  <si>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</si>
  <si>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</si>
  <si>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</si>
  <si>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</si>
  <si>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</si>
  <si>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</si>
  <si>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</si>
  <si>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</si>
  <si>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</si>
  <si>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</si>
  <si>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</si>
  <si>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</si>
  <si>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</si>
  <si>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</si>
  <si>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</si>
  <si>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</si>
  <si>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</si>
  <si>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</si>
  <si>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</si>
  <si>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</si>
  <si>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</si>
  <si>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</si>
  <si>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</si>
  <si>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</si>
  <si>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</si>
  <si>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</si>
  <si>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</si>
  <si>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</si>
  <si>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</si>
  <si>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</si>
  <si>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</si>
  <si>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</si>
  <si>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</si>
  <si>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</si>
  <si>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</si>
  <si>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</si>
  <si>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</si>
  <si>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</si>
  <si>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</si>
  <si>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</si>
  <si>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</si>
  <si>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</si>
  <si>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</si>
  <si>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</si>
  <si>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</si>
  <si>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</si>
  <si>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</si>
  <si>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</si>
  <si>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</si>
  <si>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</si>
  <si>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</si>
  <si>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</si>
  <si>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</si>
  <si>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</si>
  <si>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</si>
  <si>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</si>
  <si>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</si>
  <si>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</si>
  <si>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</si>
  <si>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</si>
  <si>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</si>
  <si>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</si>
  <si>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</si>
  <si>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</si>
  <si>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</si>
  <si>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</si>
  <si>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</si>
  <si>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</si>
  <si>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</si>
  <si>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</si>
  <si>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</si>
  <si>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</si>
  <si>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</si>
  <si>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</si>
  <si>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</si>
  <si>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</si>
  <si>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</si>
  <si>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</si>
  <si>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</si>
  <si>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</si>
  <si>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</si>
  <si>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</si>
  <si>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</si>
  <si>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</si>
  <si>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</si>
  <si>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</si>
  <si>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</si>
  <si>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</si>
  <si>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</si>
  <si>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</si>
  <si>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</si>
  <si>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</si>
  <si>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</si>
  <si>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</si>
  <si>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</si>
  <si>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</si>
  <si>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</si>
  <si>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</si>
  <si>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</si>
  <si>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</si>
  <si>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</si>
  <si>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</si>
  <si>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</si>
  <si>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</si>
  <si>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</si>
  <si>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</si>
  <si>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</si>
  <si>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</si>
  <si>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</si>
  <si>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</si>
  <si>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</si>
  <si>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</si>
  <si>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</si>
  <si>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</si>
  <si>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</si>
  <si>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</si>
  <si>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</si>
  <si>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</si>
  <si>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</si>
  <si>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</si>
  <si>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</si>
  <si>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</si>
  <si>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</si>
  <si>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</si>
  <si>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</si>
  <si>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</si>
  <si>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</si>
  <si>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</si>
  <si>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</si>
  <si>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</si>
  <si>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</si>
  <si>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</si>
  <si>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</si>
  <si>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</si>
  <si>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</si>
  <si>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</si>
  <si>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</si>
  <si>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</si>
  <si>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</si>
  <si>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</si>
  <si>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</si>
  <si>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</si>
  <si>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</si>
  <si>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</si>
  <si>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</si>
  <si>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</si>
  <si>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</si>
  <si>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</si>
  <si>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</si>
  <si>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</si>
  <si>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</si>
  <si>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</si>
  <si>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</si>
  <si>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</si>
  <si>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</si>
  <si>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</si>
  <si>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</si>
  <si>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</si>
  <si>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</si>
  <si>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</si>
  <si>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</si>
  <si>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</si>
  <si>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</si>
  <si>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</si>
  <si>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</si>
  <si>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</si>
  <si>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</si>
  <si>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</si>
  <si>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</si>
  <si>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</si>
  <si>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</si>
  <si>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</si>
  <si>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</si>
  <si>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</si>
  <si>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</si>
  <si>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</si>
  <si>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</si>
  <si>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</si>
  <si>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</si>
  <si>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</si>
  <si>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</si>
  <si>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</si>
  <si>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</si>
  <si>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</si>
  <si>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</si>
  <si>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</si>
  <si>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</si>
  <si>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</si>
  <si>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</si>
  <si>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</si>
  <si>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</si>
  <si>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</si>
  <si>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</si>
  <si>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</si>
  <si>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</si>
  <si>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</si>
  <si>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</si>
  <si>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</si>
  <si>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</si>
  <si>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</si>
  <si>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</si>
  <si>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</si>
  <si>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</si>
  <si>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</si>
  <si>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</si>
  <si>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</si>
  <si>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</si>
  <si>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</si>
  <si>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</si>
  <si>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</si>
  <si>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</si>
  <si>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</si>
  <si>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</si>
  <si>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</si>
  <si>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</si>
  <si>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</si>
  <si>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</si>
  <si>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</si>
  <si>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</si>
  <si>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</si>
  <si>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</si>
  <si>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</si>
  <si>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</si>
  <si>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</si>
  <si>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</si>
  <si>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</si>
  <si>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</si>
  <si>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</si>
  <si>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</si>
  <si>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</si>
  <si>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</si>
  <si>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</si>
  <si>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</si>
  <si>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</si>
  <si>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</si>
  <si>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</si>
  <si>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</si>
  <si>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</si>
  <si>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</si>
  <si>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</si>
  <si>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</si>
  <si>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</si>
  <si>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</si>
  <si>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</si>
  <si>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</si>
  <si>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</si>
  <si>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</si>
  <si>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</si>
  <si>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</si>
  <si>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</si>
  <si>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</si>
  <si>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</si>
  <si>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</si>
  <si>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</si>
  <si>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</si>
  <si>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</si>
  <si>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</si>
  <si>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</si>
  <si>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</si>
  <si>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</si>
  <si>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</si>
  <si>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</si>
  <si>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</si>
  <si>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</si>
  <si>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</si>
  <si>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</si>
  <si>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</si>
  <si>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</si>
  <si>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</si>
  <si>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</si>
  <si>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</si>
  <si>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</si>
  <si>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</si>
  <si>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</si>
  <si>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</si>
  <si>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</si>
  <si>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</si>
  <si>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</si>
  <si>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</si>
  <si>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</si>
  <si>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</si>
  <si>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</si>
  <si>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</si>
  <si>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</si>
  <si>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</si>
  <si>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</si>
  <si>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</si>
  <si>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</si>
  <si>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</si>
  <si>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</si>
  <si>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</si>
  <si>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</si>
  <si>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</si>
  <si>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</si>
  <si>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</si>
  <si>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</si>
  <si>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</si>
  <si>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</si>
  <si>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</si>
  <si>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</si>
  <si>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</si>
  <si>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</si>
  <si>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</si>
  <si>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</si>
  <si>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</si>
  <si>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</si>
  <si>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</si>
  <si>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</si>
  <si>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</si>
  <si>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</si>
  <si>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</si>
  <si>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</si>
  <si>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</si>
  <si>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</si>
  <si>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</si>
  <si>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</si>
  <si>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</si>
  <si>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</si>
  <si>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</si>
  <si>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</si>
  <si>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</si>
  <si>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</si>
  <si>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</si>
  <si>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</si>
  <si>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</si>
  <si>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</si>
  <si>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</si>
  <si>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</si>
  <si>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</si>
  <si>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</si>
  <si>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</si>
  <si>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</si>
  <si>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</si>
  <si>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</si>
  <si>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</si>
  <si>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</si>
  <si>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</si>
  <si>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</si>
  <si>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</si>
  <si>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</si>
  <si>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</si>
  <si>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</si>
  <si>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</si>
  <si>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</si>
  <si>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</si>
  <si>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</si>
  <si>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</si>
  <si>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</si>
  <si>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</si>
  <si>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</si>
  <si>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</si>
  <si>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</si>
  <si>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</si>
  <si>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</si>
  <si>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</si>
  <si>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</si>
  <si>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</si>
  <si>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</si>
  <si>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</si>
  <si>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</si>
  <si>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</si>
  <si>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</si>
  <si>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</si>
  <si>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</si>
  <si>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</si>
  <si>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</si>
  <si>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</si>
  <si>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</si>
  <si>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</si>
  <si>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</si>
  <si>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</si>
  <si>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</si>
  <si>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</si>
  <si>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</si>
  <si>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</si>
  <si>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</si>
  <si>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</si>
  <si>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</si>
  <si>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</si>
  <si>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</si>
  <si>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</si>
  <si>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</si>
  <si>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</si>
  <si>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</si>
  <si>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</si>
  <si>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</si>
  <si>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</si>
  <si>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</si>
  <si>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</si>
  <si>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</si>
  <si>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</si>
  <si>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</si>
  <si>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</si>
  <si>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</si>
  <si>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</si>
  <si>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</si>
  <si>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</si>
  <si>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</si>
  <si>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</si>
  <si>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</si>
  <si>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</si>
  <si>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</si>
  <si>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</si>
  <si>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</si>
  <si>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</si>
  <si>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</si>
  <si>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</si>
  <si>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</si>
  <si>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</si>
  <si>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</si>
  <si>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</si>
  <si>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</si>
  <si>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</si>
  <si>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</si>
  <si>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</si>
  <si>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</si>
  <si>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</si>
  <si>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</si>
  <si>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</si>
  <si>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</si>
  <si>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</si>
  <si>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</si>
  <si>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</si>
  <si>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</si>
  <si>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</si>
  <si>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</si>
  <si>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</si>
  <si>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</si>
  <si>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</si>
  <si>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</si>
  <si>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</si>
  <si>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</si>
  <si>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</si>
  <si>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</si>
  <si>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</si>
  <si>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</si>
  <si>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</si>
  <si>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</si>
  <si>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</si>
  <si>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</si>
  <si>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</si>
  <si>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</si>
  <si>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</si>
  <si>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</si>
  <si>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</si>
  <si>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</si>
  <si>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</si>
  <si>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</si>
  <si>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</si>
  <si>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</si>
  <si>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</si>
  <si>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</si>
  <si>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</si>
  <si>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</si>
  <si>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</si>
  <si>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</si>
  <si>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</si>
  <si>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</si>
  <si>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</si>
  <si>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</si>
  <si>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</si>
  <si>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</si>
  <si>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</si>
  <si>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</si>
  <si>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</si>
  <si>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</si>
  <si>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</si>
  <si>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</si>
  <si>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</si>
  <si>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</si>
  <si>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</si>
  <si>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</si>
  <si>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</si>
  <si>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</si>
  <si>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</si>
  <si>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</si>
  <si>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</si>
  <si>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</si>
  <si>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</si>
  <si>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</si>
  <si>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</si>
  <si>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</si>
  <si>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</si>
  <si>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</si>
  <si>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</si>
  <si>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</si>
  <si>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</si>
  <si>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</si>
  <si>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</si>
  <si>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</si>
  <si>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</si>
  <si>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</si>
  <si>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</si>
  <si>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</si>
  <si>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</si>
  <si>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</si>
  <si>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</si>
  <si>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</si>
  <si>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</si>
  <si>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</si>
  <si>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</si>
  <si>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</si>
  <si>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</si>
  <si>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</si>
  <si>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</si>
  <si>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</si>
  <si>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</si>
  <si>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</si>
  <si>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</si>
  <si>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</si>
  <si>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</si>
  <si>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</si>
  <si>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</si>
  <si>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</si>
  <si>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</si>
  <si>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</si>
  <si>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</si>
  <si>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</si>
  <si>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</si>
  <si>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</si>
  <si>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</si>
  <si>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</si>
  <si>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</si>
  <si>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</si>
  <si>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</si>
  <si>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</si>
  <si>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</si>
  <si>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</si>
  <si>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</si>
  <si>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</si>
  <si>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</si>
  <si>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</si>
  <si>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</si>
  <si>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</si>
  <si>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</si>
  <si>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</si>
  <si>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</si>
  <si>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</si>
  <si>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</si>
  <si>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</si>
  <si>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</si>
  <si>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</si>
  <si>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</si>
  <si>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</si>
  <si>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</si>
  <si>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</si>
  <si>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</si>
  <si>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</si>
  <si>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</si>
  <si>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</si>
  <si>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</si>
  <si>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</si>
  <si>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</si>
  <si>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</si>
  <si>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</si>
  <si>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</si>
  <si>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</si>
  <si>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</si>
  <si>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</si>
  <si>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</si>
  <si>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</si>
  <si>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</si>
  <si>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</si>
  <si>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</si>
  <si>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</si>
  <si>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</si>
  <si>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</si>
  <si>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</si>
  <si>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</si>
  <si>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</si>
  <si>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</si>
  <si>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</si>
  <si>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</si>
  <si>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</si>
  <si>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</si>
  <si>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</si>
  <si>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</si>
  <si>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</si>
  <si>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</si>
  <si>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</si>
  <si>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</si>
  <si>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</si>
  <si>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</si>
  <si>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</si>
  <si>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</si>
  <si>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</si>
  <si>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</si>
  <si>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</si>
  <si>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</si>
  <si>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</si>
  <si>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</si>
  <si>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</si>
  <si>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</si>
  <si>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</si>
  <si>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</si>
  <si>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</si>
  <si>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</si>
  <si>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</si>
  <si>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</si>
  <si>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</si>
  <si>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</si>
  <si>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</si>
  <si>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</si>
  <si>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</si>
  <si>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</si>
  <si>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</si>
  <si>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</si>
  <si>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</si>
  <si>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</si>
  <si>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</si>
  <si>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</si>
  <si>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</si>
  <si>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</si>
  <si>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</si>
  <si>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</si>
  <si>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</si>
  <si>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</si>
  <si>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</si>
  <si>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</si>
  <si>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</si>
  <si>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</si>
  <si>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</si>
  <si>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</si>
  <si>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</si>
  <si>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</si>
  <si>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</si>
  <si>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</si>
  <si>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</si>
  <si>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</si>
  <si>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</si>
  <si>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</si>
  <si>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</si>
  <si>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</si>
  <si>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</si>
  <si>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</si>
  <si>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</si>
  <si>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</si>
  <si>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</si>
  <si>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</si>
  <si>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</si>
  <si>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</si>
  <si>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</si>
  <si>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</si>
  <si>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</si>
  <si>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</si>
  <si>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</si>
  <si>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</si>
  <si>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</si>
  <si>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</si>
  <si>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</si>
  <si>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</si>
  <si>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</si>
  <si>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</si>
  <si>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</si>
  <si>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</si>
  <si>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</si>
  <si>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</si>
  <si>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</si>
  <si>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</si>
  <si>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</si>
  <si>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</si>
  <si>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</si>
  <si>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</si>
  <si>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</si>
  <si>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</si>
  <si>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</si>
  <si>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</si>
  <si>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</si>
  <si>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</si>
  <si>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</si>
  <si>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</si>
  <si>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</si>
  <si>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</si>
  <si>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</si>
  <si>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</si>
  <si>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</si>
  <si>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</si>
  <si>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</si>
  <si>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</si>
  <si>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</si>
  <si>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</si>
  <si>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</si>
  <si>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</si>
  <si>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</si>
  <si>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</si>
  <si>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</si>
  <si>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</si>
  <si>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</si>
  <si>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</si>
  <si>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</si>
  <si>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</si>
  <si>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</si>
  <si>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</si>
  <si>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</si>
  <si>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</si>
  <si>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</si>
  <si>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</si>
  <si>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</si>
  <si>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</si>
  <si>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</si>
  <si>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</si>
  <si>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</si>
  <si>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</si>
  <si>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</si>
  <si>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</si>
  <si>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</si>
  <si>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</si>
  <si>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</si>
  <si>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</si>
  <si>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</si>
  <si>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</si>
  <si>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</si>
  <si>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</si>
  <si>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</si>
  <si>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</si>
  <si>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</si>
  <si>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</si>
  <si>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</si>
  <si>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</si>
  <si>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</si>
  <si>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</si>
  <si>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</si>
  <si>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</si>
  <si>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</si>
  <si>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</si>
  <si>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</si>
  <si>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</si>
  <si>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</si>
  <si>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</si>
  <si>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</si>
  <si>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</si>
  <si>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</si>
  <si>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</si>
  <si>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</si>
  <si>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</si>
  <si>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</si>
  <si>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</si>
  <si>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</si>
  <si>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</si>
  <si>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</si>
  <si>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</si>
  <si>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</si>
  <si>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</si>
  <si>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</si>
  <si>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</si>
  <si>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</si>
  <si>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</si>
  <si>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</si>
  <si>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</si>
  <si>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</si>
  <si>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</si>
  <si>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</si>
  <si>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</si>
  <si>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</si>
  <si>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</si>
  <si>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</si>
  <si>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</si>
  <si>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</si>
  <si>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</si>
  <si>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</si>
  <si>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</si>
  <si>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</si>
  <si>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</si>
  <si>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</si>
  <si>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</si>
  <si>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</si>
  <si>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</si>
  <si>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</si>
  <si>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</si>
  <si>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</si>
  <si>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</si>
  <si>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</si>
  <si>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</si>
  <si>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</si>
  <si>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</si>
  <si>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</si>
  <si>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</si>
  <si>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</si>
  <si>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</si>
  <si>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</si>
  <si>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</si>
  <si>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</si>
  <si>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</si>
  <si>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</si>
  <si>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</si>
  <si>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</si>
  <si>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</si>
  <si>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</si>
  <si>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</si>
  <si>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</si>
  <si>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</si>
  <si>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</si>
  <si>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</si>
  <si>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</si>
  <si>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</si>
  <si>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</si>
  <si>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</si>
  <si>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</si>
  <si>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</si>
  <si>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</si>
  <si>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</si>
  <si>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</si>
  <si>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</si>
  <si>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</si>
  <si>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</si>
  <si>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</si>
  <si>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</si>
  <si>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</si>
  <si>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</si>
  <si>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</si>
  <si>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</si>
  <si>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</si>
  <si>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</si>
  <si>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</si>
  <si>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</si>
  <si>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</si>
  <si>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</si>
  <si>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</si>
  <si>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</si>
  <si>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</si>
  <si>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</si>
  <si>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</si>
  <si>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</si>
  <si>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</si>
  <si>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</si>
  <si>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</si>
  <si>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</si>
  <si>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</si>
  <si>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</si>
  <si>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</si>
  <si>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</si>
  <si>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</si>
  <si>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</si>
  <si>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</si>
  <si>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</si>
  <si>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</si>
  <si>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</si>
  <si>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</si>
  <si>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</si>
  <si>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</si>
  <si>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</si>
  <si>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</si>
  <si>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</si>
  <si>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</si>
  <si>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</si>
  <si>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</si>
  <si>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</si>
  <si>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</si>
  <si>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</si>
  <si>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</si>
  <si>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</si>
  <si>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</si>
  <si>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</si>
  <si>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</si>
  <si>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</si>
  <si>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</si>
  <si>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</si>
  <si>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</si>
  <si>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</si>
  <si>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</si>
  <si>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</si>
  <si>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</si>
  <si>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</si>
  <si>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</si>
  <si>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</si>
  <si>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</si>
  <si>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</si>
  <si>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</si>
  <si>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</si>
  <si>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</si>
  <si>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</si>
  <si>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</si>
  <si>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</si>
  <si>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</si>
  <si>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</si>
  <si>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</si>
  <si>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</si>
  <si>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</si>
  <si>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</si>
  <si>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</si>
  <si>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</si>
  <si>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</si>
  <si>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</si>
  <si>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</si>
  <si>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</si>
  <si>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</si>
  <si>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</si>
  <si>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</si>
  <si>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</si>
  <si>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</si>
  <si>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</si>
  <si>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</si>
  <si>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</si>
  <si>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</si>
  <si>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</si>
  <si>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</si>
  <si>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</si>
  <si>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</si>
  <si>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</si>
  <si>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</si>
  <si>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</si>
  <si>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</si>
  <si>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</si>
  <si>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</si>
  <si>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</si>
  <si>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</si>
  <si>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</si>
  <si>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</si>
  <si>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</si>
  <si>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</si>
  <si>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</si>
  <si>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</si>
  <si>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</si>
  <si>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</si>
  <si>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</si>
  <si>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</si>
  <si>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</si>
  <si>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</si>
  <si>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</si>
  <si>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</si>
  <si>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</si>
  <si>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</si>
  <si>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</si>
  <si>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</si>
  <si>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</si>
  <si>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</si>
  <si>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</si>
  <si>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</si>
  <si>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</si>
  <si>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</si>
  <si>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</si>
  <si>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</si>
  <si>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</si>
  <si>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</si>
  <si>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</si>
  <si>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</si>
  <si>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</si>
  <si>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</si>
  <si>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</si>
  <si>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</si>
  <si>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</si>
  <si>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</si>
  <si>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</si>
  <si>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</si>
  <si>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</si>
  <si>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</si>
  <si>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</si>
  <si>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</si>
  <si>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</si>
  <si>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</si>
  <si>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</si>
  <si>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</si>
  <si>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</si>
  <si>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</si>
  <si>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</si>
  <si>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</si>
  <si>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</si>
  <si>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</si>
  <si>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</si>
  <si>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</si>
  <si>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</si>
  <si>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</si>
  <si>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</si>
  <si>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</si>
  <si>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</si>
  <si>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</si>
  <si>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</si>
  <si>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</si>
  <si>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</si>
  <si>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</si>
  <si>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</si>
  <si>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</si>
  <si>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</si>
  <si>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</si>
  <si>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</si>
  <si>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</si>
  <si>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</si>
  <si>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</si>
  <si>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</si>
  <si>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</si>
  <si>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</si>
  <si>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</si>
  <si>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</si>
  <si>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</si>
  <si>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</si>
  <si>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</si>
  <si>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</si>
  <si>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</si>
  <si>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</si>
  <si>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</si>
  <si>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</si>
  <si>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</si>
  <si>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</si>
  <si>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</si>
  <si>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</si>
  <si>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</si>
  <si>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</si>
  <si>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</si>
  <si>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</si>
  <si>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</si>
  <si>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</si>
  <si>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</si>
  <si>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</si>
  <si>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</si>
  <si>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</si>
  <si>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</si>
  <si>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</si>
  <si>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</si>
  <si>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</si>
  <si>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</si>
  <si>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</si>
  <si>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</si>
  <si>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</si>
  <si>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</si>
  <si>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</si>
  <si>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</si>
  <si>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</si>
  <si>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</si>
  <si>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</si>
  <si>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</si>
  <si>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</si>
  <si>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</si>
  <si>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</si>
  <si>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</si>
  <si>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</si>
  <si>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</si>
  <si>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</si>
  <si>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</si>
  <si>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</si>
  <si>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</si>
  <si>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</si>
  <si>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</si>
  <si>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</si>
  <si>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</si>
  <si>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</si>
  <si>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</si>
  <si>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</si>
  <si>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</si>
  <si>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</si>
  <si>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</si>
  <si>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</si>
  <si>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</si>
  <si>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</si>
  <si>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</si>
  <si>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</si>
  <si>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</si>
  <si>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</si>
  <si>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</si>
  <si>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</si>
  <si>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</si>
  <si>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</si>
  <si>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</si>
  <si>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</si>
  <si>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</si>
  <si>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</si>
  <si>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</si>
  <si>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</si>
  <si>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</si>
  <si>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</si>
  <si>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</si>
  <si>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</si>
  <si>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</si>
  <si>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</si>
  <si>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</si>
  <si>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</si>
  <si>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</si>
  <si>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</si>
  <si>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</si>
  <si>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</si>
  <si>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</si>
  <si>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</si>
  <si>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</si>
  <si>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</si>
  <si>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</si>
  <si>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</si>
  <si>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</si>
  <si>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</si>
  <si>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</si>
  <si>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</si>
  <si>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</si>
  <si>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</si>
  <si>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</si>
  <si>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</si>
  <si>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</si>
  <si>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</si>
  <si>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</si>
  <si>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</si>
  <si>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</si>
  <si>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</si>
  <si>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</si>
  <si>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</si>
  <si>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</si>
  <si>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</si>
  <si>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</si>
  <si>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</si>
  <si>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</si>
  <si>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</si>
  <si>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</si>
  <si>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</si>
  <si>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</si>
  <si>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</si>
  <si>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</si>
  <si>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</si>
  <si>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</si>
  <si>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</si>
  <si>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</si>
  <si>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</si>
  <si>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</si>
  <si>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</si>
  <si>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</si>
  <si>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</si>
  <si>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</si>
  <si>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</si>
  <si>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</si>
  <si>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</si>
  <si>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</si>
  <si>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</si>
  <si>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</si>
  <si>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</si>
  <si>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</si>
  <si>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</si>
  <si>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</si>
  <si>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</si>
  <si>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</si>
  <si>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</si>
  <si>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</si>
  <si>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</si>
  <si>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</si>
  <si>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</si>
  <si>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</si>
  <si>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</si>
  <si>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</si>
  <si>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</si>
  <si>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</si>
  <si>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</si>
  <si>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</si>
  <si>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</si>
  <si>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</si>
  <si>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</si>
  <si>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</si>
  <si>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</si>
  <si>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</si>
  <si>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</si>
  <si>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</si>
  <si>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</si>
  <si>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</si>
  <si>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</si>
  <si>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</si>
  <si>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</si>
  <si>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</si>
  <si>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</si>
  <si>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</si>
  <si>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</si>
  <si>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</si>
  <si>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</si>
  <si>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</si>
  <si>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</si>
  <si>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</si>
  <si>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</si>
  <si>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</si>
  <si>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</si>
  <si>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</si>
  <si>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</si>
  <si>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</si>
  <si>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</si>
  <si>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</si>
  <si>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</si>
  <si>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</si>
  <si>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</si>
  <si>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</si>
  <si>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</si>
  <si>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</si>
  <si>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</si>
  <si>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</si>
  <si>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</si>
  <si>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</si>
  <si>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</si>
  <si>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</si>
  <si>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</si>
  <si>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</si>
  <si>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</si>
  <si>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</si>
  <si>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</si>
  <si>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</si>
  <si>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</si>
  <si>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</si>
  <si>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</si>
  <si>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</si>
  <si>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</si>
  <si>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</si>
  <si>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</si>
  <si>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</si>
  <si>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</si>
  <si>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</si>
  <si>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</si>
  <si>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</si>
  <si>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</si>
  <si>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</si>
  <si>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</si>
  <si>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</si>
  <si>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</si>
  <si>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</si>
  <si>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</si>
  <si>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</si>
  <si>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</si>
  <si>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</si>
  <si>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</si>
  <si>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</si>
  <si>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</si>
  <si>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</si>
  <si>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</si>
  <si>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</si>
  <si>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</si>
  <si>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</si>
  <si>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</si>
  <si>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</si>
  <si>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</si>
  <si>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</si>
  <si>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</si>
  <si>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</si>
  <si>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</si>
  <si>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</si>
  <si>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</si>
  <si>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</si>
  <si>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</si>
  <si>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</si>
  <si>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</si>
  <si>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</si>
  <si>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</si>
  <si>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</si>
  <si>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</si>
  <si>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</si>
  <si>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</si>
  <si>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</si>
  <si>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</si>
  <si>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</si>
  <si>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</si>
  <si>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</si>
  <si>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</si>
  <si>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</si>
  <si>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</si>
  <si>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</si>
  <si>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</si>
  <si>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</si>
  <si>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</si>
  <si>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</si>
  <si>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</si>
  <si>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</si>
  <si>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</si>
  <si>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</si>
  <si>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</si>
  <si>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</si>
  <si>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</si>
  <si>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</si>
  <si>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</si>
  <si>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</si>
  <si>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</si>
  <si>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</si>
  <si>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</si>
  <si>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</si>
  <si>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</si>
  <si>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</si>
  <si>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</si>
  <si>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</si>
  <si>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</si>
  <si>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</si>
  <si>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</si>
  <si>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</si>
  <si>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</si>
  <si>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</si>
  <si>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</si>
  <si>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</si>
  <si>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</si>
  <si>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</si>
  <si>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</si>
  <si>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</si>
  <si>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</si>
  <si>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</si>
  <si>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</si>
  <si>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</si>
  <si>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</si>
  <si>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</si>
  <si>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</si>
  <si>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</si>
  <si>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</si>
  <si>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</si>
  <si>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</si>
  <si>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</si>
  <si>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</si>
  <si>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</si>
  <si>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</si>
  <si>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</si>
  <si>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</si>
  <si>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</si>
  <si>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</si>
  <si>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</si>
  <si>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</si>
  <si>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</si>
  <si>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</si>
  <si>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</si>
  <si>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</si>
  <si>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</si>
  <si>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</si>
  <si>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</si>
  <si>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</si>
  <si>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</si>
  <si>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</si>
  <si>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</si>
  <si>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</si>
  <si>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</si>
  <si>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</si>
  <si>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</si>
  <si>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</si>
  <si>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</si>
  <si>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</si>
  <si>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</si>
  <si>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</si>
  <si>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</si>
  <si>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</si>
  <si>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</si>
  <si>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</si>
  <si>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</si>
  <si>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</si>
  <si>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</si>
  <si>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</si>
  <si>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</si>
  <si>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</si>
  <si>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</si>
  <si>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</si>
  <si>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</si>
  <si>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</si>
  <si>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</si>
  <si>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</si>
  <si>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</si>
  <si>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</si>
  <si>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</si>
  <si>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</si>
  <si>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</si>
  <si>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</si>
  <si>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</si>
  <si>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</si>
  <si>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</si>
  <si>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</si>
  <si>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</si>
  <si>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</si>
  <si>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</si>
  <si>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</si>
  <si>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</si>
  <si>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</si>
  <si>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</si>
  <si>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</si>
  <si>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</si>
  <si>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</si>
  <si>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</si>
  <si>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</si>
  <si>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</si>
  <si>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</si>
  <si>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</si>
  <si>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</si>
  <si>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</si>
  <si>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</si>
  <si>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</si>
  <si>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</si>
  <si>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</si>
  <si>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</si>
  <si>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</si>
  <si>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</si>
  <si>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</si>
  <si>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</si>
  <si>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</si>
  <si>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</si>
  <si>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</si>
  <si>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</si>
  <si>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</si>
  <si>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</si>
  <si>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</si>
  <si>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</si>
  <si>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</si>
  <si>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</si>
  <si>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</si>
  <si>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</si>
  <si>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</si>
  <si>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</si>
  <si>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</si>
  <si>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</si>
  <si>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</si>
  <si>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</si>
  <si>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</si>
  <si>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</si>
  <si>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</si>
  <si>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</si>
  <si>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</si>
  <si>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</si>
  <si>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</si>
  <si>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</si>
  <si>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</si>
  <si>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</si>
  <si>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</si>
  <si>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</si>
  <si>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</si>
  <si>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</si>
  <si>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</si>
  <si>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</si>
  <si>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</si>
  <si>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</si>
  <si>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</si>
  <si>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</si>
  <si>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</si>
  <si>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</si>
  <si>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</si>
  <si>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</si>
  <si>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</si>
  <si>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</si>
  <si>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</si>
  <si>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</si>
  <si>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</si>
  <si>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</si>
  <si>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</si>
  <si>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</si>
  <si>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</si>
  <si>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</si>
  <si>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</si>
  <si>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</si>
  <si>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</si>
  <si>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</si>
  <si>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</si>
  <si>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</si>
  <si>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</si>
  <si>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</si>
  <si>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</si>
  <si>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</si>
  <si>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</si>
  <si>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</si>
  <si>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</si>
  <si>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</si>
  <si>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</si>
  <si>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</si>
  <si>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</si>
  <si>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</si>
  <si>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</si>
  <si>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</si>
  <si>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</si>
  <si>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</si>
  <si>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</si>
  <si>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</si>
  <si>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</si>
  <si>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</si>
  <si>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</si>
  <si>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</si>
  <si>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</si>
  <si>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</si>
  <si>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</si>
  <si>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</si>
  <si>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</si>
  <si>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</si>
  <si>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</si>
  <si>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</si>
  <si>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</si>
  <si>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</si>
  <si>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</si>
  <si>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</si>
  <si>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</si>
  <si>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</si>
  <si>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</si>
  <si>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</si>
  <si>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</si>
  <si>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</si>
  <si>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</si>
  <si>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</si>
  <si>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</si>
  <si>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</si>
  <si>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</si>
  <si>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</si>
  <si>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</si>
  <si>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</si>
  <si>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</si>
  <si>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</si>
  <si>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</si>
  <si>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</si>
  <si>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</si>
  <si>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</si>
  <si>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</si>
  <si>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</si>
  <si>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</si>
  <si>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</si>
  <si>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</si>
  <si>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</si>
  <si>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</si>
  <si>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</si>
  <si>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</si>
  <si>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</si>
  <si>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</si>
  <si>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</si>
  <si>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</si>
  <si>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</si>
  <si>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</si>
  <si>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</si>
  <si>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</si>
  <si>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</si>
  <si>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</si>
  <si>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</si>
  <si>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</si>
  <si>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</si>
  <si>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</si>
  <si>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</si>
  <si>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</si>
  <si>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</si>
  <si>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</si>
  <si>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</si>
  <si>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</si>
  <si>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</si>
  <si>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</si>
  <si>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</si>
  <si>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</si>
  <si>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</si>
  <si>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</si>
  <si>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</si>
  <si>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</si>
  <si>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</si>
  <si>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</si>
  <si>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</si>
  <si>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</si>
  <si>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</si>
  <si>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</si>
  <si>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</si>
  <si>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</si>
  <si>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</si>
  <si>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</si>
  <si>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</si>
  <si>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</si>
  <si>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</si>
  <si>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</si>
  <si>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</si>
  <si>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</si>
  <si>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</si>
  <si>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</si>
  <si>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</si>
  <si>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</si>
  <si>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</si>
  <si>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</si>
  <si>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</si>
  <si>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</si>
  <si>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</si>
  <si>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</si>
  <si>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</si>
  <si>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</si>
  <si>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</si>
  <si>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</si>
  <si>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</si>
  <si>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</si>
  <si>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</si>
  <si>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</si>
  <si>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</si>
  <si>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</si>
  <si>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</si>
  <si>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</si>
  <si>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</si>
  <si>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</si>
  <si>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</si>
  <si>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</si>
  <si>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</si>
  <si>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</si>
  <si>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</si>
  <si>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</si>
  <si>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</si>
  <si>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</si>
  <si>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</si>
  <si>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</si>
  <si>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</si>
  <si>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</si>
  <si>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</si>
  <si>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</si>
  <si>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</si>
  <si>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</si>
  <si>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</si>
  <si>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</si>
  <si>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</si>
  <si>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</si>
  <si>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</si>
  <si>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</si>
  <si>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</si>
  <si>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</si>
  <si>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</si>
  <si>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</si>
  <si>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</si>
  <si>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</si>
  <si>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</si>
  <si>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</si>
  <si>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</si>
  <si>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</si>
  <si>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</si>
  <si>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</si>
  <si>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</si>
  <si>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</si>
  <si>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</si>
  <si>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</si>
  <si>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</si>
  <si>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</si>
  <si>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</si>
  <si>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</si>
  <si>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</si>
  <si>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</si>
  <si>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</si>
  <si>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</si>
  <si>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</si>
  <si>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</si>
  <si>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</si>
  <si>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</si>
  <si>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</si>
  <si>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</si>
  <si>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</si>
  <si>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</si>
  <si>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</si>
  <si>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</si>
  <si>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</si>
  <si>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</si>
  <si>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</si>
  <si>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</si>
  <si>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</si>
  <si>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</si>
  <si>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</si>
  <si>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</si>
  <si>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</si>
  <si>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</si>
  <si>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</si>
  <si>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</si>
  <si>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</si>
  <si>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</si>
  <si>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</si>
  <si>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</si>
  <si>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</si>
  <si>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</si>
  <si>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</si>
  <si>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</si>
  <si>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</si>
  <si>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</si>
  <si>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</si>
  <si>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</si>
  <si>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</si>
  <si>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</si>
  <si>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</si>
  <si>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</si>
  <si>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</si>
  <si>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</si>
  <si>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</si>
  <si>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</si>
  <si>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</si>
  <si>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</si>
  <si>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</si>
  <si>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</si>
  <si>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</si>
  <si>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</si>
  <si>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</si>
  <si>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</si>
  <si>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</si>
  <si>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</si>
  <si>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</si>
  <si>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</si>
  <si>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</si>
  <si>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</si>
  <si>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</si>
  <si>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</si>
  <si>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</si>
  <si>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</si>
  <si>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</si>
  <si>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</si>
  <si>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</si>
  <si>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</si>
  <si>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</si>
  <si>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</si>
  <si>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</si>
  <si>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</si>
  <si>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</si>
  <si>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</si>
  <si>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</si>
  <si>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</si>
  <si>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</si>
  <si>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</si>
  <si>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</si>
  <si>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</si>
  <si>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</si>
  <si>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</si>
  <si>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</si>
  <si>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</si>
  <si>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</si>
  <si>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</si>
  <si>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</si>
  <si>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</si>
  <si>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</si>
  <si>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</si>
  <si>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</si>
  <si>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</si>
  <si>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</si>
  <si>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</si>
  <si>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</si>
  <si>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</si>
  <si>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</si>
  <si>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</si>
  <si>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</si>
  <si>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</si>
  <si>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</si>
  <si>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</si>
  <si>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</si>
  <si>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</si>
  <si>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</si>
  <si>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</si>
  <si>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</si>
  <si>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</si>
  <si>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</si>
  <si>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</si>
  <si>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</si>
  <si>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</si>
  <si>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</si>
  <si>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</si>
  <si>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</si>
  <si>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</si>
  <si>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</si>
  <si>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</si>
  <si>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</si>
  <si>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</si>
  <si>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</si>
  <si>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</si>
  <si>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</si>
  <si>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</si>
  <si>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</si>
  <si>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</si>
  <si>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</si>
  <si>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</si>
  <si>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</si>
  <si>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</si>
  <si>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</si>
  <si>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</si>
  <si>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</si>
  <si>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</si>
  <si>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</si>
  <si>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</si>
  <si>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</si>
  <si>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</si>
  <si>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</si>
  <si>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</si>
  <si>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</si>
  <si>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</si>
  <si>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</si>
  <si>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</si>
  <si>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</si>
  <si>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</si>
  <si>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</si>
  <si>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</si>
  <si>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</si>
  <si>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</si>
  <si>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</si>
  <si>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</si>
  <si>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</si>
  <si>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</si>
  <si>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</si>
  <si>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</si>
  <si>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</si>
  <si>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</si>
  <si>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</si>
  <si>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</si>
  <si>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</si>
  <si>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</si>
  <si>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</si>
  <si>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</si>
  <si>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</si>
  <si>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</si>
  <si>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</si>
  <si>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</si>
  <si>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</si>
  <si>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</si>
  <si>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</si>
  <si>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</si>
  <si>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</si>
  <si>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</si>
  <si>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</si>
  <si>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</si>
  <si>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</si>
  <si>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</si>
  <si>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</si>
  <si>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</si>
  <si>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</si>
  <si>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</si>
  <si>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</si>
  <si>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</si>
  <si>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</si>
  <si>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</si>
  <si>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</si>
  <si>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</si>
  <si>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</si>
  <si>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</si>
  <si>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</si>
  <si>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</si>
  <si>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</si>
  <si>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</si>
  <si>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</si>
  <si>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</si>
  <si>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</si>
  <si>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</si>
  <si>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</si>
  <si>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</si>
  <si>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</si>
  <si>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</si>
  <si>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</si>
  <si>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</si>
  <si>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</si>
  <si>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</si>
  <si>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</si>
  <si>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</si>
  <si>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</si>
  <si>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</si>
  <si>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</si>
  <si>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</si>
  <si>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</si>
  <si>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</si>
  <si>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</si>
  <si>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</si>
  <si>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</si>
  <si>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</si>
  <si>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</si>
  <si>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</si>
  <si>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</si>
  <si>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</si>
  <si>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</si>
  <si>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</si>
  <si>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</si>
  <si>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</si>
  <si>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</si>
  <si>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</si>
  <si>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</si>
  <si>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</si>
  <si>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</si>
  <si>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</si>
  <si>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</si>
  <si>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</si>
  <si>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</si>
  <si>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</si>
  <si>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</si>
  <si>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</si>
  <si>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</si>
  <si>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</si>
  <si>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</si>
  <si>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</si>
  <si>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</si>
  <si>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</si>
  <si>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</si>
  <si>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</si>
  <si>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</si>
  <si>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</si>
  <si>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</si>
  <si>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</si>
  <si>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</si>
  <si>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</si>
  <si>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</si>
  <si>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</si>
  <si>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</si>
  <si>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</si>
  <si>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</si>
  <si>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</si>
  <si>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</si>
  <si>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</si>
  <si>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</si>
  <si>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</si>
  <si>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</si>
  <si>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</si>
  <si>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</si>
  <si>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</si>
  <si>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</si>
  <si>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</si>
  <si>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</si>
  <si>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</si>
  <si>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</si>
  <si>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</si>
  <si>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</si>
  <si>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</si>
  <si>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</si>
  <si>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</si>
  <si>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</si>
  <si>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</si>
  <si>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</si>
  <si>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</si>
  <si>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</si>
  <si>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</si>
  <si>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</si>
  <si>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</si>
  <si>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</si>
  <si>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</si>
  <si>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</si>
  <si>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</si>
  <si>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</si>
  <si>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</si>
  <si>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</si>
  <si>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</si>
  <si>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</si>
  <si>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</si>
  <si>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</si>
  <si>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</si>
  <si>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</si>
  <si>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</si>
  <si>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</si>
  <si>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</si>
  <si>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</si>
  <si>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</si>
  <si>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</si>
  <si>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</si>
  <si>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</si>
  <si>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</si>
  <si>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</si>
  <si>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</si>
  <si>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</si>
  <si>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</si>
  <si>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</si>
  <si>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</si>
  <si>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</si>
  <si>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</si>
  <si>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</si>
  <si>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</si>
  <si>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</si>
  <si>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</si>
  <si>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</si>
  <si>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</si>
  <si>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</si>
  <si>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</si>
  <si>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</si>
  <si>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</si>
  <si>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</si>
  <si>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</si>
  <si>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</si>
  <si>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</si>
  <si>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</si>
  <si>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</si>
  <si>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</si>
  <si>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</si>
  <si>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</si>
  <si>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</si>
  <si>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</si>
  <si>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</si>
  <si>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</si>
  <si>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</si>
  <si>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</si>
  <si>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</si>
  <si>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</si>
  <si>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</si>
  <si>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</si>
  <si>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</si>
  <si>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</si>
  <si>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</si>
  <si>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</si>
  <si>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</si>
  <si>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</si>
  <si>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</si>
  <si>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</si>
  <si>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</si>
  <si>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</si>
  <si>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</si>
  <si>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</si>
  <si>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</si>
  <si>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</si>
  <si>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</si>
  <si>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</si>
  <si>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</si>
  <si>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</si>
  <si>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</si>
  <si>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</si>
  <si>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</si>
  <si>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</si>
  <si>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</si>
  <si>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</si>
  <si>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</si>
  <si>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</si>
  <si>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</si>
  <si>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</si>
  <si>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</si>
  <si>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</si>
  <si>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</si>
  <si>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</si>
  <si>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</si>
  <si>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</si>
  <si>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</si>
  <si>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</si>
  <si>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</si>
  <si>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</si>
  <si>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</si>
  <si>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</si>
  <si>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</si>
  <si>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</si>
  <si>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</si>
  <si>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</si>
  <si>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</si>
  <si>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</si>
  <si>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</si>
  <si>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</si>
  <si>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</si>
  <si>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</si>
  <si>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</si>
  <si>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</si>
  <si>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</si>
  <si>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</si>
  <si>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</si>
  <si>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</si>
  <si>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</si>
  <si>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</si>
  <si>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</si>
  <si>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</si>
  <si>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</si>
  <si>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</si>
  <si>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</si>
  <si>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</si>
  <si>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</si>
  <si>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</si>
  <si>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</si>
  <si>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</si>
  <si>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</si>
  <si>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</si>
  <si>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</si>
  <si>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</si>
  <si>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</si>
  <si>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</si>
  <si>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</si>
  <si>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</si>
  <si>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</si>
  <si>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</si>
  <si>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</si>
  <si>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</si>
  <si>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</si>
  <si>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</si>
  <si>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</si>
  <si>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</si>
  <si>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</si>
  <si>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</si>
  <si>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</si>
  <si>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</si>
  <si>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</si>
  <si>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</si>
  <si>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</si>
  <si>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</si>
  <si>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</si>
  <si>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</si>
  <si>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</si>
  <si>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</si>
  <si>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</si>
  <si>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</si>
  <si>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</si>
  <si>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</si>
  <si>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</si>
  <si>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</si>
  <si>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</si>
  <si>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</si>
  <si>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</si>
  <si>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</si>
  <si>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</si>
  <si>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</si>
  <si>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</si>
  <si>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</si>
  <si>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</si>
  <si>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</si>
  <si>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</si>
  <si>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</si>
  <si>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</si>
  <si>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</si>
  <si>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</si>
  <si>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</si>
  <si>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</si>
  <si>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</si>
  <si>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</si>
  <si>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</si>
  <si>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</si>
  <si>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</si>
  <si>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</si>
  <si>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</si>
  <si>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</si>
  <si>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</si>
  <si>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</si>
  <si>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</si>
  <si>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</si>
  <si>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</si>
  <si>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</si>
  <si>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</si>
  <si>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</si>
  <si>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</si>
  <si>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</si>
  <si>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</si>
  <si>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</si>
  <si>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</si>
  <si>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</si>
  <si>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</si>
  <si>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</si>
  <si>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</si>
  <si>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</si>
  <si>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</si>
  <si>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</si>
  <si>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</si>
  <si>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</si>
  <si>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</si>
  <si>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</si>
  <si>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</si>
  <si>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</si>
  <si>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</si>
  <si>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</si>
  <si>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</si>
  <si>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</si>
  <si>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</si>
  <si>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</si>
  <si>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</si>
  <si>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</si>
  <si>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</si>
  <si>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</si>
  <si>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</si>
  <si>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</si>
  <si>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</si>
  <si>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</si>
  <si>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</si>
  <si>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</si>
  <si>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</si>
  <si>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</si>
  <si>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</si>
  <si>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</si>
  <si>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</si>
  <si>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</si>
  <si>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</si>
  <si>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</si>
  <si>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</si>
  <si>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</si>
  <si>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</si>
  <si>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</si>
  <si>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</si>
  <si>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</si>
  <si>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</si>
  <si>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</si>
  <si>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</si>
  <si>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</si>
  <si>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</si>
  <si>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</si>
  <si>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</si>
  <si>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</si>
  <si>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</si>
  <si>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</si>
  <si>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</si>
  <si>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</si>
  <si>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</si>
  <si>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</si>
  <si>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</si>
  <si>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</si>
  <si>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</si>
  <si>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</si>
  <si>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</si>
  <si>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</si>
  <si>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</si>
  <si>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</si>
  <si>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</si>
  <si>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</si>
  <si>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</si>
  <si>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</si>
  <si>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</si>
  <si>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</si>
  <si>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</si>
  <si>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</si>
  <si>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</si>
  <si>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</si>
  <si>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</si>
  <si>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</si>
  <si>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</si>
  <si>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</si>
  <si>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</si>
  <si>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</si>
  <si>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</si>
  <si>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</si>
  <si>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</si>
  <si>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</si>
  <si>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</si>
  <si>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</si>
  <si>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</si>
  <si>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</si>
  <si>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</si>
  <si>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</si>
  <si>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</si>
  <si>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</si>
  <si>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</si>
  <si>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</si>
  <si>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</si>
  <si>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</si>
  <si>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</si>
  <si>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</si>
  <si>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</si>
  <si>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</si>
  <si>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</si>
  <si>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</si>
  <si>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</si>
  <si>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</si>
  <si>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</si>
  <si>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</si>
  <si>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</si>
  <si>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</si>
  <si>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</si>
  <si>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</si>
  <si>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</si>
  <si>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</si>
  <si>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</si>
  <si>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</si>
  <si>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</si>
  <si>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</si>
  <si>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</si>
  <si>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</si>
  <si>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</si>
  <si>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</si>
  <si>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</si>
  <si>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</si>
  <si>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</si>
  <si>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</si>
  <si>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</si>
  <si>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</si>
  <si>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</si>
  <si>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</si>
  <si>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</si>
  <si>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</si>
  <si>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</si>
  <si>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</si>
  <si>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</si>
  <si>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</si>
  <si>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</si>
  <si>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</si>
  <si>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</si>
  <si>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</si>
  <si>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</si>
  <si>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</si>
  <si>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</si>
  <si>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</si>
  <si>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</si>
  <si>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</si>
  <si>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</si>
  <si>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</si>
  <si>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</si>
  <si>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</si>
  <si>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</si>
  <si>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</si>
  <si>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</si>
  <si>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</si>
  <si>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</si>
  <si>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</si>
  <si>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</si>
  <si>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</si>
  <si>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</si>
  <si>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</si>
  <si>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</si>
  <si>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</si>
  <si>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</si>
  <si>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</si>
  <si>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</si>
  <si>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</si>
  <si>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</si>
  <si>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</si>
  <si>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</si>
  <si>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</si>
  <si>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</si>
  <si>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</si>
  <si>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</si>
  <si>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</si>
  <si>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</si>
  <si>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</si>
  <si>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</si>
  <si>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</si>
  <si>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</si>
  <si>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</si>
  <si>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</si>
  <si>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</si>
  <si>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</si>
  <si>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</si>
  <si>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</si>
  <si>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</si>
  <si>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</si>
  <si>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</si>
  <si>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</si>
  <si>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</si>
  <si>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</si>
  <si>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</si>
  <si>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</si>
  <si>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</si>
  <si>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</si>
  <si>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</si>
  <si>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</si>
  <si>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</si>
  <si>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</si>
  <si>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</si>
  <si>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</si>
  <si>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</si>
  <si>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</si>
  <si>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</si>
  <si>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</si>
  <si>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</si>
  <si>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</si>
  <si>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</si>
  <si>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</si>
  <si>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</si>
  <si>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</si>
  <si>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</si>
  <si>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</si>
  <si>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</si>
  <si>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</si>
  <si>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</si>
  <si>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</si>
  <si>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</si>
  <si>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</si>
  <si>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</si>
  <si>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</si>
  <si>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</si>
  <si>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</si>
  <si>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</si>
  <si>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</si>
  <si>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</si>
  <si>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</si>
  <si>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</si>
  <si>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</si>
  <si>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</si>
  <si>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</si>
  <si>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</si>
  <si>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</si>
  <si>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</si>
  <si>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</si>
  <si>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</si>
  <si>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</si>
  <si>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</si>
  <si>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</si>
  <si>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</si>
  <si>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</si>
  <si>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</si>
  <si>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</si>
  <si>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</si>
  <si>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</si>
  <si>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</si>
  <si>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</si>
  <si>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</si>
  <si>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</si>
  <si>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</si>
  <si>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</si>
  <si>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</si>
  <si>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</si>
  <si>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</si>
  <si>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</si>
  <si>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</si>
  <si>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</si>
  <si>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</si>
  <si>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</si>
  <si>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</si>
  <si>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</si>
  <si>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</si>
  <si>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</si>
  <si>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</si>
  <si>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</si>
  <si>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</si>
  <si>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</si>
  <si>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</si>
  <si>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</si>
  <si>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</si>
  <si>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</si>
  <si>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</si>
  <si>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</si>
  <si>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</si>
  <si>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</si>
  <si>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</si>
  <si>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</si>
  <si>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</si>
  <si>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</si>
  <si>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</si>
  <si>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</si>
  <si>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</si>
  <si>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</si>
  <si>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</si>
  <si>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</si>
  <si>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</si>
  <si>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</si>
  <si>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</si>
  <si>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</si>
  <si>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</si>
  <si>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</si>
  <si>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</si>
  <si>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</si>
  <si>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</si>
  <si>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</si>
  <si>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</si>
  <si>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</si>
  <si>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</si>
  <si>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</si>
  <si>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</si>
  <si>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</si>
  <si>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</si>
  <si>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</si>
  <si>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</si>
  <si>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</si>
  <si>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</si>
  <si>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</si>
  <si>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</si>
  <si>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</si>
  <si>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</si>
  <si>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</si>
  <si>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</si>
  <si>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</si>
  <si>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</si>
  <si>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</si>
  <si>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</si>
  <si>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</si>
  <si>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</si>
  <si>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</si>
  <si>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</si>
  <si>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</si>
  <si>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</si>
  <si>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</si>
  <si>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</si>
  <si>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</si>
  <si>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</si>
  <si>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</si>
  <si>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</si>
  <si>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</si>
  <si>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</si>
  <si>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</si>
  <si>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</si>
  <si>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</si>
  <si>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</si>
  <si>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</si>
  <si>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</si>
  <si>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</si>
  <si>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</si>
  <si>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</si>
  <si>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</si>
  <si>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</si>
  <si>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</si>
  <si>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</si>
  <si>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</si>
  <si>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</si>
  <si>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</si>
  <si>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</si>
  <si>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</si>
  <si>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</si>
  <si>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</si>
  <si>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</si>
  <si>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</si>
  <si>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</si>
  <si>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</si>
  <si>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</si>
  <si>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</si>
  <si>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</si>
  <si>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</si>
  <si>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</si>
  <si>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</si>
  <si>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</si>
  <si>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</si>
  <si>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</si>
  <si>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</si>
  <si>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</si>
  <si>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</si>
  <si>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</si>
  <si>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</si>
  <si>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</si>
  <si>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</si>
  <si>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</si>
  <si>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</si>
  <si>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</si>
  <si>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</si>
  <si>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</si>
  <si>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</si>
  <si>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</si>
  <si>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</si>
  <si>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</si>
  <si>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</si>
  <si>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</si>
  <si>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</si>
  <si>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</si>
  <si>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</si>
  <si>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</si>
  <si>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</si>
  <si>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</si>
  <si>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</si>
  <si>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</si>
  <si>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</si>
  <si>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</si>
  <si>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</si>
  <si>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</si>
  <si>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</si>
  <si>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</si>
  <si>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</si>
  <si>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</si>
  <si>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</si>
  <si>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</si>
  <si>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</si>
  <si>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</si>
  <si>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</si>
  <si>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</si>
  <si>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</si>
  <si>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</si>
  <si>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</si>
  <si>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</si>
  <si>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</si>
  <si>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</si>
  <si>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</si>
  <si>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</si>
  <si>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</si>
  <si>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</si>
  <si>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</si>
  <si>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</si>
  <si>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</si>
  <si>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</si>
  <si>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</si>
  <si>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</si>
  <si>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</si>
  <si>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</si>
  <si>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</si>
  <si>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</si>
  <si>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</si>
  <si>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</si>
  <si>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</si>
  <si>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</si>
  <si>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</si>
  <si>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</si>
  <si>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</si>
  <si>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</si>
  <si>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</si>
  <si>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</si>
  <si>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</si>
  <si>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</si>
  <si>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</si>
  <si>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</si>
  <si>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</si>
  <si>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</si>
  <si>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</si>
  <si>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</si>
  <si>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</si>
  <si>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</si>
  <si>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</si>
  <si>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</si>
  <si>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</si>
  <si>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</si>
  <si>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</si>
  <si>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</si>
  <si>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</si>
  <si>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</si>
  <si>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</si>
  <si>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</si>
  <si>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</si>
  <si>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</si>
  <si>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</si>
  <si>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</si>
  <si>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</si>
  <si>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</si>
  <si>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</si>
  <si>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</si>
  <si>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</si>
  <si>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</si>
  <si>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</si>
  <si>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</si>
  <si>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</si>
  <si>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</si>
  <si>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</si>
  <si>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</si>
  <si>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</si>
  <si>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</si>
  <si>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</si>
  <si>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</si>
  <si>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</si>
  <si>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</si>
  <si>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</si>
  <si>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</si>
  <si>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</si>
  <si>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</si>
  <si>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</si>
  <si>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</si>
  <si>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</si>
  <si>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</si>
  <si>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</si>
  <si>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</si>
  <si>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</si>
  <si>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</si>
  <si>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</si>
  <si>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</si>
  <si>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</si>
  <si>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</si>
  <si>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</si>
  <si>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</si>
  <si>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</si>
  <si>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</si>
  <si>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</si>
  <si>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</si>
  <si>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</si>
  <si>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</si>
  <si>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</si>
  <si>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</si>
  <si>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</si>
  <si>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</si>
  <si>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</si>
  <si>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</si>
  <si>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</si>
  <si>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</si>
  <si>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</si>
  <si>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</si>
  <si>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</si>
  <si>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</si>
  <si>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</si>
  <si>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</si>
  <si>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</si>
  <si>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</si>
  <si>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</si>
  <si>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</si>
  <si>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</si>
  <si>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</si>
  <si>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</si>
  <si>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</si>
  <si>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</si>
  <si>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</si>
  <si>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</si>
  <si>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</si>
  <si>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</si>
  <si>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</si>
  <si>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</si>
  <si>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</si>
  <si>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</si>
  <si>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</si>
  <si>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</si>
  <si>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</si>
  <si>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</si>
  <si>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</si>
  <si>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</si>
  <si>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</si>
  <si>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</si>
  <si>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</si>
  <si>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</si>
  <si>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</si>
  <si>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</si>
  <si>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</si>
  <si>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</si>
  <si>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</si>
  <si>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</si>
  <si>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</si>
  <si>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</si>
  <si>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</si>
  <si>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</si>
  <si>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</si>
  <si>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</si>
  <si>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</si>
  <si>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</si>
  <si>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</si>
  <si>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</si>
  <si>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</si>
  <si>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</si>
  <si>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</si>
  <si>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</si>
  <si>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</si>
  <si>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</si>
  <si>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</si>
  <si>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</si>
  <si>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</si>
  <si>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</si>
  <si>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</si>
  <si>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</si>
  <si>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</si>
  <si>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</si>
  <si>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</si>
  <si>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</si>
  <si>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</si>
  <si>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</si>
  <si>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</si>
  <si>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</si>
  <si>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</si>
  <si>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</si>
  <si>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</si>
  <si>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</si>
  <si>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</si>
  <si>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</si>
  <si>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</si>
  <si>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</si>
  <si>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</si>
  <si>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</si>
  <si>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</si>
  <si>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</si>
  <si>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</si>
  <si>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</si>
  <si>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</si>
  <si>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</si>
  <si>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</si>
  <si>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</si>
  <si>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</si>
  <si>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</si>
  <si>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</si>
  <si>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</si>
  <si>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</si>
  <si>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</si>
  <si>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</si>
  <si>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</si>
  <si>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</si>
  <si>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</si>
  <si>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</si>
  <si>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</si>
  <si>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</si>
  <si>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</si>
  <si>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</si>
  <si>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</si>
  <si>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</si>
  <si>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</si>
  <si>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</si>
  <si>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</si>
  <si>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</si>
  <si>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</si>
  <si>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</si>
  <si>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</si>
  <si>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</si>
  <si>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</si>
  <si>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</si>
  <si>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</si>
  <si>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</si>
  <si>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</si>
  <si>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</si>
  <si>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</si>
  <si>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</si>
  <si>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</si>
  <si>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</si>
  <si>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</si>
  <si>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</si>
  <si>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</si>
  <si>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</si>
  <si>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</si>
  <si>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</si>
  <si>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</si>
  <si>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</si>
  <si>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</si>
  <si>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</si>
  <si>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</si>
  <si>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</si>
  <si>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</si>
  <si>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</si>
  <si>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</si>
  <si>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</si>
  <si>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</si>
  <si>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</si>
  <si>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</si>
  <si>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</si>
  <si>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</si>
  <si>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</si>
  <si>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</si>
  <si>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</si>
  <si>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</si>
  <si>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</si>
  <si>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</si>
  <si>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</si>
  <si>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</si>
  <si>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</si>
  <si>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</si>
  <si>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</si>
  <si>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</si>
  <si>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</si>
  <si>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</si>
  <si>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</si>
  <si>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</si>
  <si>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</si>
  <si>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</si>
  <si>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</si>
  <si>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</si>
  <si>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</si>
  <si>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</si>
  <si>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</si>
  <si>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</si>
  <si>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</si>
  <si>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</si>
  <si>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</si>
  <si>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</si>
  <si>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</si>
  <si>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</si>
  <si>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</si>
  <si>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</si>
  <si>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</si>
  <si>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</si>
  <si>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</si>
  <si>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</si>
  <si>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</si>
  <si>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</si>
  <si>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</si>
  <si>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</si>
  <si>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</si>
  <si>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</si>
  <si>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</si>
  <si>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</si>
  <si>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</si>
  <si>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</si>
  <si>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</si>
  <si>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</si>
  <si>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</si>
  <si>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</si>
  <si>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</si>
  <si>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</si>
  <si>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</si>
  <si>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</si>
  <si>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</si>
  <si>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</si>
  <si>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</si>
  <si>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</si>
  <si>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</si>
  <si>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</si>
  <si>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</si>
  <si>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</si>
  <si>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</si>
  <si>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</si>
  <si>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</si>
  <si>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</si>
  <si>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</si>
  <si>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</si>
  <si>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</si>
  <si>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</si>
  <si>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</si>
  <si>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</si>
  <si>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</si>
  <si>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</si>
  <si>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</si>
  <si>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</si>
  <si>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</si>
  <si>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</si>
  <si>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</si>
  <si>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</si>
  <si>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</si>
  <si>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</si>
  <si>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</si>
  <si>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</si>
  <si>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</si>
  <si>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</si>
  <si>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</si>
  <si>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</si>
  <si>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</si>
  <si>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</si>
  <si>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</si>
  <si>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</si>
  <si>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</si>
  <si>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</si>
  <si>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</si>
  <si>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</si>
  <si>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</si>
  <si>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</si>
  <si>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</si>
  <si>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</si>
  <si>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</si>
  <si>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</si>
  <si>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</si>
  <si>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</si>
  <si>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</si>
  <si>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</si>
  <si>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</si>
  <si>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</si>
  <si>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</si>
  <si>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</si>
  <si>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</si>
  <si>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</si>
  <si>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</si>
  <si>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</si>
  <si>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</si>
  <si>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</si>
  <si>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</si>
  <si>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</si>
  <si>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</si>
  <si>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</si>
  <si>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</si>
  <si>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</si>
  <si>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</si>
  <si>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</si>
  <si>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</si>
  <si>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</si>
  <si>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</si>
  <si>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</si>
  <si>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</si>
  <si>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</si>
  <si>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</si>
  <si>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</si>
  <si>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</si>
  <si>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</si>
  <si>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</si>
  <si>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</si>
  <si>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</si>
  <si>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</si>
  <si>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</si>
  <si>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</si>
  <si>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</si>
  <si>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</si>
  <si>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</si>
  <si>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</si>
  <si>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</si>
  <si>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</si>
  <si>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</si>
  <si>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</si>
  <si>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</si>
  <si>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</si>
  <si>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</si>
  <si>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</si>
  <si>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</si>
  <si>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</si>
  <si>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</si>
  <si>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</si>
  <si>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</si>
  <si>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</si>
  <si>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</si>
  <si>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</si>
  <si>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</si>
  <si>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</si>
  <si>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</si>
  <si>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</si>
  <si>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</si>
  <si>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</si>
  <si>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</si>
  <si>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</si>
  <si>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</si>
  <si>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</si>
  <si>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</si>
  <si>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</si>
  <si>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</si>
  <si>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</si>
  <si>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</si>
  <si>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</si>
  <si>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</si>
  <si>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</si>
  <si>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</si>
  <si>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</si>
  <si>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</si>
  <si>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</si>
  <si>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</si>
  <si>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</si>
  <si>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</si>
  <si>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</si>
  <si>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</si>
  <si>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</si>
  <si>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</si>
  <si>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</si>
  <si>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</si>
  <si>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</si>
  <si>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</si>
  <si>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</si>
  <si>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</si>
  <si>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</si>
  <si>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</si>
  <si>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</si>
  <si>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</si>
  <si>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</si>
  <si>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</si>
  <si>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</si>
  <si>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</si>
  <si>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</si>
  <si>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</si>
  <si>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</si>
  <si>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</si>
  <si>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</si>
  <si>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</si>
  <si>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</si>
  <si>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</si>
  <si>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</si>
  <si>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</si>
  <si>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</si>
  <si>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</si>
  <si>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</si>
  <si>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</si>
  <si>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</si>
  <si>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</si>
  <si>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</si>
  <si>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</si>
  <si>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</si>
  <si>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</si>
  <si>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</si>
  <si>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</si>
  <si>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</si>
  <si>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</si>
  <si>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</si>
  <si>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</si>
  <si>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</si>
  <si>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</si>
  <si>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</si>
  <si>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</si>
  <si>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</si>
  <si>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</si>
  <si>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</si>
  <si>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</si>
  <si>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</si>
  <si>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</si>
  <si>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</si>
  <si>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</si>
  <si>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</si>
  <si>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</si>
  <si>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</si>
  <si>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</si>
  <si>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</si>
  <si>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</si>
  <si>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</si>
  <si>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</si>
  <si>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</si>
  <si>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</si>
  <si>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</si>
  <si>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</si>
  <si>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</si>
  <si>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</si>
  <si>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</si>
  <si>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</si>
  <si>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</si>
  <si>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</si>
  <si>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</si>
  <si>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</si>
  <si>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</si>
  <si>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</si>
  <si>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</si>
  <si>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</si>
  <si>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</si>
  <si>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</si>
  <si>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</si>
  <si>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</si>
  <si>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</si>
  <si>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</si>
  <si>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</si>
  <si>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</si>
  <si>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</si>
  <si>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</si>
  <si>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</si>
  <si>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</si>
  <si>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</si>
  <si>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</si>
  <si>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</si>
  <si>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</si>
  <si>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</si>
  <si>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</si>
  <si>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</si>
  <si>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</si>
  <si>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</si>
  <si>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</si>
  <si>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</si>
  <si>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</si>
  <si>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</si>
  <si>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</si>
  <si>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</si>
  <si>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</si>
  <si>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</si>
  <si>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</si>
  <si>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</si>
  <si>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</si>
  <si>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</si>
  <si>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</si>
  <si>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</si>
  <si>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</si>
  <si>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</si>
  <si>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</si>
  <si>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</si>
  <si>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</si>
  <si>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</si>
  <si>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</si>
  <si>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</si>
  <si>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</si>
  <si>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</si>
  <si>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</si>
  <si>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</si>
  <si>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</si>
  <si>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</si>
  <si>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</si>
  <si>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</si>
  <si>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</si>
  <si>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</si>
  <si>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</si>
  <si>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</si>
  <si>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</si>
  <si>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</si>
  <si>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</si>
  <si>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</si>
  <si>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</si>
  <si>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</si>
  <si>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</si>
  <si>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</si>
  <si>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</si>
  <si>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</si>
  <si>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</si>
  <si>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</si>
  <si>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</si>
  <si>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</si>
  <si>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</si>
  <si>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</si>
  <si>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</si>
  <si>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</si>
  <si>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</si>
  <si>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</si>
  <si>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</si>
  <si>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</si>
  <si>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</si>
  <si>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</si>
  <si>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</si>
  <si>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</si>
  <si>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</si>
  <si>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</si>
  <si>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</si>
  <si>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</si>
  <si>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</si>
  <si>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</si>
  <si>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</si>
  <si>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</si>
  <si>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</si>
  <si>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</si>
  <si>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</si>
  <si>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</si>
  <si>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</si>
  <si>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</si>
  <si>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</si>
  <si>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</si>
  <si>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</si>
  <si>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</si>
  <si>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</si>
  <si>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</si>
  <si>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</si>
  <si>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</si>
  <si>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</si>
  <si>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</si>
  <si>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</si>
  <si>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</si>
  <si>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</si>
  <si>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</si>
  <si>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</si>
  <si>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</si>
  <si>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</si>
  <si>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</si>
  <si>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</si>
  <si>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</si>
  <si>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</si>
  <si>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</si>
  <si>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</si>
  <si>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</si>
  <si>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</si>
  <si>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</si>
  <si>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</si>
  <si>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</si>
  <si>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</si>
  <si>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</si>
  <si>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</si>
  <si>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</si>
  <si>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</si>
  <si>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</si>
  <si>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</si>
  <si>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</si>
  <si>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</si>
  <si>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</si>
  <si>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</si>
  <si>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</si>
  <si>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</si>
  <si>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</si>
  <si>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</si>
  <si>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</si>
  <si>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</si>
  <si>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</si>
  <si>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</si>
  <si>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</si>
  <si>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</si>
  <si>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</si>
  <si>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</si>
  <si>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</si>
  <si>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</si>
  <si>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</si>
  <si>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</si>
  <si>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</si>
  <si>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</si>
  <si>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</si>
  <si>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</si>
  <si>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</si>
  <si>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</si>
  <si>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</si>
  <si>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</si>
  <si>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</si>
  <si>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</si>
  <si>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</si>
  <si>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</si>
  <si>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</si>
  <si>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</si>
  <si>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</si>
  <si>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</si>
  <si>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</si>
  <si>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</si>
  <si>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</si>
  <si>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</si>
  <si>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</si>
  <si>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</si>
  <si>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</si>
  <si>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</si>
  <si>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</si>
  <si>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</si>
  <si>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</si>
  <si>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</si>
  <si>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</si>
  <si>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</si>
  <si>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</si>
  <si>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</si>
  <si>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</si>
  <si>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</si>
  <si>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</si>
  <si>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</si>
  <si>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</si>
  <si>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</si>
  <si>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</si>
  <si>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</si>
  <si>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</si>
  <si>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</si>
  <si>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</si>
  <si>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</si>
  <si>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</si>
  <si>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</si>
  <si>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</si>
  <si>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</si>
  <si>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</si>
  <si>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</si>
  <si>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</si>
  <si>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</si>
  <si>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</si>
  <si>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</si>
  <si>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</si>
  <si>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</si>
  <si>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</si>
  <si>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</si>
  <si>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</si>
  <si>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</si>
  <si>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</si>
  <si>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</si>
  <si>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</si>
  <si>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</si>
  <si>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</si>
  <si>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</si>
  <si>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</si>
  <si>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</si>
  <si>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</si>
  <si>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</si>
  <si>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</si>
  <si>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</si>
  <si>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</si>
  <si>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</si>
  <si>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</si>
  <si>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</si>
  <si>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</si>
  <si>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</si>
  <si>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</si>
  <si>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</si>
  <si>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</si>
  <si>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</si>
  <si>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</si>
  <si>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</si>
  <si>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</si>
  <si>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</si>
  <si>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</si>
  <si>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</si>
  <si>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</si>
  <si>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</si>
  <si>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</si>
  <si>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</si>
  <si>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</si>
  <si>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</si>
  <si>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</si>
  <si>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</si>
  <si>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</si>
  <si>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</si>
  <si>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</si>
  <si>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</si>
  <si>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</si>
  <si>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</si>
  <si>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</si>
  <si>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</si>
  <si>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</si>
  <si>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</si>
  <si>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</si>
  <si>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</si>
  <si>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</si>
  <si>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</si>
  <si>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</si>
  <si>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</si>
  <si>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</si>
  <si>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</si>
  <si>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</si>
  <si>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</si>
  <si>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</si>
  <si>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</si>
  <si>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</si>
  <si>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</si>
  <si>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</si>
  <si>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</si>
  <si>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</si>
  <si>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</si>
  <si>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</si>
  <si>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</si>
  <si>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</si>
  <si>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</si>
  <si>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</si>
  <si>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</si>
  <si>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</si>
  <si>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</si>
  <si>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</si>
  <si>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</si>
  <si>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</si>
  <si>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</si>
  <si>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</si>
  <si>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</si>
  <si>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</si>
  <si>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</si>
  <si>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</si>
  <si>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</si>
  <si>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</si>
  <si>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</si>
  <si>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</si>
  <si>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</si>
  <si>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</si>
  <si>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</si>
  <si>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</si>
  <si>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</si>
  <si>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</si>
  <si>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</si>
  <si>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</si>
  <si>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</si>
  <si>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</si>
  <si>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</si>
  <si>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</si>
  <si>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</si>
  <si>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</si>
  <si>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</si>
  <si>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</si>
  <si>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</si>
  <si>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</si>
  <si>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</si>
  <si>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</si>
  <si>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</si>
  <si>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</si>
  <si>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</si>
  <si>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</si>
  <si>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</si>
  <si>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</si>
  <si>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</si>
  <si>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</si>
  <si>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</si>
  <si>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</si>
  <si>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</si>
  <si>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</si>
  <si>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</si>
  <si>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</si>
  <si>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</si>
  <si>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</si>
  <si>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</si>
  <si>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</si>
  <si>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</si>
  <si>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</si>
  <si>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</si>
  <si>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</si>
  <si>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</si>
  <si>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</si>
  <si>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</si>
  <si>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</si>
  <si>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</si>
  <si>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</si>
  <si>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</si>
  <si>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</si>
  <si>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</si>
  <si>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</si>
  <si>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</si>
  <si>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</si>
  <si>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</si>
  <si>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</si>
  <si>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</si>
  <si>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</si>
  <si>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</si>
  <si>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</si>
  <si>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</si>
  <si>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</si>
  <si>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</si>
  <si>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</si>
  <si>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</si>
  <si>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</si>
  <si>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</si>
  <si>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</si>
  <si>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</si>
  <si>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</si>
  <si>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</si>
  <si>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</si>
  <si>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</si>
  <si>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</si>
  <si>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</si>
  <si>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</si>
  <si>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</si>
  <si>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</si>
  <si>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</si>
  <si>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</si>
  <si>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</si>
  <si>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</si>
  <si>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</si>
  <si>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</si>
  <si>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</si>
  <si>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</si>
  <si>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</si>
  <si>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</si>
  <si>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</si>
  <si>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</si>
  <si>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</si>
  <si>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</si>
  <si>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</si>
  <si>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</si>
  <si>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</si>
  <si>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</si>
  <si>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</si>
  <si>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</si>
  <si>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</si>
  <si>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</si>
  <si>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</si>
  <si>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</si>
  <si>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</si>
  <si>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</si>
  <si>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</si>
  <si>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</si>
  <si>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</si>
  <si>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</si>
  <si>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</si>
  <si>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</si>
  <si>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</si>
  <si>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</si>
  <si>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</si>
  <si>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</si>
  <si>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</si>
  <si>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</si>
  <si>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</si>
  <si>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</si>
  <si>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</si>
  <si>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</si>
  <si>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</si>
  <si>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</si>
  <si>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</si>
  <si>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</si>
  <si>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</si>
  <si>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</si>
  <si>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</si>
  <si>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</si>
  <si>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</si>
  <si>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</si>
  <si>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</si>
  <si>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</si>
  <si>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</si>
  <si>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</si>
  <si>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</si>
  <si>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</si>
  <si>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</si>
  <si>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</si>
  <si>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</si>
  <si>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</si>
  <si>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</si>
  <si>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</si>
  <si>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</si>
  <si>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</si>
  <si>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</si>
  <si>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</si>
  <si>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</si>
  <si>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</si>
  <si>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</si>
  <si>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</si>
  <si>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</si>
  <si>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</si>
  <si>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</si>
  <si>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</si>
  <si>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</si>
  <si>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</si>
  <si>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</si>
  <si>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</si>
  <si>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</si>
  <si>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</si>
  <si>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</si>
  <si>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</si>
  <si>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</si>
  <si>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</si>
  <si>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</si>
  <si>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</si>
  <si>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</si>
  <si>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</si>
  <si>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</si>
  <si>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</si>
  <si>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</si>
  <si>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</si>
  <si>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</si>
  <si>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</si>
  <si>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</si>
  <si>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</si>
  <si>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</si>
  <si>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</si>
  <si>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</si>
  <si>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</si>
  <si>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</si>
  <si>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</si>
  <si>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</si>
  <si>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</si>
  <si>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</si>
  <si>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</si>
  <si>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</si>
  <si>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</si>
  <si>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</si>
  <si>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</si>
  <si>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</si>
  <si>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</si>
  <si>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</si>
  <si>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</si>
  <si>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</si>
  <si>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</si>
  <si>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</si>
  <si>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</si>
  <si>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</si>
  <si>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</si>
  <si>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</si>
  <si>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</si>
  <si>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</si>
  <si>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</si>
  <si>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</si>
  <si>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</si>
  <si>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</si>
  <si>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</si>
  <si>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</si>
  <si>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</si>
  <si>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</si>
  <si>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</si>
  <si>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</si>
  <si>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</si>
  <si>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</si>
  <si>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</si>
  <si>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</si>
  <si>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</si>
  <si>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</si>
  <si>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</si>
  <si>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</si>
  <si>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</si>
  <si>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</si>
  <si>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</si>
  <si>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</si>
  <si>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</si>
  <si>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</si>
  <si>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</si>
  <si>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</si>
  <si>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</si>
  <si>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</si>
  <si>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</si>
  <si>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</si>
  <si>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</si>
  <si>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</si>
  <si>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</si>
  <si>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</si>
  <si>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</si>
  <si>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</si>
  <si>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</si>
  <si>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</si>
  <si>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</si>
  <si>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</si>
  <si>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</si>
  <si>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</si>
  <si>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</si>
  <si>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</si>
  <si>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</si>
  <si>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</si>
  <si>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</si>
  <si>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</si>
  <si>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</si>
  <si>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</si>
  <si>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</si>
  <si>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</si>
  <si>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</si>
  <si>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</si>
  <si>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</si>
  <si>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</si>
  <si>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</si>
  <si>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</si>
  <si>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</si>
  <si>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</si>
  <si>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</si>
  <si>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</si>
  <si>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</si>
  <si>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</si>
  <si>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</si>
  <si>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</si>
  <si>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</si>
  <si>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</si>
  <si>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</si>
  <si>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</si>
  <si>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</si>
  <si>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</si>
  <si>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</si>
  <si>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</si>
  <si>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</si>
  <si>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</si>
  <si>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</si>
  <si>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</si>
  <si>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</si>
  <si>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</si>
  <si>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</si>
  <si>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</si>
  <si>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</si>
  <si>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</si>
  <si>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</si>
  <si>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</si>
  <si>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</si>
  <si>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</si>
  <si>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</si>
  <si>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</si>
  <si>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</si>
  <si>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</si>
  <si>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</si>
  <si>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</si>
  <si>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</si>
  <si>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</si>
  <si>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</si>
  <si>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</si>
  <si>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</si>
  <si>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</si>
  <si>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</si>
  <si>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</si>
  <si>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</si>
  <si>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</si>
  <si>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</si>
  <si>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</si>
  <si>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</si>
  <si>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</si>
  <si>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</si>
  <si>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</si>
  <si>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</si>
  <si>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</si>
  <si>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</si>
  <si>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</si>
  <si>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</si>
  <si>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</si>
  <si>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</si>
  <si>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</si>
  <si>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</si>
  <si>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</si>
  <si>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</si>
  <si>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</si>
  <si>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</si>
  <si>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</si>
  <si>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</si>
  <si>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</si>
  <si>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</si>
  <si>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</si>
  <si>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</si>
  <si>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</si>
  <si>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</si>
  <si>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</si>
  <si>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</si>
  <si>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</si>
  <si>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</si>
  <si>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</si>
  <si>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</si>
  <si>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</si>
  <si>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</si>
  <si>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</si>
  <si>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</si>
  <si>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</si>
  <si>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</si>
  <si>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</si>
  <si>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</si>
  <si>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</si>
  <si>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</si>
  <si>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</si>
  <si>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</si>
  <si>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</si>
  <si>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</si>
  <si>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</si>
  <si>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</si>
  <si>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</si>
  <si>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</si>
  <si>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</si>
  <si>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</si>
  <si>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</si>
  <si>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</si>
  <si>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</si>
  <si>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</si>
  <si>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</si>
  <si>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</si>
  <si>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</si>
  <si>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</si>
  <si>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</si>
  <si>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</si>
  <si>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</si>
  <si>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</si>
  <si>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</si>
  <si>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</si>
  <si>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</si>
  <si>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</si>
  <si>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</si>
  <si>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</si>
  <si>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</si>
  <si>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</si>
  <si>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</si>
  <si>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</si>
  <si>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</si>
  <si>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</si>
  <si>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</si>
  <si>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</si>
  <si>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</si>
  <si>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</si>
  <si>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</si>
  <si>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</si>
  <si>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</si>
  <si>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</si>
  <si>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</si>
  <si>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</si>
  <si>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</si>
  <si>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</si>
  <si>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</si>
  <si>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</si>
  <si>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</si>
  <si>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</si>
  <si>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</si>
  <si>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</si>
  <si>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</si>
  <si>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</si>
  <si>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</si>
  <si>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</si>
  <si>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</si>
  <si>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</si>
  <si>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</si>
  <si>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</si>
  <si>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</si>
  <si>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</si>
  <si>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</si>
  <si>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</si>
  <si>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</si>
  <si>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</si>
  <si>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</si>
  <si>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</si>
  <si>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</si>
  <si>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</si>
  <si>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</si>
  <si>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</si>
  <si>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</si>
  <si>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</si>
  <si>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</si>
  <si>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</si>
  <si>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</si>
  <si>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</si>
  <si>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</si>
  <si>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</si>
  <si>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</si>
  <si>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</si>
  <si>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</si>
  <si>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</si>
  <si>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</si>
  <si>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</si>
  <si>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</si>
  <si>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</si>
  <si>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</si>
  <si>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</si>
  <si>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</si>
  <si>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</si>
  <si>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</si>
  <si>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</si>
  <si>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</si>
  <si>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</si>
  <si>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</si>
  <si>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</si>
  <si>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</si>
  <si>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</si>
  <si>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</si>
  <si>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</si>
  <si>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</si>
  <si>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</si>
  <si>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</si>
  <si>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</si>
  <si>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</si>
  <si>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</si>
  <si>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</si>
  <si>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</si>
  <si>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</si>
  <si>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</si>
  <si>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</si>
  <si>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</si>
  <si>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</si>
  <si>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</si>
  <si>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</si>
  <si>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</si>
  <si>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</si>
  <si>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</si>
  <si>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</si>
  <si>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</si>
  <si>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</si>
  <si>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</si>
  <si>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</si>
  <si>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</si>
  <si>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</si>
  <si>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</si>
  <si>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</si>
  <si>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</si>
  <si>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</si>
  <si>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</si>
  <si>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</si>
  <si>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</si>
  <si>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</si>
  <si>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</si>
  <si>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</si>
  <si>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</si>
  <si>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</si>
  <si>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</si>
  <si>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</si>
  <si>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</si>
  <si>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</si>
  <si>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</si>
  <si>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</si>
  <si>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</si>
  <si>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</si>
  <si>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</si>
  <si>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</si>
  <si>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</si>
  <si>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</si>
  <si>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</si>
  <si>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</si>
  <si>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</si>
  <si>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</si>
  <si>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</si>
  <si>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</si>
  <si>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</si>
  <si>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</si>
  <si>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</si>
  <si>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</si>
  <si>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</si>
  <si>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</si>
  <si>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</si>
  <si>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</si>
  <si>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</si>
  <si>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</si>
  <si>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</si>
  <si>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</si>
  <si>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</si>
  <si>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</si>
  <si>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</si>
  <si>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</si>
  <si>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</si>
  <si>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</si>
  <si>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</si>
  <si>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</si>
  <si>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</si>
  <si>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</si>
  <si>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</si>
  <si>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</si>
  <si>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</si>
  <si>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</si>
  <si>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</si>
  <si>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</si>
  <si>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</si>
  <si>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</si>
  <si>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</si>
  <si>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</si>
  <si>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</si>
  <si>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</si>
  <si>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</si>
  <si>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</si>
  <si>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</si>
  <si>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</si>
  <si>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</si>
  <si>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</si>
  <si>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</si>
  <si>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</si>
  <si>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</si>
  <si>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</si>
  <si>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</si>
  <si>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</si>
  <si>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</si>
  <si>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</si>
  <si>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</si>
  <si>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</si>
  <si>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</si>
  <si>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</si>
  <si>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</si>
  <si>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</si>
  <si>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</si>
  <si>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</si>
  <si>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</si>
  <si>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</si>
  <si>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</si>
  <si>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</si>
  <si>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</si>
  <si>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</si>
  <si>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</si>
  <si>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</si>
  <si>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</si>
  <si>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</si>
  <si>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</si>
  <si>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</si>
  <si>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</si>
  <si>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</si>
  <si>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</si>
  <si>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</si>
  <si>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</si>
  <si>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</si>
  <si>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</si>
  <si>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</si>
  <si>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</si>
  <si>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</si>
  <si>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</si>
  <si>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</si>
  <si>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</si>
  <si>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</si>
  <si>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</si>
  <si>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</si>
  <si>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</si>
  <si>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</si>
  <si>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</si>
  <si>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</si>
  <si>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</si>
  <si>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</si>
  <si>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</si>
  <si>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</si>
  <si>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</si>
  <si>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</si>
  <si>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</si>
  <si>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</si>
  <si>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</si>
  <si>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</si>
  <si>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</si>
  <si>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</si>
  <si>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</si>
  <si>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</si>
  <si>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</si>
  <si>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</si>
  <si>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</si>
  <si>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</si>
  <si>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</si>
  <si>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</si>
  <si>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</si>
  <si>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</si>
  <si>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</si>
  <si>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</si>
  <si>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</si>
  <si>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</si>
  <si>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</si>
  <si>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</si>
  <si>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</si>
  <si>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</si>
  <si>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</si>
  <si>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</si>
  <si>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</si>
  <si>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</si>
  <si>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</si>
  <si>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</si>
  <si>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</si>
  <si>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</si>
  <si>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</si>
  <si>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</si>
  <si>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</si>
  <si>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</si>
  <si>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</si>
  <si>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</si>
  <si>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</si>
  <si>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</si>
  <si>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</si>
  <si>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</si>
  <si>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</si>
  <si>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</si>
  <si>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</si>
  <si>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</si>
  <si>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</si>
  <si>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</si>
  <si>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</si>
  <si>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</si>
  <si>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</si>
  <si>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</si>
  <si>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</si>
  <si>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</si>
  <si>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</si>
  <si>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</si>
  <si>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</si>
  <si>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</si>
  <si>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</si>
  <si>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</si>
  <si>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</si>
  <si>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</si>
  <si>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</si>
  <si>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</si>
  <si>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</si>
  <si>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</si>
  <si>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</si>
  <si>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</si>
  <si>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</si>
  <si>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</si>
  <si>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</si>
  <si>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</si>
  <si>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</si>
  <si>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</si>
  <si>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</si>
  <si>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</si>
  <si>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</si>
  <si>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</si>
  <si>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</si>
  <si>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</si>
  <si>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</si>
  <si>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</si>
  <si>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</si>
  <si>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</si>
  <si>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</si>
  <si>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</si>
  <si>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</si>
  <si>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</si>
  <si>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</si>
  <si>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</si>
  <si>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</si>
  <si>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</si>
  <si>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</si>
  <si>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</si>
  <si>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</si>
  <si>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</si>
  <si>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</si>
  <si>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</si>
  <si>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</si>
  <si>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</si>
  <si>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</si>
  <si>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</si>
  <si>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</si>
  <si>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</si>
  <si>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</si>
  <si>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</si>
  <si>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</si>
  <si>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</si>
  <si>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</si>
  <si>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</si>
  <si>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</si>
  <si>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</si>
  <si>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</si>
  <si>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</si>
  <si>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</si>
  <si>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</si>
  <si>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</si>
  <si>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</si>
  <si>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</si>
  <si>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</si>
  <si>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</si>
  <si>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</si>
  <si>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</si>
  <si>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</si>
  <si>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</si>
  <si>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</si>
  <si>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</si>
  <si>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</si>
  <si>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</si>
  <si>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</si>
  <si>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</si>
  <si>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</si>
  <si>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</si>
  <si>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</si>
  <si>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</si>
  <si>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</si>
  <si>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</si>
  <si>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</si>
  <si>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</si>
  <si>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</si>
  <si>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</si>
  <si>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</si>
  <si>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</si>
  <si>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</si>
  <si>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</si>
  <si>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</si>
  <si>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</si>
  <si>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</si>
  <si>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</si>
  <si>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</si>
  <si>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</si>
  <si>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</si>
  <si>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</si>
  <si>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</si>
  <si>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</si>
  <si>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</si>
  <si>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</si>
  <si>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</si>
  <si>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</si>
  <si>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</si>
  <si>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</si>
  <si>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</si>
  <si>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</si>
  <si>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</si>
  <si>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</si>
  <si>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</si>
  <si>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</si>
  <si>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</si>
  <si>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</si>
  <si>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</si>
  <si>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</si>
  <si>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</si>
  <si>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</si>
  <si>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</si>
  <si>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</si>
  <si>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</si>
  <si>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</si>
  <si>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</si>
  <si>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</si>
  <si>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</si>
  <si>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</si>
  <si>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</si>
  <si>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</si>
  <si>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</si>
  <si>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</si>
  <si>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</si>
  <si>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</si>
  <si>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</si>
  <si>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</si>
  <si>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</si>
  <si>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</si>
  <si>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</si>
  <si>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</si>
  <si>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</si>
  <si>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</si>
  <si>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</si>
  <si>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</si>
  <si>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</si>
  <si>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</si>
  <si>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</si>
  <si>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</si>
  <si>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</si>
  <si>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</si>
  <si>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</si>
  <si>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</si>
  <si>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</si>
  <si>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</si>
  <si>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</si>
  <si>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</si>
  <si>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</si>
  <si>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</si>
  <si>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</si>
  <si>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</si>
  <si>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</si>
  <si>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</si>
  <si>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</si>
  <si>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</si>
  <si>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</si>
  <si>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</si>
  <si>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</si>
  <si>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</si>
  <si>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</si>
  <si>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</si>
  <si>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</si>
  <si>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</si>
  <si>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</si>
  <si>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</si>
  <si>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</si>
  <si>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</si>
  <si>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</si>
  <si>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</si>
  <si>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</si>
  <si>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</si>
  <si>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</si>
  <si>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</si>
  <si>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</si>
  <si>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</si>
  <si>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</si>
  <si>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</si>
  <si>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</si>
  <si>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</si>
  <si>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</si>
  <si>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</si>
  <si>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</si>
  <si>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</si>
  <si>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</si>
  <si>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</si>
  <si>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</si>
  <si>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</si>
  <si>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</si>
  <si>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</si>
  <si>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</si>
  <si>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</si>
  <si>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</si>
  <si>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</si>
  <si>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</si>
  <si>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</si>
  <si>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</si>
  <si>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</si>
  <si>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</si>
  <si>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</si>
  <si>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</si>
  <si>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</si>
  <si>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</si>
  <si>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</si>
  <si>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</si>
  <si>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</si>
  <si>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</si>
  <si>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</si>
  <si>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</si>
  <si>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</si>
  <si>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</si>
  <si>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</si>
  <si>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</si>
  <si>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</si>
  <si>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</si>
  <si>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</si>
  <si>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</si>
  <si>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</si>
  <si>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</si>
  <si>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</si>
  <si>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</si>
  <si>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</si>
  <si>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</si>
  <si>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</si>
  <si>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</si>
  <si>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</si>
  <si>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</si>
  <si>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</si>
  <si>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</si>
  <si>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</si>
  <si>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</si>
  <si>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</si>
  <si>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</si>
  <si>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</si>
  <si>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</si>
  <si>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</si>
  <si>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</si>
  <si>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</si>
  <si>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</si>
  <si>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</si>
  <si>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</si>
  <si>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</si>
  <si>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</si>
  <si>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</si>
  <si>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</si>
  <si>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</si>
  <si>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</si>
  <si>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</si>
  <si>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</si>
  <si>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</si>
  <si>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</si>
  <si>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</si>
  <si>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</si>
  <si>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</si>
  <si>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</si>
  <si>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</si>
  <si>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</si>
  <si>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</si>
  <si>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</si>
  <si>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</si>
  <si>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</si>
  <si>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</si>
  <si>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</si>
  <si>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</si>
  <si>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</si>
  <si>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</si>
  <si>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</si>
  <si>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</si>
  <si>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</si>
  <si>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</si>
  <si>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</si>
  <si>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</si>
  <si>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</si>
  <si>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</si>
  <si>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</si>
  <si>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</si>
  <si>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</si>
  <si>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</si>
  <si>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</si>
  <si>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</si>
  <si>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</si>
  <si>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</si>
  <si>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</si>
  <si>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</si>
  <si>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</si>
  <si>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</si>
  <si>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</si>
  <si>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</si>
  <si>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</si>
  <si>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</si>
  <si>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</si>
  <si>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</si>
  <si>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</si>
  <si>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</si>
  <si>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</si>
  <si>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</si>
  <si>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</si>
  <si>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</si>
  <si>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</si>
  <si>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</si>
  <si>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</si>
  <si>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</si>
  <si>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</si>
  <si>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</si>
  <si>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</si>
  <si>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</si>
  <si>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</si>
  <si>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</si>
  <si>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</si>
  <si>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</si>
  <si>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</si>
  <si>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</si>
  <si>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</si>
  <si>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</si>
  <si>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</si>
  <si>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</si>
  <si>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</si>
  <si>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</si>
  <si>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</si>
  <si>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</si>
  <si>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</si>
  <si>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</si>
  <si>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</si>
  <si>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</si>
  <si>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</si>
  <si>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</si>
  <si>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</si>
  <si>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</si>
  <si>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</si>
  <si>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</si>
  <si>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</si>
  <si>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</si>
  <si>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</si>
  <si>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</si>
  <si>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</si>
  <si>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</si>
  <si>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</si>
  <si>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</si>
  <si>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</si>
  <si>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</si>
  <si>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</si>
  <si>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</si>
  <si>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</si>
  <si>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</si>
  <si>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</si>
  <si>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</si>
  <si>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</si>
  <si>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</si>
  <si>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</si>
  <si>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</si>
  <si>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</si>
  <si>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</si>
  <si>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</si>
  <si>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</si>
  <si>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</si>
  <si>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</si>
  <si>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</si>
  <si>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</si>
  <si>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</si>
  <si>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</si>
  <si>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</si>
  <si>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</si>
  <si>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</si>
  <si>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</si>
  <si>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</si>
  <si>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</si>
  <si>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</si>
  <si>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</si>
  <si>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</si>
  <si>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</si>
  <si>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</si>
  <si>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</si>
  <si>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</si>
  <si>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</si>
  <si>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</si>
  <si>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</si>
  <si>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</si>
  <si>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</si>
  <si>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</si>
  <si>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</si>
  <si>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</si>
  <si>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</si>
  <si>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</si>
  <si>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</si>
  <si>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</si>
  <si>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</si>
  <si>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</si>
  <si>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</si>
  <si>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</si>
  <si>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</si>
  <si>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</si>
  <si>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</si>
  <si>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</si>
  <si>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</si>
  <si>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</si>
  <si>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</si>
  <si>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</si>
  <si>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</si>
  <si>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</si>
  <si>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</si>
  <si>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</si>
  <si>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</si>
  <si>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</si>
  <si>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</si>
  <si>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</si>
  <si>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</si>
  <si>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</si>
  <si>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</si>
  <si>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</si>
  <si>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</si>
  <si>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</si>
  <si>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</si>
  <si>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</si>
  <si>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</si>
  <si>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</si>
  <si>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</si>
  <si>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</si>
  <si>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</si>
  <si>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</si>
  <si>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</si>
  <si>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</si>
  <si>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</si>
  <si>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</si>
  <si>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</si>
  <si>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</si>
  <si>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</si>
  <si>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</si>
  <si>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</si>
  <si>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</si>
  <si>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</si>
  <si>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</si>
  <si>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</si>
  <si>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</si>
  <si>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</si>
  <si>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</si>
  <si>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</si>
  <si>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</si>
  <si>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</si>
  <si>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</si>
  <si>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</si>
  <si>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</si>
  <si>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</si>
  <si>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</si>
  <si>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</si>
  <si>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</si>
  <si>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</si>
  <si>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</si>
  <si>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</si>
  <si>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</si>
  <si>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</si>
  <si>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</si>
  <si>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</si>
  <si>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</si>
  <si>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</si>
  <si>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</si>
  <si>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</si>
  <si>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</si>
  <si>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</si>
  <si>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</si>
  <si>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</si>
  <si>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</si>
  <si>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</si>
  <si>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</si>
  <si>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</si>
  <si>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</si>
  <si>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</si>
  <si>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</si>
  <si>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</si>
  <si>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</si>
  <si>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</si>
  <si>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</si>
  <si>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</si>
  <si>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</si>
  <si>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</si>
  <si>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</si>
  <si>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</si>
  <si>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</si>
  <si>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</si>
  <si>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</si>
  <si>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</si>
  <si>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</si>
  <si>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</si>
  <si>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</si>
  <si>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</si>
  <si>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</si>
  <si>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</si>
  <si>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</si>
  <si>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</si>
  <si>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</si>
  <si>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</si>
  <si>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</si>
  <si>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</si>
  <si>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</si>
  <si>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</si>
  <si>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</si>
  <si>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</si>
  <si>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</si>
  <si>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</si>
  <si>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</si>
  <si>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</si>
  <si>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</si>
  <si>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</si>
  <si>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</si>
  <si>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</si>
  <si>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</si>
  <si>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</si>
  <si>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</si>
  <si>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</si>
  <si>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</si>
  <si>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</si>
  <si>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</si>
  <si>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</si>
  <si>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</si>
  <si>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</si>
  <si>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</si>
  <si>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</si>
  <si>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</si>
  <si>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</si>
  <si>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</si>
  <si>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</si>
  <si>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</si>
  <si>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</si>
  <si>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</si>
  <si>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</si>
  <si>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</si>
  <si>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</si>
  <si>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</si>
  <si>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</si>
  <si>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</si>
  <si>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</si>
  <si>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</si>
  <si>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</si>
  <si>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</si>
  <si>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</si>
  <si>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</si>
  <si>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</si>
  <si>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</si>
  <si>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</si>
  <si>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</si>
  <si>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</si>
  <si>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</si>
  <si>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</si>
  <si>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</si>
  <si>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</si>
  <si>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</si>
  <si>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</si>
  <si>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</si>
  <si>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</si>
  <si>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</si>
  <si>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</si>
  <si>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</si>
  <si>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</si>
  <si>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</si>
  <si>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</si>
  <si>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</si>
  <si>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</si>
  <si>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</si>
  <si>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</si>
  <si>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</si>
  <si>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</si>
  <si>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</si>
  <si>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</si>
  <si>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</si>
  <si>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</si>
  <si>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</si>
  <si>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</si>
  <si>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</si>
  <si>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</si>
  <si>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</si>
  <si>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</si>
  <si>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</si>
  <si>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</si>
  <si>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</si>
  <si>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</si>
  <si>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</si>
  <si>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</si>
  <si>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</si>
  <si>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</si>
  <si>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</si>
  <si>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</si>
  <si>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</si>
  <si>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</si>
  <si>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</si>
  <si>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</si>
  <si>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</si>
  <si>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</si>
  <si>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</si>
  <si>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</si>
  <si>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</si>
  <si>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</si>
  <si>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</si>
  <si>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</si>
  <si>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</si>
  <si>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</si>
  <si>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</si>
  <si>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</si>
  <si>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</si>
  <si>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</si>
  <si>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</si>
  <si>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</si>
  <si>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</si>
  <si>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</si>
  <si>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</si>
  <si>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</si>
  <si>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</si>
  <si>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</si>
  <si>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</si>
  <si>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</si>
  <si>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</si>
  <si>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</si>
  <si>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</si>
  <si>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</si>
  <si>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</si>
  <si>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</si>
  <si>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</si>
  <si>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</si>
  <si>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</si>
  <si>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</si>
  <si>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</si>
  <si>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</si>
  <si>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</si>
  <si>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</si>
  <si>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</si>
  <si>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</si>
  <si>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</si>
  <si>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</si>
  <si>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</si>
  <si>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</si>
  <si>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</si>
  <si>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</si>
  <si>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</si>
  <si>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</si>
  <si>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</si>
  <si>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</si>
  <si>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</si>
  <si>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</si>
  <si>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</si>
  <si>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</si>
  <si>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</si>
  <si>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</si>
  <si>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</si>
  <si>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</si>
  <si>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</si>
  <si>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</si>
  <si>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</si>
  <si>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</si>
  <si>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</si>
  <si>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</si>
  <si>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</si>
  <si>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</si>
  <si>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</si>
  <si>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</si>
  <si>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</si>
  <si>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</si>
  <si>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</si>
  <si>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</si>
  <si>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</si>
  <si>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</si>
  <si>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</si>
  <si>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</si>
  <si>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</si>
  <si>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</si>
  <si>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</si>
  <si>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</si>
  <si>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</si>
  <si>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</si>
  <si>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</si>
  <si>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</si>
  <si>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</si>
  <si>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</si>
  <si>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</si>
  <si>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</si>
  <si>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</si>
  <si>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</si>
  <si>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</si>
  <si>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</si>
  <si>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</si>
  <si>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</si>
  <si>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</si>
  <si>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</si>
  <si>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</si>
  <si>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</si>
  <si>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</si>
  <si>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</si>
  <si>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</si>
  <si>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</si>
  <si>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</si>
  <si>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</si>
  <si>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</si>
  <si>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</si>
  <si>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</si>
  <si>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</si>
  <si>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</si>
  <si>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</si>
  <si>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</si>
  <si>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</si>
  <si>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</si>
  <si>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</si>
  <si>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</si>
  <si>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</si>
  <si>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</si>
  <si>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</si>
  <si>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</si>
  <si>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</si>
  <si>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</si>
  <si>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</si>
  <si>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</si>
  <si>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</si>
  <si>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</si>
  <si>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</si>
  <si>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</si>
  <si>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</si>
  <si>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</si>
  <si>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</si>
  <si>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</si>
  <si>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</si>
  <si>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</si>
  <si>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</si>
  <si>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</si>
  <si>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</si>
  <si>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</si>
  <si>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</si>
  <si>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</si>
  <si>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</si>
  <si>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</si>
  <si>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</si>
  <si>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</si>
  <si>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</si>
  <si>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</si>
  <si>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</si>
  <si>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</si>
  <si>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</si>
  <si>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</si>
  <si>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</si>
  <si>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</si>
  <si>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</si>
  <si>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</si>
  <si>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</si>
  <si>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</si>
  <si>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</si>
  <si>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</si>
  <si>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</si>
  <si>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</si>
  <si>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</si>
  <si>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</si>
  <si>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</si>
  <si>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</si>
  <si>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</si>
  <si>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</si>
  <si>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</si>
  <si>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</si>
  <si>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</si>
  <si>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</si>
  <si>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</si>
  <si>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</si>
  <si>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</si>
  <si>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</si>
  <si>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</si>
  <si>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</si>
  <si>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</si>
  <si>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</si>
  <si>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</si>
  <si>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</si>
  <si>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</si>
  <si>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</si>
  <si>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</si>
  <si>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</si>
  <si>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</si>
  <si>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</si>
  <si>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</si>
  <si>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</si>
  <si>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</si>
  <si>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</si>
  <si>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</si>
  <si>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</si>
  <si>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</si>
  <si>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</si>
  <si>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</si>
  <si>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</si>
  <si>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</si>
  <si>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</si>
  <si>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</si>
  <si>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</si>
  <si>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</si>
  <si>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</si>
  <si>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</si>
  <si>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</si>
  <si>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</si>
  <si>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</si>
  <si>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</si>
  <si>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</si>
  <si>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</si>
  <si>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</si>
  <si>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</si>
  <si>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</si>
  <si>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</si>
  <si>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</si>
  <si>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</si>
  <si>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</si>
  <si>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</si>
  <si>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</si>
  <si>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</si>
  <si>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</si>
  <si>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</si>
  <si>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</si>
  <si>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</si>
  <si>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</si>
  <si>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</si>
  <si>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</si>
  <si>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</si>
  <si>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</si>
  <si>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</si>
  <si>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</si>
  <si>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</si>
  <si>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</si>
  <si>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</si>
  <si>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</si>
  <si>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</si>
  <si>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</si>
  <si>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</si>
  <si>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</si>
  <si>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</si>
  <si>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</si>
  <si>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</si>
  <si>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</si>
  <si>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</si>
  <si>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</si>
  <si>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</si>
  <si>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</si>
  <si>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</si>
  <si>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</si>
  <si>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</si>
  <si>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</si>
  <si>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</si>
  <si>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</si>
  <si>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</si>
  <si>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</si>
  <si>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</si>
  <si>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</si>
  <si>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</si>
  <si>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</si>
  <si>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</si>
  <si>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</si>
  <si>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</si>
  <si>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</si>
  <si>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</si>
  <si>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</si>
  <si>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</si>
  <si>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</si>
  <si>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</si>
  <si>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</si>
  <si>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</si>
  <si>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</si>
  <si>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</si>
  <si>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</si>
  <si>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</si>
  <si>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</si>
  <si>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</si>
  <si>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</si>
  <si>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</si>
  <si>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</si>
  <si>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</si>
  <si>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</si>
  <si>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</si>
  <si>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</si>
  <si>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</si>
  <si>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</si>
  <si>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</si>
  <si>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</si>
  <si>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</si>
  <si>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</si>
  <si>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</si>
  <si>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</si>
  <si>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</si>
  <si>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</si>
  <si>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</si>
  <si>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</si>
  <si>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</si>
  <si>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</si>
  <si>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</si>
  <si>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</si>
  <si>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</si>
  <si>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</si>
  <si>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</si>
  <si>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</si>
  <si>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</si>
  <si>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</si>
  <si>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</si>
  <si>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</si>
  <si>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</si>
  <si>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</si>
  <si>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</si>
  <si>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</si>
  <si>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</si>
  <si>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</si>
  <si>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</si>
  <si>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</si>
  <si>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</si>
  <si>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</si>
  <si>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</si>
  <si>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</si>
  <si>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</si>
  <si>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</si>
  <si>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</si>
  <si>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</si>
  <si>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</si>
  <si>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</si>
  <si>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</si>
  <si>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</si>
  <si>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</si>
  <si>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</si>
  <si>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</si>
  <si>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</si>
  <si>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</si>
  <si>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</si>
  <si>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</si>
  <si>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</si>
  <si>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</si>
  <si>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</si>
  <si>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</si>
  <si>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</si>
  <si>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</si>
  <si>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</si>
  <si>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</si>
  <si>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</si>
  <si>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</si>
  <si>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</si>
  <si>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</si>
  <si>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</si>
  <si>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</si>
  <si>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</si>
  <si>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</si>
  <si>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</si>
  <si>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</si>
  <si>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</si>
  <si>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</si>
  <si>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</si>
  <si>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</si>
  <si>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</si>
  <si>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</si>
  <si>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</si>
  <si>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</si>
  <si>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</si>
  <si>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</si>
  <si>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</si>
  <si>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</si>
  <si>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</si>
  <si>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</si>
  <si>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</si>
  <si>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</si>
  <si>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</si>
  <si>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</si>
  <si>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</si>
  <si>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</si>
  <si>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</si>
  <si>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</si>
  <si>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</si>
  <si>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</si>
  <si>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</si>
  <si>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</si>
  <si>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</si>
  <si>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</si>
  <si>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</si>
  <si>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</si>
  <si>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</si>
  <si>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</si>
  <si>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</si>
  <si>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</si>
  <si>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</si>
  <si>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</si>
  <si>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</si>
  <si>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</si>
  <si>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</si>
  <si>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</si>
  <si>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</si>
  <si>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</si>
  <si>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</si>
  <si>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</si>
  <si>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</si>
  <si>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</si>
  <si>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</si>
  <si>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</si>
  <si>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</si>
  <si>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</si>
  <si>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</si>
  <si>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</si>
  <si>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</si>
  <si>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</si>
  <si>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</si>
  <si>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</si>
  <si>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</si>
  <si>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</si>
  <si>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</si>
  <si>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</si>
  <si>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</si>
  <si>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</si>
  <si>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</si>
  <si>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</si>
  <si>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</si>
  <si>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</si>
  <si>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</si>
  <si>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</si>
  <si>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</si>
  <si>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</si>
  <si>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</si>
  <si>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</si>
  <si>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</si>
  <si>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</si>
  <si>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</si>
  <si>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</si>
  <si>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</si>
  <si>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</si>
  <si>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</si>
  <si>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</si>
  <si>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</si>
  <si>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</si>
  <si>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</si>
  <si>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</si>
  <si>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</si>
  <si>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</si>
  <si>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</si>
  <si>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</si>
  <si>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</si>
  <si>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</si>
  <si>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</si>
  <si>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</si>
  <si>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</si>
  <si>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</si>
  <si>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</si>
  <si>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</si>
  <si>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</si>
  <si>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</si>
  <si>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</si>
  <si>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</si>
  <si>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</si>
  <si>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</si>
  <si>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</si>
  <si>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</si>
  <si>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</si>
  <si>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</si>
  <si>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</si>
  <si>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</si>
  <si>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</si>
  <si>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</si>
  <si>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</si>
  <si>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</si>
  <si>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</si>
  <si>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</si>
  <si>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</si>
  <si>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</si>
  <si>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</si>
  <si>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</si>
  <si>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</si>
  <si>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</si>
  <si>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</si>
  <si>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</si>
  <si>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</si>
  <si>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</si>
  <si>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</si>
  <si>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</si>
  <si>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</si>
  <si>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</si>
  <si>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</si>
  <si>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</si>
  <si>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</si>
  <si>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</si>
  <si>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</si>
  <si>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</si>
  <si>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</si>
  <si>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</si>
  <si>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</si>
  <si>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</si>
  <si>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</si>
  <si>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</si>
  <si>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</si>
  <si>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</si>
  <si>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</si>
  <si>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</si>
  <si>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</si>
  <si>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</si>
  <si>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</si>
  <si>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</si>
  <si>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</si>
  <si>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</si>
  <si>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</si>
  <si>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</si>
  <si>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</si>
  <si>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</si>
  <si>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</si>
  <si>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</si>
  <si>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</si>
  <si>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</si>
  <si>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</si>
  <si>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</si>
  <si>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</si>
  <si>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</si>
  <si>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</si>
  <si>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</si>
  <si>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</si>
  <si>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</si>
  <si>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</si>
  <si>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</si>
  <si>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</si>
  <si>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</si>
  <si>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</si>
  <si>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</si>
  <si>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</si>
  <si>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</si>
  <si>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</si>
  <si>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</si>
  <si>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</si>
  <si>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</si>
  <si>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</si>
  <si>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</si>
  <si>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</si>
  <si>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</si>
  <si>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</si>
  <si>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</si>
  <si>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</si>
  <si>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</si>
  <si>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</si>
  <si>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</si>
  <si>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</si>
  <si>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</si>
  <si>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</si>
  <si>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</si>
  <si>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</si>
  <si>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</si>
  <si>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</si>
  <si>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</si>
  <si>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</si>
  <si>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</si>
  <si>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</si>
  <si>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</si>
  <si>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</si>
  <si>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</si>
  <si>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</si>
  <si>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</si>
  <si>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</si>
  <si>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</si>
  <si>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</si>
  <si>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</si>
  <si>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</si>
  <si>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</si>
  <si>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</si>
  <si>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</si>
  <si>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</si>
  <si>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</si>
  <si>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</si>
  <si>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</si>
  <si>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</si>
  <si>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</si>
  <si>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</si>
  <si>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</si>
  <si>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</si>
  <si>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</si>
  <si>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</si>
  <si>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</si>
  <si>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</si>
  <si>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</si>
  <si>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</si>
  <si>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</si>
  <si>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</si>
  <si>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</si>
  <si>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</si>
  <si>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</si>
  <si>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</si>
  <si>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</si>
  <si>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</si>
  <si>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</si>
  <si>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</si>
  <si>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</si>
  <si>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</si>
  <si>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</si>
  <si>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</si>
  <si>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</si>
  <si>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</si>
  <si>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</si>
  <si>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</si>
  <si>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</si>
  <si>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</si>
  <si>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</si>
  <si>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</si>
  <si>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</si>
  <si>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</si>
  <si>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</si>
  <si>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</si>
  <si>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</si>
  <si>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</si>
  <si>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</si>
  <si>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</si>
  <si>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</si>
  <si>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</si>
  <si>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</si>
  <si>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</si>
  <si>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</si>
  <si>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</si>
  <si>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</si>
  <si>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</si>
  <si>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</si>
  <si>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</si>
  <si>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</si>
  <si>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</si>
  <si>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</si>
  <si>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</si>
  <si>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</si>
  <si>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</si>
  <si>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</si>
  <si>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</si>
  <si>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</si>
  <si>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</si>
  <si>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</si>
  <si>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</si>
  <si>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</si>
  <si>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</si>
  <si>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</si>
  <si>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</si>
  <si>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</si>
  <si>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</si>
  <si>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</si>
  <si>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</si>
  <si>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</si>
  <si>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</si>
  <si>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</si>
  <si>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</si>
  <si>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</si>
  <si>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</si>
  <si>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</si>
  <si>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</si>
  <si>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</si>
  <si>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</si>
  <si>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</si>
  <si>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</si>
  <si>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</si>
  <si>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</si>
  <si>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</si>
  <si>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</si>
  <si>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</si>
  <si>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</si>
  <si>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</si>
  <si>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</si>
  <si>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</si>
  <si>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</si>
  <si>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</si>
  <si>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</si>
  <si>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</si>
  <si>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</si>
  <si>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</si>
  <si>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</si>
  <si>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</si>
  <si>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</si>
  <si>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</si>
  <si>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</si>
  <si>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</si>
  <si>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</si>
  <si>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</si>
  <si>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</si>
  <si>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</si>
  <si>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</si>
  <si>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</si>
  <si>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</si>
  <si>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</si>
  <si>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</si>
  <si>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</si>
  <si>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</si>
  <si>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</si>
  <si>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</si>
  <si>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</si>
  <si>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</si>
  <si>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</si>
  <si>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</si>
  <si>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</si>
  <si>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</si>
  <si>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</si>
  <si>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</si>
  <si>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</si>
  <si>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</si>
  <si>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</si>
  <si>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</si>
  <si>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</si>
  <si>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</si>
  <si>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</si>
  <si>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</si>
  <si>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</si>
  <si>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</si>
  <si>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</si>
  <si>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</si>
  <si>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</si>
  <si>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</si>
  <si>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</si>
  <si>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</si>
  <si>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</si>
  <si>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</si>
  <si>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</si>
  <si>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</si>
  <si>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</si>
  <si>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</si>
  <si>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</si>
  <si>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</si>
  <si>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</si>
  <si>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</si>
  <si>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</si>
  <si>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</si>
  <si>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</si>
  <si>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</si>
  <si>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</si>
  <si>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</si>
  <si>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</si>
  <si>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</si>
  <si>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</si>
  <si>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</si>
  <si>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</si>
  <si>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</si>
  <si>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</si>
  <si>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</si>
  <si>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</si>
  <si>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</si>
  <si>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</si>
  <si>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</si>
  <si>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</si>
  <si>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</si>
  <si>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</si>
  <si>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</si>
  <si>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</si>
  <si>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</si>
  <si>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</si>
  <si>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</si>
  <si>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</si>
  <si>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</si>
  <si>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</si>
  <si>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</si>
  <si>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</si>
  <si>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</si>
  <si>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</si>
  <si>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</si>
  <si>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</si>
  <si>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</si>
  <si>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</si>
  <si>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</si>
  <si>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</si>
  <si>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</si>
  <si>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</si>
  <si>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</si>
  <si>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</si>
  <si>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</si>
  <si>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</si>
  <si>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</si>
  <si>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</si>
  <si>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</si>
  <si>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</si>
  <si>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</si>
  <si>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</si>
  <si>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</si>
  <si>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</si>
  <si>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</si>
  <si>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</si>
  <si>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</si>
  <si>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</si>
  <si>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</si>
  <si>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</si>
  <si>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</si>
  <si>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</si>
  <si>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</si>
  <si>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</si>
  <si>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</si>
  <si>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</si>
  <si>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</si>
  <si>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</si>
  <si>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</si>
  <si>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</si>
  <si>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</si>
  <si>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</si>
  <si>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</si>
  <si>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</si>
  <si>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</si>
  <si>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</si>
  <si>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</si>
  <si>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</si>
  <si>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</si>
  <si>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</si>
  <si>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</si>
  <si>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</si>
  <si>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</si>
  <si>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</si>
  <si>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</si>
  <si>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</si>
  <si>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</si>
  <si>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</si>
  <si>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</si>
  <si>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</si>
  <si>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</si>
  <si>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</si>
  <si>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</si>
  <si>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</si>
  <si>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</si>
  <si>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</si>
  <si>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</si>
  <si>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</si>
  <si>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</si>
  <si>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</si>
  <si>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</si>
  <si>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</si>
  <si>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</si>
  <si>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</si>
  <si>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</si>
  <si>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</si>
  <si>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</si>
  <si>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</si>
  <si>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</si>
  <si>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</si>
  <si>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</si>
  <si>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</si>
  <si>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</si>
  <si>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</si>
  <si>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</si>
  <si>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</si>
  <si>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</si>
  <si>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</si>
  <si>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</si>
  <si>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</si>
  <si>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</si>
  <si>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</si>
  <si>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</si>
  <si>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</si>
  <si>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</si>
  <si>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</si>
  <si>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</si>
  <si>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</si>
  <si>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</si>
  <si>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</si>
  <si>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</si>
  <si>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</si>
  <si>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</si>
  <si>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</si>
  <si>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</si>
  <si>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</si>
  <si>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</si>
  <si>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</si>
  <si>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</si>
  <si>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</si>
  <si>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</si>
  <si>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</si>
  <si>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</si>
  <si>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</si>
  <si>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</si>
  <si>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</si>
  <si>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</si>
  <si>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</si>
  <si>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</si>
  <si>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</si>
  <si>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</si>
  <si>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</si>
  <si>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</si>
  <si>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</si>
  <si>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</si>
  <si>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</si>
  <si>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</si>
  <si>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</si>
  <si>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</si>
  <si>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</si>
  <si>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</si>
  <si>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</si>
  <si>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</si>
  <si>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</si>
  <si>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</si>
  <si>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</si>
  <si>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</si>
  <si>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</si>
  <si>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</si>
  <si>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</si>
  <si>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</si>
  <si>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</si>
  <si>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</si>
  <si>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</si>
  <si>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</si>
  <si>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</si>
  <si>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</si>
  <si>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</si>
  <si>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</si>
  <si>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</si>
  <si>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</si>
  <si>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</si>
  <si>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</si>
  <si>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</si>
  <si>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</si>
  <si>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</si>
  <si>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</si>
  <si>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</si>
  <si>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</si>
  <si>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</si>
  <si>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</si>
  <si>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</si>
  <si>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</si>
  <si>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</si>
  <si>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</si>
  <si>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</si>
  <si>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</si>
  <si>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</si>
  <si>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</si>
  <si>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</si>
  <si>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</si>
  <si>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</si>
  <si>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</si>
  <si>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</si>
  <si>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</si>
  <si>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</si>
  <si>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</si>
  <si>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</si>
  <si>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</si>
  <si>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</si>
  <si>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</si>
  <si>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</si>
  <si>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</si>
  <si>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</si>
  <si>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</si>
  <si>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</si>
  <si>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</si>
  <si>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</si>
  <si>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</si>
  <si>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</si>
  <si>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</si>
  <si>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</si>
  <si>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</si>
  <si>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</si>
  <si>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</si>
  <si>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</si>
  <si>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</si>
  <si>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</si>
  <si>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</si>
  <si>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</si>
  <si>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</si>
  <si>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</si>
  <si>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</si>
  <si>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</si>
  <si>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</si>
  <si>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</si>
  <si>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</si>
  <si>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</si>
  <si>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</si>
  <si>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</si>
  <si>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</si>
  <si>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</si>
  <si>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</si>
  <si>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</si>
  <si>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</si>
  <si>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</si>
  <si>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</si>
  <si>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</si>
  <si>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</si>
  <si>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</si>
  <si>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</si>
  <si>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</si>
  <si>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</si>
  <si>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</si>
  <si>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</si>
  <si>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</si>
  <si>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</si>
  <si>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</si>
  <si>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</si>
  <si>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</si>
  <si>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</si>
  <si>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</si>
  <si>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</si>
  <si>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</si>
  <si>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</si>
  <si>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</si>
  <si>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</si>
  <si>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</si>
  <si>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</si>
  <si>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</si>
  <si>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</si>
  <si>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</si>
  <si>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</si>
  <si>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</si>
  <si>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</si>
  <si>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</si>
  <si>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</si>
  <si>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</si>
  <si>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</si>
  <si>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</si>
  <si>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</si>
  <si>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</si>
  <si>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</si>
  <si>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</si>
  <si>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</si>
  <si>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</si>
  <si>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</si>
  <si>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</si>
  <si>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</si>
  <si>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</si>
  <si>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</si>
  <si>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</si>
  <si>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</si>
  <si>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</si>
  <si>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</si>
  <si>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</si>
  <si>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</si>
  <si>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</si>
  <si>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</si>
  <si>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</si>
  <si>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</si>
  <si>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</si>
  <si>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</si>
  <si>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</si>
  <si>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</si>
  <si>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</si>
  <si>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</si>
  <si>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</si>
  <si>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</si>
  <si>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</si>
  <si>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</si>
  <si>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</si>
  <si>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</si>
  <si>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</si>
  <si>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</si>
  <si>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</si>
  <si>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</si>
  <si>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</si>
  <si>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</si>
  <si>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</si>
  <si>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</si>
  <si>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</si>
  <si>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</si>
  <si>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</si>
  <si>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</si>
  <si>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</si>
  <si>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</si>
  <si>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</si>
  <si>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</si>
  <si>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</si>
  <si>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</si>
  <si>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</si>
  <si>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</si>
  <si>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</si>
  <si>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</si>
  <si>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</si>
  <si>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</si>
  <si>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</si>
  <si>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</si>
  <si>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</si>
  <si>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</si>
  <si>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</si>
  <si>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</si>
  <si>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</si>
  <si>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</si>
  <si>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</si>
  <si>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</si>
  <si>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</si>
  <si>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</si>
  <si>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</si>
  <si>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</si>
  <si>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</si>
  <si>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</si>
  <si>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</si>
  <si>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</si>
  <si>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</si>
  <si>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</si>
  <si>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</si>
  <si>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</si>
  <si>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</si>
  <si>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</si>
  <si>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</si>
  <si>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</si>
  <si>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</si>
  <si>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</si>
  <si>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</si>
  <si>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</si>
  <si>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</si>
  <si>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</si>
  <si>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</si>
  <si>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</si>
  <si>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</si>
  <si>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</si>
  <si>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</si>
  <si>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</si>
  <si>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</si>
  <si>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</si>
  <si>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</si>
  <si>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</si>
  <si>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</si>
  <si>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</si>
  <si>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</si>
  <si>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</si>
  <si>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</si>
  <si>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</si>
  <si>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</si>
  <si>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</si>
  <si>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</si>
  <si>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</si>
  <si>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</si>
  <si>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</si>
  <si>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</si>
  <si>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</si>
  <si>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</si>
  <si>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</si>
  <si>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</si>
  <si>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</si>
  <si>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</si>
  <si>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</si>
  <si>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</si>
  <si>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</si>
  <si>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</si>
  <si>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</si>
  <si>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</si>
  <si>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</si>
  <si>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</si>
  <si>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</si>
  <si>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</si>
  <si>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</si>
  <si>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</si>
  <si>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</si>
  <si>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</si>
  <si>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</si>
  <si>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</si>
  <si>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</si>
  <si>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</si>
  <si>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</si>
  <si>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</si>
  <si>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</si>
  <si>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</si>
  <si>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</si>
  <si>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</si>
  <si>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</si>
  <si>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</si>
  <si>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</si>
  <si>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</si>
  <si>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</si>
  <si>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</si>
  <si>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</si>
  <si>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</si>
  <si>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</si>
  <si>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</si>
  <si>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</si>
  <si>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</si>
  <si>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</si>
  <si>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</si>
  <si>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</si>
  <si>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</si>
  <si>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</si>
  <si>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</si>
  <si>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</si>
  <si>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</si>
  <si>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</si>
  <si>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</si>
  <si>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</si>
  <si>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</si>
  <si>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</si>
  <si>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</si>
  <si>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</si>
  <si>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</si>
  <si>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</si>
  <si>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</si>
  <si>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</si>
  <si>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</si>
  <si>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</si>
  <si>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</si>
  <si>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</si>
  <si>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</si>
  <si>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</si>
  <si>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</si>
  <si>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</si>
  <si>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</si>
  <si>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</si>
  <si>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</si>
  <si>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</si>
  <si>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</si>
  <si>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</si>
  <si>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</si>
  <si>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</si>
  <si>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</si>
  <si>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</si>
  <si>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</si>
  <si>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</si>
  <si>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</si>
  <si>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</si>
  <si>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</si>
  <si>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</si>
  <si>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</si>
  <si>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</si>
  <si>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</si>
  <si>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</si>
  <si>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</si>
  <si>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</si>
  <si>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</si>
  <si>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</si>
  <si>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</si>
  <si>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</si>
  <si>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</si>
  <si>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</si>
  <si>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</si>
  <si>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</si>
  <si>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</si>
  <si>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</si>
  <si>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</si>
  <si>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</si>
  <si>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</si>
  <si>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</si>
  <si>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</si>
  <si>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</si>
  <si>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</si>
  <si>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</si>
  <si>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</si>
  <si>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</si>
  <si>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</si>
  <si>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</si>
  <si>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</si>
  <si>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</si>
  <si>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</si>
  <si>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</si>
  <si>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</si>
  <si>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</si>
  <si>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</si>
  <si>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</si>
  <si>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</si>
  <si>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</si>
  <si>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</si>
  <si>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</si>
  <si>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</si>
  <si>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</si>
  <si>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</si>
  <si>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</si>
  <si>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</si>
  <si>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</si>
  <si>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</si>
  <si>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</si>
  <si>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</si>
  <si>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</si>
  <si>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</si>
  <si>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</si>
  <si>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</si>
  <si>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</si>
  <si>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</si>
  <si>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</si>
  <si>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</si>
  <si>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</si>
  <si>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</si>
  <si>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</si>
  <si>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</si>
  <si>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</si>
  <si>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</si>
  <si>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</si>
  <si>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</si>
  <si>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</si>
  <si>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</si>
  <si>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</si>
  <si>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</si>
  <si>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</si>
  <si>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</si>
  <si>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</si>
  <si>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</si>
  <si>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</si>
  <si>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</si>
  <si>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</si>
  <si>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</si>
  <si>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</si>
  <si>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</si>
  <si>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</si>
  <si>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</si>
  <si>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</si>
  <si>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</si>
  <si>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</si>
  <si>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</si>
  <si>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</si>
  <si>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</si>
  <si>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</si>
  <si>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</si>
  <si>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</si>
  <si>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</si>
  <si>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</si>
  <si>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</si>
  <si>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</si>
  <si>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</si>
  <si>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</si>
  <si>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</si>
  <si>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</si>
  <si>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</si>
  <si>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</si>
  <si>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</si>
  <si>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</si>
  <si>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</si>
  <si>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</si>
  <si>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</si>
  <si>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</si>
  <si>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</si>
  <si>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</si>
  <si>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</si>
  <si>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</si>
  <si>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</si>
  <si>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</si>
  <si>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</si>
  <si>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</si>
  <si>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</si>
  <si>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</si>
  <si>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</si>
  <si>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</si>
  <si>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</si>
  <si>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</si>
  <si>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</si>
  <si>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</si>
  <si>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</si>
  <si>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</si>
  <si>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</si>
  <si>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</si>
  <si>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</si>
  <si>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</si>
  <si>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</si>
  <si>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</si>
  <si>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</si>
  <si>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</si>
  <si>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</si>
  <si>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</si>
  <si>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</si>
  <si>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</si>
  <si>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</si>
  <si>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</si>
  <si>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</si>
  <si>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</si>
  <si>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</si>
  <si>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</si>
  <si>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</si>
  <si>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</si>
  <si>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</si>
  <si>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</si>
  <si>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</si>
  <si>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</si>
  <si>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</si>
  <si>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</si>
  <si>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</si>
  <si>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</si>
  <si>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</si>
  <si>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</si>
  <si>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</si>
  <si>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</si>
  <si>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</si>
  <si>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</si>
  <si>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</si>
  <si>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</si>
  <si>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</si>
  <si>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</si>
  <si>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</si>
  <si>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</si>
  <si>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</si>
  <si>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</si>
  <si>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</si>
  <si>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</si>
  <si>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</si>
  <si>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</si>
  <si>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</si>
  <si>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</si>
  <si>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</si>
  <si>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</si>
  <si>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</si>
  <si>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</si>
  <si>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</si>
  <si>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</si>
  <si>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</si>
  <si>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</si>
  <si>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</si>
  <si>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</si>
  <si>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</si>
  <si>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</si>
  <si>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</si>
  <si>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</si>
  <si>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</si>
  <si>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</si>
  <si>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</si>
  <si>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</si>
  <si>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</si>
  <si>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</si>
  <si>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</si>
  <si>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</si>
  <si>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</si>
  <si>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</si>
  <si>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</si>
  <si>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</si>
  <si>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</si>
  <si>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</si>
  <si>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</si>
  <si>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</si>
  <si>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</si>
  <si>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</si>
  <si>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</si>
  <si>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</si>
  <si>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</si>
  <si>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</si>
  <si>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</si>
  <si>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</si>
  <si>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</si>
  <si>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</si>
  <si>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</si>
  <si>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</si>
  <si>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</si>
  <si>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</si>
  <si>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</si>
  <si>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</si>
  <si>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</si>
  <si>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</si>
  <si>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</si>
  <si>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</si>
  <si>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</si>
  <si>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</si>
  <si>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</si>
  <si>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</si>
  <si>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</si>
  <si>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</si>
  <si>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</si>
  <si>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</si>
  <si>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</si>
  <si>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</si>
  <si>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</si>
  <si>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</si>
  <si>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</si>
  <si>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</si>
  <si>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</si>
  <si>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</si>
  <si>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</si>
  <si>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</si>
  <si>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</si>
  <si>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</si>
  <si>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</si>
  <si>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</si>
  <si>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</si>
  <si>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</si>
  <si>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</si>
  <si>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</si>
  <si>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</si>
  <si>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</si>
  <si>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</si>
  <si>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</si>
  <si>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</si>
  <si>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</si>
  <si>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</si>
  <si>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</si>
  <si>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</si>
  <si>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</si>
  <si>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</si>
  <si>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</si>
  <si>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</si>
  <si>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</si>
  <si>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</si>
  <si>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</si>
  <si>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</si>
  <si>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</si>
  <si>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</si>
  <si>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</si>
  <si>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</si>
  <si>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</si>
  <si>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</si>
  <si>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</si>
  <si>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</si>
  <si>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</si>
  <si>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</si>
  <si>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</si>
  <si>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</si>
  <si>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</si>
  <si>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</si>
  <si>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</si>
  <si>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</si>
  <si>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</si>
  <si>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</si>
  <si>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</si>
  <si>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</si>
  <si>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</si>
  <si>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</si>
  <si>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</si>
  <si>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</si>
  <si>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</si>
  <si>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</si>
  <si>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</si>
  <si>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</si>
  <si>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</si>
  <si>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</si>
  <si>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</si>
  <si>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</si>
  <si>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</si>
  <si>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</si>
  <si>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</si>
  <si>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</si>
  <si>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</si>
  <si>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</si>
  <si>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</si>
  <si>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</si>
  <si>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</si>
  <si>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</si>
  <si>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</si>
  <si>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</si>
  <si>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</si>
  <si>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</si>
  <si>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</si>
  <si>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</si>
  <si>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</si>
  <si>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</si>
  <si>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</si>
  <si>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</si>
  <si>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</si>
  <si>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</si>
  <si>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</si>
  <si>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</si>
  <si>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</si>
  <si>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</si>
  <si>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</si>
  <si>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</si>
  <si>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</si>
  <si>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</si>
  <si>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</si>
  <si>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</si>
  <si>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</si>
  <si>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</si>
  <si>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</si>
  <si>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</si>
  <si>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</si>
  <si>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</si>
  <si>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</si>
  <si>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</si>
  <si>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</si>
  <si>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</si>
  <si>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</si>
  <si>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</si>
  <si>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</si>
  <si>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</si>
  <si>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</si>
  <si>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</si>
  <si>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</si>
  <si>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</si>
  <si>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</si>
  <si>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</si>
  <si>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</si>
  <si>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</si>
  <si>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</si>
  <si>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</si>
  <si>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</si>
  <si>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</si>
  <si>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</si>
  <si>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</si>
  <si>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</si>
  <si>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</si>
  <si>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</si>
  <si>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</si>
  <si>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</si>
  <si>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</si>
  <si>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</si>
  <si>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</si>
  <si>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</si>
  <si>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</si>
  <si>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</si>
  <si>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</si>
  <si>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</si>
  <si>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</si>
  <si>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</si>
  <si>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</si>
  <si>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</si>
  <si>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</si>
  <si>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</si>
  <si>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</si>
  <si>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</si>
  <si>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</si>
  <si>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</si>
  <si>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</si>
  <si>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</si>
  <si>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</si>
  <si>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</si>
  <si>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</si>
  <si>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</si>
  <si>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</si>
  <si>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</si>
  <si>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</si>
  <si>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</si>
  <si>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</si>
  <si>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</si>
  <si>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</si>
  <si>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</si>
  <si>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</si>
  <si>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</si>
  <si>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</si>
  <si>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</si>
  <si>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</si>
  <si>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</si>
  <si>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</si>
  <si>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</si>
  <si>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</si>
  <si>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</si>
  <si>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</si>
  <si>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</si>
  <si>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</si>
  <si>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</si>
  <si>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</si>
  <si>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</si>
  <si>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</si>
  <si>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</si>
  <si>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</si>
  <si>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</si>
  <si>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</si>
  <si>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</si>
  <si>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</si>
  <si>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</si>
  <si>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</si>
  <si>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</si>
  <si>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</si>
  <si>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</si>
  <si>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</si>
  <si>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</si>
  <si>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</si>
  <si>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</si>
  <si>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</si>
  <si>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</si>
  <si>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</si>
  <si>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</si>
  <si>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</si>
  <si>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</si>
  <si>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</si>
  <si>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</si>
  <si>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</si>
  <si>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</si>
  <si>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</si>
  <si>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</si>
  <si>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</si>
  <si>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</si>
  <si>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</si>
  <si>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</si>
  <si>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</si>
  <si>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</si>
  <si>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</si>
  <si>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</si>
  <si>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</si>
  <si>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</si>
  <si>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</si>
  <si>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</si>
  <si>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</si>
  <si>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</si>
  <si>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</si>
  <si>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</si>
  <si>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</si>
  <si>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</si>
  <si>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</si>
  <si>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</si>
  <si>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</si>
  <si>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</si>
  <si>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</si>
  <si>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</si>
  <si>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</si>
  <si>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</si>
  <si>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</si>
  <si>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</si>
  <si>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</si>
  <si>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</si>
  <si>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</si>
  <si>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</si>
  <si>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</si>
  <si>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</si>
  <si>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</si>
  <si>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</si>
  <si>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</si>
  <si>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</si>
  <si>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</si>
  <si>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</si>
  <si>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</si>
  <si>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</si>
  <si>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</si>
  <si>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</si>
  <si>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</si>
  <si>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</si>
  <si>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</si>
  <si>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</si>
  <si>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</si>
  <si>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</si>
  <si>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</si>
  <si>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</si>
  <si>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</si>
  <si>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</si>
  <si>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</si>
  <si>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</si>
  <si>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</si>
  <si>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</si>
  <si>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</si>
  <si>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</si>
  <si>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</si>
  <si>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</si>
  <si>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</si>
  <si>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</si>
  <si>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</si>
  <si>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</si>
  <si>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</si>
  <si>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</si>
  <si>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</si>
  <si>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</si>
  <si>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</si>
  <si>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</si>
  <si>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</si>
  <si>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</si>
  <si>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</si>
  <si>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</si>
  <si>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</si>
  <si>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</si>
  <si>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</si>
  <si>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</si>
  <si>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</si>
  <si>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</si>
  <si>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</si>
  <si>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</si>
  <si>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</si>
  <si>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</si>
  <si>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</si>
  <si>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</si>
  <si>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</si>
  <si>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</si>
  <si>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</si>
  <si>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</si>
  <si>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</si>
  <si>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</si>
  <si>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</si>
  <si>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</si>
  <si>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</si>
  <si>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</si>
  <si>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</si>
  <si>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</si>
  <si>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</si>
  <si>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</si>
  <si>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</si>
  <si>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</si>
  <si>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</si>
  <si>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</si>
  <si>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</si>
  <si>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</si>
  <si>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</si>
  <si>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</si>
  <si>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</si>
  <si>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</si>
  <si>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</si>
  <si>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</si>
  <si>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</si>
  <si>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</si>
  <si>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</si>
  <si>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</si>
  <si>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</si>
  <si>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</si>
  <si>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</si>
  <si>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</si>
  <si>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</si>
  <si>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</si>
  <si>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</si>
  <si>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</si>
  <si>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</si>
  <si>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</si>
  <si>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</si>
  <si>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</si>
  <si>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</si>
  <si>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</si>
  <si>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</si>
  <si>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</si>
  <si>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</si>
  <si>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</si>
  <si>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</si>
  <si>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</si>
  <si>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</si>
  <si>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</si>
  <si>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</si>
  <si>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</si>
  <si>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</si>
  <si>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</si>
  <si>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</si>
  <si>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</si>
  <si>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</si>
  <si>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</si>
  <si>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</si>
  <si>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</si>
  <si>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</si>
  <si>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</si>
  <si>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</si>
  <si>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</si>
  <si>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</si>
  <si>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</si>
  <si>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</si>
  <si>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</si>
  <si>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</si>
  <si>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</si>
  <si>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</si>
  <si>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</si>
  <si>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</si>
  <si>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</si>
  <si>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</si>
  <si>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</si>
  <si>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</si>
  <si>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</si>
  <si>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</si>
  <si>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</si>
  <si>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</si>
  <si>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</si>
  <si>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</si>
  <si>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</si>
  <si>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</si>
  <si>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</si>
  <si>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</si>
  <si>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</si>
  <si>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</si>
  <si>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</si>
  <si>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</si>
  <si>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</si>
  <si>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</si>
  <si>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</si>
  <si>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</si>
  <si>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</si>
  <si>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</si>
  <si>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</si>
  <si>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</si>
  <si>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</si>
  <si>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</si>
  <si>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</si>
  <si>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</si>
  <si>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</si>
  <si>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</si>
  <si>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</si>
  <si>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</si>
  <si>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</si>
  <si>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</si>
  <si>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</si>
  <si>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</si>
  <si>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</si>
  <si>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</si>
  <si>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</si>
  <si>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</si>
  <si>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</si>
  <si>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</si>
  <si>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</si>
  <si>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</si>
  <si>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</si>
  <si>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</si>
  <si>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</si>
  <si>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</si>
  <si>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</si>
  <si>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</si>
  <si>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</si>
  <si>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</si>
  <si>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</si>
  <si>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</si>
  <si>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</si>
  <si>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</si>
  <si>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</si>
  <si>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</si>
  <si>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</si>
  <si>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</si>
  <si>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</si>
  <si>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</si>
  <si>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</si>
  <si>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</si>
  <si>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</si>
  <si>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</si>
  <si>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</si>
  <si>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</si>
  <si>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</si>
  <si>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</si>
  <si>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</si>
  <si>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</si>
  <si>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</si>
  <si>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</si>
  <si>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</si>
  <si>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</si>
  <si>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</si>
  <si>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</si>
  <si>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</si>
  <si>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</si>
  <si>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</si>
  <si>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</si>
  <si>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</si>
  <si>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</si>
  <si>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</si>
  <si>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</si>
  <si>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</si>
  <si>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</si>
  <si>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</si>
  <si>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</si>
  <si>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</si>
  <si>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</si>
  <si>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</si>
  <si>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</si>
  <si>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</si>
  <si>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</si>
  <si>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</si>
  <si>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</si>
  <si>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</si>
  <si>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</si>
  <si>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</si>
  <si>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</si>
  <si>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</si>
  <si>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</si>
  <si>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</si>
  <si>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</si>
  <si>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</si>
  <si>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</si>
  <si>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</si>
  <si>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</si>
  <si>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</si>
  <si>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</si>
  <si>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</si>
  <si>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</si>
  <si>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</si>
  <si>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</si>
  <si>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</si>
  <si>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</si>
  <si>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</si>
  <si>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</si>
  <si>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</si>
  <si>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</si>
  <si>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</si>
  <si>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</si>
  <si>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</si>
  <si>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</si>
  <si>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</si>
  <si>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</si>
  <si>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</si>
  <si>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</si>
  <si>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</si>
  <si>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</si>
  <si>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</si>
  <si>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</si>
  <si>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</si>
  <si>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</si>
  <si>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</si>
  <si>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</si>
  <si>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</si>
  <si>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</si>
  <si>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</si>
  <si>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</si>
  <si>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</si>
  <si>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</si>
  <si>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</si>
  <si>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</si>
  <si>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</si>
  <si>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</si>
  <si>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</si>
  <si>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</si>
  <si>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</si>
  <si>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</si>
  <si>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</si>
  <si>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</si>
  <si>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</si>
  <si>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</si>
  <si>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</si>
  <si>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</si>
  <si>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</si>
  <si>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</si>
  <si>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</si>
  <si>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</si>
  <si>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</si>
  <si>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</si>
  <si>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</si>
  <si>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</si>
  <si>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</si>
  <si>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</si>
  <si>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</si>
  <si>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</si>
  <si>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</si>
  <si>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</si>
  <si>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</si>
  <si>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</si>
  <si>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</si>
  <si>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</si>
  <si>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</si>
  <si>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</si>
  <si>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</si>
  <si>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</si>
  <si>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</si>
  <si>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</si>
  <si>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</si>
  <si>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</si>
  <si>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</si>
  <si>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</si>
  <si>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</si>
  <si>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</si>
  <si>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</si>
  <si>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</si>
  <si>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</si>
  <si>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</si>
  <si>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</si>
  <si>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</si>
  <si>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</si>
  <si>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</si>
  <si>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</si>
  <si>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</si>
  <si>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</si>
  <si>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</si>
  <si>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</si>
  <si>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</si>
  <si>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</si>
  <si>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</si>
  <si>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</si>
  <si>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</si>
  <si>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</si>
  <si>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</si>
  <si>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</si>
  <si>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</si>
  <si>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</si>
  <si>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</si>
  <si>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</si>
  <si>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</si>
  <si>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</si>
  <si>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</si>
  <si>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</si>
  <si>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</si>
  <si>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</si>
  <si>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</si>
  <si>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</si>
  <si>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</si>
  <si>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</si>
  <si>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</si>
  <si>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</si>
  <si>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</si>
  <si>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</si>
  <si>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</si>
  <si>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</si>
  <si>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</si>
  <si>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</si>
  <si>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</si>
  <si>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</si>
  <si>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</si>
  <si>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</si>
  <si>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</si>
  <si>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</si>
  <si>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</si>
  <si>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</si>
  <si>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</si>
  <si>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</si>
  <si>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</si>
  <si>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</si>
  <si>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</si>
  <si>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</si>
  <si>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</si>
  <si>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</si>
  <si>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</si>
  <si>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</si>
  <si>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</si>
  <si>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</si>
  <si>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</si>
  <si>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</si>
  <si>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</si>
  <si>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</si>
  <si>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</si>
  <si>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</si>
  <si>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</si>
  <si>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</si>
  <si>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</si>
  <si>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</si>
  <si>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</si>
  <si>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</si>
  <si>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</si>
  <si>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</si>
  <si>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</si>
  <si>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</si>
  <si>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</si>
  <si>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</si>
  <si>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</si>
  <si>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</si>
  <si>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</si>
  <si>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</si>
  <si>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</si>
  <si>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</si>
  <si>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</si>
  <si>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</si>
  <si>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</si>
  <si>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</si>
  <si>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</si>
  <si>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</si>
  <si>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</si>
  <si>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</si>
  <si>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</si>
  <si>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</si>
  <si>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</si>
  <si>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</si>
  <si>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</si>
  <si>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</si>
  <si>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</si>
  <si>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</si>
  <si>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</si>
  <si>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</si>
  <si>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</si>
  <si>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</si>
  <si>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</si>
  <si>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</si>
  <si>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</si>
  <si>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</si>
  <si>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</si>
  <si>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</si>
  <si>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</si>
  <si>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</si>
  <si>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</si>
  <si>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</si>
  <si>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</si>
  <si>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</si>
  <si>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</si>
  <si>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</si>
  <si>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</si>
  <si>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</si>
  <si>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</si>
  <si>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</si>
  <si>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</si>
  <si>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</si>
  <si>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</si>
  <si>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</si>
  <si>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</si>
  <si>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</si>
  <si>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</si>
  <si>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</si>
  <si>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</si>
  <si>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</si>
  <si>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</si>
  <si>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</si>
  <si>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</si>
  <si>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</si>
  <si>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</si>
  <si>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</si>
  <si>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</si>
  <si>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</si>
  <si>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</si>
  <si>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</si>
  <si>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</si>
  <si>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</si>
  <si>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</si>
  <si>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</si>
  <si>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</si>
  <si>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</si>
  <si>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</si>
  <si>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</si>
  <si>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</si>
  <si>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</si>
  <si>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</si>
  <si>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</si>
  <si>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</si>
  <si>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</si>
  <si>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</si>
  <si>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</si>
  <si>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</si>
  <si>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</si>
  <si>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</si>
  <si>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</si>
  <si>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</si>
  <si>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</si>
  <si>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</si>
  <si>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</si>
  <si>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</si>
  <si>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</si>
  <si>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</si>
  <si>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</si>
  <si>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</si>
  <si>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</si>
  <si>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</si>
  <si>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</si>
  <si>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</si>
  <si>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</si>
  <si>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</si>
  <si>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</si>
  <si>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</si>
  <si>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</si>
  <si>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</si>
  <si>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</si>
  <si>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</si>
  <si>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</si>
  <si>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</si>
  <si>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</si>
  <si>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</si>
  <si>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</si>
  <si>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</si>
  <si>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</si>
  <si>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</si>
  <si>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</si>
  <si>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</si>
  <si>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</si>
  <si>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</si>
  <si>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</si>
  <si>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</si>
  <si>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</si>
  <si>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</si>
  <si>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</si>
  <si>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</si>
  <si>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</si>
  <si>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</si>
  <si>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</si>
  <si>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</si>
  <si>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</si>
  <si>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</si>
  <si>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</si>
  <si>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</si>
  <si>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</si>
  <si>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</si>
  <si>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</si>
  <si>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</si>
  <si>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</si>
  <si>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</si>
  <si>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</si>
  <si>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</si>
  <si>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</si>
  <si>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</si>
  <si>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</si>
  <si>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</si>
  <si>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</si>
  <si>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</si>
  <si>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</si>
  <si>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</si>
  <si>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</si>
  <si>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</si>
  <si>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</si>
  <si>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</si>
  <si>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</si>
  <si>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</si>
  <si>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</si>
  <si>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</si>
  <si>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</si>
  <si>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</si>
  <si>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</si>
  <si>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</si>
  <si>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</si>
  <si>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</si>
  <si>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</si>
  <si>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</si>
  <si>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</si>
  <si>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</si>
  <si>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</si>
  <si>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</si>
  <si>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</si>
  <si>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</si>
  <si>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</si>
  <si>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</si>
  <si>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</si>
  <si>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</si>
  <si>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</si>
  <si>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</si>
  <si>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</si>
  <si>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</si>
  <si>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</si>
  <si>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</si>
  <si>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</si>
  <si>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</si>
  <si>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</si>
  <si>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</si>
  <si>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</si>
  <si>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</si>
  <si>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</si>
  <si>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</si>
  <si>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</si>
  <si>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</si>
  <si>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</si>
  <si>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</si>
  <si>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</si>
  <si>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</si>
  <si>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</si>
  <si>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</si>
  <si>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</si>
  <si>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</si>
  <si>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</si>
  <si>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</si>
  <si>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</si>
  <si>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</si>
  <si>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</si>
  <si>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</si>
  <si>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</si>
  <si>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</si>
  <si>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</si>
  <si>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</si>
  <si>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</si>
  <si>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</si>
  <si>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</si>
  <si>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</si>
  <si>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</si>
  <si>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</si>
  <si>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</si>
  <si>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</si>
  <si>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</si>
  <si>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</si>
  <si>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</si>
  <si>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</si>
  <si>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</si>
  <si>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</si>
  <si>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</si>
  <si>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</si>
  <si>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</si>
  <si>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</si>
  <si>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</si>
  <si>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</si>
  <si>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</si>
  <si>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</si>
  <si>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</si>
  <si>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</si>
  <si>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</si>
  <si>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</si>
  <si>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</si>
  <si>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</si>
  <si>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</si>
  <si>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</si>
  <si>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</si>
  <si>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</si>
  <si>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</si>
  <si>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</si>
  <si>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</si>
  <si>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</si>
  <si>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</si>
  <si>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</si>
  <si>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</si>
  <si>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</si>
  <si>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</si>
  <si>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</si>
  <si>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</si>
  <si>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</si>
  <si>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</si>
  <si>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</si>
  <si>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</si>
  <si>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</si>
  <si>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</si>
  <si>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</si>
  <si>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</si>
  <si>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</si>
  <si>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</si>
  <si>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</si>
  <si>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</si>
  <si>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</si>
  <si>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</si>
  <si>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</si>
  <si>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</si>
  <si>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</si>
  <si>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</si>
  <si>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</si>
  <si>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</si>
  <si>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</si>
  <si>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</si>
  <si>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</si>
  <si>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</si>
  <si>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</si>
  <si>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</si>
  <si>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</si>
  <si>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</si>
  <si>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</si>
  <si>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</si>
  <si>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</si>
  <si>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</si>
  <si>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</si>
  <si>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</si>
  <si>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</si>
  <si>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</si>
  <si>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</si>
  <si>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</si>
  <si>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</si>
  <si>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</si>
  <si>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</si>
  <si>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</si>
  <si>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</si>
  <si>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</si>
  <si>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</si>
  <si>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</si>
  <si>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</si>
  <si>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</si>
  <si>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</si>
  <si>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</si>
  <si>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</si>
  <si>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</si>
  <si>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</si>
  <si>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</si>
  <si>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</si>
  <si>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</si>
  <si>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</si>
  <si>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</si>
  <si>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</si>
  <si>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</si>
  <si>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</si>
  <si>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</si>
  <si>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</si>
  <si>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</si>
  <si>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</si>
  <si>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</si>
  <si>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</si>
  <si>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</si>
  <si>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</si>
  <si>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</si>
  <si>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</si>
  <si>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</si>
  <si>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</si>
  <si>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</si>
  <si>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</si>
  <si>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</si>
  <si>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</si>
  <si>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</si>
  <si>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</si>
  <si>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</si>
  <si>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</si>
  <si>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</si>
  <si>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</si>
  <si>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</si>
  <si>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</si>
  <si>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</si>
  <si>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</si>
  <si>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</si>
  <si>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</si>
  <si>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</si>
  <si>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</si>
  <si>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</si>
  <si>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</si>
  <si>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</si>
  <si>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</si>
  <si>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</si>
  <si>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</si>
  <si>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</si>
  <si>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</si>
  <si>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</si>
  <si>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</si>
  <si>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</si>
  <si>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</si>
  <si>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</si>
  <si>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</si>
  <si>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</si>
  <si>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</si>
  <si>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</si>
  <si>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</si>
  <si>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</si>
  <si>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</si>
  <si>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</si>
  <si>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</si>
  <si>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</si>
  <si>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</si>
  <si>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</si>
  <si>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</si>
  <si>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</si>
  <si>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</si>
  <si>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</si>
  <si>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</si>
  <si>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</si>
  <si>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</si>
  <si>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</si>
  <si>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</si>
  <si>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</si>
  <si>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</si>
  <si>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</si>
  <si>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</si>
  <si>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</si>
  <si>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</si>
  <si>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</si>
  <si>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</si>
  <si>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</si>
  <si>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</si>
  <si>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</si>
  <si>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</si>
  <si>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</si>
  <si>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</si>
  <si>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</si>
  <si>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</si>
  <si>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</si>
  <si>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</si>
  <si>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</si>
  <si>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</si>
  <si>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</si>
  <si>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</si>
  <si>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</si>
  <si>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</si>
  <si>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</si>
  <si>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</si>
  <si>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</si>
  <si>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</si>
  <si>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</si>
  <si>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</si>
  <si>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</si>
  <si>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</si>
  <si>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</si>
  <si>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</si>
  <si>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</si>
  <si>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</si>
  <si>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</si>
  <si>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</si>
  <si>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</si>
  <si>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</si>
  <si>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</si>
  <si>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</si>
  <si>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</si>
  <si>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</si>
  <si>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</si>
  <si>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</si>
  <si>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</si>
  <si>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</si>
  <si>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</si>
  <si>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</si>
  <si>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</si>
  <si>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</si>
  <si>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</si>
  <si>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</si>
  <si>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</si>
  <si>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</si>
  <si>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</si>
  <si>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</si>
  <si>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</si>
  <si>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</si>
  <si>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</si>
  <si>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</si>
  <si>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</si>
  <si>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</si>
  <si>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</si>
  <si>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</si>
  <si>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</si>
  <si>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</si>
  <si>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</si>
  <si>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</si>
  <si>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</si>
  <si>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</si>
  <si>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</si>
  <si>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</si>
  <si>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</si>
  <si>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</si>
  <si>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</si>
  <si>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</si>
  <si>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</si>
  <si>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</si>
  <si>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</si>
  <si>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</si>
  <si>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</si>
  <si>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</si>
  <si>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</si>
  <si>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</si>
  <si>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</si>
  <si>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</si>
  <si>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</si>
  <si>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</si>
  <si>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</si>
  <si>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</si>
  <si>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</si>
  <si>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</si>
  <si>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</si>
  <si>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</si>
  <si>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</si>
  <si>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</si>
  <si>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</si>
  <si>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</si>
  <si>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</si>
  <si>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</si>
  <si>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</si>
  <si>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</si>
  <si>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</si>
  <si>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</si>
  <si>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</si>
  <si>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</si>
  <si>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</si>
  <si>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</si>
  <si>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</si>
  <si>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</si>
  <si>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</si>
  <si>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</si>
  <si>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</si>
  <si>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</si>
  <si>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</si>
  <si>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</si>
  <si>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</si>
  <si>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</si>
  <si>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</si>
  <si>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</si>
  <si>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</si>
  <si>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</si>
  <si>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</si>
  <si>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</si>
  <si>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</si>
  <si>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</si>
  <si>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</si>
  <si>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</si>
  <si>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</si>
  <si>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</si>
  <si>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</si>
  <si>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</si>
  <si>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</si>
  <si>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</si>
  <si>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</si>
  <si>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</si>
  <si>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</si>
  <si>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</si>
  <si>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</si>
  <si>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</si>
  <si>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</si>
  <si>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</si>
  <si>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</si>
  <si>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</si>
  <si>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</si>
  <si>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</si>
  <si>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</si>
  <si>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</si>
  <si>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</si>
  <si>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</si>
  <si>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</si>
  <si>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</si>
  <si>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</si>
  <si>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</si>
  <si>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</si>
  <si>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</si>
  <si>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</si>
  <si>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</si>
  <si>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</si>
  <si>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</si>
  <si>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</si>
  <si>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</si>
  <si>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</si>
  <si>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</si>
  <si>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</si>
  <si>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</si>
  <si>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</si>
  <si>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</si>
  <si>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</si>
  <si>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</si>
  <si>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</si>
  <si>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</si>
  <si>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</si>
  <si>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</si>
  <si>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</si>
  <si>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</si>
  <si>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</si>
  <si>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</si>
  <si>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</si>
  <si>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</si>
  <si>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</si>
  <si>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</si>
  <si>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</si>
  <si>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</si>
  <si>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</si>
  <si>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</si>
  <si>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</si>
  <si>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</si>
  <si>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</si>
  <si>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</si>
  <si>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</si>
  <si>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</si>
  <si>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</si>
  <si>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</si>
  <si>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</si>
  <si>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</si>
  <si>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</si>
  <si>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</si>
  <si>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</si>
  <si>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</si>
  <si>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</si>
  <si>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</si>
  <si>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</si>
  <si>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</si>
  <si>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</si>
  <si>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</si>
  <si>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</si>
  <si>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</si>
  <si>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</si>
  <si>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</si>
  <si>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</si>
  <si>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</si>
  <si>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</si>
  <si>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</si>
  <si>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</si>
  <si>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</si>
  <si>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</si>
  <si>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</si>
  <si>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</si>
  <si>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</si>
  <si>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</si>
  <si>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</si>
  <si>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</si>
  <si>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</si>
  <si>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</si>
  <si>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</si>
  <si>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</si>
  <si>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</si>
  <si>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</si>
  <si>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</si>
  <si>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</si>
  <si>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</si>
  <si>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</si>
  <si>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</si>
  <si>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</si>
  <si>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</si>
  <si>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</si>
  <si>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</si>
  <si>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</si>
  <si>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</si>
  <si>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</si>
  <si>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</si>
  <si>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</si>
  <si>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</si>
  <si>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</si>
  <si>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</si>
  <si>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</si>
  <si>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</si>
  <si>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</si>
  <si>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</si>
  <si>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</si>
  <si>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</si>
  <si>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</si>
  <si>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</si>
  <si>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</si>
  <si>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</si>
  <si>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</si>
  <si>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</si>
  <si>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</si>
  <si>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</si>
  <si>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</si>
  <si>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</si>
  <si>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</si>
  <si>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</si>
  <si>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</si>
  <si>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</si>
  <si>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</si>
  <si>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</si>
  <si>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</si>
  <si>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</si>
  <si>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</si>
  <si>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</si>
  <si>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</si>
  <si>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</si>
  <si>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</si>
  <si>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</si>
  <si>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</si>
  <si>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</si>
  <si>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</si>
  <si>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</si>
  <si>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</si>
  <si>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</si>
  <si>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</si>
  <si>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</si>
  <si>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</si>
  <si>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</si>
  <si>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</si>
  <si>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</si>
  <si>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</si>
  <si>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</si>
  <si>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</si>
  <si>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</si>
  <si>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</si>
  <si>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</si>
  <si>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</si>
  <si>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</si>
  <si>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</si>
  <si>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</si>
  <si>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</si>
  <si>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</si>
  <si>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</si>
  <si>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</si>
  <si>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</si>
  <si>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</si>
  <si>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</si>
  <si>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</si>
  <si>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</si>
  <si>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</si>
  <si>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</si>
  <si>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</si>
  <si>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</si>
  <si>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</si>
  <si>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</si>
  <si>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</si>
  <si>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</si>
  <si>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</si>
  <si>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</si>
  <si>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</si>
  <si>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</si>
  <si>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</si>
  <si>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</si>
  <si>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</si>
  <si>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</si>
  <si>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</si>
  <si>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</si>
  <si>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</si>
  <si>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</si>
  <si>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</si>
  <si>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</si>
  <si>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</si>
  <si>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</si>
  <si>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</si>
  <si>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</si>
  <si>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</si>
  <si>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</si>
  <si>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</si>
  <si>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</si>
  <si>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</si>
  <si>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</si>
  <si>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</si>
  <si>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</si>
  <si>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</si>
  <si>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</si>
  <si>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</si>
  <si>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</si>
  <si>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</si>
  <si>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</si>
  <si>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</si>
  <si>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</si>
  <si>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</si>
  <si>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</si>
  <si>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</si>
  <si>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</si>
  <si>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</si>
  <si>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</si>
  <si>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</si>
  <si>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</si>
  <si>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</si>
  <si>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</si>
  <si>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</si>
  <si>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</si>
  <si>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</si>
  <si>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</si>
  <si>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</si>
  <si>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</si>
  <si>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</si>
  <si>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</si>
  <si>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</si>
  <si>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</si>
  <si>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</si>
  <si>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</si>
  <si>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</si>
  <si>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</si>
  <si>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</si>
  <si>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</si>
  <si>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</si>
  <si>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</si>
  <si>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</si>
  <si>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</si>
  <si>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</si>
  <si>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</si>
  <si>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</si>
  <si>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</si>
  <si>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</si>
  <si>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</si>
  <si>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</si>
  <si>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</si>
  <si>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</si>
  <si>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</si>
  <si>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</si>
  <si>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</si>
  <si>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</si>
  <si>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</si>
  <si>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</si>
  <si>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</si>
  <si>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</si>
  <si>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</si>
  <si>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</si>
  <si>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</si>
  <si>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</si>
  <si>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</si>
  <si>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</si>
  <si>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</si>
  <si>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</si>
  <si>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</si>
  <si>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</si>
  <si>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</si>
  <si>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</si>
  <si>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</si>
  <si>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</si>
  <si>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</si>
  <si>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</si>
  <si>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</si>
  <si>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</si>
  <si>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</si>
  <si>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</si>
  <si>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</si>
  <si>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</si>
  <si>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</si>
  <si>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</si>
  <si>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</si>
  <si>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</si>
  <si>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</si>
  <si>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</si>
  <si>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</si>
  <si>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</si>
  <si>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</si>
  <si>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</si>
  <si>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</si>
  <si>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</si>
  <si>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</si>
  <si>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</si>
  <si>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</si>
  <si>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</si>
  <si>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</si>
  <si>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</si>
  <si>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</si>
  <si>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</si>
  <si>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</si>
  <si>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</si>
  <si>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</si>
  <si>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</si>
  <si>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</si>
  <si>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</si>
  <si>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</si>
  <si>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</si>
  <si>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</si>
  <si>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</si>
  <si>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</si>
  <si>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</si>
  <si>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</si>
  <si>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</si>
  <si>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</si>
  <si>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</si>
  <si>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</si>
  <si>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</si>
  <si>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</si>
  <si>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</si>
  <si>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</si>
  <si>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</si>
  <si>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</si>
  <si>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</si>
  <si>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</si>
  <si>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</si>
  <si>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</si>
  <si>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</si>
  <si>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</si>
  <si>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</si>
  <si>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</si>
  <si>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</si>
  <si>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</si>
  <si>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</si>
  <si>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</si>
  <si>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</si>
  <si>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</si>
  <si>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</si>
  <si>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</si>
  <si>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</si>
  <si>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</si>
  <si>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</si>
  <si>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</si>
  <si>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</si>
  <si>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</si>
  <si>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</si>
  <si>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</si>
  <si>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</si>
  <si>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</si>
  <si>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</si>
  <si>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</si>
  <si>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</si>
  <si>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</si>
  <si>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</si>
  <si>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</si>
  <si>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</si>
  <si>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</si>
  <si>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</si>
  <si>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</si>
  <si>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</si>
  <si>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</si>
  <si>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</si>
  <si>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</si>
  <si>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</si>
  <si>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</si>
  <si>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</si>
  <si>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</si>
  <si>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</si>
  <si>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</si>
  <si>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</si>
  <si>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</si>
  <si>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</si>
  <si>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</si>
  <si>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</si>
  <si>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</si>
  <si>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</si>
  <si>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</si>
  <si>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</si>
  <si>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</si>
  <si>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</si>
  <si>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</si>
  <si>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</si>
  <si>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</si>
  <si>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</si>
  <si>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</si>
  <si>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</si>
  <si>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</si>
  <si>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</si>
  <si>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</si>
  <si>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</si>
  <si>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</si>
  <si>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</si>
  <si>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</si>
  <si>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</si>
  <si>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</si>
  <si>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</si>
  <si>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</si>
  <si>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</si>
  <si>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</si>
  <si>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</si>
  <si>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</si>
  <si>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</si>
  <si>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</si>
  <si>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</si>
  <si>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</si>
  <si>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</si>
  <si>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</si>
  <si>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</si>
  <si>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</si>
  <si>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</si>
  <si>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</si>
  <si>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</si>
  <si>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</si>
  <si>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</si>
  <si>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</si>
  <si>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</si>
  <si>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</si>
  <si>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</si>
  <si>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</si>
  <si>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</si>
  <si>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</si>
  <si>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</si>
  <si>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</si>
  <si>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</si>
  <si>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</si>
  <si>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</si>
  <si>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</si>
  <si>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</si>
  <si>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</si>
  <si>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</si>
  <si>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</si>
  <si>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</si>
  <si>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</si>
  <si>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</si>
  <si>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</si>
  <si>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</si>
  <si>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</si>
  <si>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</si>
  <si>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</si>
  <si>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</si>
  <si>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</si>
  <si>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</si>
  <si>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</si>
  <si>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</si>
  <si>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</si>
  <si>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</si>
  <si>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</si>
  <si>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</si>
  <si>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</si>
  <si>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</si>
  <si>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</si>
  <si>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</si>
  <si>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</si>
  <si>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</si>
  <si>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</si>
  <si>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</si>
  <si>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</si>
  <si>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</si>
  <si>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</si>
  <si>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</si>
  <si>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</si>
  <si>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</si>
  <si>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</si>
  <si>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</si>
  <si>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</si>
  <si>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</si>
  <si>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</si>
  <si>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</si>
  <si>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</si>
  <si>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</si>
  <si>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</si>
  <si>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</si>
  <si>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</si>
  <si>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</si>
  <si>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</si>
  <si>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</si>
  <si>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</si>
  <si>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</si>
  <si>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</si>
  <si>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</si>
  <si>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</si>
  <si>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</si>
  <si>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</si>
  <si>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</si>
  <si>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</si>
  <si>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</si>
  <si>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</si>
  <si>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</si>
  <si>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</si>
  <si>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</si>
  <si>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</si>
  <si>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</si>
  <si>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</si>
  <si>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</si>
  <si>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</si>
  <si>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</si>
  <si>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</si>
  <si>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</si>
  <si>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</si>
  <si>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</si>
  <si>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</si>
  <si>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</si>
  <si>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</si>
  <si>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</si>
  <si>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</si>
  <si>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</si>
  <si>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</si>
  <si>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</si>
  <si>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</si>
  <si>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</si>
  <si>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</si>
  <si>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</si>
  <si>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</si>
  <si>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</si>
  <si>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</si>
  <si>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</si>
  <si>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</si>
  <si>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</si>
  <si>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</si>
  <si>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</si>
  <si>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</si>
  <si>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</si>
  <si>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</si>
  <si>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</si>
  <si>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</si>
  <si>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</si>
  <si>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</si>
  <si>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</si>
  <si>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</si>
  <si>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</si>
  <si>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</si>
  <si>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</si>
  <si>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</si>
  <si>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</si>
  <si>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</si>
  <si>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</si>
  <si>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</si>
  <si>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</si>
  <si>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</si>
  <si>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</si>
  <si>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</si>
  <si>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</si>
  <si>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</si>
  <si>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</si>
  <si>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</si>
  <si>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</si>
  <si>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</si>
  <si>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</si>
  <si>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</si>
  <si>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</si>
  <si>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</si>
  <si>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</si>
  <si>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</si>
  <si>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</si>
  <si>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</si>
  <si>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</si>
  <si>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</si>
  <si>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</si>
  <si>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</si>
  <si>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</si>
  <si>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</si>
  <si>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</si>
  <si>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</si>
  <si>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</si>
  <si>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</si>
  <si>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</si>
  <si>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</si>
  <si>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</si>
  <si>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</si>
  <si>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</si>
  <si>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</si>
  <si>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</si>
  <si>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</si>
  <si>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</si>
  <si>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</si>
  <si>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</si>
  <si>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</si>
  <si>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</si>
  <si>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</si>
  <si>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</si>
  <si>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</si>
  <si>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</si>
  <si>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</si>
  <si>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</si>
  <si>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</si>
  <si>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</si>
  <si>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</si>
  <si>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</si>
  <si>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</si>
  <si>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</si>
  <si>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</si>
  <si>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</si>
  <si>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</si>
  <si>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</si>
  <si>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</si>
  <si>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</si>
  <si>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</si>
  <si>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</si>
  <si>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</si>
  <si>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</si>
  <si>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</si>
  <si>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</si>
  <si>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</si>
  <si>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</si>
  <si>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</si>
  <si>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</si>
  <si>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</si>
  <si>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</si>
  <si>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</si>
  <si>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</si>
  <si>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</si>
  <si>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</si>
  <si>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</si>
  <si>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</si>
  <si>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</si>
  <si>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</si>
  <si>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</si>
  <si>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</si>
  <si>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</si>
  <si>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</si>
  <si>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</si>
  <si>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</si>
  <si>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</si>
  <si>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</si>
  <si>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</si>
  <si>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</si>
  <si>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</si>
  <si>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</si>
  <si>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</si>
  <si>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</si>
  <si>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</si>
  <si>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</si>
  <si>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</si>
  <si>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</si>
  <si>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</si>
  <si>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</si>
  <si>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</si>
  <si>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</si>
  <si>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</si>
  <si>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</si>
  <si>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</si>
  <si>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</si>
  <si>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</si>
  <si>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</si>
  <si>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</si>
  <si>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</si>
  <si>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</si>
  <si>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</si>
  <si>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</si>
  <si>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</si>
  <si>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</si>
  <si>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</si>
  <si>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</si>
  <si>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</si>
  <si>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</si>
  <si>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</si>
  <si>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</si>
  <si>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</si>
  <si>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</si>
  <si>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</si>
  <si>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</si>
  <si>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</si>
  <si>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</si>
  <si>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</si>
  <si>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</si>
  <si>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</si>
  <si>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</si>
  <si>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</si>
  <si>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</si>
  <si>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</si>
  <si>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</si>
  <si>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</si>
  <si>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</si>
  <si>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</si>
  <si>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</si>
  <si>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</si>
  <si>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</si>
  <si>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</si>
  <si>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</si>
  <si>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</si>
  <si>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</si>
  <si>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</si>
  <si>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</si>
  <si>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</si>
  <si>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</si>
  <si>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</si>
  <si>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</si>
  <si>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</si>
  <si>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</si>
  <si>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</si>
  <si>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</si>
  <si>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</si>
  <si>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</si>
  <si>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</si>
  <si>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</si>
  <si>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</si>
  <si>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</si>
  <si>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</si>
  <si>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</si>
  <si>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</si>
  <si>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</si>
  <si>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</si>
  <si>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</si>
  <si>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</si>
  <si>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</si>
  <si>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</si>
  <si>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</si>
  <si>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</si>
  <si>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</si>
  <si>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</si>
  <si>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</si>
  <si>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</si>
  <si>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</si>
  <si>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</si>
  <si>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</si>
  <si>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</si>
  <si>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</si>
  <si>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</si>
  <si>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</si>
  <si>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</si>
  <si>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</si>
  <si>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</si>
  <si>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</si>
  <si>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</si>
  <si>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</si>
  <si>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</si>
  <si>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</si>
  <si>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</si>
  <si>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</si>
  <si>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</si>
  <si>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</si>
  <si>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</si>
  <si>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</si>
  <si>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</si>
  <si>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</si>
  <si>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</si>
  <si>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</si>
  <si>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</si>
  <si>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</si>
  <si>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</si>
  <si>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</si>
  <si>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</si>
  <si>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</si>
  <si>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</si>
  <si>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</si>
  <si>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</si>
  <si>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</si>
  <si>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</si>
  <si>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</si>
  <si>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</si>
  <si>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</si>
  <si>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</si>
  <si>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</si>
  <si>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</si>
  <si>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</si>
  <si>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</si>
  <si>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</si>
  <si>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</si>
  <si>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</si>
  <si>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</si>
  <si>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</si>
  <si>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</si>
  <si>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</si>
  <si>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</si>
  <si>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</si>
  <si>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</si>
  <si>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</si>
  <si>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</si>
  <si>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</si>
  <si>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</si>
  <si>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</si>
  <si>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</si>
  <si>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</si>
  <si>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</si>
  <si>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</si>
  <si>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</si>
  <si>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</si>
  <si>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</si>
  <si>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</si>
  <si>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</si>
  <si>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</si>
  <si>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</si>
  <si>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</si>
  <si>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</si>
  <si>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</si>
  <si>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</si>
  <si>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</si>
  <si>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</si>
  <si>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</si>
  <si>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</si>
  <si>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</si>
  <si>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</si>
  <si>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</si>
  <si>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</si>
  <si>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</si>
  <si>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</si>
  <si>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</si>
  <si>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</si>
  <si>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</si>
  <si>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</si>
  <si>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</si>
  <si>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</si>
  <si>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</si>
  <si>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</si>
  <si>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</si>
  <si>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</si>
  <si>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</si>
  <si>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</si>
  <si>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</si>
  <si>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</si>
  <si>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</si>
  <si>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</si>
  <si>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</si>
  <si>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</si>
  <si>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</si>
  <si>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</si>
  <si>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</si>
  <si>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</si>
  <si>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</si>
  <si>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</si>
  <si>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</si>
  <si>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</si>
  <si>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</si>
  <si>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</si>
  <si>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</si>
  <si>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</si>
  <si>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</si>
  <si>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</si>
  <si>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</si>
  <si>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</si>
  <si>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</si>
  <si>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</si>
  <si>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</si>
  <si>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</si>
  <si>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</si>
  <si>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</si>
  <si>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</si>
  <si>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</si>
  <si>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</si>
  <si>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</si>
  <si>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</si>
  <si>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</si>
  <si>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</si>
  <si>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</si>
  <si>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</si>
  <si>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</si>
  <si>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</si>
  <si>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</si>
  <si>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</si>
  <si>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</si>
  <si>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</si>
  <si>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</si>
  <si>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</si>
  <si>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</si>
  <si>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</si>
  <si>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</si>
  <si>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</si>
  <si>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</si>
  <si>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</si>
  <si>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</si>
  <si>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</si>
  <si>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</si>
  <si>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</si>
  <si>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</si>
  <si>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</si>
  <si>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</si>
  <si>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</si>
  <si>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</si>
  <si>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</si>
  <si>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</si>
  <si>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</si>
  <si>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</si>
  <si>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</si>
  <si>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</si>
  <si>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</si>
  <si>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</si>
  <si>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</si>
  <si>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</si>
  <si>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</si>
  <si>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</si>
  <si>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</si>
  <si>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</si>
  <si>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</si>
  <si>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</si>
  <si>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</si>
  <si>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</si>
  <si>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</si>
  <si>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</si>
  <si>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</si>
  <si>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</si>
  <si>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</si>
  <si>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</si>
  <si>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</si>
  <si>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</si>
  <si>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</si>
  <si>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</si>
  <si>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</si>
  <si>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</si>
  <si>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</si>
  <si>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</si>
  <si>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</si>
  <si>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</si>
  <si>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</si>
  <si>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</si>
  <si>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</si>
  <si>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</si>
  <si>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</si>
  <si>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</si>
  <si>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</si>
  <si>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</si>
  <si>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</si>
  <si>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</si>
  <si>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</si>
  <si>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</si>
  <si>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</si>
  <si>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</si>
  <si>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</si>
  <si>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</si>
  <si>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</si>
  <si>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</si>
  <si>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</si>
  <si>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</si>
  <si>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</si>
  <si>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</si>
  <si>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</si>
  <si>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</si>
  <si>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</si>
  <si>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</si>
  <si>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</si>
  <si>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</si>
  <si>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</si>
  <si>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</si>
  <si>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</si>
  <si>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</si>
  <si>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</si>
  <si>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</si>
  <si>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</si>
  <si>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</si>
  <si>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</si>
  <si>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</si>
  <si>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</si>
  <si>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</si>
  <si>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</si>
  <si>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</si>
  <si>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</si>
  <si>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</si>
  <si>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</si>
  <si>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</si>
  <si>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</si>
  <si>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</si>
  <si>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</si>
  <si>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</si>
  <si>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</si>
  <si>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</si>
  <si>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</si>
  <si>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</si>
  <si>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</si>
  <si>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</si>
  <si>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</si>
  <si>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</si>
  <si>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</si>
  <si>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</si>
  <si>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</si>
  <si>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</si>
  <si>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</si>
  <si>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</si>
  <si>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</si>
  <si>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</si>
  <si>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</si>
  <si>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</si>
  <si>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</si>
  <si>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</si>
  <si>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</si>
  <si>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</si>
  <si>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</si>
  <si>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</si>
  <si>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</si>
  <si>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</si>
  <si>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</si>
  <si>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</si>
  <si>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</si>
  <si>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</si>
  <si>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</si>
  <si>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</si>
  <si>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</si>
  <si>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</si>
  <si>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</si>
  <si>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</si>
  <si>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</si>
  <si>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</si>
  <si>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</si>
  <si>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</si>
  <si>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</si>
  <si>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</si>
  <si>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</si>
  <si>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</si>
  <si>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</si>
  <si>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</si>
  <si>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</si>
  <si>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</si>
  <si>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</si>
  <si>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</si>
  <si>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</si>
  <si>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</si>
  <si>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</si>
  <si>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</si>
  <si>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</si>
  <si>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</si>
  <si>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</si>
  <si>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</si>
  <si>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</si>
  <si>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</si>
  <si>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</si>
  <si>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</si>
  <si>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</si>
  <si>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</si>
  <si>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</si>
  <si>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</si>
  <si>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</si>
  <si>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</si>
  <si>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</si>
  <si>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</si>
  <si>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</si>
  <si>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</si>
  <si>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</si>
  <si>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</si>
  <si>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</si>
  <si>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</si>
  <si>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</si>
  <si>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</si>
  <si>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</si>
  <si>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</si>
  <si>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</si>
  <si>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</si>
  <si>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</si>
  <si>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</si>
  <si>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</si>
  <si>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</si>
  <si>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</si>
  <si>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</si>
  <si>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</si>
  <si>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</si>
  <si>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</si>
  <si>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</si>
  <si>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</si>
  <si>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</si>
  <si>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</si>
  <si>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</si>
  <si>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</si>
  <si>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</si>
  <si>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</si>
  <si>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</si>
  <si>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</si>
  <si>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</si>
  <si>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</si>
  <si>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</si>
  <si>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</si>
  <si>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</si>
  <si>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</si>
  <si>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</si>
  <si>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</si>
  <si>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</si>
  <si>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</si>
  <si>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</si>
  <si>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</si>
  <si>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</si>
  <si>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</si>
  <si>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</si>
  <si>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</si>
  <si>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</si>
  <si>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</si>
  <si>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</si>
  <si>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</si>
  <si>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</si>
  <si>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</si>
  <si>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</si>
  <si>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</si>
  <si>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</si>
  <si>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</si>
  <si>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</si>
  <si>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</si>
  <si>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</si>
  <si>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</si>
  <si>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</si>
  <si>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</si>
  <si>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</si>
  <si>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</si>
  <si>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</si>
  <si>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</si>
  <si>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</si>
  <si>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</si>
  <si>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</si>
  <si>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</si>
  <si>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</si>
  <si>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</si>
  <si>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</si>
  <si>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</si>
  <si>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</si>
  <si>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</si>
  <si>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</si>
  <si>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</si>
  <si>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</si>
  <si>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</si>
  <si>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</si>
  <si>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</si>
  <si>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</si>
  <si>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</si>
  <si>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</si>
  <si>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</si>
  <si>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</si>
  <si>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</si>
  <si>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</si>
  <si>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</si>
  <si>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</si>
  <si>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</si>
  <si>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</si>
  <si>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</si>
  <si>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</si>
  <si>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</si>
  <si>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</si>
  <si>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</si>
  <si>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</si>
  <si>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</si>
  <si>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</si>
  <si>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</si>
  <si>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</si>
  <si>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</si>
  <si>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</si>
  <si>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</si>
  <si>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</si>
  <si>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</si>
  <si>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</si>
  <si>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</si>
  <si>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</si>
  <si>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</si>
  <si>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</si>
  <si>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</si>
  <si>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</si>
  <si>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</si>
  <si>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</si>
  <si>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</si>
  <si>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</si>
  <si>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</si>
  <si>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</si>
  <si>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</si>
  <si>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</si>
  <si>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</si>
  <si>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</si>
  <si>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</si>
  <si>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</si>
  <si>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</si>
  <si>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</si>
  <si>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</si>
  <si>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</si>
  <si>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</si>
  <si>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</si>
  <si>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</si>
  <si>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</si>
  <si>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</si>
  <si>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</si>
  <si>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</si>
  <si>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</si>
  <si>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</si>
  <si>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</si>
  <si>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</si>
  <si>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</si>
  <si>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</si>
  <si>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</si>
  <si>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</si>
  <si>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</si>
  <si>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</si>
  <si>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</si>
  <si>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</si>
  <si>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</si>
  <si>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</si>
  <si>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</si>
  <si>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</si>
  <si>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</si>
  <si>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</si>
  <si>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</si>
  <si>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</si>
  <si>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</si>
  <si>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</si>
  <si>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</si>
  <si>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</si>
  <si>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</si>
  <si>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</si>
  <si>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</si>
  <si>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</si>
  <si>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</si>
  <si>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</si>
  <si>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</si>
  <si>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</si>
  <si>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</si>
  <si>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</si>
  <si>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</si>
  <si>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</si>
  <si>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</si>
  <si>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</si>
  <si>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</si>
  <si>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</si>
  <si>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</si>
  <si>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</si>
  <si>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</si>
  <si>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</si>
  <si>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</si>
  <si>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</si>
  <si>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</si>
  <si>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</si>
  <si>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</si>
  <si>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</si>
  <si>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</si>
  <si>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</si>
  <si>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</si>
  <si>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</si>
  <si>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</si>
  <si>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</si>
  <si>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</si>
  <si>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</si>
  <si>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</si>
  <si>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</si>
  <si>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</si>
  <si>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</si>
  <si>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</si>
  <si>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</si>
  <si>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</si>
  <si>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</si>
  <si>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</si>
  <si>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</si>
  <si>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</si>
  <si>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</si>
  <si>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</si>
  <si>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</si>
  <si>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</si>
  <si>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</si>
  <si>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</si>
  <si>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</si>
  <si>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</si>
  <si>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</si>
  <si>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</si>
  <si>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</si>
  <si>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</si>
  <si>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</si>
  <si>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</si>
  <si>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</si>
  <si>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</si>
  <si>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</si>
  <si>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</si>
  <si>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</si>
  <si>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</si>
  <si>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</si>
  <si>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</si>
  <si>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</si>
  <si>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</si>
  <si>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</si>
  <si>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</si>
  <si>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</si>
  <si>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</si>
  <si>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</si>
  <si>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</si>
  <si>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</si>
  <si>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</si>
  <si>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</si>
  <si>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</si>
  <si>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</si>
  <si>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</si>
  <si>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</si>
  <si>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</si>
  <si>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</si>
  <si>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</si>
  <si>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</si>
  <si>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</si>
  <si>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</si>
  <si>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</si>
  <si>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</si>
  <si>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</si>
  <si>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</si>
  <si>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</si>
  <si>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</si>
  <si>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</si>
  <si>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</si>
  <si>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</si>
  <si>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</si>
  <si>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</si>
  <si>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</si>
  <si>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</si>
  <si>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</si>
  <si>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</si>
  <si>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</si>
  <si>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</si>
  <si>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</si>
  <si>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</si>
  <si>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</si>
  <si>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</si>
  <si>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</si>
  <si>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</si>
  <si>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</si>
  <si>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</si>
  <si>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</si>
  <si>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</si>
  <si>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</si>
  <si>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</si>
  <si>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</si>
  <si>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</si>
  <si>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</si>
  <si>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</si>
  <si>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</si>
  <si>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</si>
  <si>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</si>
  <si>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</si>
  <si>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</si>
  <si>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</si>
  <si>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</si>
  <si>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</si>
  <si>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</si>
  <si>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</si>
  <si>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</si>
  <si>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</si>
  <si>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</si>
  <si>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</si>
  <si>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</si>
  <si>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</si>
  <si>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</si>
  <si>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</si>
  <si>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</si>
  <si>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</si>
  <si>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</si>
  <si>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</si>
  <si>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</si>
  <si>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</si>
  <si>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</si>
  <si>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</si>
  <si>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</si>
  <si>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</si>
  <si>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</si>
  <si>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</si>
  <si>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</si>
  <si>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</si>
  <si>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</si>
  <si>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</si>
  <si>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</si>
  <si>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</si>
  <si>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</si>
  <si>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</si>
  <si>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</si>
  <si>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</si>
  <si>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</si>
  <si>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</si>
  <si>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</si>
  <si>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</si>
  <si>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</si>
  <si>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</si>
  <si>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</si>
  <si>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</si>
  <si>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</si>
  <si>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</si>
  <si>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</si>
  <si>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</si>
  <si>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</si>
  <si>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</si>
  <si>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</si>
  <si>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</si>
  <si>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</si>
  <si>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</si>
  <si>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</si>
  <si>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</si>
  <si>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</si>
  <si>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</si>
  <si>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</si>
  <si>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</si>
  <si>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</si>
  <si>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</si>
  <si>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</si>
  <si>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</si>
  <si>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</si>
  <si>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</si>
  <si>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</si>
  <si>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</si>
  <si>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</si>
  <si>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</si>
  <si>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</si>
  <si>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</si>
  <si>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</si>
  <si>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</si>
  <si>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</si>
  <si>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</si>
  <si>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</si>
  <si>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</si>
  <si>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</si>
  <si>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</si>
  <si>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</si>
  <si>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</si>
  <si>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</si>
  <si>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</si>
  <si>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</si>
  <si>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</si>
  <si>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</si>
  <si>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</si>
  <si>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</si>
  <si>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</si>
  <si>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</si>
  <si>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</si>
  <si>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</si>
  <si>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</si>
  <si>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</si>
  <si>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</si>
  <si>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</si>
  <si>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</si>
  <si>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</si>
  <si>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</si>
  <si>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</si>
  <si>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</si>
  <si>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</si>
  <si>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</si>
  <si>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</si>
  <si>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</si>
  <si>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</si>
  <si>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</si>
  <si>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</si>
  <si>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</si>
  <si>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</si>
  <si>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</si>
  <si>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</si>
  <si>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</si>
  <si>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</si>
  <si>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</si>
  <si>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</si>
  <si>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</si>
  <si>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</si>
  <si>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</si>
  <si>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</si>
  <si>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</si>
  <si>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</si>
  <si>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</si>
  <si>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</si>
  <si>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</si>
  <si>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</si>
  <si>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</si>
  <si>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</si>
  <si>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</si>
  <si>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</si>
  <si>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</si>
  <si>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</si>
  <si>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</si>
  <si>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</si>
  <si>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</si>
  <si>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</si>
  <si>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</si>
  <si>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</si>
  <si>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</si>
  <si>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</si>
  <si>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</si>
  <si>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</si>
  <si>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</si>
  <si>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</si>
  <si>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</si>
  <si>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</si>
  <si>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</si>
  <si>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</si>
  <si>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</si>
  <si>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</si>
  <si>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</si>
  <si>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</si>
  <si>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</si>
  <si>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</si>
  <si>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</si>
  <si>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</si>
  <si>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</si>
  <si>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</si>
  <si>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</si>
  <si>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</si>
  <si>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</si>
  <si>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</si>
  <si>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</si>
  <si>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</si>
  <si>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</si>
  <si>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</si>
  <si>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</si>
  <si>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</si>
  <si>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</si>
  <si>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</si>
  <si>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</si>
  <si>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</si>
  <si>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</si>
  <si>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</si>
  <si>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</si>
  <si>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</si>
  <si>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</si>
  <si>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</si>
  <si>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</si>
  <si>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</si>
  <si>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</si>
  <si>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</si>
  <si>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</si>
  <si>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</si>
  <si>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</si>
  <si>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</si>
  <si>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</si>
  <si>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</si>
  <si>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</si>
  <si>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</si>
  <si>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</si>
  <si>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</si>
  <si>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</si>
  <si>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</si>
  <si>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</si>
  <si>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</si>
  <si>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</si>
  <si>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</si>
  <si>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</si>
  <si>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</si>
  <si>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</si>
  <si>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</si>
  <si>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</si>
  <si>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</si>
  <si>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</si>
  <si>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</si>
  <si>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</si>
  <si>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</si>
  <si>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</si>
  <si>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</si>
  <si>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</si>
  <si>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</si>
  <si>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</si>
  <si>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</si>
  <si>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</si>
  <si>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</si>
  <si>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</si>
  <si>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</si>
  <si>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</si>
  <si>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</si>
  <si>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</si>
  <si>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</si>
  <si>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</si>
  <si>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</si>
  <si>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</si>
  <si>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</si>
  <si>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</si>
  <si>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</si>
  <si>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</si>
  <si>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</si>
  <si>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</si>
  <si>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</si>
  <si>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</si>
  <si>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</si>
  <si>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</si>
  <si>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</si>
  <si>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</si>
  <si>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</si>
  <si>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</si>
  <si>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</si>
  <si>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</si>
  <si>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</si>
  <si>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</si>
  <si>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</si>
  <si>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</si>
  <si>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</si>
  <si>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</si>
  <si>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</si>
  <si>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</si>
  <si>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</si>
  <si>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</si>
  <si>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</si>
  <si>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</si>
  <si>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</si>
  <si>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</si>
  <si>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</si>
  <si>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</si>
  <si>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</si>
  <si>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</si>
  <si>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</si>
  <si>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</si>
  <si>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</si>
  <si>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</si>
  <si>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</si>
  <si>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</si>
  <si>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</si>
  <si>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</si>
  <si>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</si>
  <si>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</si>
  <si>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</si>
  <si>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</si>
  <si>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</si>
  <si>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</si>
  <si>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</si>
  <si>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</si>
  <si>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</si>
  <si>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</si>
  <si>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</si>
  <si>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</si>
  <si>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</si>
  <si>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</si>
  <si>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</si>
  <si>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</si>
  <si>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</si>
  <si>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</si>
  <si>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</si>
  <si>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</si>
  <si>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</si>
  <si>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</si>
  <si>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</si>
  <si>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</si>
  <si>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</si>
  <si>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</si>
  <si>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</si>
  <si>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</si>
  <si>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</si>
  <si>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</si>
  <si>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</si>
  <si>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</si>
  <si>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</si>
  <si>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</si>
  <si>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</si>
  <si>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</si>
  <si>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</si>
  <si>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</si>
  <si>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</si>
  <si>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</si>
  <si>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</si>
  <si>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</si>
  <si>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</si>
  <si>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</si>
  <si>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</si>
  <si>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</si>
  <si>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</si>
  <si>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</si>
  <si>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</si>
  <si>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</si>
  <si>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</si>
  <si>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</si>
  <si>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</si>
  <si>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</si>
  <si>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</si>
  <si>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</si>
  <si>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</si>
  <si>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</si>
  <si>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</si>
  <si>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</si>
  <si>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</si>
  <si>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</si>
  <si>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</si>
  <si>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</si>
  <si>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</si>
  <si>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</si>
  <si>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</si>
  <si>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</si>
  <si>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</si>
  <si>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</si>
  <si>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</si>
  <si>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</si>
  <si>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</si>
  <si>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</si>
  <si>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</si>
  <si>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</si>
  <si>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</si>
  <si>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</si>
  <si>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</si>
  <si>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</si>
  <si>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</si>
  <si>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</si>
  <si>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</si>
  <si>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</si>
  <si>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</si>
  <si>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</si>
  <si>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</si>
  <si>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</si>
  <si>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</si>
  <si>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</si>
  <si>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</si>
  <si>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</si>
  <si>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</si>
  <si>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</si>
  <si>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</si>
  <si>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</si>
  <si>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</si>
  <si>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</si>
  <si>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</si>
  <si>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</si>
  <si>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</si>
  <si>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</si>
  <si>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</si>
  <si>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</si>
  <si>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</si>
  <si>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</si>
  <si>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</si>
  <si>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</si>
  <si>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</si>
  <si>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</si>
  <si>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</si>
  <si>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</si>
  <si>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</si>
  <si>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</si>
  <si>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</si>
  <si>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</si>
  <si>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</si>
  <si>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</si>
  <si>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</si>
  <si>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</si>
  <si>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</si>
  <si>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</si>
  <si>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</si>
  <si>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</si>
  <si>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</si>
  <si>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</si>
  <si>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</si>
  <si>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</si>
  <si>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</si>
  <si>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</si>
  <si>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</si>
  <si>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</si>
  <si>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</si>
  <si>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</si>
  <si>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</si>
  <si>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</si>
  <si>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</si>
  <si>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</si>
  <si>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</si>
  <si>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</si>
  <si>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</si>
  <si>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</si>
  <si>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</si>
  <si>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</si>
  <si>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</si>
  <si>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</si>
  <si>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</si>
  <si>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</si>
  <si>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</si>
  <si>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</si>
  <si>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</si>
  <si>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</si>
  <si>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</si>
  <si>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</si>
  <si>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</si>
  <si>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</si>
  <si>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</si>
  <si>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</si>
  <si>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</si>
  <si>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</si>
  <si>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</si>
  <si>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</si>
  <si>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</si>
  <si>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</si>
  <si>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</si>
  <si>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</si>
  <si>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</si>
  <si>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</si>
  <si>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</si>
  <si>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</si>
  <si>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</si>
  <si>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</si>
  <si>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</si>
  <si>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</si>
  <si>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</si>
  <si>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</si>
  <si>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</si>
  <si>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</si>
  <si>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</si>
  <si>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</si>
  <si>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</si>
  <si>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</si>
  <si>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</si>
  <si>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</si>
  <si>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</si>
  <si>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</si>
  <si>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</si>
  <si>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</si>
  <si>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</si>
  <si>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</si>
  <si>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</si>
  <si>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</si>
  <si>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</si>
  <si>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</si>
  <si>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</si>
  <si>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</si>
  <si>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</si>
  <si>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</si>
  <si>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</si>
  <si>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</si>
  <si>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</si>
  <si>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</si>
  <si>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</si>
  <si>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</si>
  <si>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</si>
  <si>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</si>
  <si>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</si>
  <si>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</si>
  <si>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</si>
  <si>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</si>
  <si>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</si>
  <si>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</si>
  <si>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</si>
  <si>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</si>
  <si>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</si>
  <si>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</si>
  <si>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</si>
  <si>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</si>
  <si>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</si>
  <si>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</si>
  <si>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</si>
  <si>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</si>
  <si>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</si>
  <si>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</si>
  <si>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</si>
  <si>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</si>
  <si>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</si>
  <si>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</si>
  <si>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</si>
  <si>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</si>
  <si>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</si>
  <si>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</si>
  <si>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</si>
  <si>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</si>
  <si>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</si>
  <si>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</si>
  <si>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</si>
  <si>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</si>
  <si>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</si>
  <si>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</si>
  <si>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</si>
  <si>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</si>
  <si>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</si>
  <si>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</si>
  <si>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</si>
  <si>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</si>
  <si>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</si>
  <si>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</si>
  <si>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</si>
  <si>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</si>
  <si>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</si>
  <si>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</si>
  <si>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</si>
  <si>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</si>
  <si>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</si>
  <si>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</si>
  <si>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</si>
  <si>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</si>
  <si>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</si>
  <si>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</si>
  <si>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</si>
  <si>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</si>
  <si>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</si>
  <si>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</si>
  <si>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</si>
  <si>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</si>
  <si>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</si>
  <si>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</si>
  <si>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</si>
  <si>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</si>
  <si>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</si>
  <si>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</si>
  <si>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</si>
  <si>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</si>
  <si>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</si>
  <si>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</si>
  <si>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</si>
  <si>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</si>
  <si>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</si>
  <si>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</si>
  <si>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</si>
  <si>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</si>
  <si>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</si>
  <si>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</si>
  <si>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</si>
  <si>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</si>
  <si>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</si>
  <si>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</si>
  <si>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</si>
  <si>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</si>
  <si>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</si>
  <si>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</si>
  <si>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</si>
  <si>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</si>
  <si>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</si>
  <si>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</si>
  <si>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</si>
  <si>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</si>
  <si>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</si>
  <si>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</si>
  <si>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</si>
  <si>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</si>
  <si>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</si>
  <si>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</si>
  <si>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</si>
  <si>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</si>
  <si>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</si>
  <si>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</si>
  <si>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</si>
  <si>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</si>
  <si>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</si>
  <si>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</si>
  <si>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</si>
  <si>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</si>
  <si>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</si>
  <si>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</si>
  <si>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</si>
  <si>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</si>
  <si>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</si>
  <si>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</si>
  <si>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</si>
  <si>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</si>
  <si>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</si>
  <si>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</si>
  <si>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</si>
  <si>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</si>
  <si>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</si>
  <si>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</si>
  <si>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</si>
  <si>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</si>
  <si>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</si>
  <si>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</si>
  <si>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</si>
  <si>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</si>
  <si>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</si>
  <si>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</si>
  <si>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</si>
  <si>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</si>
  <si>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</si>
  <si>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</si>
  <si>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</si>
  <si>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</si>
  <si>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</si>
  <si>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</si>
  <si>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</si>
  <si>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</si>
  <si>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</si>
  <si>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</si>
  <si>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</si>
  <si>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</si>
  <si>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</si>
  <si>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</si>
  <si>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</si>
  <si>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</si>
  <si>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</si>
  <si>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</si>
  <si>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</si>
  <si>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</si>
  <si>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</si>
  <si>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</si>
  <si>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</si>
  <si>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</si>
  <si>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</si>
  <si>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</si>
  <si>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</si>
  <si>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</si>
  <si>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</si>
  <si>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</si>
  <si>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</si>
  <si>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</si>
  <si>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</si>
  <si>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</si>
  <si>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</si>
  <si>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</si>
  <si>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</si>
  <si>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</si>
  <si>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</si>
  <si>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</si>
  <si>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</si>
  <si>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</si>
  <si>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</si>
  <si>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</si>
  <si>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</si>
  <si>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</si>
  <si>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</si>
  <si>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</si>
  <si>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</si>
  <si>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</si>
  <si>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</si>
  <si>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</si>
  <si>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</si>
  <si>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</si>
  <si>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</si>
  <si>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</si>
  <si>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</si>
  <si>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</si>
  <si>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</si>
  <si>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</si>
  <si>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</si>
  <si>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</si>
  <si>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</si>
  <si>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</si>
  <si>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</si>
  <si>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</si>
  <si>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</si>
  <si>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</si>
  <si>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</si>
  <si>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</si>
  <si>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</si>
  <si>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</si>
  <si>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</si>
  <si>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</si>
  <si>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</si>
  <si>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</si>
  <si>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</si>
  <si>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</si>
  <si>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</si>
  <si>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</si>
  <si>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</si>
  <si>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</si>
  <si>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</si>
  <si>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</si>
  <si>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</si>
  <si>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</si>
  <si>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</si>
  <si>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</si>
  <si>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</si>
  <si>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</si>
  <si>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</si>
  <si>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</si>
  <si>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</si>
  <si>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</si>
  <si>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</si>
  <si>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</si>
  <si>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</si>
  <si>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</si>
  <si>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</si>
  <si>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</si>
  <si>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</si>
  <si>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</si>
  <si>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</si>
  <si>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</si>
  <si>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</si>
  <si>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</si>
  <si>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</si>
  <si>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</si>
  <si>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</si>
  <si>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</si>
  <si>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</si>
  <si>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</si>
  <si>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</si>
  <si>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</si>
  <si>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</si>
  <si>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</si>
  <si>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</si>
  <si>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</si>
  <si>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</si>
  <si>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</si>
  <si>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</si>
  <si>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</si>
  <si>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</si>
  <si>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</si>
  <si>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</si>
  <si>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</si>
  <si>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</si>
  <si>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</si>
  <si>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</si>
  <si>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</si>
  <si>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</si>
  <si>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</si>
  <si>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</si>
  <si>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</si>
  <si>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</si>
  <si>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</si>
  <si>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</si>
  <si>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</si>
  <si>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</si>
  <si>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</si>
  <si>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</si>
  <si>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</si>
  <si>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</si>
  <si>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</si>
  <si>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</si>
  <si>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</si>
  <si>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</si>
  <si>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</si>
  <si>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</si>
  <si>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</si>
  <si>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</si>
  <si>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</si>
  <si>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</si>
  <si>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</si>
  <si>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</si>
  <si>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</si>
  <si>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</si>
  <si>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</si>
  <si>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</si>
  <si>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</si>
  <si>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</si>
  <si>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</si>
  <si>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</si>
  <si>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</si>
  <si>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</si>
  <si>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</si>
  <si>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</si>
  <si>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</si>
  <si>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</si>
  <si>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</si>
  <si>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</si>
  <si>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</si>
  <si>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</si>
  <si>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</si>
  <si>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</si>
  <si>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</si>
  <si>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</si>
  <si>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</si>
  <si>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</si>
  <si>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</si>
  <si>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</si>
  <si>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</si>
  <si>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</si>
  <si>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</si>
  <si>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</si>
  <si>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</si>
  <si>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</si>
  <si>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</si>
  <si>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</si>
  <si>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</si>
  <si>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</si>
  <si>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</si>
  <si>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</si>
  <si>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</si>
  <si>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</si>
  <si>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</si>
  <si>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</si>
  <si>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</si>
  <si>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</si>
  <si>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</si>
  <si>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</si>
  <si>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</si>
  <si>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</si>
  <si>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</si>
  <si>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</si>
  <si>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</si>
  <si>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</si>
  <si>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</si>
  <si>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</si>
  <si>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</si>
  <si>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</si>
  <si>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</si>
  <si>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</si>
  <si>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</si>
  <si>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</si>
  <si>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</si>
  <si>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</si>
  <si>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</si>
  <si>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</si>
  <si>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</si>
  <si>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</si>
  <si>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</si>
  <si>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</si>
  <si>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</si>
  <si>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</si>
  <si>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</si>
  <si>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</si>
  <si>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</si>
  <si>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</si>
  <si>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</si>
  <si>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</si>
  <si>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</si>
  <si>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</si>
  <si>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</si>
  <si>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</si>
  <si>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</si>
  <si>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</si>
  <si>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</si>
  <si>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</si>
  <si>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</si>
  <si>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</si>
  <si>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</si>
  <si>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</si>
  <si>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</si>
  <si>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</si>
  <si>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</si>
  <si>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</si>
  <si>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</si>
  <si>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</si>
  <si>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</si>
  <si>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</si>
  <si>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</si>
  <si>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</si>
  <si>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</si>
  <si>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</si>
  <si>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</si>
  <si>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</si>
  <si>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</si>
  <si>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</si>
  <si>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</si>
  <si>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</si>
  <si>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</si>
  <si>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</si>
  <si>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</si>
  <si>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</si>
  <si>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</si>
  <si>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</si>
  <si>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</si>
  <si>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</si>
  <si>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</si>
  <si>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</si>
  <si>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</si>
  <si>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</si>
  <si>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</si>
  <si>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</si>
  <si>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</si>
  <si>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</si>
  <si>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</si>
  <si>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</si>
  <si>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</si>
  <si>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</si>
  <si>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</si>
  <si>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</si>
  <si>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</si>
  <si>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</si>
  <si>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</si>
  <si>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</si>
  <si>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</si>
  <si>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</si>
  <si>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</si>
  <si>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</si>
  <si>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</si>
  <si>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</si>
  <si>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</si>
  <si>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</si>
  <si>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</si>
  <si>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</si>
  <si>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</si>
  <si>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</si>
  <si>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</si>
  <si>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</si>
  <si>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</si>
  <si>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</si>
  <si>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</si>
  <si>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</si>
  <si>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</si>
  <si>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</si>
  <si>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</si>
  <si>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</si>
  <si>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</si>
  <si>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</si>
  <si>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</si>
  <si>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</si>
  <si>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</si>
  <si>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</si>
  <si>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</si>
  <si>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</si>
  <si>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</si>
  <si>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</si>
  <si>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</si>
  <si>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</si>
  <si>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</si>
  <si>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</si>
  <si>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</si>
  <si>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</si>
  <si>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</si>
  <si>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</si>
  <si>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</si>
  <si>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</si>
  <si>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</si>
  <si>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</si>
  <si>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</si>
  <si>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</si>
  <si>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</si>
  <si>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</si>
  <si>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</si>
  <si>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</si>
  <si>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</si>
  <si>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</si>
  <si>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</si>
  <si>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</si>
  <si>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</si>
  <si>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</si>
  <si>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</si>
  <si>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</si>
  <si>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</si>
  <si>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</si>
  <si>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</si>
  <si>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</si>
  <si>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</si>
  <si>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</si>
  <si>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</si>
  <si>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</si>
  <si>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</si>
  <si>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</si>
  <si>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</si>
  <si>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</si>
  <si>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</si>
  <si>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</si>
  <si>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</si>
  <si>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</si>
  <si>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</si>
  <si>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</si>
  <si>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</si>
  <si>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</si>
  <si>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</si>
  <si>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</si>
  <si>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</si>
  <si>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</si>
  <si>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</si>
  <si>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</si>
  <si>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</si>
  <si>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</si>
  <si>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</si>
  <si>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</si>
  <si>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</si>
  <si>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</si>
  <si>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</si>
  <si>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</si>
  <si>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</si>
  <si>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</si>
  <si>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</si>
  <si>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</si>
  <si>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</si>
  <si>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</si>
  <si>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</si>
  <si>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</si>
  <si>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</si>
  <si>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</si>
  <si>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</si>
  <si>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</si>
  <si>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</si>
  <si>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</si>
  <si>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</si>
  <si>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</si>
  <si>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</si>
  <si>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</si>
  <si>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</si>
  <si>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</si>
  <si>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</si>
  <si>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</si>
  <si>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</si>
  <si>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</si>
  <si>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</si>
  <si>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</si>
  <si>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</si>
  <si>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</si>
  <si>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</si>
  <si>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</si>
  <si>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</si>
  <si>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</si>
  <si>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</si>
  <si>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</si>
  <si>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</si>
  <si>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</si>
  <si>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</si>
  <si>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</si>
  <si>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</si>
  <si>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</si>
  <si>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</si>
  <si>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</si>
  <si>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</si>
  <si>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</si>
  <si>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</si>
  <si>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</si>
  <si>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</si>
  <si>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</si>
  <si>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</si>
  <si>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</si>
  <si>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</si>
  <si>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</si>
  <si>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</si>
  <si>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</si>
  <si>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</si>
  <si>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</si>
  <si>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</si>
  <si>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</si>
  <si>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</si>
  <si>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</si>
  <si>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</si>
  <si>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</si>
  <si>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</si>
  <si>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</si>
  <si>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</si>
  <si>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</si>
  <si>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</si>
  <si>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</si>
  <si>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</si>
  <si>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</si>
  <si>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</si>
  <si>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</si>
  <si>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</si>
  <si>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</si>
  <si>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</si>
  <si>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</si>
  <si>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</si>
  <si>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</si>
  <si>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</si>
  <si>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</si>
  <si>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</si>
  <si>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</si>
  <si>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</si>
  <si>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</si>
  <si>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</si>
  <si>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</si>
  <si>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</si>
  <si>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</si>
  <si>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</si>
  <si>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</si>
  <si>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</si>
  <si>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</si>
  <si>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</si>
  <si>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</si>
  <si>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</si>
  <si>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</si>
  <si>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</si>
  <si>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</si>
  <si>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</si>
  <si>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</si>
  <si>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</si>
  <si>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</si>
  <si>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</si>
  <si>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</si>
  <si>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</si>
  <si>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</si>
  <si>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</si>
  <si>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</si>
  <si>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</si>
  <si>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</si>
  <si>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</si>
  <si>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</si>
  <si>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</si>
  <si>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</si>
  <si>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</si>
  <si>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</si>
  <si>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</si>
  <si>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</si>
  <si>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</si>
  <si>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</si>
  <si>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</si>
  <si>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</si>
  <si>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</si>
  <si>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</si>
  <si>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</si>
  <si>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</si>
  <si>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</si>
  <si>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</si>
  <si>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</si>
  <si>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</si>
  <si>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</si>
  <si>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</si>
  <si>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</si>
  <si>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</si>
  <si>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</si>
  <si>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</si>
  <si>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</si>
  <si>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</si>
  <si>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</si>
  <si>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</si>
  <si>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</si>
  <si>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</si>
  <si>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</si>
  <si>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</si>
  <si>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</si>
  <si>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</si>
  <si>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</si>
  <si>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</si>
  <si>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</si>
  <si>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</si>
  <si>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</si>
  <si>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</si>
  <si>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</si>
  <si>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</si>
  <si>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</si>
  <si>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</si>
  <si>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</si>
  <si>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</si>
  <si>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</si>
  <si>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</si>
  <si>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</si>
  <si>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</si>
  <si>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</si>
  <si>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</si>
  <si>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</si>
  <si>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</si>
  <si>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</si>
  <si>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</si>
  <si>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</si>
  <si>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</si>
  <si>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</si>
  <si>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</si>
  <si>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</si>
  <si>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</si>
  <si>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</si>
  <si>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</si>
  <si>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</si>
  <si>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</si>
  <si>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</si>
  <si>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</si>
  <si>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</si>
  <si>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</si>
  <si>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</si>
  <si>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</si>
  <si>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</si>
  <si>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</si>
  <si>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</si>
  <si>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</si>
  <si>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</si>
  <si>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</si>
  <si>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</si>
  <si>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</si>
  <si>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</si>
  <si>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</si>
  <si>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</si>
  <si>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</si>
  <si>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</si>
  <si>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</si>
  <si>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</si>
  <si>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</si>
  <si>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</si>
  <si>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</si>
  <si>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</si>
  <si>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</si>
  <si>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</si>
  <si>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</si>
  <si>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</si>
  <si>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</si>
  <si>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</si>
  <si>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</si>
  <si>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</si>
  <si>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</si>
  <si>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</si>
  <si>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</si>
  <si>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</si>
  <si>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</si>
  <si>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</si>
  <si>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</si>
  <si>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</si>
  <si>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</si>
  <si>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</si>
  <si>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</si>
  <si>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</si>
  <si>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</si>
  <si>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</si>
  <si>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</si>
  <si>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</si>
  <si>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</si>
  <si>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</si>
  <si>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</si>
  <si>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</si>
  <si>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</si>
  <si>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</si>
  <si>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</si>
  <si>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</si>
  <si>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</si>
  <si>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</si>
  <si>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</si>
  <si>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</si>
  <si>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</si>
  <si>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</si>
  <si>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</si>
  <si>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</si>
  <si>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</si>
  <si>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</si>
  <si>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</si>
  <si>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</si>
  <si>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</si>
  <si>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</si>
  <si>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</si>
  <si>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</si>
  <si>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</si>
  <si>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</si>
  <si>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</si>
  <si>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</si>
  <si>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</si>
  <si>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</si>
  <si>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</si>
  <si>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</si>
  <si>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</si>
  <si>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</si>
  <si>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</si>
  <si>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</si>
  <si>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</si>
  <si>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</si>
  <si>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</si>
  <si>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</si>
  <si>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</si>
  <si>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</si>
  <si>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</si>
  <si>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</si>
  <si>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</si>
  <si>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</si>
  <si>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</si>
  <si>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</si>
  <si>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</si>
  <si>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</si>
  <si>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</si>
  <si>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</si>
  <si>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</si>
  <si>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</si>
  <si>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</si>
  <si>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</si>
  <si>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</si>
  <si>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</si>
  <si>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</si>
  <si>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</si>
  <si>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</si>
  <si>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</si>
  <si>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</si>
  <si>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</si>
  <si>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</si>
  <si>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</si>
  <si>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</si>
  <si>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</si>
  <si>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</si>
  <si>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</si>
  <si>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</si>
  <si>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</si>
  <si>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</si>
  <si>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</si>
  <si>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</si>
  <si>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</si>
  <si>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</si>
  <si>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</si>
  <si>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</si>
  <si>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</si>
  <si>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</si>
  <si>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</si>
  <si>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</si>
  <si>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</si>
  <si>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</si>
  <si>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</si>
  <si>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</si>
  <si>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</si>
  <si>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</si>
  <si>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</si>
  <si>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</si>
  <si>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</si>
  <si>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</si>
  <si>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</si>
  <si>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</si>
  <si>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</si>
  <si>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</si>
  <si>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</si>
  <si>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</si>
  <si>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</si>
  <si>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</si>
  <si>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</si>
  <si>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</si>
  <si>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</si>
  <si>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</si>
  <si>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</si>
  <si>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</si>
  <si>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</si>
  <si>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</si>
  <si>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</si>
  <si>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</si>
  <si>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</si>
  <si>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</si>
  <si>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</si>
  <si>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</si>
  <si>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</si>
  <si>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</si>
  <si>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</si>
  <si>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</si>
  <si>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</si>
  <si>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</si>
  <si>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</si>
  <si>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</si>
  <si>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</si>
  <si>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</si>
  <si>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</si>
  <si>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</si>
  <si>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</si>
  <si>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</si>
  <si>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</si>
  <si>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</si>
  <si>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</si>
  <si>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</si>
  <si>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</si>
  <si>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</si>
  <si>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</si>
  <si>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</si>
  <si>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</si>
  <si>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</si>
  <si>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</si>
  <si>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</si>
  <si>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</si>
  <si>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</si>
  <si>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</si>
  <si>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</si>
  <si>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</si>
  <si>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</si>
  <si>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</si>
  <si>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</si>
  <si>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</si>
  <si>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</si>
  <si>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</si>
  <si>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</si>
  <si>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</si>
  <si>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</si>
  <si>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</si>
  <si>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</si>
  <si>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</si>
  <si>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</si>
  <si>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</si>
  <si>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</si>
  <si>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</si>
  <si>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</si>
  <si>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</si>
  <si>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</si>
  <si>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</si>
  <si>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</si>
  <si>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</si>
  <si>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</si>
  <si>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</si>
  <si>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</si>
  <si>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</si>
  <si>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</si>
  <si>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</si>
  <si>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</si>
  <si>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</si>
  <si>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</si>
  <si>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</si>
  <si>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</si>
  <si>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</si>
  <si>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</si>
  <si>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</si>
  <si>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</si>
  <si>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</si>
  <si>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</si>
  <si>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</si>
  <si>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</si>
  <si>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</si>
  <si>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</si>
  <si>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</si>
  <si>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</si>
  <si>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</si>
  <si>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</si>
  <si>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</si>
  <si>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</si>
  <si>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</si>
  <si>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</si>
  <si>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</si>
  <si>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</si>
  <si>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</si>
  <si>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</si>
  <si>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</si>
  <si>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</si>
  <si>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</si>
  <si>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</si>
  <si>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</si>
  <si>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</si>
  <si>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</si>
  <si>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</si>
  <si>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</si>
  <si>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</si>
  <si>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</si>
  <si>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</si>
  <si>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</si>
  <si>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</si>
  <si>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</si>
  <si>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</si>
  <si>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</si>
  <si>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</si>
  <si>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</si>
  <si>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</si>
  <si>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</si>
  <si>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</si>
  <si>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</si>
  <si>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</si>
  <si>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</si>
  <si>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</si>
  <si>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</si>
  <si>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</si>
  <si>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</si>
  <si>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</si>
  <si>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</si>
  <si>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</si>
  <si>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</si>
  <si>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</si>
  <si>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</si>
  <si>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</si>
  <si>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</si>
  <si>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</si>
  <si>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</si>
  <si>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</si>
  <si>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</si>
  <si>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</si>
  <si>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</si>
  <si>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</si>
  <si>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</si>
  <si>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</si>
  <si>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</si>
  <si>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</si>
  <si>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</si>
  <si>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</si>
  <si>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</si>
  <si>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</si>
  <si>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</si>
  <si>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</si>
  <si>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</si>
  <si>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</si>
  <si>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</si>
  <si>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</si>
  <si>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</si>
  <si>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</si>
  <si>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</si>
  <si>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</si>
  <si>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</si>
  <si>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</si>
  <si>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</si>
  <si>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</si>
  <si>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</si>
  <si>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</si>
  <si>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</si>
  <si>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</si>
  <si>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</si>
  <si>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</si>
  <si>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</si>
  <si>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</si>
  <si>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</si>
  <si>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</si>
  <si>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</si>
  <si>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</si>
  <si>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</si>
  <si>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</si>
  <si>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</si>
  <si>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</si>
  <si>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</si>
  <si>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</si>
  <si>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</si>
  <si>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</si>
  <si>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</si>
  <si>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</si>
  <si>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</si>
  <si>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</si>
  <si>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</si>
  <si>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</si>
  <si>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</si>
  <si>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</si>
  <si>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</si>
  <si>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</si>
  <si>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</si>
  <si>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</si>
  <si>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</si>
  <si>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</si>
  <si>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</si>
  <si>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</si>
  <si>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</si>
  <si>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</si>
  <si>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</si>
  <si>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</si>
  <si>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</si>
  <si>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</si>
  <si>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</si>
  <si>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</si>
  <si>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</si>
  <si>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</si>
  <si>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</si>
  <si>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</si>
  <si>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</si>
  <si>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</si>
  <si>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</si>
  <si>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</si>
  <si>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</si>
  <si>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</si>
  <si>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</si>
  <si>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</si>
  <si>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</si>
  <si>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</si>
  <si>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</si>
  <si>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</si>
  <si>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</si>
  <si>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</si>
  <si>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</si>
  <si>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</si>
  <si>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</si>
  <si>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</si>
  <si>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</si>
  <si>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</si>
  <si>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</si>
  <si>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</si>
  <si>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</si>
  <si>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</si>
  <si>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</si>
  <si>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</si>
  <si>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</si>
  <si>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</si>
  <si>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</si>
  <si>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</si>
  <si>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</si>
  <si>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</si>
  <si>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</si>
  <si>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</si>
  <si>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</si>
  <si>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</si>
  <si>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</si>
  <si>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</si>
  <si>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</si>
  <si>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</si>
  <si>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</si>
  <si>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</si>
  <si>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</si>
  <si>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</si>
  <si>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</si>
  <si>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</si>
  <si>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</si>
  <si>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</si>
  <si>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</si>
  <si>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</si>
  <si>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</si>
  <si>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</si>
  <si>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</si>
  <si>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</si>
  <si>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</si>
  <si>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</si>
  <si>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</si>
  <si>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</si>
  <si>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</si>
  <si>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</si>
  <si>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</si>
  <si>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</si>
  <si>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</si>
  <si>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</si>
  <si>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</si>
  <si>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</si>
  <si>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</si>
  <si>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</si>
  <si>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</si>
  <si>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</si>
  <si>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</si>
  <si>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</si>
  <si>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</si>
  <si>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</si>
  <si>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</si>
  <si>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</si>
  <si>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</si>
  <si>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</si>
  <si>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</si>
  <si>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</si>
  <si>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</si>
  <si>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</si>
  <si>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</si>
  <si>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</si>
  <si>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</si>
  <si>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</si>
  <si>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</si>
  <si>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</si>
  <si>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</si>
  <si>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</si>
  <si>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</si>
  <si>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</si>
  <si>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</si>
  <si>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</si>
  <si>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</si>
  <si>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</si>
  <si>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</si>
  <si>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</si>
  <si>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</si>
  <si>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</si>
  <si>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</si>
  <si>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</si>
  <si>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</si>
  <si>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</si>
  <si>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</si>
  <si>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</si>
  <si>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</si>
  <si>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</si>
  <si>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</si>
  <si>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</si>
  <si>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</si>
  <si>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</si>
  <si>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</si>
  <si>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</si>
  <si>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</si>
  <si>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</si>
  <si>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</si>
  <si>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</si>
  <si>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</si>
  <si>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</si>
  <si>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</si>
  <si>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</si>
  <si>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</si>
  <si>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</si>
  <si>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</si>
  <si>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</si>
  <si>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</si>
  <si>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</si>
  <si>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</si>
  <si>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</si>
  <si>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</si>
  <si>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</si>
  <si>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</si>
  <si>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</si>
  <si>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</si>
  <si>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</si>
  <si>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</si>
  <si>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</si>
  <si>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</si>
  <si>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</si>
  <si>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</si>
  <si>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</si>
  <si>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</si>
  <si>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</si>
  <si>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</si>
  <si>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</si>
  <si>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</si>
  <si>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</si>
  <si>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</si>
  <si>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</si>
  <si>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</si>
  <si>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</si>
  <si>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</si>
  <si>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</si>
  <si>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</si>
  <si>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</si>
  <si>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</si>
  <si>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</si>
  <si>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</si>
  <si>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</si>
  <si>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</si>
  <si>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</si>
  <si>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</si>
  <si>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</si>
  <si>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</si>
  <si>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</si>
  <si>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</si>
  <si>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</si>
  <si>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</si>
  <si>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</si>
  <si>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</si>
  <si>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</si>
  <si>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</si>
  <si>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</si>
  <si>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</si>
  <si>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</si>
  <si>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</si>
  <si>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</si>
  <si>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</si>
  <si>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</si>
  <si>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</si>
  <si>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</si>
  <si>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</si>
  <si>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</si>
  <si>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</si>
  <si>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</si>
  <si>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</si>
  <si>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</si>
  <si>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</si>
  <si>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</si>
  <si>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</si>
  <si>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</si>
  <si>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</si>
  <si>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</si>
  <si>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</si>
  <si>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</si>
  <si>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</si>
  <si>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</si>
  <si>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</si>
  <si>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</si>
  <si>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</si>
  <si>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</si>
  <si>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</si>
  <si>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</si>
  <si>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</si>
  <si>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</si>
  <si>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</si>
  <si>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</si>
  <si>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</si>
  <si>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</si>
  <si>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</si>
  <si>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</si>
  <si>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</si>
  <si>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</si>
  <si>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</si>
  <si>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</si>
  <si>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</si>
  <si>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</si>
  <si>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</si>
  <si>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</si>
  <si>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</si>
  <si>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</si>
  <si>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</si>
  <si>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</si>
  <si>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</si>
  <si>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</si>
  <si>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</si>
  <si>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</si>
  <si>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</si>
  <si>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</si>
  <si>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</si>
  <si>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</si>
  <si>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</si>
  <si>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</si>
  <si>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</si>
  <si>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</si>
  <si>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</si>
  <si>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</si>
  <si>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</si>
  <si>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</si>
  <si>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</si>
  <si>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</si>
  <si>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</si>
  <si>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</si>
  <si>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</si>
  <si>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</si>
  <si>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</si>
  <si>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</si>
  <si>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</si>
  <si>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</si>
  <si>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</si>
  <si>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</si>
  <si>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</si>
  <si>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</si>
  <si>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</si>
  <si>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</si>
  <si>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</si>
  <si>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</si>
  <si>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</si>
  <si>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</si>
  <si>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</si>
  <si>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</si>
  <si>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</si>
  <si>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</si>
  <si>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</si>
  <si>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</si>
  <si>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</si>
  <si>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</si>
  <si>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</si>
  <si>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</si>
  <si>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</si>
  <si>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</si>
  <si>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</si>
  <si>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</si>
  <si>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</si>
  <si>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</si>
  <si>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</si>
  <si>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</si>
  <si>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</si>
  <si>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</si>
  <si>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</si>
  <si>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</si>
  <si>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</si>
  <si>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</si>
  <si>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</si>
  <si>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</si>
  <si>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</si>
  <si>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</si>
  <si>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</si>
  <si>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</si>
  <si>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</si>
  <si>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</si>
  <si>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</si>
  <si>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</si>
  <si>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</si>
  <si>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</si>
  <si>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</si>
  <si>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</si>
  <si>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</si>
  <si>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</si>
  <si>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</si>
  <si>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</si>
  <si>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</si>
  <si>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</si>
  <si>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</si>
  <si>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</si>
  <si>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</si>
  <si>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</si>
  <si>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</si>
  <si>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</si>
  <si>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</si>
  <si>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</si>
  <si>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</si>
  <si>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</si>
  <si>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</si>
  <si>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</si>
  <si>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</si>
  <si>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</si>
  <si>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</si>
  <si>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</si>
  <si>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</si>
  <si>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</si>
  <si>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</si>
  <si>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</si>
  <si>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</si>
  <si>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</si>
  <si>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</si>
  <si>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</si>
  <si>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</si>
  <si>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</si>
  <si>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</si>
  <si>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</si>
  <si>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</si>
  <si>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</si>
  <si>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</si>
  <si>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</si>
  <si>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</si>
  <si>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</si>
  <si>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</si>
  <si>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</si>
  <si>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</si>
  <si>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</si>
  <si>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</si>
  <si>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</si>
  <si>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</si>
  <si>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</si>
  <si>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</si>
  <si>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</si>
  <si>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</si>
  <si>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</si>
  <si>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</si>
  <si>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</si>
  <si>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</si>
  <si>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</si>
  <si>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</si>
  <si>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</si>
  <si>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</si>
  <si>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</si>
  <si>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</si>
  <si>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</si>
  <si>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</si>
  <si>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</si>
  <si>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</si>
  <si>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</si>
  <si>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</si>
  <si>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</si>
  <si>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</si>
  <si>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</si>
  <si>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</si>
  <si>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</si>
  <si>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</si>
  <si>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</si>
  <si>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</si>
  <si>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</si>
  <si>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</si>
  <si>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</si>
  <si>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</si>
  <si>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</si>
  <si>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</si>
  <si>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</si>
  <si>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</si>
  <si>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</si>
  <si>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</si>
  <si>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</si>
  <si>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</si>
  <si>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</si>
  <si>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</si>
  <si>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</si>
  <si>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</si>
  <si>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</si>
  <si>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</si>
  <si>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</si>
  <si>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</si>
  <si>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</si>
  <si>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</si>
  <si>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</si>
  <si>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</si>
  <si>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</si>
  <si>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</si>
  <si>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</si>
  <si>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</si>
  <si>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</si>
  <si>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</si>
  <si>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</si>
  <si>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</si>
  <si>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</si>
  <si>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</si>
  <si>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</si>
  <si>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</si>
  <si>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</si>
  <si>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</si>
  <si>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</si>
  <si>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</si>
  <si>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</si>
  <si>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</si>
  <si>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</si>
  <si>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</si>
  <si>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</si>
  <si>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</si>
  <si>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</si>
  <si>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</si>
  <si>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</si>
  <si>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</si>
  <si>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</si>
  <si>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</si>
  <si>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</si>
  <si>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</si>
  <si>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</si>
  <si>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</si>
  <si>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</si>
  <si>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</si>
  <si>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</si>
  <si>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</si>
  <si>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</si>
  <si>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</si>
  <si>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</si>
  <si>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</si>
  <si>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</si>
  <si>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</si>
  <si>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</si>
  <si>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</si>
  <si>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</si>
  <si>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</si>
  <si>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</si>
  <si>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</si>
  <si>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</si>
  <si>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</si>
  <si>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</si>
  <si>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</si>
  <si>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</si>
  <si>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</si>
  <si>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</si>
  <si>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</si>
  <si>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</si>
  <si>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</si>
  <si>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</si>
  <si>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</si>
  <si>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</si>
  <si>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</si>
  <si>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</si>
  <si>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</si>
  <si>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</si>
  <si>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</si>
  <si>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</si>
  <si>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</si>
  <si>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</si>
  <si>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</si>
  <si>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</si>
  <si>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</si>
  <si>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</si>
  <si>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</si>
  <si>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</si>
  <si>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</si>
  <si>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</si>
  <si>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</si>
  <si>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</si>
  <si>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</si>
  <si>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</si>
  <si>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</si>
  <si>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</si>
  <si>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</si>
  <si>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</si>
  <si>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</si>
  <si>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</si>
  <si>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</si>
  <si>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</si>
  <si>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</si>
  <si>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</si>
  <si>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</si>
  <si>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</si>
  <si>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</si>
  <si>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</si>
  <si>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</si>
  <si>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</si>
  <si>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</si>
  <si>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</si>
  <si>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</si>
  <si>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</si>
  <si>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</si>
  <si>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</si>
  <si>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</si>
  <si>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</si>
  <si>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</si>
  <si>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</si>
  <si>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</si>
  <si>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</si>
  <si>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</si>
  <si>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</si>
  <si>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</si>
  <si>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</si>
  <si>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</si>
  <si>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</si>
  <si>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</si>
  <si>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</si>
  <si>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</si>
  <si>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</si>
  <si>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</si>
  <si>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</si>
  <si>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</si>
  <si>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</si>
  <si>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</si>
  <si>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</si>
  <si>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</si>
  <si>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</si>
  <si>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</si>
  <si>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</si>
  <si>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</si>
  <si>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</si>
  <si>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</si>
  <si>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</si>
  <si>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</si>
  <si>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</si>
  <si>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</si>
  <si>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</si>
  <si>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</si>
  <si>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</si>
  <si>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</si>
  <si>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</si>
  <si>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</si>
  <si>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</si>
  <si>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</si>
  <si>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</si>
  <si>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</si>
  <si>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</si>
  <si>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</si>
  <si>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</si>
  <si>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</si>
  <si>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</si>
  <si>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</si>
  <si>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</si>
  <si>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</si>
  <si>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</si>
  <si>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</si>
  <si>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</si>
  <si>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</si>
  <si>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</si>
  <si>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</si>
  <si>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</si>
  <si>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</si>
  <si>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</si>
  <si>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</si>
  <si>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</si>
  <si>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</si>
  <si>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</si>
  <si>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</si>
  <si>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</si>
  <si>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</si>
  <si>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</si>
  <si>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</si>
  <si>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</si>
  <si>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</si>
  <si>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</si>
  <si>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</si>
  <si>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</si>
  <si>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</si>
  <si>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</si>
  <si>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</si>
  <si>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</si>
  <si>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</si>
  <si>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</si>
  <si>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</si>
  <si>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</si>
  <si>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</si>
  <si>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</si>
  <si>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</si>
  <si>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</si>
  <si>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</si>
  <si>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</si>
  <si>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</si>
  <si>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</si>
  <si>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</si>
  <si>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</si>
  <si>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</si>
  <si>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</si>
  <si>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</si>
  <si>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</si>
  <si>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</si>
  <si>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</si>
  <si>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</si>
  <si>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</si>
  <si>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</si>
  <si>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</si>
  <si>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</si>
  <si>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</si>
  <si>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</si>
  <si>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</si>
  <si>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</si>
  <si>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</si>
  <si>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</si>
  <si>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</si>
  <si>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</si>
  <si>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</si>
  <si>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</si>
  <si>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</si>
  <si>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</si>
  <si>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</si>
  <si>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</si>
  <si>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</si>
  <si>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</si>
  <si>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</si>
  <si>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</si>
  <si>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</si>
  <si>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</si>
  <si>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</si>
  <si>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</si>
  <si>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</si>
  <si>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</si>
  <si>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</si>
  <si>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</si>
  <si>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</si>
  <si>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</si>
  <si>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</si>
  <si>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</si>
  <si>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</si>
  <si>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</si>
  <si>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</si>
  <si>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</si>
  <si>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</si>
  <si>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</si>
  <si>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</si>
  <si>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</si>
  <si>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</si>
  <si>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</si>
  <si>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</si>
  <si>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</si>
  <si>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</si>
  <si>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</si>
  <si>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</si>
  <si>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</si>
  <si>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</si>
  <si>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</si>
  <si>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</si>
  <si>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</si>
  <si>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</si>
  <si>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</si>
  <si>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</si>
  <si>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</si>
  <si>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</si>
  <si>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</si>
  <si>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</si>
  <si>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</si>
  <si>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</si>
  <si>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</si>
  <si>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</si>
  <si>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</si>
  <si>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</si>
  <si>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</si>
  <si>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</si>
  <si>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</si>
  <si>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</si>
  <si>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</si>
  <si>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</si>
  <si>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</si>
  <si>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</si>
  <si>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</si>
  <si>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</si>
  <si>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</si>
  <si>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</si>
  <si>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</si>
  <si>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</si>
  <si>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</si>
  <si>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</si>
  <si>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</si>
  <si>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</si>
  <si>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</si>
  <si>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</si>
  <si>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</si>
  <si>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</si>
  <si>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</si>
  <si>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</si>
  <si>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</si>
  <si>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</si>
  <si>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</si>
  <si>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</si>
  <si>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</si>
  <si>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</si>
  <si>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</si>
  <si>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</si>
  <si>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</si>
  <si>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</si>
  <si>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</si>
  <si>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</si>
  <si>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</si>
  <si>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</si>
  <si>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</si>
  <si>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</si>
  <si>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</si>
  <si>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</si>
  <si>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</si>
  <si>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</si>
  <si>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</si>
  <si>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</si>
  <si>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</si>
  <si>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</si>
  <si>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</si>
  <si>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</si>
  <si>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</si>
  <si>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</si>
  <si>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</si>
  <si>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</si>
  <si>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</si>
  <si>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</si>
  <si>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</si>
  <si>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</si>
  <si>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</si>
  <si>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</si>
  <si>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</si>
  <si>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</si>
  <si>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</si>
  <si>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</si>
  <si>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</si>
  <si>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</si>
  <si>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</si>
  <si>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</si>
  <si>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</si>
  <si>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</si>
  <si>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</si>
  <si>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</si>
  <si>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</si>
  <si>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</si>
  <si>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</si>
  <si>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</si>
  <si>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</si>
  <si>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</si>
  <si>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</si>
  <si>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</si>
  <si>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</si>
  <si>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</si>
  <si>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</si>
  <si>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</si>
  <si>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</si>
  <si>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</si>
  <si>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</si>
  <si>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</si>
  <si>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</si>
  <si>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</si>
  <si>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</si>
  <si>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</si>
  <si>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</si>
  <si>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</si>
  <si>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</si>
  <si>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</si>
  <si>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</si>
  <si>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</si>
  <si>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</si>
  <si>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</si>
  <si>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</si>
  <si>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</si>
  <si>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</si>
  <si>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</si>
  <si>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</si>
  <si>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</si>
  <si>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</si>
  <si>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</si>
  <si>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</si>
  <si>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</si>
  <si>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</si>
  <si>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</si>
  <si>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</si>
  <si>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</si>
  <si>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</si>
  <si>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</si>
  <si>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</si>
  <si>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</si>
  <si>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</si>
  <si>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</si>
  <si>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</si>
  <si>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</si>
  <si>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</si>
  <si>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</si>
  <si>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</si>
  <si>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</si>
  <si>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</si>
  <si>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</si>
  <si>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</si>
  <si>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</si>
  <si>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</si>
  <si>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</si>
  <si>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</si>
  <si>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</si>
  <si>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</si>
  <si>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</si>
  <si>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</si>
  <si>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</si>
  <si>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</si>
  <si>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</si>
  <si>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</si>
  <si>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</si>
  <si>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</si>
  <si>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</si>
  <si>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</si>
  <si>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</si>
  <si>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</si>
  <si>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</si>
  <si>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</si>
  <si>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</si>
  <si>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</si>
  <si>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</si>
  <si>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</si>
  <si>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</si>
  <si>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</si>
  <si>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</si>
  <si>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</si>
  <si>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</si>
  <si>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</si>
  <si>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</si>
  <si>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</si>
  <si>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</si>
  <si>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</si>
  <si>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</si>
  <si>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</si>
  <si>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</si>
  <si>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</si>
  <si>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</si>
  <si>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</si>
  <si>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</si>
  <si>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</si>
  <si>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</si>
  <si>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</si>
  <si>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</si>
  <si>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</si>
  <si>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</si>
  <si>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</si>
  <si>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</si>
  <si>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</si>
  <si>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</si>
  <si>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</si>
  <si>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</si>
  <si>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</si>
  <si>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</si>
  <si>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</si>
  <si>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</si>
  <si>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</si>
  <si>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</si>
  <si>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</si>
  <si>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</si>
  <si>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</si>
  <si>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</si>
  <si>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</si>
  <si>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</si>
  <si>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</si>
  <si>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</si>
  <si>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</si>
  <si>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</si>
  <si>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</si>
  <si>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</si>
  <si>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</si>
  <si>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</si>
  <si>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</si>
  <si>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</si>
  <si>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</si>
  <si>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</si>
  <si>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</si>
  <si>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</si>
  <si>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</si>
  <si>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</si>
  <si>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</si>
  <si>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</si>
  <si>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</si>
  <si>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</si>
  <si>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</si>
  <si>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</si>
  <si>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</si>
  <si>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</si>
  <si>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</si>
  <si>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</si>
  <si>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</si>
  <si>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</si>
  <si>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</si>
  <si>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</si>
  <si>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</si>
  <si>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</si>
  <si>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</si>
  <si>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</si>
  <si>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</si>
  <si>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</si>
  <si>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</si>
  <si>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</si>
  <si>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</si>
  <si>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</si>
  <si>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</si>
  <si>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</si>
  <si>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</si>
  <si>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</si>
  <si>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</si>
  <si>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</si>
  <si>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</si>
  <si>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</si>
  <si>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</si>
  <si>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</si>
  <si>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</si>
  <si>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</si>
  <si>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</si>
  <si>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</si>
  <si>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</si>
  <si>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</si>
  <si>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</si>
  <si>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</si>
  <si>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</si>
  <si>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</si>
  <si>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</si>
  <si>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</si>
  <si>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</si>
  <si>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</si>
  <si>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</si>
  <si>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</si>
  <si>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</si>
  <si>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</si>
  <si>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</si>
  <si>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</si>
  <si>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</si>
  <si>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</si>
  <si>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</si>
  <si>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</si>
  <si>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</si>
  <si>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</si>
  <si>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</si>
  <si>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</si>
  <si>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</si>
  <si>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</si>
  <si>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</si>
  <si>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</si>
  <si>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</si>
  <si>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</si>
  <si>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</si>
  <si>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</si>
  <si>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</si>
  <si>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</si>
  <si>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</si>
  <si>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</si>
  <si>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</si>
  <si>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</si>
  <si>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</si>
  <si>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</si>
  <si>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</si>
  <si>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</si>
  <si>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</si>
  <si>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</si>
  <si>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</si>
  <si>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</si>
  <si>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</si>
  <si>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</si>
  <si>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</si>
  <si>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</si>
  <si>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</si>
  <si>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</si>
  <si>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</si>
  <si>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</si>
  <si>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</si>
  <si>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</si>
  <si>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</si>
  <si>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</si>
  <si>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</si>
  <si>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</si>
  <si>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</si>
  <si>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</si>
  <si>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</si>
  <si>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</si>
  <si>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</si>
  <si>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</si>
  <si>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</si>
  <si>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</si>
  <si>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</si>
  <si>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</si>
  <si>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</si>
  <si>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</si>
  <si>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</si>
  <si>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</si>
  <si>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</si>
  <si>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</si>
  <si>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</si>
  <si>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</si>
  <si>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</si>
  <si>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</si>
  <si>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</si>
  <si>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</si>
  <si>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</si>
  <si>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</si>
  <si>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</si>
  <si>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</si>
  <si>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</si>
  <si>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</si>
  <si>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</si>
  <si>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</si>
  <si>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</si>
  <si>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</si>
  <si>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</si>
  <si>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</si>
  <si>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</si>
  <si>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</si>
  <si>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</si>
  <si>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</si>
  <si>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</si>
  <si>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</si>
  <si>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</si>
  <si>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</si>
  <si>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</si>
  <si>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</si>
  <si>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</si>
  <si>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</si>
  <si>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</si>
  <si>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</si>
  <si>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</si>
  <si>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</si>
  <si>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</si>
  <si>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</si>
  <si>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</si>
  <si>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</si>
  <si>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</si>
  <si>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</si>
  <si>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</si>
  <si>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</si>
  <si>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</si>
  <si>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</si>
  <si>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</si>
  <si>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</si>
  <si>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</si>
  <si>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</si>
  <si>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</si>
  <si>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</si>
  <si>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</si>
  <si>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</si>
  <si>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</si>
  <si>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</si>
  <si>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</si>
  <si>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</si>
  <si>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</si>
  <si>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</si>
  <si>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</si>
  <si>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</si>
  <si>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</si>
  <si>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</si>
  <si>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</si>
  <si>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</si>
  <si>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</si>
  <si>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</si>
  <si>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</si>
  <si>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</si>
  <si>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</si>
  <si>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</si>
  <si>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</si>
  <si>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</si>
  <si>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</si>
  <si>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</si>
  <si>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</si>
  <si>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</si>
  <si>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</si>
  <si>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</si>
  <si>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</si>
  <si>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</si>
  <si>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</si>
  <si>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</si>
  <si>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</si>
  <si>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</si>
  <si>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</si>
  <si>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</si>
  <si>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</si>
  <si>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</si>
  <si>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</si>
  <si>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</si>
  <si>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</si>
  <si>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</si>
  <si>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</si>
  <si>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</si>
  <si>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</si>
  <si>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</si>
  <si>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</si>
  <si>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</si>
  <si>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</si>
  <si>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</si>
  <si>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</si>
  <si>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</si>
  <si>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</si>
  <si>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</si>
  <si>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</si>
  <si>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</si>
  <si>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</si>
  <si>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</si>
  <si>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</si>
  <si>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</si>
  <si>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</si>
  <si>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</si>
  <si>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</si>
  <si>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</si>
  <si>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</si>
  <si>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</si>
  <si>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</si>
  <si>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</si>
  <si>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</si>
  <si>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</si>
  <si>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</si>
  <si>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</si>
  <si>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</si>
  <si>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</si>
  <si>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</si>
  <si>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</si>
  <si>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</si>
  <si>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</si>
  <si>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</si>
  <si>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</si>
  <si>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</si>
  <si>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</si>
  <si>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</si>
  <si>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</si>
  <si>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</si>
  <si>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</si>
  <si>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</si>
  <si>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</si>
  <si>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</si>
  <si>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</si>
  <si>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</si>
  <si>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</si>
  <si>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</si>
  <si>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</si>
  <si>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</si>
  <si>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</si>
  <si>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</si>
  <si>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</si>
  <si>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</si>
  <si>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</si>
  <si>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</si>
  <si>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</si>
  <si>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</si>
  <si>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</si>
  <si>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</si>
  <si>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</si>
  <si>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</si>
  <si>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</si>
  <si>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</si>
  <si>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</si>
  <si>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</si>
  <si>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</si>
  <si>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</si>
  <si>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</si>
  <si>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</si>
  <si>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</si>
  <si>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</si>
  <si>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</si>
  <si>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</si>
  <si>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</si>
  <si>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</si>
  <si>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</si>
  <si>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</si>
  <si>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</si>
  <si>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</si>
  <si>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</si>
  <si>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</si>
  <si>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</si>
  <si>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</si>
  <si>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</si>
  <si>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</si>
  <si>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</si>
  <si>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</si>
  <si>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</si>
  <si>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</si>
  <si>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</si>
  <si>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</si>
  <si>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</si>
  <si>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</si>
  <si>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</si>
  <si>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</si>
  <si>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</si>
  <si>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</si>
  <si>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</si>
  <si>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</si>
  <si>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</si>
  <si>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</si>
  <si>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</si>
  <si>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</si>
  <si>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</si>
  <si>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</si>
  <si>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</si>
  <si>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</si>
  <si>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</si>
  <si>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</si>
  <si>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</si>
  <si>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</si>
  <si>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</si>
  <si>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</si>
  <si>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</si>
  <si>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</si>
  <si>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</si>
  <si>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</si>
  <si>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</si>
  <si>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</si>
  <si>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</si>
  <si>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</si>
  <si>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</si>
  <si>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</si>
  <si>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</si>
  <si>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</si>
  <si>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</si>
  <si>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</si>
  <si>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</si>
  <si>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</si>
  <si>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</si>
  <si>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</si>
  <si>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</si>
  <si>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</si>
  <si>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</si>
  <si>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</si>
  <si>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</si>
  <si>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</si>
  <si>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</si>
  <si>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</si>
  <si>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</si>
  <si>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</si>
  <si>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</si>
  <si>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</si>
  <si>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</si>
  <si>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</si>
  <si>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</si>
  <si>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</si>
  <si>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</si>
  <si>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</si>
  <si>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</si>
  <si>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</si>
  <si>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</si>
  <si>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</si>
  <si>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</si>
  <si>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</si>
  <si>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</si>
  <si>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</si>
  <si>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</si>
  <si>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</si>
  <si>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</si>
  <si>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</si>
  <si>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</si>
  <si>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</si>
  <si>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</si>
  <si>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</si>
  <si>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</si>
  <si>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</si>
  <si>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</si>
  <si>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</si>
  <si>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</si>
  <si>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</si>
  <si>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</si>
  <si>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</si>
  <si>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</si>
  <si>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</si>
  <si>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</si>
  <si>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</si>
  <si>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</si>
  <si>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</si>
  <si>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</si>
  <si>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</si>
  <si>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</si>
  <si>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</si>
  <si>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</si>
  <si>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</si>
  <si>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</si>
  <si>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</si>
  <si>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</si>
  <si>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</si>
  <si>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</si>
  <si>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</si>
  <si>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</si>
  <si>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</si>
  <si>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</si>
  <si>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</si>
  <si>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</si>
  <si>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</si>
  <si>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</si>
  <si>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</si>
  <si>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</si>
  <si>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</si>
  <si>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</si>
  <si>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</si>
  <si>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</si>
  <si>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</si>
  <si>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</si>
  <si>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</si>
  <si>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</si>
  <si>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</si>
  <si>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</si>
  <si>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</si>
  <si>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</si>
  <si>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</si>
  <si>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</si>
  <si>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</si>
  <si>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</si>
  <si>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</si>
  <si>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</si>
  <si>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</si>
  <si>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</si>
  <si>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</si>
  <si>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</si>
  <si>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</si>
  <si>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</si>
  <si>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</si>
  <si>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</si>
  <si>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</si>
  <si>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</si>
  <si>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</si>
  <si>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</si>
  <si>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</si>
  <si>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</si>
  <si>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</si>
  <si>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</si>
  <si>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</si>
  <si>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</si>
  <si>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</si>
  <si>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</si>
  <si>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</si>
  <si>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</si>
  <si>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</si>
  <si>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</si>
  <si>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</si>
  <si>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</si>
  <si>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</si>
  <si>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</si>
  <si>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</si>
  <si>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</si>
  <si>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</si>
  <si>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</si>
  <si>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</si>
  <si>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</si>
  <si>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</si>
  <si>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</si>
  <si>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</si>
  <si>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</si>
  <si>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</si>
  <si>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</si>
  <si>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</si>
  <si>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</si>
  <si>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</si>
  <si>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</si>
  <si>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</si>
  <si>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</si>
  <si>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</si>
  <si>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</si>
  <si>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</si>
  <si>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</si>
  <si>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</si>
  <si>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</si>
  <si>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</si>
  <si>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</si>
  <si>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</si>
  <si>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</si>
  <si>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</si>
  <si>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</si>
  <si>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</si>
  <si>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</si>
  <si>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</si>
  <si>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</si>
  <si>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</si>
  <si>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</si>
  <si>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</si>
  <si>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</si>
  <si>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</si>
  <si>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</si>
  <si>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</si>
  <si>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</si>
  <si>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</si>
  <si>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</si>
  <si>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</si>
  <si>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</si>
  <si>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</si>
  <si>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</si>
  <si>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</si>
  <si>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</si>
  <si>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</si>
  <si>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</si>
  <si>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</si>
  <si>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</si>
  <si>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</si>
  <si>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</si>
  <si>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</si>
  <si>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</si>
  <si>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</si>
  <si>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</si>
  <si>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</si>
  <si>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</si>
  <si>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</si>
  <si>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</si>
  <si>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</si>
  <si>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</si>
  <si>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</si>
  <si>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</si>
  <si>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</si>
  <si>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</si>
  <si>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</si>
  <si>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</si>
  <si>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</si>
  <si>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</si>
  <si>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</si>
  <si>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</si>
  <si>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</si>
  <si>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</si>
  <si>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</si>
  <si>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</si>
  <si>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</si>
  <si>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</si>
  <si>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</si>
  <si>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</si>
  <si>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</si>
  <si>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</si>
  <si>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</si>
  <si>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</si>
  <si>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</si>
  <si>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</si>
  <si>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</si>
  <si>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</si>
  <si>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</si>
  <si>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</si>
  <si>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</si>
  <si>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</si>
  <si>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</si>
  <si>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</si>
  <si>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</si>
  <si>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</si>
  <si>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</si>
  <si>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</si>
  <si>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</si>
  <si>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</si>
  <si>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</si>
  <si>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</si>
  <si>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</si>
  <si>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</si>
  <si>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</si>
  <si>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</si>
  <si>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</si>
  <si>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</si>
  <si>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</si>
  <si>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</si>
  <si>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</si>
  <si>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</si>
  <si>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</si>
  <si>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</si>
  <si>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</si>
  <si>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</si>
  <si>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</si>
  <si>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</si>
  <si>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</si>
  <si>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</si>
  <si>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</si>
  <si>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</si>
  <si>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</si>
  <si>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</si>
  <si>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</si>
  <si>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</si>
  <si>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</si>
  <si>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</si>
  <si>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</si>
  <si>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</si>
  <si>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</si>
  <si>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</si>
  <si>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</si>
  <si>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</si>
  <si>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</si>
  <si>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</si>
  <si>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</si>
  <si>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</si>
  <si>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</si>
  <si>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</si>
  <si>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</si>
  <si>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</si>
  <si>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</si>
  <si>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</si>
  <si>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</si>
  <si>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</si>
  <si>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</si>
  <si>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</si>
  <si>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</si>
  <si>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</si>
  <si>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</si>
  <si>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</si>
  <si>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</si>
  <si>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</si>
  <si>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</si>
  <si>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</si>
  <si>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</si>
  <si>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</si>
  <si>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</si>
  <si>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</si>
  <si>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</si>
  <si>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</si>
  <si>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</si>
  <si>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</si>
  <si>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</si>
  <si>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</si>
  <si>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</si>
  <si>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</si>
  <si>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</si>
  <si>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</si>
  <si>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</si>
  <si>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</si>
  <si>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</si>
  <si>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</si>
  <si>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</si>
  <si>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</si>
  <si>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</si>
  <si>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</si>
  <si>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</si>
  <si>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</si>
  <si>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</si>
  <si>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</si>
  <si>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</si>
  <si>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</si>
  <si>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</si>
  <si>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</si>
  <si>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</si>
  <si>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</si>
  <si>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</si>
  <si>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</si>
  <si>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</si>
  <si>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</si>
  <si>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</si>
  <si>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</si>
  <si>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</si>
  <si>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</si>
  <si>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</si>
  <si>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</si>
  <si>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</si>
  <si>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</si>
  <si>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</si>
  <si>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</si>
  <si>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</si>
  <si>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</si>
  <si>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</si>
  <si>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</si>
  <si>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</si>
  <si>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</si>
  <si>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</si>
  <si>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</si>
  <si>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</si>
  <si>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</si>
  <si>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</si>
  <si>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</si>
  <si>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</si>
  <si>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</si>
  <si>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</si>
  <si>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</si>
  <si>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</si>
  <si>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</si>
  <si>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</si>
  <si>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</si>
  <si>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</si>
  <si>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</si>
  <si>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</si>
  <si>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</si>
  <si>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</si>
  <si>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</si>
  <si>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</si>
  <si>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</si>
  <si>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</si>
  <si>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</si>
  <si>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</si>
  <si>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</si>
  <si>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</si>
  <si>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</si>
  <si>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</si>
  <si>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</si>
  <si>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</si>
  <si>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</si>
  <si>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</si>
  <si>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</si>
  <si>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</si>
  <si>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</si>
  <si>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</si>
  <si>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</si>
  <si>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</si>
  <si>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</si>
  <si>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</si>
  <si>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</si>
  <si>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</si>
  <si>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</si>
  <si>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</si>
  <si>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</si>
  <si>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</si>
  <si>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</si>
  <si>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</si>
  <si>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</si>
  <si>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</si>
  <si>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</si>
  <si>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</si>
  <si>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</si>
  <si>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</si>
  <si>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</si>
  <si>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</si>
  <si>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</si>
  <si>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</si>
  <si>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</si>
  <si>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</si>
  <si>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</si>
  <si>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</si>
  <si>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</si>
  <si>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</si>
  <si>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</si>
  <si>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</si>
  <si>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</si>
  <si>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</si>
  <si>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</si>
  <si>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</si>
  <si>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</si>
  <si>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</si>
  <si>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</si>
  <si>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</si>
  <si>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</si>
  <si>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</si>
  <si>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</si>
  <si>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</si>
  <si>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</si>
  <si>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</si>
  <si>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</si>
  <si>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</si>
  <si>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</si>
  <si>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</si>
  <si>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</si>
  <si>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</si>
  <si>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</si>
  <si>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</si>
  <si>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</si>
  <si>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</si>
  <si>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</si>
  <si>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</si>
  <si>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</si>
  <si>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</si>
  <si>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</si>
  <si>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</si>
  <si>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</si>
  <si>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</si>
  <si>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</si>
  <si>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</si>
  <si>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</si>
  <si>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</si>
  <si>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</si>
  <si>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</si>
  <si>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</si>
  <si>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</si>
  <si>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</si>
  <si>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</si>
  <si>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</si>
  <si>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</si>
  <si>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</si>
  <si>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</si>
  <si>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</si>
  <si>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</si>
  <si>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</si>
  <si>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</si>
  <si>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</si>
  <si>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</si>
  <si>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</si>
  <si>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</si>
  <si>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</si>
  <si>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</si>
  <si>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</si>
  <si>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</si>
  <si>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</si>
  <si>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</si>
  <si>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</si>
  <si>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</si>
  <si>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</si>
  <si>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</si>
  <si>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</si>
  <si>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</si>
  <si>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</si>
  <si>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</si>
  <si>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</si>
  <si>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</si>
  <si>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</si>
  <si>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</si>
  <si>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</si>
  <si>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</si>
  <si>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</si>
  <si>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</si>
  <si>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</si>
  <si>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</si>
  <si>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</si>
  <si>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</si>
  <si>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</si>
  <si>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</si>
  <si>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</si>
  <si>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</si>
  <si>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</si>
  <si>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</si>
  <si>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</si>
  <si>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</si>
  <si>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</si>
  <si>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</si>
  <si>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</si>
  <si>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</si>
  <si>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</si>
  <si>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</si>
  <si>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</si>
  <si>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</si>
  <si>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</si>
  <si>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</si>
  <si>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</si>
  <si>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</si>
  <si>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</si>
  <si>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</si>
  <si>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</si>
  <si>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</si>
  <si>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</si>
  <si>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</si>
  <si>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</si>
  <si>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</si>
  <si>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</si>
  <si>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</si>
  <si>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</si>
  <si>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</si>
  <si>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</si>
  <si>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</si>
  <si>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</si>
  <si>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</si>
  <si>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</si>
  <si>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</si>
  <si>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</si>
  <si>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</si>
  <si>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</si>
  <si>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</si>
  <si>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</si>
  <si>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</si>
  <si>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</si>
  <si>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</si>
  <si>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</si>
  <si>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</si>
  <si>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</si>
  <si>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</si>
  <si>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</si>
  <si>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</si>
  <si>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</si>
  <si>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</si>
  <si>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</si>
  <si>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</si>
  <si>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</si>
  <si>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</si>
  <si>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</si>
  <si>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</si>
  <si>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</si>
  <si>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</si>
  <si>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</si>
  <si>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</si>
  <si>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</si>
  <si>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</si>
  <si>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</si>
  <si>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</si>
  <si>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</si>
  <si>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</si>
  <si>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</si>
  <si>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</si>
  <si>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</si>
  <si>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</si>
  <si>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</si>
  <si>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</si>
  <si>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</si>
  <si>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</si>
  <si>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</si>
  <si>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</si>
  <si>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</si>
  <si>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</si>
  <si>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</si>
  <si>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</si>
  <si>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</si>
  <si>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</si>
  <si>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</si>
  <si>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</si>
  <si>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</si>
  <si>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</si>
  <si>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</si>
  <si>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</si>
  <si>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</si>
  <si>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</si>
  <si>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</si>
  <si>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</si>
  <si>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</si>
  <si>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</si>
  <si>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</si>
  <si>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</si>
  <si>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</si>
  <si>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</si>
  <si>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</si>
  <si>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</si>
  <si>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</si>
  <si>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</si>
  <si>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</si>
  <si>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</si>
  <si>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</si>
  <si>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</si>
  <si>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</si>
  <si>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</si>
  <si>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</si>
  <si>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</si>
  <si>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</si>
  <si>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</si>
  <si>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</si>
  <si>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</si>
  <si>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</si>
  <si>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</si>
  <si>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</si>
  <si>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</si>
  <si>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</si>
  <si>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</si>
  <si>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</si>
  <si>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</si>
  <si>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</si>
  <si>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</si>
  <si>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</si>
  <si>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</si>
  <si>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</si>
  <si>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</si>
  <si>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</si>
  <si>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</si>
  <si>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</si>
  <si>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</si>
  <si>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</si>
  <si>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</si>
  <si>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</si>
  <si>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</si>
  <si>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</si>
  <si>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</si>
  <si>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</si>
  <si>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</si>
  <si>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</si>
  <si>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</si>
  <si>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</si>
  <si>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</si>
  <si>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</si>
  <si>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</si>
  <si>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</si>
  <si>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</si>
  <si>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</si>
  <si>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</si>
  <si>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</si>
  <si>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</si>
  <si>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</si>
  <si>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</si>
  <si>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</si>
  <si>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</si>
  <si>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</si>
  <si>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</si>
  <si>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</si>
  <si>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</si>
  <si>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</si>
  <si>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</si>
  <si>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</si>
  <si>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</si>
  <si>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</si>
  <si>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</si>
  <si>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</si>
  <si>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</si>
  <si>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</si>
  <si>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</si>
  <si>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</si>
  <si>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</si>
  <si>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</si>
  <si>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</si>
  <si>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</si>
  <si>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</si>
  <si>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</si>
  <si>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</si>
  <si>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</si>
  <si>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</si>
  <si>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</si>
  <si>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</si>
  <si>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</si>
  <si>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</si>
  <si>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</si>
  <si>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</si>
  <si>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</si>
  <si>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</si>
  <si>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</si>
  <si>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</si>
  <si>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</si>
  <si>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</si>
  <si>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</si>
  <si>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</si>
  <si>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</si>
  <si>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</si>
  <si>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</si>
  <si>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</si>
  <si>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</si>
  <si>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</si>
  <si>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</si>
  <si>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</si>
  <si>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</si>
  <si>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</si>
  <si>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</si>
  <si>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</si>
  <si>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</si>
  <si>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</si>
  <si>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</si>
  <si>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</si>
  <si>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</si>
  <si>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</si>
  <si>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</si>
  <si>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</si>
  <si>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</si>
  <si>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</si>
  <si>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</si>
  <si>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</si>
  <si>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</si>
  <si>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</si>
  <si>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</si>
  <si>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</si>
  <si>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</si>
  <si>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</si>
  <si>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</si>
  <si>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</si>
  <si>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</si>
  <si>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</si>
  <si>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</si>
  <si>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</si>
  <si>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</si>
  <si>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</si>
  <si>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</si>
  <si>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</si>
  <si>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</si>
  <si>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</si>
  <si>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</si>
  <si>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</si>
  <si>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</si>
  <si>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</si>
  <si>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</si>
  <si>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</si>
  <si>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</si>
  <si>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</si>
  <si>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</si>
  <si>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</si>
  <si>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</si>
  <si>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</si>
  <si>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</si>
  <si>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</si>
  <si>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</si>
  <si>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</si>
  <si>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</si>
  <si>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</si>
  <si>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</si>
  <si>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</si>
  <si>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</si>
  <si>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</si>
  <si>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</si>
  <si>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</si>
  <si>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</si>
  <si>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</si>
  <si>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</si>
  <si>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</si>
  <si>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</si>
  <si>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</si>
  <si>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</si>
  <si>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</si>
  <si>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</si>
  <si>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</si>
  <si>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</si>
  <si>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</si>
  <si>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</si>
  <si>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</si>
  <si>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</si>
  <si>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</si>
  <si>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</si>
  <si>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</si>
  <si>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</si>
  <si>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</si>
  <si>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</si>
  <si>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</si>
  <si>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</si>
  <si>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</si>
  <si>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</si>
  <si>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</si>
  <si>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</si>
  <si>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</si>
  <si>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</si>
  <si>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</si>
  <si>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</si>
  <si>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</si>
  <si>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</si>
  <si>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</si>
  <si>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</si>
  <si>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</si>
  <si>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</si>
  <si>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</si>
  <si>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</si>
  <si>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</si>
  <si>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</si>
  <si>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</si>
  <si>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</si>
  <si>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</si>
  <si>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</si>
  <si>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</si>
  <si>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</si>
  <si>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</si>
  <si>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</si>
  <si>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</si>
  <si>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</si>
  <si>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</si>
  <si>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</si>
  <si>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</si>
  <si>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</si>
  <si>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</si>
  <si>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</si>
  <si>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</si>
  <si>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</si>
  <si>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</si>
  <si>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</si>
  <si>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</si>
  <si>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</si>
  <si>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</si>
  <si>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</si>
  <si>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</si>
  <si>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</si>
  <si>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</si>
  <si>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</si>
  <si>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</si>
  <si>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</si>
  <si>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</si>
  <si>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</si>
  <si>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</si>
  <si>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</si>
  <si>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</si>
  <si>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</si>
  <si>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</si>
  <si>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</si>
  <si>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</si>
  <si>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</si>
  <si>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</si>
  <si>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</si>
  <si>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</si>
  <si>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</si>
  <si>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</si>
  <si>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</si>
  <si>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</si>
  <si>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</si>
  <si>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</si>
  <si>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</si>
  <si>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</si>
  <si>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</si>
  <si>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</si>
  <si>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</si>
  <si>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</si>
  <si>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</si>
  <si>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</si>
  <si>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</si>
  <si>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</si>
  <si>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</si>
  <si>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</si>
  <si>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</si>
  <si>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</si>
  <si>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</si>
  <si>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</si>
  <si>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</si>
  <si>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</si>
  <si>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</si>
  <si>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</si>
  <si>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</si>
  <si>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</si>
  <si>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</si>
  <si>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</si>
  <si>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</si>
  <si>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</si>
  <si>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</si>
  <si>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</si>
  <si>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</si>
  <si>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</si>
  <si>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</si>
  <si>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</si>
  <si>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</si>
  <si>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</si>
  <si>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</si>
  <si>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</si>
  <si>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</si>
  <si>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</si>
  <si>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</si>
  <si>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</si>
  <si>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</si>
  <si>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</si>
  <si>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</si>
  <si>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</si>
  <si>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</si>
  <si>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</si>
  <si>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</si>
  <si>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</si>
  <si>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</si>
  <si>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</si>
  <si>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</si>
  <si>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</si>
  <si>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</si>
  <si>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</si>
  <si>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</si>
  <si>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</si>
  <si>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</si>
  <si>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</si>
  <si>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</si>
  <si>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</si>
  <si>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</si>
  <si>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</si>
  <si>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</si>
  <si>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</si>
  <si>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</si>
  <si>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</si>
  <si>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</si>
  <si>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</si>
  <si>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</si>
  <si>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</si>
  <si>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</si>
  <si>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</si>
  <si>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</si>
  <si>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</si>
  <si>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</si>
  <si>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</si>
  <si>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</si>
  <si>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</si>
  <si>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</si>
  <si>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</si>
  <si>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</si>
  <si>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</si>
  <si>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</si>
  <si>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</si>
  <si>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</si>
  <si>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</si>
  <si>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</si>
  <si>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</si>
  <si>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</si>
  <si>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</si>
  <si>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</si>
  <si>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</si>
  <si>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</si>
  <si>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</si>
  <si>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</si>
  <si>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</si>
  <si>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</si>
  <si>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</si>
  <si>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</si>
  <si>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</si>
  <si>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</si>
  <si>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</si>
  <si>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</si>
  <si>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</si>
  <si>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</si>
  <si>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</si>
  <si>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</si>
  <si>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</si>
  <si>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</si>
  <si>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</si>
  <si>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</si>
  <si>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</si>
  <si>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</si>
  <si>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</si>
  <si>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</si>
  <si>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</si>
  <si>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</si>
  <si>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</si>
  <si>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</si>
  <si>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</si>
  <si>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</si>
  <si>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</si>
  <si>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</si>
  <si>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</si>
  <si>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</si>
  <si>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</si>
  <si>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</si>
  <si>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</si>
  <si>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</si>
  <si>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</si>
  <si>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</si>
  <si>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</si>
  <si>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</si>
  <si>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</si>
  <si>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</si>
  <si>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</si>
  <si>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</si>
  <si>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</si>
  <si>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</si>
  <si>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</si>
  <si>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</si>
  <si>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</si>
  <si>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</si>
  <si>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</si>
  <si>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</si>
  <si>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</si>
  <si>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</si>
  <si>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</si>
  <si>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</si>
  <si>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</si>
  <si>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</si>
  <si>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</si>
  <si>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</si>
  <si>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</si>
  <si>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</si>
  <si>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</si>
  <si>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</si>
  <si>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</si>
  <si>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</si>
  <si>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</si>
  <si>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</si>
  <si>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</si>
  <si>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</si>
  <si>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</si>
  <si>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</si>
  <si>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</si>
  <si>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</si>
  <si>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</si>
  <si>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</si>
  <si>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</si>
  <si>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</si>
  <si>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</si>
  <si>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</si>
  <si>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</si>
  <si>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</si>
  <si>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</si>
  <si>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</si>
  <si>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</si>
  <si>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</si>
  <si>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</si>
  <si>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</si>
  <si>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</si>
  <si>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</si>
  <si>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</si>
  <si>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</si>
  <si>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</si>
  <si>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</si>
  <si>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</si>
  <si>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</si>
  <si>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</si>
  <si>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</si>
  <si>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</si>
  <si>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</si>
  <si>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</si>
  <si>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</si>
  <si>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</si>
  <si>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</si>
  <si>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</si>
  <si>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</si>
  <si>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</si>
  <si>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</si>
  <si>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</si>
  <si>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</si>
  <si>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</si>
  <si>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</si>
  <si>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</si>
  <si>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</si>
  <si>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</si>
  <si>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</si>
  <si>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</si>
  <si>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</si>
  <si>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</si>
  <si>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</si>
  <si>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</si>
  <si>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</si>
  <si>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</si>
  <si>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</si>
  <si>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</si>
  <si>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</si>
  <si>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</si>
  <si>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</si>
  <si>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</si>
  <si>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</si>
  <si>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</si>
  <si>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</si>
  <si>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</si>
  <si>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</si>
  <si>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</si>
  <si>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</si>
  <si>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</si>
  <si>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</si>
  <si>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</si>
  <si>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</si>
  <si>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</si>
  <si>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</si>
  <si>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</si>
  <si>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</si>
  <si>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</si>
  <si>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</si>
  <si>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</si>
  <si>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</si>
  <si>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</si>
  <si>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</si>
  <si>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</si>
  <si>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</si>
  <si>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</si>
  <si>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</si>
  <si>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</si>
  <si>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</si>
  <si>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</si>
  <si>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</si>
  <si>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</si>
  <si>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</si>
  <si>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</si>
  <si>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</si>
  <si>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</si>
  <si>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</si>
  <si>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</si>
  <si>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</si>
  <si>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</si>
  <si>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</si>
  <si>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</si>
  <si>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</si>
  <si>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</si>
  <si>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</si>
  <si>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</si>
  <si>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</si>
  <si>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</si>
  <si>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</si>
  <si>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</si>
  <si>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</si>
  <si>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</si>
  <si>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</si>
  <si>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</si>
  <si>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</si>
  <si>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</si>
  <si>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</si>
  <si>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</si>
  <si>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</si>
  <si>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</si>
  <si>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</si>
  <si>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</si>
  <si>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</si>
  <si>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</si>
  <si>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</si>
  <si>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</si>
  <si>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</si>
  <si>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</si>
  <si>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</si>
  <si>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</si>
  <si>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</si>
  <si>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</si>
  <si>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</si>
  <si>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</si>
  <si>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</si>
  <si>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</si>
  <si>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</si>
  <si>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</si>
  <si>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</si>
  <si>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</si>
  <si>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</si>
  <si>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</si>
  <si>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</si>
  <si>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</si>
  <si>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</si>
  <si>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</si>
  <si>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</si>
  <si>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</si>
  <si>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</si>
  <si>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</si>
  <si>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</si>
  <si>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</si>
  <si>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</si>
  <si>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</si>
  <si>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</si>
  <si>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</si>
  <si>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</si>
  <si>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</si>
  <si>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</si>
  <si>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</si>
  <si>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</si>
  <si>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</si>
  <si>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</si>
  <si>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</si>
  <si>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</si>
  <si>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</si>
  <si>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</si>
  <si>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</si>
  <si>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</si>
  <si>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</si>
  <si>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</si>
  <si>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</si>
  <si>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</si>
  <si>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</si>
  <si>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</si>
  <si>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</si>
  <si>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</si>
  <si>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</si>
  <si>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</si>
  <si>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</si>
  <si>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</si>
  <si>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</si>
  <si>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</si>
  <si>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</si>
  <si>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</si>
  <si>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</si>
  <si>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</si>
  <si>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</si>
  <si>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</si>
  <si>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</si>
  <si>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</si>
  <si>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</si>
  <si>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</si>
  <si>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</si>
  <si>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</si>
  <si>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</si>
  <si>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</si>
  <si>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</si>
  <si>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</si>
  <si>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</si>
  <si>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</si>
  <si>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</si>
  <si>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</si>
  <si>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</si>
  <si>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</si>
  <si>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</si>
  <si>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</si>
  <si>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</si>
  <si>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</si>
  <si>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</si>
  <si>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</si>
  <si>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</si>
  <si>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</si>
  <si>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</si>
  <si>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</si>
  <si>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</si>
  <si>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</si>
  <si>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</si>
  <si>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</si>
  <si>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</si>
  <si>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</si>
  <si>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</si>
  <si>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</si>
  <si>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</si>
  <si>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</si>
  <si>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</si>
  <si>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</si>
  <si>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</si>
  <si>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</si>
  <si>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</si>
  <si>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</si>
  <si>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</si>
  <si>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</si>
  <si>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</si>
  <si>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</si>
  <si>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</si>
  <si>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</si>
  <si>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</si>
  <si>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</si>
  <si>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</si>
  <si>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</si>
  <si>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</si>
  <si>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</si>
  <si>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</si>
  <si>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</si>
  <si>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</si>
  <si>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</si>
  <si>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</si>
  <si>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</si>
  <si>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</si>
  <si>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</si>
  <si>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</si>
  <si>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</si>
  <si>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</si>
  <si>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</si>
  <si>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</si>
  <si>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</si>
  <si>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</si>
  <si>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</si>
  <si>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</si>
  <si>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</si>
  <si>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</si>
  <si>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</si>
  <si>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</si>
  <si>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</si>
  <si>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</si>
  <si>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</si>
  <si>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</si>
  <si>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</si>
  <si>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</si>
  <si>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</si>
  <si>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</si>
  <si>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</si>
  <si>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</si>
  <si>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</si>
  <si>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</si>
  <si>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</si>
  <si>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</si>
  <si>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</si>
  <si>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</si>
  <si>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</si>
  <si>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</si>
  <si>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</si>
  <si>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</si>
  <si>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</si>
  <si>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</si>
  <si>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</si>
  <si>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</si>
  <si>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</si>
  <si>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</si>
  <si>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</si>
  <si>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</si>
  <si>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</si>
  <si>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</si>
  <si>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</si>
  <si>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</si>
  <si>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</si>
  <si>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</si>
  <si>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</si>
  <si>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</si>
  <si>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</si>
  <si>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</si>
  <si>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</si>
  <si>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</si>
  <si>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</si>
  <si>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</si>
  <si>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</si>
  <si>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</si>
  <si>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</si>
  <si>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</si>
  <si>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</si>
  <si>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</si>
  <si>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</si>
  <si>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</si>
  <si>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</si>
  <si>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</si>
  <si>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</si>
  <si>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</si>
  <si>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</si>
  <si>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</si>
  <si>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</si>
  <si>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</si>
  <si>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</si>
  <si>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</si>
  <si>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</si>
  <si>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</si>
  <si>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</si>
  <si>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</si>
  <si>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</si>
  <si>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</si>
  <si>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</si>
  <si>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</si>
  <si>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</si>
  <si>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</si>
  <si>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</si>
  <si>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</si>
  <si>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</si>
  <si>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</si>
  <si>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</si>
  <si>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</si>
  <si>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</si>
  <si>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</si>
  <si>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</si>
  <si>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</si>
  <si>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</si>
  <si>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</si>
  <si>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</si>
  <si>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</si>
  <si>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</si>
  <si>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</si>
  <si>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</si>
  <si>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</si>
  <si>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</si>
  <si>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</si>
  <si>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</si>
  <si>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</si>
  <si>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</si>
  <si>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</si>
  <si>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</si>
  <si>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</si>
  <si>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</si>
  <si>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</si>
  <si>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</si>
  <si>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</si>
  <si>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</si>
  <si>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</si>
  <si>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</si>
  <si>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</si>
  <si>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</si>
  <si>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</si>
  <si>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</si>
  <si>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</si>
  <si>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</si>
  <si>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</si>
  <si>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</si>
  <si>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</si>
  <si>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</si>
  <si>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</si>
  <si>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</si>
  <si>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</si>
  <si>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</si>
  <si>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</si>
  <si>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</si>
  <si>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</si>
  <si>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</si>
  <si>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</si>
  <si>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</si>
  <si>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</si>
  <si>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</si>
  <si>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</si>
  <si>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</si>
  <si>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</si>
  <si>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</si>
  <si>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</si>
  <si>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</si>
  <si>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</si>
  <si>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</si>
  <si>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</si>
  <si>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</si>
  <si>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</si>
  <si>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</si>
  <si>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</si>
  <si>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</si>
  <si>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</si>
  <si>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</si>
  <si>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</si>
  <si>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</si>
  <si>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</si>
  <si>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</si>
  <si>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</si>
  <si>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</si>
  <si>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</si>
  <si>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</si>
  <si>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</si>
  <si>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</si>
  <si>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</si>
  <si>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</si>
  <si>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</si>
  <si>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</si>
  <si>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</si>
  <si>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</si>
  <si>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</si>
  <si>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</si>
  <si>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</si>
  <si>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</si>
  <si>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</si>
  <si>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</si>
  <si>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</si>
  <si>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</si>
  <si>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</si>
  <si>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</si>
  <si>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</si>
  <si>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</si>
  <si>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</si>
  <si>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</si>
  <si>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</si>
  <si>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</si>
  <si>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</si>
  <si>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</si>
  <si>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</si>
  <si>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</si>
  <si>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</si>
  <si>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</si>
  <si>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</si>
  <si>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</si>
  <si>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</si>
  <si>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</si>
  <si>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</si>
  <si>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</si>
  <si>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</si>
  <si>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</si>
  <si>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</si>
  <si>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</si>
  <si>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</si>
  <si>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</si>
  <si>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</si>
  <si>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</si>
  <si>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</si>
  <si>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</si>
  <si>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</si>
  <si>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</si>
  <si>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</si>
  <si>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</si>
  <si>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</si>
  <si>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</si>
  <si>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</si>
  <si>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</si>
  <si>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</si>
  <si>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</si>
  <si>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</si>
  <si>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</si>
  <si>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</si>
  <si>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</si>
  <si>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</si>
  <si>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</si>
  <si>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</si>
  <si>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</si>
  <si>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</si>
  <si>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</si>
  <si>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</si>
  <si>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</si>
  <si>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</si>
  <si>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</si>
  <si>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</si>
  <si>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</si>
  <si>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</si>
  <si>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</si>
  <si>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</si>
  <si>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</si>
  <si>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</si>
  <si>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</si>
  <si>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</si>
  <si>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</si>
  <si>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</si>
  <si>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</si>
  <si>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</si>
  <si>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</si>
  <si>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</si>
  <si>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</si>
  <si>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</si>
  <si>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</si>
  <si>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</si>
  <si>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</si>
  <si>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</si>
  <si>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</si>
  <si>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</si>
  <si>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</si>
  <si>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</si>
  <si>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</si>
  <si>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</si>
  <si>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</si>
  <si>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</si>
  <si>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</si>
  <si>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</si>
  <si>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</si>
  <si>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</si>
  <si>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</si>
  <si>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</si>
  <si>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</si>
  <si>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</si>
  <si>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</si>
  <si>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</si>
  <si>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</si>
  <si>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</si>
  <si>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</si>
  <si>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</si>
  <si>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</si>
  <si>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</si>
  <si>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</si>
  <si>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</si>
  <si>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</si>
  <si>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</si>
  <si>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</si>
  <si>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</si>
  <si>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</si>
  <si>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</si>
  <si>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</si>
  <si>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</si>
  <si>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</si>
  <si>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</si>
  <si>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</si>
  <si>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</si>
  <si>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</si>
  <si>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</si>
  <si>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</si>
  <si>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</si>
  <si>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</si>
  <si>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</si>
  <si>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</si>
  <si>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</si>
  <si>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</si>
  <si>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</si>
  <si>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</si>
  <si>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</si>
  <si>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</si>
  <si>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</si>
  <si>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</si>
  <si>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</si>
  <si>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</si>
  <si>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</si>
  <si>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</si>
  <si>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</si>
  <si>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</si>
  <si>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</si>
  <si>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</si>
  <si>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</si>
  <si>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</si>
  <si>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</si>
  <si>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</si>
  <si>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</si>
  <si>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</si>
  <si>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</si>
  <si>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</si>
  <si>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</si>
  <si>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</si>
  <si>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</si>
  <si>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</si>
  <si>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</si>
  <si>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</si>
  <si>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</si>
  <si>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</si>
  <si>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</si>
  <si>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</si>
  <si>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</si>
  <si>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</si>
  <si>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</si>
  <si>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</si>
  <si>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</si>
  <si>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</si>
  <si>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</si>
  <si>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</si>
  <si>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</si>
  <si>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</si>
  <si>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</si>
  <si>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</si>
  <si>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</si>
  <si>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</si>
  <si>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</si>
  <si>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</si>
  <si>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</si>
  <si>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</si>
  <si>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</si>
  <si>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</si>
  <si>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</si>
  <si>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</si>
  <si>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</si>
  <si>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</si>
  <si>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</si>
  <si>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</si>
  <si>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</si>
  <si>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</si>
  <si>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</si>
  <si>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</si>
  <si>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</si>
  <si>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</si>
  <si>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</si>
  <si>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</si>
  <si>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</si>
  <si>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</si>
  <si>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</si>
  <si>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</si>
  <si>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</si>
  <si>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</si>
  <si>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</si>
  <si>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</si>
  <si>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</si>
  <si>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</si>
  <si>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</si>
  <si>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</si>
  <si>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</si>
  <si>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</si>
  <si>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</si>
  <si>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</si>
  <si>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</si>
  <si>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</si>
  <si>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</si>
  <si>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</si>
  <si>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</si>
  <si>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</si>
  <si>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</si>
  <si>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</si>
  <si>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</si>
  <si>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</si>
  <si>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</si>
  <si>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</si>
  <si>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</si>
  <si>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</si>
  <si>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</si>
  <si>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</si>
  <si>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</si>
  <si>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</si>
  <si>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</si>
  <si>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</si>
  <si>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</si>
  <si>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</si>
  <si>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</si>
  <si>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</si>
  <si>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</si>
  <si>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</si>
  <si>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</si>
  <si>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</si>
  <si>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</si>
  <si>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</si>
  <si>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</si>
  <si>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</si>
  <si>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</si>
  <si>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</si>
  <si>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</si>
  <si>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</si>
  <si>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</si>
  <si>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</si>
  <si>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</si>
  <si>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</si>
  <si>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</si>
  <si>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</si>
  <si>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</si>
  <si>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</si>
  <si>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</si>
  <si>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</si>
  <si>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</si>
  <si>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</si>
  <si>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</si>
  <si>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</si>
  <si>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</si>
  <si>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</si>
  <si>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</si>
  <si>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</si>
  <si>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</si>
  <si>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</si>
  <si>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</si>
  <si>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</si>
  <si>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</si>
  <si>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</si>
  <si>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</si>
  <si>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</si>
  <si>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</si>
  <si>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</si>
  <si>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</si>
  <si>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</si>
  <si>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</si>
  <si>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</si>
  <si>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</si>
  <si>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</si>
  <si>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</si>
  <si>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</si>
  <si>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</si>
  <si>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</si>
  <si>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</si>
  <si>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</si>
  <si>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</si>
  <si>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</si>
  <si>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</si>
  <si>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</si>
  <si>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</si>
  <si>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</si>
  <si>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</si>
  <si>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</si>
  <si>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</si>
  <si>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</si>
  <si>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</si>
  <si>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</si>
  <si>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</si>
  <si>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</si>
  <si>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</si>
  <si>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</si>
  <si>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</si>
  <si>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</si>
  <si>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</si>
  <si>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</si>
  <si>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</si>
  <si>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</si>
  <si>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</si>
  <si>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</si>
  <si>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</si>
  <si>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</si>
  <si>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</si>
  <si>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</si>
  <si>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</si>
  <si>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</si>
  <si>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</si>
  <si>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</si>
  <si>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</si>
  <si>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</si>
  <si>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</si>
  <si>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</si>
  <si>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</si>
  <si>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</si>
  <si>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</si>
  <si>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</si>
  <si>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</si>
  <si>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</si>
  <si>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</si>
  <si>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</si>
  <si>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</si>
  <si>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</si>
  <si>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</si>
  <si>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</si>
  <si>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</si>
  <si>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</si>
  <si>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</si>
  <si>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</si>
  <si>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</si>
  <si>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</si>
  <si>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</si>
  <si>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</si>
  <si>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</si>
  <si>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</si>
  <si>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</si>
  <si>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</si>
  <si>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</si>
  <si>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</si>
  <si>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</si>
  <si>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</si>
  <si>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</si>
  <si>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</si>
  <si>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</si>
  <si>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</si>
  <si>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</si>
  <si>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</si>
  <si>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</si>
  <si>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</si>
  <si>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</si>
  <si>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</si>
  <si>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</si>
  <si>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</si>
  <si>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</si>
  <si>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</si>
  <si>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</si>
  <si>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</si>
  <si>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</si>
  <si>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</si>
  <si>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</si>
  <si>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</si>
  <si>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</si>
  <si>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</si>
  <si>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</si>
  <si>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</si>
  <si>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</si>
  <si>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</si>
  <si>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</si>
  <si>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</si>
  <si>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</si>
  <si>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</si>
  <si>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</si>
  <si>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</si>
  <si>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</si>
  <si>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</si>
  <si>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</si>
  <si>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</si>
  <si>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</si>
  <si>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</si>
  <si>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</si>
  <si>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</si>
  <si>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</si>
  <si>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</si>
  <si>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</si>
  <si>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</si>
  <si>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</si>
  <si>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</si>
  <si>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</si>
  <si>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</si>
  <si>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</si>
  <si>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</si>
  <si>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</si>
  <si>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</si>
  <si>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</si>
  <si>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</si>
  <si>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</si>
  <si>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</si>
  <si>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</si>
  <si>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</si>
  <si>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</si>
  <si>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</si>
  <si>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</si>
  <si>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</si>
  <si>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</si>
  <si>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</si>
  <si>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</si>
  <si>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</si>
  <si>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</si>
  <si>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</si>
  <si>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</si>
  <si>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</si>
  <si>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</si>
  <si>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</si>
  <si>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</si>
  <si>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</si>
  <si>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</si>
  <si>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</si>
  <si>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</si>
  <si>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</si>
  <si>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</si>
  <si>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</si>
  <si>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</si>
  <si>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</si>
  <si>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</si>
  <si>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</si>
  <si>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</si>
  <si>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</si>
  <si>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</si>
  <si>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</si>
  <si>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</si>
  <si>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</si>
  <si>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</si>
  <si>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</si>
  <si>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</si>
  <si>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</si>
  <si>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</si>
  <si>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</si>
  <si>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</si>
  <si>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</si>
  <si>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</si>
  <si>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</si>
  <si>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</si>
  <si>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</si>
  <si>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</si>
  <si>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</si>
  <si>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</si>
  <si>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</si>
  <si>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</si>
  <si>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</si>
  <si>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</si>
  <si>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</si>
  <si>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</si>
  <si>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</si>
  <si>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</si>
  <si>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</si>
  <si>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</si>
  <si>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</si>
  <si>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</si>
  <si>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</si>
  <si>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</si>
  <si>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</si>
  <si>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</si>
  <si>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</si>
  <si>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</si>
  <si>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</si>
  <si>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</si>
  <si>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</si>
  <si>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</si>
  <si>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</si>
  <si>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</si>
  <si>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</si>
  <si>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</si>
  <si>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</si>
  <si>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</si>
  <si>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</si>
  <si>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</si>
  <si>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</si>
  <si>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</si>
  <si>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</si>
  <si>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</si>
  <si>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</si>
  <si>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</si>
  <si>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</si>
  <si>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</si>
  <si>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</si>
  <si>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</si>
  <si>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</si>
  <si>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</si>
  <si>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</si>
  <si>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</si>
  <si>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</si>
  <si>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</si>
  <si>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</si>
  <si>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</si>
  <si>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</si>
  <si>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</si>
  <si>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</si>
  <si>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</si>
  <si>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</si>
  <si>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</si>
  <si>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</si>
  <si>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</si>
  <si>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</si>
  <si>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</si>
  <si>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</si>
  <si>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</si>
  <si>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</si>
  <si>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</si>
  <si>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</si>
  <si>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</si>
  <si>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</si>
  <si>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</si>
  <si>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</si>
  <si>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</si>
  <si>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</si>
  <si>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</si>
  <si>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</si>
  <si>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</si>
  <si>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</si>
  <si>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</si>
  <si>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</si>
  <si>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</si>
  <si>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</si>
  <si>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</si>
  <si>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</si>
  <si>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</si>
  <si>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</si>
  <si>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</si>
  <si>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</si>
  <si>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</si>
  <si>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</si>
  <si>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</si>
  <si>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</si>
  <si>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</si>
  <si>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</si>
  <si>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</si>
  <si>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</si>
  <si>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</si>
  <si>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</si>
  <si>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</si>
  <si>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</si>
  <si>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</si>
  <si>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</si>
  <si>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</si>
  <si>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</si>
  <si>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</si>
  <si>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</si>
  <si>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</si>
  <si>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</si>
  <si>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</si>
  <si>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</si>
  <si>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</si>
  <si>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</si>
  <si>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</si>
  <si>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</si>
  <si>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</si>
  <si>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</si>
  <si>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</si>
  <si>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</si>
  <si>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</si>
  <si>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</si>
  <si>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</si>
  <si>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</si>
  <si>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</si>
  <si>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</si>
  <si>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</si>
  <si>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</si>
  <si>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</si>
  <si>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</si>
  <si>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</si>
  <si>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</si>
  <si>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</si>
  <si>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</si>
  <si>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</si>
  <si>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</si>
  <si>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</si>
  <si>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</si>
  <si>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</si>
  <si>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</si>
  <si>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</si>
  <si>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</si>
  <si>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</si>
  <si>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</si>
  <si>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</si>
  <si>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</si>
  <si>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</si>
  <si>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</si>
  <si>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</si>
  <si>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</si>
  <si>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</si>
  <si>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</si>
  <si>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</si>
  <si>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</si>
  <si>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</si>
  <si>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</si>
  <si>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</si>
  <si>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</si>
  <si>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</si>
  <si>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</si>
  <si>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</si>
  <si>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</si>
  <si>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</si>
  <si>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</si>
  <si>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</si>
  <si>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</si>
  <si>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</si>
  <si>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</si>
  <si>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</si>
  <si>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</si>
  <si>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</si>
  <si>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</si>
  <si>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</si>
  <si>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</si>
  <si>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</si>
  <si>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</si>
  <si>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</si>
  <si>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</si>
  <si>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</si>
  <si>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</si>
  <si>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</si>
  <si>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</si>
  <si>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</si>
  <si>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</si>
  <si>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</si>
  <si>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</si>
  <si>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</si>
  <si>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</si>
  <si>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</si>
  <si>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</si>
  <si>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</si>
  <si>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</si>
  <si>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</si>
  <si>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</si>
  <si>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</si>
  <si>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</si>
  <si>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</si>
  <si>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</si>
  <si>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</si>
  <si>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</si>
  <si>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</si>
  <si>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</si>
  <si>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</si>
  <si>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</si>
  <si>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</si>
  <si>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</si>
  <si>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</si>
  <si>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</si>
  <si>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</si>
  <si>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</si>
  <si>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</si>
  <si>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</si>
  <si>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</si>
  <si>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</si>
  <si>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</si>
  <si>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</si>
  <si>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</si>
  <si>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</si>
  <si>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</si>
  <si>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</si>
  <si>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</si>
  <si>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</si>
  <si>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</si>
  <si>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</si>
  <si>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</si>
  <si>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</si>
  <si>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</si>
  <si>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</si>
  <si>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</si>
  <si>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</si>
  <si>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</si>
  <si>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</si>
  <si>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</si>
  <si>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</si>
  <si>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</si>
  <si>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</si>
  <si>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</si>
  <si>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</si>
  <si>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</si>
  <si>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</si>
  <si>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</si>
  <si>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</si>
  <si>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</si>
  <si>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</si>
  <si>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</si>
  <si>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</si>
  <si>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</si>
  <si>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</si>
  <si>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</si>
  <si>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</si>
  <si>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</si>
  <si>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</si>
  <si>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</si>
  <si>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</si>
  <si>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</si>
  <si>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</si>
  <si>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</si>
  <si>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</si>
  <si>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</si>
  <si>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</si>
  <si>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</si>
  <si>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</si>
  <si>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</si>
  <si>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</si>
  <si>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</si>
  <si>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</si>
  <si>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</si>
  <si>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</si>
  <si>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</si>
  <si>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</si>
  <si>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</si>
  <si>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</si>
  <si>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</si>
  <si>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</si>
  <si>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</si>
  <si>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</si>
  <si>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</si>
  <si>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</si>
  <si>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</si>
  <si>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</si>
  <si>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</si>
  <si>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</si>
  <si>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</si>
  <si>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</si>
  <si>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</si>
  <si>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</si>
  <si>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</si>
  <si>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</si>
  <si>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</si>
  <si>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</si>
  <si>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</si>
  <si>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</si>
  <si>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</si>
  <si>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</si>
  <si>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</si>
  <si>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</si>
  <si>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</si>
  <si>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</si>
  <si>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</si>
  <si>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</si>
  <si>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</si>
  <si>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</si>
  <si>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</si>
  <si>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</si>
  <si>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</si>
  <si>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</si>
  <si>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</si>
  <si>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</si>
  <si>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</si>
  <si>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</si>
  <si>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</si>
  <si>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</si>
  <si>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</si>
  <si>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</si>
  <si>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</si>
  <si>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</si>
  <si>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</si>
  <si>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</si>
  <si>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</si>
  <si>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</si>
  <si>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</si>
  <si>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</si>
  <si>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</si>
  <si>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</si>
  <si>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</si>
  <si>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</si>
  <si>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</si>
  <si>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</si>
  <si>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</si>
  <si>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</si>
  <si>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</si>
  <si>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</si>
  <si>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</si>
  <si>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</si>
  <si>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</si>
  <si>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</si>
  <si>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</si>
  <si>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</si>
  <si>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</si>
  <si>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</si>
  <si>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</si>
  <si>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</si>
  <si>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</si>
  <si>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</si>
  <si>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</si>
  <si>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</si>
  <si>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</si>
  <si>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</si>
  <si>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</si>
  <si>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</si>
  <si>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</si>
  <si>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</si>
  <si>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</si>
  <si>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</si>
  <si>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</si>
  <si>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</si>
  <si>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</si>
  <si>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</si>
  <si>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</si>
  <si>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</si>
  <si>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</si>
  <si>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</si>
  <si>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</si>
  <si>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</si>
  <si>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</si>
  <si>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</si>
  <si>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</si>
  <si>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</si>
  <si>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</si>
  <si>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</si>
  <si>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</si>
  <si>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</si>
  <si>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</si>
  <si>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</si>
  <si>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</si>
  <si>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</si>
  <si>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</si>
  <si>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</si>
  <si>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</si>
  <si>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</si>
  <si>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</si>
  <si>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</si>
  <si>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</si>
  <si>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</si>
  <si>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</si>
  <si>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</si>
  <si>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</si>
  <si>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</si>
  <si>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</si>
  <si>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</si>
  <si>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</si>
  <si>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</si>
  <si>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</si>
  <si>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</si>
  <si>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</si>
  <si>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</si>
  <si>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</si>
  <si>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</si>
  <si>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</si>
  <si>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</si>
  <si>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</si>
  <si>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</si>
  <si>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</si>
  <si>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</si>
  <si>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</si>
  <si>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</si>
  <si>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</si>
  <si>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</si>
  <si>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</si>
  <si>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</si>
  <si>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</si>
  <si>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</si>
  <si>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</si>
  <si>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</si>
  <si>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</si>
  <si>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</si>
  <si>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</si>
  <si>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</si>
  <si>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</si>
  <si>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</si>
  <si>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</si>
  <si>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</si>
  <si>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</si>
  <si>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</si>
  <si>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</si>
  <si>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</si>
  <si>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</si>
  <si>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</si>
  <si>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</si>
  <si>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</si>
  <si>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</si>
  <si>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</si>
  <si>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</si>
  <si>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</si>
  <si>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</si>
  <si>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</si>
  <si>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</si>
  <si>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</si>
  <si>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</si>
  <si>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</si>
  <si>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</si>
  <si>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</si>
  <si>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</si>
  <si>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</si>
  <si>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</si>
  <si>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</si>
  <si>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</si>
  <si>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</si>
  <si>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</si>
  <si>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</si>
  <si>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</si>
  <si>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</si>
  <si>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</si>
  <si>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</si>
  <si>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</si>
  <si>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</si>
  <si>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</si>
  <si>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</si>
  <si>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</si>
  <si>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</si>
  <si>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</si>
  <si>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</si>
  <si>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</si>
  <si>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</si>
  <si>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</si>
  <si>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</si>
  <si>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</si>
  <si>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</si>
  <si>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</si>
  <si>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</si>
  <si>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</si>
  <si>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</si>
  <si>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</si>
  <si>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</si>
  <si>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</si>
  <si>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</si>
  <si>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</si>
  <si>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</si>
  <si>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</si>
  <si>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</si>
  <si>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</si>
  <si>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</si>
  <si>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</si>
  <si>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</si>
  <si>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</si>
  <si>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</si>
  <si>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</si>
  <si>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</si>
  <si>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</si>
  <si>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</si>
  <si>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</si>
  <si>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</si>
  <si>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</si>
  <si>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</si>
  <si>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</si>
  <si>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</si>
  <si>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</si>
  <si>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</si>
  <si>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</si>
  <si>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</si>
  <si>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</si>
  <si>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</si>
  <si>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</si>
  <si>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</si>
  <si>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</si>
  <si>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</si>
  <si>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</si>
  <si>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</si>
  <si>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</si>
  <si>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</si>
  <si>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</si>
  <si>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</si>
  <si>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</si>
  <si>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</si>
  <si>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</si>
  <si>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</si>
  <si>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</si>
  <si>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</si>
  <si>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</si>
  <si>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</si>
  <si>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</si>
  <si>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</si>
  <si>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</si>
  <si>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</si>
  <si>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</si>
  <si>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</si>
  <si>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</si>
  <si>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</si>
  <si>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</si>
  <si>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</si>
  <si>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</si>
  <si>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</si>
  <si>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</si>
  <si>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</si>
  <si>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</si>
  <si>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</si>
  <si>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</si>
  <si>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</si>
  <si>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</si>
  <si>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</si>
  <si>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</si>
  <si>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</si>
  <si>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</si>
  <si>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</si>
  <si>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</si>
  <si>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</si>
  <si>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</si>
  <si>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</si>
  <si>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</si>
  <si>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</si>
  <si>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</si>
  <si>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</si>
  <si>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</si>
  <si>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</si>
  <si>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</si>
  <si>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</si>
  <si>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</si>
  <si>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</si>
  <si>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</si>
  <si>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</si>
  <si>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</si>
  <si>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</si>
  <si>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</si>
  <si>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</si>
  <si>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</si>
  <si>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</si>
  <si>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</si>
  <si>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</si>
  <si>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</si>
  <si>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</si>
  <si>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</si>
  <si>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</si>
  <si>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</si>
  <si>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</si>
  <si>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</si>
  <si>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</si>
  <si>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</si>
  <si>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</si>
  <si>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</si>
  <si>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</si>
  <si>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</si>
  <si>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</si>
  <si>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</si>
  <si>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</si>
  <si>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</si>
  <si>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</si>
  <si>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</si>
  <si>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</si>
  <si>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</si>
  <si>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</si>
  <si>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</si>
  <si>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</si>
  <si>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</si>
  <si>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</si>
  <si>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</si>
  <si>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</si>
  <si>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</si>
  <si>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</si>
  <si>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</si>
  <si>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</si>
  <si>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</si>
  <si>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</si>
  <si>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</si>
  <si>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</si>
  <si>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</si>
  <si>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</si>
  <si>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</si>
  <si>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</si>
  <si>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</si>
  <si>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</si>
  <si>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</si>
  <si>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</si>
  <si>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</si>
  <si>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</si>
  <si>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</si>
  <si>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</si>
  <si>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</si>
  <si>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</si>
  <si>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</si>
  <si>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</si>
  <si>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</si>
  <si>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</si>
  <si>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</si>
  <si>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</si>
  <si>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</si>
  <si>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</si>
  <si>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</si>
  <si>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</si>
  <si>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</si>
  <si>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</si>
  <si>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</si>
  <si>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</si>
  <si>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</si>
  <si>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</si>
  <si>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</si>
  <si>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</si>
  <si>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</si>
  <si>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</si>
  <si>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</si>
  <si>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</si>
  <si>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</si>
  <si>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</si>
  <si>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</si>
  <si>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</si>
  <si>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</si>
  <si>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</si>
  <si>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</si>
  <si>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</si>
  <si>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</si>
  <si>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</si>
  <si>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</si>
  <si>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</si>
  <si>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</si>
  <si>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</si>
  <si>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</si>
  <si>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</si>
  <si>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</si>
  <si>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</si>
  <si>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</si>
  <si>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</si>
  <si>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</si>
  <si>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</si>
  <si>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</si>
  <si>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</si>
  <si>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</si>
  <si>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</si>
  <si>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</si>
  <si>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</si>
  <si>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</si>
  <si>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</si>
  <si>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</si>
  <si>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</si>
  <si>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</si>
  <si>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</si>
  <si>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</si>
  <si>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</si>
  <si>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</si>
  <si>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</si>
  <si>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</si>
  <si>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</si>
  <si>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</si>
  <si>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</si>
  <si>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</si>
  <si>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</si>
  <si>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</si>
  <si>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</si>
  <si>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</si>
  <si>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</si>
  <si>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</si>
  <si>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</si>
  <si>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</si>
  <si>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</si>
  <si>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</si>
  <si>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</si>
  <si>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</si>
  <si>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</si>
  <si>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</si>
  <si>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</si>
  <si>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</si>
  <si>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</si>
  <si>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</si>
  <si>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</si>
  <si>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</si>
  <si>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</si>
  <si>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</si>
  <si>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</si>
  <si>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</si>
  <si>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</si>
  <si>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</si>
  <si>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</si>
  <si>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</si>
  <si>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</si>
  <si>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</si>
  <si>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</si>
  <si>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</si>
  <si>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</si>
  <si>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</si>
  <si>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</si>
  <si>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</si>
  <si>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</si>
  <si>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</si>
  <si>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</si>
  <si>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</si>
  <si>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</si>
  <si>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</si>
  <si>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</si>
  <si>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</si>
  <si>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</si>
  <si>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</si>
  <si>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</si>
  <si>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</si>
  <si>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</si>
  <si>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</si>
  <si>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</si>
  <si>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</si>
  <si>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</si>
  <si>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</si>
  <si>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</si>
  <si>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</si>
  <si>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</si>
  <si>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</si>
  <si>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</si>
  <si>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</si>
  <si>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</si>
  <si>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</si>
  <si>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</si>
  <si>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</si>
  <si>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</si>
  <si>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</si>
  <si>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</si>
  <si>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</si>
  <si>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</si>
  <si>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</si>
  <si>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</si>
  <si>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</si>
  <si>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</si>
  <si>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</si>
  <si>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</si>
  <si>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</si>
  <si>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</si>
  <si>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</si>
  <si>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</si>
  <si>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</si>
  <si>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</si>
  <si>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</si>
  <si>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</si>
  <si>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</si>
  <si>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</si>
  <si>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</si>
  <si>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</si>
  <si>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</si>
  <si>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</si>
  <si>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</si>
  <si>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</si>
  <si>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</si>
  <si>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</si>
  <si>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</si>
  <si>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</si>
  <si>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</si>
  <si>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</si>
  <si>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</si>
  <si>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</si>
  <si>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</si>
  <si>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</si>
  <si>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</si>
  <si>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</si>
  <si>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</si>
  <si>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</si>
  <si>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</si>
  <si>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</si>
  <si>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</si>
  <si>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</si>
  <si>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</si>
  <si>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</si>
  <si>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</si>
  <si>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</si>
  <si>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</si>
  <si>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</si>
  <si>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</si>
  <si>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</si>
  <si>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</si>
  <si>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</si>
  <si>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</si>
  <si>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</si>
  <si>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</si>
  <si>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</si>
  <si>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</si>
  <si>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</si>
  <si>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</si>
  <si>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</si>
  <si>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</si>
  <si>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</si>
  <si>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</si>
  <si>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</si>
  <si>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</si>
  <si>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</si>
  <si>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</si>
  <si>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</si>
  <si>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</si>
  <si>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</si>
  <si>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</si>
  <si>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</si>
  <si>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</si>
  <si>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</si>
  <si>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</si>
  <si>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</si>
  <si>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</si>
  <si>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</si>
  <si>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</si>
  <si>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</si>
  <si>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</si>
  <si>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</si>
  <si>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</si>
  <si>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</si>
  <si>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</si>
  <si>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</si>
  <si>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</si>
  <si>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</si>
  <si>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</si>
  <si>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</si>
  <si>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</si>
  <si>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</si>
  <si>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</si>
  <si>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</si>
  <si>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</si>
  <si>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</si>
  <si>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</si>
  <si>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</si>
  <si>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</si>
  <si>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</si>
  <si>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</si>
  <si>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</si>
  <si>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</si>
  <si>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</si>
  <si>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</si>
  <si>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</si>
  <si>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</si>
  <si>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</si>
  <si>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</si>
  <si>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</si>
  <si>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</si>
  <si>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</si>
  <si>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</si>
  <si>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</si>
  <si>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</si>
  <si>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</si>
  <si>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</si>
  <si>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</si>
  <si>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</si>
  <si>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</si>
  <si>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</si>
  <si>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</si>
  <si>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</si>
  <si>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</si>
  <si>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</si>
  <si>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</si>
  <si>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</si>
  <si>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</si>
  <si>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</si>
  <si>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</si>
  <si>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</si>
  <si>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</si>
  <si>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</si>
  <si>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</si>
  <si>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</si>
  <si>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</si>
  <si>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</si>
  <si>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</si>
  <si>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</si>
  <si>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</si>
  <si>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</si>
  <si>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</si>
  <si>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</si>
  <si>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</si>
  <si>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</si>
  <si>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</si>
  <si>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</si>
  <si>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</si>
  <si>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</si>
  <si>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</si>
  <si>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</si>
  <si>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</si>
  <si>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</si>
  <si>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</si>
  <si>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</si>
  <si>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</si>
  <si>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</si>
  <si>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</si>
  <si>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</si>
  <si>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</si>
  <si>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</si>
  <si>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</si>
  <si>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</si>
  <si>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</si>
  <si>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</si>
  <si>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</si>
  <si>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</si>
  <si>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</si>
  <si>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</si>
  <si>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</si>
  <si>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</si>
  <si>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</si>
  <si>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</si>
  <si>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</si>
  <si>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</si>
  <si>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</si>
  <si>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</si>
  <si>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</si>
  <si>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</si>
  <si>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</si>
  <si>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</si>
  <si>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</si>
  <si>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</si>
  <si>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</si>
  <si>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</si>
  <si>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</si>
  <si>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</si>
  <si>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</si>
  <si>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</si>
  <si>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</si>
  <si>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</si>
  <si>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</si>
  <si>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</si>
  <si>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</si>
  <si>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</si>
  <si>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</si>
  <si>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</si>
  <si>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</si>
  <si>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</si>
  <si>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</si>
  <si>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</si>
  <si>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</si>
  <si>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</si>
  <si>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</si>
  <si>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</si>
  <si>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</si>
  <si>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</si>
  <si>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</si>
  <si>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</si>
  <si>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</si>
  <si>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</si>
  <si>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</si>
  <si>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</si>
  <si>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</si>
  <si>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</si>
  <si>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</si>
  <si>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</si>
  <si>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</si>
  <si>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</si>
  <si>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</si>
  <si>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</si>
  <si>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</si>
  <si>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</si>
  <si>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</si>
  <si>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</si>
  <si>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</si>
  <si>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</si>
  <si>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</si>
  <si>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</si>
  <si>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</si>
  <si>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</si>
  <si>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</si>
  <si>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</si>
  <si>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</si>
  <si>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</si>
  <si>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</si>
  <si>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</si>
  <si>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</si>
  <si>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</si>
  <si>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</si>
  <si>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</si>
  <si>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</si>
  <si>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</si>
  <si>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</si>
  <si>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</si>
  <si>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</si>
  <si>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</si>
  <si>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</si>
  <si>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</si>
  <si>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</si>
  <si>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</si>
  <si>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</si>
  <si>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</si>
  <si>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</si>
  <si>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</si>
  <si>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</si>
  <si>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</si>
  <si>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</si>
  <si>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</si>
  <si>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</si>
  <si>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</si>
  <si>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</si>
  <si>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</si>
  <si>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</si>
  <si>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</si>
  <si>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</si>
  <si>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</si>
  <si>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</si>
  <si>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</si>
  <si>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</si>
  <si>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</si>
  <si>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</si>
  <si>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</si>
  <si>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</si>
  <si>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</si>
  <si>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</si>
  <si>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</si>
  <si>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</si>
  <si>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</si>
  <si>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</si>
  <si>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</si>
  <si>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</si>
  <si>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</si>
  <si>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</si>
  <si>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</si>
  <si>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</si>
  <si>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</si>
  <si>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</si>
  <si>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</si>
  <si>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</si>
  <si>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</si>
  <si>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</si>
  <si>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</si>
  <si>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</si>
  <si>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</si>
  <si>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</si>
  <si>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</si>
  <si>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</si>
  <si>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</si>
  <si>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</si>
  <si>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</si>
  <si>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</si>
  <si>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</si>
  <si>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</si>
  <si>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</si>
  <si>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</si>
  <si>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</si>
  <si>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</si>
  <si>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</si>
  <si>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</si>
  <si>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</si>
  <si>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</si>
  <si>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</si>
  <si>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</si>
  <si>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</si>
  <si>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</si>
  <si>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</si>
  <si>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</si>
  <si>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</si>
  <si>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</si>
  <si>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</si>
  <si>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</si>
  <si>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</si>
  <si>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</si>
  <si>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</si>
  <si>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</si>
  <si>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</si>
  <si>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</si>
  <si>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</si>
  <si>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</si>
  <si>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</si>
  <si>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</si>
  <si>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</si>
  <si>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</si>
  <si>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</si>
  <si>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</si>
  <si>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</si>
  <si>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</si>
  <si>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</si>
  <si>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</si>
  <si>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</si>
  <si>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</si>
  <si>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</si>
  <si>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</si>
  <si>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</si>
  <si>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</si>
  <si>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</si>
  <si>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</si>
  <si>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</si>
  <si>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</si>
  <si>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</si>
  <si>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</si>
  <si>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</si>
  <si>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</si>
  <si>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</si>
  <si>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</si>
  <si>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</si>
  <si>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</si>
  <si>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</si>
  <si>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</si>
  <si>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</si>
  <si>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</si>
  <si>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</si>
  <si>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</si>
  <si>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</si>
  <si>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</si>
  <si>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</si>
  <si>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</si>
  <si>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</si>
  <si>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</si>
  <si>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</si>
  <si>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</si>
  <si>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</si>
  <si>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</si>
  <si>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</si>
  <si>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</si>
  <si>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</si>
  <si>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</si>
  <si>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</si>
  <si>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</si>
  <si>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</si>
  <si>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</si>
  <si>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</si>
  <si>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</si>
  <si>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</si>
  <si>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</si>
  <si>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</si>
  <si>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</si>
  <si>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</si>
  <si>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</si>
  <si>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</si>
  <si>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</si>
  <si>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</si>
  <si>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</si>
  <si>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</si>
  <si>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</si>
  <si>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</si>
  <si>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</si>
  <si>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</si>
  <si>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</si>
  <si>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</si>
  <si>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</si>
  <si>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</si>
  <si>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</si>
  <si>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</si>
  <si>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</si>
  <si>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</si>
  <si>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</si>
  <si>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</si>
  <si>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</si>
  <si>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</si>
  <si>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</si>
  <si>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</si>
  <si>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</si>
  <si>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</si>
  <si>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</si>
  <si>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</si>
  <si>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</si>
  <si>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</si>
  <si>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</si>
  <si>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</si>
  <si>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</si>
  <si>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</si>
  <si>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</si>
  <si>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</si>
  <si>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</si>
  <si>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</si>
  <si>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</si>
  <si>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</si>
  <si>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</si>
  <si>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</si>
  <si>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</si>
  <si>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</si>
  <si>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</si>
  <si>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</si>
  <si>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</si>
  <si>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</si>
  <si>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</si>
  <si>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</si>
  <si>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</si>
  <si>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</si>
  <si>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</si>
  <si>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</si>
  <si>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</si>
  <si>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</si>
  <si>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</si>
  <si>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</si>
  <si>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</si>
  <si>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</si>
  <si>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</si>
  <si>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</si>
  <si>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</si>
  <si>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</si>
  <si>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</si>
  <si>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</si>
  <si>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</si>
  <si>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</si>
  <si>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</si>
  <si>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</si>
  <si>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</si>
  <si>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</si>
  <si>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</si>
  <si>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</si>
  <si>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</si>
  <si>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</si>
  <si>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</si>
  <si>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</si>
  <si>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</si>
  <si>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</si>
  <si>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</si>
  <si>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</si>
  <si>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</si>
  <si>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</si>
  <si>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</si>
  <si>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</si>
  <si>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</si>
  <si>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</si>
  <si>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</si>
  <si>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</si>
  <si>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</si>
  <si>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</si>
  <si>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</si>
  <si>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</si>
  <si>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</si>
  <si>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</si>
  <si>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</si>
  <si>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</si>
  <si>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</si>
  <si>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</si>
  <si>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</si>
  <si>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</si>
  <si>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</si>
  <si>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</si>
  <si>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</si>
  <si>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</si>
  <si>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</si>
  <si>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</si>
  <si>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</si>
  <si>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</si>
  <si>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</si>
  <si>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</si>
  <si>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</si>
  <si>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</si>
  <si>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</si>
  <si>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</si>
  <si>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</si>
  <si>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</si>
  <si>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</si>
  <si>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</si>
  <si>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</si>
  <si>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</si>
  <si>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</si>
  <si>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</si>
  <si>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</si>
  <si>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</si>
  <si>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</si>
  <si>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</si>
  <si>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</si>
  <si>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</si>
  <si>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</si>
  <si>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</si>
  <si>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</si>
  <si>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</si>
  <si>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</si>
  <si>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</si>
  <si>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</si>
  <si>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</si>
  <si>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</si>
  <si>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</si>
  <si>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</si>
  <si>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</si>
  <si>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</si>
  <si>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</si>
  <si>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</si>
  <si>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</si>
  <si>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</si>
  <si>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</si>
  <si>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</si>
  <si>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</si>
  <si>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</si>
  <si>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</si>
  <si>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</si>
  <si>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</si>
  <si>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</si>
  <si>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</si>
  <si>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</si>
  <si>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</si>
  <si>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</si>
  <si>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</si>
  <si>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</si>
  <si>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</si>
  <si>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</si>
  <si>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</si>
  <si>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</si>
  <si>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</si>
  <si>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</si>
  <si>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</si>
  <si>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</si>
  <si>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</si>
  <si>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</si>
  <si>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</si>
  <si>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</si>
  <si>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</si>
  <si>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</si>
  <si>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</si>
  <si>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</si>
  <si>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</si>
  <si>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</si>
  <si>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</si>
  <si>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</si>
  <si>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</si>
  <si>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</si>
  <si>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</si>
  <si>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</si>
  <si>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</si>
  <si>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</si>
  <si>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</si>
  <si>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</si>
  <si>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</si>
  <si>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</si>
  <si>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</si>
  <si>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</si>
  <si>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</si>
  <si>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</si>
  <si>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</si>
  <si>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</si>
  <si>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</si>
  <si>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</si>
  <si>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</si>
  <si>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</si>
  <si>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</si>
  <si>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</si>
  <si>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</si>
  <si>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</si>
  <si>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</si>
  <si>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</si>
  <si>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</si>
  <si>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</si>
  <si>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</si>
  <si>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</si>
  <si>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</si>
  <si>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</si>
  <si>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</si>
  <si>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</si>
  <si>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</si>
  <si>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</si>
  <si>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</si>
  <si>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</si>
  <si>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</si>
  <si>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</si>
  <si>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</si>
  <si>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</si>
  <si>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</si>
  <si>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</si>
  <si>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</si>
  <si>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</si>
  <si>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</si>
  <si>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</si>
  <si>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</si>
  <si>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</si>
  <si>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</si>
  <si>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</si>
  <si>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</si>
  <si>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</si>
  <si>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</si>
  <si>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</si>
  <si>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</si>
  <si>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</si>
  <si>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</si>
  <si>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</si>
  <si>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</si>
  <si>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</si>
  <si>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</si>
  <si>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</si>
  <si>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</si>
  <si>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</si>
  <si>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</si>
  <si>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</si>
  <si>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</si>
  <si>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</si>
  <si>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</si>
  <si>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</si>
  <si>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</si>
  <si>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</si>
  <si>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</si>
  <si>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</si>
  <si>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</si>
  <si>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</si>
  <si>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</si>
  <si>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</si>
  <si>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</si>
  <si>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</si>
  <si>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</si>
  <si>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</si>
  <si>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</si>
  <si>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</si>
  <si>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</si>
  <si>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</si>
  <si>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</si>
  <si>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</si>
  <si>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</si>
  <si>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</si>
  <si>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</si>
  <si>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</si>
  <si>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</si>
  <si>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</si>
  <si>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</si>
  <si>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</si>
  <si>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</si>
  <si>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</si>
  <si>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</si>
  <si>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</si>
  <si>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</si>
  <si>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</si>
  <si>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</si>
  <si>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</si>
  <si>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</si>
  <si>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</si>
  <si>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</si>
  <si>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</si>
  <si>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</si>
  <si>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</si>
  <si>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</si>
  <si>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</si>
  <si>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</si>
  <si>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</si>
  <si>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</si>
  <si>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</si>
  <si>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</si>
  <si>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</si>
  <si>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</si>
  <si>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</si>
  <si>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</si>
  <si>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</si>
  <si>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</si>
  <si>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</si>
  <si>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</si>
  <si>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</si>
  <si>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</si>
  <si>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</si>
  <si>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</si>
  <si>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</si>
  <si>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</si>
  <si>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</si>
  <si>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</si>
  <si>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</si>
  <si>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</si>
  <si>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</si>
  <si>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</si>
  <si>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</si>
  <si>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</si>
  <si>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</si>
  <si>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</si>
  <si>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</si>
  <si>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</si>
  <si>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</si>
  <si>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</si>
  <si>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</si>
  <si>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</si>
  <si>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</si>
  <si>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</si>
  <si>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</si>
  <si>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</si>
  <si>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</si>
  <si>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</si>
  <si>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</si>
  <si>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</si>
  <si>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</si>
  <si>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</si>
  <si>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</si>
  <si>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</si>
  <si>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</si>
  <si>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</si>
  <si>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</si>
  <si>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</si>
  <si>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</si>
  <si>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</si>
  <si>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</si>
  <si>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</si>
  <si>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</si>
  <si>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</si>
  <si>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</si>
  <si>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</si>
  <si>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</si>
  <si>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</si>
  <si>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</si>
  <si>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</si>
  <si>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</si>
  <si>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</si>
  <si>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</si>
  <si>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</si>
  <si>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</si>
  <si>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</si>
  <si>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</si>
  <si>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</si>
  <si>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</si>
  <si>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</si>
  <si>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</si>
  <si>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</si>
  <si>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</si>
  <si>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</si>
  <si>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</si>
  <si>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</si>
  <si>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</si>
  <si>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</si>
  <si>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</si>
  <si>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</si>
  <si>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</si>
  <si>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</si>
  <si>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</si>
  <si>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</si>
  <si>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</si>
  <si>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</si>
  <si>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</si>
  <si>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</si>
  <si>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</si>
  <si>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</si>
  <si>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</si>
  <si>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</si>
  <si>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</si>
  <si>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</si>
  <si>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</si>
  <si>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</si>
  <si>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</si>
  <si>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</si>
  <si>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</si>
  <si>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</si>
  <si>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</si>
  <si>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</si>
  <si>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</si>
  <si>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</si>
  <si>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</si>
  <si>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</si>
  <si>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</si>
  <si>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</si>
  <si>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</si>
  <si>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</si>
  <si>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</si>
  <si>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</si>
  <si>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</si>
  <si>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</si>
  <si>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</si>
  <si>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</si>
  <si>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</si>
  <si>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</si>
  <si>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</si>
  <si>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</si>
  <si>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</si>
  <si>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</si>
  <si>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</si>
  <si>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</si>
  <si>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</si>
  <si>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</si>
  <si>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</si>
  <si>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</si>
  <si>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</si>
  <si>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</si>
  <si>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</si>
  <si>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</si>
  <si>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</si>
  <si>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</si>
  <si>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</si>
  <si>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</si>
  <si>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</si>
  <si>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</si>
  <si>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</si>
  <si>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</si>
  <si>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</si>
  <si>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</si>
  <si>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</si>
  <si>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</si>
  <si>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</si>
  <si>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</si>
  <si>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</si>
  <si>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</si>
  <si>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</si>
  <si>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</si>
  <si>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</si>
  <si>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</si>
  <si>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</si>
  <si>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</si>
  <si>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</si>
  <si>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</si>
  <si>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</si>
  <si>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</si>
  <si>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</si>
  <si>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</si>
  <si>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</si>
  <si>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</si>
  <si>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</si>
  <si>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</si>
  <si>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</si>
  <si>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</si>
  <si>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</si>
  <si>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</si>
  <si>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</si>
  <si>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</si>
  <si>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</si>
  <si>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</si>
  <si>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</si>
  <si>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</si>
  <si>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</si>
  <si>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</si>
  <si>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</si>
  <si>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</si>
  <si>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</si>
  <si>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</si>
  <si>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</si>
  <si>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</si>
  <si>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</si>
  <si>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</si>
  <si>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</si>
  <si>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</si>
  <si>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</si>
  <si>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</si>
  <si>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</si>
  <si>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</si>
  <si>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</si>
  <si>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</si>
  <si>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</si>
  <si>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</si>
  <si>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</si>
  <si>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</si>
  <si>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</si>
  <si>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</si>
  <si>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</si>
  <si>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</si>
  <si>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</si>
  <si>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</si>
  <si>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</si>
  <si>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</si>
  <si>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</si>
  <si>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</si>
  <si>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</si>
  <si>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</si>
  <si>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</si>
  <si>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</si>
  <si>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</si>
  <si>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</si>
  <si>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</si>
  <si>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</si>
  <si>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</si>
  <si>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</si>
  <si>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</si>
  <si>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</si>
  <si>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</si>
  <si>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</si>
  <si>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</si>
  <si>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</si>
  <si>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</si>
  <si>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</si>
  <si>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</si>
  <si>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</si>
  <si>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</si>
  <si>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</si>
  <si>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</si>
  <si>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</si>
  <si>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</si>
  <si>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</si>
  <si>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</si>
  <si>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</si>
  <si>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</si>
  <si>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</si>
  <si>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</si>
  <si>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</si>
  <si>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</si>
  <si>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</si>
  <si>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</si>
  <si>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</si>
  <si>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</si>
  <si>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</si>
  <si>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</si>
  <si>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</si>
  <si>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</si>
  <si>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</si>
  <si>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</si>
  <si>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</si>
  <si>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</si>
  <si>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</si>
  <si>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</si>
  <si>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</si>
  <si>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</si>
  <si>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</si>
  <si>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</si>
  <si>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</si>
  <si>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</si>
  <si>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</si>
  <si>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</si>
  <si>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</si>
  <si>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</si>
  <si>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</si>
  <si>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</si>
  <si>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</si>
  <si>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</si>
  <si>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</si>
  <si>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</si>
  <si>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</si>
  <si>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</si>
  <si>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</si>
  <si>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</si>
  <si>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</si>
  <si>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</si>
  <si>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</si>
  <si>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</si>
  <si>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</si>
  <si>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</si>
  <si>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</si>
  <si>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</si>
  <si>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</si>
  <si>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</si>
  <si>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</si>
  <si>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</si>
  <si>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</si>
  <si>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</si>
  <si>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</si>
  <si>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</si>
  <si>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</si>
  <si>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</si>
  <si>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</si>
  <si>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</si>
  <si>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</si>
  <si>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</si>
  <si>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</si>
  <si>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</si>
  <si>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</si>
  <si>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</si>
  <si>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</si>
  <si>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</si>
  <si>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</si>
  <si>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</si>
  <si>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</si>
  <si>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</si>
  <si>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</si>
  <si>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</si>
  <si>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</si>
  <si>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</si>
  <si>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</si>
  <si>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</si>
  <si>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</si>
  <si>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</si>
  <si>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</si>
  <si>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</si>
  <si>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</si>
  <si>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</si>
  <si>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</si>
  <si>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</si>
  <si>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</si>
  <si>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</si>
  <si>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</si>
  <si>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</si>
  <si>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</si>
  <si>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</si>
  <si>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</si>
  <si>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</si>
  <si>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</si>
  <si>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</si>
  <si>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</si>
  <si>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</si>
  <si>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</si>
  <si>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</si>
  <si>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</si>
  <si>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</si>
  <si>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</si>
  <si>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</si>
  <si>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</si>
  <si>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</si>
  <si>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</si>
  <si>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</si>
  <si>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</si>
  <si>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</si>
  <si>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</si>
  <si>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</si>
  <si>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</si>
  <si>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</si>
  <si>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</si>
  <si>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</si>
  <si>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</si>
  <si>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</si>
  <si>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</si>
  <si>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</si>
  <si>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</si>
  <si>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</si>
  <si>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</si>
  <si>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</si>
  <si>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</si>
  <si>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</si>
  <si>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</si>
  <si>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</si>
  <si>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</si>
  <si>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</si>
  <si>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</si>
  <si>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</si>
  <si>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</si>
  <si>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</si>
  <si>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</si>
  <si>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</si>
  <si>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</si>
  <si>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</si>
  <si>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</si>
  <si>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</si>
  <si>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</si>
  <si>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</si>
  <si>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</si>
  <si>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</si>
  <si>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</si>
  <si>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</si>
  <si>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</si>
  <si>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</si>
  <si>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</si>
  <si>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</si>
  <si>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</si>
  <si>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</si>
  <si>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</si>
  <si>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</si>
  <si>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</si>
  <si>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</si>
  <si>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</si>
  <si>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</si>
  <si>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</si>
  <si>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</si>
  <si>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</si>
  <si>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</si>
  <si>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</si>
  <si>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</si>
  <si>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</si>
  <si>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</si>
  <si>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</si>
  <si>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</si>
  <si>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</si>
  <si>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</si>
  <si>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</si>
  <si>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</si>
  <si>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</si>
  <si>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</si>
  <si>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</si>
  <si>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</si>
  <si>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</si>
  <si>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</si>
  <si>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</si>
  <si>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</si>
  <si>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</si>
  <si>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</si>
  <si>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</si>
  <si>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</si>
  <si>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</si>
  <si>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</si>
  <si>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</si>
  <si>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</si>
  <si>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</si>
  <si>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</si>
  <si>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</si>
  <si>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</si>
  <si>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</si>
  <si>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</si>
  <si>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</si>
  <si>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</si>
  <si>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</si>
  <si>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</si>
  <si>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</si>
  <si>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</si>
  <si>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</si>
  <si>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</si>
  <si>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</si>
  <si>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</si>
  <si>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</si>
  <si>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</si>
  <si>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</si>
  <si>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</si>
  <si>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</si>
  <si>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</si>
  <si>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</si>
  <si>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</si>
  <si>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</si>
  <si>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</si>
  <si>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</si>
  <si>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</si>
  <si>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</si>
  <si>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</si>
  <si>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</si>
  <si>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</si>
  <si>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</si>
  <si>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</si>
  <si>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</si>
  <si>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</si>
  <si>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</si>
  <si>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</si>
  <si>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</si>
  <si>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</si>
  <si>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</si>
  <si>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</si>
  <si>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</si>
  <si>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</si>
  <si>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</si>
  <si>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</si>
  <si>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</si>
  <si>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</si>
  <si>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</si>
  <si>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</si>
  <si>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</si>
  <si>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</si>
  <si>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</si>
  <si>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</si>
  <si>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</si>
  <si>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</si>
  <si>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</si>
  <si>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</si>
  <si>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</si>
  <si>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</si>
  <si>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</si>
  <si>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</si>
  <si>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</si>
  <si>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</si>
  <si>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</si>
  <si>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</si>
  <si>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</si>
  <si>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</si>
  <si>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</si>
  <si>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</si>
  <si>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</si>
  <si>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</si>
  <si>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</si>
  <si>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</si>
  <si>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</si>
  <si>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</si>
  <si>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</si>
  <si>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</si>
  <si>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</si>
  <si>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</si>
  <si>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</si>
  <si>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</si>
  <si>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</si>
  <si>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</si>
  <si>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</si>
  <si>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</si>
  <si>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</si>
  <si>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</si>
  <si>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</si>
  <si>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</si>
  <si>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</si>
  <si>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</si>
  <si>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</si>
  <si>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</si>
  <si>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</si>
  <si>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</si>
  <si>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</si>
  <si>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</si>
  <si>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</si>
  <si>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</si>
  <si>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</si>
  <si>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</si>
  <si>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</si>
  <si>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</si>
  <si>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</si>
  <si>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</si>
  <si>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</si>
  <si>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</si>
  <si>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</si>
  <si>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</si>
  <si>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</si>
  <si>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</si>
  <si>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</si>
  <si>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</si>
  <si>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</si>
  <si>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</si>
  <si>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</si>
  <si>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</si>
  <si>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</si>
  <si>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</si>
  <si>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</si>
  <si>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</si>
  <si>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</si>
  <si>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</si>
  <si>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</si>
  <si>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</si>
  <si>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</si>
  <si>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</si>
  <si>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</si>
  <si>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</si>
  <si>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</si>
  <si>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</si>
  <si>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</si>
  <si>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</si>
  <si>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</si>
  <si>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</si>
  <si>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</si>
  <si>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</si>
  <si>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</si>
  <si>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</si>
  <si>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</si>
  <si>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</si>
  <si>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</si>
  <si>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</si>
  <si>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</si>
  <si>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</si>
  <si>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</si>
  <si>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</si>
  <si>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</si>
  <si>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</si>
  <si>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</si>
  <si>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</si>
  <si>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</si>
  <si>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</si>
  <si>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</si>
  <si>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</si>
  <si>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</si>
  <si>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</si>
  <si>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</si>
  <si>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</si>
  <si>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</si>
  <si>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</si>
  <si>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</si>
  <si>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</si>
  <si>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</si>
  <si>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</si>
  <si>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</si>
  <si>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</si>
  <si>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</si>
  <si>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</si>
  <si>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</si>
  <si>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</si>
  <si>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</si>
  <si>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</si>
  <si>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</si>
  <si>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</si>
  <si>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</si>
  <si>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</si>
  <si>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</si>
  <si>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</si>
  <si>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</si>
  <si>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</si>
  <si>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</si>
  <si>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</si>
  <si>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</si>
  <si>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</si>
  <si>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</si>
  <si>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</si>
  <si>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</si>
  <si>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</si>
  <si>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</si>
  <si>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</si>
  <si>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</si>
  <si>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</si>
  <si>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</si>
  <si>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</si>
  <si>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</si>
  <si>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</si>
  <si>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</si>
  <si>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</si>
  <si>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</si>
  <si>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</si>
  <si>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</si>
  <si>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</si>
  <si>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</si>
  <si>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</si>
  <si>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</si>
  <si>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</si>
  <si>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</si>
  <si>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</si>
  <si>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</si>
  <si>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</si>
  <si>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</si>
  <si>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</si>
  <si>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</si>
  <si>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</si>
  <si>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</si>
  <si>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</si>
  <si>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</si>
  <si>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</si>
  <si>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</si>
  <si>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</si>
  <si>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</si>
  <si>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</si>
  <si>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</si>
  <si>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</si>
  <si>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</si>
  <si>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</si>
  <si>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</si>
  <si>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</si>
  <si>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</si>
  <si>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</si>
  <si>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</si>
  <si>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</si>
  <si>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</si>
  <si>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</si>
  <si>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</si>
  <si>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</si>
  <si>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</si>
  <si>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</si>
  <si>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</si>
  <si>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</si>
  <si>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</si>
  <si>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</si>
  <si>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</si>
  <si>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</si>
  <si>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</si>
  <si>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</si>
  <si>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</si>
  <si>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</si>
  <si>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</si>
  <si>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</si>
  <si>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</si>
  <si>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</si>
  <si>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</si>
  <si>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</si>
  <si>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</si>
  <si>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</si>
  <si>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</si>
  <si>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</si>
  <si>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</si>
  <si>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</si>
  <si>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</si>
  <si>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</si>
  <si>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</si>
  <si>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</si>
  <si>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</si>
  <si>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</si>
  <si>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</si>
  <si>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</si>
  <si>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</si>
  <si>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</si>
  <si>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</si>
  <si>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</si>
  <si>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</si>
  <si>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</si>
  <si>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</si>
  <si>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</si>
  <si>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</si>
  <si>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</si>
  <si>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</si>
  <si>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</si>
  <si>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</si>
  <si>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</si>
  <si>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</si>
  <si>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</si>
  <si>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</si>
  <si>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</si>
  <si>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</si>
  <si>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</si>
  <si>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</si>
  <si>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</si>
  <si>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</si>
  <si>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</si>
  <si>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</si>
  <si>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</si>
  <si>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</si>
  <si>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</si>
  <si>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</si>
  <si>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</si>
  <si>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</si>
  <si>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</si>
  <si>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</si>
  <si>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</si>
  <si>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</si>
  <si>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</si>
  <si>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</si>
  <si>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</si>
  <si>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</si>
  <si>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</si>
  <si>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</si>
  <si>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</si>
  <si>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</si>
  <si>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</si>
  <si>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</si>
  <si>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</si>
  <si>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</si>
  <si>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</si>
  <si>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</si>
  <si>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</si>
  <si>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</si>
  <si>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</si>
  <si>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</si>
  <si>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</si>
  <si>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</si>
  <si>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</si>
  <si>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</si>
  <si>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</si>
  <si>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</si>
  <si>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</si>
  <si>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</si>
  <si>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</si>
  <si>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</si>
  <si>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</si>
  <si>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</si>
  <si>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</si>
  <si>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</si>
  <si>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</si>
  <si>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</si>
  <si>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</si>
  <si>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</si>
  <si>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</si>
  <si>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</si>
  <si>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</si>
  <si>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</si>
  <si>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</si>
  <si>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</si>
  <si>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</si>
  <si>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</si>
  <si>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</si>
  <si>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</si>
  <si>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</si>
  <si>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</si>
  <si>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</si>
  <si>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</si>
  <si>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</si>
  <si>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</si>
  <si>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</si>
  <si>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</si>
  <si>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</si>
  <si>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</si>
  <si>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</si>
  <si>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</si>
  <si>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</si>
  <si>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</si>
  <si>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</si>
  <si>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</si>
  <si>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</si>
  <si>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</si>
  <si>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</si>
  <si>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</si>
  <si>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</si>
  <si>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</si>
  <si>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</si>
  <si>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</si>
  <si>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</si>
  <si>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</si>
  <si>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</si>
  <si>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</si>
  <si>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</si>
  <si>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</si>
  <si>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</si>
  <si>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</si>
  <si>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</si>
  <si>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</si>
  <si>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</si>
  <si>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</si>
  <si>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</si>
  <si>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</si>
  <si>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</si>
  <si>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</si>
  <si>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</si>
  <si>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</si>
  <si>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</si>
  <si>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</si>
  <si>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</si>
  <si>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</si>
  <si>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</si>
  <si>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</si>
  <si>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</si>
  <si>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</si>
  <si>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</si>
  <si>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</si>
  <si>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</si>
  <si>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</si>
  <si>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</si>
  <si>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</si>
  <si>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</si>
  <si>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</si>
  <si>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</si>
  <si>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</si>
  <si>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</si>
  <si>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</si>
  <si>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</si>
  <si>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</si>
  <si>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</si>
  <si>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</si>
  <si>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</si>
  <si>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</si>
  <si>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</si>
  <si>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</si>
  <si>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</si>
  <si>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</si>
  <si>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</si>
  <si>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</si>
  <si>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</si>
  <si>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</si>
  <si>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</si>
  <si>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</si>
  <si>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</si>
  <si>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</si>
  <si>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</si>
  <si>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</si>
  <si>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</si>
  <si>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</si>
  <si>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</si>
  <si>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</si>
  <si>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</si>
  <si>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</si>
  <si>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</si>
  <si>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</si>
  <si>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</si>
  <si>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</si>
  <si>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</si>
  <si>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</si>
  <si>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</si>
  <si>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</si>
  <si>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</si>
  <si>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</si>
  <si>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</si>
  <si>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</si>
  <si>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</si>
  <si>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</si>
  <si>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</si>
  <si>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</si>
  <si>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</si>
  <si>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</si>
  <si>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</si>
  <si>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</si>
  <si>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</si>
  <si>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</si>
  <si>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</si>
  <si>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</si>
  <si>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</si>
  <si>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</si>
  <si>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</si>
  <si>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</si>
  <si>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</si>
  <si>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</si>
  <si>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</si>
  <si>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</si>
  <si>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</si>
  <si>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</si>
  <si>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</si>
  <si>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</si>
  <si>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</si>
  <si>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</si>
  <si>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</si>
  <si>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</si>
  <si>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</si>
  <si>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</si>
  <si>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</si>
  <si>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</si>
  <si>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</si>
  <si>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</si>
  <si>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</si>
  <si>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</si>
  <si>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</si>
  <si>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</si>
  <si>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</si>
  <si>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</si>
  <si>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</si>
  <si>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</si>
  <si>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</si>
  <si>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</si>
  <si>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</si>
  <si>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</si>
  <si>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</si>
  <si>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</si>
  <si>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</si>
  <si>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</si>
  <si>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</si>
  <si>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</si>
  <si>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</si>
  <si>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</si>
  <si>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</si>
  <si>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</si>
  <si>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</si>
  <si>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</si>
  <si>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</si>
  <si>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</si>
  <si>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</si>
  <si>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</si>
  <si>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</si>
  <si>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</si>
  <si>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</si>
  <si>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</si>
  <si>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</si>
  <si>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</si>
  <si>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</si>
  <si>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</si>
  <si>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</si>
  <si>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</si>
  <si>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</si>
  <si>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</si>
  <si>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</si>
  <si>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</si>
  <si>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</si>
  <si>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</si>
  <si>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</si>
  <si>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</si>
  <si>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</si>
  <si>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</si>
  <si>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</si>
  <si>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</si>
  <si>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</si>
  <si>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</si>
  <si>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</si>
  <si>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</si>
  <si>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</si>
  <si>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</si>
  <si>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</si>
  <si>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</si>
  <si>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</si>
  <si>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</si>
  <si>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</si>
  <si>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</si>
  <si>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</si>
  <si>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</si>
  <si>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</si>
  <si>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</si>
  <si>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</si>
  <si>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</si>
  <si>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</si>
  <si>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</si>
  <si>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</si>
  <si>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</si>
  <si>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</si>
  <si>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</si>
  <si>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</si>
  <si>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</si>
  <si>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</si>
  <si>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</si>
  <si>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</si>
  <si>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</si>
  <si>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</si>
  <si>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</si>
  <si>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</si>
  <si>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</si>
  <si>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</si>
  <si>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</si>
  <si>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</si>
  <si>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</si>
  <si>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</si>
  <si>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</si>
  <si>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</si>
  <si>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</si>
  <si>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</si>
  <si>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</si>
  <si>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</si>
  <si>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</si>
  <si>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</si>
  <si>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</si>
  <si>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</si>
  <si>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</si>
  <si>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</si>
  <si>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</si>
  <si>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</si>
  <si>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</si>
  <si>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</si>
  <si>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</si>
  <si>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</si>
  <si>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</si>
  <si>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</si>
  <si>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</si>
  <si>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</si>
  <si>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</si>
  <si>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</si>
  <si>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</si>
  <si>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</si>
  <si>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</si>
  <si>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</si>
  <si>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</si>
  <si>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</si>
  <si>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</si>
  <si>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</si>
  <si>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</si>
  <si>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</si>
  <si>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</si>
  <si>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</si>
  <si>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</si>
  <si>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</si>
  <si>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</si>
  <si>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</si>
  <si>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</si>
  <si>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</si>
  <si>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</si>
  <si>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</si>
  <si>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</si>
  <si>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</si>
  <si>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</si>
  <si>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</si>
  <si>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</si>
  <si>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</si>
  <si>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</si>
  <si>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</si>
  <si>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</si>
  <si>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</si>
  <si>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</si>
  <si>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</si>
  <si>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</si>
  <si>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</si>
  <si>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</si>
  <si>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</si>
  <si>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</si>
  <si>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</si>
  <si>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</si>
  <si>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</si>
  <si>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</si>
  <si>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</si>
  <si>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</si>
  <si>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</si>
  <si>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</si>
  <si>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</si>
  <si>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</si>
  <si>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</si>
  <si>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</si>
  <si>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</si>
  <si>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</si>
  <si>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</si>
  <si>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</si>
  <si>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</si>
  <si>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</si>
  <si>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</si>
  <si>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</si>
  <si>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</si>
  <si>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</si>
  <si>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</si>
  <si>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</si>
  <si>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</si>
  <si>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</si>
  <si>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</si>
  <si>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</si>
  <si>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</si>
  <si>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</si>
  <si>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</si>
  <si>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</si>
  <si>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</si>
  <si>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</si>
  <si>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</si>
  <si>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</si>
  <si>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</si>
  <si>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</si>
  <si>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</si>
  <si>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</si>
  <si>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</si>
  <si>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</si>
  <si>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</si>
  <si>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</si>
  <si>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</si>
  <si>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</si>
  <si>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</si>
  <si>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</si>
  <si>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</si>
  <si>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</si>
  <si>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</si>
  <si>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</si>
  <si>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</si>
  <si>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</si>
  <si>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</si>
  <si>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</si>
  <si>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</si>
  <si>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</si>
  <si>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</si>
  <si>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</si>
  <si>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</si>
  <si>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</si>
  <si>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</si>
  <si>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</si>
  <si>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</si>
  <si>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</si>
  <si>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</si>
  <si>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</si>
  <si>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</si>
  <si>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</si>
  <si>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</si>
  <si>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</si>
  <si>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</si>
  <si>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</si>
  <si>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</si>
  <si>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</si>
  <si>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</si>
  <si>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</si>
  <si>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</si>
  <si>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</si>
  <si>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</si>
  <si>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</si>
  <si>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</si>
  <si>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</si>
  <si>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</si>
  <si>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</si>
  <si>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</si>
  <si>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</si>
  <si>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</si>
  <si>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</si>
  <si>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</si>
  <si>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</si>
  <si>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</si>
  <si>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</si>
  <si>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</si>
  <si>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</si>
  <si>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</si>
  <si>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</si>
  <si>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</si>
  <si>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</si>
  <si>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</si>
  <si>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</si>
  <si>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</si>
  <si>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</si>
  <si>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</si>
  <si>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</si>
  <si>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</si>
  <si>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</si>
  <si>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</si>
  <si>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</si>
  <si>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</si>
  <si>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</si>
  <si>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</si>
  <si>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</si>
  <si>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</si>
  <si>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</si>
  <si>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</si>
  <si>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</si>
  <si>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</si>
  <si>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</si>
  <si>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</si>
  <si>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</si>
  <si>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</si>
  <si>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</si>
  <si>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</si>
  <si>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</si>
  <si>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</si>
  <si>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</si>
  <si>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</si>
  <si>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</si>
  <si>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</si>
  <si>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</si>
  <si>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</si>
  <si>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</si>
  <si>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</si>
  <si>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</si>
  <si>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</si>
  <si>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</si>
  <si>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</si>
  <si>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</si>
  <si>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</si>
  <si>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</si>
  <si>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</si>
  <si>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</si>
  <si>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</si>
  <si>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</si>
  <si>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</si>
  <si>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</si>
  <si>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</si>
  <si>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</si>
  <si>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</si>
  <si>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</si>
  <si>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</si>
  <si>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</si>
  <si>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</si>
  <si>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</si>
  <si>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</si>
  <si>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</si>
  <si>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</si>
  <si>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</si>
  <si>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</si>
  <si>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</si>
  <si>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</si>
  <si>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</si>
  <si>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</si>
  <si>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</si>
  <si>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</si>
  <si>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</si>
  <si>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</si>
  <si>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</si>
  <si>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</si>
  <si>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</si>
  <si>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</si>
  <si>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</si>
  <si>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</si>
  <si>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</si>
  <si>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</si>
  <si>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</si>
  <si>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</si>
  <si>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</si>
  <si>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</si>
  <si>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</si>
  <si>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</si>
  <si>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</si>
  <si>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</si>
  <si>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</si>
  <si>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</si>
  <si>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</si>
  <si>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</si>
  <si>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</si>
  <si>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</si>
  <si>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</si>
  <si>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</si>
  <si>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</si>
  <si>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</si>
  <si>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</si>
  <si>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</si>
  <si>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</si>
  <si>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</si>
  <si>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</si>
  <si>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</si>
  <si>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</si>
  <si>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</si>
  <si>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</si>
  <si>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</si>
  <si>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</si>
  <si>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</si>
  <si>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</si>
  <si>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</si>
  <si>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</si>
  <si>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</si>
  <si>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</si>
  <si>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</si>
  <si>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</si>
  <si>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</si>
  <si>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</si>
  <si>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</si>
  <si>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</si>
  <si>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</si>
  <si>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</si>
  <si>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</si>
  <si>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</si>
  <si>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</si>
  <si>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</si>
  <si>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</si>
  <si>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</si>
  <si>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</si>
  <si>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</si>
  <si>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</si>
  <si>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</si>
  <si>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</si>
  <si>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</si>
  <si>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</si>
  <si>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</si>
  <si>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</si>
  <si>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</si>
  <si>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</si>
  <si>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</si>
  <si>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</si>
  <si>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</si>
  <si>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</si>
  <si>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</si>
  <si>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</si>
  <si>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</si>
  <si>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</si>
  <si>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</si>
  <si>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</si>
  <si>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</si>
  <si>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</si>
  <si>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</si>
  <si>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</si>
  <si>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</si>
  <si>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</si>
  <si>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</si>
  <si>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</si>
  <si>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</si>
  <si>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</si>
  <si>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</si>
  <si>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</si>
  <si>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</si>
  <si>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</si>
  <si>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</si>
  <si>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</si>
  <si>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</si>
  <si>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</si>
  <si>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</si>
  <si>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</si>
  <si>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</si>
  <si>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</si>
  <si>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</si>
  <si>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</si>
  <si>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</si>
  <si>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</si>
  <si>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</si>
  <si>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</si>
  <si>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</si>
  <si>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</si>
  <si>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</si>
  <si>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</si>
  <si>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</si>
  <si>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</si>
  <si>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</si>
  <si>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</si>
  <si>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</si>
  <si>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</si>
  <si>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</si>
  <si>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</si>
  <si>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</si>
  <si>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</si>
  <si>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</si>
  <si>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</si>
  <si>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</si>
  <si>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</si>
  <si>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</si>
  <si>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</si>
  <si>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</si>
  <si>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</si>
  <si>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</si>
  <si>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</si>
  <si>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</si>
  <si>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</si>
  <si>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</si>
  <si>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</si>
  <si>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</si>
  <si>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</si>
  <si>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</si>
  <si>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</si>
  <si>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</si>
  <si>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</si>
  <si>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</si>
  <si>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</si>
  <si>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</si>
  <si>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</si>
  <si>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</si>
  <si>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</si>
  <si>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</si>
  <si>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</si>
  <si>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</si>
  <si>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</si>
  <si>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</si>
  <si>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</si>
  <si>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</si>
  <si>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</si>
  <si>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</si>
  <si>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</si>
  <si>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</si>
  <si>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</si>
  <si>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</si>
  <si>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</si>
  <si>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</si>
  <si>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</si>
  <si>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</si>
  <si>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</si>
  <si>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</si>
  <si>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</si>
  <si>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</si>
  <si>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</si>
  <si>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</si>
  <si>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</si>
  <si>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</si>
  <si>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</si>
  <si>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</si>
  <si>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</si>
  <si>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</si>
  <si>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</si>
  <si>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</si>
  <si>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</si>
  <si>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</si>
  <si>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</si>
  <si>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</si>
  <si>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</si>
  <si>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</si>
  <si>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</si>
  <si>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</si>
  <si>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</si>
  <si>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</si>
  <si>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</si>
  <si>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</si>
  <si>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</si>
  <si>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</si>
  <si>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</si>
  <si>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</si>
  <si>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</si>
  <si>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</si>
  <si>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</si>
  <si>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</si>
  <si>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</si>
  <si>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</si>
  <si>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</si>
  <si>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</si>
  <si>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</si>
  <si>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</si>
  <si>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</si>
  <si>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</si>
  <si>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</si>
  <si>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</si>
  <si>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</si>
  <si>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</si>
  <si>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</si>
  <si>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</si>
  <si>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</si>
  <si>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</si>
  <si>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</si>
  <si>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</si>
  <si>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</si>
  <si>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</si>
  <si>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</si>
  <si>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</si>
  <si>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</si>
  <si>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</si>
  <si>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</si>
  <si>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</si>
  <si>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</si>
  <si>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</si>
  <si>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</si>
  <si>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</si>
  <si>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</si>
  <si>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</si>
  <si>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</si>
  <si>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</si>
  <si>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</si>
  <si>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</si>
  <si>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</si>
  <si>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</si>
  <si>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</si>
  <si>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</si>
  <si>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</si>
  <si>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</si>
  <si>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</si>
  <si>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</si>
  <si>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</si>
  <si>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</si>
  <si>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</si>
  <si>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</si>
  <si>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</si>
  <si>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</si>
  <si>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</si>
  <si>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</si>
  <si>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</si>
  <si>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</si>
  <si>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</si>
  <si>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</si>
  <si>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</si>
  <si>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</si>
  <si>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</si>
  <si>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</si>
  <si>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</si>
  <si>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</si>
  <si>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</si>
  <si>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</si>
  <si>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</si>
  <si>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</si>
  <si>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</si>
  <si>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</si>
  <si>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</si>
  <si>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</si>
  <si>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</si>
  <si>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</si>
  <si>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</si>
  <si>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</si>
  <si>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</si>
  <si>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</si>
  <si>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</si>
  <si>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</si>
  <si>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</si>
  <si>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</si>
  <si>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</si>
  <si>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</si>
  <si>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</si>
  <si>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</si>
  <si>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</si>
  <si>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</si>
  <si>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</si>
  <si>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</si>
  <si>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</si>
  <si>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</si>
  <si>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</si>
  <si>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</si>
  <si>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</si>
  <si>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</si>
  <si>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</si>
  <si>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</si>
  <si>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</si>
  <si>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</si>
  <si>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</si>
  <si>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</si>
  <si>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</si>
  <si>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</si>
  <si>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</si>
  <si>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</si>
  <si>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</si>
  <si>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</si>
  <si>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</si>
  <si>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</si>
  <si>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</si>
  <si>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</si>
  <si>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</si>
  <si>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</si>
  <si>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</si>
  <si>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</si>
  <si>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</si>
  <si>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</si>
  <si>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</si>
  <si>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</si>
  <si>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</si>
  <si>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</si>
  <si>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</si>
  <si>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</si>
  <si>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</si>
  <si>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</si>
  <si>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</si>
  <si>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</si>
  <si>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</si>
  <si>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</si>
  <si>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</si>
  <si>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</si>
  <si>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</si>
  <si>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</si>
  <si>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</si>
  <si>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</si>
  <si>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</si>
  <si>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</si>
  <si>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</si>
  <si>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</si>
  <si>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</si>
  <si>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</si>
  <si>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</si>
  <si>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</si>
  <si>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</si>
  <si>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</si>
  <si>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</si>
  <si>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</si>
  <si>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</si>
  <si>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</si>
  <si>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</si>
  <si>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</si>
  <si>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</si>
  <si>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</si>
  <si>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</si>
  <si>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</si>
  <si>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</si>
  <si>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</si>
  <si>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</si>
  <si>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</si>
  <si>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</si>
  <si>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</si>
  <si>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</si>
  <si>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</si>
  <si>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</si>
  <si>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</si>
  <si>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</si>
  <si>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</si>
  <si>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</si>
  <si>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</si>
  <si>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</si>
  <si>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</si>
  <si>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</si>
  <si>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</si>
  <si>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</si>
  <si>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</si>
  <si>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</si>
  <si>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</si>
  <si>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</si>
  <si>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</si>
  <si>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</si>
  <si>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</si>
  <si>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</si>
  <si>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</si>
  <si>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</si>
  <si>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</si>
  <si>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</si>
  <si>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</si>
  <si>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</si>
  <si>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</si>
  <si>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</si>
  <si>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</si>
  <si>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</si>
  <si>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</si>
  <si>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</si>
  <si>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</si>
  <si>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</si>
  <si>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</si>
  <si>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</si>
  <si>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</si>
  <si>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</si>
  <si>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</si>
  <si>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</si>
  <si>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</si>
  <si>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</si>
  <si>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</si>
  <si>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</si>
  <si>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</si>
  <si>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</si>
  <si>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</si>
  <si>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</si>
  <si>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</si>
  <si>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</si>
  <si>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</si>
  <si>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</si>
  <si>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</si>
  <si>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</si>
  <si>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</si>
  <si>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</si>
  <si>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</si>
  <si>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</si>
  <si>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</si>
  <si>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</si>
  <si>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</si>
  <si>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</si>
  <si>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</si>
  <si>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</si>
  <si>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</si>
  <si>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</si>
  <si>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</si>
  <si>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</si>
  <si>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</si>
  <si>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</si>
  <si>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</si>
  <si>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</si>
  <si>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</si>
  <si>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</si>
  <si>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</si>
  <si>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</si>
  <si>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</si>
  <si>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</si>
  <si>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</si>
  <si>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</si>
  <si>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</si>
  <si>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</si>
  <si>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</si>
  <si>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</si>
  <si>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</si>
  <si>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</si>
  <si>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</si>
  <si>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</si>
  <si>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</si>
  <si>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</si>
  <si>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</si>
  <si>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</si>
  <si>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</si>
  <si>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</si>
  <si>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</si>
  <si>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</si>
  <si>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</si>
  <si>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</si>
  <si>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</si>
  <si>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</si>
  <si>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</si>
  <si>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</si>
  <si>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</si>
  <si>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</si>
  <si>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</si>
  <si>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</si>
  <si>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</si>
  <si>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</si>
  <si>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</si>
  <si>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</si>
  <si>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</si>
  <si>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</si>
  <si>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</si>
  <si>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</si>
  <si>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</si>
  <si>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</si>
  <si>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</si>
  <si>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</si>
  <si>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</si>
  <si>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</si>
  <si>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</si>
  <si>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</si>
  <si>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</si>
  <si>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</si>
  <si>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</si>
  <si>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</si>
  <si>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</si>
  <si>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</si>
  <si>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</si>
  <si>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</si>
  <si>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</si>
  <si>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</si>
  <si>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</si>
  <si>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</si>
  <si>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</si>
  <si>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</si>
  <si>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</si>
  <si>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</si>
  <si>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</si>
  <si>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</si>
  <si>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</si>
  <si>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</si>
  <si>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</si>
  <si>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</si>
  <si>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</si>
  <si>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</si>
  <si>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</si>
  <si>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</si>
  <si>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</si>
  <si>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</si>
  <si>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</si>
  <si>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</si>
  <si>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</si>
  <si>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</si>
  <si>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</si>
  <si>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</si>
  <si>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</si>
  <si>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</si>
  <si>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</si>
  <si>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</si>
  <si>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</si>
  <si>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</si>
  <si>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</si>
  <si>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</si>
  <si>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</si>
  <si>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</si>
  <si>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</si>
  <si>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</si>
  <si>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</si>
  <si>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</si>
  <si>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</si>
  <si>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</si>
  <si>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</si>
  <si>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</si>
  <si>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</si>
  <si>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</si>
  <si>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</si>
  <si>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</si>
  <si>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</si>
  <si>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</si>
  <si>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</si>
  <si>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</si>
  <si>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</si>
  <si>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</si>
  <si>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</si>
  <si>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</si>
  <si>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</si>
  <si>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</si>
  <si>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</si>
  <si>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</si>
  <si>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</si>
  <si>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</si>
  <si>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</si>
  <si>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</si>
  <si>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</si>
  <si>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</si>
  <si>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</si>
  <si>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</si>
  <si>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</si>
  <si>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</si>
  <si>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</si>
  <si>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</si>
  <si>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</si>
  <si>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</si>
  <si>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</si>
  <si>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</si>
  <si>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</si>
  <si>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</si>
  <si>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</si>
  <si>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</si>
  <si>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</si>
  <si>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</si>
  <si>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</si>
  <si>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</si>
  <si>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</si>
  <si>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</si>
  <si>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</si>
  <si>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</si>
  <si>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</si>
  <si>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</si>
  <si>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</si>
  <si>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</si>
  <si>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</si>
  <si>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</si>
  <si>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</si>
  <si>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</si>
  <si>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</si>
  <si>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</si>
  <si>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</si>
  <si>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</si>
  <si>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</si>
  <si>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</si>
  <si>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</si>
  <si>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</si>
  <si>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</si>
  <si>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</si>
  <si>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</si>
  <si>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</si>
  <si>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</si>
  <si>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</si>
  <si>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</si>
  <si>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</si>
  <si>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</si>
  <si>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</si>
  <si>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</si>
  <si>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</si>
  <si>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</si>
  <si>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</si>
  <si>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</si>
  <si>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</si>
  <si>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</si>
  <si>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</si>
  <si>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</si>
  <si>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</si>
  <si>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</si>
  <si>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</si>
  <si>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</si>
  <si>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</si>
  <si>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</si>
  <si>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</si>
  <si>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</si>
  <si>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</si>
  <si>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</si>
  <si>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</si>
  <si>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</si>
  <si>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</si>
  <si>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</si>
  <si>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</si>
  <si>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</si>
  <si>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</si>
  <si>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</si>
  <si>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</si>
  <si>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</si>
  <si>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</si>
  <si>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</si>
  <si>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</si>
  <si>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</si>
  <si>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</si>
  <si>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</si>
  <si>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</si>
  <si>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</si>
  <si>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</si>
  <si>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</si>
  <si>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</si>
  <si>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</si>
  <si>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</si>
  <si>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</si>
  <si>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</si>
  <si>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</si>
  <si>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</si>
  <si>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</si>
  <si>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</si>
  <si>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</si>
  <si>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</si>
  <si>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</si>
  <si>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</si>
  <si>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</si>
  <si>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</si>
  <si>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</si>
  <si>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</si>
  <si>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</si>
  <si>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</si>
  <si>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</si>
  <si>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</si>
  <si>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</si>
  <si>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</si>
  <si>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</si>
  <si>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</si>
  <si>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</si>
  <si>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</si>
  <si>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</si>
  <si>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</si>
  <si>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</si>
  <si>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</si>
  <si>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</si>
  <si>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</si>
  <si>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</si>
  <si>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</si>
  <si>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</si>
  <si>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</si>
  <si>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</si>
  <si>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</si>
  <si>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</si>
  <si>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</si>
  <si>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</si>
  <si>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</si>
  <si>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</si>
  <si>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</si>
  <si>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</si>
  <si>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</si>
  <si>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</si>
  <si>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</si>
  <si>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</si>
  <si>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</si>
  <si>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</si>
  <si>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</si>
  <si>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</si>
  <si>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</si>
  <si>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</si>
  <si>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</si>
  <si>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</si>
  <si>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</si>
  <si>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</si>
  <si>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</si>
  <si>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</si>
  <si>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</si>
  <si>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</si>
  <si>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</si>
  <si>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</si>
  <si>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</si>
  <si>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</si>
  <si>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</si>
  <si>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</si>
  <si>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</si>
  <si>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</si>
  <si>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</si>
  <si>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</si>
  <si>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</si>
  <si>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</si>
  <si>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</si>
  <si>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</si>
  <si>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</si>
  <si>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</si>
  <si>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</si>
  <si>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</si>
  <si>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</si>
  <si>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</si>
  <si>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</si>
  <si>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</si>
  <si>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</si>
  <si>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</si>
  <si>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</si>
  <si>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</si>
  <si>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</si>
  <si>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</si>
  <si>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</si>
  <si>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</si>
  <si>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</si>
  <si>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</si>
  <si>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</si>
  <si>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</si>
  <si>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</si>
  <si>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</si>
  <si>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</si>
  <si>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</si>
  <si>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</si>
  <si>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</si>
  <si>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</si>
  <si>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</si>
  <si>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</si>
  <si>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</si>
  <si>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</si>
  <si>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</si>
  <si>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</si>
  <si>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</si>
  <si>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</si>
  <si>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</si>
  <si>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</si>
  <si>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</si>
  <si>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</si>
  <si>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</si>
  <si>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</si>
  <si>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</si>
  <si>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</si>
  <si>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</si>
  <si>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</si>
  <si>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</si>
  <si>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</si>
  <si>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</si>
  <si>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</si>
  <si>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</si>
  <si>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</si>
  <si>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</si>
  <si>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</si>
  <si>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</si>
  <si>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</si>
  <si>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</si>
  <si>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</si>
  <si>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</si>
  <si>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</si>
  <si>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</si>
  <si>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</si>
  <si>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</si>
  <si>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</si>
  <si>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</si>
  <si>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</si>
  <si>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</si>
  <si>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</si>
  <si>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</si>
  <si>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</si>
  <si>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</si>
  <si>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</si>
  <si>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</si>
  <si>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</si>
  <si>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</si>
  <si>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</si>
  <si>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</si>
  <si>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</si>
  <si>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</si>
  <si>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</si>
  <si>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</si>
  <si>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</si>
  <si>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</si>
  <si>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</si>
  <si>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</si>
  <si>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</si>
  <si>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</si>
  <si>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</si>
  <si>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</si>
  <si>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</si>
  <si>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</si>
  <si>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</si>
  <si>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</si>
  <si>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</si>
  <si>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</si>
  <si>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</si>
  <si>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</si>
  <si>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</si>
  <si>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</si>
  <si>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</si>
  <si>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</si>
  <si>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</si>
  <si>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</si>
  <si>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</si>
  <si>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</si>
  <si>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</si>
  <si>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</si>
  <si>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</si>
  <si>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</si>
  <si>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</si>
  <si>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</si>
  <si>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</si>
  <si>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</si>
  <si>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</si>
  <si>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</si>
  <si>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</si>
  <si>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</si>
  <si>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</si>
  <si>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</si>
  <si>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</si>
  <si>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</si>
  <si>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</si>
  <si>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</si>
  <si>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</si>
  <si>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</si>
  <si>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</si>
  <si>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</si>
  <si>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</si>
  <si>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</si>
  <si>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</si>
  <si>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</si>
  <si>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</si>
  <si>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</si>
  <si>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</si>
  <si>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</si>
  <si>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</si>
  <si>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</si>
  <si>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</si>
  <si>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</si>
  <si>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</si>
  <si>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</si>
  <si>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</si>
  <si>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</si>
  <si>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</si>
  <si>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</si>
  <si>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</si>
  <si>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</si>
  <si>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</si>
  <si>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</si>
  <si>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</si>
  <si>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</si>
  <si>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</si>
  <si>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</si>
  <si>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</si>
  <si>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</si>
  <si>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</si>
  <si>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</si>
  <si>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</si>
  <si>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</si>
  <si>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</si>
  <si>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</si>
  <si>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</si>
  <si>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</si>
  <si>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</si>
  <si>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</si>
  <si>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</si>
  <si>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</si>
  <si>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</si>
  <si>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</si>
  <si>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</si>
  <si>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</si>
  <si>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</si>
  <si>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</si>
  <si>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</si>
  <si>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</si>
  <si>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</si>
  <si>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</si>
  <si>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</si>
  <si>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</si>
  <si>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</si>
  <si>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</si>
  <si>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</si>
  <si>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</si>
  <si>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</si>
  <si>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</si>
  <si>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</si>
  <si>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</si>
  <si>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</si>
  <si>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</si>
  <si>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</si>
  <si>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</si>
  <si>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</si>
  <si>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</si>
  <si>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</si>
  <si>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</si>
  <si>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</si>
  <si>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</si>
  <si>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</si>
  <si>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</si>
  <si>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</si>
  <si>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</si>
  <si>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</si>
  <si>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</si>
  <si>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</si>
  <si>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</si>
  <si>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</si>
  <si>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</si>
  <si>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</si>
  <si>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</si>
  <si>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</si>
  <si>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</si>
  <si>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</si>
  <si>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</si>
  <si>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</si>
  <si>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</si>
  <si>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</si>
  <si>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</si>
  <si>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</si>
  <si>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</si>
  <si>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</si>
  <si>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</si>
  <si>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</si>
  <si>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</si>
  <si>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</si>
  <si>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</si>
  <si>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</si>
  <si>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</si>
  <si>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</si>
  <si>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</si>
  <si>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</si>
  <si>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</si>
  <si>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</si>
  <si>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</si>
  <si>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</si>
  <si>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</si>
  <si>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</si>
  <si>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</si>
  <si>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</si>
  <si>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</si>
  <si>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</si>
  <si>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</si>
  <si>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</si>
  <si>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</si>
  <si>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</si>
  <si>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</si>
  <si>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</si>
  <si>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</si>
  <si>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</si>
  <si>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</si>
  <si>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</si>
  <si>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</si>
  <si>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</si>
  <si>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</si>
  <si>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</si>
  <si>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</si>
  <si>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</si>
  <si>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</si>
  <si>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</si>
  <si>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</si>
  <si>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</si>
  <si>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</si>
  <si>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</si>
  <si>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</si>
  <si>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</si>
  <si>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</si>
  <si>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</si>
  <si>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</si>
  <si>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</si>
  <si>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</si>
  <si>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</si>
  <si>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</si>
  <si>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</si>
  <si>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</si>
  <si>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</si>
  <si>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</si>
  <si>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</si>
  <si>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</si>
  <si>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</si>
  <si>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</si>
  <si>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</si>
  <si>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</si>
  <si>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</si>
  <si>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</si>
  <si>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</si>
  <si>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</si>
  <si>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</si>
  <si>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</si>
  <si>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</si>
  <si>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</si>
  <si>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</si>
  <si>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</si>
  <si>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</si>
  <si>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</si>
  <si>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</si>
  <si>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</si>
  <si>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</si>
  <si>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</si>
  <si>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</si>
  <si>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</si>
  <si>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</si>
  <si>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</si>
  <si>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</si>
  <si>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</si>
  <si>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</si>
  <si>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</si>
  <si>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</si>
  <si>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</si>
  <si>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</si>
  <si>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</si>
  <si>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</si>
  <si>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</si>
  <si>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</si>
  <si>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</si>
  <si>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</si>
  <si>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</si>
  <si>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</si>
  <si>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</si>
  <si>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</si>
  <si>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</si>
  <si>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</si>
  <si>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</si>
  <si>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</si>
  <si>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</si>
  <si>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</si>
  <si>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</si>
  <si>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</si>
  <si>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</si>
  <si>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</si>
  <si>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</si>
  <si>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</si>
  <si>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</si>
  <si>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</si>
  <si>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</si>
  <si>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</si>
  <si>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</si>
  <si>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</si>
  <si>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</si>
  <si>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</si>
  <si>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</si>
  <si>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</si>
  <si>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</si>
  <si>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</si>
  <si>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</si>
  <si>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</si>
  <si>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</si>
  <si>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</si>
  <si>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</si>
  <si>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</si>
  <si>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</si>
  <si>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</si>
  <si>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</si>
  <si>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</si>
  <si>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</si>
  <si>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</si>
  <si>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</si>
  <si>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</si>
  <si>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</si>
  <si>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</si>
  <si>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</si>
  <si>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</si>
  <si>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</si>
  <si>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</si>
  <si>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</si>
  <si>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</si>
  <si>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</si>
  <si>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</si>
  <si>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</si>
  <si>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</si>
  <si>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</si>
  <si>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</si>
  <si>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</si>
  <si>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</si>
  <si>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</si>
  <si>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</si>
  <si>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</si>
  <si>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</si>
  <si>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</si>
  <si>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</si>
  <si>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</si>
  <si>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</si>
  <si>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</si>
  <si>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</si>
  <si>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</si>
  <si>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</si>
  <si>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</si>
  <si>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</si>
  <si>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</si>
  <si>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</si>
  <si>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</si>
  <si>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</si>
  <si>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</si>
  <si>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</si>
  <si>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</si>
  <si>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</si>
  <si>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</si>
  <si>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</si>
  <si>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</si>
  <si>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</si>
  <si>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</si>
  <si>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</si>
  <si>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</si>
  <si>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</si>
  <si>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</si>
  <si>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</si>
  <si>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</si>
  <si>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</si>
  <si>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</si>
  <si>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</si>
  <si>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</si>
  <si>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</si>
  <si>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</si>
  <si>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</si>
  <si>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</si>
  <si>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</si>
  <si>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</si>
  <si>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</si>
  <si>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</si>
  <si>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</si>
  <si>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</si>
  <si>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</si>
  <si>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</si>
  <si>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</si>
  <si>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</si>
  <si>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</si>
  <si>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</si>
  <si>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</si>
  <si>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</si>
  <si>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</si>
  <si>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</si>
  <si>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</si>
  <si>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</si>
  <si>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</si>
  <si>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</si>
  <si>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</si>
  <si>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</si>
  <si>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</si>
  <si>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</si>
  <si>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</si>
  <si>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</si>
  <si>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</si>
  <si>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</si>
  <si>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</si>
  <si>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</si>
  <si>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</si>
  <si>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</si>
  <si>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</si>
  <si>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</si>
  <si>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</si>
  <si>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</si>
  <si>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</si>
  <si>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</si>
  <si>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</si>
  <si>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</si>
  <si>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</si>
  <si>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</si>
  <si>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</si>
  <si>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</si>
  <si>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</si>
  <si>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</si>
  <si>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</si>
  <si>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</si>
  <si>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</si>
  <si>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</si>
  <si>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</si>
  <si>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</si>
  <si>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</si>
  <si>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</si>
  <si>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</si>
  <si>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</si>
  <si>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</si>
  <si>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</si>
  <si>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</si>
  <si>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</si>
  <si>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</si>
  <si>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</si>
  <si>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</si>
  <si>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</si>
  <si>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</si>
  <si>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</si>
  <si>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</si>
  <si>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</si>
  <si>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</si>
  <si>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</si>
  <si>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</si>
  <si>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</si>
  <si>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</si>
  <si>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</si>
  <si>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</si>
  <si>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</si>
  <si>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</si>
  <si>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</si>
  <si>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</si>
  <si>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</si>
  <si>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</si>
  <si>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</si>
  <si>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</si>
  <si>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</si>
  <si>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</si>
  <si>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</si>
  <si>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</si>
  <si>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</si>
  <si>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</si>
  <si>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</si>
  <si>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</si>
  <si>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</si>
  <si>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</si>
  <si>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</si>
  <si>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</si>
  <si>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</si>
  <si>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</si>
  <si>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</si>
  <si>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</si>
  <si>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</si>
  <si>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</si>
  <si>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</si>
  <si>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</si>
  <si>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</si>
  <si>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</si>
  <si>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</si>
  <si>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</si>
  <si>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</si>
  <si>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</si>
  <si>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</si>
  <si>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</si>
  <si>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</si>
  <si>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</si>
  <si>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</si>
  <si>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</si>
  <si>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</si>
  <si>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</si>
  <si>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</si>
  <si>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</si>
  <si>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</si>
  <si>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</si>
  <si>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</si>
  <si>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</si>
  <si>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</si>
  <si>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</si>
  <si>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</si>
  <si>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</si>
  <si>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</si>
  <si>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</si>
  <si>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</si>
  <si>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</si>
  <si>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</si>
  <si>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</si>
  <si>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</si>
  <si>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</si>
  <si>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</si>
  <si>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</si>
  <si>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</si>
  <si>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</si>
  <si>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</si>
  <si>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</si>
  <si>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</si>
  <si>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</si>
  <si>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</si>
  <si>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</si>
  <si>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</si>
  <si>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</si>
  <si>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</si>
  <si>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</si>
  <si>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</si>
  <si>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</si>
  <si>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</si>
  <si>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</si>
  <si>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</si>
  <si>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</si>
  <si>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</si>
  <si>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</si>
  <si>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</si>
  <si>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</si>
  <si>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</si>
  <si>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</si>
  <si>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</si>
  <si>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</si>
  <si>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</si>
  <si>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</si>
  <si>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</si>
  <si>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</si>
  <si>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</si>
  <si>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</si>
  <si>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</si>
  <si>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</si>
  <si>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</si>
  <si>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</si>
  <si>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</si>
  <si>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</si>
  <si>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</si>
  <si>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</si>
  <si>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</si>
  <si>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</si>
  <si>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</si>
  <si>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</si>
  <si>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</si>
  <si>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</si>
  <si>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</si>
  <si>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</si>
  <si>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</si>
  <si>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</si>
  <si>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</si>
  <si>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</si>
  <si>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</si>
  <si>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</si>
  <si>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</si>
  <si>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</si>
  <si>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</si>
  <si>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</si>
  <si>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</si>
  <si>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</si>
  <si>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</si>
  <si>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</si>
  <si>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</si>
  <si>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</si>
  <si>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</si>
  <si>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</si>
  <si>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</si>
  <si>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</si>
  <si>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</si>
  <si>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</si>
  <si>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</si>
  <si>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</si>
  <si>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</si>
  <si>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</si>
  <si>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</si>
  <si>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</si>
  <si>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</si>
  <si>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</si>
  <si>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</si>
  <si>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</si>
  <si>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</si>
  <si>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</si>
  <si>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</si>
  <si>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</si>
  <si>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</si>
  <si>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</si>
  <si>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</si>
  <si>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</si>
  <si>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</si>
  <si>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</si>
  <si>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</si>
  <si>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</si>
  <si>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</si>
  <si>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</si>
  <si>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</si>
  <si>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</si>
  <si>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</si>
  <si>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</si>
  <si>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</si>
  <si>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</si>
  <si>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</si>
  <si>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</si>
  <si>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</si>
  <si>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</si>
  <si>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</si>
  <si>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</si>
  <si>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</si>
  <si>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</si>
  <si>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</si>
  <si>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</si>
  <si>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</si>
  <si>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</si>
  <si>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</si>
  <si>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</si>
  <si>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</si>
  <si>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</si>
  <si>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</si>
  <si>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</si>
  <si>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</si>
  <si>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</si>
  <si>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</si>
  <si>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</si>
  <si>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</si>
  <si>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</si>
  <si>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</si>
  <si>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</si>
  <si>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</si>
  <si>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</si>
  <si>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</si>
  <si>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</si>
  <si>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</si>
  <si>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</si>
  <si>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</si>
  <si>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</si>
  <si>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</si>
  <si>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</si>
  <si>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</si>
  <si>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</si>
  <si>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</si>
  <si>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</si>
  <si>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</si>
  <si>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</si>
  <si>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</si>
  <si>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</si>
  <si>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</si>
  <si>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</si>
  <si>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</si>
  <si>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</si>
  <si>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</si>
  <si>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</si>
  <si>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</si>
  <si>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</si>
  <si>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</si>
  <si>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</si>
  <si>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</si>
  <si>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</si>
  <si>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</si>
  <si>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</si>
  <si>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</si>
  <si>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</si>
  <si>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</si>
  <si>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</si>
  <si>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</si>
  <si>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</si>
  <si>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</si>
  <si>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</si>
  <si>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</si>
  <si>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</si>
  <si>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</si>
  <si>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</si>
  <si>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</si>
  <si>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</si>
  <si>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</si>
  <si>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</si>
  <si>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</si>
  <si>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</si>
  <si>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</si>
  <si>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</si>
  <si>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</si>
  <si>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</si>
  <si>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</si>
  <si>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</si>
  <si>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</si>
  <si>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</si>
  <si>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</si>
  <si>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</si>
  <si>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</si>
  <si>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</si>
  <si>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</si>
  <si>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</si>
  <si>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</si>
  <si>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</si>
  <si>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</si>
  <si>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</si>
  <si>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</si>
  <si>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</si>
  <si>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</si>
  <si>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</si>
  <si>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</si>
  <si>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</si>
  <si>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</si>
  <si>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</si>
  <si>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</si>
  <si>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</si>
  <si>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</si>
  <si>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</si>
  <si>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</si>
  <si>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</si>
  <si>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</si>
  <si>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</si>
  <si>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</si>
  <si>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</si>
  <si>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</si>
  <si>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</si>
  <si>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</si>
  <si>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</si>
  <si>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</si>
  <si>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</si>
  <si>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</si>
  <si>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</si>
  <si>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</si>
  <si>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</si>
  <si>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</si>
  <si>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</si>
  <si>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</si>
  <si>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</si>
  <si>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</si>
  <si>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</si>
  <si>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</si>
  <si>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</si>
  <si>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</si>
  <si>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</si>
  <si>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</si>
  <si>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</si>
  <si>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</si>
  <si>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</si>
  <si>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</si>
  <si>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</si>
  <si>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</si>
  <si>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</si>
  <si>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</si>
  <si>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</si>
  <si>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</si>
  <si>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</si>
  <si>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</si>
  <si>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</si>
  <si>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</si>
  <si>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</si>
  <si>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</si>
  <si>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</si>
  <si>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</si>
  <si>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</si>
  <si>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</si>
  <si>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</si>
  <si>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</si>
  <si>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</si>
  <si>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</si>
  <si>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</si>
  <si>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</si>
  <si>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</si>
  <si>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</si>
  <si>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</si>
  <si>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</si>
  <si>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</si>
  <si>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</si>
  <si>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</si>
  <si>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</si>
  <si>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</si>
  <si>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</si>
  <si>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</si>
  <si>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</si>
  <si>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</si>
  <si>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</si>
  <si>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</si>
  <si>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</si>
  <si>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</si>
  <si>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</si>
  <si>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</si>
  <si>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</si>
  <si>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</si>
  <si>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</si>
  <si>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</si>
  <si>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</si>
  <si>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</si>
  <si>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</si>
  <si>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</si>
  <si>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</si>
  <si>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</si>
  <si>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</si>
  <si>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</si>
  <si>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</si>
  <si>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</si>
  <si>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</si>
  <si>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</si>
  <si>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</si>
  <si>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</si>
  <si>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</si>
  <si>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</si>
  <si>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</si>
  <si>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</si>
  <si>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</si>
  <si>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</si>
  <si>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</si>
  <si>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</si>
  <si>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</si>
  <si>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</si>
  <si>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</si>
  <si>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</si>
  <si>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</si>
  <si>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</si>
  <si>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</si>
  <si>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</si>
  <si>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</si>
  <si>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</si>
  <si>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</si>
  <si>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</si>
  <si>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</si>
  <si>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</si>
  <si>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</si>
  <si>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</si>
  <si>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</si>
  <si>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</si>
  <si>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</si>
  <si>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</si>
  <si>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</si>
  <si>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</si>
  <si>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</si>
  <si>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</si>
  <si>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</si>
  <si>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</si>
  <si>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</si>
  <si>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</si>
  <si>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</si>
  <si>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</si>
  <si>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</si>
  <si>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</si>
  <si>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</si>
  <si>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</si>
  <si>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</si>
  <si>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</si>
  <si>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</si>
  <si>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</si>
  <si>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</si>
  <si>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</si>
  <si>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</si>
  <si>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</si>
  <si>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</si>
  <si>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</si>
  <si>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</si>
  <si>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</si>
  <si>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</si>
  <si>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</si>
  <si>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</si>
  <si>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</si>
  <si>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</si>
  <si>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</si>
  <si>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</si>
  <si>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</si>
  <si>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</si>
  <si>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</si>
  <si>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</si>
  <si>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</si>
  <si>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</si>
  <si>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</si>
  <si>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</si>
  <si>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</si>
  <si>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</si>
  <si>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</si>
  <si>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</si>
  <si>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</si>
  <si>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</si>
  <si>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</si>
  <si>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</si>
  <si>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</si>
  <si>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</si>
  <si>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</si>
  <si>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</si>
  <si>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</si>
  <si>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</si>
  <si>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</si>
  <si>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</si>
  <si>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</si>
  <si>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</si>
  <si>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</si>
  <si>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</si>
  <si>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</si>
  <si>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</si>
  <si>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</si>
  <si>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</si>
  <si>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</si>
  <si>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</si>
  <si>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</si>
  <si>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</si>
  <si>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</si>
  <si>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</si>
  <si>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</si>
  <si>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</si>
  <si>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</si>
  <si>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</si>
  <si>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</si>
  <si>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</si>
  <si>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</si>
  <si>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</si>
  <si>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</si>
  <si>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</si>
  <si>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</si>
  <si>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</si>
  <si>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</si>
  <si>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</si>
  <si>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</si>
  <si>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</si>
  <si>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</si>
  <si>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</si>
  <si>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</si>
  <si>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</si>
  <si>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</si>
  <si>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</si>
  <si>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</si>
  <si>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</si>
  <si>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</si>
  <si>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</si>
  <si>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</si>
  <si>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</si>
  <si>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</si>
  <si>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</si>
  <si>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</si>
  <si>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</si>
  <si>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</si>
  <si>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</si>
  <si>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</si>
  <si>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</si>
  <si>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</si>
  <si>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</si>
  <si>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</si>
  <si>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</si>
  <si>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</si>
  <si>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</si>
  <si>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</si>
  <si>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</si>
  <si>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</si>
  <si>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</si>
  <si>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</si>
  <si>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</si>
  <si>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</si>
  <si>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</si>
  <si>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</si>
  <si>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</si>
  <si>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</si>
  <si>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</si>
  <si>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</si>
  <si>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</si>
  <si>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</si>
  <si>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</si>
  <si>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</si>
  <si>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</si>
  <si>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</si>
  <si>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</si>
  <si>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</si>
  <si>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</si>
  <si>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</si>
  <si>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</si>
  <si>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</si>
  <si>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</si>
  <si>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</si>
  <si>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</si>
  <si>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</si>
  <si>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</si>
  <si>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</si>
  <si>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</si>
  <si>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</si>
  <si>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</si>
  <si>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</si>
  <si>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</si>
  <si>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</si>
  <si>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</si>
  <si>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</si>
  <si>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</si>
  <si>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</si>
  <si>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</si>
  <si>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</si>
  <si>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</si>
  <si>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</si>
  <si>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</si>
  <si>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</si>
  <si>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</si>
  <si>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</si>
  <si>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</si>
  <si>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</si>
  <si>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</si>
  <si>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</si>
  <si>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</si>
  <si>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</si>
  <si>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</si>
  <si>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</si>
  <si>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</si>
  <si>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</si>
  <si>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</si>
  <si>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</si>
  <si>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</si>
  <si>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</si>
  <si>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</si>
  <si>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</si>
  <si>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</si>
  <si>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</si>
  <si>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</si>
  <si>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</si>
  <si>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</si>
  <si>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</si>
  <si>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</si>
  <si>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</si>
  <si>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</si>
  <si>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</si>
  <si>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</si>
  <si>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</si>
  <si>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</si>
  <si>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</si>
  <si>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</si>
  <si>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</si>
  <si>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</si>
  <si>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</si>
  <si>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</si>
  <si>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</si>
  <si>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</si>
  <si>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</si>
  <si>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</si>
  <si>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</si>
  <si>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</si>
  <si>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</si>
  <si>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</si>
  <si>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</si>
  <si>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</si>
  <si>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</si>
  <si>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</si>
  <si>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</si>
  <si>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</si>
  <si>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</si>
  <si>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</si>
  <si>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</si>
  <si>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</si>
  <si>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</si>
  <si>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</si>
  <si>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</si>
  <si>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</si>
  <si>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</si>
  <si>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</si>
  <si>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</si>
  <si>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</si>
  <si>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</si>
  <si>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</si>
  <si>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</si>
  <si>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</si>
  <si>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</si>
  <si>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</si>
  <si>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</si>
  <si>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</si>
  <si>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</si>
  <si>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</si>
  <si>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</si>
  <si>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</si>
  <si>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</si>
  <si>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</si>
  <si>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</si>
  <si>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</si>
  <si>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</si>
  <si>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</si>
  <si>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</si>
  <si>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</si>
  <si>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</si>
  <si>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</si>
  <si>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</si>
  <si>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</si>
  <si>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</si>
  <si>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</si>
  <si>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</si>
  <si>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</si>
  <si>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</si>
  <si>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</si>
  <si>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</si>
  <si>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</si>
  <si>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</si>
  <si>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</si>
  <si>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</si>
  <si>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</si>
  <si>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</si>
  <si>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</si>
  <si>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</si>
  <si>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</si>
  <si>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</si>
  <si>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</si>
  <si>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</si>
  <si>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</si>
  <si>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</si>
  <si>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</si>
  <si>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</si>
  <si>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</si>
  <si>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</si>
  <si>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</si>
  <si>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</si>
  <si>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</si>
  <si>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</si>
  <si>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</si>
  <si>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</si>
  <si>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</si>
  <si>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</si>
  <si>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</si>
  <si>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</si>
  <si>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</si>
  <si>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</si>
  <si>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</si>
  <si>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</si>
  <si>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</si>
  <si>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</si>
  <si>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</si>
  <si>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</si>
  <si>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</si>
  <si>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</si>
  <si>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</si>
  <si>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</si>
  <si>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</si>
  <si>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</si>
  <si>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</si>
  <si>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</si>
  <si>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</si>
  <si>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</si>
  <si>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</si>
  <si>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</si>
  <si>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</si>
  <si>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</si>
  <si>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</si>
  <si>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</si>
  <si>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</si>
  <si>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</si>
  <si>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</si>
  <si>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</si>
  <si>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</si>
  <si>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</si>
  <si>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</si>
  <si>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</si>
  <si>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</si>
  <si>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</si>
  <si>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</si>
  <si>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</si>
  <si>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</si>
  <si>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</si>
  <si>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</si>
  <si>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</si>
  <si>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</si>
  <si>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</si>
  <si>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</si>
  <si>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</si>
  <si>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</si>
  <si>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</si>
  <si>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</si>
  <si>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</si>
  <si>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</si>
  <si>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</si>
  <si>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</si>
  <si>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</si>
  <si>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</si>
  <si>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</si>
  <si>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</si>
  <si>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</si>
  <si>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</si>
  <si>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</si>
  <si>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</si>
  <si>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</si>
  <si>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</si>
  <si>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</si>
  <si>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</si>
  <si>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</si>
  <si>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</si>
  <si>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</si>
  <si>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</si>
  <si>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</si>
  <si>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</si>
  <si>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</si>
  <si>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</si>
  <si>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</si>
  <si>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</si>
  <si>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</si>
  <si>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</si>
  <si>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</si>
  <si>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</si>
  <si>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</si>
  <si>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</si>
  <si>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</si>
  <si>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</si>
  <si>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</si>
  <si>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</si>
  <si>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</si>
  <si>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</si>
  <si>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</si>
  <si>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</si>
  <si>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</si>
  <si>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</si>
  <si>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</si>
  <si>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</si>
  <si>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</si>
  <si>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</si>
  <si>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</si>
  <si>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</si>
  <si>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</si>
  <si>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</si>
  <si>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</si>
  <si>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</si>
  <si>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</si>
  <si>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</si>
  <si>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</si>
  <si>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</si>
  <si>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</si>
  <si>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</si>
  <si>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</si>
  <si>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</si>
  <si>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</si>
  <si>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</si>
  <si>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</si>
  <si>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</si>
  <si>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</si>
  <si>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</si>
  <si>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</si>
  <si>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</si>
  <si>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</si>
  <si>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</si>
  <si>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</si>
  <si>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</si>
  <si>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</si>
  <si>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</si>
  <si>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</si>
  <si>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</si>
  <si>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</si>
  <si>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</si>
  <si>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</si>
  <si>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</si>
  <si>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</si>
  <si>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</si>
  <si>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</si>
  <si>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</si>
  <si>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</si>
  <si>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</si>
  <si>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</si>
  <si>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</si>
  <si>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</si>
  <si>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</si>
  <si>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</si>
  <si>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</si>
  <si>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</si>
  <si>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</si>
  <si>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</si>
  <si>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</si>
  <si>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</si>
  <si>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</si>
  <si>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</si>
  <si>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</si>
  <si>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</si>
  <si>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</si>
  <si>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</si>
  <si>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</si>
  <si>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</si>
  <si>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</si>
  <si>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</si>
  <si>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</si>
  <si>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</si>
  <si>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</si>
  <si>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</si>
  <si>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</si>
  <si>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</si>
  <si>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</si>
  <si>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</si>
  <si>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</si>
  <si>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</si>
  <si>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</si>
  <si>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</si>
  <si>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</si>
  <si>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</si>
  <si>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</si>
  <si>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</si>
  <si>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</si>
  <si>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</si>
  <si>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</si>
  <si>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</si>
  <si>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</si>
  <si>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</si>
  <si>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</si>
  <si>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</si>
  <si>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</si>
  <si>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</si>
  <si>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</si>
  <si>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</si>
  <si>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</si>
  <si>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</si>
  <si>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</si>
  <si>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</si>
  <si>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</si>
  <si>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</si>
  <si>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</si>
  <si>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</si>
  <si>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</si>
  <si>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</si>
  <si>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</si>
  <si>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</si>
  <si>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</si>
  <si>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</si>
  <si>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</si>
  <si>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</si>
  <si>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</si>
  <si>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</si>
  <si>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</si>
  <si>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</si>
  <si>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</si>
  <si>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</si>
  <si>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</si>
  <si>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</si>
  <si>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</si>
  <si>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</si>
  <si>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</si>
  <si>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</si>
  <si>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</si>
  <si>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</si>
  <si>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</si>
  <si>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</si>
  <si>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</si>
  <si>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</si>
  <si>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</si>
  <si>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</si>
  <si>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</si>
  <si>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</si>
  <si>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</si>
  <si>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</si>
  <si>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</si>
  <si>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</si>
  <si>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</si>
  <si>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</si>
  <si>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</si>
  <si>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</si>
  <si>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</si>
  <si>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</si>
  <si>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</si>
  <si>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</si>
  <si>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</si>
  <si>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</si>
  <si>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</si>
  <si>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</si>
  <si>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</si>
  <si>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</si>
  <si>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</si>
  <si>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</si>
  <si>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</si>
  <si>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</si>
  <si>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</si>
  <si>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</si>
  <si>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</si>
  <si>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</si>
  <si>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</si>
  <si>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</si>
  <si>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</si>
  <si>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</si>
  <si>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</si>
  <si>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</si>
  <si>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</si>
  <si>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</si>
  <si>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</si>
  <si>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</si>
  <si>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</si>
  <si>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</si>
  <si>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</si>
  <si>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</si>
  <si>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</si>
  <si>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</si>
  <si>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</si>
  <si>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</si>
  <si>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</si>
  <si>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</si>
  <si>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</si>
  <si>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</si>
  <si>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</si>
  <si>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</si>
  <si>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</si>
  <si>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</si>
  <si>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</si>
  <si>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</si>
  <si>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</si>
  <si>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</si>
  <si>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</si>
  <si>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</si>
  <si>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</si>
  <si>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</si>
  <si>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</si>
  <si>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</si>
  <si>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</si>
  <si>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</si>
  <si>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</si>
  <si>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</si>
  <si>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</si>
  <si>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</si>
  <si>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</si>
  <si>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</si>
  <si>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</si>
  <si>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</si>
  <si>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</si>
  <si>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</si>
  <si>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</si>
  <si>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</si>
  <si>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</si>
  <si>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</si>
  <si>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</si>
  <si>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</si>
  <si>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</si>
  <si>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</si>
  <si>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</si>
  <si>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</si>
  <si>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</si>
  <si>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</si>
  <si>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</si>
  <si>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</si>
  <si>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</si>
  <si>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</si>
  <si>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</si>
  <si>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</si>
  <si>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</si>
  <si>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</si>
  <si>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</si>
  <si>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</si>
  <si>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</si>
  <si>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</si>
  <si>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</si>
  <si>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</si>
  <si>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</si>
  <si>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</si>
  <si>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</si>
  <si>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</si>
  <si>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</si>
  <si>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</si>
  <si>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</si>
  <si>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</si>
  <si>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</si>
  <si>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</si>
  <si>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</si>
  <si>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</si>
  <si>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</si>
  <si>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</si>
  <si>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</si>
  <si>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</si>
  <si>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</si>
  <si>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</si>
  <si>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</si>
  <si>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</si>
  <si>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</si>
  <si>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</si>
  <si>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</si>
  <si>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</si>
  <si>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</si>
  <si>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</si>
  <si>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</si>
  <si>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</si>
  <si>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</si>
  <si>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</si>
  <si>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</si>
  <si>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</si>
  <si>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</si>
  <si>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</si>
  <si>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</si>
  <si>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</si>
  <si>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</si>
  <si>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</si>
  <si>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</si>
  <si>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</si>
  <si>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</si>
  <si>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</si>
  <si>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</si>
  <si>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</si>
  <si>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</si>
  <si>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</si>
  <si>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</si>
  <si>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</si>
  <si>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</si>
  <si>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</si>
  <si>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</si>
  <si>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</si>
  <si>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</si>
  <si>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</si>
  <si>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</si>
  <si>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</si>
  <si>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</si>
  <si>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</si>
  <si>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</si>
  <si>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</si>
  <si>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</si>
  <si>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</si>
  <si>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</si>
  <si>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</si>
  <si>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</si>
  <si>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</si>
  <si>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</si>
  <si>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</si>
  <si>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</si>
  <si>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</si>
  <si>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</si>
  <si>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</si>
  <si>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</si>
  <si>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</si>
  <si>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</si>
  <si>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</si>
  <si>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</si>
  <si>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</si>
  <si>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</si>
  <si>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</si>
  <si>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</si>
  <si>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</si>
  <si>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</si>
  <si>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</si>
  <si>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</si>
  <si>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</si>
  <si>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</si>
  <si>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</si>
  <si>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</si>
  <si>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</si>
  <si>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</si>
  <si>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</si>
  <si>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</si>
  <si>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</si>
  <si>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</si>
  <si>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</si>
  <si>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</si>
  <si>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</si>
  <si>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</si>
  <si>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</si>
  <si>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</si>
  <si>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</si>
  <si>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</si>
  <si>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</si>
  <si>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</si>
  <si>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</si>
  <si>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</si>
  <si>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</si>
  <si>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</si>
  <si>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</si>
  <si>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</si>
  <si>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</si>
  <si>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</si>
  <si>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</si>
  <si>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</si>
  <si>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</si>
  <si>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</si>
  <si>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</si>
  <si>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</si>
  <si>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</si>
  <si>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</si>
  <si>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</si>
  <si>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</si>
  <si>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</si>
  <si>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</si>
  <si>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</si>
  <si>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</si>
  <si>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</si>
  <si>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</si>
  <si>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</si>
  <si>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</si>
  <si>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</si>
  <si>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</si>
  <si>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</si>
  <si>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</si>
  <si>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</si>
  <si>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</si>
  <si>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</si>
  <si>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</si>
  <si>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</si>
  <si>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</si>
  <si>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</si>
  <si>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</si>
  <si>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</si>
  <si>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</si>
  <si>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</si>
  <si>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</si>
  <si>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</si>
  <si>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</si>
  <si>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</si>
  <si>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</si>
  <si>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</si>
  <si>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</si>
  <si>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</si>
  <si>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</si>
  <si>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</si>
  <si>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</si>
  <si>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</si>
  <si>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</si>
  <si>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</si>
  <si>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</si>
  <si>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</si>
  <si>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</si>
  <si>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</si>
  <si>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</si>
  <si>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</si>
  <si>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</si>
  <si>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</si>
  <si>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</si>
  <si>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</si>
  <si>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</si>
  <si>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</si>
  <si>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</si>
  <si>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</si>
  <si>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</si>
  <si>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</si>
  <si>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</si>
  <si>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</si>
  <si>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</si>
  <si>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</si>
  <si>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</si>
  <si>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</si>
  <si>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</si>
  <si>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</si>
  <si>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</si>
  <si>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</si>
  <si>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</si>
  <si>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</si>
  <si>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</si>
  <si>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</si>
  <si>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</si>
  <si>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</si>
  <si>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</si>
  <si>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</si>
  <si>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</si>
  <si>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</si>
  <si>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</si>
  <si>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</si>
  <si>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</si>
  <si>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</si>
  <si>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</si>
  <si>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</si>
  <si>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</si>
  <si>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</si>
  <si>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</si>
  <si>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</si>
  <si>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</si>
  <si>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</si>
  <si>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</si>
  <si>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</si>
  <si>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</si>
  <si>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</si>
  <si>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</si>
  <si>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</si>
  <si>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</si>
  <si>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</si>
  <si>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</si>
  <si>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</si>
  <si>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</si>
  <si>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</si>
  <si>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</si>
  <si>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</si>
  <si>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</si>
  <si>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</si>
  <si>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</si>
  <si>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</si>
  <si>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</si>
  <si>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</si>
  <si>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</si>
  <si>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</si>
  <si>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</si>
  <si>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</si>
  <si>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</si>
  <si>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</si>
  <si>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</si>
  <si>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</si>
  <si>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</si>
  <si>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</si>
  <si>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</si>
  <si>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</si>
  <si>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</si>
  <si>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</si>
  <si>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</si>
  <si>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</si>
  <si>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</si>
  <si>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</si>
  <si>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</si>
  <si>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</si>
  <si>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</si>
  <si>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</si>
  <si>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</si>
  <si>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</si>
  <si>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</si>
  <si>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</si>
  <si>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</si>
  <si>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</si>
  <si>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</si>
  <si>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</si>
  <si>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</si>
  <si>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</si>
  <si>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</si>
  <si>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</si>
  <si>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</si>
  <si>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</si>
  <si>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</si>
  <si>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</si>
  <si>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</si>
  <si>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</si>
  <si>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</si>
  <si>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</si>
  <si>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</si>
  <si>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</si>
  <si>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</si>
  <si>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</si>
  <si>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</si>
  <si>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</si>
  <si>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</si>
  <si>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</si>
  <si>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</si>
  <si>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</si>
  <si>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</si>
  <si>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</si>
  <si>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</si>
  <si>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</si>
  <si>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</si>
  <si>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</si>
  <si>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</si>
  <si>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</si>
  <si>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</si>
  <si>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</si>
  <si>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</si>
  <si>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</si>
  <si>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</si>
  <si>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</si>
  <si>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</si>
  <si>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</si>
  <si>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</si>
  <si>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</si>
  <si>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</si>
  <si>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</si>
  <si>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</si>
  <si>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</si>
  <si>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</si>
  <si>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</si>
  <si>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</si>
  <si>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</si>
  <si>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</si>
  <si>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</si>
  <si>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</si>
  <si>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</si>
  <si>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</si>
  <si>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</si>
  <si>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</si>
  <si>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</si>
  <si>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</si>
  <si>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</si>
  <si>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</si>
  <si>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</si>
  <si>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</si>
  <si>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</si>
  <si>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</si>
  <si>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</si>
  <si>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</si>
  <si>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</si>
  <si>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</si>
  <si>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</si>
  <si>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</si>
  <si>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</si>
  <si>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</si>
  <si>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</si>
  <si>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</si>
  <si>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</si>
  <si>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</si>
  <si>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</si>
  <si>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</si>
  <si>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</si>
  <si>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</si>
  <si>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</si>
  <si>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</si>
  <si>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</si>
  <si>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</si>
  <si>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</si>
  <si>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</si>
  <si>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</si>
  <si>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</si>
  <si>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</si>
  <si>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</si>
  <si>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</si>
  <si>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</si>
  <si>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</si>
  <si>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</si>
  <si>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</si>
  <si>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</si>
  <si>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</si>
  <si>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</si>
  <si>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</si>
  <si>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</si>
  <si>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</si>
  <si>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</si>
  <si>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</si>
  <si>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</si>
  <si>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</si>
  <si>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</si>
  <si>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</si>
  <si>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</si>
  <si>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</si>
  <si>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</si>
  <si>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</si>
  <si>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</si>
  <si>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</si>
  <si>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</si>
  <si>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</si>
  <si>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</si>
  <si>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</si>
  <si>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</si>
  <si>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</si>
  <si>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</si>
  <si>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</si>
  <si>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</si>
  <si>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</si>
  <si>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</si>
  <si>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</si>
  <si>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</si>
  <si>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</si>
  <si>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</si>
  <si>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</si>
  <si>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</si>
  <si>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</si>
  <si>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</si>
  <si>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</si>
  <si>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</si>
  <si>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</si>
  <si>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</si>
  <si>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</si>
  <si>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</si>
  <si>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</si>
  <si>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</si>
  <si>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</si>
  <si>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</si>
  <si>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</si>
  <si>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</si>
  <si>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</si>
  <si>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</si>
  <si>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</si>
  <si>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</si>
  <si>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</si>
  <si>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</si>
  <si>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</si>
  <si>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</si>
  <si>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</si>
  <si>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</si>
  <si>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</si>
  <si>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</si>
  <si>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</si>
  <si>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</si>
  <si>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</si>
  <si>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</si>
  <si>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</si>
  <si>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</si>
  <si>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</si>
  <si>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</si>
  <si>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</si>
  <si>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</si>
  <si>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</si>
  <si>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</si>
  <si>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</si>
  <si>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</si>
  <si>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</si>
  <si>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</si>
  <si>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</si>
  <si>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</si>
  <si>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</si>
  <si>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</si>
  <si>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</si>
  <si>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</si>
  <si>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</si>
  <si>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</si>
  <si>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</si>
  <si>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</si>
  <si>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</si>
  <si>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</si>
  <si>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</si>
  <si>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</si>
  <si>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</si>
  <si>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</si>
  <si>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</si>
  <si>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</si>
  <si>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</si>
  <si>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</si>
  <si>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</si>
  <si>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</si>
  <si>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</si>
  <si>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</si>
  <si>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</si>
  <si>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</si>
  <si>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</si>
  <si>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</si>
  <si>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</si>
  <si>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</si>
  <si>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</si>
  <si>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</si>
  <si>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</si>
  <si>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</si>
  <si>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</si>
  <si>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</si>
  <si>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</si>
  <si>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</si>
  <si>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</si>
  <si>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</si>
  <si>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</si>
  <si>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</si>
  <si>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</si>
  <si>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</si>
  <si>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</si>
  <si>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</si>
  <si>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</si>
  <si>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</si>
  <si>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</si>
  <si>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</si>
  <si>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</si>
  <si>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</si>
  <si>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</si>
  <si>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</si>
  <si>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</si>
  <si>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</si>
  <si>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</si>
  <si>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</si>
  <si>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</si>
  <si>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</si>
  <si>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</si>
  <si>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</si>
  <si>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</si>
  <si>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</si>
  <si>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</si>
  <si>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</si>
  <si>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</si>
  <si>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</si>
  <si>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</si>
  <si>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</si>
  <si>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</si>
  <si>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</si>
  <si>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</si>
  <si>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</si>
  <si>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</si>
  <si>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</si>
  <si>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</si>
  <si>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</si>
  <si>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</si>
  <si>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</si>
  <si>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</si>
  <si>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</si>
  <si>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</si>
  <si>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</si>
  <si>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</si>
  <si>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</si>
  <si>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</si>
  <si>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</si>
  <si>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</si>
  <si>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</si>
  <si>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</si>
  <si>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</si>
  <si>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</si>
  <si>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</si>
  <si>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</si>
  <si>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</si>
  <si>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</si>
  <si>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</si>
  <si>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</si>
  <si>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</si>
  <si>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</si>
  <si>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</si>
  <si>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</si>
  <si>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</si>
  <si>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</si>
  <si>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</si>
  <si>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</si>
  <si>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</si>
  <si>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</si>
  <si>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</si>
  <si>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</si>
  <si>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</si>
  <si>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</si>
  <si>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</si>
  <si>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</si>
  <si>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</si>
  <si>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</si>
  <si>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</si>
  <si>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</si>
  <si>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</si>
  <si>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</si>
  <si>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</si>
  <si>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</si>
  <si>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</si>
  <si>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</si>
  <si>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</si>
  <si>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</si>
  <si>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</si>
  <si>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</si>
  <si>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</si>
  <si>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</si>
  <si>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</si>
  <si>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</si>
  <si>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</si>
  <si>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</si>
  <si>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</si>
  <si>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</si>
  <si>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</si>
  <si>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</si>
  <si>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</si>
  <si>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</si>
  <si>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</si>
  <si>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</si>
  <si>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</si>
  <si>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</si>
  <si>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</si>
  <si>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</si>
  <si>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</si>
  <si>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</si>
  <si>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</si>
  <si>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</si>
  <si>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</si>
  <si>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</si>
  <si>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</si>
  <si>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</si>
  <si>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</si>
  <si>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</si>
  <si>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</si>
  <si>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</si>
  <si>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</si>
  <si>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</si>
  <si>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</si>
  <si>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</si>
  <si>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</si>
  <si>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</si>
  <si>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</si>
  <si>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</si>
  <si>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</si>
  <si>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</si>
  <si>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</si>
  <si>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</si>
  <si>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</si>
  <si>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</si>
  <si>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</si>
  <si>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</si>
  <si>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</si>
  <si>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</si>
  <si>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</si>
  <si>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</si>
  <si>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</si>
  <si>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</si>
  <si>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</si>
  <si>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</si>
  <si>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</si>
  <si>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</si>
  <si>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</si>
  <si>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</si>
  <si>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</si>
  <si>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</si>
  <si>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</si>
  <si>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</si>
  <si>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</si>
  <si>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</si>
  <si>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</si>
  <si>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</si>
  <si>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</si>
  <si>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</si>
  <si>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</si>
  <si>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</si>
  <si>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</si>
  <si>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</si>
  <si>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</si>
  <si>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</si>
  <si>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</si>
  <si>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</si>
  <si>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</si>
  <si>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</si>
  <si>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</si>
  <si>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</si>
  <si>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</si>
  <si>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</si>
  <si>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</si>
  <si>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</si>
  <si>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</si>
  <si>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</si>
  <si>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</si>
  <si>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</si>
  <si>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</si>
  <si>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</si>
  <si>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</si>
  <si>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</si>
  <si>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</si>
  <si>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</si>
  <si>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</si>
  <si>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</si>
  <si>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</si>
  <si>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</si>
  <si>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</si>
  <si>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</si>
  <si>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</si>
  <si>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</si>
  <si>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</si>
  <si>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</si>
  <si>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</si>
  <si>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</si>
  <si>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</si>
  <si>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</si>
  <si>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</si>
  <si>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</si>
  <si>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</si>
  <si>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</si>
  <si>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</si>
  <si>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</si>
  <si>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</si>
  <si>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</si>
  <si>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</si>
  <si>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</si>
  <si>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</si>
  <si>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</si>
  <si>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</si>
  <si>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</si>
  <si>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</si>
  <si>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</si>
  <si>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</si>
  <si>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</si>
  <si>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</si>
  <si>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</si>
  <si>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</si>
  <si>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</si>
  <si>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</si>
  <si>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</si>
  <si>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</si>
  <si>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</si>
  <si>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</si>
  <si>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</si>
  <si>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</si>
  <si>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</si>
  <si>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</si>
  <si>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</si>
  <si>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</si>
  <si>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</si>
  <si>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</si>
  <si>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</si>
  <si>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</si>
  <si>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</si>
  <si>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</si>
  <si>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</si>
  <si>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</si>
  <si>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</si>
  <si>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</si>
  <si>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</si>
  <si>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</si>
  <si>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</si>
  <si>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</si>
  <si>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</si>
  <si>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</si>
  <si>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</si>
  <si>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</si>
  <si>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</si>
  <si>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</si>
  <si>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</si>
  <si>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</si>
  <si>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</si>
  <si>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</si>
  <si>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</si>
  <si>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</si>
  <si>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</si>
  <si>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</si>
  <si>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</si>
  <si>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</si>
  <si>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</si>
  <si>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</si>
  <si>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</si>
  <si>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</si>
  <si>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</si>
  <si>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</si>
  <si>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</si>
  <si>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</si>
  <si>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</si>
  <si>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</si>
  <si>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</si>
  <si>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</si>
  <si>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</si>
  <si>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</si>
  <si>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</si>
  <si>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</si>
  <si>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</si>
  <si>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</si>
  <si>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</si>
  <si>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</si>
  <si>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</si>
  <si>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</si>
  <si>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</si>
  <si>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</si>
  <si>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</si>
  <si>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</si>
  <si>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</si>
  <si>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</si>
  <si>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</si>
  <si>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</si>
  <si>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</si>
  <si>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</si>
  <si>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</si>
  <si>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</si>
  <si>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</si>
  <si>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</si>
  <si>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</si>
  <si>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</si>
  <si>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</si>
  <si>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</si>
  <si>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</si>
  <si>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</si>
  <si>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</si>
  <si>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</si>
  <si>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</si>
  <si>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</si>
  <si>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</si>
  <si>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</si>
  <si>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</si>
  <si>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</si>
  <si>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</si>
  <si>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</si>
  <si>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</si>
  <si>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</si>
  <si>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</si>
  <si>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</si>
  <si>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</si>
  <si>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</si>
  <si>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</si>
  <si>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</si>
  <si>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</si>
  <si>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</si>
  <si>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</si>
  <si>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</si>
  <si>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</si>
  <si>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</si>
  <si>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</si>
  <si>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</si>
  <si>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</si>
  <si>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</si>
  <si>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</si>
  <si>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</si>
  <si>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</si>
  <si>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</si>
  <si>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</si>
  <si>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</si>
  <si>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</si>
  <si>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</si>
  <si>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</si>
  <si>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</si>
  <si>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</si>
  <si>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</si>
  <si>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</si>
  <si>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</si>
  <si>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</si>
  <si>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</si>
  <si>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</si>
  <si>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</si>
  <si>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</si>
  <si>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</si>
  <si>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</si>
  <si>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</si>
  <si>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</si>
  <si>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</si>
  <si>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</si>
  <si>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</si>
  <si>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</si>
  <si>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</si>
  <si>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</si>
  <si>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</si>
  <si>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</si>
  <si>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</si>
  <si>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</si>
  <si>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</si>
  <si>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</si>
  <si>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</si>
  <si>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</si>
  <si>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</si>
  <si>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</si>
  <si>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</si>
  <si>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</si>
  <si>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</si>
  <si>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</si>
  <si>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</si>
  <si>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</si>
  <si>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</si>
  <si>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</si>
  <si>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</si>
  <si>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</si>
  <si>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</si>
  <si>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</si>
  <si>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</si>
  <si>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</si>
  <si>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</si>
  <si>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</si>
  <si>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</si>
  <si>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</si>
  <si>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</si>
  <si>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</si>
  <si>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</si>
  <si>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</si>
  <si>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</si>
  <si>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</si>
  <si>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</si>
  <si>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</si>
  <si>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</si>
  <si>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</si>
  <si>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</si>
  <si>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</si>
  <si>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</si>
  <si>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</si>
  <si>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</si>
  <si>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</si>
  <si>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</si>
  <si>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</si>
  <si>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</si>
  <si>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</si>
  <si>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</si>
  <si>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</si>
  <si>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</si>
  <si>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</si>
  <si>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</si>
  <si>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</si>
  <si>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</si>
  <si>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</si>
  <si>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</si>
  <si>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</si>
  <si>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</si>
  <si>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</si>
  <si>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</si>
  <si>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</si>
  <si>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</si>
  <si>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</si>
  <si>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</si>
  <si>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</si>
  <si>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</si>
  <si>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</si>
  <si>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</si>
  <si>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</si>
  <si>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</si>
  <si>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</si>
  <si>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</si>
  <si>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</si>
  <si>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</si>
  <si>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</si>
  <si>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</si>
  <si>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</si>
  <si>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</si>
  <si>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</si>
  <si>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</si>
  <si>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</si>
  <si>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</si>
  <si>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</si>
  <si>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</si>
  <si>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</si>
  <si>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</si>
  <si>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</si>
  <si>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</si>
  <si>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</si>
  <si>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</si>
  <si>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</si>
  <si>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</si>
  <si>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</si>
  <si>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</si>
  <si>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</si>
  <si>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</si>
  <si>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</si>
  <si>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</si>
  <si>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</si>
  <si>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</si>
  <si>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</si>
  <si>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</si>
  <si>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</si>
  <si>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</si>
  <si>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</si>
  <si>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</si>
  <si>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</si>
  <si>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</si>
  <si>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</si>
  <si>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</si>
  <si>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</si>
  <si>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</si>
  <si>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</si>
  <si>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</si>
  <si>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</si>
  <si>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</si>
  <si>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</si>
  <si>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</si>
  <si>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</si>
  <si>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</si>
  <si>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</si>
  <si>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</si>
  <si>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</si>
  <si>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</si>
  <si>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</si>
  <si>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</si>
  <si>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</si>
  <si>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</si>
  <si>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</si>
  <si>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</si>
  <si>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</si>
  <si>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</si>
  <si>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</si>
  <si>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</si>
  <si>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</si>
  <si>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</si>
  <si>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</si>
  <si>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</si>
  <si>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</si>
  <si>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</si>
  <si>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</si>
  <si>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</si>
  <si>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</si>
  <si>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</si>
  <si>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</si>
  <si>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</si>
  <si>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</si>
  <si>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</si>
  <si>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</si>
  <si>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</si>
  <si>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</si>
  <si>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</si>
  <si>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</si>
  <si>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</si>
  <si>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</si>
  <si>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</si>
  <si>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</si>
  <si>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</si>
  <si>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</si>
  <si>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</si>
  <si>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</si>
  <si>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</si>
  <si>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</si>
  <si>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</si>
  <si>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</si>
  <si>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</si>
  <si>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</si>
  <si>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</si>
  <si>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</si>
  <si>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</si>
  <si>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</si>
  <si>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</si>
  <si>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</si>
  <si>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</si>
  <si>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</si>
  <si>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</si>
  <si>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</si>
  <si>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</si>
  <si>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</si>
  <si>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</si>
  <si>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</si>
  <si>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</si>
  <si>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</si>
  <si>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</si>
  <si>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</si>
  <si>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</si>
  <si>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</si>
  <si>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</si>
  <si>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</si>
  <si>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</si>
  <si>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</si>
  <si>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</si>
  <si>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</si>
  <si>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</si>
  <si>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</si>
  <si>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</si>
  <si>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</si>
  <si>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</si>
  <si>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</si>
  <si>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</si>
  <si>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</si>
  <si>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</si>
  <si>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</si>
  <si>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</si>
  <si>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</si>
  <si>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</si>
  <si>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</si>
  <si>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</si>
  <si>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</si>
  <si>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</si>
  <si>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</si>
  <si>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</si>
  <si>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</si>
  <si>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</si>
  <si>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</si>
  <si>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</si>
  <si>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</si>
  <si>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</si>
  <si>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</si>
  <si>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</si>
  <si>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</si>
  <si>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</si>
  <si>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</si>
  <si>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</si>
  <si>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</si>
  <si>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</si>
  <si>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</si>
  <si>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</si>
  <si>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</si>
  <si>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</si>
  <si>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</si>
  <si>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</si>
  <si>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</si>
  <si>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</si>
  <si>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</si>
  <si>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</si>
  <si>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</si>
  <si>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</si>
  <si>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</si>
  <si>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</si>
  <si>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</si>
  <si>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</si>
  <si>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</si>
  <si>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</si>
  <si>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</si>
  <si>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</si>
  <si>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</si>
  <si>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</si>
  <si>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</si>
  <si>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</si>
  <si>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</si>
  <si>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</si>
  <si>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</si>
  <si>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</si>
  <si>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</si>
  <si>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</si>
  <si>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</si>
  <si>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</si>
  <si>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</si>
  <si>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</si>
  <si>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</si>
  <si>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</si>
  <si>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</si>
  <si>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</si>
  <si>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</si>
  <si>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</si>
  <si>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</si>
  <si>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</si>
  <si>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</si>
  <si>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</si>
  <si>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</si>
  <si>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</si>
  <si>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</si>
  <si>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</si>
  <si>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</si>
  <si>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</si>
  <si>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</si>
  <si>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</si>
  <si>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</si>
  <si>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</si>
  <si>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</si>
  <si>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</si>
  <si>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</si>
  <si>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</si>
  <si>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</si>
  <si>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</si>
  <si>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</si>
  <si>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</si>
  <si>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</si>
  <si>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</si>
  <si>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</si>
  <si>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</si>
  <si>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</si>
  <si>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</si>
  <si>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</si>
  <si>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</si>
  <si>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</si>
  <si>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</si>
  <si>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</si>
  <si>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</si>
  <si>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</si>
  <si>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</si>
  <si>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</si>
  <si>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</si>
  <si>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</si>
  <si>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</si>
  <si>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</si>
  <si>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</si>
  <si>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</si>
  <si>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</si>
  <si>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</si>
  <si>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</si>
  <si>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</si>
  <si>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</si>
  <si>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</si>
  <si>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</si>
  <si>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</si>
  <si>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</si>
  <si>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</si>
  <si>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</si>
  <si>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</si>
  <si>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</si>
  <si>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</si>
  <si>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</si>
  <si>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</si>
  <si>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</si>
  <si>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</si>
  <si>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</si>
  <si>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</si>
  <si>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</si>
  <si>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</si>
  <si>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</si>
  <si>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</si>
  <si>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</si>
  <si>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</si>
  <si>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</si>
  <si>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</si>
  <si>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</si>
  <si>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</si>
  <si>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</si>
  <si>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</si>
  <si>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</si>
  <si>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</si>
  <si>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</si>
  <si>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</si>
  <si>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</si>
  <si>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</si>
  <si>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</si>
  <si>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</si>
  <si>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</si>
  <si>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</si>
  <si>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</si>
  <si>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</si>
  <si>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</si>
  <si>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</si>
  <si>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</si>
  <si>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</si>
  <si>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</si>
  <si>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</si>
  <si>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</si>
  <si>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</si>
  <si>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</si>
  <si>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</si>
  <si>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</si>
  <si>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</si>
  <si>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</si>
  <si>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</si>
  <si>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</si>
  <si>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</si>
  <si>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</si>
  <si>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</si>
  <si>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</si>
  <si>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</si>
  <si>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</si>
  <si>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</si>
  <si>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</si>
  <si>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</si>
  <si>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</si>
  <si>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</si>
  <si>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</si>
  <si>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</si>
  <si>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</si>
  <si>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</si>
  <si>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</si>
  <si>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</si>
  <si>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</si>
  <si>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</si>
  <si>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</si>
  <si>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</si>
  <si>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</si>
  <si>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</si>
  <si>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</si>
  <si>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</si>
  <si>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</si>
  <si>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</si>
  <si>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</si>
  <si>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</si>
  <si>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</si>
  <si>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</si>
  <si>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</si>
  <si>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</si>
  <si>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</si>
  <si>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</si>
  <si>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</si>
  <si>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</si>
  <si>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</si>
  <si>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</si>
  <si>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</si>
  <si>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</si>
  <si>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</si>
  <si>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</si>
  <si>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</si>
  <si>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</si>
  <si>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</si>
  <si>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</si>
  <si>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</si>
  <si>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</si>
  <si>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</si>
  <si>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</si>
  <si>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</si>
  <si>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</si>
  <si>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</si>
  <si>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</si>
  <si>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</si>
  <si>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</si>
  <si>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</si>
  <si>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</si>
  <si>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</si>
  <si>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</si>
  <si>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</si>
  <si>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</si>
  <si>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</si>
  <si>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</si>
  <si>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</si>
  <si>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</si>
  <si>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</si>
  <si>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</si>
  <si>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</si>
  <si>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</si>
  <si>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</si>
  <si>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</si>
  <si>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</si>
  <si>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</si>
  <si>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</si>
  <si>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</si>
  <si>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</si>
  <si>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</si>
  <si>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</si>
  <si>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</si>
  <si>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</si>
  <si>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</si>
  <si>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</si>
  <si>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</si>
  <si>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</si>
  <si>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</si>
  <si>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</si>
  <si>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</si>
  <si>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</si>
  <si>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</si>
  <si>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</si>
  <si>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</si>
  <si>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</si>
  <si>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</si>
  <si>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</si>
  <si>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</si>
  <si>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</si>
  <si>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</si>
  <si>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</si>
  <si>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</si>
  <si>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</si>
  <si>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</si>
  <si>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</si>
  <si>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</si>
  <si>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</si>
  <si>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</si>
  <si>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</si>
  <si>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</si>
  <si>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</si>
  <si>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</si>
  <si>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</si>
  <si>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</si>
  <si>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</si>
  <si>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</si>
  <si>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</si>
  <si>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</si>
  <si>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</si>
  <si>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</si>
  <si>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</si>
  <si>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</si>
  <si>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</si>
  <si>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</si>
  <si>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</si>
  <si>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</si>
  <si>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</si>
  <si>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</si>
  <si>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</si>
  <si>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</si>
  <si>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</si>
  <si>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</si>
  <si>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</si>
  <si>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</si>
  <si>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</si>
  <si>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</si>
  <si>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</si>
  <si>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</si>
  <si>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</si>
  <si>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</si>
  <si>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</si>
  <si>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</si>
  <si>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</si>
  <si>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</si>
  <si>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</si>
  <si>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</si>
  <si>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</si>
  <si>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</si>
  <si>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</si>
  <si>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</si>
  <si>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</si>
  <si>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</si>
  <si>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</si>
  <si>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</si>
  <si>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</si>
  <si>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</si>
  <si>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</si>
  <si>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</si>
  <si>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</si>
  <si>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</si>
  <si>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</si>
  <si>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</si>
  <si>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</si>
  <si>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</si>
  <si>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</si>
  <si>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</si>
  <si>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</si>
  <si>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</si>
  <si>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</si>
  <si>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</si>
  <si>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</si>
  <si>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</si>
  <si>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</si>
  <si>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</si>
  <si>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</si>
  <si>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</si>
  <si>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</si>
  <si>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</si>
  <si>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</si>
  <si>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</si>
  <si>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</si>
  <si>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</si>
  <si>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</si>
  <si>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</si>
  <si>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</si>
  <si>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</si>
  <si>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</si>
  <si>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</si>
  <si>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</si>
  <si>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</si>
  <si>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</si>
  <si>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</si>
  <si>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</si>
  <si>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</si>
  <si>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</si>
  <si>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</si>
  <si>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</si>
  <si>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</si>
  <si>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</si>
  <si>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</si>
  <si>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</si>
  <si>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</si>
  <si>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</si>
  <si>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</si>
  <si>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</si>
  <si>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</si>
  <si>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</si>
  <si>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</si>
  <si>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</si>
  <si>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</si>
  <si>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</si>
  <si>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</si>
  <si>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</si>
  <si>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</si>
  <si>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</si>
  <si>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</si>
  <si>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</si>
  <si>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</si>
  <si>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</si>
  <si>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</si>
  <si>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</si>
  <si>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</si>
  <si>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</si>
  <si>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</si>
  <si>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</si>
  <si>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</si>
  <si>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</si>
  <si>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</si>
  <si>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</si>
  <si>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</si>
  <si>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</si>
  <si>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</si>
  <si>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</si>
  <si>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</si>
  <si>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</si>
  <si>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</si>
  <si>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</si>
  <si>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</si>
  <si>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</si>
  <si>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</si>
  <si>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</si>
  <si>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</si>
  <si>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</si>
  <si>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</si>
  <si>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</si>
  <si>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</si>
  <si>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</si>
  <si>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</si>
  <si>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</si>
  <si>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</si>
  <si>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</si>
  <si>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</si>
  <si>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</si>
  <si>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</si>
  <si>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</si>
  <si>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</si>
  <si>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</si>
  <si>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</si>
  <si>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</si>
  <si>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</si>
  <si>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</si>
  <si>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</si>
  <si>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</si>
  <si>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</si>
  <si>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</si>
  <si>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</si>
  <si>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</si>
  <si>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</si>
  <si>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</si>
  <si>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</si>
  <si>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</si>
  <si>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</si>
  <si>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</si>
  <si>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</si>
  <si>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</si>
  <si>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</si>
  <si>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</si>
  <si>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</si>
  <si>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</si>
  <si>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</si>
  <si>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</si>
  <si>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</si>
  <si>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</si>
  <si>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</si>
  <si>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</si>
  <si>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</si>
  <si>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</si>
  <si>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</si>
  <si>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</si>
  <si>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</si>
  <si>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</si>
  <si>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</si>
  <si>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</si>
  <si>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</si>
  <si>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</si>
  <si>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</si>
  <si>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</si>
  <si>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</si>
  <si>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</si>
  <si>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</si>
  <si>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</si>
  <si>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</si>
  <si>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</si>
  <si>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</si>
  <si>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</si>
  <si>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</si>
  <si>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</si>
  <si>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</si>
  <si>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</si>
  <si>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</si>
  <si>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</si>
  <si>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</si>
  <si>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</si>
  <si>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</si>
  <si>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</si>
  <si>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</si>
  <si>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</si>
  <si>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</si>
  <si>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</si>
  <si>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</si>
  <si>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</si>
  <si>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</si>
  <si>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</si>
  <si>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</si>
  <si>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</si>
  <si>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</si>
  <si>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</si>
  <si>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</si>
  <si>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</si>
  <si>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</si>
  <si>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</si>
  <si>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</si>
  <si>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</si>
  <si>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</si>
  <si>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</si>
  <si>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</si>
  <si>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</si>
  <si>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</si>
  <si>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</si>
  <si>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</si>
  <si>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</si>
  <si>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</si>
  <si>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</si>
  <si>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</si>
  <si>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</si>
  <si>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</si>
  <si>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</si>
  <si>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</si>
  <si>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</si>
  <si>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</si>
  <si>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</si>
  <si>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</si>
  <si>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</si>
  <si>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</si>
  <si>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</si>
  <si>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</si>
  <si>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</si>
  <si>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</si>
  <si>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</si>
  <si>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</si>
  <si>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</si>
  <si>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</si>
  <si>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</si>
  <si>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</si>
  <si>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</si>
  <si>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</si>
  <si>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</si>
  <si>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</si>
  <si>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</si>
  <si>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</si>
  <si>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</si>
  <si>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</si>
  <si>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</si>
  <si>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</si>
  <si>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</si>
  <si>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</si>
  <si>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</si>
  <si>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</si>
  <si>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</si>
  <si>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</si>
  <si>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</si>
  <si>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</si>
  <si>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</si>
  <si>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</si>
  <si>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</si>
  <si>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</si>
  <si>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</si>
  <si>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</si>
  <si>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</si>
  <si>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</si>
  <si>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</si>
  <si>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</si>
  <si>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</si>
  <si>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</si>
  <si>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</si>
  <si>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</si>
  <si>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</si>
  <si>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</si>
  <si>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</si>
  <si>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</si>
  <si>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</si>
  <si>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</si>
  <si>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</si>
  <si>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</si>
  <si>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</si>
  <si>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</si>
  <si>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</si>
  <si>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</si>
  <si>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</si>
  <si>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</si>
  <si>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</si>
  <si>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</si>
  <si>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</si>
  <si>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</si>
  <si>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</si>
  <si>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</si>
  <si>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</si>
  <si>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</si>
  <si>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</si>
  <si>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</si>
  <si>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</si>
  <si>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</si>
  <si>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</si>
  <si>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</si>
  <si>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</si>
  <si>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</si>
  <si>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</si>
  <si>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</si>
  <si>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</si>
  <si>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</si>
  <si>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</si>
  <si>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</si>
  <si>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</si>
  <si>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</si>
  <si>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</si>
  <si>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</si>
  <si>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</si>
  <si>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</si>
  <si>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</si>
  <si>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</si>
  <si>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</si>
  <si>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</si>
  <si>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</si>
  <si>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</si>
  <si>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</si>
  <si>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</si>
  <si>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</si>
  <si>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</si>
  <si>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</si>
  <si>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</si>
  <si>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</si>
  <si>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</si>
  <si>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</si>
  <si>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</si>
  <si>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</si>
  <si>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</si>
  <si>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</si>
  <si>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</si>
  <si>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</si>
  <si>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</si>
  <si>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</si>
  <si>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</si>
  <si>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</si>
  <si>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</si>
  <si>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</si>
  <si>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</si>
  <si>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</si>
  <si>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</si>
  <si>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</si>
  <si>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</si>
  <si>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</si>
  <si>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</si>
  <si>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</si>
  <si>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</si>
  <si>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</si>
  <si>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</si>
  <si>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</si>
  <si>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</si>
  <si>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</si>
  <si>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</si>
  <si>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</si>
  <si>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</si>
  <si>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</si>
  <si>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</si>
  <si>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</si>
  <si>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</si>
  <si>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</si>
  <si>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</si>
  <si>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</si>
  <si>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</si>
  <si>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</si>
  <si>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</si>
  <si>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</si>
  <si>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</si>
  <si>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</si>
  <si>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</si>
  <si>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</si>
  <si>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</si>
  <si>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</si>
  <si>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</si>
  <si>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</si>
  <si>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</si>
  <si>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</si>
  <si>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</si>
  <si>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</si>
  <si>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</si>
  <si>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</si>
  <si>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</si>
  <si>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</si>
  <si>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</si>
  <si>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</si>
  <si>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</si>
  <si>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</si>
  <si>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</si>
  <si>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</si>
  <si>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</si>
  <si>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</si>
  <si>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</si>
  <si>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</si>
  <si>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</si>
  <si>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</si>
  <si>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</si>
  <si>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</si>
  <si>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</si>
  <si>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</si>
  <si>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</si>
  <si>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</si>
  <si>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</si>
  <si>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</si>
  <si>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</si>
  <si>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</si>
  <si>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</si>
  <si>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</si>
  <si>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</si>
  <si>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</si>
  <si>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</si>
  <si>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</si>
  <si>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</si>
  <si>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</si>
  <si>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</si>
  <si>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</si>
  <si>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</si>
  <si>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</si>
  <si>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</si>
  <si>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</si>
  <si>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</si>
  <si>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</si>
  <si>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</si>
  <si>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</si>
  <si>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</si>
  <si>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</si>
  <si>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</si>
  <si>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</si>
  <si>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</si>
  <si>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</si>
  <si>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</si>
  <si>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</si>
  <si>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</si>
  <si>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</si>
  <si>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</si>
  <si>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</si>
  <si>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</si>
  <si>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</si>
  <si>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</si>
  <si>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</si>
  <si>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</si>
  <si>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</si>
  <si>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</si>
  <si>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</si>
  <si>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</si>
  <si>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</si>
  <si>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</si>
  <si>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</si>
  <si>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</si>
  <si>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</si>
  <si>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</si>
  <si>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</si>
  <si>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</si>
  <si>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</si>
  <si>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</si>
  <si>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</si>
  <si>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</si>
  <si>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</si>
  <si>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</si>
  <si>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</si>
  <si>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</si>
  <si>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</si>
  <si>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</si>
  <si>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</si>
  <si>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</si>
  <si>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</si>
  <si>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</si>
  <si>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</si>
  <si>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</si>
  <si>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</si>
  <si>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</si>
  <si>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</si>
  <si>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</si>
  <si>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</si>
  <si>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</si>
  <si>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</si>
  <si>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</si>
  <si>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</si>
  <si>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</si>
  <si>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</si>
  <si>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</si>
  <si>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</si>
  <si>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</si>
  <si>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</si>
  <si>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</si>
  <si>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</si>
  <si>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</si>
  <si>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</si>
  <si>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</si>
  <si>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</si>
  <si>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</si>
  <si>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</si>
  <si>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</si>
  <si>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</si>
  <si>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</si>
  <si>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</si>
  <si>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</si>
  <si>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</si>
  <si>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</si>
  <si>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</si>
  <si>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</si>
  <si>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</si>
  <si>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</si>
  <si>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</si>
  <si>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</si>
  <si>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</si>
  <si>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</si>
  <si>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</si>
  <si>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</si>
  <si>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</si>
  <si>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</si>
  <si>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</si>
  <si>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</si>
  <si>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</si>
  <si>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</si>
  <si>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</si>
  <si>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</si>
  <si>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</si>
  <si>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</si>
  <si>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</si>
  <si>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</si>
  <si>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</si>
  <si>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</si>
  <si>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</si>
  <si>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</si>
  <si>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</si>
  <si>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</si>
  <si>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</si>
  <si>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</si>
  <si>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</si>
  <si>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</si>
  <si>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</si>
  <si>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</si>
  <si>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</si>
  <si>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</si>
  <si>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</si>
  <si>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</si>
  <si>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</si>
  <si>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</si>
  <si>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</si>
  <si>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</si>
  <si>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</si>
  <si>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</si>
  <si>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</si>
  <si>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</si>
  <si>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</si>
  <si>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</si>
  <si>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</si>
  <si>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</si>
  <si>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</si>
  <si>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</si>
  <si>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</si>
  <si>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</si>
  <si>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</si>
  <si>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</si>
  <si>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</si>
  <si>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</si>
  <si>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</si>
  <si>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</si>
  <si>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</si>
  <si>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</si>
  <si>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</si>
  <si>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</si>
  <si>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</si>
  <si>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</si>
  <si>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</si>
  <si>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</si>
  <si>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</si>
  <si>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</si>
  <si>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</si>
  <si>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</si>
  <si>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</si>
  <si>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</si>
  <si>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</si>
  <si>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</si>
  <si>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</si>
  <si>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</si>
  <si>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</si>
  <si>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</si>
  <si>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</si>
  <si>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</si>
  <si>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</si>
  <si>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</si>
  <si>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</si>
  <si>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</si>
  <si>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</si>
  <si>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</si>
  <si>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</si>
  <si>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</si>
  <si>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</si>
  <si>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</si>
  <si>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</si>
  <si>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</si>
  <si>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</si>
  <si>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</si>
  <si>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</si>
  <si>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</si>
  <si>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</si>
  <si>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</si>
  <si>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</si>
  <si>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</si>
  <si>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</si>
  <si>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</si>
  <si>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</si>
  <si>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</si>
  <si>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</si>
  <si>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</si>
  <si>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</si>
  <si>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</si>
  <si>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</si>
  <si>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</si>
  <si>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</si>
  <si>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</si>
  <si>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</si>
  <si>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</si>
  <si>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</si>
  <si>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</si>
  <si>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</si>
  <si>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</si>
  <si>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</si>
  <si>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</si>
  <si>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</si>
  <si>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</si>
  <si>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</si>
  <si>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</si>
  <si>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</si>
  <si>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</si>
  <si>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</si>
  <si>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</si>
  <si>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</si>
  <si>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</si>
  <si>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</si>
  <si>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</si>
  <si>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</si>
  <si>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</si>
  <si>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</si>
  <si>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</si>
  <si>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</si>
  <si>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</si>
  <si>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</si>
  <si>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</si>
  <si>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</si>
  <si>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</si>
  <si>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</si>
  <si>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</si>
  <si>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</si>
  <si>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</si>
  <si>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</si>
  <si>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</si>
  <si>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</si>
  <si>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</si>
  <si>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</si>
  <si>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</si>
  <si>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</si>
  <si>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</si>
  <si>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</si>
  <si>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</si>
  <si>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</si>
  <si>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</si>
  <si>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</si>
  <si>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</si>
  <si>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</si>
  <si>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</si>
  <si>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</si>
  <si>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</si>
  <si>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</si>
  <si>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</si>
  <si>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</si>
  <si>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</si>
  <si>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</si>
  <si>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</si>
  <si>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</si>
  <si>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</si>
  <si>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</si>
  <si>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</si>
  <si>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</si>
  <si>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</si>
  <si>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</si>
  <si>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</si>
  <si>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</si>
  <si>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</si>
  <si>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</si>
  <si>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</si>
  <si>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</si>
  <si>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</si>
  <si>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</si>
  <si>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</si>
  <si>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</si>
  <si>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</si>
  <si>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</si>
  <si>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</si>
  <si>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</si>
  <si>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</si>
  <si>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</si>
  <si>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</si>
  <si>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</si>
  <si>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</si>
  <si>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</si>
  <si>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</si>
  <si>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</si>
  <si>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</si>
  <si>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</si>
  <si>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</si>
  <si>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</si>
  <si>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</si>
  <si>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</si>
  <si>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</si>
  <si>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</si>
  <si>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</si>
  <si>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</si>
  <si>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</si>
  <si>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</si>
  <si>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</si>
  <si>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</si>
  <si>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</si>
  <si>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</si>
  <si>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</si>
  <si>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</si>
  <si>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</si>
  <si>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</si>
  <si>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</si>
  <si>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</si>
  <si>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</si>
  <si>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</si>
  <si>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</si>
  <si>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</si>
  <si>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</si>
  <si>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</si>
  <si>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</si>
  <si>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</si>
  <si>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</si>
  <si>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</si>
  <si>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</si>
  <si>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</si>
  <si>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</si>
  <si>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</si>
  <si>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</si>
  <si>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</si>
  <si>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</si>
  <si>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</si>
  <si>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</si>
  <si>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</si>
  <si>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</si>
  <si>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</si>
  <si>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</si>
  <si>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</si>
  <si>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</si>
  <si>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</si>
  <si>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</si>
  <si>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</si>
  <si>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</si>
  <si>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</si>
  <si>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</si>
  <si>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</si>
  <si>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</si>
  <si>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</si>
  <si>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</si>
  <si>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</si>
  <si>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</si>
  <si>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</si>
  <si>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</si>
  <si>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</si>
  <si>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</si>
  <si>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</si>
  <si>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</si>
  <si>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</si>
  <si>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</si>
  <si>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</si>
  <si>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</si>
  <si>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</si>
  <si>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</si>
  <si>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</si>
  <si>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</si>
  <si>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</si>
  <si>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</si>
  <si>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</si>
  <si>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</si>
  <si>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</si>
  <si>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</si>
  <si>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</si>
  <si>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</si>
  <si>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</si>
  <si>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</si>
  <si>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</si>
  <si>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</si>
  <si>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</si>
  <si>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</si>
  <si>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</si>
  <si>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</si>
  <si>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</si>
  <si>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</si>
  <si>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</si>
  <si>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</si>
  <si>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</si>
  <si>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</si>
  <si>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</si>
  <si>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</si>
  <si>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</si>
  <si>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</si>
  <si>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</si>
  <si>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</si>
  <si>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</si>
  <si>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</si>
  <si>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</si>
  <si>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</si>
  <si>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</si>
  <si>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</si>
  <si>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</si>
  <si>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</si>
  <si>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</si>
  <si>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</si>
  <si>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</si>
  <si>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</si>
  <si>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</si>
  <si>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</si>
  <si>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</si>
  <si>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</si>
  <si>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</si>
  <si>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</si>
  <si>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</si>
  <si>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</si>
  <si>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</si>
  <si>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</si>
  <si>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</si>
  <si>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</si>
  <si>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</si>
  <si>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</si>
  <si>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</si>
  <si>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</si>
  <si>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</si>
  <si>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</si>
  <si>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</si>
  <si>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</si>
  <si>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</si>
  <si>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</si>
  <si>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</si>
  <si>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</si>
  <si>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</si>
  <si>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</si>
  <si>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</si>
  <si>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</si>
  <si>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</si>
  <si>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</si>
  <si>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</si>
  <si>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</si>
  <si>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</si>
  <si>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</si>
  <si>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</si>
  <si>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</si>
  <si>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</si>
  <si>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</si>
  <si>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</si>
  <si>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</si>
  <si>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</si>
  <si>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</si>
  <si>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</si>
  <si>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</si>
  <si>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</si>
  <si>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</si>
  <si>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</si>
  <si>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</si>
  <si>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</si>
  <si>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</si>
  <si>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</si>
  <si>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</si>
  <si>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</si>
  <si>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</si>
  <si>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</si>
  <si>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</si>
  <si>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</si>
  <si>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</si>
  <si>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</si>
  <si>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</si>
  <si>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</si>
  <si>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</si>
  <si>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</si>
  <si>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</si>
  <si>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</si>
  <si>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</si>
  <si>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</si>
  <si>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</si>
  <si>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</si>
  <si>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</si>
  <si>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</si>
  <si>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</si>
  <si>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</si>
  <si>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</si>
  <si>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</si>
  <si>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</si>
  <si>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</si>
  <si>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</si>
  <si>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</si>
  <si>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</si>
  <si>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</si>
  <si>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</si>
  <si>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</si>
  <si>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</si>
  <si>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</si>
  <si>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</si>
  <si>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</si>
  <si>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</si>
  <si>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</si>
  <si>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</si>
  <si>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</si>
  <si>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</si>
  <si>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</si>
  <si>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</si>
  <si>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</si>
  <si>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</si>
  <si>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</si>
  <si>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</si>
  <si>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</si>
  <si>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</si>
  <si>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</si>
  <si>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</si>
  <si>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</si>
  <si>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</si>
  <si>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</si>
  <si>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</si>
  <si>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</si>
  <si>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</si>
  <si>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</si>
  <si>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</si>
  <si>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</si>
  <si>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</si>
  <si>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</si>
  <si>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</si>
  <si>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</si>
  <si>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</si>
  <si>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</si>
  <si>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</si>
  <si>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</si>
  <si>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</si>
  <si>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</si>
  <si>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</si>
  <si>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</si>
  <si>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</si>
  <si>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</si>
  <si>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</si>
  <si>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</si>
  <si>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</si>
  <si>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</si>
  <si>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</si>
  <si>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</si>
  <si>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</si>
  <si>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</si>
  <si>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</si>
  <si>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</si>
  <si>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</si>
  <si>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</si>
  <si>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</si>
  <si>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</si>
  <si>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</si>
  <si>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</si>
  <si>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</si>
  <si>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</si>
  <si>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</si>
  <si>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</si>
  <si>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</si>
  <si>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</si>
  <si>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</si>
  <si>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</si>
  <si>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</si>
  <si>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</si>
  <si>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</si>
  <si>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</si>
  <si>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</si>
  <si>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</si>
  <si>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</si>
  <si>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</si>
  <si>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</si>
  <si>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</si>
  <si>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</si>
  <si>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</si>
  <si>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</si>
  <si>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</si>
  <si>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</si>
  <si>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</si>
  <si>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</si>
  <si>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</si>
  <si>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</si>
  <si>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</si>
  <si>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</si>
  <si>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</si>
  <si>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</si>
  <si>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</si>
  <si>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</si>
  <si>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</si>
  <si>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</si>
  <si>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</si>
  <si>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</si>
  <si>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</si>
  <si>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</si>
  <si>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</si>
  <si>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</si>
  <si>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</si>
  <si>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</si>
  <si>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</si>
  <si>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</si>
  <si>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</si>
  <si>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</si>
  <si>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</si>
  <si>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</si>
  <si>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</si>
  <si>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</si>
  <si>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</si>
  <si>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</si>
  <si>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</si>
  <si>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</si>
  <si>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</si>
  <si>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</si>
  <si>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</si>
  <si>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</si>
  <si>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</si>
  <si>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</si>
  <si>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</si>
  <si>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</si>
  <si>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</si>
  <si>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</si>
  <si>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</si>
  <si>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</si>
  <si>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</si>
  <si>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</si>
  <si>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</si>
  <si>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</si>
  <si>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</si>
  <si>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</si>
  <si>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</si>
  <si>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</si>
  <si>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</si>
  <si>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</si>
  <si>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</si>
  <si>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</si>
  <si>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</si>
  <si>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</si>
  <si>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</si>
  <si>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</si>
  <si>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</si>
  <si>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</si>
  <si>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</si>
  <si>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</si>
  <si>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</si>
  <si>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</si>
  <si>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</si>
  <si>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</si>
  <si>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</si>
  <si>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</si>
  <si>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</si>
  <si>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</si>
  <si>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</si>
  <si>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</si>
  <si>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</si>
  <si>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</si>
  <si>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</si>
  <si>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</si>
  <si>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</si>
  <si>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</si>
  <si>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</si>
  <si>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</si>
  <si>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</si>
  <si>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</si>
  <si>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</si>
  <si>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</si>
  <si>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</si>
  <si>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</si>
  <si>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</si>
  <si>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</si>
  <si>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</si>
  <si>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</si>
  <si>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</si>
  <si>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</si>
  <si>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</si>
  <si>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</si>
  <si>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</si>
  <si>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</si>
  <si>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</si>
  <si>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</si>
  <si>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</si>
  <si>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</si>
  <si>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</si>
  <si>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</si>
  <si>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</si>
  <si>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</si>
  <si>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</si>
  <si>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</si>
  <si>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</si>
  <si>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</si>
  <si>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</si>
  <si>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</si>
  <si>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</si>
  <si>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</si>
  <si>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</si>
  <si>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</si>
  <si>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</si>
  <si>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</si>
  <si>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</si>
  <si>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</si>
  <si>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</si>
  <si>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</si>
  <si>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</si>
  <si>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</si>
  <si>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</si>
  <si>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</si>
  <si>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</si>
  <si>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</si>
  <si>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</si>
  <si>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</si>
  <si>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</si>
  <si>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</si>
  <si>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</si>
  <si>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</si>
  <si>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</si>
  <si>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</si>
  <si>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</si>
  <si>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</si>
  <si>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</si>
  <si>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</si>
  <si>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</si>
  <si>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</si>
  <si>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</si>
  <si>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</si>
  <si>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</si>
  <si>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</si>
  <si>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</si>
  <si>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</si>
  <si>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</si>
  <si>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</si>
  <si>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</si>
  <si>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</si>
  <si>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</si>
  <si>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</si>
  <si>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</si>
  <si>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</si>
  <si>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</si>
  <si>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</si>
  <si>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</si>
  <si>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</si>
  <si>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</si>
  <si>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</si>
  <si>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</si>
  <si>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</si>
  <si>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</si>
  <si>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</si>
  <si>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</si>
  <si>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</si>
  <si>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</si>
  <si>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</si>
  <si>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</si>
  <si>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</si>
  <si>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</si>
  <si>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</si>
  <si>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</si>
  <si>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</si>
  <si>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</si>
  <si>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</si>
  <si>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</si>
  <si>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</si>
  <si>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</si>
  <si>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</si>
  <si>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</si>
  <si>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</si>
  <si>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</si>
  <si>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</si>
  <si>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</si>
  <si>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</si>
  <si>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</si>
  <si>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</si>
  <si>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</si>
  <si>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</si>
  <si>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</si>
  <si>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</si>
  <si>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</si>
  <si>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</si>
  <si>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</si>
  <si>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</si>
  <si>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</si>
  <si>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</si>
  <si>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</si>
  <si>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</si>
  <si>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</si>
  <si>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</si>
  <si>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</si>
  <si>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</si>
  <si>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</si>
  <si>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</si>
  <si>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</si>
  <si>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</si>
  <si>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</si>
  <si>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</si>
  <si>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</si>
  <si>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</si>
  <si>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</si>
  <si>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</si>
  <si>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</si>
  <si>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</si>
  <si>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</si>
  <si>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</si>
  <si>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</si>
  <si>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</si>
  <si>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</si>
  <si>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</si>
  <si>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</si>
  <si>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</si>
  <si>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</si>
  <si>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</si>
  <si>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</si>
  <si>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</si>
  <si>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</si>
  <si>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</si>
  <si>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</si>
  <si>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</si>
  <si>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</si>
  <si>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</si>
  <si>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</si>
  <si>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</si>
  <si>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</si>
  <si>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</si>
  <si>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</si>
  <si>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</si>
  <si>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</si>
  <si>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</si>
  <si>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</si>
  <si>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</si>
  <si>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</si>
  <si>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</si>
  <si>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</si>
  <si>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</si>
  <si>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</si>
  <si>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</si>
  <si>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</si>
  <si>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</si>
  <si>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</si>
  <si>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</si>
  <si>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</si>
  <si>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</si>
  <si>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</si>
  <si>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</si>
  <si>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</si>
  <si>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</si>
  <si>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</si>
  <si>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</si>
  <si>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</si>
  <si>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</si>
  <si>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</si>
  <si>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</si>
  <si>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</si>
  <si>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</si>
  <si>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</si>
  <si>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</si>
  <si>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</si>
  <si>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</si>
  <si>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</si>
  <si>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</si>
  <si>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</si>
  <si>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</si>
  <si>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</si>
  <si>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</si>
  <si>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</si>
  <si>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</si>
  <si>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</si>
  <si>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</si>
  <si>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</si>
  <si>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</si>
  <si>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</si>
  <si>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</si>
  <si>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</si>
  <si>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</si>
  <si>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</si>
  <si>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</si>
  <si>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</si>
  <si>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</si>
  <si>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</si>
  <si>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</si>
  <si>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</si>
  <si>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</si>
  <si>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</si>
  <si>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</si>
  <si>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</si>
  <si>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</si>
  <si>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</si>
  <si>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</si>
  <si>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</si>
  <si>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</si>
  <si>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</si>
  <si>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</si>
  <si>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</si>
  <si>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</si>
  <si>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</si>
  <si>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</si>
  <si>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</si>
  <si>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</si>
  <si>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</si>
  <si>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</si>
  <si>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</si>
  <si>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</si>
  <si>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</si>
  <si>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</si>
  <si>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</si>
  <si>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</si>
  <si>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</si>
  <si>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</si>
  <si>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</si>
  <si>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</si>
  <si>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</si>
  <si>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</si>
  <si>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</si>
  <si>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</si>
  <si>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</si>
  <si>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</si>
  <si>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</si>
  <si>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</si>
  <si>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</si>
  <si>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</si>
  <si>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</si>
  <si>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</si>
  <si>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</si>
  <si>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</si>
  <si>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</si>
  <si>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</si>
  <si>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</si>
  <si>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</si>
  <si>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</si>
  <si>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</si>
  <si>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</si>
  <si>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</si>
  <si>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</si>
  <si>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</si>
  <si>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</si>
  <si>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</si>
  <si>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</si>
  <si>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</si>
  <si>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</si>
  <si>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</si>
  <si>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</si>
  <si>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</si>
  <si>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</si>
  <si>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</si>
  <si>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</si>
  <si>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</si>
  <si>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</si>
  <si>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</si>
  <si>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</si>
  <si>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</si>
  <si>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</si>
  <si>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</si>
  <si>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</si>
  <si>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</si>
  <si>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</si>
  <si>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</si>
  <si>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</si>
  <si>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</si>
  <si>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</si>
  <si>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</si>
  <si>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</si>
  <si>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</si>
  <si>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</si>
  <si>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</si>
  <si>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</si>
  <si>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</si>
  <si>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</si>
  <si>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</si>
  <si>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</si>
  <si>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</si>
  <si>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</si>
  <si>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</si>
  <si>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</si>
  <si>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</si>
  <si>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</si>
  <si>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</si>
  <si>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</si>
  <si>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</si>
  <si>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</si>
  <si>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</si>
  <si>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</si>
  <si>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</si>
  <si>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</si>
  <si>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</si>
  <si>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</si>
  <si>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</si>
  <si>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</si>
  <si>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</si>
  <si>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</si>
  <si>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</si>
  <si>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</si>
  <si>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</si>
  <si>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</si>
  <si>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</si>
  <si>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</si>
  <si>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</si>
  <si>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</si>
  <si>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</si>
  <si>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</si>
  <si>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</si>
  <si>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</si>
  <si>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</si>
  <si>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</si>
  <si>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</si>
  <si>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</si>
  <si>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</si>
  <si>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</si>
  <si>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</si>
  <si>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</si>
  <si>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</si>
  <si>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</si>
  <si>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</si>
  <si>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</si>
  <si>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</si>
  <si>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</si>
  <si>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</si>
  <si>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</si>
  <si>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</si>
  <si>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</si>
  <si>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</si>
  <si>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</si>
  <si>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</si>
  <si>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</si>
  <si>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</si>
  <si>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</si>
  <si>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</si>
  <si>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</si>
  <si>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</si>
  <si>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</si>
  <si>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</si>
  <si>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</si>
  <si>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</si>
  <si>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</si>
  <si>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</si>
  <si>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</si>
  <si>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</si>
  <si>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</si>
  <si>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</si>
  <si>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</si>
  <si>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</si>
  <si>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</si>
  <si>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</si>
  <si>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</si>
  <si>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</si>
  <si>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</si>
  <si>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</si>
  <si>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</si>
  <si>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</si>
  <si>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</si>
  <si>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</si>
  <si>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</si>
  <si>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</si>
  <si>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</si>
  <si>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</si>
  <si>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</si>
  <si>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</si>
  <si>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</si>
  <si>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</si>
  <si>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</si>
  <si>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</si>
  <si>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</si>
  <si>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</si>
  <si>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</si>
  <si>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</si>
  <si>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</si>
  <si>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</si>
  <si>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</si>
  <si>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</si>
  <si>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</si>
  <si>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</si>
  <si>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</si>
  <si>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</si>
  <si>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</si>
  <si>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</si>
  <si>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</si>
  <si>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</si>
  <si>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</si>
  <si>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</si>
  <si>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</si>
  <si>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</si>
  <si>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</si>
  <si>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</si>
  <si>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</si>
  <si>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</si>
  <si>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</si>
  <si>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</si>
  <si>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</si>
  <si>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</si>
  <si>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</si>
  <si>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</si>
  <si>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</si>
  <si>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</si>
  <si>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</si>
  <si>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</si>
  <si>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</si>
  <si>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</si>
  <si>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</si>
  <si>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</si>
  <si>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</si>
  <si>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</si>
  <si>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</si>
  <si>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</si>
  <si>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</si>
  <si>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</si>
  <si>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</si>
  <si>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</si>
  <si>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</si>
  <si>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</si>
  <si>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</si>
  <si>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</si>
  <si>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</si>
  <si>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</si>
  <si>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</si>
  <si>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</si>
  <si>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</si>
  <si>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</si>
  <si>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</si>
  <si>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</si>
  <si>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</si>
  <si>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</si>
  <si>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</si>
  <si>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</si>
  <si>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</si>
  <si>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</si>
  <si>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</si>
  <si>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</si>
  <si>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</si>
  <si>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</si>
  <si>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</si>
  <si>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</si>
  <si>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</si>
  <si>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</si>
  <si>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</si>
  <si>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</si>
  <si>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</si>
  <si>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</si>
  <si>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</si>
  <si>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</si>
  <si>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</si>
  <si>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</si>
  <si>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</si>
  <si>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</si>
  <si>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</si>
  <si>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</si>
  <si>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</si>
  <si>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</si>
  <si>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</si>
  <si>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</si>
  <si>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</si>
  <si>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</si>
  <si>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</si>
  <si>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</si>
  <si>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</si>
  <si>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</si>
  <si>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</si>
  <si>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</si>
  <si>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</si>
  <si>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</si>
  <si>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</si>
  <si>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</si>
  <si>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</si>
  <si>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</si>
  <si>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</si>
  <si>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</si>
  <si>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</si>
  <si>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</si>
  <si>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</si>
  <si>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</si>
  <si>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</si>
  <si>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</si>
  <si>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</si>
  <si>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</si>
  <si>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</si>
  <si>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</si>
  <si>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</si>
  <si>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</si>
  <si>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</si>
  <si>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</si>
  <si>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</si>
  <si>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</si>
  <si>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</si>
  <si>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</si>
  <si>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</si>
  <si>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</si>
  <si>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</si>
  <si>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</si>
  <si>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</si>
  <si>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</si>
  <si>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</si>
  <si>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</si>
  <si>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</si>
  <si>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</si>
  <si>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</si>
  <si>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</si>
  <si>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</si>
  <si>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</si>
  <si>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</si>
  <si>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</si>
  <si>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</si>
  <si>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</si>
  <si>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</si>
  <si>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</si>
  <si>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</si>
  <si>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</si>
  <si>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</si>
  <si>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</si>
  <si>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</si>
  <si>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</si>
  <si>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</si>
  <si>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</si>
  <si>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</si>
  <si>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</si>
  <si>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</si>
  <si>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</si>
  <si>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</si>
  <si>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</si>
  <si>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</si>
  <si>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</si>
  <si>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</si>
  <si>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</si>
  <si>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</si>
  <si>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</si>
  <si>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</si>
  <si>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</si>
  <si>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</si>
  <si>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</si>
  <si>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</si>
  <si>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</si>
  <si>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</si>
  <si>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</si>
  <si>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</si>
  <si>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</si>
  <si>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</si>
  <si>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</si>
  <si>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</si>
  <si>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</si>
  <si>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</si>
  <si>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</si>
  <si>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</si>
  <si>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</si>
  <si>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</si>
  <si>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</si>
  <si>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</si>
  <si>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</si>
  <si>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</si>
  <si>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</si>
  <si>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</si>
  <si>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</si>
  <si>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</si>
  <si>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</si>
  <si>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</si>
  <si>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</si>
  <si>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</si>
  <si>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</si>
  <si>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</si>
  <si>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</si>
  <si>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</si>
  <si>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</si>
  <si>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</si>
  <si>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</si>
  <si>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</si>
  <si>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</si>
  <si>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</si>
  <si>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</si>
  <si>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</si>
  <si>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</si>
  <si>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</si>
  <si>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</si>
  <si>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</si>
  <si>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</si>
  <si>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</si>
  <si>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</si>
  <si>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</si>
  <si>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</si>
  <si>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</si>
  <si>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</si>
  <si>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</si>
  <si>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</si>
  <si>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</si>
  <si>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</si>
  <si>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</si>
  <si>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</si>
  <si>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</si>
  <si>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</si>
  <si>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</si>
  <si>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</si>
  <si>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</si>
  <si>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</si>
  <si>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</si>
  <si>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</si>
  <si>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</si>
  <si>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</si>
  <si>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</si>
  <si>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</si>
  <si>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</si>
  <si>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</si>
  <si>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</si>
  <si>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</si>
  <si>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</si>
  <si>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</si>
  <si>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</si>
  <si>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</si>
  <si>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</si>
  <si>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</si>
  <si>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</si>
  <si>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</si>
  <si>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</si>
  <si>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</si>
  <si>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</si>
  <si>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</si>
  <si>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</si>
  <si>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</si>
  <si>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</si>
  <si>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</si>
  <si>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</si>
  <si>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</si>
  <si>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</si>
  <si>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</si>
  <si>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</si>
  <si>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</si>
  <si>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</si>
  <si>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</si>
  <si>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</si>
  <si>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</si>
  <si>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</si>
  <si>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</si>
  <si>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</si>
  <si>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</si>
  <si>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</si>
  <si>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</si>
  <si>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</si>
  <si>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</si>
  <si>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</si>
  <si>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</si>
  <si>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</si>
  <si>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</si>
  <si>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</si>
  <si>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</si>
  <si>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</si>
  <si>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</si>
  <si>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</si>
  <si>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</si>
  <si>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</si>
  <si>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</si>
  <si>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</si>
  <si>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</si>
  <si>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</si>
  <si>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</si>
  <si>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</si>
  <si>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</si>
  <si>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</si>
  <si>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</si>
  <si>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</si>
  <si>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</si>
  <si>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</si>
  <si>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</si>
  <si>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</si>
  <si>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</si>
  <si>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</si>
  <si>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</si>
  <si>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</si>
  <si>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</si>
  <si>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</si>
  <si>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</si>
  <si>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</si>
  <si>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</si>
  <si>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</si>
  <si>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</si>
  <si>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</si>
  <si>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</si>
  <si>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</si>
  <si>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</si>
  <si>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</si>
  <si>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</si>
  <si>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</si>
  <si>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</si>
  <si>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</si>
  <si>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</si>
  <si>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</si>
  <si>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</si>
  <si>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</si>
  <si>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</si>
  <si>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</si>
  <si>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</si>
  <si>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</si>
  <si>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</si>
  <si>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</si>
  <si>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</si>
  <si>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</si>
  <si>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</si>
  <si>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</si>
  <si>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</si>
  <si>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</si>
  <si>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</si>
  <si>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</si>
  <si>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</si>
  <si>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</si>
  <si>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</si>
  <si>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</si>
  <si>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</si>
  <si>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</si>
  <si>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</si>
  <si>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</si>
  <si>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</si>
  <si>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</si>
  <si>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</si>
  <si>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</si>
  <si>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</si>
  <si>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</si>
  <si>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</si>
  <si>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</si>
  <si>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</si>
  <si>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</si>
  <si>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</si>
  <si>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</si>
  <si>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</si>
  <si>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</si>
  <si>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</si>
  <si>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</si>
  <si>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</si>
  <si>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</si>
  <si>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</si>
  <si>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</si>
  <si>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</si>
  <si>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</si>
  <si>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</si>
  <si>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</si>
  <si>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</si>
  <si>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</si>
  <si>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</si>
  <si>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</si>
  <si>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</si>
  <si>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</si>
  <si>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</si>
  <si>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</si>
  <si>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</si>
  <si>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</si>
  <si>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</si>
  <si>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</si>
  <si>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</si>
  <si>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</si>
  <si>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</si>
  <si>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</si>
  <si>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</si>
  <si>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</si>
  <si>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</si>
  <si>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</si>
  <si>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</si>
  <si>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</si>
  <si>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</si>
  <si>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</si>
  <si>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</si>
  <si>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</si>
  <si>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</si>
  <si>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</si>
  <si>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</si>
  <si>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</si>
  <si>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</si>
  <si>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</si>
  <si>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</si>
  <si>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</si>
  <si>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</si>
  <si>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</si>
  <si>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</si>
  <si>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</si>
  <si>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</si>
  <si>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</si>
  <si>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</si>
  <si>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</si>
  <si>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</si>
  <si>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</si>
  <si>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</si>
  <si>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</si>
  <si>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</si>
  <si>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</si>
  <si>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</si>
  <si>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</si>
  <si>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</si>
  <si>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</si>
  <si>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</si>
  <si>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</si>
  <si>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</si>
  <si>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</si>
  <si>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</si>
  <si>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</si>
  <si>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</si>
  <si>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</si>
  <si>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</si>
  <si>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</si>
  <si>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</si>
  <si>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</si>
  <si>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</si>
  <si>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</si>
  <si>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</si>
  <si>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</si>
  <si>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</si>
  <si>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</si>
  <si>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</si>
  <si>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</si>
  <si>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</si>
  <si>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</si>
  <si>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</si>
  <si>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</si>
  <si>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</si>
  <si>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</si>
  <si>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</si>
  <si>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</si>
  <si>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</si>
  <si>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</si>
  <si>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</si>
  <si>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</si>
  <si>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</si>
  <si>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</si>
  <si>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</si>
  <si>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</si>
  <si>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</si>
  <si>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</si>
  <si>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</si>
  <si>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</si>
  <si>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</si>
  <si>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</si>
  <si>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</si>
  <si>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</si>
  <si>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</si>
  <si>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</si>
  <si>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</si>
  <si>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</si>
  <si>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</si>
  <si>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</si>
  <si>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</si>
  <si>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</si>
  <si>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</si>
  <si>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</si>
  <si>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</si>
  <si>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</si>
  <si>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</si>
  <si>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</si>
  <si>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</si>
  <si>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</si>
  <si>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</si>
  <si>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</si>
  <si>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</si>
  <si>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</si>
  <si>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</si>
  <si>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</si>
  <si>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</si>
  <si>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</si>
  <si>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</si>
  <si>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</si>
  <si>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</si>
  <si>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</si>
  <si>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</si>
  <si>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</si>
  <si>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</si>
  <si>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</si>
  <si>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</si>
  <si>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</si>
  <si>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</si>
  <si>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</si>
  <si>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</si>
  <si>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</si>
  <si>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</si>
  <si>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</si>
  <si>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</si>
  <si>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</si>
  <si>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</si>
  <si>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</si>
  <si>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</si>
  <si>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</si>
  <si>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</si>
  <si>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</si>
  <si>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</si>
  <si>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</si>
  <si>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</si>
  <si>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</si>
  <si>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</si>
  <si>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</si>
  <si>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</si>
  <si>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</si>
  <si>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</si>
  <si>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</si>
  <si>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</si>
  <si>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</si>
  <si>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</si>
  <si>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</si>
  <si>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</si>
  <si>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</si>
  <si>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</si>
  <si>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</si>
  <si>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</si>
  <si>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</si>
  <si>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</si>
  <si>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</si>
  <si>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</si>
  <si>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</si>
  <si>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</si>
  <si>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</si>
  <si>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</si>
  <si>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</si>
  <si>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</si>
  <si>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</si>
  <si>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</si>
  <si>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</si>
  <si>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</si>
  <si>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</si>
  <si>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</si>
  <si>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</si>
  <si>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</si>
  <si>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</si>
  <si>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</si>
  <si>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</si>
  <si>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</si>
  <si>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</si>
  <si>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</si>
  <si>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</si>
  <si>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</si>
  <si>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</si>
  <si>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</si>
  <si>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</si>
  <si>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</si>
  <si>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</si>
  <si>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</si>
  <si>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</si>
  <si>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</si>
  <si>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</si>
  <si>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</si>
  <si>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</si>
  <si>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</si>
  <si>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</si>
  <si>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</si>
  <si>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</si>
  <si>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</si>
  <si>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</si>
  <si>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</si>
  <si>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</si>
  <si>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</si>
  <si>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</si>
  <si>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</si>
  <si>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</si>
  <si>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</si>
  <si>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</si>
  <si>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</si>
  <si>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</si>
  <si>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</si>
  <si>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</si>
  <si>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</si>
  <si>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</si>
  <si>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</si>
  <si>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</si>
  <si>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</si>
  <si>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</si>
  <si>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</si>
  <si>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</si>
  <si>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</si>
  <si>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</si>
  <si>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</si>
  <si>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</si>
  <si>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</si>
  <si>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</si>
  <si>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</si>
  <si>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</si>
  <si>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</si>
  <si>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</si>
  <si>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</si>
  <si>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</si>
  <si>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</si>
  <si>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</si>
  <si>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</si>
  <si>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</si>
  <si>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</si>
  <si>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</si>
  <si>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</si>
  <si>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</si>
  <si>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</si>
  <si>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</si>
  <si>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</si>
  <si>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</si>
  <si>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</si>
  <si>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</si>
  <si>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</si>
  <si>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</si>
  <si>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</si>
  <si>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</si>
  <si>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</si>
  <si>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</si>
  <si>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</si>
  <si>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</si>
  <si>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</si>
  <si>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</si>
  <si>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</si>
  <si>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</si>
  <si>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</si>
  <si>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</si>
  <si>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</si>
  <si>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</si>
  <si>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</si>
  <si>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</si>
  <si>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</si>
  <si>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</si>
  <si>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</si>
  <si>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</si>
  <si>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</si>
  <si>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</si>
  <si>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</si>
  <si>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</si>
  <si>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</si>
  <si>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</si>
  <si>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</si>
  <si>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</si>
  <si>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</si>
  <si>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</si>
  <si>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</si>
  <si>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</si>
  <si>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</si>
  <si>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</si>
  <si>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</si>
  <si>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</si>
  <si>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</si>
  <si>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</si>
  <si>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</si>
  <si>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</si>
  <si>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</si>
  <si>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</si>
  <si>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</si>
  <si>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</si>
  <si>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</si>
  <si>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</si>
  <si>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</si>
  <si>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</si>
  <si>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</si>
  <si>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</si>
  <si>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</si>
  <si>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</si>
  <si>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</si>
  <si>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</si>
  <si>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</si>
  <si>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</si>
  <si>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</si>
  <si>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</si>
  <si>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</si>
  <si>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</si>
  <si>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</si>
  <si>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</si>
  <si>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</si>
  <si>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</si>
  <si>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</si>
  <si>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</si>
  <si>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</si>
  <si>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</si>
  <si>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</si>
  <si>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</si>
  <si>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</si>
  <si>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</si>
  <si>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</si>
  <si>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</si>
  <si>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</si>
  <si>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</si>
  <si>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</si>
  <si>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</si>
  <si>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</si>
  <si>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</si>
  <si>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</si>
  <si>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</si>
  <si>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</si>
  <si>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</si>
  <si>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</si>
  <si>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</si>
  <si>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</si>
  <si>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</si>
  <si>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</si>
  <si>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</si>
  <si>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</si>
  <si>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</si>
  <si>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</si>
  <si>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</si>
  <si>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</si>
  <si>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</si>
  <si>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</si>
  <si>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</si>
  <si>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</si>
  <si>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</si>
  <si>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</si>
  <si>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</si>
  <si>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</si>
  <si>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</si>
  <si>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</si>
  <si>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</si>
  <si>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</si>
  <si>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</si>
  <si>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</si>
  <si>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</si>
  <si>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</si>
  <si>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</si>
  <si>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</si>
  <si>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</si>
  <si>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</si>
  <si>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</si>
  <si>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</si>
  <si>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</si>
  <si>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</si>
  <si>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</si>
  <si>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</si>
  <si>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</si>
  <si>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</si>
  <si>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</si>
  <si>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</si>
  <si>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</si>
  <si>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</si>
  <si>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</si>
  <si>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</si>
  <si>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</si>
  <si>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</si>
  <si>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</si>
  <si>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</si>
  <si>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</si>
  <si>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</si>
  <si>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</si>
  <si>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</si>
  <si>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</si>
  <si>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</si>
  <si>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</si>
  <si>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</si>
  <si>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</si>
  <si>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</si>
  <si>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</si>
  <si>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</si>
  <si>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</si>
  <si>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</si>
  <si>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</si>
  <si>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</si>
  <si>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</si>
  <si>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</si>
  <si>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</si>
  <si>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</si>
  <si>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</si>
  <si>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</si>
  <si>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</si>
  <si>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</si>
  <si>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</si>
  <si>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</si>
  <si>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</si>
  <si>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</si>
  <si>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</si>
  <si>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</si>
  <si>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</si>
  <si>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</si>
  <si>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</si>
  <si>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</si>
  <si>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</si>
  <si>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</si>
  <si>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</si>
  <si>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</si>
  <si>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</si>
  <si>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</si>
  <si>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</si>
  <si>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</si>
  <si>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</si>
  <si>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</si>
  <si>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</si>
  <si>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</si>
  <si>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</si>
  <si>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</si>
  <si>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</si>
  <si>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</si>
  <si>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</si>
  <si>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</si>
  <si>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</si>
  <si>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</si>
  <si>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</si>
  <si>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</si>
  <si>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</si>
  <si>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</si>
  <si>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</si>
  <si>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</si>
  <si>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</si>
  <si>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</si>
  <si>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</si>
  <si>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</si>
  <si>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</si>
  <si>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</si>
  <si>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</si>
  <si>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</si>
  <si>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</si>
  <si>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</si>
  <si>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</si>
  <si>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</si>
  <si>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</si>
  <si>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</si>
  <si>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</si>
  <si>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</si>
  <si>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</si>
  <si>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</si>
  <si>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</si>
  <si>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</si>
  <si>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</si>
  <si>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</si>
  <si>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</si>
  <si>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</si>
  <si>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</si>
  <si>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</si>
  <si>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</si>
  <si>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</si>
  <si>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</si>
  <si>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</si>
  <si>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</si>
  <si>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</si>
  <si>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</si>
  <si>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</si>
  <si>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</si>
  <si>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</si>
  <si>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</si>
  <si>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</si>
  <si>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</si>
  <si>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</si>
  <si>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</si>
  <si>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</si>
  <si>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</si>
  <si>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</si>
  <si>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</si>
  <si>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</si>
  <si>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</si>
  <si>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</si>
  <si>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</si>
  <si>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</si>
  <si>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</si>
  <si>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</si>
  <si>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</si>
  <si>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</si>
  <si>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</si>
  <si>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</si>
  <si>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</si>
  <si>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</si>
  <si>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</si>
  <si>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</si>
  <si>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</si>
  <si>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</si>
  <si>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</si>
  <si>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</si>
  <si>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</si>
  <si>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</si>
  <si>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</si>
  <si>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</si>
  <si>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</si>
  <si>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</si>
  <si>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</si>
  <si>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</si>
  <si>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</si>
  <si>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</si>
  <si>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</si>
  <si>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</si>
  <si>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</si>
  <si>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</si>
  <si>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</si>
  <si>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</si>
  <si>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</si>
  <si>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</si>
  <si>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</si>
  <si>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</si>
  <si>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</si>
  <si>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</si>
  <si>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</si>
  <si>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</si>
  <si>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</si>
  <si>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</si>
  <si>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</si>
  <si>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</si>
  <si>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</si>
  <si>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</si>
  <si>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</si>
  <si>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</si>
  <si>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</si>
  <si>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</si>
  <si>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</si>
  <si>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</si>
  <si>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</si>
  <si>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</si>
  <si>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</si>
  <si>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</si>
  <si>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</si>
  <si>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</si>
  <si>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</si>
  <si>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</si>
  <si>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</si>
  <si>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</si>
  <si>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</si>
  <si>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</si>
  <si>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</si>
  <si>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</si>
  <si>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</si>
  <si>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</si>
  <si>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</si>
  <si>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</si>
  <si>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</si>
  <si>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</si>
  <si>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</si>
  <si>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</si>
  <si>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</si>
  <si>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</si>
  <si>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</si>
  <si>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</si>
  <si>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</si>
  <si>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</si>
  <si>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</si>
  <si>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</si>
  <si>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</si>
  <si>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</si>
  <si>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</si>
  <si>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</si>
  <si>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</si>
  <si>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</si>
  <si>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</si>
  <si>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</si>
  <si>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</si>
  <si>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</si>
  <si>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</si>
  <si>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</si>
  <si>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</si>
  <si>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</si>
  <si>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</si>
  <si>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</si>
  <si>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</si>
  <si>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</si>
  <si>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</si>
  <si>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</si>
  <si>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</si>
  <si>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</si>
  <si>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</si>
  <si>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</si>
  <si>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</si>
  <si>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</si>
  <si>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</si>
  <si>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</si>
  <si>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</si>
  <si>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</si>
  <si>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</si>
  <si>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</si>
  <si>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</si>
  <si>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</si>
  <si>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</si>
  <si>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</si>
  <si>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</si>
  <si>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</si>
  <si>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</si>
  <si>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</si>
  <si>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</si>
  <si>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</si>
  <si>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</si>
  <si>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</si>
  <si>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</si>
  <si>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</si>
  <si>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</si>
  <si>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</si>
  <si>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</si>
  <si>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</si>
  <si>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</si>
  <si>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</si>
  <si>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</si>
  <si>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</si>
  <si>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</si>
  <si>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</si>
  <si>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</si>
  <si>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</si>
  <si>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</si>
  <si>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</si>
  <si>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</si>
  <si>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</si>
  <si>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</si>
  <si>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</si>
  <si>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</si>
  <si>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</si>
  <si>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</si>
  <si>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</si>
  <si>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</si>
  <si>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</si>
  <si>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</si>
  <si>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</si>
  <si>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</si>
  <si>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</si>
  <si>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</si>
  <si>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</si>
  <si>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</si>
  <si>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</si>
  <si>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</si>
  <si>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</si>
  <si>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</si>
  <si>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</si>
  <si>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</si>
  <si>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</si>
  <si>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</si>
  <si>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</si>
  <si>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</si>
  <si>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</si>
  <si>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</si>
  <si>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</si>
  <si>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</si>
  <si>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</si>
  <si>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</si>
  <si>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</si>
  <si>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</si>
  <si>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</si>
  <si>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</si>
  <si>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</si>
  <si>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</si>
  <si>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</si>
  <si>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</si>
  <si>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</si>
  <si>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</si>
  <si>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</si>
  <si>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</si>
  <si>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</si>
  <si>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</si>
  <si>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</si>
  <si>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</si>
  <si>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</si>
  <si>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</si>
  <si>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</si>
  <si>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</si>
  <si>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</si>
  <si>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</si>
  <si>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</si>
  <si>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</si>
  <si>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</si>
  <si>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</si>
  <si>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</si>
  <si>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</si>
  <si>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</si>
  <si>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</si>
  <si>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</si>
  <si>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</si>
  <si>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</si>
  <si>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</si>
  <si>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</si>
  <si>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</si>
  <si>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</si>
  <si>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</si>
  <si>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</si>
  <si>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</si>
  <si>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</si>
  <si>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</si>
  <si>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</si>
  <si>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</si>
  <si>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</si>
  <si>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</si>
  <si>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</si>
  <si>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</si>
  <si>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</si>
  <si>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</si>
  <si>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</si>
  <si>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</si>
  <si>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</si>
  <si>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</si>
  <si>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</si>
  <si>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</si>
  <si>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</si>
  <si>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</si>
  <si>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</si>
  <si>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</si>
  <si>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</si>
  <si>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</si>
  <si>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</si>
  <si>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</si>
  <si>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</si>
  <si>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</si>
  <si>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</si>
  <si>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</si>
  <si>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</si>
  <si>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</si>
  <si>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</si>
  <si>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</si>
  <si>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</si>
  <si>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</si>
  <si>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</si>
  <si>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</si>
  <si>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</si>
  <si>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</si>
  <si>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</si>
  <si>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</si>
  <si>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</si>
  <si>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</si>
  <si>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</si>
  <si>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</si>
  <si>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</si>
  <si>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</si>
  <si>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</si>
  <si>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</si>
  <si>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</si>
  <si>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</si>
  <si>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</si>
  <si>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</si>
  <si>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</si>
  <si>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</si>
  <si>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</si>
  <si>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</si>
  <si>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</si>
  <si>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</si>
  <si>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</si>
  <si>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</si>
  <si>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</si>
  <si>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</si>
  <si>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</si>
  <si>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</si>
  <si>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</si>
  <si>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</si>
  <si>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</si>
  <si>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</si>
  <si>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</si>
  <si>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</si>
  <si>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</si>
  <si>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</si>
  <si>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</si>
  <si>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</si>
  <si>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</si>
  <si>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</si>
  <si>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</si>
  <si>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</si>
  <si>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</si>
  <si>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</si>
  <si>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</si>
  <si>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</si>
  <si>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</si>
  <si>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</si>
  <si>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</si>
  <si>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</si>
  <si>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</si>
  <si>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</si>
  <si>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</si>
  <si>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</si>
  <si>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</si>
  <si>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</si>
  <si>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</si>
  <si>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</si>
  <si>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</si>
  <si>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</si>
  <si>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</si>
  <si>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</si>
  <si>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</si>
  <si>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</si>
  <si>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</si>
  <si>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</si>
  <si>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</si>
  <si>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</si>
  <si>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</si>
  <si>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</si>
  <si>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</si>
  <si>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</si>
  <si>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</si>
  <si>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</si>
  <si>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</si>
  <si>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</si>
  <si>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</si>
  <si>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</si>
  <si>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</si>
  <si>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</si>
  <si>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</si>
  <si>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</si>
  <si>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</si>
  <si>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</si>
  <si>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</si>
  <si>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</si>
  <si>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</si>
  <si>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</si>
  <si>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</si>
  <si>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</si>
  <si>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</si>
  <si>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</si>
  <si>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</si>
  <si>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</si>
  <si>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</si>
  <si>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</si>
  <si>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</si>
  <si>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</si>
  <si>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</si>
  <si>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</si>
  <si>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</si>
  <si>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</si>
  <si>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</si>
  <si>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</si>
  <si>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</si>
  <si>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</si>
  <si>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</si>
  <si>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</si>
  <si>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</si>
  <si>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</si>
  <si>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</si>
  <si>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</si>
  <si>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</si>
  <si>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</si>
  <si>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</si>
  <si>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</si>
  <si>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</si>
  <si>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</si>
  <si>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</si>
  <si>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</si>
  <si>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</si>
  <si>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</si>
  <si>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</si>
  <si>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</si>
  <si>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</si>
  <si>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</si>
  <si>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</si>
  <si>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</si>
  <si>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</si>
  <si>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</si>
  <si>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</si>
  <si>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</si>
  <si>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</si>
  <si>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</si>
  <si>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</si>
  <si>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</si>
  <si>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</si>
  <si>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</si>
  <si>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</si>
  <si>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</si>
  <si>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</si>
  <si>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</si>
  <si>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</si>
  <si>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</si>
  <si>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</si>
  <si>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</si>
  <si>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</si>
  <si>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</si>
  <si>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</si>
  <si>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</si>
  <si>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</si>
  <si>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</si>
  <si>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</si>
  <si>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</si>
  <si>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</si>
  <si>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</si>
  <si>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</si>
  <si>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</si>
  <si>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</si>
  <si>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</si>
  <si>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</si>
  <si>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</si>
  <si>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</si>
  <si>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</si>
  <si>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</si>
  <si>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</si>
  <si>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</si>
  <si>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</si>
  <si>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</si>
  <si>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</si>
  <si>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</si>
  <si>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</si>
  <si>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</si>
  <si>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</si>
  <si>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</si>
  <si>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</si>
  <si>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</si>
  <si>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</si>
  <si>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</si>
  <si>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</si>
  <si>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</si>
  <si>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</si>
  <si>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</si>
  <si>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</si>
  <si>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</si>
  <si>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</si>
  <si>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</si>
  <si>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</si>
  <si>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</si>
  <si>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</si>
  <si>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</si>
  <si>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</si>
  <si>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</si>
  <si>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</si>
  <si>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</si>
  <si>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</si>
  <si>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</si>
  <si>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</si>
  <si>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</si>
  <si>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</si>
  <si>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</si>
  <si>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</si>
  <si>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</si>
  <si>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</si>
  <si>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</si>
  <si>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</si>
  <si>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</si>
  <si>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</si>
  <si>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</si>
  <si>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</si>
  <si>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</si>
  <si>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</si>
  <si>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</si>
  <si>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</si>
  <si>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</si>
  <si>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</si>
  <si>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</si>
  <si>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</si>
  <si>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</si>
  <si>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</si>
  <si>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</si>
  <si>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</si>
  <si>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</si>
  <si>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</si>
  <si>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</si>
  <si>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</si>
  <si>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</si>
  <si>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</si>
  <si>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</si>
  <si>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</si>
  <si>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</si>
  <si>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</si>
  <si>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</si>
  <si>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</si>
  <si>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</si>
  <si>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</si>
  <si>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</si>
  <si>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</si>
  <si>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</si>
  <si>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</si>
  <si>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</si>
  <si>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</si>
  <si>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</si>
  <si>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</si>
  <si>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</si>
  <si>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</si>
  <si>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</si>
  <si>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</si>
  <si>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</si>
  <si>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</si>
  <si>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</si>
  <si>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</si>
  <si>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</si>
  <si>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</si>
  <si>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</si>
  <si>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</si>
  <si>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</si>
  <si>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</si>
  <si>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</si>
  <si>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</si>
  <si>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</si>
  <si>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</si>
  <si>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</si>
  <si>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</si>
  <si>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</si>
  <si>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</si>
  <si>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</si>
  <si>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</si>
  <si>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</si>
  <si>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</si>
  <si>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</si>
  <si>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</si>
  <si>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</si>
  <si>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</si>
  <si>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</si>
  <si>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</si>
  <si>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</si>
  <si>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</si>
  <si>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</si>
  <si>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</si>
  <si>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</si>
  <si>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</si>
  <si>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</si>
  <si>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</si>
  <si>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</si>
  <si>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</si>
  <si>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</si>
  <si>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</si>
  <si>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</si>
  <si>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</si>
  <si>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</si>
  <si>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</si>
  <si>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</si>
  <si>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</si>
  <si>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</si>
  <si>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</si>
  <si>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</si>
  <si>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</si>
  <si>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</si>
  <si>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</si>
  <si>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</si>
  <si>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</si>
  <si>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</si>
  <si>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</si>
  <si>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</si>
  <si>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</si>
  <si>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</si>
  <si>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</si>
  <si>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</si>
  <si>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</si>
  <si>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</si>
  <si>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</si>
  <si>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</si>
  <si>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</si>
  <si>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</si>
  <si>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</si>
  <si>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</si>
  <si>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</si>
  <si>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</si>
  <si>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</si>
  <si>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</si>
  <si>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</si>
  <si>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</si>
  <si>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</si>
  <si>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</si>
  <si>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</si>
  <si>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</si>
  <si>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</si>
  <si>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</si>
  <si>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</si>
  <si>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</si>
  <si>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</si>
  <si>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</si>
  <si>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</si>
  <si>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</si>
  <si>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</si>
  <si>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</si>
  <si>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</si>
  <si>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</si>
  <si>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</si>
  <si>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</si>
  <si>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</si>
  <si>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</si>
  <si>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</si>
  <si>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</si>
  <si>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</si>
  <si>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</si>
  <si>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</si>
  <si>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</si>
  <si>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</si>
  <si>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</si>
  <si>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</si>
  <si>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</si>
  <si>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</si>
  <si>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</si>
  <si>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</si>
  <si>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</si>
  <si>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</si>
  <si>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</si>
  <si>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</si>
  <si>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</si>
  <si>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</si>
  <si>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</si>
  <si>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</si>
  <si>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</si>
  <si>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</si>
  <si>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</si>
  <si>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</si>
  <si>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</si>
  <si>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</si>
  <si>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</si>
  <si>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</si>
  <si>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</si>
  <si>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</si>
  <si>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</si>
  <si>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</si>
  <si>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</si>
  <si>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</si>
  <si>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</si>
  <si>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</si>
  <si>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</si>
  <si>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</si>
  <si>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</si>
  <si>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</si>
  <si>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</si>
  <si>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</si>
  <si>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</si>
  <si>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</si>
  <si>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</si>
  <si>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</si>
  <si>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</si>
  <si>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</si>
  <si>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</si>
  <si>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</si>
  <si>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</si>
  <si>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</si>
  <si>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</si>
  <si>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</si>
  <si>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</si>
  <si>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</si>
  <si>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</si>
  <si>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</si>
  <si>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</si>
  <si>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</si>
  <si>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</si>
  <si>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</si>
  <si>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</si>
  <si>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</si>
  <si>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</si>
  <si>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</si>
  <si>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</si>
  <si>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</si>
  <si>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</si>
  <si>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</si>
  <si>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</si>
  <si>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</si>
  <si>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</si>
  <si>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</si>
  <si>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</si>
  <si>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</si>
  <si>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</si>
  <si>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</si>
  <si>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</si>
  <si>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</si>
  <si>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</si>
  <si>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</si>
  <si>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</si>
  <si>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</si>
  <si>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</si>
  <si>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</si>
  <si>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</si>
  <si>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</si>
  <si>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</si>
  <si>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</si>
  <si>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</si>
  <si>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</si>
  <si>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</si>
  <si>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</si>
  <si>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</si>
  <si>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</si>
  <si>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</si>
  <si>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</si>
  <si>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</si>
  <si>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</si>
  <si>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</si>
  <si>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</si>
  <si>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</si>
  <si>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</si>
  <si>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</si>
  <si>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</si>
  <si>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</si>
  <si>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</si>
  <si>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</si>
  <si>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</si>
  <si>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</si>
  <si>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</si>
  <si>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</si>
  <si>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</si>
  <si>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</si>
  <si>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</si>
  <si>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</si>
  <si>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</si>
  <si>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</si>
  <si>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</si>
  <si>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</si>
  <si>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</si>
  <si>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</si>
  <si>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</si>
  <si>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</si>
  <si>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</si>
  <si>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</si>
  <si>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</si>
  <si>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</si>
  <si>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</si>
  <si>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</si>
  <si>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</si>
  <si>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</si>
  <si>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</si>
  <si>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</si>
  <si>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</si>
  <si>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</si>
  <si>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</si>
  <si>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</si>
  <si>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</si>
  <si>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</si>
  <si>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</si>
  <si>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</si>
  <si>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</si>
  <si>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</si>
  <si>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</si>
  <si>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</si>
  <si>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</si>
  <si>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</si>
  <si>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</si>
  <si>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</si>
  <si>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</si>
  <si>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</si>
  <si>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</si>
  <si>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</si>
  <si>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</si>
  <si>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</si>
  <si>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</si>
  <si>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</si>
  <si>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</si>
  <si>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</si>
  <si>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</si>
  <si>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</si>
  <si>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</si>
  <si>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</si>
  <si>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</si>
  <si>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</si>
  <si>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</si>
  <si>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</si>
  <si>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</si>
  <si>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</si>
  <si>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</si>
  <si>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</si>
  <si>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</si>
  <si>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</si>
  <si>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</si>
  <si>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</si>
  <si>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</si>
  <si>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</si>
  <si>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</si>
  <si>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</si>
  <si>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</si>
  <si>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</si>
  <si>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</si>
  <si>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</si>
  <si>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</si>
  <si>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</si>
  <si>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</si>
  <si>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</si>
  <si>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</si>
  <si>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</si>
  <si>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</si>
  <si>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</si>
  <si>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</si>
  <si>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</si>
  <si>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</si>
  <si>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</si>
  <si>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</si>
  <si>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</si>
  <si>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</si>
  <si>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</si>
  <si>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</si>
  <si>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</si>
  <si>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</si>
  <si>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</si>
  <si>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</si>
  <si>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</si>
  <si>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</si>
  <si>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</si>
  <si>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</si>
  <si>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</si>
  <si>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</si>
  <si>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</si>
  <si>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</si>
  <si>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</si>
  <si>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</si>
  <si>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</si>
  <si>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</si>
  <si>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</si>
  <si>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</si>
  <si>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</si>
  <si>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</si>
  <si>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</si>
  <si>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</si>
  <si>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</si>
  <si>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</si>
  <si>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</si>
  <si>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</si>
  <si>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</si>
  <si>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</si>
  <si>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</si>
  <si>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</si>
  <si>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</si>
  <si>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</si>
  <si>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</si>
  <si>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</si>
  <si>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</si>
  <si>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</si>
  <si>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</si>
  <si>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</si>
  <si>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</si>
  <si>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</si>
  <si>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</si>
  <si>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</si>
  <si>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</si>
  <si>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</si>
  <si>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</si>
  <si>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</si>
  <si>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</si>
  <si>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</si>
  <si>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</si>
  <si>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</si>
  <si>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</si>
  <si>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</si>
  <si>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</si>
  <si>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</si>
  <si>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</si>
  <si>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</si>
  <si>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</si>
  <si>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</si>
  <si>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</si>
  <si>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</si>
  <si>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</si>
  <si>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</si>
  <si>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</si>
  <si>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</si>
  <si>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</si>
  <si>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</si>
  <si>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</si>
  <si>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</si>
  <si>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</si>
  <si>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</si>
  <si>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</si>
  <si>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</si>
  <si>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</si>
  <si>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</si>
  <si>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</si>
  <si>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</si>
  <si>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</si>
  <si>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</si>
  <si>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</si>
  <si>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</si>
  <si>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</si>
  <si>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</si>
  <si>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</si>
  <si>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</si>
  <si>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</si>
  <si>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</si>
  <si>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</si>
  <si>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</si>
  <si>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</si>
  <si>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</si>
  <si>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</si>
  <si>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</si>
  <si>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</si>
  <si>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</si>
  <si>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</si>
  <si>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</si>
  <si>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</si>
  <si>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</si>
  <si>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</si>
  <si>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</si>
  <si>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</si>
  <si>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</si>
  <si>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</si>
  <si>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</si>
  <si>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</si>
  <si>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</si>
  <si>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</si>
  <si>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</si>
  <si>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</si>
  <si>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</si>
  <si>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</si>
  <si>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</si>
  <si>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</si>
  <si>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</si>
  <si>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</si>
  <si>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</si>
  <si>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</si>
  <si>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</si>
  <si>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</si>
  <si>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</si>
  <si>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</si>
  <si>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</si>
  <si>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</si>
  <si>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</si>
  <si>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</si>
  <si>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</si>
  <si>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</si>
  <si>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</si>
  <si>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</si>
  <si>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</si>
  <si>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</si>
  <si>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</si>
  <si>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</si>
  <si>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</si>
  <si>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</si>
  <si>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</si>
  <si>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</si>
  <si>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</si>
  <si>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</si>
  <si>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</si>
  <si>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</si>
  <si>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</si>
  <si>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</si>
  <si>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</si>
  <si>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</si>
  <si>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</si>
  <si>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</si>
  <si>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</si>
  <si>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</si>
  <si>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</si>
  <si>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</si>
  <si>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</si>
  <si>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</si>
  <si>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</si>
  <si>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</si>
  <si>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</si>
  <si>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</si>
  <si>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</si>
  <si>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</si>
  <si>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</si>
  <si>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</si>
  <si>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</si>
  <si>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</si>
  <si>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</si>
  <si>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</si>
  <si>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</si>
  <si>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</si>
  <si>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</si>
  <si>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</si>
  <si>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</si>
  <si>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</si>
  <si>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</si>
  <si>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</si>
  <si>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</si>
  <si>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</si>
  <si>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</si>
  <si>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</si>
  <si>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</si>
  <si>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</si>
  <si>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</si>
  <si>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</si>
  <si>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</si>
  <si>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</si>
  <si>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</si>
  <si>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</si>
  <si>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</si>
  <si>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</si>
  <si>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</si>
  <si>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</si>
  <si>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</si>
  <si>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</si>
  <si>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</si>
  <si>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</si>
  <si>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</si>
  <si>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</si>
  <si>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</si>
  <si>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</si>
  <si>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</si>
  <si>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</si>
  <si>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</si>
  <si>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</si>
  <si>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</si>
  <si>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</si>
  <si>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</si>
  <si>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</si>
  <si>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</si>
  <si>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</si>
  <si>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</si>
  <si>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</si>
  <si>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</si>
  <si>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</si>
  <si>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</si>
  <si>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</si>
  <si>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</si>
  <si>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</si>
  <si>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</si>
  <si>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</si>
  <si>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</si>
  <si>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</si>
  <si>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</si>
  <si>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</si>
  <si>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</si>
  <si>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</si>
  <si>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</si>
  <si>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</si>
  <si>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</si>
  <si>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</si>
  <si>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</si>
  <si>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</si>
  <si>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</si>
  <si>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</si>
  <si>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</si>
  <si>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</si>
  <si>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</si>
  <si>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</si>
  <si>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</si>
  <si>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</si>
  <si>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</si>
  <si>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</si>
  <si>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</si>
  <si>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</si>
  <si>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</si>
  <si>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</si>
  <si>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</si>
  <si>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</si>
  <si>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</si>
  <si>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</si>
  <si>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</si>
  <si>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</si>
  <si>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</si>
  <si>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</si>
  <si>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</si>
  <si>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</si>
  <si>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</si>
  <si>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</si>
  <si>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</si>
  <si>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</si>
  <si>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</si>
  <si>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</si>
  <si>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</si>
  <si>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</si>
  <si>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</si>
  <si>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</si>
  <si>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</si>
  <si>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</si>
  <si>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</si>
  <si>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</si>
  <si>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</si>
  <si>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</si>
  <si>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</si>
  <si>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</si>
  <si>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</si>
  <si>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</si>
  <si>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</si>
  <si>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</si>
  <si>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</si>
  <si>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</si>
  <si>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</si>
  <si>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</si>
  <si>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</si>
  <si>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</si>
  <si>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</si>
  <si>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</si>
  <si>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</si>
  <si>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</si>
  <si>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</si>
  <si>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</si>
  <si>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</si>
  <si>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</si>
  <si>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</si>
  <si>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</si>
  <si>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</si>
  <si>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</si>
  <si>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</si>
  <si>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</si>
  <si>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</si>
  <si>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</si>
  <si>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</si>
  <si>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</si>
  <si>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</si>
  <si>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</si>
  <si>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</si>
  <si>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</si>
  <si>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</si>
  <si>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</si>
  <si>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</si>
  <si>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</si>
  <si>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</si>
  <si>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</si>
  <si>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</si>
  <si>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</si>
  <si>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</si>
  <si>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</si>
  <si>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</si>
  <si>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</si>
  <si>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</si>
  <si>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</si>
  <si>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</si>
  <si>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</si>
  <si>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</si>
  <si>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</si>
  <si>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</si>
  <si>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</si>
  <si>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</si>
  <si>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</si>
  <si>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</si>
  <si>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</si>
  <si>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</si>
  <si>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</si>
  <si>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</si>
  <si>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</si>
  <si>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</si>
  <si>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</si>
  <si>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</si>
  <si>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</si>
  <si>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</si>
  <si>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</si>
  <si>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</si>
  <si>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</si>
  <si>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</si>
  <si>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</si>
  <si>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</si>
  <si>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</si>
  <si>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</si>
  <si>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</si>
  <si>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</si>
  <si>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</si>
  <si>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</si>
  <si>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</si>
  <si>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</si>
  <si>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</si>
  <si>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</si>
  <si>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</si>
  <si>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</si>
  <si>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</si>
  <si>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</si>
  <si>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</si>
  <si>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</si>
  <si>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</si>
  <si>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</si>
  <si>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</si>
  <si>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</si>
  <si>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</si>
  <si>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</si>
  <si>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</si>
  <si>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</si>
  <si>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</si>
  <si>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</si>
  <si>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</si>
  <si>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</si>
  <si>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</si>
  <si>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</si>
  <si>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</si>
  <si>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</si>
  <si>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</si>
  <si>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</si>
  <si>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</si>
  <si>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</si>
  <si>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</si>
  <si>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</si>
  <si>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</si>
  <si>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</si>
  <si>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</si>
  <si>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</si>
  <si>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</si>
  <si>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</si>
  <si>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</si>
  <si>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</si>
  <si>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</si>
  <si>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</si>
  <si>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</si>
  <si>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</si>
  <si>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</si>
  <si>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</si>
  <si>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</si>
  <si>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</si>
  <si>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</si>
  <si>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</si>
  <si>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</si>
  <si>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</si>
  <si>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</si>
  <si>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</si>
  <si>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</si>
  <si>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</si>
  <si>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</si>
  <si>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</si>
  <si>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</si>
  <si>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</si>
  <si>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</si>
  <si>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</si>
  <si>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</si>
  <si>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</si>
  <si>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</si>
  <si>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</si>
  <si>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</si>
  <si>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</si>
  <si>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</si>
  <si>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</si>
  <si>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</si>
  <si>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</si>
  <si>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</si>
  <si>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</si>
  <si>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</si>
  <si>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</si>
  <si>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</si>
  <si>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</si>
  <si>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</si>
  <si>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</si>
  <si>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</si>
  <si>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</si>
  <si>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</si>
  <si>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</si>
  <si>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</si>
  <si>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</si>
  <si>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</si>
  <si>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</si>
  <si>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</si>
  <si>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</si>
  <si>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</si>
  <si>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</si>
  <si>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</si>
  <si>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</si>
  <si>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</si>
  <si>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</si>
  <si>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</si>
  <si>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</si>
  <si>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</si>
  <si>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</si>
  <si>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</si>
  <si>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</si>
  <si>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</si>
  <si>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</si>
  <si>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</si>
  <si>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</si>
  <si>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</si>
  <si>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</si>
  <si>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</si>
  <si>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</si>
  <si>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</si>
  <si>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</si>
  <si>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</si>
  <si>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</si>
  <si>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</si>
  <si>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</si>
  <si>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</si>
  <si>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</si>
  <si>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</si>
  <si>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</si>
  <si>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</si>
  <si>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</si>
  <si>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</si>
  <si>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</si>
  <si>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</si>
  <si>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</si>
  <si>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</si>
  <si>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</si>
  <si>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</si>
  <si>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</si>
  <si>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</si>
  <si>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</si>
  <si>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</si>
  <si>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</si>
  <si>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</si>
  <si>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</si>
  <si>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</si>
  <si>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</si>
  <si>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</si>
  <si>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</si>
  <si>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</si>
  <si>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</si>
  <si>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</si>
  <si>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</si>
  <si>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</si>
  <si>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</si>
  <si>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</si>
  <si>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</si>
  <si>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</si>
  <si>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</si>
  <si>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</si>
  <si>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</si>
  <si>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</si>
  <si>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</si>
  <si>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</si>
  <si>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</si>
  <si>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</si>
  <si>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</si>
  <si>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</si>
  <si>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</si>
  <si>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</si>
  <si>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</si>
  <si>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</si>
  <si>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</si>
  <si>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</si>
  <si>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</si>
  <si>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</si>
  <si>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</si>
  <si>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</si>
  <si>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</si>
  <si>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</si>
  <si>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</si>
  <si>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</si>
  <si>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</si>
  <si>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</si>
  <si>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</si>
  <si>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</si>
  <si>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</si>
  <si>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</si>
  <si>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</si>
  <si>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</si>
  <si>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</si>
  <si>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</si>
  <si>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</si>
  <si>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</si>
  <si>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</si>
  <si>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</si>
  <si>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</si>
  <si>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</si>
  <si>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</si>
  <si>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</si>
  <si>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</si>
  <si>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</si>
  <si>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</si>
  <si>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</si>
  <si>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</si>
  <si>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</si>
  <si>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</si>
  <si>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</si>
  <si>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</si>
  <si>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</si>
  <si>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</si>
  <si>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</si>
  <si>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</si>
  <si>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</si>
  <si>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</si>
  <si>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</si>
  <si>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</si>
  <si>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</si>
  <si>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</si>
  <si>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</si>
  <si>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</si>
  <si>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</si>
  <si>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</si>
  <si>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</si>
  <si>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</si>
  <si>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</si>
  <si>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</si>
  <si>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</si>
  <si>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</si>
  <si>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</si>
  <si>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</si>
  <si>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</si>
  <si>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</si>
  <si>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</si>
  <si>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</si>
  <si>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</si>
  <si>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</si>
  <si>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</si>
  <si>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</si>
  <si>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</si>
  <si>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</si>
  <si>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</si>
  <si>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</si>
  <si>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</si>
  <si>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</si>
  <si>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</si>
  <si>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</si>
  <si>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</si>
  <si>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</si>
  <si>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</si>
  <si>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</si>
  <si>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</si>
  <si>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</si>
  <si>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</si>
  <si>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</si>
  <si>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</si>
  <si>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</si>
  <si>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</si>
  <si>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</si>
  <si>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</si>
  <si>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</si>
  <si>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</si>
  <si>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</si>
  <si>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</si>
  <si>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</si>
  <si>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</si>
  <si>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</si>
  <si>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</si>
  <si>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</si>
  <si>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</si>
  <si>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</si>
  <si>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</si>
  <si>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</si>
  <si>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</si>
  <si>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</si>
  <si>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</si>
  <si>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</si>
  <si>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</si>
  <si>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</si>
  <si>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</si>
  <si>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</si>
  <si>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</si>
  <si>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</si>
  <si>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</si>
  <si>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</si>
  <si>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</si>
  <si>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</si>
  <si>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</si>
  <si>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</si>
  <si>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</si>
  <si>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</si>
  <si>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</si>
  <si>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</si>
  <si>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</si>
  <si>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</si>
  <si>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</si>
  <si>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</si>
  <si>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</si>
  <si>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</si>
  <si>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</si>
  <si>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</si>
  <si>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</si>
  <si>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</si>
  <si>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</si>
  <si>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</si>
  <si>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</si>
  <si>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</si>
  <si>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</si>
  <si>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</si>
  <si>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</si>
  <si>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</si>
  <si>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</si>
  <si>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</si>
  <si>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</si>
  <si>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</si>
  <si>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</si>
  <si>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</si>
  <si>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</si>
  <si>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</si>
  <si>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</si>
  <si>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</si>
  <si>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</si>
  <si>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</si>
  <si>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</si>
  <si>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</si>
  <si>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</si>
  <si>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</si>
  <si>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</si>
  <si>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</si>
  <si>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</si>
  <si>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</si>
  <si>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</si>
  <si>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</si>
  <si>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</si>
  <si>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</si>
  <si>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</si>
  <si>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</si>
  <si>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</si>
  <si>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</si>
  <si>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</si>
  <si>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</si>
  <si>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</si>
  <si>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</si>
  <si>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</si>
  <si>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</si>
  <si>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</si>
  <si>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</si>
  <si>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</si>
  <si>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</si>
  <si>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</si>
  <si>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</si>
  <si>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</si>
  <si>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</si>
  <si>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</si>
  <si>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</si>
  <si>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</si>
  <si>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</si>
  <si>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</si>
  <si>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</si>
  <si>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</si>
  <si>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</si>
  <si>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</si>
  <si>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</si>
  <si>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</si>
  <si>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</si>
  <si>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</si>
  <si>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</si>
  <si>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</si>
  <si>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</si>
  <si>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</si>
  <si>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</si>
  <si>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</si>
  <si>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</si>
  <si>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</si>
  <si>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</si>
  <si>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</si>
  <si>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</si>
  <si>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</si>
  <si>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</si>
  <si>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</si>
  <si>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</si>
  <si>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</si>
  <si>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</si>
  <si>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</si>
  <si>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</si>
  <si>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</si>
  <si>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</si>
  <si>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</si>
  <si>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</si>
  <si>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</si>
  <si>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</si>
  <si>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</si>
  <si>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</si>
  <si>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</si>
  <si>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</si>
  <si>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</si>
  <si>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</si>
  <si>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</si>
  <si>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</si>
  <si>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</si>
  <si>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</si>
  <si>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</si>
  <si>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</si>
  <si>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</si>
  <si>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</si>
  <si>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</si>
  <si>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</si>
  <si>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</si>
  <si>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</si>
  <si>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</si>
  <si>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</si>
  <si>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</si>
  <si>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</si>
  <si>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</si>
  <si>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</si>
  <si>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</si>
  <si>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</si>
  <si>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</si>
  <si>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</si>
  <si>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</si>
  <si>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</si>
  <si>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</si>
  <si>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</si>
  <si>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</si>
  <si>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</si>
  <si>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</si>
  <si>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</si>
  <si>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</si>
  <si>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</si>
  <si>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</si>
  <si>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</si>
  <si>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</si>
  <si>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</si>
  <si>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</si>
  <si>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</si>
  <si>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</si>
  <si>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</si>
  <si>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</si>
  <si>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</si>
  <si>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</si>
  <si>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</si>
  <si>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</si>
  <si>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</si>
  <si>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</si>
  <si>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</si>
  <si>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</si>
  <si>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</si>
  <si>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</si>
  <si>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</si>
  <si>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</si>
  <si>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</si>
  <si>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</si>
  <si>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</si>
  <si>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</si>
  <si>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</si>
  <si>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</si>
  <si>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</si>
  <si>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</si>
  <si>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</si>
  <si>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</si>
  <si>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</si>
  <si>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</si>
  <si>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</si>
  <si>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</si>
  <si>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</si>
  <si>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</si>
  <si>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</si>
  <si>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</si>
  <si>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</si>
  <si>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</si>
  <si>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</si>
  <si>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</si>
  <si>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</si>
  <si>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</si>
  <si>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</si>
  <si>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</si>
  <si>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</si>
  <si>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</si>
  <si>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</si>
  <si>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</si>
  <si>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</si>
  <si>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</si>
  <si>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</si>
  <si>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</si>
  <si>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</si>
  <si>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</si>
  <si>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</si>
  <si>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</si>
  <si>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</si>
  <si>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</si>
  <si>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</si>
  <si>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</si>
  <si>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</si>
  <si>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</si>
  <si>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</si>
  <si>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</si>
  <si>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</si>
  <si>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</si>
  <si>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</si>
  <si>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</si>
  <si>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</si>
  <si>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</si>
  <si>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</si>
  <si>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</si>
  <si>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</si>
  <si>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</si>
  <si>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</si>
  <si>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</si>
  <si>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</si>
  <si>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</si>
  <si>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</si>
  <si>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</si>
  <si>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</si>
  <si>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</si>
  <si>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</si>
  <si>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</si>
  <si>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</si>
  <si>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</si>
  <si>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</si>
  <si>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</si>
  <si>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</si>
  <si>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</si>
  <si>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</si>
  <si>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</si>
  <si>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</si>
  <si>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</si>
  <si>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</si>
  <si>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</si>
  <si>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</si>
  <si>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</si>
  <si>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</si>
  <si>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</si>
  <si>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</si>
  <si>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</si>
  <si>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</si>
  <si>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</si>
  <si>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</si>
  <si>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</si>
  <si>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</si>
  <si>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</si>
  <si>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</si>
  <si>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</si>
  <si>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</si>
  <si>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</si>
  <si>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</si>
  <si>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</si>
  <si>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</si>
  <si>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</si>
  <si>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</si>
  <si>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</si>
  <si>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</si>
  <si>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</si>
  <si>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</si>
  <si>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</si>
  <si>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</si>
  <si>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</si>
  <si>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</si>
  <si>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</si>
  <si>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</si>
  <si>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</si>
  <si>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</si>
  <si>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</si>
  <si>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</si>
  <si>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</si>
  <si>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</si>
  <si>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</si>
  <si>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</si>
  <si>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</si>
  <si>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</si>
  <si>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</si>
  <si>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</si>
  <si>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</si>
  <si>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</si>
  <si>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</si>
  <si>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</si>
  <si>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</si>
  <si>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</si>
  <si>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</si>
  <si>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</si>
  <si>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</si>
  <si>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</si>
  <si>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</si>
  <si>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</si>
  <si>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</si>
  <si>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</si>
  <si>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</si>
  <si>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</si>
  <si>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</si>
  <si>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</si>
  <si>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</si>
  <si>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</si>
  <si>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</si>
  <si>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</si>
  <si>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</si>
  <si>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</si>
  <si>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</si>
  <si>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</si>
  <si>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</si>
  <si>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</si>
  <si>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</si>
  <si>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</si>
  <si>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</si>
  <si>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</si>
  <si>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</si>
  <si>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</si>
  <si>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</si>
  <si>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</si>
  <si>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</si>
  <si>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</si>
  <si>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</si>
  <si>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</si>
  <si>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</si>
  <si>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</si>
  <si>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</si>
  <si>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</si>
  <si>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</si>
  <si>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</si>
  <si>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</si>
  <si>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</si>
  <si>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</si>
  <si>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</si>
  <si>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</si>
  <si>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</si>
  <si>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</si>
  <si>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</si>
  <si>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</si>
  <si>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</si>
  <si>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</si>
  <si>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</si>
  <si>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</si>
  <si>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</si>
  <si>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</si>
  <si>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</si>
  <si>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</si>
  <si>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</si>
  <si>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</si>
  <si>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</si>
  <si>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</si>
  <si>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</si>
  <si>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</si>
  <si>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</si>
  <si>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</si>
  <si>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</si>
  <si>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</si>
  <si>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</si>
  <si>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</si>
  <si>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</si>
  <si>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</si>
  <si>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</si>
  <si>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</si>
  <si>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</si>
  <si>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</si>
  <si>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</si>
  <si>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</si>
  <si>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</si>
  <si>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</si>
  <si>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</si>
  <si>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</si>
  <si>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</si>
  <si>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</si>
  <si>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</si>
  <si>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</si>
  <si>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</si>
  <si>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</si>
  <si>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</si>
  <si>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</si>
  <si>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</si>
  <si>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</si>
  <si>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</si>
  <si>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</si>
  <si>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</si>
  <si>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</si>
  <si>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</si>
  <si>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</si>
  <si>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</si>
  <si>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</si>
  <si>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</si>
  <si>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</si>
  <si>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</si>
  <si>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</si>
  <si>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</si>
  <si>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</si>
  <si>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</si>
  <si>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</si>
  <si>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</si>
  <si>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</si>
  <si>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</si>
  <si>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</si>
  <si>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</si>
  <si>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</si>
  <si>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</si>
  <si>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</si>
  <si>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</si>
  <si>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</si>
  <si>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</si>
  <si>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</si>
  <si>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</si>
  <si>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</si>
  <si>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</si>
  <si>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</si>
  <si>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</si>
  <si>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</si>
  <si>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</si>
  <si>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</si>
  <si>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</si>
  <si>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</si>
  <si>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</si>
  <si>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</si>
  <si>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</si>
  <si>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</si>
  <si>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</si>
  <si>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</si>
  <si>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</si>
  <si>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</si>
  <si>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</si>
  <si>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</si>
  <si>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</si>
  <si>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</si>
  <si>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</si>
  <si>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</si>
  <si>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</si>
  <si>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</si>
  <si>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</si>
  <si>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</si>
  <si>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</si>
  <si>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</si>
  <si>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</si>
  <si>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</si>
  <si>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</si>
  <si>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</si>
  <si>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</si>
  <si>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</si>
  <si>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</si>
  <si>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</si>
  <si>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</si>
  <si>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</si>
  <si>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</si>
  <si>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</si>
  <si>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</si>
  <si>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</si>
  <si>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</si>
  <si>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</si>
  <si>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</si>
  <si>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</si>
  <si>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</si>
  <si>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</si>
  <si>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</si>
  <si>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</si>
  <si>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</si>
  <si>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</si>
  <si>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</si>
  <si>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</si>
  <si>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</si>
  <si>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</si>
  <si>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</si>
  <si>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</si>
  <si>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</si>
  <si>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</si>
  <si>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</si>
  <si>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</si>
  <si>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</si>
  <si>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</si>
  <si>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</si>
  <si>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</si>
  <si>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</si>
  <si>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</si>
  <si>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</si>
  <si>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</si>
  <si>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</si>
  <si>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</si>
  <si>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</si>
  <si>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</si>
  <si>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</si>
  <si>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</si>
  <si>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</si>
  <si>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</si>
  <si>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</si>
  <si>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</si>
  <si>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</si>
  <si>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</si>
  <si>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</si>
  <si>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</si>
  <si>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</si>
  <si>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</si>
  <si>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</si>
  <si>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</si>
  <si>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</si>
  <si>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</si>
  <si>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</si>
  <si>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</si>
  <si>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</si>
  <si>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</si>
  <si>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</si>
  <si>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</si>
  <si>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</si>
  <si>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</si>
  <si>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</si>
  <si>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</si>
  <si>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</si>
  <si>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</si>
  <si>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</si>
  <si>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</si>
  <si>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</si>
  <si>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</si>
  <si>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</si>
  <si>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</si>
  <si>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</si>
  <si>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</si>
  <si>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</si>
  <si>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</si>
  <si>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</si>
  <si>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</si>
  <si>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</si>
  <si>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</si>
  <si>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</si>
  <si>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</si>
  <si>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</si>
  <si>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</si>
  <si>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</si>
  <si>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</si>
  <si>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</si>
  <si>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</si>
  <si>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</si>
  <si>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</si>
  <si>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</si>
  <si>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</si>
  <si>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</si>
  <si>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</si>
  <si>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</si>
  <si>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</si>
  <si>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</si>
  <si>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</si>
  <si>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</si>
  <si>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</si>
  <si>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</si>
  <si>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</si>
  <si>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</si>
  <si>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</si>
  <si>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</si>
  <si>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</si>
  <si>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</si>
  <si>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</si>
  <si>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</si>
  <si>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</si>
  <si>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</si>
  <si>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</si>
  <si>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</si>
  <si>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</si>
  <si>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</si>
  <si>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</si>
  <si>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</si>
  <si>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</si>
  <si>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</si>
  <si>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</si>
  <si>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</si>
  <si>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</si>
  <si>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</si>
  <si>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</si>
  <si>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</si>
  <si>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</si>
  <si>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</si>
  <si>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</si>
  <si>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</si>
  <si>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</si>
  <si>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</si>
  <si>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</si>
  <si>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</si>
  <si>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</si>
  <si>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</si>
  <si>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</si>
  <si>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</si>
  <si>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</si>
  <si>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</si>
  <si>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</si>
  <si>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</si>
  <si>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</si>
  <si>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</si>
  <si>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</si>
  <si>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</si>
  <si>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</si>
  <si>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</si>
  <si>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</si>
  <si>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</si>
  <si>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</si>
  <si>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</si>
  <si>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</si>
  <si>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</si>
  <si>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</si>
  <si>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</si>
  <si>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</si>
  <si>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</si>
  <si>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</si>
  <si>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</si>
  <si>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</si>
  <si>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</si>
  <si>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</si>
  <si>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</si>
  <si>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</si>
  <si>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</si>
  <si>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</si>
  <si>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</si>
  <si>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</si>
  <si>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</si>
  <si>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</si>
  <si>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</si>
  <si>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</si>
  <si>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</si>
  <si>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</si>
  <si>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</si>
  <si>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</si>
  <si>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</si>
  <si>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</si>
  <si>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</si>
  <si>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</si>
  <si>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</si>
  <si>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</si>
  <si>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</si>
  <si>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</si>
  <si>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</si>
  <si>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</si>
  <si>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</si>
  <si>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</si>
  <si>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</si>
  <si>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</si>
  <si>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</si>
  <si>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</si>
  <si>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</si>
  <si>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</si>
  <si>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</si>
  <si>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</si>
  <si>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</si>
  <si>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</si>
  <si>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</si>
  <si>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</si>
  <si>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</si>
  <si>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</si>
  <si>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</si>
  <si>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</si>
  <si>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</si>
  <si>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</si>
  <si>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</si>
  <si>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</si>
  <si>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</si>
  <si>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</si>
  <si>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</si>
  <si>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</si>
  <si>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</si>
  <si>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</si>
  <si>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</si>
  <si>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</si>
  <si>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</si>
  <si>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</si>
  <si>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</si>
  <si>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</si>
  <si>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</si>
  <si>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</si>
  <si>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</si>
  <si>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</si>
  <si>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</si>
  <si>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</si>
  <si>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</si>
  <si>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</si>
  <si>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</si>
  <si>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</si>
  <si>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</si>
  <si>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</si>
  <si>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</si>
  <si>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</si>
  <si>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</si>
  <si>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</si>
  <si>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</si>
  <si>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</si>
  <si>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</si>
  <si>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</si>
  <si>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</si>
  <si>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</si>
  <si>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</si>
  <si>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</si>
  <si>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</si>
  <si>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</si>
  <si>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</si>
  <si>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</si>
  <si>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</si>
  <si>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</si>
  <si>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</si>
  <si>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</si>
  <si>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</si>
  <si>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</si>
  <si>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</si>
  <si>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</si>
  <si>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</si>
  <si>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</si>
  <si>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</si>
  <si>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</si>
  <si>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</si>
  <si>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</si>
  <si>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</si>
  <si>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</si>
  <si>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</si>
  <si>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</si>
  <si>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</si>
  <si>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</si>
  <si>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</si>
  <si>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</si>
  <si>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</si>
  <si>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</si>
  <si>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</si>
  <si>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</si>
  <si>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</si>
  <si>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</si>
  <si>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</si>
  <si>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</si>
  <si>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</si>
  <si>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</si>
  <si>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</si>
  <si>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</si>
  <si>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</si>
  <si>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</si>
  <si>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</si>
  <si>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</si>
  <si>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</si>
  <si>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</si>
  <si>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</si>
  <si>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</si>
  <si>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</si>
  <si>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</si>
  <si>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</si>
  <si>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</si>
  <si>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</si>
  <si>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</si>
  <si>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</si>
  <si>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</si>
  <si>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</si>
  <si>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</si>
  <si>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</si>
  <si>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</si>
  <si>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</si>
  <si>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</si>
  <si>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</si>
  <si>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</si>
  <si>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</si>
  <si>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</si>
  <si>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</si>
  <si>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</si>
  <si>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</si>
  <si>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</si>
  <si>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</si>
  <si>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</si>
  <si>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</si>
  <si>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</si>
  <si>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</si>
  <si>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</si>
  <si>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</si>
  <si>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</si>
  <si>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</si>
  <si>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</si>
  <si>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</si>
  <si>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</si>
  <si>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</si>
  <si>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</si>
  <si>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</si>
  <si>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</si>
  <si>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</si>
  <si>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</si>
  <si>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</si>
  <si>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</si>
  <si>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</si>
  <si>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</si>
  <si>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</si>
  <si>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</si>
  <si>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</si>
  <si>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</si>
  <si>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</si>
  <si>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</si>
  <si>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</si>
  <si>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</si>
  <si>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</si>
  <si>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</si>
  <si>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</si>
  <si>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</si>
  <si>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</si>
  <si>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</si>
  <si>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</si>
  <si>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</si>
  <si>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</si>
  <si>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</si>
  <si>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</si>
  <si>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</si>
  <si>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</si>
  <si>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</si>
  <si>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</si>
  <si>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</si>
  <si>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</si>
  <si>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</si>
  <si>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</si>
  <si>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</si>
  <si>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</si>
  <si>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</si>
  <si>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</si>
  <si>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</si>
  <si>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</si>
  <si>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</si>
  <si>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</si>
  <si>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</si>
  <si>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</si>
  <si>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</si>
  <si>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</si>
  <si>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</si>
  <si>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</si>
  <si>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</si>
  <si>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</si>
  <si>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</si>
  <si>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</si>
  <si>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</si>
  <si>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</si>
  <si>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</si>
  <si>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</si>
  <si>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</si>
  <si>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</si>
  <si>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</si>
  <si>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</si>
  <si>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</si>
  <si>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</si>
  <si>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</si>
  <si>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</si>
  <si>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</si>
  <si>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</si>
  <si>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</si>
  <si>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</si>
  <si>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</si>
  <si>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</si>
  <si>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</si>
  <si>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</si>
  <si>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</si>
  <si>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</si>
  <si>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</si>
  <si>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</si>
  <si>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</si>
  <si>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</si>
  <si>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</si>
  <si>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</si>
  <si>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</si>
  <si>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</si>
  <si>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</si>
  <si>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</si>
  <si>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</si>
  <si>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</si>
  <si>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</si>
  <si>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</si>
  <si>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</si>
  <si>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</si>
  <si>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</si>
  <si>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</si>
  <si>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</si>
  <si>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</si>
  <si>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</si>
  <si>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</si>
  <si>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</si>
  <si>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</si>
  <si>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</si>
  <si>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</si>
  <si>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</si>
  <si>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</si>
  <si>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</si>
  <si>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</si>
  <si>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</si>
  <si>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</si>
  <si>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</si>
  <si>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</si>
  <si>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</si>
  <si>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</si>
  <si>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</si>
  <si>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</si>
  <si>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</si>
  <si>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</si>
  <si>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</si>
  <si>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</si>
  <si>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</si>
  <si>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</si>
  <si>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</si>
  <si>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</si>
  <si>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</si>
  <si>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</si>
  <si>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</si>
  <si>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</si>
  <si>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</si>
  <si>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</si>
  <si>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</si>
  <si>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</si>
  <si>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</si>
  <si>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</si>
  <si>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</si>
  <si>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</si>
  <si>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</si>
  <si>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</si>
  <si>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</si>
  <si>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</si>
  <si>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</si>
  <si>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</si>
  <si>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</si>
  <si>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</si>
  <si>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</si>
  <si>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</si>
  <si>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</si>
  <si>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</si>
  <si>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</si>
  <si>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</si>
  <si>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</si>
  <si>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</si>
  <si>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</si>
  <si>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</si>
  <si>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</si>
  <si>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</si>
  <si>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</si>
  <si>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</si>
  <si>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</si>
  <si>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</si>
  <si>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</si>
  <si>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</si>
  <si>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</si>
  <si>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</si>
  <si>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</si>
  <si>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</si>
  <si>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</si>
  <si>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</si>
  <si>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</si>
  <si>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</si>
  <si>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</si>
  <si>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</si>
  <si>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</si>
  <si>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</si>
  <si>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</si>
  <si>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</si>
  <si>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</si>
  <si>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</si>
  <si>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</si>
  <si>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</si>
  <si>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</si>
  <si>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</si>
  <si>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</si>
  <si>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</si>
  <si>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</si>
  <si>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</si>
  <si>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</si>
  <si>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</si>
  <si>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</si>
  <si>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</si>
  <si>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</si>
  <si>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</si>
  <si>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</si>
  <si>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</si>
  <si>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</si>
  <si>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</si>
  <si>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</si>
  <si>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</si>
  <si>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</si>
  <si>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</si>
  <si>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</si>
  <si>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</si>
  <si>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</si>
  <si>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</si>
  <si>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</si>
  <si>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</si>
  <si>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</si>
  <si>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</si>
  <si>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</si>
  <si>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</si>
  <si>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</si>
  <si>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</si>
  <si>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</si>
  <si>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</si>
  <si>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</si>
  <si>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</si>
  <si>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</si>
  <si>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</si>
  <si>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</si>
  <si>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</si>
  <si>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</si>
  <si>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</si>
  <si>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</si>
  <si>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</si>
  <si>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</si>
  <si>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</si>
  <si>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</si>
  <si>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</si>
  <si>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</si>
  <si>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</si>
  <si>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</si>
  <si>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</si>
  <si>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</si>
  <si>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</si>
  <si>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</si>
  <si>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</si>
  <si>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</si>
  <si>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</si>
  <si>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</si>
  <si>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</si>
  <si>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</si>
  <si>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</si>
  <si>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</si>
  <si>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</si>
  <si>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</si>
  <si>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</si>
  <si>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</si>
  <si>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</si>
  <si>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</si>
  <si>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</si>
  <si>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</si>
  <si>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</si>
  <si>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</si>
  <si>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</si>
  <si>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</si>
  <si>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</si>
  <si>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</si>
  <si>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</si>
  <si>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</si>
  <si>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</si>
  <si>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</si>
  <si>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</si>
  <si>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</si>
  <si>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</si>
  <si>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</si>
  <si>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</si>
  <si>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</si>
  <si>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</si>
  <si>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</si>
  <si>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</si>
  <si>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</si>
  <si>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</si>
  <si>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</si>
  <si>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</si>
  <si>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</si>
  <si>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</si>
  <si>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</si>
  <si>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</si>
  <si>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</si>
  <si>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</si>
  <si>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</si>
  <si>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</si>
  <si>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</si>
  <si>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</si>
  <si>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</si>
  <si>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</si>
  <si>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</si>
  <si>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</si>
  <si>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</si>
  <si>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</si>
  <si>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</si>
  <si>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</si>
  <si>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</si>
  <si>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</si>
  <si>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</si>
  <si>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</si>
  <si>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</si>
  <si>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</si>
  <si>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</si>
  <si>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</si>
  <si>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</si>
  <si>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</si>
  <si>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</si>
  <si>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</si>
  <si>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</si>
  <si>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</si>
  <si>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</si>
  <si>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</si>
  <si>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</si>
  <si>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</si>
  <si>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</si>
  <si>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</si>
  <si>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</si>
  <si>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</si>
  <si>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</si>
  <si>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</si>
  <si>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</si>
  <si>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</si>
  <si>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</si>
  <si>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</si>
  <si>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</si>
  <si>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</si>
  <si>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</si>
  <si>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</si>
  <si>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</si>
  <si>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</si>
  <si>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</si>
  <si>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</si>
  <si>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</si>
  <si>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</si>
  <si>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</si>
  <si>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</si>
  <si>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</si>
  <si>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</si>
  <si>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</si>
  <si>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</si>
  <si>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</si>
  <si>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</si>
  <si>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</si>
  <si>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</si>
  <si>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</si>
  <si>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</si>
  <si>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</si>
  <si>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</si>
  <si>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</si>
  <si>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</si>
  <si>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</si>
  <si>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</si>
  <si>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</si>
  <si>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</si>
  <si>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</si>
  <si>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</si>
  <si>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</si>
  <si>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</si>
  <si>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</si>
  <si>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</si>
  <si>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</si>
  <si>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</si>
  <si>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</si>
  <si>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</si>
  <si>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</si>
  <si>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</si>
  <si>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</si>
  <si>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</si>
  <si>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</si>
  <si>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</si>
  <si>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</si>
  <si>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</si>
  <si>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</si>
  <si>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</si>
  <si>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</si>
  <si>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</si>
  <si>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</si>
  <si>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</si>
  <si>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</si>
  <si>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</si>
  <si>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</si>
  <si>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</si>
  <si>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</si>
  <si>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</si>
  <si>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</si>
  <si>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</si>
  <si>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</si>
  <si>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</si>
  <si>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</si>
  <si>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</si>
  <si>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</si>
  <si>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</si>
  <si>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</si>
  <si>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</si>
  <si>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</si>
  <si>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</si>
  <si>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</si>
  <si>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</si>
  <si>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</si>
  <si>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</si>
  <si>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</si>
  <si>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</si>
  <si>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</si>
  <si>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</si>
  <si>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</si>
  <si>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</si>
  <si>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</si>
  <si>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</si>
  <si>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</si>
  <si>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</si>
  <si>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</si>
  <si>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</si>
  <si>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</si>
  <si>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</si>
  <si>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</si>
  <si>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</si>
  <si>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</si>
  <si>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</si>
  <si>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</si>
  <si>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</si>
  <si>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</si>
  <si>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</si>
  <si>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</si>
  <si>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</si>
  <si>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</si>
  <si>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</si>
  <si>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</si>
  <si>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</si>
  <si>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</si>
  <si>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</si>
  <si>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</si>
  <si>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</si>
  <si>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</si>
  <si>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</si>
  <si>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</si>
  <si>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</si>
  <si>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</si>
  <si>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</si>
  <si>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</si>
  <si>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</si>
  <si>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</si>
  <si>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</si>
  <si>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</si>
  <si>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</si>
  <si>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</si>
  <si>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</si>
  <si>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</si>
  <si>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</si>
  <si>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</si>
  <si>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</si>
  <si>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</si>
  <si>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</si>
  <si>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</si>
  <si>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</si>
  <si>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</si>
  <si>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</si>
  <si>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</si>
  <si>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</si>
  <si>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</si>
  <si>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</si>
  <si>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</si>
  <si>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</si>
  <si>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</si>
  <si>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</si>
  <si>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</si>
  <si>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</si>
  <si>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</si>
  <si>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</si>
  <si>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</si>
  <si>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</si>
  <si>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</si>
  <si>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</si>
  <si>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</si>
  <si>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</si>
  <si>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</si>
  <si>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</si>
  <si>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</si>
  <si>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</si>
  <si>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</si>
  <si>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</si>
  <si>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</si>
  <si>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</si>
  <si>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</si>
  <si>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</si>
  <si>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</si>
  <si>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</si>
  <si>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</si>
  <si>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</si>
  <si>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</si>
  <si>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</si>
  <si>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</si>
  <si>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</si>
  <si>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</si>
  <si>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</si>
  <si>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</si>
  <si>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</si>
  <si>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</si>
  <si>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</si>
  <si>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</si>
  <si>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</si>
  <si>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</si>
  <si>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</si>
  <si>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</si>
  <si>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</si>
  <si>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</si>
  <si>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</si>
  <si>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</si>
  <si>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</si>
  <si>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</si>
  <si>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</si>
  <si>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</si>
  <si>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</si>
  <si>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</si>
  <si>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</si>
  <si>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</si>
  <si>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</si>
  <si>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</si>
  <si>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</si>
  <si>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</si>
  <si>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</si>
  <si>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</si>
  <si>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</si>
  <si>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</si>
  <si>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</si>
  <si>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</si>
  <si>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</si>
  <si>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</si>
  <si>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</si>
  <si>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</si>
  <si>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</si>
  <si>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</si>
  <si>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</si>
  <si>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</si>
  <si>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</si>
  <si>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</si>
  <si>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</si>
  <si>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</si>
  <si>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</si>
  <si>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</si>
  <si>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</si>
  <si>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</si>
  <si>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</si>
  <si>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</si>
  <si>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</si>
  <si>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</si>
  <si>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</si>
  <si>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</si>
  <si>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</si>
  <si>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</si>
  <si>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</si>
  <si>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</si>
  <si>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</si>
  <si>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</si>
  <si>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</si>
  <si>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</si>
  <si>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</si>
  <si>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</si>
  <si>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</si>
  <si>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</si>
  <si>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</si>
  <si>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</si>
  <si>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</si>
  <si>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</si>
  <si>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</si>
  <si>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</si>
  <si>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</si>
  <si>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</si>
  <si>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</si>
  <si>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</si>
  <si>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</si>
  <si>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</si>
  <si>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</si>
  <si>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</si>
  <si>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</si>
  <si>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</si>
  <si>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</si>
  <si>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</si>
  <si>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</si>
  <si>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</si>
  <si>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</si>
  <si>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</si>
  <si>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</si>
  <si>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</si>
  <si>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</si>
  <si>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</si>
  <si>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</si>
  <si>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</si>
  <si>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</si>
  <si>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</si>
  <si>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</si>
  <si>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</si>
  <si>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</si>
  <si>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</si>
  <si>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</si>
  <si>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</si>
  <si>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</si>
  <si>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</si>
  <si>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</si>
  <si>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</si>
  <si>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</si>
  <si>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</si>
  <si>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</si>
  <si>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</si>
  <si>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</si>
  <si>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</si>
  <si>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</si>
  <si>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</si>
  <si>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</si>
  <si>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</si>
  <si>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</si>
  <si>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</si>
  <si>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</si>
  <si>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</si>
  <si>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</si>
  <si>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</si>
  <si>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</si>
  <si>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</si>
  <si>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</si>
  <si>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</si>
  <si>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</si>
  <si>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</si>
  <si>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</si>
  <si>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</si>
  <si>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</si>
  <si>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</si>
  <si>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</si>
  <si>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</si>
  <si>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</si>
  <si>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</si>
  <si>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</si>
  <si>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</si>
  <si>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</si>
  <si>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</si>
  <si>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</si>
  <si>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</si>
  <si>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</si>
  <si>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</si>
  <si>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</si>
  <si>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</si>
  <si>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</si>
  <si>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</si>
  <si>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</si>
  <si>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</si>
  <si>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</si>
  <si>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</si>
  <si>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</si>
  <si>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</si>
  <si>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</si>
  <si>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</si>
  <si>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</si>
  <si>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</si>
  <si>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</si>
  <si>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</si>
  <si>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</si>
  <si>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</si>
  <si>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</si>
  <si>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</si>
  <si>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</si>
  <si>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</si>
  <si>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</si>
  <si>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</si>
  <si>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</si>
  <si>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</si>
  <si>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</si>
  <si>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</si>
  <si>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</si>
  <si>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</si>
  <si>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</si>
  <si>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</si>
  <si>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</si>
  <si>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</si>
  <si>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</si>
  <si>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</si>
  <si>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</si>
  <si>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</si>
  <si>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</si>
  <si>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</si>
  <si>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</si>
  <si>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</si>
  <si>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</si>
  <si>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</si>
  <si>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</si>
  <si>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</si>
  <si>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</si>
  <si>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</si>
  <si>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</si>
  <si>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</si>
  <si>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</si>
  <si>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</si>
  <si>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</si>
  <si>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</si>
  <si>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</si>
  <si>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</si>
  <si>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</si>
  <si>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</si>
  <si>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</si>
  <si>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</si>
  <si>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</si>
  <si>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</si>
  <si>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</si>
  <si>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</si>
  <si>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</si>
  <si>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</si>
  <si>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</si>
  <si>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</si>
  <si>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</si>
  <si>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</si>
  <si>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</si>
  <si>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</si>
  <si>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</si>
  <si>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</si>
  <si>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</si>
  <si>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</si>
  <si>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</si>
  <si>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</si>
  <si>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</si>
  <si>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</si>
  <si>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</si>
  <si>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</si>
  <si>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</si>
  <si>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</si>
  <si>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</si>
  <si>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</si>
  <si>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</si>
  <si>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</si>
  <si>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</si>
  <si>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</si>
  <si>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</si>
  <si>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</si>
  <si>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</si>
  <si>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</si>
  <si>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</si>
  <si>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</si>
  <si>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</si>
  <si>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</si>
  <si>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</si>
  <si>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</si>
  <si>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</si>
  <si>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</si>
  <si>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</si>
  <si>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</si>
  <si>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</si>
  <si>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</si>
  <si>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</si>
  <si>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</si>
  <si>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</si>
  <si>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</si>
  <si>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</si>
  <si>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</si>
  <si>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</si>
  <si>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</si>
  <si>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</si>
  <si>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</si>
  <si>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</si>
  <si>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</si>
  <si>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</si>
  <si>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</si>
  <si>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</si>
  <si>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</si>
  <si>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</si>
  <si>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</si>
  <si>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</si>
  <si>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</si>
  <si>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</si>
  <si>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</si>
  <si>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</si>
  <si>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</si>
  <si>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</si>
  <si>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</si>
  <si>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</si>
  <si>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</si>
  <si>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</si>
  <si>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</si>
  <si>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</si>
  <si>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</si>
  <si>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</si>
  <si>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</si>
  <si>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</si>
  <si>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</si>
  <si>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</si>
  <si>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</si>
  <si>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</si>
  <si>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</si>
  <si>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</si>
  <si>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</si>
  <si>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</si>
  <si>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</si>
  <si>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</si>
  <si>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</si>
  <si>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</si>
  <si>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</si>
  <si>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</si>
  <si>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</si>
  <si>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</si>
  <si>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</si>
  <si>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</si>
  <si>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</si>
  <si>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</si>
  <si>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</si>
  <si>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</si>
  <si>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</si>
  <si>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</si>
  <si>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</si>
  <si>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</si>
  <si>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</si>
  <si>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</si>
  <si>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</si>
  <si>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</si>
  <si>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</si>
  <si>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</si>
  <si>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</si>
  <si>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</si>
  <si>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</si>
  <si>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</si>
  <si>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</si>
  <si>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</si>
  <si>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</si>
  <si>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</si>
  <si>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</si>
  <si>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</si>
  <si>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</si>
  <si>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</si>
  <si>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</si>
  <si>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</si>
  <si>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</si>
  <si>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</si>
  <si>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</si>
  <si>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</si>
  <si>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</si>
  <si>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</si>
  <si>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</si>
  <si>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</si>
  <si>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</si>
  <si>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</si>
  <si>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</si>
  <si>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</si>
  <si>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</si>
  <si>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</si>
  <si>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</si>
  <si>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</si>
  <si>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</si>
  <si>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</si>
  <si>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</si>
  <si>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</si>
  <si>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</si>
  <si>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</si>
  <si>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</si>
  <si>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</si>
  <si>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</si>
  <si>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</si>
  <si>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</si>
  <si>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</si>
  <si>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</si>
  <si>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</si>
  <si>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</si>
  <si>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</si>
  <si>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</si>
  <si>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</si>
  <si>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</si>
  <si>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</si>
  <si>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</si>
  <si>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</si>
  <si>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</si>
  <si>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</si>
  <si>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</si>
  <si>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</si>
  <si>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</si>
  <si>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</si>
  <si>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</si>
  <si>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</si>
  <si>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</si>
  <si>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</si>
  <si>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</si>
  <si>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</si>
  <si>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</si>
  <si>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</si>
  <si>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</si>
  <si>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</si>
  <si>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</si>
  <si>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</si>
  <si>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</si>
  <si>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</si>
  <si>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</si>
  <si>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</si>
  <si>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</si>
  <si>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</si>
  <si>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</si>
  <si>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</si>
  <si>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</si>
  <si>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</si>
  <si>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</si>
  <si>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</si>
  <si>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</si>
  <si>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</si>
  <si>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</si>
  <si>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</si>
  <si>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</si>
  <si>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</si>
  <si>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</si>
  <si>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</si>
  <si>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</si>
  <si>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</si>
  <si>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</si>
  <si>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</si>
  <si>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</si>
  <si>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</si>
  <si>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</si>
  <si>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</si>
  <si>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</si>
  <si>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</si>
  <si>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</si>
  <si>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</si>
  <si>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</si>
  <si>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</si>
  <si>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</si>
  <si>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</si>
  <si>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</si>
  <si>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</si>
  <si>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</si>
  <si>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</si>
  <si>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</si>
  <si>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</si>
  <si>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</si>
  <si>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</si>
  <si>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</si>
  <si>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</si>
  <si>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</si>
  <si>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</si>
  <si>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</si>
  <si>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</si>
  <si>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</si>
  <si>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</si>
  <si>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</si>
  <si>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</si>
  <si>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</si>
  <si>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</si>
  <si>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</si>
  <si>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</si>
  <si>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</si>
  <si>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</si>
  <si>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</si>
  <si>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</si>
  <si>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</si>
  <si>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</si>
  <si>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</si>
  <si>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</si>
  <si>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</si>
  <si>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</si>
  <si>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</si>
  <si>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</si>
  <si>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</si>
  <si>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</si>
  <si>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</si>
  <si>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</si>
  <si>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</si>
  <si>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</si>
  <si>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</si>
  <si>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</si>
  <si>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</si>
  <si>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</si>
  <si>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</si>
  <si>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</si>
  <si>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</si>
  <si>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</si>
  <si>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</si>
  <si>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</si>
  <si>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</si>
  <si>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</si>
  <si>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</si>
  <si>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</si>
  <si>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</si>
  <si>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</si>
  <si>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</si>
  <si>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</si>
  <si>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</si>
  <si>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</si>
  <si>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</si>
  <si>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</si>
  <si>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</si>
  <si>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</si>
  <si>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</si>
  <si>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</si>
  <si>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</si>
  <si>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</si>
  <si>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</si>
  <si>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</si>
  <si>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</si>
  <si>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</si>
  <si>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</si>
  <si>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</si>
  <si>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</si>
  <si>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</si>
  <si>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</si>
  <si>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</si>
  <si>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</si>
  <si>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</si>
  <si>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</si>
  <si>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</si>
  <si>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</si>
  <si>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</si>
  <si>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</si>
  <si>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</si>
  <si>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</si>
  <si>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</si>
  <si>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</si>
  <si>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</si>
  <si>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</si>
  <si>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</si>
  <si>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</si>
  <si>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</si>
  <si>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</si>
  <si>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</si>
  <si>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</si>
  <si>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</si>
  <si>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</si>
  <si>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</si>
  <si>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</si>
  <si>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</si>
  <si>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</si>
  <si>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</si>
  <si>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</si>
  <si>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</si>
  <si>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</si>
  <si>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</si>
  <si>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</si>
  <si>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</si>
  <si>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</si>
  <si>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</si>
  <si>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</si>
  <si>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</si>
  <si>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</si>
  <si>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</si>
  <si>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</si>
  <si>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</si>
  <si>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</si>
  <si>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</si>
  <si>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</si>
  <si>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</si>
  <si>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</si>
  <si>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</si>
  <si>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</si>
  <si>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</si>
  <si>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</si>
  <si>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</si>
  <si>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</si>
  <si>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</si>
  <si>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</si>
  <si>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</si>
  <si>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</si>
  <si>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</si>
  <si>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</si>
  <si>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</si>
  <si>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</si>
  <si>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</si>
  <si>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</si>
  <si>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</si>
  <si>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</si>
  <si>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</si>
  <si>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</si>
  <si>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</si>
  <si>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</si>
  <si>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</si>
  <si>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</si>
  <si>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</si>
  <si>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</si>
  <si>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</si>
  <si>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</si>
  <si>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</si>
  <si>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</si>
  <si>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</si>
  <si>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</si>
  <si>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</si>
  <si>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</si>
  <si>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</si>
  <si>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</si>
  <si>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</si>
  <si>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</si>
  <si>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</si>
  <si>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</si>
  <si>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</si>
  <si>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</si>
  <si>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</si>
  <si>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</si>
  <si>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</si>
  <si>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</si>
  <si>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</si>
  <si>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</si>
  <si>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</si>
  <si>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</si>
  <si>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</si>
  <si>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</si>
  <si>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</si>
  <si>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</si>
  <si>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</si>
  <si>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</si>
  <si>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</si>
  <si>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</si>
  <si>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</si>
  <si>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</si>
  <si>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</si>
  <si>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</si>
  <si>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</si>
  <si>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</si>
  <si>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</si>
  <si>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</si>
  <si>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</si>
  <si>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</si>
  <si>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</si>
  <si>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</si>
  <si>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</si>
  <si>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</si>
  <si>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</si>
  <si>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</si>
  <si>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</si>
  <si>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</si>
  <si>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</si>
  <si>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</si>
  <si>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</si>
  <si>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</si>
  <si>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</si>
  <si>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</si>
  <si>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</si>
  <si>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</si>
  <si>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</si>
  <si>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</si>
  <si>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</si>
  <si>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</si>
  <si>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</si>
  <si>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</si>
  <si>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</si>
  <si>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</si>
  <si>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</si>
  <si>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</si>
  <si>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</si>
  <si>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</si>
  <si>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</si>
  <si>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</si>
  <si>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</si>
  <si>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</si>
  <si>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</si>
  <si>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</si>
  <si>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</si>
  <si>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</si>
  <si>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</si>
  <si>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</si>
  <si>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</si>
  <si>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</si>
  <si>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</si>
  <si>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</si>
  <si>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</si>
  <si>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</si>
  <si>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</si>
  <si>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</si>
  <si>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</si>
  <si>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</si>
  <si>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</si>
  <si>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</si>
  <si>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</si>
  <si>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</si>
  <si>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</si>
  <si>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</si>
  <si>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</si>
  <si>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</si>
  <si>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</si>
  <si>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</si>
  <si>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</si>
  <si>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</si>
  <si>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</si>
  <si>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</si>
  <si>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</si>
  <si>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</si>
  <si>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</si>
  <si>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</si>
  <si>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</si>
  <si>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</si>
  <si>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</si>
  <si>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</si>
  <si>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</si>
  <si>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</si>
  <si>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</si>
  <si>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</si>
  <si>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</si>
  <si>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</si>
  <si>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</si>
  <si>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</si>
  <si>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</si>
  <si>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</si>
  <si>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</si>
  <si>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</si>
  <si>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</si>
  <si>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</si>
  <si>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</si>
  <si>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</si>
  <si>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</si>
  <si>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</si>
  <si>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</si>
  <si>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</si>
  <si>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</si>
  <si>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</si>
  <si>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</si>
  <si>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</si>
  <si>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</si>
  <si>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</si>
  <si>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</si>
  <si>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</si>
  <si>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</si>
  <si>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</si>
  <si>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</si>
  <si>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</si>
  <si>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</si>
  <si>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</si>
  <si>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</si>
  <si>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</si>
  <si>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</si>
  <si>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</si>
  <si>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</si>
  <si>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</si>
  <si>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</si>
  <si>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</si>
  <si>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</si>
  <si>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</si>
  <si>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</si>
  <si>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</si>
  <si>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</si>
  <si>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</si>
  <si>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</si>
  <si>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</si>
  <si>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</si>
  <si>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</si>
  <si>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</si>
  <si>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</si>
  <si>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</si>
  <si>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</si>
  <si>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</si>
  <si>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</si>
  <si>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</si>
  <si>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</si>
  <si>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</si>
  <si>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</si>
  <si>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</si>
  <si>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</si>
  <si>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</si>
  <si>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</si>
  <si>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</si>
  <si>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</si>
  <si>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</si>
  <si>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</si>
  <si>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</si>
  <si>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</si>
  <si>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</si>
  <si>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</si>
  <si>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</si>
  <si>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</si>
  <si>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</si>
  <si>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</si>
  <si>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</si>
  <si>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</si>
  <si>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</si>
  <si>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</si>
  <si>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</si>
  <si>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</si>
  <si>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</si>
  <si>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</si>
  <si>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</si>
  <si>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</si>
  <si>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</si>
  <si>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</si>
  <si>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</si>
  <si>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</si>
  <si>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</si>
  <si>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</si>
  <si>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</si>
  <si>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</si>
  <si>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</si>
  <si>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</si>
  <si>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</si>
  <si>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</si>
  <si>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</si>
  <si>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</si>
  <si>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</si>
  <si>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</si>
  <si>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</si>
  <si>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</si>
  <si>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</si>
  <si>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</si>
  <si>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</si>
  <si>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</si>
  <si>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</si>
  <si>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</si>
  <si>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</si>
  <si>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</si>
  <si>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</si>
  <si>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</si>
  <si>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</si>
  <si>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</si>
  <si>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</si>
  <si>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</si>
  <si>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</si>
  <si>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</si>
  <si>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</si>
  <si>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</si>
  <si>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</si>
  <si>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</si>
  <si>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</si>
  <si>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</si>
  <si>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</si>
  <si>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</si>
  <si>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</si>
  <si>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</si>
  <si>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</si>
  <si>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</si>
  <si>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</si>
  <si>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</si>
  <si>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</si>
  <si>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</si>
  <si>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</si>
  <si>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</si>
  <si>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</si>
  <si>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</si>
  <si>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</si>
  <si>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</si>
  <si>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</si>
  <si>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</si>
  <si>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</si>
  <si>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</si>
  <si>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</si>
  <si>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</si>
  <si>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</si>
  <si>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</si>
  <si>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</si>
  <si>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</si>
  <si>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</si>
  <si>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</si>
  <si>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</si>
  <si>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</si>
  <si>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</si>
  <si>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</si>
  <si>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</si>
  <si>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</si>
  <si>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</si>
  <si>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</si>
  <si>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</si>
  <si>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</si>
  <si>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</si>
  <si>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</si>
  <si>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</si>
  <si>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</si>
  <si>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</si>
  <si>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</si>
  <si>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</si>
  <si>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</si>
  <si>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</si>
  <si>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</si>
  <si>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</si>
  <si>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</si>
  <si>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</si>
  <si>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</si>
  <si>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</si>
  <si>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</si>
  <si>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</si>
  <si>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</si>
  <si>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</si>
  <si>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</si>
  <si>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</si>
  <si>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</si>
  <si>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</si>
  <si>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</si>
  <si>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</si>
  <si>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</si>
  <si>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</si>
  <si>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</si>
  <si>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</si>
  <si>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</si>
  <si>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</si>
  <si>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</si>
  <si>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</si>
  <si>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</si>
  <si>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</si>
  <si>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</si>
  <si>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</si>
  <si>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</si>
  <si>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</si>
  <si>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</si>
  <si>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</si>
  <si>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</si>
  <si>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</si>
  <si>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</si>
  <si>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</si>
  <si>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</si>
  <si>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</si>
  <si>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</si>
  <si>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</si>
  <si>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</si>
  <si>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</si>
  <si>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</si>
  <si>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</si>
  <si>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</si>
  <si>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</si>
  <si>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</si>
  <si>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</si>
  <si>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</si>
  <si>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</si>
  <si>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</si>
  <si>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</si>
  <si>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</si>
  <si>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</si>
  <si>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</si>
  <si>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</si>
  <si>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</si>
  <si>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</si>
  <si>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</si>
  <si>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</si>
  <si>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</si>
  <si>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</si>
  <si>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</si>
  <si>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</si>
  <si>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</si>
  <si>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</si>
  <si>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</si>
  <si>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</si>
  <si>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</si>
  <si>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</si>
  <si>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</si>
  <si>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</si>
  <si>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</si>
  <si>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</si>
  <si>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</si>
  <si>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</si>
  <si>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</si>
  <si>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</si>
  <si>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</si>
  <si>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</si>
  <si>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</si>
  <si>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</si>
  <si>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</si>
  <si>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</si>
  <si>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</si>
  <si>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</si>
  <si>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</si>
  <si>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</si>
  <si>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</si>
  <si>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</si>
  <si>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</si>
  <si>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</si>
  <si>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</si>
  <si>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</si>
  <si>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</si>
  <si>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</si>
  <si>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</si>
  <si>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</si>
  <si>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</si>
  <si>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</si>
  <si>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</si>
  <si>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</si>
  <si>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</si>
  <si>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</si>
  <si>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</si>
  <si>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</si>
  <si>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</si>
  <si>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</si>
  <si>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</si>
  <si>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</si>
  <si>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</si>
  <si>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</si>
  <si>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</si>
  <si>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</si>
  <si>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</si>
  <si>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</si>
  <si>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</si>
  <si>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</si>
  <si>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</si>
  <si>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</si>
  <si>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</si>
  <si>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</si>
  <si>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</si>
  <si>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</si>
  <si>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</si>
  <si>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</si>
  <si>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</si>
  <si>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</si>
  <si>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</si>
  <si>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</si>
  <si>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</si>
  <si>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</si>
  <si>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</si>
  <si>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</si>
  <si>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</si>
  <si>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</si>
  <si>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</si>
  <si>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</si>
  <si>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</si>
  <si>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</si>
  <si>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</si>
  <si>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</si>
  <si>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</si>
  <si>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</si>
  <si>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</si>
  <si>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</si>
  <si>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</si>
  <si>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</si>
  <si>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</si>
  <si>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</si>
  <si>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</si>
  <si>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</si>
  <si>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</si>
  <si>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</si>
  <si>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</si>
  <si>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</si>
  <si>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</si>
  <si>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</si>
  <si>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</si>
  <si>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</si>
  <si>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</si>
  <si>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</si>
  <si>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</si>
  <si>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</si>
  <si>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</si>
  <si>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</si>
  <si>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</si>
  <si>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</si>
  <si>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</si>
  <si>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</si>
  <si>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</si>
  <si>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</si>
  <si>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</si>
  <si>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</si>
  <si>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</si>
  <si>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</si>
  <si>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</si>
  <si>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</si>
  <si>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</si>
  <si>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</si>
  <si>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</si>
  <si>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</si>
  <si>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</si>
  <si>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</si>
  <si>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</si>
  <si>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</si>
  <si>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</si>
  <si>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</si>
  <si>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</si>
  <si>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</si>
  <si>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</si>
  <si>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</si>
  <si>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</si>
  <si>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</si>
  <si>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</si>
  <si>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</si>
  <si>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</si>
  <si>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</si>
  <si>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</si>
  <si>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</si>
  <si>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</si>
  <si>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</si>
  <si>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</si>
  <si>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</si>
  <si>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</si>
  <si>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</si>
  <si>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</si>
  <si>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</si>
  <si>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</si>
  <si>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</si>
  <si>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</si>
  <si>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</si>
  <si>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</si>
  <si>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</si>
  <si>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</si>
  <si>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</si>
  <si>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</si>
  <si>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</si>
  <si>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</si>
  <si>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</si>
  <si>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</si>
  <si>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</si>
  <si>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</si>
  <si>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</si>
  <si>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</si>
  <si>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</si>
  <si>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</si>
  <si>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</si>
  <si>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</si>
  <si>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</si>
  <si>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</si>
  <si>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</si>
  <si>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</si>
  <si>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</si>
  <si>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</si>
  <si>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</si>
  <si>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</si>
  <si>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</si>
  <si>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</si>
  <si>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</si>
  <si>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</si>
  <si>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</si>
  <si>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</si>
  <si>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</si>
  <si>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</si>
  <si>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</si>
  <si>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</si>
  <si>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</si>
  <si>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</si>
  <si>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</si>
  <si>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</si>
  <si>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</si>
  <si>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</si>
  <si>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</si>
  <si>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</si>
  <si>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</si>
  <si>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</si>
  <si>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</si>
  <si>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</si>
  <si>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</si>
  <si>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</si>
  <si>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</si>
  <si>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</si>
  <si>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</si>
  <si>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</si>
  <si>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</si>
  <si>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</si>
  <si>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</si>
  <si>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</si>
  <si>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</si>
  <si>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</si>
  <si>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</si>
  <si>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</si>
  <si>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</si>
  <si>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</si>
  <si>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</si>
  <si>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</si>
  <si>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</si>
  <si>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</si>
  <si>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</si>
  <si>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</si>
  <si>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</si>
  <si>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</si>
  <si>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</si>
  <si>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</si>
  <si>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</si>
  <si>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</si>
  <si>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</si>
  <si>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</si>
  <si>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</si>
  <si>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</si>
  <si>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</si>
  <si>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</si>
  <si>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</si>
  <si>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</si>
  <si>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</si>
  <si>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</si>
  <si>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</si>
  <si>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</si>
  <si>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</si>
  <si>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</si>
  <si>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</si>
  <si>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</si>
  <si>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</si>
  <si>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</si>
  <si>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</si>
  <si>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</si>
  <si>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</si>
  <si>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</si>
  <si>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</si>
  <si>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</si>
  <si>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</si>
  <si>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</si>
  <si>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</si>
  <si>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</si>
  <si>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</si>
  <si>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</si>
  <si>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</si>
  <si>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</si>
  <si>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</si>
  <si>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</si>
  <si>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</si>
  <si>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</si>
  <si>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</si>
  <si>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</si>
  <si>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</si>
  <si>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</si>
  <si>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</si>
  <si>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</si>
  <si>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</si>
  <si>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</si>
  <si>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</si>
  <si>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</si>
  <si>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</si>
  <si>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</si>
  <si>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</si>
  <si>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</si>
  <si>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</si>
  <si>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</si>
  <si>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</si>
  <si>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</si>
  <si>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</si>
  <si>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</si>
  <si>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</si>
  <si>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</si>
  <si>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</si>
  <si>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</si>
  <si>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</si>
  <si>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</si>
  <si>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</si>
  <si>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</si>
  <si>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</si>
  <si>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</si>
  <si>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</si>
  <si>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</si>
  <si>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</si>
  <si>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</si>
  <si>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</si>
  <si>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</si>
  <si>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</si>
  <si>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</si>
  <si>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</si>
  <si>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</si>
  <si>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</si>
  <si>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</si>
  <si>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</si>
  <si>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</si>
  <si>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</si>
  <si>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</si>
  <si>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</si>
  <si>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</si>
  <si>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</si>
  <si>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</si>
  <si>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</si>
  <si>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</si>
  <si>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</si>
  <si>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</si>
  <si>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</si>
  <si>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</si>
  <si>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</si>
  <si>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</si>
  <si>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</si>
  <si>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</si>
  <si>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</si>
  <si>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</si>
  <si>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</si>
  <si>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</si>
  <si>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</si>
  <si>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</si>
  <si>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</si>
  <si>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</si>
  <si>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</si>
  <si>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</si>
  <si>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</si>
  <si>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</si>
  <si>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</si>
  <si>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</si>
  <si>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</si>
  <si>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</si>
  <si>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</si>
  <si>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</si>
  <si>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</si>
  <si>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</si>
  <si>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</si>
  <si>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</si>
  <si>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</si>
  <si>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</si>
  <si>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</si>
  <si>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</si>
  <si>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</si>
  <si>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</si>
  <si>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</si>
  <si>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</si>
  <si>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</si>
  <si>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</si>
  <si>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</si>
  <si>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</si>
  <si>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</si>
  <si>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</si>
  <si>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</si>
  <si>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</si>
  <si>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</si>
  <si>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</si>
  <si>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</si>
  <si>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</si>
  <si>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</si>
  <si>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</si>
  <si>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</si>
  <si>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</si>
  <si>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</si>
  <si>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</si>
  <si>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</si>
  <si>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</si>
  <si>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</si>
  <si>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</si>
  <si>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</si>
  <si>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</si>
  <si>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</si>
  <si>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</si>
  <si>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</si>
  <si>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</si>
  <si>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</si>
  <si>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</si>
  <si>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</si>
  <si>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</si>
  <si>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</si>
  <si>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</si>
  <si>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</si>
  <si>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</si>
  <si>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</si>
  <si>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</si>
  <si>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</si>
  <si>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</si>
  <si>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</si>
  <si>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</si>
  <si>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</si>
  <si>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</si>
  <si>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</si>
  <si>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</si>
  <si>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</si>
  <si>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</si>
  <si>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</si>
  <si>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</si>
  <si>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</si>
  <si>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</si>
  <si>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</si>
  <si>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</si>
  <si>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</si>
  <si>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</si>
  <si>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</si>
  <si>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</si>
  <si>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</si>
  <si>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</si>
  <si>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</si>
  <si>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</si>
  <si>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</si>
  <si>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</si>
  <si>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</si>
  <si>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</si>
  <si>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</si>
  <si>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</si>
  <si>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</si>
  <si>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</si>
  <si>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</si>
  <si>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</si>
  <si>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</si>
  <si>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</si>
  <si>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</si>
  <si>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</si>
  <si>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</si>
  <si>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</si>
  <si>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</si>
  <si>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</si>
  <si>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</si>
  <si>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</si>
  <si>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</si>
  <si>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</si>
  <si>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</si>
  <si>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</si>
  <si>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</si>
  <si>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</si>
  <si>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</si>
  <si>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</si>
  <si>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</si>
  <si>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</si>
  <si>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</si>
  <si>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</si>
  <si>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</si>
  <si>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</si>
  <si>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</si>
  <si>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</si>
  <si>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</si>
  <si>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</si>
  <si>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</si>
  <si>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</si>
  <si>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</si>
  <si>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</si>
  <si>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</si>
  <si>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</si>
  <si>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</si>
  <si>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</si>
  <si>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</si>
  <si>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</si>
  <si>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</si>
  <si>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</si>
  <si>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</si>
  <si>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</si>
  <si>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</si>
  <si>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</si>
  <si>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</si>
  <si>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</si>
  <si>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</si>
  <si>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</si>
  <si>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</si>
  <si>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</si>
  <si>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</si>
  <si>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</si>
  <si>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</si>
  <si>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</si>
  <si>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</si>
  <si>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</si>
  <si>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</si>
  <si>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</si>
  <si>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</si>
  <si>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</si>
  <si>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</si>
  <si>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</si>
  <si>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</si>
  <si>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</si>
  <si>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</si>
  <si>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</si>
  <si>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</si>
  <si>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</si>
  <si>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</si>
  <si>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</si>
  <si>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</si>
  <si>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</si>
  <si>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</si>
  <si>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</si>
  <si>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</si>
  <si>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</si>
  <si>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</si>
  <si>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</si>
  <si>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</si>
  <si>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</si>
  <si>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</si>
  <si>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</si>
  <si>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</si>
  <si>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</si>
  <si>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</si>
  <si>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</si>
  <si>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</si>
  <si>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</si>
  <si>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</si>
  <si>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</si>
  <si>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</si>
  <si>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</si>
  <si>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</si>
  <si>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</si>
  <si>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</si>
  <si>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</si>
  <si>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</si>
  <si>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</si>
  <si>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</si>
  <si>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</si>
  <si>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</si>
  <si>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</si>
  <si>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</si>
  <si>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</si>
  <si>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</si>
  <si>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</si>
  <si>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</si>
  <si>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</si>
  <si>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</si>
  <si>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</si>
  <si>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</si>
  <si>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</si>
  <si>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</si>
  <si>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</si>
  <si>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</si>
  <si>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</si>
  <si>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</si>
  <si>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</si>
  <si>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</si>
  <si>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</si>
  <si>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</si>
  <si>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</si>
  <si>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</si>
  <si>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</si>
  <si>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</si>
  <si>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</si>
  <si>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</si>
  <si>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</si>
  <si>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</si>
  <si>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</si>
  <si>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</si>
  <si>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</si>
  <si>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</si>
  <si>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</si>
  <si>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</si>
  <si>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</si>
  <si>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</si>
  <si>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</si>
  <si>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</si>
  <si>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</si>
  <si>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</si>
  <si>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</si>
  <si>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</si>
  <si>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</si>
  <si>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</si>
  <si>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</si>
  <si>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</si>
  <si>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</si>
  <si>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</si>
  <si>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</si>
  <si>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</si>
  <si>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</si>
  <si>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</si>
  <si>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</si>
  <si>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</si>
  <si>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</si>
  <si>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</si>
  <si>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</si>
  <si>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</si>
  <si>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</si>
  <si>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</si>
  <si>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</si>
  <si>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</si>
  <si>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</si>
  <si>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</si>
  <si>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</si>
  <si>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</si>
  <si>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</si>
  <si>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</si>
  <si>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</si>
  <si>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</si>
  <si>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</si>
  <si>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</si>
  <si>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</si>
  <si>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</si>
  <si>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</si>
  <si>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</si>
  <si>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</si>
  <si>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</si>
  <si>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</si>
  <si>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</si>
  <si>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</si>
  <si>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</si>
  <si>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</si>
  <si>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</si>
  <si>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</si>
  <si>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</si>
  <si>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</si>
  <si>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</si>
  <si>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</si>
  <si>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</si>
  <si>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</si>
  <si>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</si>
  <si>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</si>
  <si>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</si>
  <si>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</si>
  <si>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</si>
  <si>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</si>
  <si>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</si>
  <si>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</si>
  <si>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</si>
  <si>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</si>
  <si>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</si>
  <si>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</si>
  <si>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</si>
  <si>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</si>
  <si>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</si>
  <si>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</si>
  <si>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</si>
  <si>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</si>
  <si>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</si>
  <si>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</si>
  <si>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</si>
  <si>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</si>
  <si>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</si>
  <si>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</si>
  <si>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</si>
  <si>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</si>
  <si>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</si>
  <si>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</si>
  <si>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</si>
  <si>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</si>
  <si>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</si>
  <si>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</si>
  <si>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</si>
  <si>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</si>
  <si>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</si>
  <si>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</si>
  <si>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</si>
  <si>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</si>
  <si>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</si>
  <si>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</si>
  <si>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</si>
  <si>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</si>
  <si>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</si>
  <si>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</si>
  <si>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</si>
  <si>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</si>
  <si>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</si>
  <si>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</si>
  <si>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</si>
  <si>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</si>
  <si>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</si>
  <si>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</si>
  <si>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</si>
  <si>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</si>
  <si>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</si>
  <si>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</si>
  <si>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</si>
  <si>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</si>
  <si>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</si>
  <si>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</si>
  <si>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</si>
  <si>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</si>
  <si>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</si>
  <si>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</si>
  <si>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</si>
  <si>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</si>
  <si>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</si>
  <si>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</si>
  <si>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</si>
  <si>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</si>
  <si>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</si>
  <si>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</si>
  <si>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</si>
  <si>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</si>
  <si>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</si>
  <si>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</si>
  <si>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</si>
  <si>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</si>
  <si>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</si>
  <si>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</si>
  <si>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</si>
  <si>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</si>
  <si>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</si>
  <si>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</si>
  <si>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</si>
  <si>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</si>
  <si>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</si>
  <si>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</si>
  <si>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</si>
  <si>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</si>
  <si>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</si>
  <si>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</si>
  <si>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</si>
  <si>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</si>
  <si>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</si>
  <si>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</si>
  <si>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</si>
  <si>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</si>
  <si>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</si>
  <si>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</si>
  <si>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</si>
  <si>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</si>
  <si>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</si>
  <si>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</si>
  <si>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</si>
  <si>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</si>
  <si>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</si>
  <si>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</si>
  <si>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</si>
  <si>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</si>
  <si>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</si>
  <si>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</si>
  <si>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</si>
  <si>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</si>
  <si>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</si>
  <si>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</si>
  <si>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</si>
  <si>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</si>
  <si>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</si>
  <si>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</si>
  <si>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</si>
  <si>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</si>
  <si>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</si>
  <si>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</si>
  <si>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</si>
  <si>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</si>
  <si>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</si>
  <si>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</si>
  <si>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</si>
  <si>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</si>
  <si>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</si>
  <si>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</si>
  <si>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</si>
  <si>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</si>
  <si>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</si>
  <si>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</si>
  <si>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</si>
  <si>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</si>
  <si>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</si>
  <si>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</si>
  <si>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</si>
  <si>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</si>
  <si>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</si>
  <si>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</si>
  <si>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</si>
  <si>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</si>
  <si>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</si>
  <si>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</si>
  <si>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</si>
  <si>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</si>
  <si>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</si>
  <si>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</si>
  <si>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</si>
  <si>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</si>
  <si>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</si>
  <si>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</si>
  <si>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</si>
  <si>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</si>
  <si>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</si>
  <si>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</si>
  <si>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</si>
  <si>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</si>
  <si>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</si>
  <si>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</si>
  <si>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</si>
  <si>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</si>
  <si>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</si>
  <si>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</si>
  <si>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</si>
  <si>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</si>
  <si>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</si>
  <si>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</si>
  <si>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</si>
  <si>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</si>
  <si>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</si>
  <si>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</si>
  <si>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</si>
  <si>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</si>
  <si>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</si>
  <si>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</si>
  <si>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</si>
  <si>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</si>
  <si>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</si>
  <si>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</si>
  <si>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</si>
  <si>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</si>
  <si>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</si>
  <si>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</si>
  <si>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</si>
  <si>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</si>
  <si>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</si>
  <si>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</si>
  <si>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</si>
  <si>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</si>
  <si>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</si>
  <si>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</si>
  <si>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</si>
  <si>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</si>
  <si>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</si>
  <si>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</si>
  <si>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</si>
  <si>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</si>
  <si>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</si>
  <si>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</si>
  <si>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</si>
  <si>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</si>
  <si>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</si>
  <si>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</si>
  <si>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</si>
  <si>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</si>
  <si>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</si>
  <si>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</si>
  <si>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</si>
  <si>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</si>
  <si>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</si>
  <si>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</si>
  <si>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</si>
  <si>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</si>
  <si>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</si>
  <si>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</si>
  <si>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</si>
  <si>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</si>
  <si>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</si>
  <si>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</si>
  <si>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</si>
  <si>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</si>
  <si>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</si>
  <si>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</si>
  <si>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</si>
  <si>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</si>
  <si>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</si>
  <si>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</si>
  <si>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</si>
  <si>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</si>
  <si>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</si>
  <si>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</si>
  <si>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</si>
  <si>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</si>
  <si>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</si>
  <si>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</si>
  <si>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</si>
  <si>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</si>
  <si>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</si>
  <si>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</si>
  <si>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</si>
  <si>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</si>
  <si>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</si>
  <si>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</si>
  <si>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</si>
  <si>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</si>
  <si>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</si>
  <si>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</si>
  <si>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</si>
  <si>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</si>
  <si>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</si>
  <si>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</si>
  <si>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</si>
  <si>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</si>
  <si>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</si>
  <si>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</si>
  <si>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</si>
  <si>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</si>
  <si>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</si>
  <si>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</si>
  <si>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</si>
  <si>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</si>
  <si>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</si>
  <si>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</si>
  <si>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</si>
  <si>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</si>
  <si>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</si>
  <si>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</si>
  <si>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</si>
  <si>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</si>
  <si>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</si>
  <si>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</si>
  <si>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</si>
  <si>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</si>
  <si>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</si>
  <si>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</si>
  <si>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</si>
  <si>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</si>
  <si>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</si>
  <si>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</si>
  <si>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</si>
  <si>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</si>
  <si>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</si>
  <si>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</si>
  <si>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</si>
  <si>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</si>
  <si>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</si>
  <si>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</si>
  <si>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</si>
  <si>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</si>
  <si>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</si>
  <si>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</si>
  <si>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</si>
  <si>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</si>
  <si>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</si>
  <si>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</si>
  <si>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</si>
  <si>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</si>
  <si>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</si>
  <si>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</si>
  <si>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</si>
  <si>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</si>
  <si>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</si>
  <si>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</si>
  <si>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</si>
  <si>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</si>
  <si>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</si>
  <si>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</si>
  <si>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</si>
  <si>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</si>
  <si>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</si>
  <si>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</si>
  <si>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</si>
  <si>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</si>
  <si>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</si>
  <si>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</si>
  <si>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</si>
  <si>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</si>
  <si>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</si>
  <si>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</si>
  <si>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</si>
  <si>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</si>
  <si>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</si>
  <si>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</si>
  <si>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</si>
  <si>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</si>
  <si>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</si>
  <si>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</si>
  <si>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</si>
  <si>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</si>
  <si>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</si>
  <si>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</si>
  <si>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</si>
  <si>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</si>
  <si>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</si>
  <si>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</si>
  <si>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</si>
  <si>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</si>
  <si>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</si>
  <si>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</si>
  <si>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</si>
  <si>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</si>
  <si>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</si>
  <si>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</si>
  <si>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</si>
  <si>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</si>
  <si>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</si>
  <si>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</si>
  <si>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</si>
  <si>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</si>
  <si>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</si>
  <si>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</si>
  <si>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</si>
  <si>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</si>
  <si>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</si>
  <si>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</si>
  <si>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</si>
  <si>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</si>
  <si>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</si>
  <si>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</si>
  <si>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</si>
  <si>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</si>
  <si>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</si>
  <si>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</si>
  <si>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</si>
  <si>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</si>
  <si>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</si>
  <si>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</si>
  <si>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</si>
  <si>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</si>
  <si>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</si>
  <si>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</si>
  <si>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</si>
  <si>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</si>
  <si>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</si>
  <si>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</si>
  <si>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</si>
  <si>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</si>
  <si>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</si>
  <si>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</si>
  <si>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</si>
  <si>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</si>
  <si>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</si>
  <si>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</si>
  <si>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</si>
  <si>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</si>
  <si>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</si>
  <si>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</si>
  <si>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</si>
  <si>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</si>
  <si>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</si>
  <si>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</si>
  <si>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</si>
  <si>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</si>
  <si>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</si>
  <si>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</si>
  <si>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</si>
  <si>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</si>
  <si>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</si>
  <si>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</si>
  <si>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</si>
  <si>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</si>
  <si>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</si>
  <si>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</si>
  <si>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</si>
  <si>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</si>
  <si>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</si>
  <si>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</si>
  <si>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</si>
  <si>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</si>
  <si>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</si>
  <si>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</si>
  <si>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</si>
  <si>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</si>
  <si>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</si>
  <si>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</si>
  <si>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</si>
  <si>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</si>
  <si>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</si>
  <si>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</si>
  <si>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</si>
  <si>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</si>
  <si>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</si>
  <si>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</si>
  <si>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</si>
  <si>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</si>
  <si>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</si>
  <si>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</si>
  <si>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</si>
  <si>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</si>
  <si>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</si>
  <si>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</si>
  <si>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</si>
  <si>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</si>
  <si>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</si>
  <si>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</si>
  <si>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</si>
  <si>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</si>
  <si>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</si>
  <si>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</si>
  <si>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</si>
  <si>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</si>
  <si>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</si>
  <si>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</si>
  <si>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</si>
  <si>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</si>
  <si>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</si>
  <si>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</si>
  <si>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</si>
  <si>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</si>
  <si>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</si>
  <si>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</si>
  <si>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</si>
  <si>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</si>
  <si>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</si>
  <si>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</si>
  <si>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</si>
  <si>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</si>
  <si>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</si>
  <si>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</si>
  <si>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</si>
  <si>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</si>
  <si>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</si>
  <si>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</si>
  <si>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</si>
  <si>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</si>
  <si>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</si>
  <si>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</si>
  <si>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</si>
  <si>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</si>
  <si>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</si>
  <si>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</si>
  <si>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</si>
  <si>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</si>
  <si>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</si>
  <si>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</si>
  <si>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</si>
  <si>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</si>
  <si>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</si>
  <si>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</si>
  <si>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</si>
  <si>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</si>
  <si>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</si>
  <si>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</si>
  <si>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</si>
  <si>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</si>
  <si>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</si>
  <si>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</si>
  <si>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</si>
  <si>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</si>
  <si>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</si>
  <si>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</si>
  <si>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</si>
  <si>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</si>
  <si>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</si>
  <si>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</si>
  <si>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</si>
  <si>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</si>
  <si>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</si>
  <si>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</si>
  <si>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</si>
  <si>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</si>
  <si>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</si>
  <si>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</si>
  <si>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</si>
  <si>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</si>
  <si>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</si>
  <si>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</si>
  <si>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</si>
  <si>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</si>
  <si>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</si>
  <si>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</si>
  <si>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</si>
  <si>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</si>
  <si>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</si>
  <si>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</si>
  <si>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</si>
  <si>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</si>
  <si>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</si>
  <si>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</si>
  <si>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</si>
  <si>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</si>
  <si>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</si>
  <si>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</si>
  <si>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</si>
  <si>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</si>
  <si>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</si>
  <si>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</si>
  <si>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</si>
  <si>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</si>
  <si>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</si>
  <si>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</si>
  <si>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</si>
  <si>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</si>
  <si>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</si>
  <si>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</si>
  <si>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</si>
  <si>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</si>
  <si>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</si>
  <si>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</si>
  <si>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</si>
  <si>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</si>
  <si>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</si>
  <si>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</si>
  <si>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</si>
  <si>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</si>
  <si>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</si>
  <si>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</si>
  <si>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</si>
  <si>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</si>
  <si>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</si>
  <si>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</si>
  <si>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</si>
  <si>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</si>
  <si>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</si>
  <si>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</si>
  <si>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</si>
  <si>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</si>
  <si>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</si>
  <si>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</si>
  <si>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</si>
  <si>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</si>
  <si>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</si>
  <si>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</si>
  <si>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</si>
  <si>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</si>
  <si>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</si>
  <si>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</si>
  <si>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</si>
  <si>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</si>
  <si>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</si>
  <si>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</si>
  <si>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</si>
  <si>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</si>
  <si>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</si>
  <si>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</si>
  <si>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</si>
  <si>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</si>
  <si>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</si>
  <si>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</si>
  <si>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</si>
  <si>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</si>
  <si>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</si>
  <si>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</si>
  <si>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</si>
  <si>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</si>
  <si>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</si>
  <si>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</si>
  <si>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</si>
  <si>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</si>
  <si>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</si>
  <si>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</si>
  <si>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</si>
  <si>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</si>
  <si>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</si>
  <si>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</si>
  <si>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</si>
  <si>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</si>
  <si>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</si>
  <si>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</si>
  <si>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</si>
  <si>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</si>
  <si>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</si>
  <si>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</si>
  <si>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</si>
  <si>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</si>
  <si>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</si>
  <si>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</si>
  <si>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</si>
  <si>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</si>
  <si>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</si>
  <si>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</si>
  <si>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</si>
  <si>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</si>
  <si>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</si>
  <si>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</si>
  <si>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</si>
  <si>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</si>
  <si>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</si>
  <si>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</si>
  <si>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</si>
  <si>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</si>
  <si>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</si>
  <si>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</si>
  <si>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</si>
  <si>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</si>
  <si>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</si>
  <si>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</si>
  <si>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</si>
  <si>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</si>
  <si>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</si>
  <si>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</si>
  <si>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</si>
  <si>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</si>
  <si>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</si>
  <si>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</si>
  <si>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</si>
  <si>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</si>
  <si>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</si>
  <si>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</si>
  <si>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</si>
  <si>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</si>
  <si>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</si>
  <si>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</si>
  <si>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</si>
  <si>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</si>
  <si>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</si>
  <si>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</si>
  <si>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</si>
  <si>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</si>
  <si>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</si>
  <si>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</si>
  <si>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</si>
  <si>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</si>
  <si>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</si>
  <si>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</si>
  <si>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</si>
  <si>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</si>
  <si>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</si>
  <si>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</si>
  <si>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</si>
  <si>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</si>
  <si>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</si>
  <si>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</si>
  <si>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</si>
  <si>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</si>
  <si>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</si>
  <si>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</si>
  <si>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</si>
  <si>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</si>
  <si>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</si>
  <si>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</si>
  <si>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</si>
  <si>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</si>
  <si>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</si>
  <si>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</si>
  <si>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</si>
  <si>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</si>
  <si>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</si>
  <si>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</si>
  <si>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</si>
  <si>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</si>
  <si>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</si>
  <si>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</si>
  <si>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</si>
  <si>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</si>
  <si>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</si>
  <si>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</si>
  <si>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</si>
  <si>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</si>
  <si>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</si>
  <si>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</si>
  <si>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</si>
  <si>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</si>
  <si>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</si>
  <si>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</si>
  <si>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</si>
  <si>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</si>
  <si>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</si>
  <si>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</si>
  <si>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</si>
  <si>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</si>
  <si>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</si>
  <si>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</si>
  <si>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</si>
  <si>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</si>
  <si>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</si>
  <si>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</si>
  <si>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</si>
  <si>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</si>
  <si>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</si>
  <si>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</si>
  <si>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</si>
  <si>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</si>
  <si>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</si>
  <si>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</si>
  <si>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</si>
  <si>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</si>
  <si>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</si>
  <si>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</si>
  <si>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</si>
  <si>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</si>
  <si>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</si>
  <si>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</si>
  <si>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</si>
  <si>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</si>
  <si>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</si>
  <si>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</si>
  <si>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</si>
  <si>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</si>
  <si>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</si>
  <si>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</si>
  <si>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</si>
  <si>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</si>
  <si>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</si>
  <si>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</si>
  <si>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</si>
  <si>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</si>
  <si>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</si>
  <si>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</si>
  <si>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</si>
  <si>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</si>
  <si>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</si>
  <si>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</si>
  <si>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</si>
  <si>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</si>
  <si>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</si>
  <si>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</si>
  <si>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</si>
  <si>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</si>
  <si>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</si>
  <si>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</si>
  <si>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</si>
  <si>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</si>
  <si>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</si>
  <si>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</si>
  <si>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</si>
  <si>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</si>
  <si>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</si>
  <si>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</si>
  <si>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</si>
  <si>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</si>
  <si>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</si>
  <si>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</si>
  <si>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</si>
  <si>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</si>
  <si>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</si>
  <si>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</si>
  <si>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</si>
  <si>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</si>
  <si>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</si>
  <si>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</si>
  <si>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</si>
  <si>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</si>
  <si>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</si>
  <si>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</si>
  <si>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</si>
  <si>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</si>
  <si>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</si>
  <si>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</si>
  <si>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</si>
  <si>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</si>
  <si>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</si>
  <si>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</si>
  <si>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</si>
  <si>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</si>
  <si>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</si>
  <si>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</si>
  <si>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</si>
  <si>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</si>
  <si>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</si>
  <si>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</si>
  <si>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</si>
  <si>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</si>
  <si>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</si>
  <si>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</si>
  <si>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</si>
  <si>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</si>
  <si>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</si>
  <si>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</si>
  <si>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</si>
  <si>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</si>
  <si>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</si>
  <si>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</si>
  <si>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</si>
  <si>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</si>
  <si>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</si>
  <si>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</si>
  <si>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</si>
  <si>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</si>
  <si>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</si>
  <si>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</si>
  <si>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</si>
  <si>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</si>
  <si>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</si>
  <si>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</si>
  <si>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</si>
  <si>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</si>
  <si>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</si>
  <si>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</si>
  <si>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</si>
  <si>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</si>
  <si>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</si>
  <si>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</si>
  <si>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</si>
  <si>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</si>
  <si>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</si>
  <si>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</si>
  <si>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</si>
  <si>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</si>
  <si>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</si>
  <si>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</si>
  <si>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</si>
  <si>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</si>
  <si>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</si>
  <si>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</si>
  <si>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</si>
  <si>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</si>
  <si>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</si>
  <si>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</si>
  <si>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</si>
  <si>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</si>
  <si>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</si>
  <si>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</si>
  <si>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</si>
  <si>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</si>
  <si>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</si>
  <si>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</si>
  <si>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</si>
  <si>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</si>
  <si>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</si>
  <si>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</si>
  <si>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</si>
  <si>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</si>
  <si>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</si>
  <si>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</si>
  <si>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</si>
  <si>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</si>
  <si>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</si>
  <si>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</si>
  <si>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</si>
  <si>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</si>
  <si>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</si>
  <si>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</si>
  <si>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</si>
  <si>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</si>
  <si>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</si>
  <si>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</si>
  <si>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</si>
  <si>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</si>
  <si>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</si>
  <si>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</si>
  <si>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</si>
  <si>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</si>
  <si>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</si>
  <si>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</si>
  <si>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</si>
  <si>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</si>
  <si>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</si>
  <si>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</si>
  <si>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</si>
  <si>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</si>
  <si>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</si>
  <si>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</si>
  <si>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</si>
  <si>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</si>
  <si>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</si>
  <si>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</si>
  <si>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</si>
  <si>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</si>
  <si>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</si>
  <si>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</si>
  <si>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</si>
  <si>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</si>
  <si>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</si>
  <si>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</si>
  <si>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</si>
  <si>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</si>
  <si>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</si>
  <si>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</si>
  <si>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</si>
  <si>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</si>
  <si>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</si>
  <si>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</si>
  <si>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</si>
  <si>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</si>
  <si>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</si>
  <si>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</si>
  <si>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</si>
  <si>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</si>
  <si>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</si>
  <si>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</si>
  <si>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</si>
  <si>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</si>
  <si>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</si>
  <si>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</si>
  <si>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</si>
  <si>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</si>
  <si>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</si>
  <si>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</si>
  <si>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</si>
  <si>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</si>
  <si>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</si>
  <si>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</si>
  <si>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</si>
  <si>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</si>
  <si>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</si>
  <si>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</si>
  <si>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</si>
  <si>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</si>
  <si>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</si>
  <si>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</si>
  <si>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</si>
  <si>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</si>
  <si>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</si>
  <si>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</si>
  <si>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</si>
  <si>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</si>
  <si>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</si>
  <si>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</si>
  <si>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</si>
  <si>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</si>
  <si>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</si>
  <si>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</si>
  <si>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</si>
  <si>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</si>
  <si>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</si>
  <si>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</si>
  <si>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</si>
  <si>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</si>
  <si>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</si>
  <si>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</si>
  <si>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</si>
  <si>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</si>
  <si>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</si>
  <si>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</si>
  <si>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</si>
  <si>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</si>
  <si>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</si>
  <si>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</si>
  <si>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</si>
  <si>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</si>
  <si>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</si>
  <si>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</si>
  <si>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</si>
  <si>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</si>
  <si>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</si>
  <si>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</si>
  <si>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</si>
  <si>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</si>
  <si>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</si>
  <si>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</si>
  <si>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</si>
  <si>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</si>
  <si>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</si>
  <si>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</si>
  <si>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</si>
  <si>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</si>
  <si>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</si>
  <si>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</si>
  <si>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</si>
  <si>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</si>
  <si>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</si>
  <si>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</si>
  <si>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</si>
  <si>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</si>
  <si>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</si>
  <si>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</si>
  <si>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</si>
  <si>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</si>
  <si>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</si>
  <si>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</si>
  <si>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</si>
  <si>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</si>
  <si>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</si>
  <si>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</si>
  <si>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</si>
  <si>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</si>
  <si>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</si>
  <si>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</si>
  <si>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</si>
  <si>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</si>
  <si>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</si>
  <si>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</si>
  <si>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</si>
  <si>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</si>
  <si>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</si>
  <si>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</si>
  <si>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</si>
  <si>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</si>
  <si>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</si>
  <si>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</si>
  <si>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</si>
  <si>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</si>
  <si>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</si>
  <si>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</si>
  <si>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</si>
  <si>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</si>
  <si>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</si>
  <si>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</si>
  <si>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</si>
  <si>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</si>
  <si>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</si>
  <si>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</si>
  <si>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</si>
  <si>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</si>
  <si>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</si>
  <si>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</si>
  <si>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</si>
  <si>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</si>
  <si>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</si>
  <si>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</si>
  <si>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</si>
  <si>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</si>
  <si>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</si>
  <si>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</si>
  <si>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</si>
  <si>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</si>
  <si>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</si>
  <si>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</si>
  <si>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</si>
  <si>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</si>
  <si>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</si>
  <si>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</si>
  <si>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</si>
  <si>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</si>
  <si>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</si>
  <si>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</si>
  <si>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</si>
  <si>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</si>
  <si>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</si>
  <si>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</si>
  <si>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</si>
  <si>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</si>
  <si>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</si>
  <si>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</si>
  <si>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</si>
  <si>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</si>
  <si>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</si>
  <si>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</si>
  <si>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</si>
  <si>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</si>
  <si>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</si>
  <si>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</si>
  <si>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</si>
  <si>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</si>
  <si>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</si>
  <si>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</si>
  <si>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</si>
  <si>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</si>
  <si>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</si>
  <si>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</si>
  <si>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</si>
  <si>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</si>
  <si>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</si>
  <si>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</si>
  <si>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</si>
  <si>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</si>
  <si>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</si>
  <si>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</si>
  <si>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</si>
  <si>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</si>
  <si>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</si>
  <si>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</si>
  <si>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</si>
  <si>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</si>
  <si>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</si>
  <si>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</si>
  <si>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</si>
  <si>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</si>
  <si>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</si>
  <si>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</si>
  <si>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</si>
  <si>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</si>
  <si>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</si>
  <si>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</si>
  <si>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</si>
  <si>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</si>
  <si>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</si>
  <si>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</si>
  <si>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</si>
  <si>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</si>
  <si>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</si>
  <si>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</si>
  <si>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</si>
  <si>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</si>
  <si>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</si>
  <si>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</si>
  <si>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</si>
  <si>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</si>
  <si>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</si>
  <si>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</si>
  <si>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</si>
  <si>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</si>
  <si>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</si>
  <si>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</si>
  <si>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</si>
  <si>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</si>
  <si>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</si>
  <si>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</si>
  <si>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</si>
  <si>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</si>
  <si>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</si>
  <si>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</si>
  <si>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</si>
  <si>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</si>
  <si>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</si>
  <si>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</si>
  <si>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</si>
  <si>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</si>
  <si>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</si>
  <si>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</si>
  <si>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</si>
  <si>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</si>
  <si>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</si>
  <si>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</si>
  <si>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</si>
  <si>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</si>
  <si>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</si>
  <si>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</si>
  <si>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</si>
  <si>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</si>
  <si>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</si>
  <si>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</si>
  <si>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</si>
  <si>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</si>
  <si>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</si>
  <si>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</si>
  <si>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</si>
  <si>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</si>
  <si>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</si>
  <si>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</si>
  <si>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</si>
  <si>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</si>
  <si>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</si>
  <si>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</si>
  <si>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</si>
  <si>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</si>
  <si>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</si>
  <si>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</si>
  <si>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</si>
  <si>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</si>
  <si>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</si>
  <si>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</si>
  <si>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</si>
  <si>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</si>
  <si>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</si>
  <si>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</si>
  <si>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</si>
  <si>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</si>
  <si>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</si>
  <si>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</si>
  <si>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</si>
  <si>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</si>
  <si>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</si>
  <si>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</si>
  <si>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</si>
  <si>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</si>
  <si>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</si>
  <si>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</si>
  <si>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</si>
  <si>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</si>
  <si>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</si>
  <si>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</si>
  <si>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</si>
  <si>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</si>
  <si>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</si>
  <si>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</si>
  <si>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</si>
  <si>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</si>
  <si>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</si>
  <si>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</si>
  <si>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</si>
  <si>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</si>
  <si>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</si>
  <si>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</si>
  <si>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</si>
  <si>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</si>
  <si>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</si>
  <si>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</si>
  <si>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</si>
  <si>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</si>
  <si>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</si>
  <si>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</si>
  <si>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</si>
  <si>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</si>
  <si>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</si>
  <si>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</si>
  <si>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</si>
  <si>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</si>
  <si>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</si>
  <si>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</si>
  <si>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</si>
  <si>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</si>
  <si>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</si>
  <si>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</si>
  <si>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</si>
  <si>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</si>
  <si>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</si>
  <si>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</si>
  <si>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</si>
  <si>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</si>
  <si>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</si>
  <si>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</si>
  <si>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</si>
  <si>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</si>
  <si>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</si>
  <si>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</si>
  <si>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</si>
  <si>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</si>
  <si>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</si>
  <si>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</si>
  <si>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</si>
  <si>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</si>
  <si>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</si>
  <si>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</si>
  <si>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</si>
  <si>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</si>
  <si>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</si>
  <si>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</si>
  <si>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</si>
  <si>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</si>
  <si>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</si>
  <si>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</si>
  <si>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</si>
  <si>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</si>
  <si>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</si>
  <si>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</si>
  <si>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</si>
  <si>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</si>
  <si>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</si>
  <si>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</si>
  <si>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</si>
  <si>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</si>
  <si>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</si>
  <si>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</si>
  <si>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</si>
  <si>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</si>
  <si>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</si>
  <si>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</si>
  <si>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</si>
  <si>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</si>
  <si>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</si>
  <si>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</si>
  <si>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</si>
  <si>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</si>
  <si>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</si>
  <si>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</si>
  <si>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</si>
  <si>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</si>
  <si>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</si>
  <si>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</si>
  <si>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</si>
  <si>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</si>
  <si>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</si>
  <si>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</si>
  <si>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</si>
  <si>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</si>
  <si>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</si>
  <si>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</si>
  <si>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</si>
  <si>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</si>
  <si>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</si>
  <si>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</si>
  <si>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</si>
  <si>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</si>
  <si>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</si>
  <si>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</si>
  <si>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</si>
  <si>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</si>
  <si>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</si>
  <si>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</si>
  <si>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</si>
  <si>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</si>
  <si>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</si>
  <si>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</si>
  <si>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</si>
  <si>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</si>
  <si>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</si>
  <si>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</si>
  <si>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</si>
  <si>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</si>
  <si>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</si>
  <si>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</si>
  <si>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</si>
  <si>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</si>
  <si>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</si>
  <si>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</si>
  <si>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</si>
  <si>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</si>
  <si>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</si>
  <si>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</si>
  <si>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</si>
  <si>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</si>
  <si>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</si>
  <si>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</si>
  <si>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</si>
  <si>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</si>
  <si>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</si>
  <si>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</si>
  <si>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</si>
  <si>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</si>
  <si>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</si>
  <si>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</si>
  <si>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</si>
  <si>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</si>
  <si>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</si>
  <si>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</si>
  <si>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</si>
  <si>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</si>
  <si>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</si>
  <si>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</si>
  <si>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</si>
  <si>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</si>
  <si>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</si>
  <si>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</si>
  <si>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</si>
  <si>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</si>
  <si>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</si>
  <si>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</si>
  <si>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</si>
  <si>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</si>
  <si>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</si>
  <si>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</si>
  <si>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</si>
  <si>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</si>
  <si>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</si>
  <si>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</si>
  <si>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</si>
  <si>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</si>
  <si>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</si>
  <si>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</si>
  <si>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</si>
  <si>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</si>
  <si>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</si>
  <si>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</si>
  <si>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</si>
  <si>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</si>
  <si>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</si>
  <si>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</si>
  <si>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</si>
  <si>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</si>
  <si>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</si>
  <si>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</si>
  <si>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</si>
  <si>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</si>
  <si>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</si>
  <si>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</si>
  <si>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</si>
  <si>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</si>
  <si>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</si>
  <si>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</si>
  <si>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</si>
  <si>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</si>
  <si>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</si>
  <si>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</si>
  <si>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</si>
  <si>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</si>
  <si>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</si>
  <si>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</si>
  <si>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</si>
  <si>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</si>
  <si>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</si>
  <si>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</si>
  <si>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</si>
  <si>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</si>
  <si>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</si>
  <si>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</si>
  <si>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</si>
  <si>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</si>
  <si>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</si>
  <si>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</si>
  <si>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</si>
  <si>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</si>
  <si>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</si>
  <si>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</si>
  <si>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</si>
  <si>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</si>
  <si>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</si>
  <si>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</si>
  <si>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</si>
  <si>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</si>
  <si>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</si>
  <si>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</si>
  <si>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</si>
  <si>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</si>
  <si>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</si>
  <si>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</si>
  <si>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</si>
  <si>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</si>
  <si>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</si>
  <si>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</si>
  <si>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</si>
  <si>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</si>
  <si>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</si>
  <si>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</si>
  <si>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</si>
  <si>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</si>
  <si>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</si>
  <si>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</si>
  <si>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</si>
  <si>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</si>
  <si>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</si>
  <si>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</si>
  <si>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</si>
  <si>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</si>
  <si>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</si>
  <si>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</si>
  <si>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</si>
  <si>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</si>
  <si>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</si>
  <si>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</si>
  <si>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</si>
  <si>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</si>
  <si>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</si>
  <si>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</si>
  <si>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</si>
  <si>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</si>
  <si>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</si>
  <si>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</si>
  <si>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</si>
  <si>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</si>
  <si>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</si>
  <si>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</si>
  <si>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</si>
  <si>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</si>
  <si>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</si>
  <si>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</si>
  <si>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</si>
  <si>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</si>
  <si>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</si>
  <si>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</si>
  <si>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</si>
  <si>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</si>
  <si>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</si>
  <si>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</si>
  <si>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</si>
  <si>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</si>
  <si>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</si>
  <si>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</si>
  <si>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</si>
  <si>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</si>
  <si>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</si>
  <si>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</si>
  <si>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</si>
  <si>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</si>
  <si>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</si>
  <si>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</si>
  <si>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</si>
  <si>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</si>
  <si>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</si>
  <si>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</si>
  <si>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</si>
  <si>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</si>
  <si>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</si>
  <si>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</si>
  <si>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</si>
  <si>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</si>
  <si>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</si>
  <si>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</si>
  <si>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</si>
  <si>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</si>
  <si>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</si>
  <si>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</si>
  <si>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</si>
  <si>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</si>
  <si>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</si>
  <si>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</si>
  <si>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</si>
  <si>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</si>
  <si>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</si>
  <si>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</si>
  <si>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</si>
  <si>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</si>
  <si>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</si>
  <si>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</si>
  <si>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</si>
  <si>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</si>
  <si>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</si>
  <si>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</si>
  <si>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</si>
  <si>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</si>
  <si>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</si>
  <si>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</si>
  <si>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</si>
  <si>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</si>
  <si>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</si>
  <si>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</si>
  <si>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</si>
  <si>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</si>
  <si>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</si>
  <si>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</si>
  <si>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</si>
  <si>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</si>
  <si>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</si>
  <si>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</si>
  <si>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</si>
  <si>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</si>
  <si>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</si>
  <si>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</si>
  <si>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</si>
  <si>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</si>
  <si>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</si>
  <si>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</si>
  <si>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</si>
  <si>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</si>
  <si>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</si>
  <si>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</si>
  <si>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</si>
  <si>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</si>
  <si>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</si>
  <si>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</si>
  <si>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</si>
  <si>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</si>
  <si>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</si>
  <si>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</si>
  <si>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</si>
  <si>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</si>
  <si>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</si>
  <si>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</si>
  <si>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</si>
  <si>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</si>
  <si>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</si>
  <si>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</si>
  <si>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</si>
  <si>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</si>
  <si>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</si>
  <si>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</si>
  <si>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</si>
  <si>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</si>
  <si>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</si>
  <si>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</si>
  <si>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</si>
  <si>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</si>
  <si>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</si>
  <si>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</si>
  <si>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</si>
  <si>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</si>
  <si>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</si>
  <si>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</si>
  <si>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</si>
  <si>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</si>
  <si>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</si>
  <si>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</si>
  <si>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</si>
  <si>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</si>
  <si>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</si>
  <si>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</si>
  <si>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</si>
  <si>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</si>
  <si>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</si>
  <si>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</si>
  <si>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</si>
  <si>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</si>
  <si>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</si>
  <si>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</si>
  <si>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</si>
  <si>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</si>
  <si>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</si>
  <si>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</si>
  <si>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</si>
  <si>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</si>
  <si>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</si>
  <si>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</si>
  <si>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</si>
  <si>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</si>
  <si>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</si>
  <si>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</si>
  <si>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</si>
  <si>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</si>
  <si>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</si>
  <si>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</si>
  <si>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</si>
  <si>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</si>
  <si>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</si>
  <si>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</si>
  <si>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</si>
  <si>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</si>
  <si>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</si>
  <si>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</si>
  <si>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</si>
  <si>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</si>
  <si>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</si>
  <si>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</si>
  <si>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</si>
  <si>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</si>
  <si>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</si>
  <si>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</si>
  <si>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</si>
  <si>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</si>
  <si>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</si>
  <si>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</si>
  <si>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</si>
  <si>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</si>
  <si>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</si>
  <si>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</si>
  <si>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</si>
  <si>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</si>
  <si>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</si>
  <si>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</si>
  <si>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</si>
  <si>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</si>
  <si>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</si>
  <si>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</si>
  <si>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</si>
  <si>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</si>
  <si>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</si>
  <si>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</si>
  <si>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</si>
  <si>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</si>
  <si>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</si>
  <si>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</si>
  <si>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</si>
  <si>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</si>
  <si>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</si>
  <si>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</si>
  <si>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</si>
  <si>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</si>
  <si>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</si>
  <si>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</si>
  <si>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</si>
  <si>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</si>
  <si>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</si>
  <si>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</si>
  <si>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</si>
  <si>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</si>
  <si>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</si>
  <si>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</si>
  <si>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</si>
  <si>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</si>
  <si>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</si>
  <si>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</si>
  <si>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</si>
  <si>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</si>
  <si>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</si>
  <si>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</si>
  <si>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</si>
  <si>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</si>
  <si>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</si>
  <si>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</si>
  <si>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</si>
  <si>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</si>
  <si>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</si>
  <si>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</si>
  <si>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</si>
  <si>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</si>
  <si>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</si>
  <si>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</si>
  <si>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</si>
  <si>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</si>
  <si>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</si>
  <si>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</si>
  <si>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</si>
  <si>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</si>
  <si>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</si>
  <si>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</si>
  <si>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</si>
  <si>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</si>
  <si>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</si>
  <si>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</si>
  <si>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</si>
  <si>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</si>
  <si>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</si>
  <si>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</si>
  <si>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</si>
  <si>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</si>
  <si>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</si>
  <si>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</si>
  <si>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</si>
  <si>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</si>
  <si>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</si>
  <si>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</si>
  <si>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</si>
  <si>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</si>
  <si>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</si>
  <si>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</si>
  <si>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</si>
  <si>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</si>
  <si>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</si>
  <si>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</si>
  <si>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</si>
  <si>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</si>
  <si>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</si>
  <si>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</si>
  <si>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</si>
  <si>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</si>
  <si>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</si>
  <si>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</si>
  <si>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</si>
  <si>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</si>
  <si>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</si>
  <si>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</si>
  <si>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</si>
  <si>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</si>
  <si>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</si>
  <si>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</si>
  <si>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</si>
  <si>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</si>
  <si>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</si>
  <si>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</si>
  <si>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</si>
  <si>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</si>
  <si>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</si>
  <si>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</si>
  <si>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</si>
  <si>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</si>
  <si>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</si>
  <si>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</si>
  <si>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</si>
  <si>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</si>
  <si>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</si>
  <si>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</si>
  <si>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</si>
  <si>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</si>
  <si>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</si>
  <si>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</si>
  <si>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</si>
  <si>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</si>
  <si>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</si>
  <si>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</si>
  <si>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</si>
  <si>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</si>
  <si>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</si>
  <si>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</si>
  <si>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</si>
  <si>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</si>
  <si>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</si>
  <si>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</si>
  <si>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</si>
  <si>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</si>
  <si>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</si>
  <si>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</si>
  <si>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</si>
  <si>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</si>
  <si>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</si>
  <si>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</si>
  <si>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</si>
  <si>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</si>
  <si>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</si>
  <si>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</si>
  <si>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</si>
  <si>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</si>
  <si>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</si>
  <si>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</si>
  <si>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</si>
  <si>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</si>
  <si>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</si>
  <si>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</si>
  <si>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</si>
  <si>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</si>
  <si>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</si>
  <si>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</si>
  <si>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</si>
  <si>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</si>
  <si>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</si>
  <si>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</si>
  <si>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</si>
  <si>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</si>
  <si>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</si>
  <si>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</si>
  <si>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</si>
  <si>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</si>
  <si>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</si>
  <si>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</si>
  <si>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</si>
  <si>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</si>
  <si>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</si>
  <si>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</si>
  <si>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</si>
  <si>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</si>
  <si>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</si>
  <si>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</si>
  <si>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</si>
  <si>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</si>
  <si>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</si>
  <si>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</si>
  <si>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</si>
  <si>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</si>
  <si>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</si>
  <si>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</si>
  <si>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</si>
  <si>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</si>
  <si>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</si>
  <si>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</si>
  <si>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</si>
  <si>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</si>
  <si>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</si>
  <si>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</si>
  <si>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</si>
  <si>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</si>
  <si>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</si>
  <si>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</si>
  <si>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</si>
  <si>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</si>
  <si>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</si>
  <si>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</si>
  <si>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</si>
  <si>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</si>
  <si>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</si>
  <si>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</si>
  <si>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</si>
  <si>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</si>
  <si>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</si>
  <si>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</si>
  <si>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</si>
  <si>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</si>
  <si>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</si>
  <si>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</si>
  <si>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</si>
  <si>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</si>
  <si>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</si>
  <si>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</si>
  <si>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</si>
  <si>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</si>
  <si>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</si>
  <si>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</si>
  <si>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</si>
  <si>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</si>
  <si>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</si>
  <si>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</si>
  <si>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</si>
  <si>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</si>
  <si>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</si>
  <si>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</si>
  <si>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</si>
  <si>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</si>
  <si>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</si>
  <si>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</si>
  <si>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</si>
  <si>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</si>
  <si>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</si>
  <si>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</si>
  <si>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</si>
  <si>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</si>
  <si>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</si>
  <si>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</si>
  <si>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</si>
  <si>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</si>
  <si>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</si>
  <si>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</si>
  <si>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</si>
  <si>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</si>
  <si>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</si>
  <si>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</si>
  <si>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</si>
  <si>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</si>
  <si>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</si>
  <si>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</si>
  <si>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</si>
  <si>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</si>
  <si>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</si>
  <si>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</si>
  <si>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</si>
  <si>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</si>
  <si>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</si>
  <si>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</si>
  <si>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</si>
  <si>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</si>
  <si>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</si>
  <si>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</si>
  <si>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</si>
  <si>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</si>
  <si>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</si>
  <si>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</si>
  <si>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</si>
  <si>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</si>
  <si>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</si>
  <si>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</si>
  <si>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</si>
  <si>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</si>
  <si>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</si>
  <si>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</si>
  <si>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</si>
  <si>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</si>
  <si>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</si>
  <si>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</si>
  <si>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</si>
  <si>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</si>
  <si>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</si>
  <si>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</si>
  <si>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</si>
  <si>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</si>
  <si>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</si>
  <si>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</si>
  <si>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</si>
  <si>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</si>
  <si>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</si>
  <si>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</si>
  <si>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</si>
  <si>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</si>
  <si>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</si>
  <si>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</si>
  <si>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</si>
  <si>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</si>
  <si>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</si>
  <si>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</si>
  <si>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</si>
  <si>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</si>
  <si>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</si>
  <si>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</si>
  <si>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</si>
  <si>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</si>
  <si>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</si>
  <si>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</si>
  <si>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</si>
  <si>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</si>
  <si>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</si>
  <si>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</si>
  <si>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</si>
  <si>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</si>
  <si>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</si>
  <si>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</si>
  <si>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</si>
  <si>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</si>
  <si>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</si>
  <si>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</si>
  <si>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</si>
  <si>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</si>
  <si>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</si>
  <si>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</si>
  <si>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</si>
  <si>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</si>
  <si>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</si>
  <si>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</si>
  <si>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</si>
  <si>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</si>
  <si>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</si>
  <si>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</si>
  <si>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</si>
  <si>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</si>
  <si>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</si>
  <si>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</si>
  <si>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</si>
  <si>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</si>
  <si>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</si>
  <si>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</si>
  <si>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</si>
  <si>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</si>
  <si>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</si>
  <si>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</si>
  <si>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</si>
  <si>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</si>
  <si>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</si>
  <si>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</si>
  <si>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</si>
  <si>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</si>
  <si>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</si>
  <si>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</si>
  <si>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</si>
  <si>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</si>
  <si>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</si>
  <si>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</si>
  <si>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</si>
  <si>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</si>
  <si>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</si>
  <si>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</si>
  <si>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</si>
  <si>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</si>
  <si>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</si>
  <si>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</si>
  <si>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</si>
  <si>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</si>
  <si>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</si>
  <si>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</si>
  <si>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</si>
  <si>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</si>
  <si>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</si>
  <si>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</si>
  <si>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</si>
  <si>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</si>
  <si>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</si>
  <si>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</si>
  <si>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</si>
  <si>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</si>
  <si>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</si>
  <si>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</si>
  <si>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</si>
  <si>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</si>
  <si>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</si>
  <si>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</si>
  <si>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</si>
  <si>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</si>
  <si>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</si>
  <si>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</si>
  <si>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</si>
  <si>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</si>
  <si>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</si>
  <si>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</si>
  <si>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</si>
  <si>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</si>
  <si>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</si>
  <si>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</si>
  <si>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</si>
  <si>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</si>
  <si>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</si>
  <si>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</si>
  <si>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</si>
  <si>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</si>
  <si>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</si>
  <si>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</si>
  <si>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</si>
  <si>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</si>
  <si>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</si>
  <si>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</si>
  <si>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</si>
  <si>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</si>
  <si>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</si>
  <si>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</si>
  <si>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</si>
  <si>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</si>
  <si>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</si>
  <si>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</si>
  <si>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</si>
  <si>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</si>
  <si>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</si>
  <si>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</si>
  <si>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</si>
  <si>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</si>
  <si>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</si>
  <si>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</si>
  <si>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</si>
  <si>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</si>
  <si>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</si>
  <si>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</si>
  <si>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</si>
  <si>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</si>
  <si>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</si>
  <si>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</si>
  <si>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</si>
  <si>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</si>
  <si>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</si>
  <si>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</si>
  <si>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</si>
  <si>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</si>
  <si>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</si>
  <si>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</si>
  <si>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</si>
  <si>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</si>
  <si>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</si>
  <si>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</si>
  <si>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</si>
  <si>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</si>
  <si>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</si>
  <si>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</si>
  <si>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</si>
  <si>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</si>
  <si>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</si>
  <si>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</si>
  <si>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</si>
  <si>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</si>
  <si>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</si>
  <si>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</si>
  <si>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</si>
  <si>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</si>
  <si>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</si>
  <si>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</si>
  <si>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</si>
  <si>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</si>
  <si>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</si>
  <si>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</si>
  <si>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</si>
  <si>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</si>
  <si>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</si>
  <si>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</si>
  <si>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</si>
  <si>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</si>
  <si>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</si>
  <si>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</si>
  <si>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</si>
  <si>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</si>
  <si>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</si>
  <si>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</si>
  <si>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</si>
  <si>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</si>
  <si>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</si>
  <si>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</si>
  <si>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</si>
  <si>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</si>
  <si>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</si>
  <si>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</si>
  <si>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</si>
  <si>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</si>
  <si>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</si>
  <si>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</si>
  <si>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</si>
  <si>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</si>
  <si>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</si>
  <si>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</si>
  <si>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</si>
  <si>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</si>
  <si>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</si>
  <si>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</si>
  <si>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</si>
  <si>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</si>
  <si>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</si>
  <si>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</si>
  <si>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</si>
  <si>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</si>
  <si>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</si>
  <si>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</si>
  <si>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</si>
  <si>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</si>
  <si>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</si>
  <si>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</si>
  <si>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</si>
  <si>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</si>
  <si>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</si>
  <si>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</si>
  <si>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</si>
  <si>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</si>
  <si>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</si>
  <si>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</si>
  <si>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</si>
  <si>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</si>
  <si>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</si>
  <si>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</si>
  <si>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</si>
  <si>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</si>
  <si>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</si>
  <si>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</si>
  <si>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</si>
  <si>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</si>
  <si>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</si>
  <si>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</si>
  <si>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</si>
  <si>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</si>
  <si>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</si>
  <si>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</si>
  <si>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</si>
  <si>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</si>
  <si>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</si>
  <si>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</si>
  <si>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</si>
  <si>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</si>
  <si>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</si>
  <si>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</si>
  <si>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</si>
  <si>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</si>
  <si>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</si>
  <si>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</si>
  <si>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</si>
  <si>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</si>
  <si>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</si>
  <si>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</si>
  <si>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</si>
  <si>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</si>
  <si>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</si>
  <si>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</si>
  <si>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</si>
  <si>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</si>
  <si>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</si>
  <si>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</si>
  <si>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</si>
  <si>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</si>
  <si>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</si>
  <si>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</si>
  <si>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</si>
  <si>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</si>
  <si>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</si>
  <si>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</si>
  <si>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</si>
  <si>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</si>
  <si>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</si>
  <si>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</si>
  <si>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</si>
  <si>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</si>
  <si>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</si>
  <si>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</si>
  <si>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</si>
  <si>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</si>
  <si>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</si>
  <si>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</si>
  <si>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</si>
  <si>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</si>
  <si>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</si>
  <si>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</si>
  <si>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</si>
  <si>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</si>
  <si>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</si>
  <si>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</si>
  <si>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</si>
  <si>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</si>
  <si>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</si>
  <si>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</si>
  <si>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</si>
  <si>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</si>
  <si>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</si>
  <si>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</si>
  <si>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</si>
  <si>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</si>
  <si>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</si>
  <si>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</si>
  <si>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</si>
  <si>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</si>
  <si>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</si>
  <si>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</si>
  <si>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</si>
  <si>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</si>
  <si>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</si>
  <si>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</si>
  <si>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</si>
  <si>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</si>
  <si>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</si>
  <si>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</si>
  <si>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</si>
  <si>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</si>
  <si>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</si>
  <si>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</si>
  <si>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</si>
  <si>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</si>
  <si>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</si>
  <si>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</si>
  <si>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</si>
  <si>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</si>
  <si>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</si>
  <si>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</si>
  <si>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</si>
  <si>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</si>
  <si>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</si>
  <si>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</si>
  <si>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</si>
  <si>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</si>
  <si>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</si>
  <si>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</si>
  <si>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</si>
  <si>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</si>
  <si>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</si>
  <si>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</si>
  <si>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</si>
  <si>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</si>
  <si>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</si>
  <si>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</si>
  <si>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</si>
  <si>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</si>
  <si>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</si>
  <si>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</si>
  <si>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</si>
  <si>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</si>
  <si>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</si>
  <si>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</si>
  <si>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</si>
  <si>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</si>
  <si>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</si>
  <si>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</si>
  <si>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</si>
  <si>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</si>
  <si>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</si>
  <si>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</si>
  <si>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</si>
  <si>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</si>
  <si>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</si>
  <si>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</si>
  <si>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</si>
  <si>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</si>
  <si>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</si>
  <si>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</si>
  <si>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</si>
  <si>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</si>
  <si>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</si>
  <si>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</si>
  <si>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</si>
  <si>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</si>
  <si>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</si>
  <si>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</si>
  <si>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</si>
  <si>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</si>
  <si>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</si>
  <si>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</si>
  <si>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</si>
  <si>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</si>
  <si>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</si>
  <si>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</si>
  <si>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</si>
  <si>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</si>
  <si>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</si>
  <si>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</si>
  <si>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</si>
  <si>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</si>
  <si>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</si>
  <si>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</si>
  <si>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</si>
  <si>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</si>
  <si>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</si>
  <si>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</si>
  <si>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</si>
  <si>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</si>
  <si>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</si>
  <si>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</si>
  <si>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</si>
  <si>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</si>
  <si>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</si>
  <si>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</si>
  <si>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</si>
  <si>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</si>
  <si>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</si>
  <si>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</si>
  <si>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</si>
  <si>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</si>
  <si>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</si>
  <si>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</si>
  <si>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</si>
  <si>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</si>
  <si>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</si>
  <si>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</si>
  <si>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</si>
  <si>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</si>
  <si>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</si>
  <si>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</si>
  <si>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</si>
  <si>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</si>
  <si>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</si>
  <si>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</si>
  <si>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</si>
  <si>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</si>
  <si>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</si>
  <si>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</si>
  <si>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</si>
  <si>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</si>
  <si>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</si>
  <si>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</si>
  <si>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</si>
  <si>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</si>
  <si>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</si>
  <si>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</si>
  <si>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</si>
  <si>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</si>
  <si>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</si>
  <si>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</si>
  <si>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</si>
  <si>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</si>
  <si>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</si>
  <si>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</si>
  <si>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</si>
  <si>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</si>
  <si>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</si>
  <si>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</si>
  <si>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</si>
  <si>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</si>
  <si>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</si>
  <si>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</si>
  <si>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</si>
  <si>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</si>
  <si>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</si>
  <si>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</si>
  <si>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</si>
  <si>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</si>
  <si>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</si>
  <si>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</si>
  <si>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</si>
  <si>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</si>
  <si>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</si>
  <si>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</si>
  <si>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</si>
  <si>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</si>
  <si>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</si>
  <si>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</si>
  <si>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</si>
  <si>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</si>
  <si>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</si>
  <si>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</si>
  <si>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</si>
  <si>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</si>
  <si>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</si>
  <si>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</si>
  <si>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</si>
  <si>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</si>
  <si>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</si>
  <si>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</si>
  <si>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</si>
  <si>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</si>
  <si>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</si>
  <si>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</si>
  <si>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</si>
  <si>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</si>
  <si>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</si>
  <si>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</si>
  <si>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</si>
  <si>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</si>
  <si>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</si>
  <si>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</si>
  <si>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</si>
  <si>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</si>
  <si>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</si>
  <si>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</si>
  <si>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</si>
  <si>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</si>
  <si>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</si>
  <si>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</si>
  <si>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</si>
  <si>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</si>
  <si>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</si>
  <si>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</si>
  <si>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</si>
  <si>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</si>
  <si>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</si>
  <si>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</si>
  <si>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</si>
  <si>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</si>
  <si>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</si>
  <si>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</si>
  <si>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</si>
  <si>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</si>
  <si>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</si>
  <si>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</si>
  <si>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</si>
  <si>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</si>
  <si>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</si>
  <si>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</si>
  <si>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</si>
  <si>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</si>
  <si>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</si>
  <si>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</si>
  <si>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</si>
  <si>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</si>
  <si>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</si>
  <si>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</si>
  <si>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</si>
  <si>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</si>
  <si>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</si>
  <si>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</si>
  <si>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</si>
  <si>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</si>
  <si>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</si>
  <si>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</si>
  <si>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</si>
  <si>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</si>
  <si>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</si>
  <si>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</si>
  <si>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</si>
  <si>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</si>
  <si>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</si>
  <si>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</si>
  <si>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</si>
  <si>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</si>
  <si>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</si>
  <si>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</si>
  <si>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</si>
  <si>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</si>
  <si>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</si>
  <si>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</si>
  <si>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</si>
  <si>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</si>
  <si>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</si>
  <si>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</si>
  <si>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</si>
  <si>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</si>
  <si>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</si>
  <si>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</si>
  <si>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</si>
  <si>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</si>
  <si>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</si>
  <si>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</si>
  <si>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</si>
  <si>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</si>
  <si>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</si>
  <si>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</si>
  <si>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</si>
  <si>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</si>
  <si>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</si>
  <si>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</si>
  <si>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</si>
  <si>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</si>
  <si>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</si>
  <si>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</si>
  <si>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</si>
  <si>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</si>
  <si>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</si>
  <si>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</si>
  <si>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</si>
  <si>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</si>
  <si>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</si>
  <si>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</si>
  <si>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</si>
  <si>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</si>
  <si>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</si>
  <si>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</si>
  <si>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</si>
  <si>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</si>
  <si>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</si>
  <si>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</si>
  <si>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</si>
  <si>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</si>
  <si>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</si>
  <si>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</si>
  <si>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</si>
  <si>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</si>
  <si>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</si>
  <si>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</si>
  <si>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</si>
  <si>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</si>
  <si>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</si>
  <si>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</si>
  <si>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</si>
  <si>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</si>
  <si>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</si>
  <si>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</si>
  <si>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</si>
  <si>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</si>
  <si>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</si>
  <si>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</si>
  <si>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</si>
  <si>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</si>
  <si>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</si>
  <si>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</si>
  <si>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</si>
  <si>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</si>
  <si>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</si>
  <si>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</si>
  <si>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</si>
  <si>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</si>
  <si>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</si>
  <si>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</si>
  <si>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</si>
  <si>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</si>
  <si>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</si>
  <si>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</si>
  <si>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</si>
  <si>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</si>
  <si>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</si>
  <si>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</si>
  <si>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</si>
  <si>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</si>
  <si>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</si>
  <si>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</si>
  <si>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</si>
  <si>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</si>
  <si>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</si>
  <si>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</si>
  <si>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</si>
  <si>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</si>
  <si>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</si>
  <si>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</si>
  <si>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</si>
  <si>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</si>
  <si>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</si>
  <si>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</si>
  <si>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</si>
  <si>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</si>
  <si>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</si>
  <si>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</si>
  <si>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</si>
  <si>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</si>
  <si>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</si>
  <si>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</si>
  <si>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</si>
  <si>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</si>
  <si>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</si>
  <si>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</si>
  <si>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</si>
  <si>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</si>
  <si>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</si>
  <si>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</si>
  <si>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</si>
  <si>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</si>
  <si>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</si>
  <si>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</si>
  <si>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</si>
  <si>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</si>
  <si>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</si>
  <si>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</si>
  <si>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</si>
  <si>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</si>
  <si>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</si>
  <si>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</si>
  <si>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</si>
  <si>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</si>
  <si>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</si>
  <si>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</si>
  <si>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</si>
  <si>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</si>
  <si>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</si>
  <si>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</si>
  <si>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</si>
  <si>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</si>
  <si>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</si>
  <si>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</si>
  <si>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</si>
  <si>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</si>
  <si>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</si>
  <si>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</si>
  <si>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</si>
  <si>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</si>
  <si>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</si>
  <si>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</si>
  <si>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</si>
  <si>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</si>
  <si>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</si>
  <si>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</si>
  <si>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</si>
  <si>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</si>
  <si>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</si>
  <si>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</si>
  <si>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</si>
  <si>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</si>
  <si>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</si>
  <si>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</si>
  <si>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</si>
  <si>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</si>
  <si>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</si>
  <si>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</si>
  <si>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</si>
  <si>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</si>
  <si>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</si>
  <si>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</si>
  <si>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</si>
  <si>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</si>
  <si>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</si>
  <si>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</si>
  <si>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</si>
  <si>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</si>
  <si>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</si>
  <si>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</si>
  <si>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</si>
  <si>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</si>
  <si>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</si>
  <si>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</si>
  <si>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</si>
  <si>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</si>
  <si>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</si>
  <si>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</si>
  <si>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</si>
  <si>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</si>
  <si>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</si>
  <si>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</si>
  <si>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</si>
  <si>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</si>
  <si>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</si>
  <si>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</si>
  <si>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</si>
  <si>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</si>
  <si>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</si>
  <si>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</si>
  <si>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</si>
  <si>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</si>
  <si>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</si>
  <si>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</si>
  <si>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</si>
  <si>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</si>
  <si>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</si>
  <si>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</si>
  <si>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</si>
  <si>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</si>
  <si>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</si>
  <si>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</si>
  <si>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</si>
  <si>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</si>
  <si>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</si>
  <si>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</si>
  <si>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</si>
  <si>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</si>
  <si>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</si>
  <si>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</si>
  <si>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</si>
  <si>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</si>
  <si>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</si>
  <si>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</si>
  <si>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</si>
  <si>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</si>
  <si>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</si>
  <si>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</si>
  <si>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</si>
  <si>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</si>
  <si>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</si>
  <si>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</si>
  <si>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</si>
  <si>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</si>
  <si>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</si>
  <si>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</si>
  <si>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</si>
  <si>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</si>
  <si>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</si>
  <si>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</si>
  <si>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</si>
  <si>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</si>
  <si>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</si>
  <si>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</si>
  <si>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</si>
  <si>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</si>
  <si>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</si>
  <si>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</si>
  <si>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</si>
  <si>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</si>
  <si>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</si>
  <si>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</si>
  <si>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</si>
  <si>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</si>
  <si>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</si>
  <si>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</si>
  <si>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</si>
  <si>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</si>
  <si>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</si>
  <si>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</si>
  <si>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</si>
  <si>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</si>
  <si>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</si>
  <si>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</si>
  <si>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</si>
  <si>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</si>
  <si>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</si>
  <si>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</si>
  <si>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</si>
  <si>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</si>
  <si>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</si>
  <si>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</si>
  <si>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</si>
  <si>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</si>
  <si>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</si>
  <si>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</si>
  <si>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</si>
  <si>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</si>
  <si>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</si>
  <si>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</si>
  <si>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</si>
  <si>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</si>
  <si>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</si>
  <si>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</si>
  <si>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</si>
  <si>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</si>
  <si>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</si>
  <si>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</si>
  <si>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</si>
  <si>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</si>
  <si>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</si>
  <si>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</si>
  <si>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</si>
  <si>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</si>
  <si>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</si>
  <si>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</si>
  <si>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</si>
  <si>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</si>
  <si>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</si>
  <si>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</si>
  <si>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</si>
  <si>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</si>
  <si>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</si>
  <si>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</si>
  <si>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</si>
  <si>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</si>
  <si>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</si>
  <si>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</si>
  <si>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</si>
  <si>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</si>
  <si>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</si>
  <si>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</si>
  <si>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</si>
  <si>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</si>
  <si>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</si>
  <si>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</si>
  <si>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</si>
  <si>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</si>
  <si>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</si>
  <si>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</si>
  <si>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</si>
  <si>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</si>
  <si>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</si>
  <si>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</si>
  <si>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</si>
  <si>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</si>
  <si>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</si>
  <si>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</si>
  <si>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</si>
  <si>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</si>
  <si>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</si>
  <si>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</si>
  <si>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</si>
  <si>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</si>
  <si>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</si>
  <si>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</si>
  <si>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</si>
  <si>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</si>
  <si>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</si>
  <si>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</si>
  <si>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</si>
  <si>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</si>
  <si>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</si>
  <si>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</si>
  <si>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</si>
  <si>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</si>
  <si>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</si>
  <si>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</si>
  <si>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</si>
  <si>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</si>
  <si>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</si>
  <si>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</si>
  <si>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</si>
  <si>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</si>
  <si>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</si>
  <si>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</si>
  <si>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</si>
  <si>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</si>
  <si>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</si>
  <si>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</si>
  <si>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</si>
  <si>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</si>
  <si>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</si>
  <si>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</si>
  <si>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</si>
  <si>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</si>
  <si>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</si>
  <si>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</si>
  <si>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</si>
  <si>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</si>
  <si>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</si>
  <si>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</si>
  <si>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</si>
  <si>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</si>
  <si>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</si>
  <si>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</si>
  <si>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</si>
  <si>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</si>
  <si>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</si>
  <si>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</si>
  <si>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</si>
  <si>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</si>
  <si>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</si>
  <si>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</si>
  <si>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</si>
  <si>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</si>
  <si>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</si>
  <si>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</si>
  <si>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</si>
  <si>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</si>
  <si>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</si>
  <si>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</si>
  <si>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</si>
  <si>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</si>
  <si>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</si>
  <si>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</si>
  <si>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</si>
  <si>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</si>
  <si>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</si>
  <si>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</si>
  <si>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</si>
  <si>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</si>
  <si>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</si>
  <si>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</si>
  <si>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</si>
  <si>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</si>
  <si>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</si>
  <si>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</si>
  <si>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</si>
  <si>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</si>
  <si>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</si>
  <si>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</si>
  <si>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</si>
  <si>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</si>
  <si>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</si>
  <si>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</si>
  <si>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</si>
  <si>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</si>
  <si>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</si>
  <si>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</si>
  <si>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</si>
  <si>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</si>
  <si>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</si>
  <si>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</si>
  <si>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</si>
  <si>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</si>
  <si>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</si>
  <si>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</si>
  <si>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</si>
  <si>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</si>
  <si>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</si>
  <si>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</si>
  <si>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</si>
  <si>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</si>
  <si>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</si>
  <si>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</si>
  <si>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</si>
  <si>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</si>
  <si>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</si>
  <si>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</si>
  <si>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</si>
  <si>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</si>
  <si>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</si>
  <si>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</si>
  <si>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</si>
  <si>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</si>
  <si>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</si>
  <si>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</si>
  <si>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</si>
  <si>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</si>
  <si>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</si>
  <si>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</si>
  <si>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</si>
  <si>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</si>
  <si>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</si>
  <si>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</si>
  <si>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</si>
  <si>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</si>
  <si>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</si>
  <si>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</si>
  <si>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</si>
  <si>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</si>
  <si>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</si>
  <si>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</si>
  <si>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</si>
  <si>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</si>
  <si>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</si>
  <si>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</si>
  <si>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</si>
  <si>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</si>
  <si>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</si>
  <si>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</si>
  <si>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</si>
  <si>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</si>
  <si>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</si>
  <si>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</si>
  <si>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</si>
  <si>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</si>
  <si>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</si>
  <si>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</si>
  <si>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</si>
  <si>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</si>
  <si>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</si>
  <si>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</si>
  <si>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</si>
  <si>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</si>
  <si>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</si>
  <si>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</si>
  <si>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</si>
  <si>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</si>
  <si>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</si>
  <si>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</si>
  <si>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</si>
  <si>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</si>
  <si>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</si>
  <si>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</si>
  <si>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</si>
  <si>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</si>
  <si>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</si>
  <si>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</si>
  <si>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</si>
  <si>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</si>
  <si>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</si>
  <si>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</si>
  <si>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</si>
  <si>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</si>
  <si>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</si>
  <si>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</si>
  <si>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</si>
  <si>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</si>
  <si>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</si>
  <si>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</si>
  <si>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</si>
  <si>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</si>
  <si>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</si>
  <si>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</si>
  <si>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</si>
  <si>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</si>
  <si>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</si>
  <si>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</si>
  <si>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</si>
  <si>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</si>
  <si>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</si>
  <si>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</si>
  <si>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</si>
  <si>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</si>
  <si>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</si>
  <si>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</si>
  <si>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</si>
  <si>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</si>
  <si>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</si>
  <si>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</si>
  <si>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</si>
  <si>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</si>
  <si>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</si>
  <si>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</si>
  <si>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</si>
  <si>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</si>
  <si>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</si>
  <si>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</si>
  <si>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</si>
  <si>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</si>
  <si>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</si>
  <si>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</si>
  <si>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</si>
  <si>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</si>
  <si>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</si>
  <si>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</si>
  <si>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</si>
  <si>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</si>
  <si>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</si>
  <si>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</si>
  <si>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</si>
  <si>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</si>
  <si>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</si>
  <si>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</si>
  <si>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</si>
  <si>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</si>
  <si>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</si>
  <si>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</si>
  <si>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</si>
  <si>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</si>
  <si>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</si>
  <si>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</si>
  <si>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</si>
  <si>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</si>
  <si>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</si>
  <si>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</si>
  <si>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</si>
  <si>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</si>
  <si>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</si>
  <si>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</si>
  <si>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</si>
  <si>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</si>
  <si>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</si>
  <si>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</si>
  <si>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</si>
  <si>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</si>
  <si>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</si>
  <si>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</si>
  <si>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</si>
  <si>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</si>
  <si>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</si>
  <si>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</si>
  <si>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</si>
  <si>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</si>
  <si>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</si>
  <si>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</si>
  <si>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</si>
  <si>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</si>
  <si>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</si>
  <si>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</si>
  <si>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</si>
  <si>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</si>
  <si>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</si>
  <si>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</si>
  <si>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</si>
  <si>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</si>
  <si>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</si>
  <si>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</si>
  <si>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</si>
  <si>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</si>
  <si>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</si>
  <si>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</si>
  <si>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</si>
  <si>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</si>
  <si>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</si>
  <si>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</si>
  <si>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</si>
  <si>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</si>
  <si>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</si>
  <si>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</si>
  <si>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</si>
  <si>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</si>
  <si>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</si>
  <si>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</si>
  <si>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</si>
  <si>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</si>
  <si>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</si>
  <si>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</si>
  <si>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</si>
  <si>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</si>
  <si>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</si>
  <si>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</si>
  <si>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</si>
  <si>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</si>
  <si>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</si>
  <si>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</si>
  <si>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</si>
  <si>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</si>
  <si>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</si>
  <si>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</si>
  <si>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</si>
  <si>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</si>
  <si>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</si>
  <si>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</si>
  <si>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</si>
  <si>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</si>
  <si>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</si>
  <si>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</si>
  <si>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</si>
  <si>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</si>
  <si>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</si>
  <si>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</si>
  <si>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</si>
  <si>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</si>
  <si>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</si>
  <si>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</si>
  <si>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</si>
  <si>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</si>
  <si>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</si>
  <si>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</si>
  <si>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</si>
  <si>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</si>
  <si>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</si>
  <si>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</si>
  <si>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</si>
  <si>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</si>
  <si>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</si>
  <si>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</si>
  <si>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</si>
  <si>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</si>
  <si>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</si>
  <si>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</si>
  <si>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</si>
  <si>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</si>
  <si>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</si>
  <si>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</si>
  <si>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</si>
  <si>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</si>
  <si>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</si>
  <si>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</si>
  <si>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</si>
  <si>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</si>
  <si>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</si>
  <si>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</si>
  <si>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</si>
  <si>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</si>
  <si>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</si>
  <si>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</si>
  <si>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</si>
  <si>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</si>
  <si>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</si>
  <si>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</si>
  <si>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</si>
  <si>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</si>
  <si>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</si>
  <si>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</si>
  <si>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</si>
  <si>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</si>
  <si>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</si>
  <si>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</si>
  <si>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</si>
  <si>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</si>
  <si>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</si>
  <si>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</si>
  <si>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</si>
  <si>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</si>
  <si>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</si>
  <si>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</si>
  <si>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</si>
  <si>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</si>
  <si>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</si>
  <si>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</si>
  <si>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</si>
  <si>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</si>
  <si>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</si>
  <si>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</si>
  <si>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</si>
  <si>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</si>
  <si>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</si>
  <si>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</si>
  <si>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</si>
  <si>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</si>
  <si>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</si>
  <si>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</si>
  <si>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</si>
  <si>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</si>
  <si>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</si>
  <si>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</si>
  <si>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</si>
  <si>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</si>
  <si>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</si>
  <si>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</si>
  <si>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</si>
  <si>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</si>
  <si>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</si>
  <si>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</si>
  <si>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</si>
  <si>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</si>
  <si>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</si>
  <si>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</si>
  <si>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</si>
  <si>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</si>
  <si>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</si>
  <si>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</si>
  <si>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</si>
  <si>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</si>
  <si>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</si>
  <si>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</si>
  <si>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</si>
  <si>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</si>
  <si>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</si>
  <si>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</si>
  <si>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</si>
  <si>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</si>
  <si>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</si>
  <si>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</si>
  <si>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</si>
  <si>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</si>
  <si>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</si>
  <si>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</si>
  <si>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</si>
  <si>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</si>
  <si>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</si>
  <si>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</si>
  <si>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</si>
  <si>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</si>
  <si>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</si>
  <si>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</si>
  <si>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</si>
  <si>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</si>
  <si>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</si>
  <si>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</si>
  <si>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</si>
  <si>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</si>
  <si>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</si>
  <si>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</si>
  <si>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</si>
  <si>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</si>
  <si>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</si>
  <si>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</si>
  <si>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</si>
  <si>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</si>
  <si>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</si>
  <si>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</si>
  <si>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</si>
  <si>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</si>
  <si>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</si>
  <si>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</si>
  <si>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</si>
  <si>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</si>
  <si>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</si>
  <si>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</si>
  <si>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</si>
  <si>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</si>
  <si>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</si>
  <si>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</si>
  <si>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</si>
  <si>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</si>
  <si>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</si>
  <si>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</si>
  <si>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</si>
  <si>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</si>
  <si>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</si>
  <si>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</si>
  <si>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</si>
  <si>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</si>
  <si>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</si>
  <si>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</si>
  <si>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</si>
  <si>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</si>
  <si>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</si>
  <si>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</si>
  <si>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</si>
  <si>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</si>
  <si>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</si>
  <si>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</si>
  <si>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</si>
  <si>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</si>
  <si>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</si>
  <si>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</si>
  <si>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</si>
  <si>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</si>
  <si>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</si>
  <si>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</si>
  <si>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</si>
  <si>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</si>
  <si>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</si>
  <si>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</si>
  <si>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</si>
  <si>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</si>
  <si>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</si>
  <si>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</si>
  <si>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</si>
  <si>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</si>
  <si>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</si>
  <si>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</si>
  <si>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</si>
  <si>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</si>
  <si>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</si>
  <si>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</si>
  <si>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</si>
  <si>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</si>
  <si>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</si>
  <si>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</si>
  <si>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</si>
  <si>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</si>
  <si>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</si>
  <si>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</si>
  <si>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</si>
  <si>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</si>
  <si>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</si>
  <si>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</si>
  <si>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</si>
  <si>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</si>
  <si>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</si>
  <si>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</si>
  <si>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</si>
  <si>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</si>
  <si>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</si>
  <si>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</si>
  <si>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</si>
  <si>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</si>
  <si>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</si>
  <si>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</si>
  <si>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</si>
  <si>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</si>
  <si>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</si>
  <si>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</si>
  <si>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</si>
  <si>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</si>
  <si>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</si>
  <si>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</si>
  <si>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</si>
  <si>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</si>
  <si>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</si>
  <si>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</si>
  <si>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</si>
  <si>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</si>
  <si>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</si>
  <si>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</si>
  <si>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</si>
  <si>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</si>
  <si>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</si>
  <si>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</si>
  <si>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</si>
  <si>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</si>
  <si>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</si>
  <si>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</si>
  <si>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</si>
  <si>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</si>
  <si>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</si>
  <si>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</si>
  <si>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</si>
  <si>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</si>
  <si>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</si>
  <si>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</si>
  <si>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</si>
  <si>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</si>
  <si>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</si>
  <si>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</si>
  <si>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</si>
  <si>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</si>
  <si>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</si>
  <si>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</si>
  <si>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</si>
  <si>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</si>
  <si>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</si>
  <si>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</si>
  <si>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</si>
  <si>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</si>
  <si>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</si>
  <si>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</si>
  <si>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</si>
  <si>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</si>
  <si>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</si>
  <si>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</si>
  <si>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</si>
  <si>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</si>
  <si>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</si>
  <si>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</si>
  <si>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</si>
  <si>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</si>
  <si>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</si>
  <si>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</si>
  <si>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</si>
  <si>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</si>
  <si>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</si>
  <si>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</si>
  <si>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</si>
  <si>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</si>
  <si>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</si>
  <si>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</si>
  <si>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</si>
  <si>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</si>
  <si>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</si>
  <si>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</si>
  <si>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</si>
  <si>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</si>
  <si>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</si>
  <si>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</si>
  <si>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</si>
  <si>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</si>
  <si>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</si>
  <si>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</si>
  <si>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</si>
  <si>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</si>
  <si>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</si>
  <si>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</si>
  <si>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</si>
  <si>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</si>
  <si>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</si>
  <si>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</si>
  <si>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</si>
  <si>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</si>
  <si>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</si>
  <si>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</si>
  <si>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</si>
  <si>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</si>
  <si>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</si>
  <si>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</si>
  <si>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</si>
  <si>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</si>
  <si>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</si>
  <si>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</si>
  <si>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</si>
  <si>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</si>
  <si>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</si>
  <si>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</si>
  <si>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</si>
  <si>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</si>
  <si>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</si>
  <si>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</si>
  <si>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</si>
  <si>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</si>
  <si>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</si>
  <si>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</si>
  <si>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</si>
  <si>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</si>
  <si>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</si>
  <si>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</si>
  <si>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</si>
  <si>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</si>
  <si>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</si>
  <si>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</si>
  <si>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</si>
  <si>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</si>
  <si>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</si>
  <si>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</si>
  <si>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</si>
  <si>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</si>
  <si>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</si>
  <si>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</si>
  <si>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</si>
  <si>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</si>
  <si>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</si>
  <si>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</si>
  <si>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</si>
  <si>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</si>
  <si>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</si>
  <si>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</si>
  <si>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</si>
  <si>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</si>
  <si>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</si>
  <si>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</si>
  <si>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</si>
  <si>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</si>
  <si>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</si>
  <si>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</si>
  <si>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</si>
  <si>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</si>
  <si>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</si>
  <si>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</si>
  <si>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</si>
  <si>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</si>
  <si>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</si>
  <si>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</si>
  <si>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</si>
  <si>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</si>
  <si>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</si>
  <si>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</si>
  <si>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</si>
  <si>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</si>
  <si>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</si>
  <si>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</si>
  <si>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</si>
  <si>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</si>
  <si>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</si>
  <si>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</si>
  <si>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</si>
  <si>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</si>
  <si>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</si>
  <si>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</si>
  <si>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</si>
  <si>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</si>
  <si>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</si>
  <si>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</si>
  <si>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</si>
  <si>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</si>
  <si>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</si>
  <si>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</si>
  <si>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</si>
  <si>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</si>
  <si>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</si>
  <si>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</si>
  <si>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</si>
  <si>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</si>
  <si>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</si>
  <si>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</si>
  <si>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</si>
  <si>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</si>
  <si>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</si>
  <si>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</si>
  <si>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</si>
  <si>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</si>
  <si>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</si>
  <si>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</si>
  <si>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</si>
  <si>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</si>
  <si>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</si>
  <si>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</si>
  <si>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</si>
  <si>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</si>
  <si>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</si>
  <si>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</si>
  <si>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</si>
  <si>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</si>
  <si>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</si>
  <si>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</si>
  <si>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</si>
  <si>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</si>
  <si>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</si>
  <si>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</si>
  <si>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</si>
  <si>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</si>
  <si>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</si>
  <si>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</si>
  <si>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</si>
  <si>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</si>
  <si>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</si>
  <si>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</si>
  <si>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</si>
  <si>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</si>
  <si>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</si>
  <si>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</si>
  <si>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</si>
  <si>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</si>
  <si>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</si>
  <si>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</si>
  <si>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</si>
  <si>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</si>
  <si>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</si>
  <si>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</si>
  <si>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</si>
  <si>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</si>
  <si>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</si>
  <si>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</si>
  <si>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</si>
  <si>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</si>
  <si>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</si>
  <si>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</si>
  <si>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</si>
  <si>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</si>
  <si>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</si>
  <si>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</si>
  <si>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</si>
  <si>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</si>
  <si>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</si>
  <si>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</si>
  <si>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</si>
  <si>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</si>
  <si>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</si>
  <si>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</si>
  <si>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</si>
  <si>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</si>
  <si>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</si>
  <si>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</si>
  <si>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</si>
  <si>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</si>
  <si>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</si>
  <si>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</si>
  <si>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</si>
  <si>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</si>
  <si>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</si>
  <si>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</si>
  <si>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</si>
  <si>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</si>
  <si>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</si>
  <si>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</si>
  <si>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</si>
  <si>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</si>
  <si>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</si>
  <si>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</si>
  <si>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</si>
  <si>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</si>
  <si>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</si>
  <si>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</si>
  <si>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</si>
  <si>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</si>
  <si>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</si>
  <si>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</si>
  <si>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</si>
  <si>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</si>
  <si>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</si>
  <si>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</si>
  <si>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</si>
  <si>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</si>
  <si>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</si>
  <si>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</si>
  <si>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</si>
  <si>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</si>
  <si>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</si>
  <si>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</si>
  <si>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</si>
  <si>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</si>
  <si>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</si>
  <si>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</si>
  <si>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</si>
  <si>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</si>
  <si>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</si>
  <si>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</si>
  <si>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</si>
  <si>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</si>
  <si>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</si>
  <si>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</si>
  <si>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</si>
  <si>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</si>
  <si>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</si>
  <si>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</si>
  <si>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</si>
  <si>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</si>
  <si>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</si>
  <si>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</si>
  <si>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</si>
  <si>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</si>
  <si>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</si>
  <si>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</si>
  <si>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</si>
  <si>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</si>
  <si>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</si>
  <si>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</si>
  <si>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</si>
  <si>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</si>
  <si>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</si>
  <si>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</si>
  <si>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</si>
  <si>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</si>
  <si>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</si>
  <si>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</si>
  <si>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</si>
  <si>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</si>
  <si>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</si>
  <si>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</si>
  <si>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</si>
  <si>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</si>
  <si>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</si>
  <si>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</si>
  <si>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</si>
  <si>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</si>
  <si>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</si>
  <si>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</si>
  <si>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</si>
  <si>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</si>
  <si>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</si>
  <si>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</si>
  <si>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</si>
  <si>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</si>
  <si>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</si>
  <si>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</si>
  <si>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</si>
  <si>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</si>
  <si>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</si>
  <si>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</si>
  <si>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</si>
  <si>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</si>
  <si>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</si>
  <si>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</si>
  <si>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</si>
  <si>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</si>
  <si>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</si>
  <si>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</si>
  <si>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</si>
  <si>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</si>
  <si>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</si>
  <si>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</si>
  <si>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</si>
  <si>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</si>
  <si>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</si>
  <si>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</si>
  <si>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</si>
  <si>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</si>
  <si>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</si>
  <si>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</si>
  <si>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</si>
  <si>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</si>
  <si>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</si>
  <si>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</si>
  <si>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</si>
  <si>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</si>
  <si>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</si>
  <si>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</si>
  <si>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</si>
  <si>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</si>
  <si>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</si>
  <si>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</si>
  <si>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</si>
  <si>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</si>
  <si>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</si>
  <si>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</si>
  <si>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</si>
  <si>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</si>
  <si>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</si>
  <si>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</si>
  <si>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</si>
  <si>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</si>
  <si>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</si>
  <si>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</si>
  <si>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</si>
  <si>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</si>
  <si>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</si>
  <si>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</si>
  <si>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</si>
  <si>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</si>
  <si>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</si>
  <si>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</si>
  <si>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</si>
  <si>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</si>
  <si>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</si>
  <si>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</si>
  <si>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</si>
  <si>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</si>
  <si>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</si>
  <si>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</si>
  <si>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</si>
  <si>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</si>
  <si>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</si>
  <si>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</si>
  <si>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</si>
  <si>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</si>
  <si>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</si>
  <si>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</si>
  <si>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</si>
  <si>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</si>
  <si>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</si>
  <si>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</si>
  <si>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</si>
  <si>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</si>
  <si>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</si>
  <si>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</si>
  <si>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</si>
  <si>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</si>
  <si>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</si>
  <si>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</si>
  <si>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</si>
  <si>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</si>
  <si>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</si>
  <si>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</si>
  <si>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</si>
  <si>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</si>
  <si>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</si>
  <si>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</si>
  <si>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</si>
  <si>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</si>
  <si>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</si>
  <si>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</si>
  <si>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</si>
  <si>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</si>
  <si>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</si>
  <si>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</si>
  <si>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</si>
  <si>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</si>
  <si>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</si>
  <si>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</si>
  <si>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</si>
  <si>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</si>
  <si>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</si>
  <si>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</si>
  <si>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</si>
  <si>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</si>
  <si>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</si>
  <si>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</si>
  <si>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</si>
  <si>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</si>
  <si>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</si>
  <si>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</si>
  <si>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</si>
  <si>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</si>
  <si>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</si>
  <si>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</si>
  <si>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</si>
  <si>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</si>
  <si>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</si>
  <si>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</si>
  <si>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</si>
  <si>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</si>
  <si>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</si>
  <si>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</si>
  <si>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</si>
  <si>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</si>
  <si>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</si>
  <si>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</si>
  <si>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</si>
  <si>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</si>
  <si>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</si>
  <si>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</si>
  <si>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</si>
  <si>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</si>
  <si>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</si>
  <si>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</si>
  <si>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</si>
  <si>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</si>
  <si>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</si>
  <si>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</si>
  <si>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</si>
  <si>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</si>
  <si>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</si>
  <si>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</si>
  <si>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</si>
  <si>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</si>
  <si>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</si>
  <si>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</si>
  <si>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</si>
  <si>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</si>
  <si>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</si>
  <si>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</si>
  <si>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</si>
  <si>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</si>
  <si>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</si>
  <si>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</si>
  <si>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</si>
  <si>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</si>
  <si>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</si>
  <si>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</si>
  <si>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</si>
  <si>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</si>
  <si>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</si>
  <si>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</si>
  <si>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</si>
  <si>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</si>
  <si>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</si>
  <si>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</si>
  <si>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</si>
  <si>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</si>
  <si>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</si>
  <si>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</si>
  <si>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</si>
  <si>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</si>
  <si>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</si>
  <si>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</si>
  <si>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</si>
  <si>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</si>
  <si>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</si>
  <si>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</si>
  <si>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</si>
  <si>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</si>
  <si>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</si>
  <si>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</si>
  <si>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</si>
  <si>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</si>
  <si>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</si>
  <si>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</si>
  <si>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</si>
  <si>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</si>
  <si>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</si>
  <si>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</si>
  <si>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</si>
  <si>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</si>
  <si>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</si>
  <si>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</si>
  <si>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</si>
  <si>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</si>
  <si>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</si>
  <si>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</si>
  <si>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</si>
  <si>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</si>
  <si>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</si>
  <si>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</si>
  <si>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</si>
  <si>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</si>
  <si>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</si>
  <si>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</si>
  <si>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</si>
  <si>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</si>
  <si>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</si>
  <si>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</si>
  <si>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</si>
  <si>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</si>
  <si>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</si>
  <si>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</si>
  <si>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</si>
  <si>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</si>
  <si>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</si>
  <si>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</si>
  <si>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</si>
  <si>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</si>
  <si>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</si>
  <si>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</si>
  <si>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</si>
  <si>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</si>
  <si>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</si>
  <si>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</si>
  <si>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</si>
  <si>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</si>
  <si>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</si>
  <si>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</si>
  <si>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</si>
  <si>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</si>
  <si>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</si>
  <si>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</si>
  <si>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</si>
  <si>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</si>
  <si>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</si>
  <si>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</si>
  <si>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</si>
  <si>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</si>
  <si>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</si>
  <si>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</si>
  <si>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</si>
  <si>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</si>
  <si>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</si>
  <si>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</si>
  <si>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</si>
  <si>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</si>
  <si>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</si>
  <si>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</si>
  <si>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</si>
  <si>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</si>
  <si>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</si>
  <si>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</si>
  <si>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</si>
  <si>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</si>
  <si>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</si>
  <si>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</si>
  <si>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</si>
  <si>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</si>
  <si>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</si>
  <si>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</si>
  <si>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</si>
  <si>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</si>
  <si>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</si>
  <si>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</si>
  <si>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</si>
  <si>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</si>
  <si>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</si>
  <si>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</si>
  <si>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</si>
  <si>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</si>
  <si>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</si>
  <si>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</si>
  <si>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</si>
  <si>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</si>
  <si>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</si>
  <si>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</si>
  <si>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</si>
  <si>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</si>
  <si>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</si>
  <si>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</si>
  <si>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</si>
  <si>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</si>
  <si>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</si>
  <si>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</si>
  <si>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</si>
  <si>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</si>
  <si>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</si>
  <si>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</si>
  <si>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</si>
  <si>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</si>
  <si>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</si>
  <si>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</si>
  <si>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</si>
  <si>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</si>
  <si>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</si>
  <si>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</si>
  <si>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</si>
  <si>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</si>
  <si>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</si>
  <si>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</si>
  <si>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</si>
  <si>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</si>
  <si>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</si>
  <si>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</si>
  <si>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</si>
  <si>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</si>
  <si>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</si>
  <si>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</si>
  <si>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</si>
  <si>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</si>
  <si>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</si>
  <si>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</si>
  <si>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</si>
  <si>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</si>
  <si>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</si>
  <si>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</si>
  <si>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</si>
  <si>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</si>
  <si>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</si>
  <si>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</si>
  <si>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</si>
  <si>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</si>
  <si>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</si>
  <si>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</si>
  <si>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</si>
  <si>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</si>
  <si>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</si>
  <si>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</si>
  <si>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</si>
  <si>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</si>
  <si>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</si>
  <si>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</si>
  <si>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</si>
  <si>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</si>
  <si>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</si>
  <si>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</si>
  <si>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</si>
  <si>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</si>
  <si>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</si>
  <si>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</si>
  <si>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</si>
  <si>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</si>
  <si>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</si>
  <si>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</si>
  <si>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</si>
  <si>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</si>
  <si>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</si>
  <si>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</si>
  <si>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</si>
  <si>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</si>
  <si>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</si>
  <si>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</si>
  <si>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</si>
  <si>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</si>
  <si>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</si>
  <si>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</si>
  <si>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</si>
  <si>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</si>
  <si>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</si>
  <si>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</si>
  <si>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</si>
  <si>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</si>
  <si>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</si>
  <si>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</si>
  <si>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</si>
  <si>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</si>
  <si>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</si>
  <si>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</si>
  <si>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</si>
  <si>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</si>
  <si>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</si>
  <si>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</si>
  <si>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</si>
  <si>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</si>
  <si>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</si>
  <si>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</si>
  <si>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</si>
  <si>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</si>
  <si>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</si>
  <si>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</si>
  <si>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</si>
  <si>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</si>
  <si>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</si>
  <si>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</si>
  <si>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</si>
  <si>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</si>
  <si>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</si>
  <si>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</si>
  <si>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</si>
  <si>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</si>
  <si>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</si>
  <si>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</si>
  <si>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</si>
  <si>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</si>
  <si>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</si>
  <si>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</si>
  <si>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</si>
  <si>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</si>
  <si>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</si>
  <si>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</si>
  <si>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</si>
  <si>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</si>
  <si>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</si>
  <si>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</si>
  <si>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</si>
  <si>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</si>
  <si>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</si>
  <si>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</si>
  <si>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</si>
  <si>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</si>
  <si>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</si>
  <si>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</si>
  <si>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</si>
  <si>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</si>
  <si>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</si>
  <si>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</si>
  <si>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</si>
  <si>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</si>
  <si>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</si>
  <si>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</si>
  <si>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</si>
  <si>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</si>
  <si>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</si>
  <si>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</si>
  <si>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</si>
  <si>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</si>
  <si>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</si>
  <si>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</si>
  <si>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</si>
  <si>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</si>
  <si>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</si>
  <si>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</si>
  <si>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</si>
  <si>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</si>
  <si>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</si>
  <si>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</si>
  <si>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</si>
  <si>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</si>
  <si>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</si>
  <si>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</si>
  <si>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</si>
  <si>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</si>
  <si>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</si>
  <si>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</si>
  <si>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</si>
  <si>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</si>
  <si>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</si>
  <si>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</si>
  <si>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</si>
  <si>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</si>
  <si>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</si>
  <si>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</si>
  <si>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</si>
  <si>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</si>
  <si>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</si>
  <si>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</si>
  <si>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</si>
  <si>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</si>
  <si>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</si>
  <si>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</si>
  <si>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</si>
  <si>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</si>
  <si>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</si>
  <si>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</si>
  <si>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</si>
  <si>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</si>
  <si>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</si>
  <si>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</si>
  <si>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</si>
  <si>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</si>
  <si>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</si>
  <si>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</si>
  <si>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</si>
  <si>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</si>
  <si>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</si>
  <si>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</si>
  <si>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</si>
  <si>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</si>
  <si>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</si>
  <si>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</si>
  <si>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</si>
  <si>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</si>
  <si>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</si>
  <si>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</si>
  <si>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</si>
  <si>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</si>
  <si>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</si>
  <si>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</si>
  <si>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</si>
  <si>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</si>
  <si>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</si>
  <si>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</si>
  <si>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</si>
  <si>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</si>
  <si>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</si>
  <si>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</si>
  <si>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</si>
  <si>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</si>
  <si>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</si>
  <si>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</si>
  <si>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</si>
  <si>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</si>
  <si>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</si>
  <si>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</si>
  <si>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</si>
  <si>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</si>
  <si>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</si>
  <si>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</si>
  <si>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</si>
  <si>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</si>
  <si>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</si>
  <si>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</si>
  <si>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</si>
  <si>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</si>
  <si>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</si>
  <si>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</si>
  <si>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</si>
  <si>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</si>
  <si>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</si>
  <si>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</si>
  <si>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</si>
  <si>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</si>
  <si>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</si>
  <si>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</si>
  <si>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</si>
  <si>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</si>
  <si>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</si>
  <si>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</si>
  <si>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</si>
  <si>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</si>
  <si>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</si>
  <si>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</si>
  <si>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</si>
  <si>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</si>
  <si>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</si>
  <si>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</si>
  <si>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</si>
  <si>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</si>
  <si>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</si>
  <si>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</si>
  <si>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</si>
  <si>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</si>
  <si>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</si>
  <si>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</si>
  <si>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</si>
  <si>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</si>
  <si>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</si>
  <si>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</si>
  <si>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</si>
  <si>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</si>
  <si>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</si>
  <si>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</si>
  <si>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</si>
  <si>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</si>
  <si>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</si>
  <si>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</si>
  <si>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</si>
  <si>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</si>
  <si>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</si>
  <si>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</si>
  <si>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</si>
  <si>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</si>
  <si>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</si>
  <si>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</si>
  <si>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</si>
  <si>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</si>
  <si>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</si>
  <si>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</si>
  <si>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</si>
  <si>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</si>
  <si>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</si>
  <si>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</si>
  <si>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</si>
  <si>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</si>
  <si>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</si>
  <si>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</si>
  <si>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</si>
  <si>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</si>
  <si>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</si>
  <si>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</si>
  <si>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</si>
  <si>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</si>
  <si>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</si>
  <si>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</si>
  <si>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</si>
  <si>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</si>
  <si>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</si>
  <si>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</si>
  <si>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</si>
  <si>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</si>
  <si>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</si>
  <si>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</si>
  <si>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</si>
  <si>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</si>
  <si>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</si>
  <si>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</si>
  <si>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</si>
  <si>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</si>
  <si>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</si>
  <si>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</si>
  <si>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</si>
  <si>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</si>
  <si>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</si>
  <si>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</si>
  <si>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</si>
  <si>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</si>
  <si>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</si>
  <si>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</si>
  <si>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</si>
  <si>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</si>
  <si>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</si>
  <si>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</si>
  <si>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</si>
  <si>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</si>
  <si>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</si>
  <si>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</si>
  <si>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</si>
  <si>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</si>
  <si>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</si>
  <si>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</si>
  <si>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</si>
  <si>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</si>
  <si>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</si>
  <si>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</si>
  <si>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</si>
  <si>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</si>
  <si>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</si>
  <si>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</si>
  <si>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</si>
  <si>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</si>
  <si>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</si>
  <si>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</si>
  <si>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</si>
  <si>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</si>
  <si>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</si>
  <si>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</si>
  <si>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</si>
  <si>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</si>
  <si>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</si>
  <si>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</si>
  <si>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</si>
  <si>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</si>
  <si>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</si>
  <si>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</si>
  <si>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</si>
  <si>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</si>
  <si>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</si>
  <si>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</si>
  <si>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</si>
  <si>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</si>
  <si>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</si>
  <si>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</si>
  <si>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</si>
  <si>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</si>
  <si>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</si>
  <si>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</si>
  <si>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</si>
  <si>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</si>
  <si>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</si>
  <si>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</si>
  <si>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</si>
  <si>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</si>
  <si>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</si>
  <si>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</si>
  <si>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</si>
  <si>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</si>
  <si>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</si>
  <si>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</si>
  <si>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</si>
  <si>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</si>
  <si>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</si>
  <si>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</si>
  <si>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</si>
  <si>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</si>
  <si>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</si>
  <si>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</si>
  <si>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</si>
  <si>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</si>
  <si>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</si>
  <si>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</si>
  <si>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</si>
  <si>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</si>
  <si>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</si>
  <si>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</si>
  <si>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</si>
  <si>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</si>
  <si>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</si>
  <si>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</si>
  <si>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</si>
  <si>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</si>
  <si>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</si>
  <si>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</si>
  <si>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</si>
  <si>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</si>
  <si>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</si>
  <si>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</si>
  <si>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</si>
  <si>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</si>
  <si>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</si>
  <si>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</si>
  <si>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</si>
  <si>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</si>
  <si>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</si>
  <si>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</si>
  <si>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</si>
  <si>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</si>
  <si>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</si>
  <si>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</si>
  <si>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</si>
  <si>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</si>
  <si>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</si>
  <si>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</si>
  <si>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</si>
  <si>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</si>
  <si>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</si>
  <si>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</si>
  <si>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</si>
  <si>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</si>
  <si>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</si>
  <si>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</si>
  <si>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</si>
  <si>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</si>
  <si>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</si>
  <si>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</si>
  <si>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</si>
  <si>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</si>
  <si>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</si>
  <si>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</si>
  <si>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</si>
  <si>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</si>
  <si>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</si>
  <si>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</si>
  <si>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</si>
  <si>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</si>
  <si>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</si>
  <si>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</si>
  <si>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</si>
  <si>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</si>
  <si>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</si>
  <si>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</si>
  <si>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</si>
  <si>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</si>
  <si>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</si>
  <si>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</si>
  <si>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</si>
  <si>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</si>
  <si>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</si>
  <si>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</si>
  <si>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</si>
  <si>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</si>
  <si>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</si>
  <si>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</si>
  <si>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</si>
  <si>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</si>
  <si>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</si>
  <si>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</si>
  <si>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</si>
  <si>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</si>
  <si>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</si>
  <si>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</si>
  <si>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</si>
  <si>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</si>
  <si>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</si>
  <si>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</si>
  <si>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</si>
  <si>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</si>
  <si>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</si>
  <si>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</si>
  <si>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</si>
  <si>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</si>
  <si>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</si>
  <si>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</si>
  <si>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</si>
  <si>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</si>
  <si>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</si>
  <si>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</si>
  <si>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</si>
  <si>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</si>
  <si>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</si>
  <si>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</si>
  <si>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</si>
  <si>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</si>
  <si>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</si>
  <si>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</si>
  <si>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</si>
  <si>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</si>
  <si>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</si>
  <si>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</si>
  <si>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</si>
  <si>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</si>
  <si>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</si>
  <si>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</si>
  <si>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</si>
  <si>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</si>
  <si>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</si>
  <si>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</si>
  <si>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</si>
  <si>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</si>
  <si>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</si>
  <si>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</si>
  <si>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</si>
  <si>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</si>
  <si>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</si>
  <si>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</si>
  <si>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</si>
  <si>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</si>
  <si>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</si>
  <si>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</si>
  <si>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</si>
  <si>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</si>
  <si>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</si>
  <si>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</si>
  <si>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</si>
  <si>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</si>
  <si>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</si>
  <si>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</si>
  <si>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</si>
  <si>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</si>
  <si>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</si>
  <si>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</si>
  <si>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</si>
  <si>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</si>
  <si>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</si>
  <si>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</si>
  <si>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</si>
  <si>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</si>
  <si>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</si>
  <si>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</si>
  <si>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</si>
  <si>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</si>
  <si>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</si>
  <si>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</si>
  <si>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</si>
  <si>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</si>
  <si>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</si>
  <si>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</si>
  <si>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</si>
  <si>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</si>
  <si>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</si>
  <si>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</si>
  <si>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</si>
  <si>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</si>
  <si>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</si>
  <si>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</si>
  <si>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</si>
  <si>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</si>
  <si>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</si>
  <si>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</si>
  <si>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</si>
  <si>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</si>
  <si>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</si>
  <si>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</si>
  <si>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</si>
  <si>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</si>
  <si>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</si>
  <si>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</si>
  <si>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</si>
  <si>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</si>
  <si>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</si>
  <si>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</si>
  <si>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</si>
  <si>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</si>
  <si>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</si>
  <si>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</si>
  <si>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</si>
  <si>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</si>
  <si>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</si>
  <si>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</si>
  <si>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</si>
  <si>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</si>
  <si>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</si>
  <si>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</si>
  <si>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</si>
  <si>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</si>
  <si>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</si>
  <si>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</si>
  <si>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</si>
  <si>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</si>
  <si>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</si>
  <si>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</si>
  <si>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</si>
  <si>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</si>
  <si>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</si>
  <si>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</si>
  <si>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</si>
  <si>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</si>
  <si>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</si>
  <si>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</si>
  <si>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</si>
  <si>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</si>
  <si>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</si>
  <si>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</si>
  <si>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</si>
  <si>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</si>
  <si>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</si>
  <si>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</si>
  <si>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</si>
  <si>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</si>
  <si>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</si>
  <si>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</si>
  <si>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</si>
  <si>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</si>
  <si>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</si>
  <si>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</si>
  <si>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</si>
  <si>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</si>
  <si>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</si>
  <si>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</si>
  <si>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</si>
  <si>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</si>
  <si>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</si>
  <si>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</si>
  <si>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</si>
  <si>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</si>
  <si>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</si>
  <si>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</si>
  <si>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</si>
  <si>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</si>
  <si>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</si>
  <si>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</si>
  <si>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</si>
  <si>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</si>
  <si>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</si>
  <si>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</si>
  <si>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</si>
  <si>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</si>
  <si>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</si>
  <si>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</si>
  <si>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</si>
  <si>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</si>
  <si>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</si>
  <si>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</si>
  <si>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</si>
  <si>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</si>
  <si>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</si>
  <si>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</si>
  <si>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</si>
  <si>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</si>
  <si>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</si>
  <si>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</si>
  <si>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</si>
  <si>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</si>
  <si>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</si>
  <si>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</si>
  <si>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</si>
  <si>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</si>
  <si>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</si>
  <si>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</si>
  <si>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</si>
  <si>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</si>
  <si>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</si>
  <si>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</si>
  <si>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</si>
  <si>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</si>
  <si>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</si>
  <si>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</si>
  <si>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</si>
  <si>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</si>
  <si>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</si>
  <si>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</si>
  <si>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</si>
  <si>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</si>
  <si>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</si>
  <si>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</si>
  <si>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</si>
  <si>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</si>
  <si>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</si>
  <si>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</si>
  <si>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</si>
  <si>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</si>
  <si>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</si>
  <si>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</si>
  <si>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</si>
  <si>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</si>
  <si>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</si>
  <si>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</si>
  <si>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</si>
  <si>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</si>
  <si>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</si>
  <si>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</si>
  <si>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</si>
  <si>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</si>
  <si>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</si>
  <si>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</si>
  <si>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</si>
  <si>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</si>
  <si>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</si>
  <si>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</si>
  <si>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</si>
  <si>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</si>
  <si>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</si>
  <si>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</si>
  <si>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</si>
  <si>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</si>
  <si>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</si>
  <si>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</si>
  <si>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</si>
  <si>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</si>
  <si>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</si>
  <si>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</si>
  <si>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</si>
  <si>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</si>
  <si>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</si>
  <si>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</si>
  <si>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</si>
  <si>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</si>
  <si>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</si>
  <si>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</si>
  <si>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</si>
  <si>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</si>
  <si>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</si>
  <si>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</si>
  <si>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</si>
  <si>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</si>
  <si>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</si>
  <si>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</si>
  <si>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</si>
  <si>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</si>
  <si>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</si>
  <si>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</si>
  <si>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</si>
  <si>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</si>
  <si>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</si>
  <si>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</si>
  <si>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</si>
  <si>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</si>
  <si>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</si>
  <si>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</si>
  <si>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</si>
  <si>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</si>
  <si>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</si>
  <si>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</si>
  <si>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</si>
  <si>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</si>
  <si>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</si>
  <si>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</si>
  <si>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</si>
  <si>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</si>
  <si>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</si>
  <si>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</si>
  <si>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</si>
  <si>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</si>
  <si>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</si>
  <si>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</si>
  <si>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</si>
  <si>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</si>
  <si>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</si>
  <si>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</si>
  <si>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</si>
  <si>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</si>
  <si>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</si>
  <si>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</si>
  <si>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</si>
  <si>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</si>
  <si>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</si>
  <si>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</si>
  <si>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</si>
  <si>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</si>
  <si>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</si>
  <si>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</si>
  <si>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</si>
  <si>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</si>
  <si>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</si>
  <si>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</si>
  <si>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</si>
  <si>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</si>
  <si>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</si>
  <si>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</si>
  <si>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</si>
  <si>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</si>
  <si>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</si>
  <si>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</si>
  <si>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</si>
  <si>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</si>
  <si>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</si>
  <si>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</si>
  <si>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</si>
  <si>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</si>
  <si>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</si>
  <si>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</si>
  <si>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</si>
  <si>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</si>
  <si>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</si>
  <si>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</si>
  <si>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</si>
  <si>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</si>
  <si>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</si>
  <si>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</si>
  <si>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</si>
  <si>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</si>
  <si>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</si>
  <si>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</si>
  <si>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</si>
  <si>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</si>
  <si>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</si>
  <si>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</si>
  <si>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</si>
  <si>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</si>
  <si>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</si>
  <si>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</si>
  <si>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</si>
  <si>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</si>
  <si>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</si>
  <si>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</si>
  <si>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</si>
  <si>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</si>
  <si>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</si>
  <si>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</si>
  <si>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</si>
  <si>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</si>
  <si>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</si>
  <si>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</si>
  <si>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</si>
  <si>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</si>
  <si>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</si>
  <si>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</si>
  <si>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</si>
  <si>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</si>
  <si>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</si>
  <si>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</si>
  <si>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</si>
  <si>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</si>
  <si>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</si>
  <si>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</si>
  <si>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</si>
  <si>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</si>
  <si>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</si>
  <si>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</si>
  <si>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</si>
  <si>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</si>
  <si>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</si>
  <si>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</si>
  <si>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</si>
  <si>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</si>
  <si>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</si>
  <si>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</si>
  <si>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</si>
  <si>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</si>
  <si>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</si>
  <si>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</si>
  <si>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</si>
  <si>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</si>
  <si>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</si>
  <si>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</si>
  <si>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</si>
  <si>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</si>
  <si>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</si>
  <si>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</si>
  <si>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</si>
  <si>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</si>
  <si>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</si>
  <si>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</si>
  <si>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</si>
  <si>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</si>
  <si>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</si>
  <si>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</si>
  <si>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</si>
  <si>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</si>
  <si>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</si>
  <si>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</si>
  <si>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</si>
  <si>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</si>
  <si>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</si>
  <si>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</si>
  <si>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</si>
  <si>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</si>
  <si>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</si>
  <si>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</si>
  <si>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</si>
  <si>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</si>
  <si>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</si>
  <si>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</si>
  <si>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</si>
  <si>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</si>
  <si>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</si>
  <si>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</si>
  <si>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</si>
  <si>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</si>
  <si>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</si>
  <si>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</si>
  <si>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</si>
  <si>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</si>
  <si>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</si>
  <si>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</si>
  <si>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</si>
  <si>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</si>
  <si>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</si>
  <si>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</si>
  <si>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</si>
  <si>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</si>
  <si>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</si>
  <si>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</si>
  <si>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</si>
  <si>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</si>
  <si>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</si>
  <si>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</si>
  <si>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</si>
  <si>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</si>
  <si>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</si>
  <si>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</si>
  <si>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</si>
  <si>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</si>
  <si>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</si>
  <si>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</si>
  <si>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</si>
  <si>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</si>
  <si>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</si>
  <si>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</si>
  <si>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</si>
  <si>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</si>
  <si>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</si>
  <si>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</si>
  <si>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</si>
  <si>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</si>
  <si>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</si>
  <si>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</si>
  <si>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</si>
  <si>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</si>
  <si>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</si>
  <si>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</si>
  <si>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</si>
  <si>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</si>
  <si>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</si>
  <si>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</si>
  <si>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</si>
  <si>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</si>
  <si>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</si>
  <si>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</si>
  <si>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</si>
  <si>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</si>
  <si>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</si>
  <si>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</si>
  <si>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</si>
  <si>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</si>
  <si>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</si>
  <si>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</si>
  <si>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</si>
  <si>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</si>
  <si>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</si>
  <si>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</si>
  <si>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</si>
  <si>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</si>
  <si>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</si>
  <si>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</si>
  <si>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</si>
  <si>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</si>
  <si>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</si>
  <si>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</si>
  <si>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</si>
  <si>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</si>
  <si>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</si>
  <si>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</si>
  <si>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</si>
  <si>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</si>
  <si>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</si>
  <si>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</si>
  <si>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</si>
  <si>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</si>
  <si>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</si>
  <si>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</si>
  <si>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</si>
  <si>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</si>
  <si>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</si>
  <si>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</si>
  <si>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</si>
  <si>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</si>
  <si>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</si>
  <si>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</si>
  <si>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</si>
  <si>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</si>
  <si>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</si>
  <si>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</si>
  <si>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</si>
  <si>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</si>
  <si>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</si>
  <si>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</si>
  <si>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</si>
  <si>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</si>
  <si>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</si>
  <si>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</si>
  <si>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</si>
  <si>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</si>
  <si>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</si>
  <si>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</si>
  <si>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</si>
  <si>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</si>
  <si>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</si>
  <si>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</si>
  <si>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</si>
  <si>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</si>
  <si>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</si>
  <si>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</si>
  <si>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</si>
  <si>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</si>
  <si>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</si>
  <si>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</si>
  <si>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</si>
  <si>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</si>
  <si>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</si>
  <si>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</si>
  <si>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</si>
  <si>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</si>
  <si>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</si>
  <si>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</si>
  <si>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</si>
  <si>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</si>
  <si>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</si>
  <si>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</si>
  <si>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</si>
  <si>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</si>
  <si>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</si>
  <si>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</si>
  <si>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</si>
  <si>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</si>
  <si>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</si>
  <si>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</si>
  <si>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</si>
  <si>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</si>
  <si>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</si>
  <si>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</si>
  <si>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</si>
  <si>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</si>
  <si>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</si>
  <si>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</si>
  <si>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</si>
  <si>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</si>
  <si>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</si>
  <si>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</si>
  <si>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</si>
  <si>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</si>
  <si>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</si>
  <si>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</si>
  <si>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</si>
  <si>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</si>
  <si>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</si>
  <si>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</si>
  <si>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</si>
  <si>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</si>
  <si>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</si>
  <si>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</si>
  <si>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</si>
  <si>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</si>
  <si>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</si>
  <si>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</si>
  <si>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</si>
  <si>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</si>
  <si>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</si>
  <si>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</si>
  <si>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</si>
  <si>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</si>
  <si>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</si>
  <si>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</si>
  <si>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</si>
  <si>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</si>
  <si>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</si>
  <si>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</si>
  <si>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</si>
  <si>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</si>
  <si>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</si>
  <si>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</si>
  <si>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</si>
  <si>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</si>
  <si>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</si>
  <si>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</si>
  <si>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</si>
  <si>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</si>
  <si>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</si>
  <si>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</si>
  <si>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</si>
  <si>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</si>
  <si>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</si>
  <si>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</si>
  <si>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</si>
  <si>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</si>
  <si>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</si>
  <si>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</si>
  <si>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</si>
  <si>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</si>
  <si>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</si>
  <si>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</si>
  <si>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</si>
  <si>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</si>
  <si>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</si>
  <si>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</si>
  <si>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</si>
  <si>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</si>
  <si>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</si>
  <si>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</si>
  <si>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</si>
  <si>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</si>
  <si>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</si>
  <si>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</si>
  <si>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</si>
  <si>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</si>
  <si>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</si>
  <si>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</si>
  <si>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</si>
  <si>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</si>
  <si>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</si>
  <si>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</si>
  <si>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</si>
  <si>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</si>
  <si>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</si>
  <si>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</si>
  <si>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</si>
  <si>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</si>
  <si>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</si>
  <si>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</si>
  <si>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</si>
  <si>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</si>
  <si>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</si>
  <si>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</si>
  <si>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</si>
  <si>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</si>
  <si>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</si>
  <si>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</si>
  <si>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</si>
  <si>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</si>
  <si>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</si>
  <si>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</si>
  <si>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</si>
  <si>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</si>
  <si>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</si>
  <si>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</si>
  <si>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</si>
  <si>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</si>
  <si>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</si>
  <si>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</si>
  <si>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</si>
  <si>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</si>
  <si>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</si>
  <si>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</si>
  <si>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</si>
  <si>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</si>
  <si>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</si>
  <si>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</si>
  <si>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</si>
  <si>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</si>
  <si>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</si>
  <si>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</si>
  <si>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</si>
  <si>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</si>
  <si>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</si>
  <si>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</si>
  <si>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</si>
  <si>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</si>
  <si>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</si>
  <si>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</si>
  <si>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</si>
  <si>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</si>
  <si>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</si>
  <si>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</si>
  <si>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</si>
  <si>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</si>
  <si>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</si>
  <si>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</si>
  <si>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</si>
  <si>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</si>
  <si>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</si>
  <si>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</si>
  <si>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</si>
  <si>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</si>
  <si>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</si>
  <si>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</si>
  <si>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</si>
  <si>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</si>
  <si>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</si>
  <si>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</si>
  <si>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</si>
  <si>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</si>
  <si>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</si>
  <si>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</si>
  <si>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</si>
  <si>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</si>
  <si>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</si>
  <si>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</si>
  <si>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</si>
  <si>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</si>
  <si>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</si>
  <si>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</si>
  <si>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</si>
  <si>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</si>
  <si>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</si>
  <si>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</si>
  <si>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</si>
  <si>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</si>
  <si>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</si>
  <si>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</si>
  <si>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</si>
  <si>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</si>
  <si>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</si>
  <si>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</si>
  <si>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</si>
  <si>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</si>
  <si>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</si>
  <si>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</si>
  <si>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</si>
  <si>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</si>
  <si>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</si>
  <si>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</si>
  <si>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</si>
  <si>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</si>
  <si>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</si>
  <si>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</si>
  <si>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</si>
  <si>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</si>
  <si>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</si>
  <si>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</si>
  <si>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</si>
  <si>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</si>
  <si>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</si>
  <si>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</si>
  <si>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</si>
  <si>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</si>
  <si>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</si>
  <si>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</si>
  <si>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</si>
  <si>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</si>
  <si>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</si>
  <si>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</si>
  <si>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</si>
  <si>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</si>
  <si>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</si>
  <si>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</si>
  <si>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</si>
  <si>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</si>
  <si>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</si>
  <si>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</si>
  <si>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</si>
  <si>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</si>
  <si>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</si>
  <si>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</si>
  <si>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</si>
  <si>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</si>
  <si>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</si>
  <si>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</si>
  <si>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</si>
  <si>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</si>
  <si>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</si>
  <si>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</si>
  <si>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</si>
  <si>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</si>
  <si>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</si>
  <si>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</si>
  <si>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</si>
  <si>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</si>
  <si>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</si>
  <si>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</si>
  <si>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</si>
  <si>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</si>
  <si>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</si>
  <si>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</si>
  <si>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</si>
  <si>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</si>
  <si>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</si>
  <si>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</si>
  <si>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</si>
  <si>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</si>
  <si>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</si>
  <si>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</si>
  <si>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</si>
  <si>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</si>
  <si>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</si>
  <si>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</si>
  <si>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</si>
  <si>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</si>
  <si>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</si>
  <si>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</si>
  <si>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</si>
  <si>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</si>
  <si>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</si>
  <si>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</si>
  <si>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</si>
  <si>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</si>
  <si>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</si>
  <si>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</si>
  <si>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</si>
  <si>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</si>
  <si>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</si>
  <si>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</si>
  <si>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</si>
  <si>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</si>
  <si>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</si>
  <si>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</si>
  <si>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</si>
  <si>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</si>
  <si>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</si>
  <si>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</si>
  <si>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</si>
  <si>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</si>
  <si>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</si>
  <si>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</si>
  <si>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</si>
  <si>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</si>
  <si>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</si>
  <si>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</si>
  <si>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</si>
  <si>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</si>
  <si>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</si>
  <si>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</si>
  <si>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</si>
  <si>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</si>
  <si>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</si>
  <si>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</si>
  <si>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</si>
  <si>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</si>
  <si>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</si>
  <si>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</si>
  <si>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</si>
  <si>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</si>
  <si>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</si>
  <si>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</si>
  <si>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</si>
  <si>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</si>
  <si>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</si>
  <si>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</si>
  <si>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</si>
  <si>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</si>
  <si>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</si>
  <si>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</si>
  <si>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</si>
  <si>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</si>
  <si>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</si>
  <si>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</si>
  <si>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</si>
  <si>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</si>
  <si>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</si>
  <si>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</si>
  <si>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</si>
  <si>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</si>
  <si>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</si>
  <si>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</si>
  <si>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</si>
  <si>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</si>
  <si>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</si>
  <si>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</si>
  <si>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</si>
  <si>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</si>
  <si>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</si>
  <si>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</si>
  <si>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</si>
  <si>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</si>
  <si>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</si>
  <si>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</si>
  <si>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</si>
  <si>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</si>
  <si>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</si>
  <si>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</si>
  <si>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</si>
  <si>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</si>
  <si>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</si>
  <si>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</si>
  <si>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</si>
  <si>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</si>
  <si>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</si>
  <si>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</si>
  <si>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</si>
  <si>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</si>
  <si>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</si>
  <si>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</si>
  <si>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</si>
  <si>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</si>
  <si>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</si>
  <si>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</si>
  <si>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</si>
  <si>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</si>
  <si>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</si>
  <si>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</si>
  <si>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</si>
  <si>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</si>
  <si>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</si>
  <si>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</si>
  <si>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</si>
  <si>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</si>
  <si>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</si>
  <si>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</si>
  <si>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</si>
  <si>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</si>
  <si>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</si>
  <si>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</si>
  <si>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</si>
  <si>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</si>
  <si>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</si>
  <si>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</si>
  <si>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</si>
  <si>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</si>
  <si>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</si>
  <si>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</si>
  <si>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</si>
  <si>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</si>
  <si>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</si>
  <si>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</si>
  <si>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</si>
  <si>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</si>
  <si>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</si>
  <si>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</si>
  <si>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</si>
  <si>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</si>
  <si>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</si>
  <si>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</si>
  <si>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</si>
  <si>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</si>
  <si>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</si>
  <si>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</si>
  <si>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</si>
  <si>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</si>
  <si>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</si>
  <si>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</si>
  <si>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</si>
  <si>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</si>
  <si>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</si>
  <si>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</si>
  <si>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</si>
  <si>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</si>
  <si>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</si>
  <si>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</si>
  <si>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</si>
  <si>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</si>
  <si>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</si>
  <si>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</si>
  <si>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</si>
  <si>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</si>
  <si>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</si>
  <si>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</si>
  <si>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</si>
  <si>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</si>
  <si>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</si>
  <si>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</si>
  <si>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</si>
  <si>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</si>
  <si>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</si>
  <si>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</si>
  <si>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</si>
  <si>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</si>
  <si>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</si>
  <si>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</si>
  <si>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</si>
  <si>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</si>
  <si>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</si>
  <si>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</si>
  <si>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</si>
  <si>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</si>
  <si>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</si>
  <si>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</si>
  <si>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</si>
  <si>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</si>
  <si>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</si>
  <si>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</si>
  <si>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</si>
  <si>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</si>
  <si>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</si>
  <si>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</si>
  <si>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</si>
  <si>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</si>
  <si>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</si>
  <si>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</si>
  <si>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</si>
  <si>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</si>
  <si>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</si>
  <si>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</si>
  <si>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</si>
  <si>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</si>
  <si>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</si>
  <si>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</si>
  <si>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</si>
  <si>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</si>
  <si>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</si>
  <si>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</si>
  <si>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</si>
  <si>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</si>
  <si>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</si>
  <si>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</si>
  <si>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</si>
  <si>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</si>
  <si>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</si>
  <si>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</si>
  <si>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</si>
  <si>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</si>
  <si>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</si>
  <si>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</si>
  <si>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</si>
  <si>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</si>
  <si>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</si>
  <si>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</si>
  <si>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</si>
  <si>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</si>
  <si>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</si>
  <si>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</si>
  <si>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</si>
  <si>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</si>
  <si>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</si>
  <si>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</si>
  <si>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</si>
  <si>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</si>
  <si>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</si>
  <si>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</si>
  <si>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</si>
  <si>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</si>
  <si>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</si>
  <si>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</si>
  <si>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</si>
  <si>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</si>
  <si>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</si>
  <si>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</si>
  <si>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</si>
  <si>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</si>
  <si>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</si>
  <si>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</si>
  <si>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</si>
  <si>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</si>
  <si>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</si>
  <si>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</si>
  <si>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</si>
  <si>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</si>
  <si>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</si>
  <si>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</si>
  <si>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</si>
  <si>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</si>
  <si>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</si>
  <si>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</si>
  <si>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</si>
  <si>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</si>
  <si>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</si>
  <si>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</si>
  <si>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</si>
  <si>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</si>
  <si>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</si>
  <si>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</si>
  <si>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</si>
  <si>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</si>
  <si>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</si>
  <si>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</si>
  <si>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</si>
  <si>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</si>
  <si>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</si>
  <si>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</si>
  <si>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</si>
  <si>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</si>
  <si>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</si>
  <si>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</si>
  <si>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</si>
  <si>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</si>
  <si>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</si>
  <si>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</si>
  <si>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</si>
  <si>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</si>
  <si>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</si>
  <si>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</si>
  <si>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</si>
  <si>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</si>
  <si>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</si>
  <si>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</si>
  <si>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</si>
  <si>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</si>
  <si>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</si>
  <si>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</si>
  <si>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</si>
  <si>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</si>
  <si>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</si>
  <si>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</si>
  <si>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</si>
  <si>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</si>
  <si>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</si>
  <si>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</si>
  <si>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</si>
  <si>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</si>
  <si>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</si>
  <si>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</si>
  <si>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</si>
  <si>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</si>
  <si>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</si>
  <si>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</si>
  <si>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</si>
  <si>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</si>
  <si>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</si>
  <si>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</si>
  <si>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</si>
  <si>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</si>
  <si>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</si>
  <si>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</si>
  <si>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</si>
  <si>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</si>
  <si>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</si>
  <si>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</si>
  <si>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</si>
  <si>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</si>
  <si>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</si>
  <si>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</si>
  <si>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</si>
  <si>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</si>
  <si>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</si>
  <si>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</si>
  <si>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</si>
  <si>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</si>
  <si>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</si>
  <si>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</si>
  <si>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</si>
  <si>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</si>
  <si>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</si>
  <si>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</si>
  <si>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</si>
  <si>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</si>
  <si>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</si>
  <si>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</si>
  <si>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</si>
  <si>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</si>
  <si>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</si>
  <si>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</si>
  <si>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</si>
  <si>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</si>
  <si>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</si>
  <si>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</si>
  <si>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</si>
  <si>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</si>
  <si>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</si>
  <si>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</si>
  <si>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</si>
  <si>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</si>
  <si>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</si>
  <si>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</si>
  <si>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</si>
  <si>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</si>
  <si>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</si>
  <si>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</si>
  <si>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</si>
  <si>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</si>
  <si>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</si>
  <si>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</si>
  <si>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</si>
  <si>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</si>
  <si>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</si>
  <si>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</si>
  <si>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</si>
  <si>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</si>
  <si>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</si>
  <si>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</si>
  <si>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</si>
  <si>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</si>
  <si>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</si>
  <si>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</si>
  <si>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</si>
  <si>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</si>
  <si>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</si>
  <si>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</si>
  <si>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</si>
  <si>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</si>
  <si>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</si>
  <si>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</si>
  <si>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</si>
  <si>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</si>
  <si>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</si>
  <si>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</si>
  <si>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</si>
  <si>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</si>
  <si>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</si>
  <si>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</si>
  <si>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</si>
  <si>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</si>
  <si>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</si>
  <si>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</si>
  <si>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</si>
  <si>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</si>
  <si>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</si>
  <si>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</si>
  <si>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</si>
  <si>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</si>
  <si>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</si>
  <si>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</si>
  <si>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</si>
  <si>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</si>
  <si>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</si>
  <si>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</si>
  <si>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</si>
  <si>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</si>
  <si>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</si>
  <si>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</si>
  <si>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</si>
  <si>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</si>
  <si>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</si>
  <si>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</si>
  <si>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</si>
  <si>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</si>
  <si>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</si>
  <si>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</si>
  <si>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</si>
  <si>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</si>
  <si>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</si>
  <si>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</si>
  <si>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</si>
  <si>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</si>
  <si>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</si>
  <si>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</si>
  <si>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</si>
  <si>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</si>
  <si>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</si>
  <si>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</si>
  <si>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</si>
  <si>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</si>
  <si>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</si>
  <si>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</si>
  <si>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</si>
  <si>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</si>
  <si>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</si>
  <si>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</si>
  <si>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</si>
  <si>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</si>
  <si>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</si>
  <si>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</si>
  <si>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</si>
  <si>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</si>
  <si>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</si>
  <si>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</si>
  <si>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</si>
  <si>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</si>
  <si>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</si>
  <si>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</si>
  <si>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</si>
  <si>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</si>
  <si>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</si>
  <si>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</si>
  <si>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</si>
  <si>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</si>
  <si>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</si>
  <si>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</si>
  <si>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</si>
  <si>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</si>
  <si>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</si>
  <si>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</si>
  <si>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</si>
  <si>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</si>
  <si>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</si>
  <si>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</si>
  <si>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</si>
  <si>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</si>
  <si>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</si>
  <si>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</si>
  <si>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</si>
  <si>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</si>
  <si>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</si>
  <si>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</si>
  <si>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</si>
  <si>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</si>
  <si>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</si>
  <si>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</si>
  <si>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</si>
  <si>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</si>
  <si>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</si>
  <si>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</si>
  <si>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</si>
  <si>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</si>
  <si>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</si>
  <si>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</si>
  <si>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</si>
  <si>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</si>
  <si>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</si>
  <si>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</si>
  <si>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</si>
  <si>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</si>
  <si>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</si>
  <si>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</si>
  <si>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</si>
  <si>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</si>
  <si>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</si>
  <si>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</si>
  <si>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</si>
  <si>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</si>
  <si>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</si>
  <si>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</si>
  <si>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</si>
  <si>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</si>
  <si>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</si>
  <si>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</si>
  <si>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</si>
  <si>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</si>
  <si>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</si>
  <si>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</si>
  <si>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</si>
  <si>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</si>
  <si>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</si>
  <si>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</si>
  <si>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</si>
  <si>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</si>
  <si>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</si>
  <si>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</si>
  <si>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</si>
  <si>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</si>
  <si>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</si>
  <si>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</si>
  <si>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</si>
  <si>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</si>
  <si>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</si>
  <si>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</si>
  <si>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</si>
  <si>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</si>
  <si>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</si>
  <si>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</si>
  <si>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</si>
  <si>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</si>
  <si>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</si>
  <si>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</si>
  <si>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</si>
  <si>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</si>
  <si>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</si>
  <si>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</si>
  <si>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</si>
  <si>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</si>
  <si>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</si>
  <si>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</si>
  <si>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</si>
  <si>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</si>
  <si>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</si>
  <si>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</si>
  <si>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</si>
  <si>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</si>
  <si>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</si>
  <si>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</si>
  <si>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</si>
  <si>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</si>
  <si>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</si>
  <si>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</si>
  <si>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</si>
  <si>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</si>
  <si>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</si>
  <si>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</si>
  <si>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</si>
  <si>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</si>
  <si>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</si>
  <si>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</si>
  <si>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</si>
  <si>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</si>
  <si>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</si>
  <si>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</si>
  <si>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</si>
  <si>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</si>
  <si>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</si>
  <si>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</si>
  <si>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</si>
  <si>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</si>
  <si>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</si>
  <si>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</si>
  <si>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</si>
  <si>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</si>
  <si>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</si>
  <si>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</si>
  <si>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</si>
  <si>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</si>
  <si>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</si>
  <si>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</si>
  <si>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</si>
  <si>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</si>
  <si>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</si>
  <si>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</si>
  <si>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</si>
  <si>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</si>
  <si>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</si>
  <si>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</si>
  <si>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</si>
  <si>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</si>
  <si>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</si>
  <si>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</si>
  <si>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</si>
  <si>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</si>
  <si>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</si>
  <si>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</si>
  <si>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</si>
  <si>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</si>
  <si>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</si>
  <si>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</si>
  <si>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</si>
  <si>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</si>
  <si>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</si>
  <si>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</si>
  <si>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</si>
  <si>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</si>
  <si>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</si>
  <si>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</si>
  <si>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</si>
  <si>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</si>
  <si>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</si>
  <si>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</si>
  <si>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</si>
  <si>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</si>
  <si>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</si>
  <si>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</si>
  <si>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</si>
  <si>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</si>
  <si>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</si>
  <si>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</si>
  <si>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</si>
  <si>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</si>
  <si>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</si>
  <si>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</si>
  <si>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</si>
  <si>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</si>
  <si>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</si>
  <si>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</si>
  <si>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</si>
  <si>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</si>
  <si>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</si>
  <si>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</si>
  <si>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</si>
  <si>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</si>
  <si>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</si>
  <si>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</si>
  <si>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</si>
  <si>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</si>
  <si>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</si>
  <si>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</si>
  <si>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</si>
  <si>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</si>
  <si>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</si>
  <si>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</si>
  <si>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</si>
  <si>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</si>
  <si>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</si>
  <si>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</si>
  <si>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</si>
  <si>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</si>
  <si>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</si>
  <si>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</si>
  <si>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</si>
  <si>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</si>
  <si>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</si>
  <si>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</si>
  <si>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</si>
  <si>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</si>
  <si>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</si>
  <si>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</si>
  <si>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</si>
  <si>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</si>
  <si>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</si>
  <si>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</si>
  <si>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</si>
  <si>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</si>
  <si>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</si>
  <si>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</si>
  <si>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</si>
  <si>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</si>
  <si>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</si>
  <si>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</si>
  <si>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</si>
  <si>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</si>
  <si>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</si>
  <si>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</si>
  <si>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</si>
  <si>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</si>
  <si>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</si>
  <si>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</si>
  <si>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</si>
  <si>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</si>
  <si>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</si>
  <si>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</si>
  <si>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</si>
  <si>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</si>
  <si>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</si>
  <si>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</si>
  <si>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</si>
  <si>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</si>
  <si>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</si>
  <si>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</si>
  <si>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</si>
  <si>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</si>
  <si>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</si>
  <si>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</si>
  <si>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</si>
  <si>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</si>
  <si>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</si>
  <si>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</si>
  <si>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</si>
  <si>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</si>
  <si>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</si>
  <si>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</si>
  <si>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</si>
  <si>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</si>
  <si>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</si>
  <si>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</si>
  <si>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</si>
  <si>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</si>
  <si>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</si>
  <si>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</si>
  <si>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</si>
  <si>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</si>
  <si>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</si>
  <si>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</si>
  <si>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</si>
  <si>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</si>
  <si>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</si>
  <si>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</si>
  <si>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</si>
  <si>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</si>
  <si>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</si>
  <si>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</si>
  <si>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</si>
  <si>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</si>
  <si>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</si>
  <si>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</si>
  <si>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</si>
  <si>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</si>
  <si>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</si>
  <si>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</si>
  <si>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</si>
  <si>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</si>
  <si>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</si>
  <si>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</si>
  <si>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</si>
  <si>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</si>
  <si>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</si>
  <si>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</si>
  <si>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</si>
  <si>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</si>
  <si>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</si>
  <si>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</si>
  <si>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</si>
  <si>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</si>
  <si>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</si>
  <si>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</si>
  <si>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</si>
  <si>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</si>
  <si>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</si>
  <si>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</si>
  <si>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</si>
  <si>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</si>
  <si>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</si>
  <si>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</si>
  <si>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</si>
  <si>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</si>
  <si>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</si>
  <si>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</si>
  <si>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</si>
  <si>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</si>
  <si>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</si>
  <si>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</si>
  <si>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</si>
  <si>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</si>
  <si>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</si>
  <si>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</si>
  <si>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</si>
  <si>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</si>
  <si>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</si>
  <si>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</si>
  <si>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</si>
  <si>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</si>
  <si>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</si>
  <si>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</si>
  <si>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</si>
  <si>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</si>
  <si>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</si>
  <si>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</si>
  <si>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</si>
  <si>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</si>
  <si>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</si>
  <si>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</si>
  <si>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</si>
  <si>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</si>
  <si>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</si>
  <si>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</si>
  <si>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</si>
  <si>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</si>
  <si>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</si>
  <si>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</si>
  <si>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</si>
  <si>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</si>
  <si>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</si>
  <si>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</si>
  <si>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</si>
  <si>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</si>
  <si>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</si>
  <si>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</si>
  <si>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</si>
  <si>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</si>
  <si>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</si>
  <si>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</si>
  <si>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</si>
  <si>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</si>
  <si>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</si>
  <si>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</si>
  <si>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</si>
  <si>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</si>
  <si>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</si>
  <si>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</si>
  <si>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</si>
  <si>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</si>
  <si>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</si>
  <si>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</si>
  <si>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</si>
  <si>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</si>
  <si>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</si>
  <si>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</si>
  <si>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</si>
  <si>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</si>
  <si>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</si>
  <si>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</si>
  <si>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</si>
  <si>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</si>
  <si>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</si>
  <si>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</si>
  <si>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</si>
  <si>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</si>
  <si>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</si>
  <si>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</si>
  <si>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</si>
  <si>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</si>
  <si>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</si>
  <si>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</si>
  <si>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</si>
  <si>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</si>
  <si>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</si>
  <si>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</si>
  <si>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</si>
  <si>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</si>
  <si>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</si>
  <si>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</si>
  <si>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</si>
  <si>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</si>
  <si>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</si>
  <si>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</si>
  <si>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</si>
  <si>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</si>
  <si>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</si>
  <si>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</si>
  <si>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</si>
  <si>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</si>
  <si>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</si>
  <si>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</si>
  <si>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</si>
  <si>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</si>
  <si>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</si>
  <si>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</si>
  <si>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</si>
  <si>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</si>
  <si>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</si>
  <si>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</si>
  <si>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</si>
  <si>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</si>
  <si>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</si>
  <si>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</si>
  <si>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</si>
  <si>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</si>
  <si>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</si>
  <si>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</si>
  <si>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</si>
  <si>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</si>
  <si>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</si>
  <si>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</si>
  <si>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</si>
  <si>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</si>
  <si>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</si>
  <si>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</si>
  <si>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</si>
  <si>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</si>
  <si>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</si>
  <si>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</si>
  <si>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</si>
  <si>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</si>
  <si>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</si>
  <si>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</si>
  <si>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</si>
  <si>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</si>
  <si>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</si>
  <si>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</si>
  <si>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</si>
  <si>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</si>
  <si>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</si>
  <si>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</si>
  <si>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</si>
  <si>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</si>
  <si>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</si>
  <si>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</si>
  <si>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</si>
  <si>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</si>
  <si>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</si>
  <si>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</si>
  <si>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</si>
  <si>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</si>
  <si>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</si>
  <si>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</si>
  <si>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</si>
  <si>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</si>
  <si>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</si>
  <si>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</si>
  <si>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</si>
  <si>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</si>
  <si>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</si>
  <si>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</si>
  <si>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</si>
  <si>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</si>
  <si>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</si>
  <si>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</si>
  <si>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</si>
  <si>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</si>
  <si>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</si>
  <si>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</si>
  <si>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</si>
  <si>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</si>
  <si>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</si>
  <si>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</si>
  <si>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</si>
  <si>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</si>
  <si>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</si>
  <si>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</si>
  <si>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</si>
  <si>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</si>
  <si>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</si>
  <si>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</si>
  <si>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</si>
  <si>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</si>
  <si>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</si>
  <si>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</si>
  <si>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</si>
  <si>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</si>
  <si>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</si>
  <si>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</si>
  <si>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</si>
  <si>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</si>
  <si>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</si>
  <si>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</si>
  <si>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</si>
  <si>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</si>
  <si>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</si>
  <si>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</si>
  <si>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</si>
  <si>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</si>
  <si>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</si>
  <si>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</si>
  <si>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</si>
  <si>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</si>
  <si>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</si>
  <si>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</si>
  <si>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</si>
  <si>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</si>
  <si>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</si>
  <si>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</si>
  <si>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</si>
  <si>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</si>
  <si>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</si>
  <si>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</si>
  <si>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</si>
  <si>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</si>
  <si>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</si>
  <si>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</si>
  <si>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</si>
  <si>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</si>
  <si>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</si>
  <si>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</si>
  <si>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</si>
  <si>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</si>
  <si>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</si>
  <si>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</si>
  <si>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</si>
  <si>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</si>
  <si>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</si>
  <si>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</si>
  <si>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</si>
  <si>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</si>
  <si>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</si>
  <si>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</si>
  <si>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</si>
  <si>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</si>
  <si>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</si>
  <si>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</si>
  <si>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</si>
  <si>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</si>
  <si>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</si>
  <si>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</si>
  <si>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</si>
  <si>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</si>
  <si>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</si>
  <si>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</si>
  <si>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</si>
  <si>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</si>
  <si>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</si>
  <si>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</si>
  <si>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</si>
  <si>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</si>
  <si>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</si>
  <si>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</si>
  <si>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</si>
  <si>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</si>
  <si>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</si>
  <si>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</si>
  <si>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</si>
  <si>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</si>
  <si>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</si>
  <si>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</si>
  <si>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</si>
  <si>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</si>
  <si>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</si>
  <si>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</si>
  <si>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</si>
  <si>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</si>
  <si>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</si>
  <si>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</si>
  <si>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</si>
  <si>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</si>
  <si>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</si>
  <si>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</si>
  <si>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</si>
  <si>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</si>
  <si>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</si>
  <si>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</si>
  <si>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</si>
  <si>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</si>
  <si>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</si>
  <si>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</si>
  <si>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</si>
  <si>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</si>
  <si>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</si>
  <si>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</si>
  <si>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</si>
  <si>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</si>
  <si>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</si>
  <si>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</si>
  <si>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</si>
  <si>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</si>
  <si>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</si>
  <si>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</si>
  <si>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</si>
  <si>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</si>
  <si>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</si>
  <si>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</si>
  <si>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</si>
  <si>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</si>
  <si>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</si>
  <si>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</si>
  <si>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</si>
  <si>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</si>
  <si>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</si>
  <si>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</si>
  <si>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</si>
  <si>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</si>
  <si>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</si>
  <si>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</si>
  <si>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</si>
  <si>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</si>
  <si>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</si>
  <si>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</si>
  <si>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</si>
  <si>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</si>
  <si>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</si>
  <si>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</si>
  <si>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</si>
  <si>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</si>
  <si>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</si>
  <si>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</si>
  <si>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</si>
  <si>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</si>
  <si>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</si>
  <si>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</si>
  <si>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</si>
  <si>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</si>
  <si>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</si>
  <si>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</si>
  <si>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</si>
  <si>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</si>
  <si>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</si>
  <si>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</si>
  <si>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</si>
  <si>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</si>
  <si>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</si>
  <si>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</si>
  <si>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</si>
  <si>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</si>
  <si>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</si>
  <si>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</si>
  <si>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</si>
  <si>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</si>
  <si>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</si>
  <si>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</si>
  <si>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</si>
  <si>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</si>
  <si>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</si>
  <si>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</si>
  <si>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</si>
  <si>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</si>
  <si>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</si>
  <si>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</si>
  <si>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</si>
  <si>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</si>
  <si>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</si>
  <si>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</si>
  <si>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</si>
  <si>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</si>
  <si>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</si>
  <si>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</si>
  <si>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</si>
  <si>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</si>
  <si>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</si>
  <si>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</si>
  <si>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</si>
  <si>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</si>
  <si>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</si>
  <si>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</si>
  <si>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</si>
  <si>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</si>
  <si>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</si>
  <si>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</si>
  <si>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</si>
  <si>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</si>
  <si>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</si>
  <si>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</si>
  <si>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</si>
  <si>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</si>
  <si>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</si>
  <si>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</si>
  <si>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</si>
  <si>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</si>
  <si>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</si>
  <si>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</si>
  <si>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</si>
  <si>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</si>
  <si>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</si>
  <si>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</si>
  <si>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</si>
  <si>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</si>
  <si>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</si>
  <si>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</si>
  <si>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</si>
  <si>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</si>
  <si>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</si>
  <si>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</si>
  <si>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</si>
  <si>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</si>
  <si>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</si>
  <si>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</si>
  <si>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</si>
  <si>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</si>
  <si>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</si>
  <si>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</si>
  <si>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</si>
  <si>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</si>
  <si>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</si>
  <si>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</si>
  <si>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</si>
  <si>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</si>
  <si>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</si>
  <si>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</si>
  <si>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</si>
  <si>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</si>
  <si>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</si>
  <si>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</si>
  <si>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</si>
  <si>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</si>
  <si>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</si>
  <si>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</si>
  <si>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</si>
  <si>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</si>
  <si>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</si>
  <si>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</si>
  <si>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</si>
  <si>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</si>
  <si>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</si>
  <si>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</si>
  <si>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</si>
  <si>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</si>
  <si>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</si>
  <si>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</si>
  <si>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</si>
  <si>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</si>
  <si>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</si>
  <si>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</si>
  <si>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</si>
  <si>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</si>
  <si>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</si>
  <si>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</si>
  <si>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</si>
  <si>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</si>
  <si>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</si>
  <si>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</si>
  <si>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</si>
  <si>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</si>
  <si>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</si>
  <si>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</si>
  <si>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</si>
  <si>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</si>
  <si>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</si>
  <si>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</si>
  <si>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</si>
  <si>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</si>
  <si>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</si>
  <si>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</si>
  <si>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</si>
  <si>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</si>
  <si>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</si>
  <si>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</si>
  <si>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</si>
  <si>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</si>
  <si>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</si>
  <si>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</si>
  <si>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</si>
  <si>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</si>
  <si>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</si>
  <si>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</si>
  <si>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</si>
  <si>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</si>
  <si>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</si>
  <si>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</si>
  <si>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</si>
  <si>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</si>
  <si>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</si>
  <si>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</si>
  <si>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</si>
  <si>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</si>
  <si>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</si>
  <si>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</si>
  <si>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</si>
  <si>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</si>
  <si>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</si>
  <si>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</si>
  <si>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</si>
  <si>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</si>
  <si>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</si>
  <si>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</si>
  <si>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</si>
  <si>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</si>
  <si>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</si>
  <si>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</si>
  <si>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</si>
  <si>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</si>
  <si>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</si>
  <si>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</si>
  <si>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</si>
  <si>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</si>
  <si>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</si>
  <si>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</si>
  <si>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</si>
  <si>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</si>
  <si>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</si>
  <si>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</si>
  <si>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</si>
  <si>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</si>
  <si>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</si>
  <si>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</si>
  <si>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</si>
  <si>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</si>
  <si>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</si>
  <si>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</si>
  <si>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</si>
  <si>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</si>
  <si>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</si>
  <si>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</si>
  <si>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</si>
  <si>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</si>
  <si>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</si>
  <si>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</si>
  <si>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</si>
  <si>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</si>
  <si>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</si>
  <si>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</si>
  <si>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</si>
  <si>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</si>
  <si>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</si>
  <si>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</si>
  <si>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</si>
  <si>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</si>
  <si>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</si>
  <si>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</si>
  <si>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</si>
  <si>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</si>
  <si>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</si>
  <si>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</si>
  <si>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</si>
  <si>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</si>
  <si>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</si>
  <si>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</si>
  <si>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</si>
  <si>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</si>
  <si>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</si>
  <si>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</si>
  <si>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</si>
  <si>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</si>
  <si>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</si>
  <si>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</si>
  <si>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</si>
  <si>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</si>
  <si>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</si>
  <si>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</si>
  <si>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</si>
  <si>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</si>
  <si>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</si>
  <si>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</si>
  <si>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</si>
  <si>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</si>
  <si>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</si>
  <si>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</si>
  <si>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</si>
  <si>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</si>
  <si>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</si>
  <si>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</si>
  <si>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</si>
  <si>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</si>
  <si>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</si>
  <si>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</si>
  <si>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</si>
  <si>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</si>
  <si>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</si>
  <si>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</si>
  <si>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</si>
  <si>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</si>
  <si>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</si>
  <si>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</si>
  <si>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</si>
  <si>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</si>
  <si>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</si>
  <si>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</si>
  <si>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</si>
  <si>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</si>
  <si>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</si>
  <si>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</si>
  <si>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</si>
  <si>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</si>
  <si>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</si>
  <si>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</si>
  <si>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</si>
  <si>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</si>
  <si>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</si>
  <si>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</si>
  <si>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</si>
  <si>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</si>
  <si>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</si>
  <si>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</si>
  <si>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</si>
  <si>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</si>
  <si>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</si>
  <si>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</si>
  <si>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</si>
  <si>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</si>
  <si>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</si>
  <si>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</si>
  <si>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</si>
  <si>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</si>
  <si>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</si>
  <si>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</si>
  <si>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</si>
  <si>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</si>
  <si>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</si>
  <si>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</si>
  <si>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</si>
  <si>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</si>
  <si>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</si>
  <si>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</si>
  <si>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</si>
  <si>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</si>
  <si>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</si>
  <si>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</si>
  <si>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</si>
  <si>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</si>
  <si>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</si>
  <si>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</si>
  <si>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</si>
  <si>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</si>
  <si>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</si>
  <si>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</si>
  <si>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</si>
  <si>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</si>
  <si>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</si>
  <si>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</si>
  <si>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</si>
  <si>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</si>
  <si>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</si>
  <si>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</si>
  <si>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</si>
  <si>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</si>
  <si>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</si>
  <si>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</si>
  <si>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</si>
  <si>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</si>
  <si>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</si>
  <si>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</si>
  <si>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</si>
  <si>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</si>
  <si>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</si>
  <si>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</si>
  <si>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</si>
  <si>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</si>
  <si>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</si>
  <si>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</si>
  <si>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</si>
  <si>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</si>
  <si>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</si>
  <si>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</si>
  <si>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</si>
  <si>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</si>
  <si>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</si>
  <si>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</si>
  <si>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</si>
  <si>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</si>
  <si>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</si>
  <si>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</si>
  <si>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</si>
  <si>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</si>
  <si>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</si>
  <si>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</si>
  <si>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</si>
  <si>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</si>
  <si>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</si>
  <si>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</si>
  <si>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</si>
  <si>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</si>
  <si>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</si>
  <si>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</si>
  <si>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</si>
  <si>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</si>
  <si>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</si>
  <si>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</si>
  <si>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</si>
  <si>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</si>
  <si>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</si>
  <si>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</si>
  <si>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</si>
  <si>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</si>
  <si>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</si>
  <si>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</si>
  <si>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</si>
  <si>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</si>
  <si>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</si>
  <si>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</si>
  <si>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</si>
  <si>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</si>
  <si>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</si>
  <si>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</si>
  <si>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</si>
  <si>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</si>
  <si>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</si>
  <si>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</si>
  <si>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</si>
  <si>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</si>
  <si>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</si>
  <si>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</si>
  <si>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</si>
  <si>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</si>
  <si>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</si>
  <si>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</si>
  <si>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</si>
  <si>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</si>
  <si>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</si>
  <si>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</si>
  <si>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</si>
  <si>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</si>
  <si>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</si>
  <si>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</si>
  <si>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</si>
  <si>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</si>
  <si>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</si>
  <si>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</si>
  <si>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</si>
  <si>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</si>
  <si>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</si>
  <si>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</si>
  <si>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</si>
  <si>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</si>
  <si>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</si>
  <si>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</si>
  <si>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</si>
  <si>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</si>
  <si>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</si>
  <si>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</si>
  <si>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</si>
  <si>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</si>
  <si>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</si>
  <si>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</si>
  <si>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</si>
  <si>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</si>
  <si>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</si>
  <si>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</si>
  <si>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</si>
  <si>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</si>
  <si>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</si>
  <si>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</si>
  <si>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</si>
  <si>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</si>
  <si>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</si>
  <si>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</si>
  <si>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</si>
  <si>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</si>
  <si>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</si>
  <si>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</si>
  <si>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</si>
  <si>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</si>
  <si>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</si>
  <si>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</si>
  <si>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</si>
  <si>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</si>
  <si>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</si>
  <si>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</si>
  <si>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</si>
  <si>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</si>
  <si>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</si>
  <si>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</si>
  <si>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</si>
  <si>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</si>
  <si>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</si>
  <si>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</si>
  <si>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</si>
  <si>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</si>
  <si>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</si>
  <si>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</si>
  <si>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</si>
  <si>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</si>
  <si>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</si>
  <si>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</si>
  <si>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</si>
  <si>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</si>
  <si>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</si>
  <si>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</si>
  <si>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</si>
  <si>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</si>
  <si>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</si>
  <si>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</si>
  <si>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</si>
  <si>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</si>
  <si>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</si>
  <si>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</si>
  <si>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</si>
  <si>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</si>
  <si>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</si>
  <si>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</si>
  <si>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</si>
  <si>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</si>
  <si>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</si>
  <si>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</si>
  <si>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</si>
  <si>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</si>
  <si>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</si>
  <si>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</si>
  <si>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</si>
  <si>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</si>
  <si>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</si>
  <si>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</si>
  <si>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</si>
  <si>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</si>
  <si>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</si>
  <si>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</si>
  <si>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</si>
  <si>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</si>
  <si>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</si>
  <si>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</si>
  <si>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</si>
  <si>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</si>
  <si>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</si>
  <si>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</si>
  <si>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</si>
  <si>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</si>
  <si>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</si>
  <si>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</si>
  <si>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</si>
  <si>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</si>
  <si>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</si>
  <si>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</si>
  <si>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</si>
  <si>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</si>
  <si>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</si>
  <si>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</si>
  <si>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</si>
  <si>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</si>
  <si>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</si>
  <si>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</si>
  <si>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</si>
  <si>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</si>
  <si>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</si>
  <si>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</si>
  <si>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</si>
  <si>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</si>
  <si>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</si>
  <si>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</si>
  <si>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</si>
  <si>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</si>
  <si>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</si>
  <si>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</si>
  <si>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</si>
  <si>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</si>
  <si>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</si>
  <si>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</si>
  <si>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</si>
  <si>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</si>
  <si>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</si>
  <si>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</si>
  <si>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</si>
  <si>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</si>
  <si>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</si>
  <si>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</si>
  <si>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</si>
  <si>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</si>
  <si>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</si>
  <si>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</si>
  <si>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</si>
  <si>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</si>
  <si>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</si>
  <si>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</si>
  <si>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</si>
  <si>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</si>
  <si>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</si>
  <si>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</si>
  <si>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</si>
  <si>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</si>
  <si>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</si>
  <si>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</si>
  <si>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</si>
  <si>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</si>
  <si>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</si>
  <si>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</si>
  <si>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</si>
  <si>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</si>
  <si>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</si>
  <si>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</si>
  <si>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</si>
  <si>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</si>
  <si>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</si>
  <si>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</si>
  <si>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</si>
  <si>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</si>
  <si>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</si>
  <si>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</si>
  <si>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</si>
  <si>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</si>
  <si>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</si>
  <si>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</si>
  <si>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</si>
  <si>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</si>
  <si>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</si>
  <si>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</si>
  <si>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</si>
  <si>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</si>
  <si>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</si>
  <si>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</si>
  <si>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</si>
  <si>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</si>
  <si>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</si>
  <si>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</si>
  <si>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</si>
  <si>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</si>
  <si>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</si>
  <si>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</si>
  <si>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</si>
  <si>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</si>
  <si>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</si>
  <si>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</si>
  <si>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</si>
  <si>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</si>
  <si>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</si>
  <si>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</si>
  <si>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</si>
  <si>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</si>
  <si>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</si>
  <si>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</si>
  <si>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</si>
  <si>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</si>
  <si>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</si>
  <si>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</si>
  <si>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</si>
  <si>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</si>
  <si>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</si>
  <si>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</si>
  <si>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</si>
  <si>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</si>
  <si>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</si>
  <si>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</si>
  <si>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</si>
  <si>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</si>
  <si>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</si>
  <si>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</si>
  <si>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</si>
  <si>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</si>
  <si>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</si>
  <si>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</si>
  <si>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</si>
  <si>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</si>
  <si>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</si>
  <si>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</si>
  <si>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</si>
  <si>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</si>
  <si>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</si>
  <si>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</si>
  <si>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</si>
  <si>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</si>
  <si>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</si>
  <si>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</si>
  <si>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</si>
  <si>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</si>
  <si>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</si>
  <si>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</si>
  <si>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</si>
  <si>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</si>
  <si>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</si>
  <si>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</si>
  <si>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</si>
  <si>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</si>
  <si>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</si>
  <si>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</si>
  <si>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</si>
  <si>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</si>
  <si>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</si>
  <si>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</si>
  <si>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</si>
  <si>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</si>
  <si>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</si>
  <si>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</si>
  <si>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</si>
  <si>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</si>
  <si>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</si>
  <si>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</si>
  <si>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</si>
  <si>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</si>
  <si>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</si>
  <si>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</si>
  <si>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</si>
  <si>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</si>
  <si>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</si>
  <si>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</si>
  <si>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</si>
  <si>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</si>
  <si>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</si>
  <si>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</si>
  <si>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</si>
  <si>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</si>
  <si>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</si>
  <si>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</si>
  <si>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</si>
  <si>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</si>
  <si>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</si>
  <si>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</si>
  <si>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</si>
  <si>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</si>
  <si>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</si>
  <si>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</si>
  <si>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</si>
  <si>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</si>
  <si>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</si>
  <si>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</si>
  <si>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</si>
  <si>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</si>
  <si>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</si>
  <si>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</si>
  <si>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</si>
  <si>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</si>
  <si>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</si>
  <si>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</si>
  <si>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</si>
  <si>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</si>
  <si>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</si>
  <si>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</si>
  <si>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</si>
  <si>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</si>
  <si>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</si>
  <si>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</si>
  <si>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</si>
  <si>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</si>
  <si>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</si>
  <si>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</si>
  <si>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</si>
  <si>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</si>
  <si>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</si>
  <si>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</si>
  <si>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</si>
  <si>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</si>
  <si>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</si>
  <si>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</si>
  <si>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</si>
  <si>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</si>
  <si>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</si>
  <si>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</si>
  <si>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</si>
  <si>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</si>
  <si>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</si>
  <si>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</si>
  <si>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</si>
  <si>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</si>
  <si>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</si>
  <si>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</si>
  <si>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</si>
  <si>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</si>
  <si>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</si>
  <si>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</si>
  <si>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</si>
  <si>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</si>
  <si>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</si>
  <si>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</si>
  <si>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</si>
  <si>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</si>
  <si>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</si>
  <si>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</si>
  <si>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</si>
  <si>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</si>
  <si>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</si>
  <si>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</si>
  <si>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</si>
  <si>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</si>
  <si>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</si>
  <si>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</si>
  <si>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</si>
  <si>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</si>
  <si>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</si>
  <si>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</si>
  <si>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</si>
  <si>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</si>
  <si>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</si>
  <si>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</si>
  <si>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</si>
  <si>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</si>
  <si>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</si>
  <si>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</si>
  <si>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</si>
  <si>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</si>
  <si>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</si>
  <si>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</si>
  <si>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</si>
  <si>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</si>
  <si>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</si>
  <si>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</si>
  <si>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</si>
  <si>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</si>
  <si>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</si>
  <si>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</si>
  <si>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</si>
  <si>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</si>
  <si>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</si>
  <si>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</si>
  <si>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</si>
  <si>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</si>
  <si>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</si>
  <si>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</si>
  <si>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</si>
  <si>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</si>
  <si>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</si>
  <si>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</si>
  <si>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</si>
  <si>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</si>
  <si>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</si>
  <si>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</si>
  <si>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</si>
  <si>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</si>
  <si>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</si>
  <si>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</si>
  <si>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</si>
  <si>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</si>
  <si>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</si>
  <si>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</si>
  <si>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</si>
  <si>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</si>
  <si>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</si>
  <si>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</si>
  <si>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</si>
  <si>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</si>
  <si>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</si>
  <si>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</si>
  <si>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</si>
  <si>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</si>
  <si>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</si>
  <si>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</si>
  <si>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</si>
  <si>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</si>
  <si>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</si>
  <si>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</si>
  <si>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</si>
  <si>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</si>
  <si>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</si>
  <si>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</si>
  <si>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</si>
  <si>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</si>
  <si>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</si>
  <si>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</si>
  <si>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</si>
  <si>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</si>
  <si>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</si>
  <si>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</si>
  <si>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</si>
  <si>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</si>
  <si>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</si>
  <si>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</si>
  <si>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</si>
  <si>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</si>
  <si>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</si>
  <si>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</si>
  <si>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</si>
  <si>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</si>
  <si>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</si>
  <si>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</si>
  <si>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</si>
  <si>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</si>
  <si>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</si>
  <si>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</si>
  <si>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</si>
  <si>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</si>
  <si>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</si>
  <si>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</si>
  <si>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</si>
  <si>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</si>
  <si>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</si>
  <si>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</si>
  <si>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</si>
  <si>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</si>
  <si>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</si>
  <si>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</si>
  <si>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</si>
  <si>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</si>
  <si>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</si>
  <si>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</si>
  <si>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</si>
  <si>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</si>
  <si>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</si>
  <si>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</si>
  <si>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</si>
  <si>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</si>
  <si>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</si>
  <si>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</si>
  <si>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</si>
  <si>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</si>
  <si>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</si>
  <si>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</si>
  <si>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</si>
  <si>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</si>
  <si>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</si>
  <si>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</si>
  <si>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</si>
  <si>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</si>
  <si>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</si>
  <si>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</si>
  <si>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</si>
  <si>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</si>
  <si>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</si>
  <si>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</si>
  <si>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</si>
  <si>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</si>
  <si>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</si>
  <si>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</si>
  <si>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</si>
  <si>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</si>
  <si>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</si>
  <si>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</si>
  <si>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</si>
  <si>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</si>
  <si>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</si>
  <si>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</si>
  <si>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</si>
  <si>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</si>
  <si>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</si>
  <si>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</si>
  <si>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</si>
  <si>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</si>
  <si>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</si>
  <si>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</si>
  <si>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</si>
  <si>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</si>
  <si>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</si>
  <si>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</si>
  <si>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</si>
  <si>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</si>
  <si>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</si>
  <si>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</si>
  <si>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</si>
  <si>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</si>
  <si>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</si>
  <si>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</si>
  <si>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</si>
  <si>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</si>
  <si>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</si>
  <si>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</si>
  <si>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</si>
  <si>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</si>
  <si>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</si>
  <si>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</si>
  <si>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</si>
  <si>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</si>
  <si>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</si>
  <si>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</si>
  <si>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</si>
  <si>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</si>
  <si>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</si>
  <si>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</si>
  <si>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</si>
  <si>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</si>
  <si>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</si>
  <si>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</si>
  <si>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</si>
  <si>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</si>
  <si>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</si>
  <si>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</si>
  <si>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</si>
  <si>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</si>
  <si>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</si>
  <si>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</si>
  <si>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</si>
  <si>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</si>
  <si>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</si>
  <si>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</si>
  <si>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</si>
  <si>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</si>
  <si>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</si>
  <si>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</si>
  <si>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</si>
  <si>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</si>
  <si>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</si>
  <si>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</si>
  <si>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</si>
  <si>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</si>
  <si>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</si>
  <si>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</si>
  <si>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</si>
  <si>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</si>
  <si>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</si>
  <si>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</si>
  <si>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</si>
  <si>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</si>
  <si>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</si>
  <si>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</si>
  <si>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</si>
  <si>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</si>
  <si>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</si>
  <si>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</si>
  <si>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</si>
  <si>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</si>
  <si>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</si>
  <si>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</si>
  <si>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</si>
  <si>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</si>
  <si>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</si>
  <si>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</si>
  <si>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</si>
  <si>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</si>
  <si>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</si>
  <si>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</si>
  <si>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</si>
  <si>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</si>
  <si>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</si>
  <si>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</si>
  <si>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</si>
  <si>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</si>
  <si>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</si>
  <si>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</si>
  <si>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</si>
  <si>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</si>
  <si>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</si>
  <si>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</si>
  <si>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</si>
  <si>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</si>
  <si>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</si>
  <si>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</si>
  <si>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</si>
  <si>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</si>
  <si>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</si>
  <si>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</si>
  <si>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</si>
  <si>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</si>
  <si>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</si>
  <si>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</si>
  <si>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</si>
  <si>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</si>
  <si>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</si>
  <si>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</si>
  <si>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</si>
  <si>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</si>
  <si>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</si>
  <si>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</si>
  <si>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</si>
  <si>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</si>
  <si>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</si>
  <si>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</si>
  <si>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</si>
  <si>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</si>
  <si>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</si>
  <si>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</si>
  <si>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</si>
  <si>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</si>
  <si>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</si>
  <si>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</si>
  <si>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</si>
  <si>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</si>
  <si>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</si>
  <si>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</si>
  <si>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</si>
  <si>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</si>
  <si>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</si>
  <si>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</si>
  <si>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</si>
  <si>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</si>
  <si>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</si>
  <si>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</si>
  <si>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</si>
  <si>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</si>
  <si>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</si>
  <si>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</si>
  <si>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</si>
  <si>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</si>
  <si>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</si>
  <si>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</si>
  <si>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</si>
  <si>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</si>
  <si>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</si>
  <si>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</si>
  <si>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</si>
  <si>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</si>
  <si>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</si>
  <si>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</si>
  <si>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</si>
  <si>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</si>
  <si>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</si>
  <si>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</si>
  <si>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</si>
  <si>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</si>
  <si>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</si>
  <si>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</si>
  <si>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</si>
  <si>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</si>
  <si>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</si>
  <si>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</si>
  <si>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</si>
  <si>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</si>
  <si>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</si>
  <si>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</si>
  <si>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</si>
  <si>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</si>
  <si>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</si>
  <si>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</si>
  <si>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</si>
  <si>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</si>
  <si>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</si>
  <si>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</si>
  <si>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</si>
  <si>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</si>
  <si>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</si>
  <si>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</si>
  <si>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</si>
  <si>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</si>
  <si>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</si>
  <si>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</si>
  <si>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</si>
  <si>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</si>
  <si>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</si>
  <si>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</si>
  <si>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</si>
  <si>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</si>
  <si>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</si>
  <si>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</si>
  <si>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</si>
  <si>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</si>
  <si>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</si>
  <si>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</si>
  <si>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</si>
  <si>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</si>
  <si>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</si>
  <si>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</si>
  <si>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</si>
  <si>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</si>
  <si>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</si>
  <si>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</si>
  <si>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</si>
  <si>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</si>
  <si>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</si>
  <si>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</si>
  <si>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</si>
  <si>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</si>
  <si>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</si>
  <si>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</si>
  <si>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</si>
  <si>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</si>
  <si>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</si>
  <si>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</si>
  <si>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</si>
  <si>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</si>
  <si>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</si>
  <si>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</si>
  <si>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</si>
  <si>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</si>
  <si>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</si>
  <si>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</si>
  <si>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</si>
  <si>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</si>
  <si>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</si>
  <si>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</si>
  <si>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</si>
  <si>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</si>
  <si>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</si>
  <si>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</si>
  <si>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</si>
  <si>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</si>
  <si>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</si>
  <si>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</si>
  <si>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</si>
  <si>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</si>
  <si>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</si>
  <si>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</si>
  <si>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</si>
  <si>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</si>
  <si>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</si>
  <si>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</si>
  <si>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</si>
  <si>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</si>
  <si>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</si>
  <si>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</si>
  <si>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</si>
  <si>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</si>
  <si>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</si>
  <si>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</si>
  <si>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</si>
  <si>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</si>
  <si>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</si>
  <si>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</si>
  <si>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</si>
  <si>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</si>
  <si>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</si>
  <si>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</si>
  <si>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</si>
  <si>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</si>
  <si>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</si>
  <si>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</si>
  <si>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</si>
  <si>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</si>
  <si>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</si>
  <si>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</si>
  <si>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</si>
  <si>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</si>
  <si>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</si>
  <si>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</si>
  <si>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</si>
  <si>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</si>
  <si>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</si>
  <si>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</si>
  <si>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</si>
  <si>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</si>
  <si>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</si>
  <si>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</si>
  <si>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</si>
  <si>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</si>
  <si>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</si>
  <si>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</si>
  <si>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</si>
  <si>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</si>
  <si>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</si>
  <si>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</si>
  <si>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</si>
  <si>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</si>
  <si>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</si>
  <si>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</si>
  <si>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</si>
  <si>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</si>
  <si>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</si>
  <si>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</si>
  <si>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</si>
  <si>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</si>
  <si>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</si>
  <si>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</si>
  <si>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</si>
  <si>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</si>
  <si>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</si>
  <si>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</si>
  <si>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</si>
  <si>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</si>
  <si>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</si>
  <si>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</si>
  <si>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</si>
  <si>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</si>
  <si>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</si>
  <si>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</si>
  <si>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</si>
  <si>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</si>
  <si>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</si>
  <si>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</si>
  <si>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</si>
  <si>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</si>
  <si>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</si>
  <si>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</si>
  <si>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</si>
  <si>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</si>
  <si>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</si>
  <si>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</si>
  <si>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</si>
  <si>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</si>
  <si>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</si>
  <si>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</si>
  <si>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</si>
  <si>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</si>
  <si>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</si>
  <si>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</si>
  <si>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</si>
  <si>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</si>
  <si>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</si>
  <si>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</si>
  <si>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</si>
  <si>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</si>
  <si>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</si>
  <si>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</si>
  <si>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</si>
  <si>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</si>
  <si>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</si>
  <si>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</si>
  <si>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</si>
  <si>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</si>
  <si>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</si>
  <si>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</si>
  <si>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</si>
  <si>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</si>
  <si>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</si>
  <si>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</si>
  <si>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</si>
  <si>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</si>
  <si>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</si>
  <si>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</si>
  <si>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</si>
  <si>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</si>
  <si>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</si>
  <si>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</si>
  <si>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</si>
  <si>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</si>
  <si>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</si>
  <si>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</si>
  <si>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</si>
  <si>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</si>
  <si>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</si>
  <si>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</si>
  <si>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</si>
  <si>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</si>
  <si>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</si>
  <si>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</si>
  <si>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</si>
  <si>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</si>
  <si>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</si>
  <si>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</si>
  <si>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</si>
  <si>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</si>
  <si>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</si>
  <si>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</si>
  <si>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</si>
  <si>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</si>
  <si>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</si>
  <si>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</si>
  <si>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</si>
  <si>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</si>
  <si>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</si>
  <si>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</si>
  <si>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</si>
  <si>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</si>
  <si>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</si>
  <si>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</si>
  <si>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</si>
  <si>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</si>
  <si>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</si>
  <si>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</si>
  <si>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</si>
  <si>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</si>
  <si>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</si>
  <si>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</si>
  <si>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</si>
  <si>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</si>
  <si>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</si>
  <si>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</si>
  <si>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</si>
  <si>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</si>
  <si>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</si>
  <si>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</si>
  <si>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</si>
  <si>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</si>
  <si>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</si>
  <si>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</si>
  <si>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</si>
  <si>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</si>
  <si>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</si>
  <si>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</si>
  <si>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</si>
  <si>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</si>
  <si>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</si>
  <si>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</si>
  <si>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</si>
  <si>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</si>
  <si>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</si>
  <si>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</si>
  <si>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</si>
  <si>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</si>
  <si>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</si>
  <si>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</si>
  <si>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</si>
  <si>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</si>
  <si>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</si>
  <si>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</si>
  <si>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</si>
  <si>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</si>
  <si>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</si>
  <si>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</si>
  <si>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</si>
  <si>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</si>
  <si>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</si>
  <si>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</si>
  <si>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</si>
  <si>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</si>
  <si>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</si>
  <si>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</si>
  <si>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</si>
  <si>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</si>
  <si>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</si>
  <si>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</si>
  <si>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</si>
  <si>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</si>
  <si>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</si>
  <si>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</si>
  <si>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</si>
  <si>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</si>
  <si>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</si>
  <si>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</si>
  <si>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</si>
  <si>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</si>
  <si>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</si>
  <si>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</si>
  <si>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</si>
  <si>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</si>
  <si>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</si>
  <si>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</si>
  <si>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</si>
  <si>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</si>
  <si>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</si>
  <si>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</si>
  <si>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</si>
  <si>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</si>
  <si>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</si>
  <si>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</si>
  <si>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</si>
  <si>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</si>
  <si>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</si>
  <si>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</si>
  <si>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</si>
  <si>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</si>
  <si>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</si>
  <si>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</si>
  <si>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</si>
  <si>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</si>
  <si>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</si>
  <si>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</si>
  <si>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</si>
  <si>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</si>
  <si>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</si>
  <si>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</si>
  <si>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</si>
  <si>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</si>
  <si>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</si>
  <si>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</si>
  <si>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</si>
  <si>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</si>
  <si>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</si>
  <si>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</si>
  <si>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</si>
  <si>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</si>
  <si>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</si>
  <si>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</si>
  <si>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</si>
  <si>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</si>
  <si>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</si>
  <si>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</si>
  <si>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</si>
  <si>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</si>
  <si>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</si>
  <si>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</si>
  <si>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</si>
  <si>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</si>
  <si>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</si>
  <si>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</si>
  <si>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</si>
  <si>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</si>
  <si>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</si>
  <si>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</si>
  <si>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</si>
  <si>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</si>
  <si>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</si>
  <si>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</si>
  <si>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</si>
  <si>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</si>
  <si>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</si>
  <si>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</si>
  <si>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</si>
  <si>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</si>
  <si>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</si>
  <si>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</si>
  <si>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</si>
  <si>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</si>
  <si>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</si>
  <si>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</si>
  <si>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</si>
  <si>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</si>
  <si>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</si>
  <si>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</si>
  <si>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</si>
  <si>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</si>
  <si>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</si>
  <si>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</si>
  <si>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</si>
  <si>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</si>
  <si>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</si>
  <si>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</si>
  <si>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</si>
  <si>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</si>
  <si>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</si>
  <si>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</si>
  <si>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</si>
  <si>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</si>
  <si>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</si>
  <si>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</si>
  <si>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</si>
  <si>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</si>
  <si>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</si>
  <si>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</si>
  <si>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</si>
  <si>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</si>
  <si>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</si>
  <si>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</si>
  <si>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</si>
  <si>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</si>
  <si>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</si>
  <si>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</si>
  <si>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</si>
  <si>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</si>
  <si>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</si>
  <si>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</si>
  <si>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</si>
  <si>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</si>
  <si>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</si>
  <si>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</si>
  <si>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</si>
  <si>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</si>
  <si>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</si>
  <si>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</si>
  <si>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</si>
  <si>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</si>
  <si>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</si>
  <si>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</si>
  <si>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</si>
  <si>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</si>
  <si>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</si>
  <si>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</si>
  <si>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</si>
  <si>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</si>
  <si>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</si>
  <si>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</si>
  <si>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</si>
  <si>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</si>
  <si>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</si>
  <si>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</si>
  <si>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</si>
  <si>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</si>
  <si>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</si>
  <si>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</si>
  <si>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</si>
  <si>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</si>
  <si>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</si>
  <si>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</si>
  <si>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</si>
  <si>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</si>
  <si>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</si>
  <si>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</si>
  <si>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</si>
  <si>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</si>
  <si>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</si>
  <si>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</si>
  <si>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</si>
  <si>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</si>
  <si>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</si>
  <si>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</si>
  <si>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</si>
  <si>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</si>
  <si>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</si>
  <si>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</si>
  <si>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</si>
  <si>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</si>
  <si>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</si>
  <si>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</si>
  <si>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</si>
  <si>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</si>
  <si>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</si>
  <si>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</si>
  <si>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</si>
  <si>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</si>
  <si>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</si>
  <si>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</si>
  <si>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</si>
  <si>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</si>
  <si>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</si>
  <si>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</si>
  <si>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</si>
  <si>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</si>
  <si>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</si>
  <si>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</si>
  <si>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</si>
  <si>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</si>
  <si>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</si>
  <si>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</si>
  <si>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</si>
  <si>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</si>
  <si>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</si>
  <si>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</si>
  <si>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</si>
  <si>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</si>
  <si>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</si>
  <si>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</si>
  <si>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</si>
  <si>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</si>
  <si>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</si>
  <si>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</si>
  <si>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</si>
  <si>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</si>
  <si>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</si>
  <si>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</si>
  <si>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</si>
  <si>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</si>
  <si>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</si>
  <si>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</si>
  <si>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</si>
  <si>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</si>
  <si>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</si>
  <si>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</si>
  <si>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</si>
  <si>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</si>
  <si>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</si>
  <si>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</si>
  <si>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</si>
  <si>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</si>
  <si>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</si>
  <si>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</si>
  <si>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</si>
  <si>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</si>
  <si>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</si>
  <si>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</si>
  <si>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</si>
  <si>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</si>
  <si>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</si>
  <si>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</si>
  <si>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</si>
  <si>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</si>
  <si>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</si>
  <si>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</si>
  <si>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</si>
  <si>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</si>
  <si>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</si>
  <si>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</si>
  <si>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</si>
  <si>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</si>
  <si>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</si>
  <si>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</si>
  <si>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</si>
  <si>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</si>
  <si>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</si>
  <si>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</si>
  <si>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</si>
  <si>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</si>
  <si>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</si>
  <si>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</si>
  <si>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</si>
  <si>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</si>
  <si>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</si>
  <si>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</si>
  <si>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</si>
  <si>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</si>
  <si>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</si>
  <si>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</si>
  <si>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</si>
  <si>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</si>
  <si>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</si>
  <si>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</si>
  <si>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</si>
  <si>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</si>
  <si>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</si>
  <si>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</si>
  <si>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</si>
  <si>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</si>
  <si>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</si>
  <si>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</si>
  <si>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</si>
  <si>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</si>
  <si>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</si>
  <si>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</si>
  <si>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</si>
  <si>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</si>
  <si>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</si>
  <si>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</si>
  <si>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</si>
  <si>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</si>
  <si>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</si>
  <si>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</si>
  <si>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</si>
  <si>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</si>
  <si>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</si>
  <si>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</si>
  <si>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</si>
  <si>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</si>
  <si>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</si>
  <si>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</si>
  <si>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</si>
  <si>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</si>
  <si>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</si>
  <si>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</si>
  <si>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</si>
  <si>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</si>
  <si>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</si>
  <si>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</si>
  <si>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</si>
  <si>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</si>
  <si>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</si>
  <si>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</si>
  <si>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</si>
  <si>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</si>
  <si>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</si>
  <si>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</si>
  <si>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</si>
  <si>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</si>
  <si>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</si>
  <si>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</si>
  <si>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</si>
  <si>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</si>
  <si>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</si>
  <si>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</si>
  <si>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</si>
  <si>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</si>
  <si>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</si>
  <si>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</si>
  <si>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</si>
  <si>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</si>
  <si>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</si>
  <si>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</si>
  <si>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</si>
  <si>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</si>
  <si>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</si>
  <si>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</si>
  <si>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</si>
  <si>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</si>
  <si>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</si>
  <si>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</si>
  <si>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</si>
  <si>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</si>
  <si>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</si>
  <si>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</si>
  <si>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</si>
  <si>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</si>
  <si>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</si>
  <si>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</si>
  <si>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</si>
  <si>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</si>
  <si>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</si>
  <si>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</si>
  <si>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</si>
  <si>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</si>
  <si>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</si>
  <si>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</si>
  <si>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</si>
  <si>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</si>
  <si>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</si>
  <si>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</si>
  <si>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</si>
  <si>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</si>
  <si>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</si>
  <si>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</si>
  <si>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</si>
  <si>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</si>
  <si>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</si>
  <si>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</si>
  <si>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</si>
  <si>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</si>
  <si>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</si>
  <si>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</si>
  <si>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</si>
  <si>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</si>
  <si>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</si>
  <si>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</si>
  <si>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</si>
  <si>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</si>
  <si>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</si>
  <si>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</si>
  <si>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</si>
  <si>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</si>
  <si>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</si>
  <si>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</si>
  <si>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</si>
  <si>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</si>
  <si>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</si>
  <si>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</si>
  <si>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</si>
  <si>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</si>
  <si>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</si>
  <si>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</si>
  <si>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</si>
  <si>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</si>
  <si>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</si>
  <si>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</si>
  <si>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</si>
  <si>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</si>
  <si>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</si>
  <si>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</si>
  <si>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</si>
  <si>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</si>
  <si>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</si>
  <si>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</si>
  <si>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</si>
  <si>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</si>
  <si>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</si>
  <si>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</si>
  <si>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</si>
  <si>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</si>
  <si>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</si>
  <si>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</si>
  <si>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</si>
  <si>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</si>
  <si>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</si>
  <si>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</si>
  <si>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</si>
  <si>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</si>
  <si>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</si>
  <si>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</si>
  <si>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</si>
  <si>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</si>
  <si>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</si>
  <si>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</si>
  <si>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</si>
  <si>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</si>
  <si>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</si>
  <si>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</si>
  <si>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</si>
  <si>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</si>
  <si>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</si>
  <si>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</si>
  <si>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</si>
  <si>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</si>
  <si>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</si>
  <si>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</si>
  <si>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</si>
  <si>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</si>
  <si>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</si>
  <si>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</si>
  <si>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</si>
  <si>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</si>
  <si>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</si>
  <si>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</si>
  <si>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</si>
  <si>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</si>
  <si>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</si>
  <si>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</si>
  <si>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</si>
  <si>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</si>
  <si>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</si>
  <si>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</si>
  <si>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</si>
  <si>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</si>
  <si>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</si>
  <si>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</si>
  <si>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</si>
  <si>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</si>
  <si>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</si>
  <si>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</si>
  <si>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</si>
  <si>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</si>
  <si>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</si>
  <si>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</si>
  <si>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</si>
  <si>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</si>
  <si>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</si>
  <si>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</si>
  <si>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</si>
  <si>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</si>
  <si>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</si>
  <si>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</si>
  <si>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</si>
  <si>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</si>
  <si>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</si>
  <si>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</si>
  <si>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</si>
  <si>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</si>
  <si>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</si>
  <si>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</si>
  <si>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</si>
  <si>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</si>
  <si>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</si>
  <si>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</si>
  <si>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</si>
  <si>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</si>
  <si>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</si>
  <si>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</si>
  <si>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</si>
  <si>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</si>
  <si>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</si>
  <si>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</si>
  <si>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</si>
  <si>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</si>
  <si>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</si>
  <si>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</si>
  <si>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</si>
  <si>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</si>
  <si>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</si>
  <si>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</si>
  <si>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</si>
  <si>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</si>
  <si>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</si>
  <si>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</si>
  <si>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</si>
  <si>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</si>
  <si>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</si>
  <si>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</si>
  <si>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</si>
  <si>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</si>
  <si>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</si>
  <si>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</si>
  <si>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</si>
  <si>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</si>
  <si>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</si>
  <si>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</si>
  <si>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</si>
  <si>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</si>
  <si>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</si>
  <si>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</si>
  <si>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</si>
  <si>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</si>
  <si>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</si>
  <si>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</si>
  <si>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</si>
  <si>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</si>
  <si>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</si>
  <si>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</si>
  <si>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</si>
  <si>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</si>
  <si>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</si>
  <si>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</si>
  <si>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</si>
  <si>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</si>
  <si>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</si>
  <si>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</si>
  <si>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</si>
  <si>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</si>
  <si>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</si>
  <si>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</si>
  <si>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</si>
  <si>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</si>
  <si>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</si>
  <si>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</si>
  <si>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</si>
  <si>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</si>
  <si>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</si>
  <si>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</si>
  <si>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</si>
  <si>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</si>
  <si>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</si>
  <si>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</si>
  <si>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</si>
  <si>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</si>
  <si>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</si>
  <si>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</si>
  <si>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</si>
  <si>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</si>
  <si>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</si>
  <si>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</si>
  <si>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</si>
  <si>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</si>
  <si>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</si>
  <si>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</si>
  <si>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</si>
  <si>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</si>
  <si>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</si>
  <si>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</si>
  <si>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</si>
  <si>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</si>
  <si>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</si>
  <si>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</si>
  <si>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</si>
  <si>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</si>
  <si>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</si>
  <si>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</si>
  <si>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</si>
  <si>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</si>
  <si>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</si>
  <si>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</si>
  <si>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</si>
  <si>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</si>
  <si>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</si>
  <si>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</si>
  <si>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</si>
  <si>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</si>
  <si>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</si>
  <si>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</si>
  <si>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</si>
  <si>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</si>
  <si>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</si>
  <si>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</si>
  <si>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</si>
  <si>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</si>
  <si>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</si>
  <si>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</si>
  <si>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</si>
  <si>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</si>
  <si>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</si>
  <si>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</si>
  <si>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</si>
  <si>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</si>
  <si>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</si>
  <si>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</si>
  <si>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</si>
  <si>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</si>
  <si>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</si>
  <si>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</si>
  <si>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</si>
  <si>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</si>
  <si>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</si>
  <si>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</si>
  <si>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</si>
  <si>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</si>
  <si>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</si>
  <si>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</si>
  <si>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</si>
  <si>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</si>
  <si>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</si>
  <si>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</si>
  <si>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</si>
  <si>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</si>
  <si>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</si>
  <si>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</si>
  <si>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</si>
  <si>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</si>
  <si>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</si>
  <si>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</si>
  <si>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</si>
  <si>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</si>
  <si>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</si>
  <si>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</si>
  <si>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</si>
  <si>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</si>
  <si>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</si>
  <si>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</si>
  <si>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</si>
  <si>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</si>
  <si>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</si>
  <si>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</si>
  <si>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</si>
  <si>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</si>
  <si>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</si>
  <si>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</si>
  <si>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</si>
  <si>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</si>
  <si>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</si>
  <si>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</si>
  <si>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</si>
  <si>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</si>
  <si>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</si>
  <si>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</si>
  <si>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</si>
  <si>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</si>
  <si>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</si>
  <si>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</si>
  <si>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</si>
  <si>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</si>
  <si>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</si>
  <si>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</si>
  <si>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</si>
  <si>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</si>
  <si>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</si>
  <si>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</si>
  <si>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</si>
  <si>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</si>
  <si>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</si>
  <si>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</si>
  <si>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</si>
  <si>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</si>
  <si>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</si>
  <si>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</si>
  <si>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</si>
  <si>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</si>
  <si>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</si>
  <si>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</si>
  <si>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</si>
  <si>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</si>
  <si>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</si>
  <si>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</si>
  <si>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</si>
  <si>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</si>
  <si>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</si>
  <si>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</si>
  <si>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</si>
  <si>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</si>
  <si>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</si>
  <si>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</si>
  <si>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</si>
  <si>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</si>
  <si>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</si>
  <si>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</si>
  <si>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</si>
  <si>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</si>
  <si>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</si>
  <si>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</si>
  <si>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</si>
  <si>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</si>
  <si>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</si>
  <si>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</si>
  <si>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</si>
  <si>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</si>
  <si>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</si>
  <si>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</si>
  <si>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</si>
  <si>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</si>
  <si>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</si>
  <si>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</si>
  <si>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</si>
  <si>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</si>
  <si>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</si>
  <si>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</si>
  <si>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</si>
  <si>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</si>
  <si>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</si>
  <si>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</si>
  <si>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</si>
  <si>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</si>
  <si>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</si>
  <si>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</si>
  <si>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</si>
  <si>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</si>
  <si>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</si>
  <si>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</si>
  <si>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</si>
  <si>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</si>
  <si>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</si>
  <si>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</si>
  <si>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</si>
  <si>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</si>
  <si>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</si>
  <si>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</si>
  <si>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</si>
  <si>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</si>
  <si>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</si>
  <si>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</si>
  <si>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</si>
  <si>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</si>
  <si>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</si>
  <si>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</si>
  <si>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</si>
  <si>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</si>
  <si>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</si>
  <si>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</si>
  <si>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</si>
  <si>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</si>
  <si>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</si>
  <si>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</si>
  <si>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</si>
  <si>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</si>
  <si>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</si>
  <si>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</si>
  <si>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</si>
  <si>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</si>
  <si>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</si>
  <si>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</si>
  <si>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</si>
  <si>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</si>
  <si>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</si>
  <si>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</si>
  <si>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</si>
  <si>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</si>
  <si>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</si>
  <si>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</si>
  <si>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</si>
  <si>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</si>
  <si>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</si>
  <si>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</si>
  <si>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</si>
  <si>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</si>
  <si>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</si>
  <si>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</si>
  <si>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</si>
  <si>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</si>
  <si>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</si>
  <si>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</si>
  <si>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</si>
  <si>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</si>
  <si>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</si>
  <si>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</si>
  <si>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</si>
  <si>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</si>
  <si>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</si>
  <si>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</si>
  <si>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</si>
  <si>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</si>
  <si>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</si>
  <si>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</si>
  <si>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</si>
  <si>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</si>
  <si>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</si>
  <si>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</si>
  <si>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</si>
  <si>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</si>
  <si>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</si>
  <si>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</si>
  <si>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</si>
  <si>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</si>
  <si>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</si>
  <si>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</si>
  <si>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</si>
  <si>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</si>
  <si>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</si>
  <si>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</si>
  <si>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</si>
  <si>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</si>
  <si>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</si>
  <si>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</si>
  <si>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</si>
  <si>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</si>
  <si>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</si>
  <si>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</si>
  <si>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</si>
  <si>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</si>
  <si>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</si>
  <si>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</si>
  <si>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</si>
  <si>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</si>
  <si>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</si>
  <si>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</si>
  <si>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</si>
  <si>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</si>
  <si>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</si>
  <si>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</si>
  <si>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</si>
  <si>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</si>
  <si>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</si>
  <si>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</si>
  <si>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</si>
  <si>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</si>
  <si>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</si>
  <si>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</si>
  <si>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</si>
  <si>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</si>
  <si>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</si>
  <si>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</si>
  <si>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</si>
  <si>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</si>
  <si>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</si>
  <si>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</si>
  <si>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</si>
  <si>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</si>
  <si>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</si>
  <si>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</si>
  <si>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</si>
  <si>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</si>
  <si>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</si>
  <si>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</si>
  <si>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</si>
  <si>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</si>
  <si>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</si>
  <si>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</si>
  <si>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</si>
  <si>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</si>
  <si>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</si>
  <si>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</si>
  <si>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</si>
  <si>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</si>
  <si>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</si>
  <si>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</si>
  <si>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</si>
  <si>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</si>
  <si>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</si>
  <si>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</si>
  <si>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</si>
  <si>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</si>
  <si>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</si>
  <si>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</si>
  <si>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</si>
  <si>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</si>
  <si>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</si>
  <si>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</si>
  <si>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</si>
  <si>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</si>
  <si>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</si>
  <si>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</si>
  <si>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</si>
  <si>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</si>
  <si>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</si>
  <si>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</si>
  <si>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</si>
  <si>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</si>
  <si>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</si>
  <si>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</si>
  <si>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</si>
  <si>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</si>
  <si>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</si>
  <si>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</si>
  <si>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</si>
  <si>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</si>
  <si>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</si>
  <si>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</si>
  <si>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</si>
  <si>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</si>
  <si>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</si>
  <si>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</si>
  <si>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</si>
  <si>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</si>
  <si>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</si>
  <si>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</si>
  <si>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</si>
  <si>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</si>
  <si>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</si>
  <si>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</si>
  <si>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</si>
  <si>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</si>
  <si>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</si>
  <si>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</si>
  <si>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</si>
  <si>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</si>
  <si>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</si>
  <si>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</si>
  <si>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</si>
  <si>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</si>
  <si>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</si>
  <si>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</si>
  <si>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</si>
  <si>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</si>
  <si>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</si>
  <si>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</si>
  <si>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</si>
  <si>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</si>
  <si>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</si>
  <si>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</si>
  <si>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</si>
  <si>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</si>
  <si>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</si>
  <si>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</si>
  <si>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</si>
  <si>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</si>
  <si>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</si>
  <si>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</si>
  <si>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</si>
  <si>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</si>
  <si>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</si>
  <si>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</si>
  <si>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</si>
  <si>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</si>
  <si>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</si>
  <si>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</si>
  <si>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</si>
  <si>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</si>
  <si>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</si>
  <si>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</si>
  <si>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</si>
  <si>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</si>
  <si>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</si>
  <si>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</si>
  <si>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</si>
  <si>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</si>
  <si>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</si>
  <si>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</si>
  <si>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</si>
  <si>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</si>
  <si>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</si>
  <si>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</si>
  <si>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</si>
  <si>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</si>
  <si>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</si>
  <si>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</si>
  <si>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</si>
  <si>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</si>
  <si>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</si>
  <si>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</si>
  <si>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</si>
  <si>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</si>
  <si>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</si>
  <si>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</si>
  <si>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</si>
  <si>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</si>
  <si>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</si>
  <si>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</si>
  <si>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</si>
  <si>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</si>
  <si>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</si>
  <si>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</si>
  <si>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</si>
  <si>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</si>
  <si>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</si>
  <si>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</si>
  <si>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</si>
  <si>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</si>
  <si>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</si>
  <si>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</si>
  <si>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</si>
  <si>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</si>
  <si>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</si>
  <si>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</si>
  <si>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</si>
  <si>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</si>
  <si>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</si>
  <si>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</si>
  <si>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</si>
  <si>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</si>
  <si>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</si>
  <si>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</si>
  <si>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</si>
  <si>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</si>
  <si>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</si>
  <si>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</si>
  <si>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</si>
  <si>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</si>
  <si>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</si>
  <si>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</si>
  <si>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</si>
  <si>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</si>
  <si>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</si>
  <si>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</si>
  <si>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</si>
  <si>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</si>
  <si>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</si>
  <si>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</si>
  <si>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</si>
  <si>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</si>
  <si>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</si>
  <si>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</si>
  <si>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</si>
  <si>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</si>
  <si>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</si>
  <si>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</si>
  <si>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</si>
  <si>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</si>
  <si>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</si>
  <si>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</si>
  <si>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</si>
  <si>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</si>
  <si>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</si>
  <si>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</si>
  <si>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</si>
  <si>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</si>
  <si>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</si>
  <si>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</si>
  <si>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</si>
  <si>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</si>
  <si>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</si>
  <si>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</si>
  <si>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</si>
  <si>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</si>
  <si>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</si>
  <si>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</si>
  <si>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</si>
  <si>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</si>
  <si>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</si>
  <si>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</si>
  <si>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</si>
  <si>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</si>
  <si>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</si>
  <si>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</si>
  <si>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</si>
  <si>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</si>
  <si>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</si>
  <si>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</si>
  <si>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</si>
  <si>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</si>
  <si>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</si>
  <si>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</si>
  <si>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</si>
  <si>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</si>
  <si>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</si>
  <si>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</si>
  <si>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</si>
  <si>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</si>
  <si>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</si>
  <si>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</si>
  <si>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</si>
  <si>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</si>
  <si>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</si>
  <si>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</si>
  <si>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</si>
  <si>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</si>
  <si>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</si>
  <si>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</si>
  <si>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</si>
  <si>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</si>
  <si>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</si>
  <si>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</si>
  <si>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</si>
  <si>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</si>
  <si>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</si>
  <si>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</si>
  <si>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</si>
  <si>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</si>
  <si>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</si>
  <si>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</si>
  <si>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</si>
  <si>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</si>
  <si>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</si>
  <si>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</si>
  <si>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</si>
  <si>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</si>
  <si>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</si>
  <si>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</si>
  <si>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</si>
  <si>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</si>
  <si>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</si>
  <si>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</si>
  <si>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</si>
  <si>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</si>
  <si>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</si>
  <si>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</si>
  <si>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</si>
  <si>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</si>
  <si>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</si>
  <si>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</si>
  <si>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</si>
  <si>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</si>
  <si>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</si>
  <si>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</si>
  <si>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</si>
  <si>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</si>
  <si>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</si>
  <si>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</si>
  <si>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</si>
  <si>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</si>
  <si>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</si>
  <si>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</si>
  <si>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</si>
  <si>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</si>
  <si>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</si>
  <si>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</si>
  <si>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</si>
  <si>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</si>
  <si>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</si>
  <si>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</si>
  <si>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</si>
  <si>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</si>
  <si>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</si>
  <si>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</si>
  <si>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</si>
  <si>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</si>
  <si>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</si>
  <si>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</si>
  <si>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</si>
  <si>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</si>
  <si>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</si>
  <si>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</si>
  <si>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</si>
  <si>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</si>
  <si>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</si>
  <si>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</si>
  <si>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</si>
  <si>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</si>
  <si>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</si>
  <si>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</si>
  <si>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</si>
  <si>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</si>
  <si>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</si>
  <si>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</si>
  <si>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</si>
  <si>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</si>
  <si>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</si>
  <si>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</si>
  <si>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</si>
  <si>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</si>
  <si>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</si>
  <si>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</si>
  <si>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</si>
  <si>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</si>
  <si>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</si>
  <si>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</si>
  <si>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</si>
  <si>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</si>
  <si>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</si>
  <si>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</si>
  <si>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</si>
  <si>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</si>
  <si>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</si>
  <si>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</si>
  <si>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</si>
  <si>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</si>
  <si>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</si>
  <si>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</si>
  <si>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</si>
  <si>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</si>
  <si>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</si>
  <si>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</si>
  <si>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</si>
  <si>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</si>
  <si>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</si>
  <si>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</si>
  <si>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</si>
  <si>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</si>
  <si>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</si>
  <si>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</si>
  <si>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</si>
  <si>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</si>
  <si>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</si>
  <si>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</si>
  <si>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</si>
  <si>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</si>
  <si>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</si>
  <si>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</si>
  <si>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</si>
  <si>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</si>
  <si>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</si>
  <si>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</si>
  <si>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</si>
  <si>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</si>
  <si>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</si>
  <si>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</si>
  <si>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</si>
  <si>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</si>
  <si>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</si>
  <si>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</si>
  <si>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</si>
  <si>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</si>
  <si>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</si>
  <si>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</si>
  <si>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</si>
  <si>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</si>
  <si>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</si>
  <si>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</si>
  <si>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</si>
  <si>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</si>
  <si>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</si>
  <si>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</si>
  <si>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</si>
  <si>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</si>
  <si>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</si>
  <si>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</si>
  <si>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</si>
  <si>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</si>
  <si>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</si>
  <si>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</si>
  <si>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</si>
  <si>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</si>
  <si>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</si>
  <si>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</si>
  <si>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</si>
  <si>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</si>
  <si>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</si>
  <si>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</si>
  <si>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</si>
  <si>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</si>
  <si>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</si>
  <si>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</si>
  <si>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</si>
  <si>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</si>
  <si>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</si>
  <si>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</si>
  <si>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</si>
  <si>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</si>
  <si>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</si>
  <si>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</si>
  <si>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</si>
  <si>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</si>
  <si>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</si>
  <si>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</si>
  <si>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</si>
  <si>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</si>
  <si>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</si>
  <si>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</si>
  <si>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</si>
  <si>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</si>
  <si>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</si>
  <si>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</si>
  <si>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</si>
  <si>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</si>
  <si>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</si>
  <si>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</si>
  <si>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</si>
  <si>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</si>
  <si>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</si>
  <si>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</si>
  <si>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</si>
  <si>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</si>
  <si>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</si>
  <si>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</si>
  <si>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</si>
  <si>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</si>
  <si>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</si>
  <si>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</si>
  <si>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</si>
  <si>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</si>
  <si>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</si>
  <si>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</si>
  <si>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</si>
  <si>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</si>
  <si>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</si>
  <si>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</si>
  <si>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</si>
  <si>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</si>
  <si>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</si>
  <si>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</si>
  <si>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</si>
  <si>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</si>
  <si>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</si>
  <si>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</si>
  <si>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</si>
  <si>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</si>
  <si>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</si>
  <si>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</si>
  <si>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</si>
  <si>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</si>
  <si>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</si>
  <si>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</si>
  <si>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</si>
  <si>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</si>
  <si>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</si>
  <si>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</si>
  <si>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</si>
  <si>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</si>
  <si>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</si>
  <si>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</si>
  <si>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</si>
  <si>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</si>
  <si>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</si>
  <si>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</si>
  <si>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</si>
  <si>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</si>
  <si>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</si>
  <si>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</si>
  <si>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</si>
  <si>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</si>
  <si>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</si>
  <si>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</si>
  <si>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</si>
  <si>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</si>
  <si>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</si>
  <si>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</si>
  <si>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</si>
  <si>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</si>
  <si>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</si>
  <si>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</si>
  <si>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</si>
  <si>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</si>
  <si>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</si>
  <si>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</si>
  <si>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</si>
  <si>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</si>
  <si>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</si>
  <si>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</si>
  <si>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</si>
  <si>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</si>
  <si>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</si>
  <si>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</si>
  <si>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</si>
  <si>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</si>
  <si>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</si>
  <si>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</si>
  <si>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</si>
  <si>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</si>
  <si>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</si>
  <si>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</si>
  <si>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</si>
  <si>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</si>
  <si>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</si>
  <si>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</si>
  <si>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</si>
  <si>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</si>
  <si>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</si>
  <si>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</si>
  <si>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</si>
  <si>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</si>
  <si>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</si>
  <si>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</si>
  <si>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</si>
  <si>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</si>
  <si>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</si>
  <si>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</si>
  <si>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</si>
  <si>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</si>
  <si>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</si>
  <si>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</si>
  <si>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</si>
  <si>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</si>
  <si>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</si>
  <si>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</si>
  <si>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</si>
  <si>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</si>
  <si>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</si>
  <si>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</si>
  <si>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</si>
  <si>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</si>
  <si>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</si>
  <si>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</si>
  <si>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</si>
  <si>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</si>
  <si>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</si>
  <si>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</si>
  <si>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</si>
  <si>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</si>
  <si>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</si>
  <si>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</si>
  <si>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</si>
  <si>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</si>
  <si>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</si>
  <si>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</si>
  <si>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</si>
  <si>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</si>
  <si>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</si>
  <si>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</si>
  <si>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</si>
  <si>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</si>
  <si>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</si>
  <si>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</si>
  <si>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</si>
  <si>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</si>
  <si>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</si>
  <si>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</si>
  <si>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</si>
  <si>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</si>
  <si>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</si>
  <si>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</si>
  <si>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</si>
  <si>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</si>
  <si>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</si>
  <si>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</si>
  <si>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</si>
  <si>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</si>
  <si>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</si>
  <si>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</si>
  <si>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</si>
  <si>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</si>
  <si>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</si>
  <si>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</si>
  <si>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</si>
  <si>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</si>
  <si>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</si>
  <si>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</si>
  <si>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</si>
  <si>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</si>
  <si>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</si>
  <si>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</si>
  <si>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</si>
  <si>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</si>
  <si>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</si>
  <si>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</si>
  <si>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</si>
  <si>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</si>
  <si>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</si>
  <si>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</si>
  <si>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</si>
  <si>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</si>
  <si>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</si>
  <si>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</si>
  <si>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</si>
  <si>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</si>
  <si>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</si>
  <si>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</si>
  <si>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</si>
  <si>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</si>
  <si>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</si>
  <si>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</si>
  <si>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</si>
  <si>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</si>
  <si>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</si>
  <si>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</si>
  <si>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</si>
  <si>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</si>
  <si>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</si>
  <si>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</si>
  <si>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</si>
  <si>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</si>
  <si>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</si>
  <si>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</si>
  <si>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</si>
  <si>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</si>
  <si>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</si>
  <si>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</si>
  <si>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</si>
  <si>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</si>
  <si>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</si>
  <si>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</si>
  <si>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</si>
  <si>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</si>
  <si>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</si>
  <si>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</si>
  <si>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</si>
  <si>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</si>
  <si>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</si>
  <si>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</si>
  <si>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</si>
  <si>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</si>
  <si>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</si>
  <si>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</si>
  <si>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</si>
  <si>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</si>
  <si>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</si>
  <si>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</si>
  <si>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</si>
  <si>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</si>
  <si>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</si>
  <si>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</si>
  <si>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</si>
  <si>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</si>
  <si>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</si>
  <si>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</si>
  <si>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</si>
  <si>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</si>
  <si>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</si>
  <si>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</si>
  <si>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</si>
  <si>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</si>
  <si>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</si>
  <si>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</si>
  <si>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</si>
  <si>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</si>
  <si>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</si>
  <si>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</si>
  <si>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</si>
  <si>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</si>
  <si>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</si>
  <si>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</si>
  <si>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</si>
  <si>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</si>
  <si>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</si>
  <si>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</si>
  <si>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</si>
  <si>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</si>
  <si>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</si>
  <si>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</si>
  <si>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</si>
  <si>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</si>
  <si>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</si>
  <si>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</si>
  <si>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</si>
  <si>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</si>
  <si>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</si>
  <si>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</si>
  <si>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</si>
  <si>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</si>
  <si>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</si>
  <si>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</si>
  <si>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</si>
  <si>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</si>
  <si>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</si>
  <si>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</si>
  <si>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</si>
  <si>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</si>
  <si>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</si>
  <si>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</si>
  <si>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</si>
  <si>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</si>
  <si>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</si>
  <si>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</si>
  <si>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</si>
  <si>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</si>
  <si>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</si>
  <si>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</si>
  <si>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</si>
  <si>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</si>
  <si>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</si>
  <si>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</si>
  <si>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</si>
  <si>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</si>
  <si>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</si>
  <si>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</si>
  <si>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</si>
  <si>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</si>
  <si>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</si>
  <si>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</si>
  <si>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</si>
  <si>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</si>
  <si>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</si>
  <si>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</si>
  <si>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</si>
  <si>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</si>
  <si>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</si>
  <si>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</si>
  <si>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</si>
  <si>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</si>
  <si>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</si>
  <si>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</si>
  <si>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</si>
  <si>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</si>
  <si>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</si>
  <si>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</si>
  <si>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</si>
  <si>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</si>
  <si>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</si>
  <si>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</si>
  <si>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</si>
  <si>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</si>
  <si>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</si>
  <si>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</si>
  <si>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</si>
  <si>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</si>
  <si>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</si>
  <si>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</si>
  <si>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</si>
  <si>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</si>
  <si>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</si>
  <si>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</si>
  <si>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</si>
  <si>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</si>
  <si>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</si>
  <si>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</si>
  <si>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</si>
  <si>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</si>
  <si>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</si>
  <si>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</si>
  <si>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</si>
  <si>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</si>
  <si>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</si>
  <si>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</si>
  <si>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</si>
  <si>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</si>
  <si>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</si>
  <si>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</si>
  <si>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</si>
  <si>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</si>
  <si>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</si>
  <si>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</si>
  <si>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</si>
  <si>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</si>
  <si>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</si>
  <si>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</si>
  <si>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</si>
  <si>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</si>
  <si>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</si>
  <si>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</si>
  <si>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</si>
  <si>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</si>
  <si>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</si>
  <si>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</si>
  <si>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</si>
  <si>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</si>
  <si>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</si>
  <si>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</si>
  <si>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</si>
  <si>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</si>
  <si>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</si>
  <si>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</si>
  <si>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</si>
  <si>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</si>
  <si>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</si>
  <si>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</si>
  <si>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</si>
  <si>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</si>
  <si>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</si>
  <si>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</si>
  <si>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</si>
  <si>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</si>
  <si>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</si>
  <si>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</si>
  <si>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</si>
  <si>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</si>
  <si>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</si>
  <si>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</si>
  <si>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</si>
  <si>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</si>
  <si>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</si>
  <si>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</si>
  <si>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</si>
  <si>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</si>
  <si>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</si>
  <si>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</si>
  <si>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</si>
  <si>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</si>
  <si>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</si>
  <si>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</si>
  <si>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</si>
  <si>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</si>
  <si>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</si>
  <si>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</si>
  <si>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</si>
  <si>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</si>
  <si>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</si>
  <si>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</si>
  <si>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</si>
  <si>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</si>
  <si>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</si>
  <si>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</si>
  <si>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</si>
  <si>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</si>
  <si>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</si>
  <si>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</si>
  <si>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</si>
  <si>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</si>
  <si>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</si>
  <si>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</si>
  <si>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</si>
  <si>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</si>
  <si>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</si>
  <si>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</si>
  <si>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</si>
  <si>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</si>
  <si>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</si>
  <si>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</si>
  <si>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</si>
  <si>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</si>
  <si>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</si>
  <si>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</si>
  <si>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</si>
  <si>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</si>
  <si>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</si>
  <si>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</si>
  <si>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</si>
  <si>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</si>
  <si>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</si>
  <si>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</si>
  <si>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</si>
  <si>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</si>
  <si>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</si>
  <si>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</si>
  <si>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</si>
  <si>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</si>
  <si>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</si>
  <si>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</si>
  <si>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</si>
  <si>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</si>
  <si>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</si>
  <si>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</si>
  <si>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</si>
  <si>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</si>
  <si>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</si>
  <si>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</si>
  <si>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</si>
  <si>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</si>
  <si>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</si>
  <si>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</si>
  <si>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</si>
  <si>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</si>
  <si>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</si>
  <si>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</si>
  <si>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</si>
  <si>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</si>
  <si>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</si>
  <si>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</si>
  <si>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</si>
  <si>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</si>
  <si>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</si>
  <si>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</si>
  <si>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</si>
  <si>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</si>
  <si>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</si>
  <si>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</si>
  <si>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</si>
  <si>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</si>
  <si>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</si>
  <si>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</si>
  <si>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</si>
  <si>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</si>
  <si>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</si>
  <si>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</si>
  <si>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</si>
  <si>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</si>
  <si>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</si>
  <si>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</si>
  <si>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</si>
  <si>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</si>
  <si>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</si>
  <si>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</si>
  <si>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</si>
  <si>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</si>
  <si>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</si>
  <si>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</si>
  <si>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</si>
  <si>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</si>
  <si>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</si>
  <si>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</si>
  <si>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</si>
  <si>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</si>
  <si>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</si>
  <si>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</si>
  <si>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</si>
  <si>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</si>
  <si>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</si>
  <si>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</si>
  <si>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</si>
  <si>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</si>
  <si>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</si>
  <si>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</si>
  <si>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</si>
  <si>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</si>
  <si>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</si>
  <si>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</si>
  <si>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</si>
  <si>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</si>
  <si>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</si>
  <si>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</si>
  <si>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</si>
  <si>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</si>
  <si>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</si>
  <si>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</si>
  <si>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</si>
  <si>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</si>
  <si>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</si>
  <si>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</si>
  <si>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</si>
  <si>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</si>
  <si>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</si>
  <si>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</si>
  <si>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</si>
  <si>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</si>
  <si>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</si>
  <si>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</si>
  <si>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</si>
  <si>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</si>
  <si>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</si>
  <si>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</si>
  <si>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</si>
  <si>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</si>
  <si>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</si>
  <si>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</si>
  <si>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</si>
  <si>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</si>
  <si>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</si>
  <si>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</si>
  <si>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</si>
  <si>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</si>
  <si>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</si>
  <si>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</si>
  <si>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</si>
  <si>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</si>
  <si>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</si>
  <si>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</si>
  <si>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</si>
  <si>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</si>
  <si>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</si>
  <si>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</si>
  <si>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</si>
  <si>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</si>
  <si>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</si>
  <si>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</si>
  <si>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</si>
  <si>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</si>
  <si>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</si>
  <si>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</si>
  <si>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</si>
  <si>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</si>
  <si>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</si>
  <si>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</si>
  <si>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</si>
  <si>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</si>
  <si>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</si>
  <si>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</si>
  <si>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</si>
  <si>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</si>
  <si>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</si>
  <si>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</si>
  <si>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</si>
  <si>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</si>
  <si>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</si>
  <si>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</si>
  <si>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</si>
  <si>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</si>
  <si>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</si>
  <si>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</si>
  <si>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</si>
  <si>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</si>
  <si>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</si>
  <si>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</si>
  <si>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</si>
  <si>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</si>
  <si>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</si>
  <si>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</si>
  <si>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</si>
  <si>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</si>
  <si>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</si>
  <si>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</si>
  <si>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</si>
  <si>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</si>
  <si>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</si>
  <si>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</si>
  <si>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</si>
  <si>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</si>
  <si>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</si>
  <si>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</si>
  <si>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</si>
  <si>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</si>
  <si>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</si>
  <si>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</si>
  <si>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</si>
  <si>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</si>
  <si>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</si>
  <si>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</si>
  <si>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</si>
  <si>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</si>
  <si>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</si>
  <si>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</si>
  <si>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</si>
  <si>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</si>
  <si>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</si>
  <si>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</si>
  <si>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</si>
  <si>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</si>
  <si>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</si>
  <si>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</si>
  <si>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</si>
  <si>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</si>
  <si>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</si>
  <si>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</si>
  <si>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</si>
  <si>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</si>
  <si>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</si>
  <si>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</si>
  <si>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</si>
  <si>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</si>
  <si>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</si>
  <si>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</si>
  <si>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</si>
  <si>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</si>
  <si>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</si>
  <si>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</si>
  <si>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</si>
  <si>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</si>
  <si>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</si>
  <si>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</si>
  <si>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</si>
  <si>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</si>
  <si>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</si>
  <si>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</si>
  <si>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</si>
  <si>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</si>
  <si>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</si>
  <si>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</si>
  <si>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</si>
  <si>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</si>
  <si>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</si>
  <si>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</si>
  <si>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</si>
  <si>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</si>
  <si>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</si>
  <si>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</si>
  <si>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</si>
  <si>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</si>
  <si>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</si>
  <si>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</si>
  <si>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</si>
  <si>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</si>
  <si>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</si>
  <si>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</si>
  <si>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</si>
  <si>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</si>
  <si>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</si>
  <si>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</si>
  <si>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</si>
  <si>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</si>
  <si>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</si>
  <si>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</si>
  <si>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</si>
  <si>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</si>
  <si>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</si>
  <si>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</si>
  <si>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</si>
  <si>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</si>
  <si>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</si>
  <si>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</si>
  <si>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</si>
  <si>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</si>
  <si>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</si>
  <si>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</si>
  <si>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</si>
  <si>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</si>
  <si>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</si>
  <si>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</si>
  <si>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</si>
  <si>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</si>
  <si>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</si>
  <si>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</si>
  <si>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</si>
  <si>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</si>
  <si>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</si>
  <si>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</si>
  <si>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</si>
  <si>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</si>
  <si>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</si>
  <si>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</si>
  <si>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</si>
  <si>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</si>
  <si>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</si>
  <si>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</si>
  <si>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</si>
  <si>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</si>
  <si>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</si>
  <si>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</si>
  <si>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</si>
  <si>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</si>
  <si>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</si>
  <si>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</si>
  <si>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</si>
  <si>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</si>
  <si>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</si>
  <si>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</si>
  <si>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</si>
  <si>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</si>
  <si>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</si>
  <si>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</si>
  <si>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</si>
  <si>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</si>
  <si>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</si>
  <si>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</si>
  <si>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</si>
  <si>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</si>
  <si>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</si>
  <si>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</si>
  <si>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</si>
  <si>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</si>
  <si>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</si>
  <si>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</si>
  <si>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</si>
  <si>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</si>
  <si>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</si>
  <si>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</si>
  <si>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</si>
  <si>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</si>
  <si>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</si>
  <si>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</si>
  <si>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</si>
  <si>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</si>
  <si>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</si>
  <si>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</si>
  <si>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</si>
  <si>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</si>
  <si>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</si>
  <si>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</si>
  <si>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</si>
  <si>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</si>
  <si>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</si>
  <si>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</si>
  <si>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</si>
  <si>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</si>
  <si>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</si>
  <si>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</si>
  <si>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</si>
  <si>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</si>
  <si>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</si>
  <si>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</si>
  <si>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</si>
  <si>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</si>
  <si>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</si>
  <si>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</si>
  <si>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</si>
  <si>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</si>
  <si>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</si>
  <si>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</si>
  <si>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</si>
  <si>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</si>
  <si>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</si>
  <si>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</si>
  <si>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</si>
  <si>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</si>
  <si>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</si>
  <si>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</si>
  <si>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</si>
  <si>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</si>
  <si>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</si>
  <si>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</si>
  <si>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</si>
  <si>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</si>
  <si>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</si>
  <si>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</si>
  <si>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</si>
  <si>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</si>
  <si>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</si>
  <si>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</si>
  <si>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</si>
  <si>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</si>
  <si>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</si>
  <si>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</si>
  <si>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</si>
  <si>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</si>
  <si>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</si>
  <si>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</si>
  <si>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</si>
  <si>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</si>
  <si>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</si>
  <si>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</si>
  <si>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</si>
  <si>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</si>
  <si>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</si>
  <si>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</si>
  <si>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</si>
  <si>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</si>
  <si>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</si>
  <si>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</si>
  <si>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</si>
  <si>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</si>
  <si>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</si>
  <si>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</si>
  <si>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</si>
  <si>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</si>
  <si>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</si>
  <si>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</si>
  <si>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</si>
  <si>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</si>
  <si>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</si>
  <si>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</si>
  <si>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</si>
  <si>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</si>
  <si>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</si>
  <si>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</si>
  <si>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</si>
  <si>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</si>
  <si>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</si>
  <si>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</si>
  <si>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</si>
  <si>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</si>
  <si>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</si>
  <si>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</si>
  <si>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</si>
  <si>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</si>
  <si>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</si>
  <si>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</si>
  <si>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</si>
  <si>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</si>
  <si>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</si>
  <si>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</si>
  <si>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</si>
  <si>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</si>
  <si>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</si>
  <si>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</si>
  <si>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</si>
  <si>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</si>
  <si>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</si>
  <si>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</si>
  <si>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</si>
  <si>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</si>
  <si>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</si>
  <si>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</si>
  <si>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</si>
  <si>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</si>
  <si>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</si>
  <si>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</si>
  <si>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</si>
  <si>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</si>
  <si>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</si>
  <si>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</si>
  <si>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</si>
  <si>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</si>
  <si>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</si>
  <si>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</si>
  <si>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</si>
  <si>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</si>
  <si>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</si>
  <si>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</si>
  <si>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</si>
  <si>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</si>
  <si>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</si>
  <si>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</si>
  <si>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</si>
  <si>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</si>
  <si>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</si>
  <si>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</si>
  <si>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</si>
  <si>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</si>
  <si>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</si>
  <si>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</si>
  <si>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</si>
  <si>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</si>
  <si>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</si>
  <si>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</si>
  <si>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</si>
  <si>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</si>
  <si>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</si>
  <si>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</si>
  <si>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</si>
  <si>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</si>
  <si>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</si>
  <si>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</si>
  <si>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</si>
  <si>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</si>
  <si>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</si>
  <si>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</si>
  <si>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</si>
  <si>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</si>
  <si>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</si>
  <si>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</si>
  <si>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</si>
  <si>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</si>
  <si>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</si>
  <si>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</si>
  <si>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</si>
  <si>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</si>
  <si>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</si>
  <si>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</si>
  <si>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</si>
  <si>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</si>
  <si>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</si>
  <si>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</si>
  <si>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</si>
  <si>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</si>
  <si>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</si>
  <si>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</si>
  <si>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</si>
  <si>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</si>
  <si>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</si>
  <si>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</si>
  <si>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</si>
  <si>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</si>
  <si>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</si>
  <si>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</si>
  <si>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</si>
  <si>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</si>
  <si>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</si>
  <si>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</si>
  <si>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</si>
  <si>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</si>
  <si>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</si>
  <si>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</si>
  <si>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</si>
  <si>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</si>
  <si>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</si>
  <si>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</si>
  <si>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</si>
  <si>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</si>
  <si>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</si>
  <si>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</si>
  <si>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</si>
  <si>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</si>
  <si>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</si>
  <si>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</si>
  <si>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</si>
  <si>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</si>
  <si>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</si>
  <si>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</si>
  <si>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</si>
  <si>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</si>
  <si>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</si>
  <si>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</si>
  <si>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</si>
  <si>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</si>
  <si>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</si>
  <si>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</si>
  <si>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</si>
  <si>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</si>
  <si>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</si>
  <si>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</si>
  <si>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</si>
  <si>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</si>
  <si>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</si>
  <si>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</si>
  <si>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</si>
  <si>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</si>
  <si>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</si>
  <si>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</si>
  <si>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</si>
  <si>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</si>
  <si>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</si>
  <si>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</si>
  <si>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</si>
  <si>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</si>
  <si>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</si>
  <si>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</si>
  <si>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</si>
  <si>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</si>
  <si>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</si>
  <si>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</si>
  <si>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</si>
  <si>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</si>
  <si>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</si>
  <si>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</si>
  <si>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</si>
  <si>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</si>
  <si>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</si>
  <si>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</si>
  <si>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</si>
  <si>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</si>
  <si>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</si>
  <si>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</si>
  <si>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</si>
  <si>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</si>
  <si>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</si>
  <si>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</si>
  <si>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</si>
  <si>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</si>
  <si>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</si>
  <si>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</si>
  <si>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</si>
  <si>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</si>
  <si>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</si>
  <si>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</si>
  <si>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</si>
  <si>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</si>
  <si>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</si>
  <si>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</si>
  <si>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</si>
  <si>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</si>
  <si>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</si>
  <si>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</si>
  <si>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</si>
  <si>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</si>
  <si>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</si>
  <si>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</si>
  <si>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</si>
  <si>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</si>
  <si>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</si>
  <si>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</si>
  <si>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</si>
  <si>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</si>
  <si>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</si>
  <si>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</si>
  <si>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</si>
  <si>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</si>
  <si>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</si>
  <si>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</si>
  <si>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</si>
  <si>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</si>
  <si>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</si>
  <si>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</si>
  <si>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</si>
  <si>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</si>
  <si>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</si>
  <si>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</si>
  <si>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</si>
  <si>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</si>
  <si>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</si>
  <si>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</si>
  <si>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</si>
  <si>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</si>
  <si>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</si>
  <si>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</si>
  <si>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</si>
  <si>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</si>
  <si>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</si>
  <si>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</si>
  <si>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</si>
  <si>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</si>
  <si>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</si>
  <si>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</si>
  <si>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</si>
  <si>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</si>
  <si>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</si>
  <si>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</si>
  <si>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</si>
  <si>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</si>
  <si>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</si>
  <si>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</si>
  <si>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</si>
  <si>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</si>
  <si>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</si>
  <si>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</si>
  <si>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</si>
  <si>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</si>
  <si>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</si>
  <si>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</si>
  <si>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</si>
  <si>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</si>
  <si>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</si>
  <si>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</si>
  <si>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</si>
  <si>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</si>
  <si>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</si>
  <si>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</si>
  <si>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</si>
  <si>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</si>
  <si>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</si>
  <si>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</si>
  <si>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</si>
  <si>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</si>
  <si>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</si>
  <si>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</si>
  <si>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</si>
  <si>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</si>
  <si>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</si>
  <si>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</si>
  <si>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</si>
  <si>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</si>
  <si>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</si>
  <si>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</si>
  <si>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</si>
  <si>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</si>
  <si>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</si>
  <si>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</si>
  <si>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</si>
  <si>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</si>
  <si>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</si>
  <si>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</si>
  <si>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</si>
  <si>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</si>
  <si>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</si>
  <si>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</si>
  <si>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</si>
  <si>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</si>
  <si>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</si>
  <si>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</si>
  <si>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</si>
  <si>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</si>
  <si>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</si>
  <si>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</si>
  <si>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</si>
  <si>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</si>
  <si>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</si>
  <si>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</si>
  <si>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</si>
  <si>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</si>
  <si>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</si>
  <si>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</si>
  <si>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</si>
  <si>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</si>
  <si>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</si>
  <si>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</si>
  <si>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</si>
  <si>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</si>
  <si>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</si>
  <si>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</si>
  <si>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</si>
  <si>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</si>
  <si>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</si>
  <si>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</si>
  <si>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</si>
  <si>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</si>
  <si>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</si>
  <si>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</si>
  <si>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</si>
  <si>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</si>
  <si>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</si>
  <si>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</si>
  <si>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</si>
  <si>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</si>
  <si>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</si>
  <si>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</si>
  <si>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</si>
  <si>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</si>
  <si>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</si>
  <si>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</si>
  <si>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</si>
  <si>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</si>
  <si>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</si>
  <si>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</si>
  <si>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</si>
  <si>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</si>
  <si>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</si>
  <si>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</si>
  <si>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</si>
  <si>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</si>
  <si>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</si>
  <si>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</si>
  <si>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</si>
  <si>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</si>
  <si>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</si>
  <si>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</si>
  <si>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</si>
  <si>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</si>
  <si>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</si>
  <si>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</si>
  <si>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</si>
  <si>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</si>
  <si>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</si>
  <si>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</si>
  <si>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</si>
  <si>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</si>
  <si>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</si>
  <si>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</si>
  <si>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</si>
  <si>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</si>
  <si>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</si>
  <si>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</si>
  <si>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</si>
  <si>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</si>
  <si>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</si>
  <si>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</si>
  <si>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</si>
  <si>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</si>
  <si>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</si>
  <si>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</si>
  <si>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</si>
  <si>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</si>
  <si>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</si>
  <si>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</si>
  <si>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</si>
  <si>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</si>
  <si>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</si>
  <si>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</si>
  <si>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</si>
  <si>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</si>
  <si>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</si>
  <si>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</si>
  <si>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</si>
  <si>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</si>
  <si>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</si>
  <si>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</si>
  <si>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</si>
  <si>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</si>
  <si>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</si>
  <si>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</si>
  <si>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</si>
  <si>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</si>
  <si>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</si>
  <si>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</si>
  <si>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</si>
  <si>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</si>
  <si>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</si>
  <si>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</si>
  <si>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</si>
  <si>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</si>
  <si>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</si>
  <si>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</si>
  <si>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</si>
  <si>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</si>
  <si>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</si>
  <si>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</si>
  <si>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</si>
  <si>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</si>
  <si>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</si>
  <si>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</si>
  <si>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</si>
  <si>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</si>
  <si>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</si>
  <si>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</si>
  <si>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</si>
  <si>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</si>
  <si>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</si>
  <si>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</si>
  <si>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</si>
  <si>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</si>
  <si>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</si>
  <si>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</si>
  <si>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</si>
  <si>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</si>
  <si>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</si>
  <si>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</si>
  <si>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</si>
  <si>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</si>
  <si>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</si>
  <si>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</si>
  <si>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</si>
  <si>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</si>
  <si>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</si>
  <si>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</si>
  <si>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</si>
  <si>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</si>
  <si>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</si>
  <si>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</si>
  <si>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</si>
  <si>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</si>
  <si>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</si>
  <si>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</si>
  <si>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</si>
  <si>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</si>
  <si>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</si>
  <si>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</si>
  <si>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</si>
  <si>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</si>
  <si>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</si>
  <si>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</si>
  <si>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</si>
  <si>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</si>
  <si>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</si>
  <si>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</si>
  <si>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</si>
  <si>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</si>
  <si>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</si>
  <si>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</si>
  <si>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</si>
  <si>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</si>
  <si>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</si>
  <si>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</si>
  <si>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</si>
  <si>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</si>
  <si>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</si>
  <si>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</si>
  <si>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</si>
  <si>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</si>
  <si>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</si>
  <si>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</si>
  <si>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</si>
  <si>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</si>
  <si>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</si>
  <si>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</si>
  <si>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</si>
  <si>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</si>
  <si>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</si>
  <si>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</si>
  <si>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</si>
  <si>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</si>
  <si>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</si>
  <si>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</si>
  <si>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</si>
  <si>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</si>
  <si>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</si>
  <si>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</si>
  <si>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</si>
  <si>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</si>
  <si>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</si>
  <si>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</si>
  <si>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</si>
  <si>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</si>
  <si>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</si>
  <si>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</si>
  <si>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</si>
  <si>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</si>
  <si>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</si>
  <si>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</si>
  <si>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</si>
  <si>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</si>
  <si>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</si>
  <si>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</si>
  <si>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</si>
  <si>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</si>
  <si>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</si>
  <si>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</si>
  <si>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</si>
  <si>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</si>
  <si>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</si>
  <si>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</si>
  <si>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</si>
  <si>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</si>
  <si>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</si>
  <si>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</si>
  <si>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</si>
  <si>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</si>
  <si>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</si>
  <si>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</si>
  <si>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</si>
  <si>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</si>
  <si>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</si>
  <si>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</si>
  <si>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</si>
  <si>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</si>
  <si>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</si>
  <si>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</si>
  <si>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</si>
  <si>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</si>
  <si>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</si>
  <si>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</si>
  <si>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</si>
  <si>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</si>
  <si>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</si>
  <si>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</si>
  <si>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</si>
  <si>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</si>
  <si>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</si>
  <si>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</si>
  <si>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</si>
  <si>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</si>
  <si>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</si>
  <si>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</si>
  <si>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</si>
  <si>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</si>
  <si>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</si>
  <si>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</si>
  <si>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</si>
  <si>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</si>
  <si>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</si>
  <si>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</si>
  <si>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</si>
  <si>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</si>
  <si>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</si>
  <si>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</si>
  <si>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</si>
  <si>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</si>
  <si>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</si>
  <si>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</si>
  <si>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</si>
  <si>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</si>
  <si>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</si>
  <si>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</si>
  <si>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</si>
  <si>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</si>
  <si>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</si>
  <si>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</si>
  <si>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</si>
  <si>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</si>
  <si>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</si>
  <si>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</si>
  <si>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</si>
  <si>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</si>
  <si>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</si>
  <si>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</si>
  <si>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</si>
  <si>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</si>
  <si>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</si>
  <si>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</si>
  <si>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</si>
  <si>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</si>
  <si>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</si>
  <si>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</si>
  <si>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</si>
  <si>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</si>
  <si>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</si>
  <si>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</si>
  <si>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</si>
  <si>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</si>
  <si>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</si>
  <si>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</si>
  <si>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</si>
  <si>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</si>
  <si>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</si>
  <si>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</si>
  <si>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</si>
  <si>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</si>
  <si>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</si>
  <si>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</si>
  <si>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</si>
  <si>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</si>
  <si>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</si>
  <si>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</si>
  <si>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</si>
  <si>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</si>
  <si>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</si>
  <si>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</si>
  <si>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</si>
  <si>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</si>
  <si>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</si>
  <si>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</si>
  <si>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</si>
  <si>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</si>
  <si>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</si>
  <si>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</si>
  <si>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</si>
  <si>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</si>
  <si>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</si>
  <si>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</si>
  <si>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</si>
  <si>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</si>
  <si>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</si>
  <si>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</si>
  <si>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</si>
  <si>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</si>
  <si>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</si>
  <si>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</si>
  <si>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</si>
  <si>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</si>
  <si>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</si>
  <si>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</si>
  <si>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</si>
  <si>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</si>
  <si>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</si>
  <si>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</si>
  <si>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</si>
  <si>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</si>
  <si>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</si>
  <si>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</si>
  <si>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</si>
  <si>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</si>
  <si>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</si>
  <si>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</si>
  <si>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</si>
  <si>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</si>
  <si>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</si>
  <si>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</si>
  <si>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</si>
  <si>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</si>
  <si>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</si>
  <si>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</si>
  <si>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</si>
  <si>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</si>
  <si>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</si>
  <si>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</si>
  <si>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</si>
  <si>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</si>
  <si>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</si>
  <si>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</si>
  <si>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</si>
  <si>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</si>
  <si>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</si>
  <si>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</si>
  <si>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</si>
  <si>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</si>
  <si>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</si>
  <si>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</si>
  <si>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</si>
  <si>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</si>
  <si>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</si>
  <si>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</si>
  <si>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</si>
  <si>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</si>
  <si>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</si>
  <si>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</si>
  <si>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</si>
  <si>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</si>
  <si>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</si>
  <si>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</si>
  <si>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</si>
  <si>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</si>
  <si>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</si>
  <si>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</si>
  <si>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</si>
  <si>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</si>
  <si>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</si>
  <si>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</si>
  <si>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</si>
  <si>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</si>
  <si>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</si>
  <si>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</si>
  <si>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</si>
  <si>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</si>
  <si>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</si>
  <si>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</si>
  <si>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</si>
  <si>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</si>
  <si>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</si>
  <si>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</si>
  <si>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</si>
  <si>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</si>
  <si>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</si>
  <si>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</si>
  <si>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</si>
  <si>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</si>
  <si>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</si>
  <si>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</si>
  <si>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</si>
  <si>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</si>
  <si>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</si>
  <si>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</si>
  <si>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</si>
  <si>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</si>
  <si>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</si>
  <si>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</si>
  <si>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</si>
  <si>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</si>
  <si>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</si>
  <si>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</si>
  <si>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</si>
  <si>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</si>
  <si>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</si>
  <si>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</si>
  <si>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</si>
  <si>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</si>
  <si>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</si>
  <si>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</si>
  <si>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</si>
  <si>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</si>
  <si>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</si>
  <si>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</si>
  <si>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</si>
  <si>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</si>
  <si>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</si>
  <si>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</si>
  <si>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</si>
  <si>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</si>
  <si>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</si>
  <si>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</si>
  <si>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</si>
  <si>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</si>
  <si>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</si>
  <si>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</si>
  <si>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</si>
  <si>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</si>
  <si>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</si>
  <si>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</si>
  <si>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</si>
  <si>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</si>
  <si>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</si>
  <si>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</si>
  <si>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</si>
  <si>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</si>
  <si>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</si>
  <si>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</si>
  <si>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</si>
  <si>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</si>
  <si>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</si>
  <si>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</si>
  <si>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</si>
  <si>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</si>
  <si>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</si>
  <si>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</si>
  <si>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</si>
  <si>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</si>
  <si>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</si>
  <si>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</si>
  <si>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</si>
  <si>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</si>
  <si>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</si>
  <si>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</si>
  <si>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</si>
  <si>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</si>
  <si>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</si>
  <si>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</si>
  <si>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</si>
  <si>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</si>
  <si>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</si>
  <si>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</si>
  <si>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</si>
  <si>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</si>
  <si>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</si>
  <si>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</si>
  <si>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</si>
  <si>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</si>
  <si>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</si>
  <si>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</si>
  <si>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</si>
  <si>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</si>
  <si>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</si>
  <si>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</si>
  <si>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</si>
  <si>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</si>
  <si>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</si>
  <si>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</si>
  <si>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</si>
  <si>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</si>
  <si>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</si>
  <si>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</si>
  <si>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</si>
  <si>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</si>
  <si>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</si>
  <si>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</si>
  <si>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</si>
  <si>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</si>
  <si>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</si>
  <si>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</si>
  <si>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</si>
  <si>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</si>
  <si>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</si>
  <si>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</si>
  <si>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</si>
  <si>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</si>
  <si>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</si>
  <si>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</si>
  <si>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</si>
  <si>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</si>
  <si>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</si>
  <si>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</si>
  <si>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</si>
  <si>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</si>
  <si>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</si>
  <si>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</si>
  <si>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</si>
  <si>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</si>
  <si>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</si>
  <si>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</si>
  <si>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</si>
  <si>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</si>
  <si>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</si>
  <si>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</si>
  <si>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</si>
  <si>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</si>
  <si>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</si>
  <si>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</si>
  <si>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</si>
  <si>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</si>
  <si>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</si>
  <si>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</si>
  <si>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</si>
  <si>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</si>
  <si>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</si>
  <si>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</si>
  <si>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</si>
  <si>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</si>
  <si>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</si>
  <si>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</si>
  <si>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</si>
  <si>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</si>
  <si>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</si>
  <si>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</si>
  <si>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</si>
  <si>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</si>
  <si>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</si>
  <si>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</si>
  <si>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</si>
  <si>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</si>
  <si>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</si>
  <si>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</si>
  <si>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</si>
  <si>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</si>
  <si>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</si>
  <si>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</si>
  <si>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</si>
  <si>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</si>
  <si>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</si>
  <si>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</si>
  <si>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</si>
  <si>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</si>
  <si>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</si>
  <si>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</si>
  <si>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</si>
  <si>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</si>
  <si>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</si>
  <si>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</si>
  <si>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</si>
  <si>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</si>
  <si>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</si>
  <si>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</si>
  <si>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</si>
  <si>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</si>
  <si>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</si>
  <si>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</si>
  <si>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</si>
  <si>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</si>
  <si>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</si>
  <si>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</si>
  <si>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</si>
  <si>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</si>
  <si>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</si>
  <si>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</si>
  <si>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</si>
  <si>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</si>
  <si>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</si>
  <si>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</si>
  <si>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</si>
  <si>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</si>
  <si>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</si>
  <si>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</si>
  <si>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</si>
  <si>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</si>
  <si>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</si>
  <si>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</si>
  <si>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</si>
  <si>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</si>
  <si>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</si>
  <si>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</si>
  <si>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</si>
  <si>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</si>
  <si>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</si>
  <si>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</si>
  <si>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</si>
  <si>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</si>
  <si>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</si>
  <si>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</si>
  <si>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</si>
  <si>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</si>
  <si>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</si>
  <si>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</si>
  <si>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</si>
  <si>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</si>
  <si>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</si>
  <si>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</si>
  <si>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</si>
  <si>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</si>
  <si>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</si>
  <si>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</si>
  <si>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</si>
  <si>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</si>
  <si>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</si>
  <si>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</si>
  <si>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</si>
  <si>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</si>
  <si>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</si>
  <si>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</si>
  <si>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</si>
  <si>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</si>
  <si>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</si>
  <si>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</si>
  <si>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</si>
  <si>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</si>
  <si>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</si>
  <si>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</si>
  <si>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</si>
  <si>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</si>
  <si>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</si>
  <si>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</si>
  <si>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</si>
  <si>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</si>
  <si>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</si>
  <si>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</si>
  <si>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</si>
  <si>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</si>
  <si>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</si>
  <si>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</si>
  <si>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</si>
  <si>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</si>
  <si>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</si>
  <si>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</si>
  <si>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</si>
  <si>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</si>
  <si>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</si>
  <si>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</si>
  <si>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</si>
  <si>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</si>
  <si>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</si>
  <si>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</si>
  <si>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</si>
  <si>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</si>
  <si>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</si>
  <si>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</si>
  <si>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</si>
  <si>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</si>
  <si>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</si>
  <si>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</si>
  <si>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</si>
  <si>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</si>
  <si>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</si>
  <si>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</si>
  <si>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</si>
  <si>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</si>
  <si>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</si>
  <si>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</si>
  <si>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</si>
  <si>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</si>
  <si>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</si>
  <si>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</si>
  <si>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</si>
  <si>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</si>
  <si>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</si>
  <si>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</si>
  <si>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</si>
  <si>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</si>
  <si>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</si>
  <si>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</si>
  <si>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</si>
  <si>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</si>
  <si>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</si>
  <si>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</si>
  <si>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</si>
  <si>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</si>
  <si>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</si>
  <si>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</si>
  <si>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</si>
  <si>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</si>
  <si>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</si>
  <si>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</si>
  <si>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</si>
  <si>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</si>
  <si>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</si>
  <si>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</si>
  <si>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</si>
  <si>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</si>
  <si>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</si>
  <si>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</si>
  <si>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</si>
  <si>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</si>
  <si>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</si>
  <si>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</si>
  <si>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</si>
  <si>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</si>
  <si>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</si>
  <si>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</si>
  <si>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</si>
  <si>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</si>
  <si>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</si>
  <si>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</si>
  <si>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</si>
  <si>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</si>
  <si>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</si>
  <si>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</si>
  <si>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</si>
  <si>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</si>
  <si>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</si>
  <si>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</si>
  <si>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</si>
  <si>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</si>
  <si>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</si>
  <si>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</si>
  <si>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</si>
  <si>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</si>
  <si>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</si>
  <si>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</si>
  <si>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</si>
  <si>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</si>
  <si>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</si>
  <si>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</si>
  <si>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</si>
  <si>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</si>
  <si>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</si>
  <si>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</si>
  <si>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</si>
  <si>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</si>
  <si>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</si>
  <si>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</si>
  <si>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</si>
  <si>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</si>
  <si>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</si>
  <si>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</si>
  <si>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</si>
  <si>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</si>
  <si>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</si>
  <si>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</si>
  <si>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</si>
  <si>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</si>
  <si>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</si>
  <si>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</si>
  <si>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</si>
  <si>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</si>
  <si>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</si>
  <si>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</si>
  <si>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</si>
  <si>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</si>
  <si>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</si>
  <si>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</si>
  <si>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</si>
  <si>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</si>
  <si>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</si>
  <si>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</si>
  <si>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</si>
  <si>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</si>
  <si>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</si>
  <si>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</si>
  <si>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</si>
  <si>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</si>
  <si>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</si>
  <si>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</si>
  <si>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</si>
  <si>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</si>
  <si>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</si>
  <si>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</si>
  <si>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</si>
  <si>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</si>
  <si>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</si>
  <si>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</si>
  <si>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</si>
  <si>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</si>
  <si>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</si>
  <si>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</si>
  <si>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</si>
  <si>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</si>
  <si>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</si>
  <si>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</si>
  <si>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</si>
  <si>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</si>
  <si>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</si>
  <si>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</si>
  <si>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</si>
  <si>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</si>
  <si>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</si>
  <si>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</si>
  <si>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</si>
  <si>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</si>
  <si>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</si>
  <si>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</si>
  <si>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</si>
  <si>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</si>
  <si>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</si>
  <si>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</si>
  <si>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</si>
  <si>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</si>
  <si>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</si>
  <si>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</si>
  <si>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</si>
  <si>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</si>
  <si>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</si>
  <si>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</si>
  <si>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</si>
  <si>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</si>
  <si>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</si>
  <si>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</si>
  <si>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</si>
  <si>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</si>
  <si>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</si>
  <si>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</si>
  <si>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</si>
  <si>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</si>
  <si>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</si>
  <si>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</si>
  <si>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</si>
  <si>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</si>
  <si>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</si>
  <si>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</si>
  <si>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</si>
  <si>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</si>
  <si>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</si>
  <si>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</si>
  <si>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</si>
  <si>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</si>
  <si>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</si>
  <si>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</si>
  <si>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</si>
  <si>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</si>
  <si>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</si>
  <si>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</si>
  <si>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</si>
  <si>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</si>
  <si>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</si>
  <si>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</si>
  <si>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</si>
  <si>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</si>
  <si>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</si>
  <si>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</si>
  <si>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</si>
  <si>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</si>
  <si>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</si>
  <si>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</si>
  <si>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</si>
  <si>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</si>
  <si>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</si>
  <si>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</si>
  <si>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</si>
  <si>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</si>
  <si>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</si>
  <si>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</si>
  <si>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</si>
  <si>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</si>
  <si>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</si>
  <si>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</si>
  <si>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</si>
  <si>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</si>
  <si>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</si>
  <si>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</si>
  <si>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</si>
  <si>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</si>
  <si>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</si>
  <si>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</si>
  <si>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</si>
  <si>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</si>
  <si>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</si>
  <si>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</si>
  <si>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</si>
  <si>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</si>
  <si>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</si>
  <si>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</si>
  <si>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</si>
  <si>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</si>
  <si>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</si>
  <si>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</si>
  <si>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</si>
  <si>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</si>
  <si>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</si>
  <si>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</si>
  <si>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</si>
  <si>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</si>
  <si>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</si>
  <si>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</si>
  <si>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</si>
  <si>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</si>
  <si>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</si>
  <si>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</si>
  <si>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</si>
  <si>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</si>
  <si>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</si>
  <si>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</si>
  <si>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</si>
  <si>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</si>
  <si>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</si>
  <si>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</si>
  <si>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</si>
  <si>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</si>
  <si>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</si>
  <si>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</si>
  <si>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</si>
  <si>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</si>
  <si>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</si>
  <si>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</si>
  <si>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</si>
  <si>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</si>
  <si>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</si>
  <si>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</si>
  <si>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</si>
  <si>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</si>
  <si>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</si>
  <si>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</si>
  <si>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</si>
  <si>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</si>
  <si>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</si>
  <si>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</si>
  <si>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</si>
  <si>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</si>
  <si>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</si>
  <si>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</si>
  <si>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</si>
  <si>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</si>
  <si>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</si>
  <si>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</si>
  <si>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</si>
  <si>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</si>
  <si>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</si>
  <si>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</si>
  <si>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</si>
  <si>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</si>
  <si>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</si>
  <si>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</si>
  <si>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</si>
  <si>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</si>
  <si>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</si>
  <si>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</si>
  <si>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</si>
  <si>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</si>
  <si>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</si>
  <si>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</si>
  <si>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</si>
  <si>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</si>
  <si>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</si>
  <si>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</si>
  <si>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</si>
  <si>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</si>
  <si>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</si>
  <si>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</si>
  <si>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</si>
  <si>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</si>
  <si>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</si>
  <si>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</si>
  <si>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</si>
  <si>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</si>
  <si>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</si>
  <si>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</si>
  <si>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</si>
  <si>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</si>
  <si>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</si>
  <si>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</si>
  <si>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</si>
  <si>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</si>
  <si>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</si>
  <si>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</si>
  <si>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</si>
  <si>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</si>
  <si>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</si>
  <si>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</si>
  <si>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</si>
  <si>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</si>
  <si>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</si>
  <si>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</si>
  <si>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</si>
  <si>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</si>
  <si>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</si>
  <si>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</si>
  <si>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</si>
  <si>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</si>
  <si>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</si>
  <si>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</si>
  <si>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</si>
  <si>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</si>
  <si>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</si>
  <si>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</si>
  <si>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</si>
  <si>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</si>
  <si>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</si>
  <si>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</si>
  <si>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</si>
  <si>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</si>
  <si>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</si>
  <si>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</si>
  <si>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</si>
  <si>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</si>
  <si>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</si>
  <si>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</si>
  <si>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</si>
  <si>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</si>
  <si>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</si>
  <si>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</si>
  <si>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</si>
  <si>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</si>
  <si>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</si>
  <si>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</si>
  <si>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</si>
  <si>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</si>
  <si>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</si>
  <si>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</si>
  <si>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</si>
  <si>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</si>
  <si>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</si>
  <si>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</si>
  <si>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</si>
  <si>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</si>
  <si>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</si>
  <si>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</si>
  <si>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</si>
  <si>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</si>
  <si>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</si>
  <si>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</si>
  <si>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</si>
  <si>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</si>
  <si>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</si>
  <si>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</si>
  <si>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</si>
  <si>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</si>
  <si>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</si>
  <si>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</si>
  <si>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</si>
  <si>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</si>
  <si>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</si>
  <si>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</si>
  <si>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</si>
  <si>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</si>
  <si>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</si>
  <si>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</si>
  <si>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</si>
  <si>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</si>
  <si>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</si>
  <si>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</si>
  <si>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</si>
  <si>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</si>
  <si>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</si>
  <si>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</si>
  <si>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</si>
  <si>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</si>
  <si>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</si>
  <si>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</si>
  <si>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</si>
  <si>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</si>
  <si>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</si>
  <si>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</si>
  <si>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</si>
  <si>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</si>
  <si>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</si>
  <si>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</si>
  <si>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</si>
  <si>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</si>
  <si>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</si>
  <si>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</si>
  <si>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</si>
  <si>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</si>
  <si>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</si>
  <si>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</si>
  <si>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</si>
  <si>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</si>
  <si>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</si>
  <si>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</si>
  <si>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</si>
  <si>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</si>
  <si>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</si>
  <si>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</si>
  <si>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</si>
  <si>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</si>
  <si>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</si>
  <si>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</si>
  <si>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</si>
  <si>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</si>
  <si>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</si>
  <si>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</si>
  <si>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</si>
  <si>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</si>
  <si>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</si>
  <si>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</si>
  <si>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</si>
  <si>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</si>
  <si>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</si>
  <si>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</si>
  <si>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</si>
  <si>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</si>
  <si>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</si>
  <si>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</si>
  <si>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</si>
  <si>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</si>
  <si>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</si>
  <si>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</si>
  <si>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</si>
  <si>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</si>
  <si>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</si>
  <si>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</si>
  <si>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</si>
  <si>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</si>
  <si>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</si>
  <si>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</si>
  <si>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</si>
  <si>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</si>
  <si>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</si>
  <si>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</si>
  <si>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</si>
  <si>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</si>
  <si>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</si>
  <si>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</si>
  <si>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</si>
  <si>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</si>
  <si>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</si>
  <si>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</si>
  <si>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</si>
  <si>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</si>
  <si>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</si>
  <si>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</si>
  <si>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</si>
  <si>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</si>
  <si>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</si>
  <si>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</si>
  <si>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</si>
  <si>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</si>
  <si>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</si>
  <si>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</si>
  <si>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</si>
  <si>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</si>
  <si>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</si>
  <si>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</si>
  <si>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</si>
  <si>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</si>
  <si>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</si>
  <si>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</si>
  <si>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</si>
  <si>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</si>
  <si>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</si>
  <si>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</si>
  <si>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</si>
  <si>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</si>
  <si>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</si>
  <si>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</si>
  <si>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</si>
  <si>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</si>
  <si>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</si>
  <si>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</si>
  <si>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</si>
  <si>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</si>
  <si>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</si>
  <si>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</si>
  <si>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</si>
  <si>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</si>
  <si>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</si>
  <si>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</si>
  <si>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</si>
  <si>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</si>
  <si>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</si>
  <si>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</si>
  <si>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</si>
  <si>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</si>
  <si>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</si>
  <si>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</si>
  <si>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</si>
  <si>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</si>
  <si>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</si>
  <si>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</si>
  <si>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</si>
  <si>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</si>
  <si>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</si>
  <si>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</si>
  <si>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</si>
  <si>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</si>
  <si>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</si>
  <si>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</si>
  <si>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</si>
  <si>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</si>
  <si>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</si>
  <si>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</si>
  <si>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</si>
  <si>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</si>
  <si>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</si>
  <si>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</si>
  <si>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</si>
  <si>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</si>
  <si>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</si>
  <si>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</si>
  <si>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</si>
  <si>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</si>
  <si>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</si>
  <si>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</si>
  <si>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</si>
  <si>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</si>
  <si>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</si>
  <si>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</si>
  <si>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</si>
  <si>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</si>
  <si>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</si>
  <si>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</si>
  <si>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</si>
  <si>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</si>
  <si>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</si>
  <si>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</si>
  <si>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</si>
  <si>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</si>
  <si>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</si>
  <si>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</si>
  <si>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</si>
  <si>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</si>
  <si>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</si>
  <si>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</si>
  <si>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</si>
  <si>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</si>
  <si>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</si>
  <si>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</si>
  <si>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</si>
  <si>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</si>
  <si>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</si>
  <si>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</si>
  <si>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</si>
  <si>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</si>
  <si>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</si>
  <si>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</si>
  <si>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</si>
  <si>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</si>
  <si>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</si>
  <si>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</si>
  <si>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</si>
  <si>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</si>
  <si>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</si>
  <si>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</si>
  <si>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</si>
  <si>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</si>
  <si>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</si>
  <si>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</si>
  <si>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</si>
  <si>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</si>
  <si>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</si>
  <si>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</si>
  <si>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</si>
  <si>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</si>
  <si>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</si>
  <si>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</si>
  <si>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</si>
  <si>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</si>
  <si>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</si>
  <si>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</si>
  <si>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</si>
  <si>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</si>
  <si>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</si>
  <si>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</si>
  <si>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</si>
  <si>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</si>
  <si>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</si>
  <si>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</si>
  <si>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</si>
  <si>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</si>
  <si>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</si>
  <si>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</si>
  <si>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</si>
  <si>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</si>
  <si>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</si>
  <si>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</si>
  <si>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</si>
  <si>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</si>
  <si>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</si>
  <si>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</si>
  <si>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</si>
  <si>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</si>
  <si>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</si>
  <si>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</si>
  <si>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</si>
  <si>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</si>
  <si>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</si>
  <si>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</si>
  <si>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</si>
  <si>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</si>
  <si>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</si>
  <si>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</si>
  <si>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</si>
  <si>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</si>
  <si>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</si>
  <si>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</si>
  <si>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</si>
  <si>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</si>
  <si>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</si>
  <si>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</si>
  <si>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</si>
  <si>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</si>
  <si>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</si>
  <si>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</si>
  <si>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</si>
  <si>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</si>
  <si>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</si>
  <si>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</si>
  <si>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</si>
  <si>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</si>
  <si>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</si>
  <si>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</si>
  <si>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</si>
  <si>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</si>
  <si>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</si>
  <si>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</si>
  <si>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</si>
  <si>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</si>
  <si>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</si>
  <si>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</si>
  <si>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</si>
  <si>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</si>
  <si>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</si>
  <si>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</si>
  <si>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</si>
  <si>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</si>
  <si>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</si>
  <si>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</si>
  <si>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</si>
  <si>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</si>
  <si>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</si>
  <si>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</si>
  <si>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</si>
  <si>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</si>
  <si>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</si>
  <si>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</si>
  <si>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</si>
  <si>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</si>
  <si>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</si>
  <si>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</si>
  <si>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</si>
  <si>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</si>
  <si>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</si>
  <si>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</si>
  <si>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</si>
  <si>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</si>
  <si>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</si>
  <si>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</si>
  <si>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</si>
  <si>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</si>
  <si>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</si>
  <si>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</si>
  <si>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</si>
  <si>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</si>
  <si>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</si>
  <si>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</si>
  <si>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</si>
  <si>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</si>
  <si>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</si>
  <si>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</si>
  <si>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</si>
  <si>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</si>
  <si>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</si>
  <si>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</si>
  <si>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</si>
  <si>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</si>
  <si>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</si>
  <si>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</si>
  <si>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</si>
  <si>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</si>
  <si>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</si>
  <si>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</si>
  <si>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</si>
  <si>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</si>
  <si>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</si>
  <si>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</si>
  <si>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</si>
  <si>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</si>
  <si>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</si>
  <si>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</si>
  <si>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</si>
  <si>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</si>
  <si>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</si>
  <si>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</si>
  <si>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</si>
  <si>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</si>
  <si>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</si>
  <si>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</si>
  <si>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</si>
  <si>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</si>
  <si>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</si>
  <si>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</si>
  <si>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</si>
  <si>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</si>
  <si>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</si>
  <si>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</si>
  <si>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</si>
  <si>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</si>
  <si>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</si>
  <si>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</si>
  <si>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</si>
  <si>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</si>
  <si>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</si>
  <si>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</si>
  <si>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</si>
  <si>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</si>
  <si>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</si>
  <si>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</si>
  <si>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</si>
  <si>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</si>
  <si>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</si>
  <si>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</si>
  <si>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</si>
  <si>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</si>
  <si>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</si>
  <si>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</si>
  <si>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</si>
  <si>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</si>
  <si>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</si>
  <si>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</si>
  <si>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</si>
  <si>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</si>
  <si>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</si>
  <si>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</si>
  <si>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</si>
  <si>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</si>
  <si>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</si>
  <si>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</si>
  <si>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</si>
  <si>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</si>
  <si>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</si>
  <si>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</si>
  <si>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</si>
  <si>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</si>
  <si>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</si>
  <si>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</si>
  <si>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</si>
  <si>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</si>
  <si>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</si>
  <si>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</si>
  <si>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</si>
  <si>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</si>
  <si>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</si>
  <si>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</si>
  <si>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</si>
  <si>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</si>
  <si>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</si>
  <si>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</si>
  <si>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</si>
  <si>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</si>
  <si>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</si>
  <si>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</si>
  <si>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</si>
  <si>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</si>
  <si>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</si>
  <si>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</si>
  <si>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</si>
  <si>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</si>
  <si>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</si>
  <si>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</si>
  <si>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</si>
  <si>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</si>
  <si>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</si>
  <si>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</si>
  <si>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</si>
  <si>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</si>
  <si>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</si>
  <si>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</si>
  <si>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</si>
  <si>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</si>
  <si>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</si>
  <si>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</si>
  <si>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</si>
  <si>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</si>
  <si>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</si>
  <si>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</si>
  <si>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</si>
  <si>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</si>
  <si>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</si>
  <si>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</si>
  <si>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</si>
  <si>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</si>
  <si>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</si>
  <si>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</si>
  <si>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</si>
  <si>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</si>
  <si>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</si>
  <si>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</si>
  <si>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</si>
  <si>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</si>
  <si>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</si>
  <si>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</si>
  <si>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</si>
  <si>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</si>
  <si>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</si>
  <si>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</si>
  <si>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</si>
  <si>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</si>
  <si>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</si>
  <si>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</si>
  <si>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</si>
  <si>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</si>
  <si>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</si>
  <si>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</si>
  <si>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</si>
  <si>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</si>
  <si>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</si>
  <si>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</si>
  <si>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</si>
  <si>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</si>
  <si>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</si>
  <si>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</si>
  <si>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</si>
  <si>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</si>
  <si>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</si>
  <si>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</si>
  <si>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</si>
  <si>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</si>
  <si>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</si>
  <si>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</si>
  <si>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</si>
  <si>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</si>
  <si>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</si>
  <si>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</si>
  <si>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</si>
  <si>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</si>
  <si>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</si>
  <si>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</si>
  <si>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</si>
  <si>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</si>
  <si>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</si>
  <si>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</si>
  <si>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</si>
  <si>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</si>
  <si>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</si>
  <si>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</si>
  <si>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</si>
  <si>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</si>
  <si>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</si>
  <si>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</si>
  <si>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</si>
  <si>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</si>
  <si>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</si>
  <si>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</si>
  <si>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</si>
  <si>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</si>
  <si>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</si>
  <si>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</si>
  <si>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</si>
  <si>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</si>
  <si>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</si>
  <si>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</si>
  <si>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</si>
  <si>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</si>
  <si>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</si>
  <si>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</si>
  <si>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</si>
  <si>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</si>
  <si>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</si>
  <si>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</si>
  <si>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</si>
  <si>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</si>
  <si>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</si>
  <si>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</si>
  <si>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</si>
  <si>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</si>
  <si>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</si>
  <si>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</si>
  <si>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</si>
  <si>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</si>
  <si>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</si>
  <si>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</si>
  <si>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</si>
  <si>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</si>
  <si>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</si>
  <si>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</si>
  <si>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</si>
  <si>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</si>
  <si>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</si>
  <si>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</si>
  <si>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</si>
  <si>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</si>
  <si>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</si>
  <si>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</si>
  <si>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</si>
  <si>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</si>
  <si>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</si>
  <si>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</si>
  <si>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</si>
  <si>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</si>
  <si>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</si>
  <si>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</si>
  <si>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</si>
  <si>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</si>
  <si>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</si>
  <si>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</si>
  <si>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</si>
  <si>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</si>
  <si>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</si>
  <si>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</si>
  <si>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</si>
  <si>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</si>
  <si>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</si>
  <si>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</si>
  <si>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</si>
  <si>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</si>
  <si>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</si>
  <si>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</si>
  <si>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</si>
  <si>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</si>
  <si>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</si>
  <si>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</si>
  <si>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</si>
  <si>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</si>
  <si>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</si>
  <si>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</si>
  <si>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</si>
  <si>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</si>
  <si>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</si>
  <si>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</si>
  <si>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</si>
  <si>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</si>
  <si>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</si>
  <si>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</si>
  <si>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</si>
  <si>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</si>
  <si>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</si>
  <si>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</si>
  <si>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</si>
  <si>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</si>
  <si>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</si>
  <si>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</si>
  <si>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</si>
  <si>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</si>
  <si>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</si>
  <si>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</si>
  <si>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</si>
  <si>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</si>
  <si>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</si>
  <si>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</si>
  <si>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</si>
  <si>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</si>
  <si>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</si>
  <si>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</si>
  <si>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</si>
  <si>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</si>
  <si>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</si>
  <si>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</si>
  <si>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</si>
  <si>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</si>
  <si>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</si>
  <si>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</si>
  <si>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</si>
  <si>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</si>
  <si>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</si>
  <si>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</si>
  <si>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</si>
  <si>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</si>
  <si>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</si>
  <si>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</si>
  <si>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</si>
  <si>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</si>
  <si>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</si>
  <si>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</si>
  <si>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</si>
  <si>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</si>
  <si>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</si>
  <si>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</si>
  <si>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</si>
  <si>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</si>
  <si>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</si>
  <si>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</si>
  <si>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</si>
  <si>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</si>
  <si>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</si>
  <si>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</si>
  <si>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</si>
  <si>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</si>
  <si>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</si>
  <si>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</si>
  <si>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</si>
  <si>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</si>
  <si>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</si>
  <si>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</si>
  <si>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</si>
  <si>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</si>
  <si>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</si>
  <si>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</si>
  <si>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</si>
  <si>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</si>
  <si>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</si>
  <si>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</si>
  <si>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</si>
  <si>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</si>
  <si>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</si>
  <si>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</si>
  <si>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</si>
  <si>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</si>
  <si>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</si>
  <si>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</si>
  <si>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</si>
  <si>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</si>
  <si>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</si>
  <si>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</si>
  <si>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</si>
  <si>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</si>
  <si>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</si>
  <si>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</si>
  <si>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</si>
  <si>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</si>
  <si>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</si>
  <si>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</si>
  <si>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</si>
  <si>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</si>
  <si>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</si>
  <si>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</si>
  <si>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</si>
  <si>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</si>
  <si>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</si>
  <si>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</si>
  <si>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</si>
  <si>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</si>
  <si>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</si>
  <si>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</si>
  <si>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</si>
  <si>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</si>
  <si>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</si>
  <si>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</si>
  <si>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</si>
  <si>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</si>
  <si>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</si>
  <si>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</si>
  <si>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</si>
  <si>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</si>
  <si>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</si>
  <si>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</si>
  <si>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</si>
  <si>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</si>
  <si>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</si>
  <si>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</si>
  <si>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</si>
  <si>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</si>
  <si>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</si>
  <si>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</si>
  <si>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</si>
  <si>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</si>
  <si>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</si>
  <si>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</si>
  <si>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</si>
  <si>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</si>
  <si>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</si>
  <si>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</si>
  <si>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</si>
  <si>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</si>
  <si>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</si>
  <si>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</si>
  <si>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</si>
  <si>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</si>
  <si>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</si>
  <si>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</si>
  <si>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</si>
  <si>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</si>
  <si>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</si>
  <si>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</si>
  <si>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</si>
  <si>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</si>
  <si>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</si>
  <si>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</si>
  <si>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</si>
  <si>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</si>
  <si>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</si>
  <si>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</si>
  <si>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</si>
  <si>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</si>
  <si>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</si>
  <si>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</si>
  <si>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</si>
  <si>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</si>
  <si>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</si>
  <si>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</si>
  <si>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</si>
  <si>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</si>
  <si>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</si>
  <si>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</si>
  <si>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</si>
  <si>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</si>
  <si>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</si>
  <si>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</si>
  <si>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</si>
  <si>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</si>
  <si>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</si>
  <si>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</si>
  <si>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</si>
  <si>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</si>
  <si>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</si>
  <si>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</si>
  <si>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</si>
  <si>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</si>
  <si>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</si>
  <si>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</si>
  <si>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</si>
  <si>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</si>
  <si>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</si>
  <si>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</si>
  <si>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</si>
  <si>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</si>
  <si>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</si>
  <si>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</si>
  <si>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</si>
  <si>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</si>
  <si>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</si>
  <si>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</si>
  <si>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</si>
  <si>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</si>
  <si>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</si>
  <si>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</si>
  <si>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</si>
  <si>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</si>
  <si>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</si>
  <si>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</si>
  <si>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</si>
  <si>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</si>
  <si>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</si>
  <si>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</si>
  <si>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</si>
  <si>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</si>
  <si>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</si>
  <si>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</si>
  <si>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</si>
  <si>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</si>
  <si>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</si>
  <si>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</si>
  <si>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</si>
  <si>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</si>
  <si>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</si>
  <si>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</si>
  <si>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</si>
  <si>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</si>
  <si>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</si>
  <si>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</si>
  <si>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</si>
  <si>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</si>
  <si>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</si>
  <si>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</si>
  <si>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</si>
  <si>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</si>
  <si>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</si>
  <si>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</si>
  <si>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</si>
  <si>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</si>
  <si>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</si>
  <si>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</si>
  <si>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</si>
  <si>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</si>
  <si>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</si>
  <si>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</si>
  <si>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</si>
  <si>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</si>
  <si>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</si>
  <si>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</si>
  <si>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</si>
  <si>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</si>
  <si>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</si>
  <si>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</si>
  <si>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</si>
  <si>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</si>
  <si>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</si>
  <si>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</si>
  <si>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</si>
  <si>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</si>
  <si>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</si>
  <si>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</si>
  <si>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</si>
  <si>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</si>
  <si>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</si>
  <si>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</si>
  <si>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</si>
  <si>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</si>
  <si>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</si>
  <si>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</si>
  <si>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</si>
  <si>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</si>
  <si>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</si>
  <si>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</si>
  <si>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</si>
  <si>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</si>
  <si>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</si>
  <si>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</si>
  <si>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</si>
  <si>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</si>
  <si>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</si>
  <si>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</si>
  <si>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</si>
  <si>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</si>
  <si>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</si>
  <si>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</si>
  <si>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</si>
  <si>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</si>
  <si>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</si>
  <si>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</si>
  <si>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</si>
  <si>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</si>
  <si>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</si>
  <si>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</si>
  <si>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</si>
  <si>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</si>
  <si>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</si>
  <si>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</si>
  <si>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</si>
  <si>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</si>
  <si>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</si>
  <si>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</si>
  <si>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</si>
  <si>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</si>
  <si>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</si>
  <si>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</si>
  <si>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</si>
  <si>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</si>
  <si>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</si>
  <si>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</si>
  <si>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</si>
  <si>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</si>
  <si>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</si>
  <si>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</si>
  <si>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</si>
  <si>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</si>
  <si>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</si>
  <si>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</si>
  <si>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</si>
  <si>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</si>
  <si>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</si>
  <si>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</si>
  <si>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</si>
  <si>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</si>
  <si>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</si>
  <si>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</si>
  <si>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</si>
  <si>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</si>
  <si>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</si>
  <si>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</si>
  <si>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</si>
  <si>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</si>
  <si>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</si>
  <si>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</si>
  <si>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</si>
  <si>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</si>
  <si>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</si>
  <si>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</si>
  <si>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</si>
  <si>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</si>
  <si>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</si>
  <si>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</si>
  <si>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</si>
  <si>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</si>
  <si>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</si>
  <si>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</si>
  <si>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</si>
  <si>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</si>
  <si>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</si>
  <si>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</si>
  <si>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</si>
  <si>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</si>
  <si>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</si>
  <si>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</si>
  <si>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</si>
  <si>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</si>
  <si>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</si>
  <si>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</si>
  <si>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</si>
  <si>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</si>
  <si>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</si>
  <si>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</si>
  <si>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</si>
  <si>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</si>
  <si>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</si>
  <si>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</si>
  <si>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</si>
  <si>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</si>
  <si>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</si>
  <si>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</si>
  <si>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</si>
  <si>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</si>
  <si>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</si>
  <si>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</si>
  <si>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</si>
  <si>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</si>
  <si>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</si>
  <si>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</si>
  <si>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</si>
  <si>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</si>
  <si>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</si>
  <si>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</si>
  <si>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</si>
  <si>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</si>
  <si>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</si>
  <si>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</si>
  <si>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</si>
  <si>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</si>
  <si>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</si>
  <si>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</si>
  <si>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</si>
  <si>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</si>
  <si>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</si>
  <si>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</si>
  <si>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</si>
  <si>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</si>
  <si>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</si>
  <si>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</si>
  <si>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</si>
  <si>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</si>
  <si>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</si>
  <si>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</si>
  <si>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</si>
  <si>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</si>
  <si>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</si>
  <si>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</si>
  <si>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</si>
  <si>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</si>
  <si>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</si>
  <si>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</si>
  <si>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</si>
  <si>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</si>
  <si>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</si>
  <si>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</si>
  <si>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</si>
  <si>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</si>
  <si>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</si>
  <si>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</si>
  <si>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</si>
  <si>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</si>
  <si>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</si>
  <si>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</si>
  <si>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</si>
  <si>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</si>
  <si>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</si>
  <si>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</si>
  <si>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</si>
  <si>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</si>
  <si>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</si>
  <si>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</si>
  <si>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</si>
  <si>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</si>
  <si>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</si>
  <si>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</si>
  <si>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</si>
  <si>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</si>
  <si>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</si>
  <si>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</si>
  <si>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</si>
  <si>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</si>
  <si>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</si>
  <si>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</si>
  <si>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</si>
  <si>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</si>
  <si>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</si>
  <si>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</si>
  <si>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</si>
  <si>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</si>
  <si>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</si>
  <si>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</si>
  <si>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</si>
  <si>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</si>
  <si>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</si>
  <si>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</si>
  <si>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</si>
  <si>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</si>
  <si>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</si>
  <si>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</si>
  <si>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</si>
  <si>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</si>
  <si>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</si>
  <si>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</si>
  <si>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</si>
  <si>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</si>
  <si>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</si>
  <si>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</si>
  <si>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</si>
  <si>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</si>
  <si>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</si>
  <si>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</si>
  <si>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</si>
  <si>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</si>
  <si>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</si>
  <si>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</si>
  <si>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</si>
  <si>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</si>
  <si>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</si>
  <si>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</si>
  <si>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</si>
  <si>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</si>
  <si>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</si>
  <si>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</si>
  <si>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</si>
  <si>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</si>
  <si>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</si>
  <si>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</si>
  <si>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</si>
  <si>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</si>
  <si>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</si>
  <si>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</si>
  <si>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</si>
  <si>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</si>
  <si>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</si>
  <si>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</si>
  <si>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</si>
  <si>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</si>
  <si>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</si>
  <si>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</si>
  <si>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</si>
  <si>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</si>
  <si>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</si>
  <si>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</si>
  <si>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</si>
  <si>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</si>
  <si>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</si>
  <si>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</si>
  <si>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</si>
  <si>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</si>
  <si>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</si>
  <si>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</si>
  <si>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</si>
  <si>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</si>
  <si>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</si>
  <si>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</si>
  <si>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</si>
  <si>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</si>
  <si>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</si>
  <si>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</si>
  <si>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</si>
  <si>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</si>
  <si>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</si>
  <si>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</si>
  <si>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</si>
  <si>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</si>
  <si>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</si>
  <si>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</si>
  <si>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</si>
  <si>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</si>
  <si>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</si>
  <si>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</si>
  <si>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</si>
  <si>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</si>
  <si>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</si>
  <si>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</si>
  <si>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</si>
  <si>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</si>
  <si>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</si>
  <si>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</si>
  <si>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</si>
  <si>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</si>
  <si>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</si>
  <si>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</si>
  <si>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</si>
  <si>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</si>
  <si>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</si>
  <si>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</si>
  <si>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</si>
  <si>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</si>
  <si>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</si>
  <si>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</si>
  <si>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</si>
  <si>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</si>
  <si>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</si>
  <si>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</si>
  <si>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</si>
  <si>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</si>
  <si>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</si>
  <si>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</si>
  <si>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</si>
  <si>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</si>
  <si>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</si>
  <si>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</si>
  <si>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</si>
  <si>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</si>
  <si>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</si>
  <si>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</si>
  <si>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</si>
  <si>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</si>
  <si>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</si>
  <si>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</si>
  <si>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</si>
  <si>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</si>
  <si>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</si>
  <si>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</si>
  <si>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</si>
  <si>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</si>
  <si>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</si>
  <si>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</si>
  <si>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</si>
  <si>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</si>
  <si>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</si>
  <si>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</si>
  <si>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</si>
  <si>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</si>
  <si>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</si>
  <si>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</si>
  <si>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</si>
  <si>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</si>
  <si>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</si>
  <si>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</si>
  <si>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</si>
  <si>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</si>
  <si>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</si>
  <si>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</si>
  <si>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</si>
  <si>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</si>
  <si>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</si>
  <si>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</si>
  <si>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</si>
  <si>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</si>
  <si>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</si>
  <si>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</si>
  <si>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</si>
  <si>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</si>
  <si>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</si>
  <si>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</si>
  <si>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</si>
  <si>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</si>
  <si>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</si>
  <si>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</si>
  <si>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</si>
  <si>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</si>
  <si>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</si>
  <si>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</si>
  <si>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</si>
  <si>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</si>
  <si>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</si>
  <si>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</si>
  <si>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</si>
  <si>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</si>
  <si>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</si>
  <si>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</si>
  <si>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</si>
  <si>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</si>
  <si>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</si>
  <si>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</si>
  <si>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</si>
  <si>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</si>
  <si>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</si>
  <si>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</si>
  <si>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</si>
  <si>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</si>
  <si>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</si>
  <si>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</si>
  <si>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</si>
  <si>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</si>
  <si>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</si>
  <si>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</si>
  <si>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</si>
  <si>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</si>
  <si>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</si>
  <si>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</si>
  <si>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</si>
  <si>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</si>
  <si>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</si>
  <si>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</si>
  <si>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</si>
  <si>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</si>
  <si>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</si>
  <si>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</si>
  <si>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</si>
  <si>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</si>
  <si>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</si>
  <si>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</si>
  <si>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</si>
  <si>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</si>
  <si>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</si>
  <si>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</si>
  <si>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</si>
  <si>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</si>
  <si>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</si>
  <si>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</si>
  <si>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</si>
  <si>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</si>
  <si>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</si>
  <si>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</si>
  <si>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</si>
  <si>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</si>
  <si>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</si>
  <si>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</si>
  <si>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</si>
  <si>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</si>
  <si>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</si>
  <si>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</si>
  <si>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</si>
  <si>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</si>
  <si>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</si>
  <si>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</si>
  <si>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</si>
  <si>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</si>
  <si>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</si>
  <si>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</si>
  <si>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</si>
  <si>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</si>
  <si>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</si>
  <si>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</si>
  <si>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</si>
  <si>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</si>
  <si>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</si>
  <si>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</si>
  <si>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</si>
  <si>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</si>
  <si>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</si>
  <si>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</si>
  <si>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</si>
  <si>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</si>
  <si>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</si>
  <si>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</si>
  <si>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</si>
  <si>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</si>
  <si>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</si>
  <si>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</si>
  <si>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</si>
  <si>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</si>
  <si>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</si>
  <si>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</si>
  <si>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</si>
  <si>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</si>
  <si>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</si>
  <si>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</si>
  <si>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</si>
  <si>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</si>
  <si>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</si>
  <si>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</si>
  <si>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</si>
  <si>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</si>
  <si>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</si>
  <si>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</si>
  <si>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</si>
  <si>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</si>
  <si>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</si>
  <si>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</si>
  <si>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</si>
  <si>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</si>
  <si>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</si>
  <si>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</si>
  <si>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</si>
  <si>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</si>
  <si>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</si>
  <si>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</si>
  <si>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</si>
  <si>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</si>
  <si>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</si>
  <si>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</si>
  <si>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</si>
  <si>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</si>
  <si>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</si>
  <si>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</si>
  <si>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</si>
  <si>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</si>
  <si>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</si>
  <si>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</si>
  <si>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</si>
  <si>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</si>
  <si>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</si>
  <si>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</si>
  <si>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</si>
  <si>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</si>
  <si>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</si>
  <si>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</si>
  <si>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</si>
  <si>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</si>
  <si>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</si>
  <si>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</si>
  <si>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</si>
  <si>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</si>
  <si>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</si>
  <si>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</si>
  <si>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</si>
  <si>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</si>
  <si>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</si>
  <si>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</si>
  <si>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</si>
  <si>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</si>
  <si>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</si>
  <si>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</si>
  <si>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</si>
  <si>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</si>
  <si>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</si>
  <si>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</si>
  <si>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</si>
  <si>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</si>
  <si>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</si>
  <si>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</si>
  <si>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</si>
  <si>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</si>
  <si>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</si>
  <si>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</si>
  <si>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</si>
  <si>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</si>
  <si>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</si>
  <si>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</si>
  <si>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</si>
  <si>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</si>
  <si>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</si>
  <si>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</si>
  <si>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</si>
  <si>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</si>
  <si>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</si>
  <si>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</si>
  <si>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</si>
  <si>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</si>
  <si>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</si>
  <si>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</si>
  <si>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</si>
  <si>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</si>
  <si>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</si>
  <si>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</si>
  <si>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</si>
  <si>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</si>
  <si>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</si>
  <si>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</si>
  <si>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</si>
  <si>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</si>
  <si>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</si>
  <si>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</si>
  <si>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</si>
  <si>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</si>
  <si>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</si>
  <si>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</si>
  <si>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</si>
  <si>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</si>
  <si>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</si>
  <si>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</si>
  <si>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</si>
  <si>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</si>
  <si>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</si>
  <si>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</si>
  <si>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</si>
  <si>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</si>
  <si>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</si>
  <si>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</si>
  <si>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</si>
  <si>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</si>
  <si>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</si>
  <si>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</si>
  <si>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</si>
  <si>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</si>
  <si>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</si>
  <si>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</si>
  <si>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</si>
  <si>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</si>
  <si>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</si>
  <si>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</si>
  <si>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</si>
  <si>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</si>
  <si>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</si>
  <si>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</si>
  <si>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</si>
  <si>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</si>
  <si>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</si>
  <si>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</si>
  <si>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</si>
  <si>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</si>
  <si>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</si>
  <si>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</si>
  <si>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</si>
  <si>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</si>
  <si>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</si>
  <si>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</si>
  <si>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</si>
  <si>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</si>
  <si>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</si>
  <si>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</si>
  <si>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</si>
  <si>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</si>
  <si>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</si>
  <si>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</si>
  <si>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</si>
  <si>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</si>
  <si>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</si>
  <si>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</si>
  <si>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</si>
  <si>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</si>
  <si>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</si>
  <si>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</si>
  <si>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</si>
  <si>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</si>
  <si>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</si>
  <si>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</si>
  <si>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</si>
  <si>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</si>
  <si>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</si>
  <si>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</si>
  <si>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</si>
  <si>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</si>
  <si>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</si>
  <si>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</si>
  <si>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</si>
  <si>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</si>
  <si>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</si>
  <si>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</si>
  <si>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</si>
  <si>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</si>
  <si>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</si>
  <si>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</si>
  <si>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</si>
  <si>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</si>
  <si>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</si>
  <si>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</si>
  <si>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</si>
  <si>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</si>
  <si>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</si>
  <si>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</si>
  <si>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</si>
  <si>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</si>
  <si>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</si>
  <si>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</si>
  <si>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</si>
  <si>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</si>
  <si>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</si>
  <si>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</si>
  <si>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</si>
  <si>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</si>
  <si>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</si>
  <si>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</si>
  <si>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</si>
  <si>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</si>
  <si>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</si>
  <si>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</si>
  <si>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</si>
  <si>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</si>
  <si>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</si>
  <si>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</si>
  <si>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</si>
  <si>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</si>
  <si>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</si>
  <si>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</si>
  <si>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</si>
  <si>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</si>
  <si>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</si>
  <si>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</si>
  <si>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</si>
  <si>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</si>
  <si>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</si>
  <si>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</si>
  <si>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</si>
  <si>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</si>
  <si>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</si>
  <si>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</si>
  <si>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</si>
  <si>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</si>
  <si>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</si>
  <si>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</si>
  <si>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</si>
  <si>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</si>
  <si>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</si>
  <si>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</si>
  <si>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</si>
  <si>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</si>
  <si>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</si>
  <si>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</si>
  <si>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</si>
  <si>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</si>
  <si>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</si>
  <si>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</si>
  <si>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</si>
  <si>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</si>
  <si>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</si>
  <si>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</si>
  <si>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</si>
  <si>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</si>
  <si>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</si>
  <si>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</si>
  <si>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</si>
  <si>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</si>
  <si>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</si>
  <si>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</si>
  <si>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</si>
  <si>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</si>
  <si>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</si>
  <si>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</si>
  <si>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</si>
  <si>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</si>
  <si>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</si>
  <si>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</si>
  <si>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</si>
  <si>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</si>
  <si>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</si>
  <si>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</si>
  <si>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</si>
  <si>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</si>
  <si>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</si>
  <si>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</si>
  <si>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</si>
  <si>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</si>
  <si>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</si>
  <si>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</si>
  <si>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</si>
  <si>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</si>
  <si>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</si>
  <si>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</si>
  <si>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</si>
  <si>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</si>
  <si>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</si>
  <si>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</si>
  <si>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</si>
  <si>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</si>
  <si>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</si>
  <si>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</si>
  <si>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</si>
  <si>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</si>
  <si>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</si>
  <si>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</si>
  <si>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</si>
  <si>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</si>
  <si>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</si>
  <si>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</si>
  <si>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</si>
  <si>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</si>
  <si>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</si>
  <si>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</si>
  <si>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</si>
  <si>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</si>
  <si>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</si>
  <si>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</si>
  <si>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</si>
  <si>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</si>
  <si>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</si>
  <si>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</si>
  <si>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</si>
  <si>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</si>
  <si>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</si>
  <si>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</si>
  <si>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</si>
  <si>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</si>
  <si>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</si>
  <si>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</si>
  <si>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</si>
  <si>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</si>
  <si>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</si>
  <si>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</si>
  <si>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</si>
  <si>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</si>
  <si>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</si>
  <si>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</si>
  <si>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</si>
  <si>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</si>
  <si>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</si>
  <si>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</si>
  <si>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</si>
  <si>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</si>
  <si>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</si>
  <si>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</si>
  <si>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</si>
  <si>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</si>
  <si>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</si>
  <si>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</si>
  <si>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</si>
  <si>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</si>
  <si>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</si>
  <si>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</si>
  <si>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</si>
  <si>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</si>
  <si>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</si>
  <si>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</si>
  <si>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</si>
  <si>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</si>
  <si>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</si>
  <si>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</si>
  <si>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</si>
  <si>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</si>
  <si>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</si>
  <si>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</si>
  <si>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</si>
  <si>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</si>
  <si>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</si>
  <si>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</si>
  <si>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</si>
  <si>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</si>
  <si>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</si>
  <si>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</si>
  <si>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</si>
  <si>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</si>
  <si>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</si>
  <si>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</si>
  <si>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</si>
  <si>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</si>
  <si>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</si>
  <si>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</si>
  <si>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</si>
  <si>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</si>
  <si>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</si>
  <si>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</si>
  <si>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</si>
  <si>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</si>
  <si>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</si>
  <si>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</si>
  <si>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</si>
  <si>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</si>
  <si>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</si>
  <si>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</si>
  <si>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</si>
  <si>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</si>
  <si>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</si>
  <si>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</si>
  <si>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</si>
  <si>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</si>
  <si>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</si>
  <si>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</si>
  <si>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</si>
  <si>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</si>
  <si>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</si>
  <si>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</si>
  <si>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</si>
  <si>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</si>
  <si>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</si>
  <si>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</si>
  <si>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</si>
  <si>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</si>
  <si>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</si>
  <si>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</si>
  <si>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</si>
  <si>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</si>
  <si>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</si>
  <si>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</si>
  <si>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</si>
  <si>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</si>
  <si>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</si>
  <si>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</si>
  <si>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</si>
  <si>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</si>
  <si>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</si>
  <si>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</si>
  <si>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</si>
  <si>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</si>
  <si>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</si>
  <si>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</si>
  <si>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</si>
  <si>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</si>
  <si>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</si>
  <si>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</si>
  <si>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</si>
  <si>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</si>
  <si>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</si>
  <si>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</si>
  <si>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</si>
  <si>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</si>
  <si>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</si>
  <si>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</si>
  <si>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</si>
  <si>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</si>
  <si>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</si>
  <si>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</si>
  <si>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</si>
  <si>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</si>
  <si>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</si>
  <si>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</si>
  <si>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</si>
  <si>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</si>
  <si>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</si>
  <si>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</si>
  <si>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</si>
  <si>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</si>
  <si>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</si>
  <si>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</si>
  <si>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</si>
  <si>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</si>
  <si>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</si>
  <si>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</si>
  <si>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</si>
  <si>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</si>
  <si>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</si>
  <si>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</si>
  <si>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</si>
  <si>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</si>
  <si>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</si>
  <si>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</si>
  <si>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</si>
  <si>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</si>
  <si>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</si>
  <si>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</si>
  <si>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</si>
  <si>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</si>
  <si>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</si>
  <si>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</si>
  <si>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</si>
  <si>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</si>
  <si>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</si>
  <si>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</si>
  <si>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</si>
  <si>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</si>
  <si>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</si>
  <si>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</si>
  <si>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</si>
  <si>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</si>
  <si>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</si>
  <si>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</si>
  <si>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</si>
  <si>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</si>
  <si>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</si>
  <si>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</si>
  <si>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</si>
  <si>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</si>
  <si>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</si>
  <si>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</si>
  <si>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</si>
  <si>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</si>
  <si>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</si>
  <si>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</si>
  <si>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</si>
  <si>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</si>
  <si>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</si>
  <si>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</si>
  <si>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</si>
  <si>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</si>
  <si>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</si>
  <si>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</si>
  <si>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</si>
  <si>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</si>
  <si>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</si>
  <si>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</si>
  <si>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</si>
  <si>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</si>
  <si>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</si>
  <si>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</si>
  <si>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</si>
  <si>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</si>
  <si>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</si>
  <si>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</si>
  <si>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</si>
  <si>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</si>
  <si>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</si>
  <si>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</si>
  <si>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</si>
  <si>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</si>
  <si>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</si>
  <si>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</si>
  <si>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</si>
  <si>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</si>
  <si>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</si>
  <si>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</si>
  <si>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</si>
  <si>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</si>
  <si>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</si>
  <si>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</si>
  <si>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</si>
  <si>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</si>
  <si>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</si>
  <si>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</si>
  <si>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</si>
  <si>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</si>
  <si>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</si>
  <si>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</si>
  <si>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</si>
  <si>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</si>
  <si>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</si>
  <si>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</si>
  <si>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</si>
  <si>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</si>
  <si>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</si>
  <si>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</si>
  <si>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</si>
  <si>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</si>
  <si>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</si>
  <si>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</si>
  <si>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</si>
  <si>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</si>
  <si>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</si>
  <si>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</si>
  <si>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</si>
  <si>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</si>
  <si>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</si>
  <si>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</si>
  <si>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</si>
  <si>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</si>
  <si>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</si>
  <si>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</si>
  <si>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</si>
  <si>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</si>
  <si>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</si>
  <si>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</si>
  <si>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</si>
  <si>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</si>
  <si>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</si>
  <si>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</si>
  <si>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</si>
  <si>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</si>
  <si>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</si>
  <si>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</si>
  <si>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</si>
  <si>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</si>
  <si>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</si>
  <si>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</si>
  <si>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</si>
  <si>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</si>
  <si>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</si>
  <si>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</si>
  <si>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</si>
  <si>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</si>
  <si>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</si>
  <si>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</si>
  <si>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</si>
  <si>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</si>
  <si>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</si>
  <si>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</si>
  <si>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</si>
  <si>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</si>
  <si>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</si>
  <si>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</si>
  <si>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</si>
  <si>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</si>
  <si>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</si>
  <si>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</si>
  <si>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</si>
  <si>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</si>
  <si>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</si>
  <si>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</si>
  <si>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</si>
  <si>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</si>
  <si>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</si>
  <si>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</si>
  <si>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</si>
  <si>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</si>
  <si>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</si>
  <si>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</si>
  <si>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</si>
  <si>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</si>
  <si>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</si>
  <si>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</si>
  <si>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</si>
  <si>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</si>
  <si>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</si>
  <si>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</si>
  <si>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</si>
  <si>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</si>
  <si>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</si>
  <si>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</si>
  <si>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</si>
  <si>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</si>
  <si>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</si>
  <si>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</si>
  <si>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</si>
  <si>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</si>
  <si>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</si>
  <si>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</si>
  <si>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</si>
  <si>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</si>
  <si>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</si>
  <si>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</si>
  <si>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</si>
  <si>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</si>
  <si>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</si>
  <si>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</si>
  <si>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</si>
  <si>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</si>
  <si>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</si>
  <si>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</si>
  <si>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</si>
  <si>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</si>
  <si>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</si>
  <si>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</si>
  <si>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</si>
  <si>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</si>
  <si>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</si>
  <si>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</si>
  <si>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</si>
  <si>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</si>
  <si>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</si>
  <si>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</si>
  <si>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</si>
  <si>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</si>
  <si>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</si>
  <si>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</si>
  <si>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</si>
  <si>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</si>
  <si>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</si>
  <si>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</si>
  <si>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</si>
  <si>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</si>
  <si>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</si>
  <si>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</si>
  <si>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</si>
  <si>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</si>
  <si>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</si>
  <si>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</si>
  <si>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</si>
  <si>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</si>
  <si>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</si>
  <si>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</si>
  <si>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</si>
  <si>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</si>
  <si>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</si>
  <si>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</si>
  <si>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</si>
  <si>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</si>
  <si>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</si>
  <si>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</si>
  <si>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</si>
  <si>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</si>
  <si>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</si>
  <si>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</si>
  <si>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</si>
  <si>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</si>
  <si>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</si>
  <si>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</si>
  <si>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</si>
  <si>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</si>
  <si>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</si>
  <si>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</si>
  <si>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</si>
  <si>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</si>
  <si>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</si>
  <si>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</si>
  <si>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</si>
  <si>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</si>
  <si>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</si>
  <si>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</si>
  <si>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</si>
  <si>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</si>
  <si>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</si>
  <si>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</si>
  <si>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</si>
  <si>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</si>
  <si>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</si>
  <si>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</si>
  <si>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</si>
  <si>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</si>
  <si>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</si>
  <si>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</si>
  <si>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</si>
  <si>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</si>
  <si>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</si>
  <si>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</si>
  <si>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</si>
  <si>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</si>
  <si>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</si>
  <si>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</si>
  <si>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</si>
  <si>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</si>
  <si>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</si>
  <si>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</si>
  <si>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</si>
  <si>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</si>
  <si>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</si>
  <si>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</si>
  <si>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</si>
  <si>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</si>
  <si>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</si>
  <si>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</si>
  <si>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</si>
  <si>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</si>
  <si>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</si>
  <si>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</si>
  <si>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</si>
  <si>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</si>
  <si>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</si>
  <si>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</si>
  <si>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</si>
  <si>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</si>
  <si>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</si>
  <si>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</si>
  <si>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</si>
  <si>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</si>
  <si>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</si>
  <si>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</si>
  <si>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</si>
  <si>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</si>
  <si>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</si>
  <si>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</si>
  <si>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</si>
  <si>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</si>
  <si>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</si>
  <si>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</si>
  <si>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</si>
  <si>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</si>
  <si>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</si>
  <si>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</si>
  <si>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</si>
  <si>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</si>
  <si>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</si>
  <si>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</si>
  <si>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</si>
  <si>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</si>
  <si>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</si>
  <si>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</si>
  <si>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</si>
  <si>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</si>
  <si>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</si>
  <si>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</si>
  <si>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</si>
  <si>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</si>
  <si>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</si>
  <si>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</si>
  <si>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</si>
  <si>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</si>
  <si>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</si>
  <si>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</si>
  <si>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</si>
  <si>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</si>
  <si>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</si>
  <si>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</si>
  <si>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</si>
  <si>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</si>
  <si>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</si>
  <si>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</si>
  <si>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</si>
  <si>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</si>
  <si>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</si>
  <si>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</si>
  <si>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</si>
  <si>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</si>
  <si>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</si>
  <si>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</si>
  <si>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</si>
  <si>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</si>
  <si>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</si>
  <si>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</si>
  <si>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</si>
  <si>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</si>
  <si>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</si>
  <si>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</si>
  <si>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</si>
  <si>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</si>
  <si>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</si>
  <si>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</si>
  <si>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</si>
  <si>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</si>
  <si>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</si>
  <si>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</si>
  <si>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</si>
  <si>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</si>
  <si>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</si>
  <si>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</si>
  <si>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</si>
  <si>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</si>
  <si>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</si>
  <si>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</si>
  <si>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</si>
  <si>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</si>
  <si>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</si>
  <si>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</si>
  <si>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</si>
  <si>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</si>
  <si>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</si>
  <si>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</si>
  <si>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</si>
  <si>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</si>
  <si>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</si>
  <si>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</si>
  <si>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</si>
  <si>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</si>
  <si>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</si>
  <si>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</si>
  <si>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</si>
  <si>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</si>
  <si>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</si>
  <si>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</si>
  <si>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</si>
  <si>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</si>
  <si>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</si>
  <si>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</si>
  <si>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</si>
  <si>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</si>
  <si>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</si>
  <si>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</si>
  <si>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</si>
  <si>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</si>
  <si>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</si>
  <si>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</si>
  <si>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</si>
  <si>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</si>
  <si>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</si>
  <si>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</si>
  <si>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</si>
  <si>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</si>
  <si>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</si>
  <si>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</si>
  <si>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</si>
  <si>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</si>
  <si>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</si>
  <si>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</si>
  <si>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</si>
  <si>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</si>
  <si>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</si>
  <si>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</si>
  <si>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</si>
  <si>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</si>
  <si>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</si>
  <si>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</si>
  <si>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</si>
  <si>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</si>
  <si>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</si>
  <si>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</si>
  <si>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</si>
  <si>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</si>
  <si>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</si>
  <si>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</si>
  <si>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</si>
  <si>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</si>
  <si>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</si>
  <si>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</si>
  <si>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</si>
  <si>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</si>
  <si>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</si>
  <si>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</si>
  <si>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</si>
  <si>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</si>
  <si>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</si>
  <si>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</si>
  <si>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</si>
  <si>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</si>
  <si>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</si>
  <si>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</si>
  <si>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</si>
  <si>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</si>
  <si>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</si>
  <si>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</si>
  <si>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</si>
  <si>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</si>
  <si>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</si>
  <si>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</si>
  <si>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</si>
  <si>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</si>
  <si>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</si>
  <si>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</si>
  <si>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</si>
  <si>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</si>
  <si>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</si>
  <si>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</si>
  <si>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</si>
  <si>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</si>
  <si>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</si>
  <si>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</si>
  <si>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</si>
  <si>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</si>
  <si>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</si>
  <si>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</si>
  <si>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</si>
  <si>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</si>
  <si>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</si>
  <si>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</si>
  <si>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</si>
  <si>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</si>
  <si>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</si>
  <si>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</si>
  <si>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</si>
  <si>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</si>
  <si>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</si>
  <si>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</si>
  <si>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</si>
  <si>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</si>
  <si>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</si>
  <si>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</si>
  <si>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</si>
  <si>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</si>
  <si>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</si>
  <si>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</si>
  <si>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</si>
  <si>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</si>
  <si>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</si>
  <si>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</si>
  <si>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</si>
  <si>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</si>
  <si>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</si>
  <si>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</si>
  <si>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</si>
  <si>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</si>
  <si>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</si>
  <si>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</si>
  <si>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</si>
  <si>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</si>
  <si>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</si>
  <si>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</si>
  <si>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</si>
  <si>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</si>
  <si>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</si>
  <si>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</si>
  <si>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</si>
  <si>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</si>
  <si>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</si>
  <si>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</si>
  <si>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</si>
  <si>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</si>
  <si>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</si>
  <si>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</si>
  <si>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</si>
  <si>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</si>
  <si>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</si>
  <si>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</si>
  <si>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</si>
  <si>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</si>
  <si>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</si>
  <si>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</si>
  <si>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</si>
  <si>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</si>
  <si>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</si>
  <si>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</si>
  <si>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</si>
  <si>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</si>
  <si>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</si>
  <si>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</si>
  <si>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</si>
  <si>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</si>
  <si>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</si>
  <si>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</si>
  <si>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</si>
  <si>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</si>
  <si>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</si>
  <si>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</si>
  <si>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</si>
  <si>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</si>
  <si>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</si>
  <si>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</si>
  <si>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</si>
  <si>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</si>
  <si>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</si>
  <si>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</si>
  <si>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</si>
  <si>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</si>
  <si>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</si>
  <si>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</si>
  <si>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</si>
  <si>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</si>
  <si>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</si>
  <si>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</si>
  <si>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</si>
  <si>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</si>
  <si>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</si>
  <si>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</si>
  <si>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</si>
  <si>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</si>
  <si>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</si>
  <si>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</si>
  <si>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</si>
  <si>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</si>
  <si>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</si>
  <si>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</si>
  <si>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</si>
  <si>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</si>
  <si>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</si>
  <si>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</si>
  <si>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</si>
  <si>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</si>
  <si>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</si>
  <si>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</si>
  <si>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</si>
  <si>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</si>
  <si>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</si>
  <si>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</si>
  <si>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</si>
  <si>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</si>
  <si>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</si>
  <si>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</si>
  <si>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</si>
  <si>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</si>
  <si>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</si>
  <si>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</si>
  <si>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</si>
  <si>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</si>
  <si>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</si>
  <si>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</si>
  <si>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</si>
  <si>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</si>
  <si>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</si>
  <si>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</si>
  <si>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</si>
  <si>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</si>
  <si>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</si>
  <si>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</si>
  <si>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</si>
  <si>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</si>
  <si>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</si>
  <si>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</si>
  <si>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</si>
  <si>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</si>
  <si>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</si>
  <si>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</si>
  <si>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</si>
  <si>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</si>
  <si>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</si>
  <si>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</si>
  <si>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</si>
  <si>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</si>
  <si>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</si>
  <si>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</si>
  <si>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</si>
  <si>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</si>
  <si>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</si>
  <si>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</si>
  <si>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</si>
  <si>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</si>
  <si>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</si>
  <si>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</si>
  <si>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</si>
  <si>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</si>
  <si>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</si>
  <si>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</si>
  <si>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</si>
  <si>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</si>
  <si>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</si>
  <si>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</si>
  <si>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</si>
  <si>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</si>
  <si>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</si>
  <si>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</si>
  <si>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</si>
  <si>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</si>
  <si>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</si>
  <si>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</si>
  <si>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</si>
  <si>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</si>
  <si>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</si>
  <si>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</si>
  <si>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</si>
  <si>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</si>
  <si>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</si>
  <si>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</si>
  <si>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</si>
  <si>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</si>
  <si>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</si>
  <si>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</si>
  <si>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</si>
  <si>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</si>
  <si>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</si>
  <si>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</si>
  <si>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</si>
  <si>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</si>
  <si>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</si>
  <si>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</si>
  <si>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</si>
  <si>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</si>
  <si>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</si>
  <si>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</si>
  <si>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</si>
  <si>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</si>
  <si>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</si>
  <si>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</si>
  <si>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</si>
  <si>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</si>
  <si>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</si>
  <si>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</si>
  <si>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</si>
  <si>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</si>
  <si>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</si>
  <si>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</si>
  <si>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</si>
  <si>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</si>
  <si>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</si>
  <si>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</si>
  <si>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</si>
  <si>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</si>
  <si>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</si>
  <si>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</si>
  <si>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</si>
  <si>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</si>
  <si>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</si>
  <si>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</si>
  <si>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</si>
  <si>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</si>
  <si>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</si>
  <si>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</si>
  <si>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</si>
  <si>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</si>
  <si>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</si>
  <si>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</si>
  <si>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</si>
  <si>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</si>
  <si>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</si>
  <si>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</si>
  <si>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</si>
  <si>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</si>
  <si>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</si>
  <si>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</si>
  <si>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</si>
  <si>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</si>
  <si>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</si>
  <si>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</si>
  <si>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</si>
  <si>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</si>
  <si>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</si>
  <si>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</si>
  <si>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</si>
  <si>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</si>
  <si>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</si>
  <si>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</si>
  <si>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</si>
  <si>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</si>
  <si>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</si>
  <si>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</si>
  <si>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</si>
  <si>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</si>
  <si>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</si>
  <si>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</si>
  <si>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</si>
  <si>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</si>
  <si>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</si>
  <si>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</si>
  <si>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</si>
  <si>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</si>
  <si>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</si>
  <si>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</si>
  <si>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</si>
  <si>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</si>
  <si>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</si>
  <si>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</si>
  <si>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</si>
  <si>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</si>
  <si>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</si>
  <si>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</si>
  <si>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</si>
  <si>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</si>
  <si>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</si>
  <si>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</si>
  <si>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</si>
  <si>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</si>
  <si>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</si>
  <si>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</si>
  <si>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</si>
  <si>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</si>
  <si>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</si>
  <si>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</si>
  <si>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</si>
  <si>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</si>
  <si>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</si>
  <si>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</si>
  <si>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</si>
  <si>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</si>
  <si>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</si>
  <si>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</si>
  <si>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</si>
  <si>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</si>
  <si>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</si>
  <si>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</si>
  <si>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</si>
  <si>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</si>
  <si>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</si>
  <si>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</si>
  <si>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</si>
  <si>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</si>
  <si>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</si>
  <si>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</si>
  <si>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</si>
  <si>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</si>
  <si>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</si>
  <si>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</si>
  <si>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</si>
  <si>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</si>
  <si>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</si>
  <si>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</si>
  <si>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</si>
  <si>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</si>
  <si>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</si>
  <si>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</si>
  <si>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</si>
  <si>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</si>
  <si>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</si>
  <si>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</si>
  <si>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</si>
  <si>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</si>
  <si>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</si>
  <si>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</si>
  <si>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</si>
  <si>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</si>
  <si>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</si>
  <si>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</si>
  <si>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</si>
  <si>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</si>
  <si>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</si>
  <si>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</si>
  <si>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</si>
  <si>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</si>
  <si>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</si>
  <si>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</si>
  <si>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</si>
  <si>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</si>
  <si>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</si>
  <si>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</si>
  <si>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</si>
  <si>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</si>
  <si>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</si>
  <si>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</si>
  <si>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</si>
  <si>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</si>
  <si>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</si>
  <si>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</si>
  <si>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</si>
  <si>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</si>
  <si>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</si>
  <si>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</si>
  <si>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</si>
  <si>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</si>
  <si>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</si>
  <si>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</si>
  <si>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</si>
  <si>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</si>
  <si>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</si>
  <si>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</si>
  <si>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</si>
  <si>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</si>
  <si>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</si>
  <si>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</si>
  <si>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</si>
  <si>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</si>
  <si>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</si>
  <si>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</si>
  <si>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</si>
  <si>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</si>
  <si>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</si>
  <si>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</si>
  <si>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</si>
  <si>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</si>
  <si>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</si>
  <si>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</si>
  <si>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</si>
  <si>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</si>
  <si>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</si>
  <si>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</si>
  <si>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</si>
  <si>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</si>
  <si>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</si>
  <si>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</si>
  <si>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</si>
  <si>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</si>
  <si>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</si>
  <si>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</si>
  <si>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</si>
  <si>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</si>
  <si>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</si>
  <si>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</si>
  <si>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</si>
  <si>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</si>
  <si>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</si>
  <si>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</si>
  <si>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</si>
  <si>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</si>
  <si>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</si>
  <si>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</si>
  <si>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</si>
  <si>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</si>
  <si>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</si>
  <si>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</si>
  <si>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</si>
  <si>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</si>
  <si>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</si>
  <si>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</si>
  <si>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</si>
  <si>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</si>
  <si>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</si>
  <si>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</si>
  <si>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</si>
  <si>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</si>
  <si>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</si>
  <si>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</si>
  <si>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</si>
  <si>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</si>
  <si>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</si>
  <si>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</si>
  <si>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</si>
  <si>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</si>
  <si>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</si>
  <si>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</si>
  <si>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</si>
  <si>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</si>
  <si>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</si>
  <si>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</si>
  <si>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</si>
  <si>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</si>
  <si>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</si>
  <si>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</si>
  <si>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</si>
  <si>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</si>
  <si>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</si>
  <si>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</si>
  <si>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</si>
  <si>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</si>
  <si>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</si>
  <si>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</si>
  <si>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</si>
  <si>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</si>
  <si>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</si>
  <si>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</si>
  <si>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</si>
  <si>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</si>
  <si>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</si>
  <si>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</si>
  <si>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</si>
  <si>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</si>
  <si>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</si>
  <si>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</si>
  <si>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</si>
  <si>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</si>
  <si>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</si>
  <si>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</si>
  <si>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</si>
  <si>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</si>
  <si>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</si>
  <si>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</si>
  <si>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</si>
  <si>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</si>
  <si>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</si>
  <si>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</si>
  <si>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</si>
  <si>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</si>
  <si>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</si>
  <si>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</si>
  <si>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</si>
  <si>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</si>
  <si>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</si>
  <si>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</si>
  <si>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</si>
  <si>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</si>
  <si>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</si>
  <si>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</si>
  <si>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</si>
  <si>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</si>
  <si>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</si>
  <si>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</si>
  <si>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</si>
  <si>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</si>
  <si>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</si>
  <si>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</si>
  <si>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</si>
  <si>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</si>
  <si>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</si>
  <si>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</si>
  <si>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</si>
  <si>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</si>
  <si>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</si>
  <si>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</si>
  <si>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</si>
  <si>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</si>
  <si>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</si>
  <si>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</si>
  <si>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</si>
  <si>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</si>
  <si>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</si>
  <si>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</si>
  <si>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</si>
  <si>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</si>
  <si>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</si>
  <si>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</si>
  <si>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</si>
  <si>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</si>
  <si>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</si>
  <si>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</si>
  <si>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</si>
  <si>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</si>
  <si>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</si>
  <si>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</si>
  <si>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</si>
  <si>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</si>
  <si>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</si>
  <si>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</si>
  <si>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</si>
  <si>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</si>
  <si>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</si>
  <si>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</si>
  <si>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</si>
  <si>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</si>
  <si>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</si>
  <si>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</si>
  <si>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</si>
  <si>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</si>
  <si>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</si>
  <si>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</si>
  <si>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</si>
  <si>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</si>
  <si>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</si>
  <si>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</si>
  <si>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</si>
  <si>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</si>
  <si>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</si>
  <si>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</si>
  <si>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</si>
  <si>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</si>
  <si>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</si>
  <si>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</si>
  <si>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</si>
  <si>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</si>
  <si>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</si>
  <si>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</si>
  <si>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</si>
  <si>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</si>
  <si>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</si>
  <si>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</si>
  <si>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</si>
  <si>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</si>
  <si>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</si>
  <si>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</si>
  <si>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</si>
  <si>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</si>
  <si>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</si>
  <si>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</si>
  <si>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</si>
  <si>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</si>
  <si>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</si>
  <si>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</si>
  <si>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</si>
  <si>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</si>
  <si>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</si>
  <si>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</si>
  <si>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</si>
  <si>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</si>
  <si>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</si>
  <si>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</si>
  <si>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</si>
  <si>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</si>
  <si>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</si>
  <si>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</si>
  <si>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</si>
  <si>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</si>
  <si>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</si>
  <si>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</si>
  <si>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</si>
  <si>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</si>
  <si>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</si>
  <si>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</si>
  <si>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</si>
  <si>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</si>
  <si>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</si>
  <si>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</si>
  <si>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</si>
  <si>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</si>
  <si>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</si>
  <si>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</si>
  <si>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</si>
  <si>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</si>
  <si>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</si>
  <si>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</si>
  <si>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</si>
  <si>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</si>
  <si>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</si>
  <si>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</si>
  <si>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</si>
  <si>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</si>
  <si>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</si>
  <si>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</si>
  <si>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</si>
  <si>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</si>
  <si>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</si>
  <si>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</si>
  <si>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</si>
  <si>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</si>
  <si>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</si>
  <si>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</si>
  <si>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</si>
  <si>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</si>
  <si>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</si>
  <si>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</si>
  <si>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</si>
  <si>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</si>
  <si>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</si>
  <si>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</si>
  <si>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</si>
  <si>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</si>
  <si>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</si>
  <si>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</si>
  <si>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</si>
  <si>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</si>
  <si>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</si>
  <si>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</si>
  <si>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</si>
  <si>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</si>
  <si>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</si>
  <si>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</si>
  <si>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</si>
  <si>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</si>
  <si>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</si>
  <si>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</si>
  <si>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</si>
  <si>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</si>
  <si>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</si>
  <si>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</si>
  <si>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</si>
  <si>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</si>
  <si>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</si>
  <si>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</si>
  <si>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</si>
  <si>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</si>
  <si>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</si>
  <si>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</si>
  <si>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</si>
  <si>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</si>
  <si>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</si>
  <si>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</si>
  <si>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</si>
  <si>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</si>
  <si>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</si>
  <si>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</si>
  <si>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</si>
  <si>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</si>
  <si>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</si>
  <si>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</si>
  <si>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</si>
  <si>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</si>
  <si>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</si>
  <si>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</si>
  <si>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</si>
  <si>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</si>
  <si>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</si>
  <si>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</si>
  <si>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</si>
  <si>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</si>
  <si>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</si>
  <si>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</si>
  <si>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</si>
  <si>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</si>
  <si>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</si>
  <si>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</si>
  <si>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</si>
  <si>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</si>
  <si>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</si>
  <si>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</si>
  <si>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</si>
  <si>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</si>
  <si>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</si>
  <si>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</si>
  <si>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</si>
  <si>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</si>
  <si>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</si>
  <si>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</si>
  <si>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</si>
  <si>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</si>
  <si>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</si>
  <si>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</si>
  <si>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</si>
  <si>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</si>
  <si>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</si>
  <si>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</si>
  <si>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</si>
  <si>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</si>
  <si>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</si>
  <si>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</si>
  <si>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</si>
  <si>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</si>
  <si>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</si>
  <si>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</si>
  <si>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</si>
  <si>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</si>
  <si>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</si>
  <si>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</si>
  <si>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</si>
  <si>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</si>
  <si>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</si>
  <si>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</si>
  <si>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</si>
  <si>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</si>
  <si>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</si>
  <si>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</si>
  <si>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</si>
  <si>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</si>
  <si>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</si>
  <si>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</si>
  <si>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</si>
  <si>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</si>
  <si>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</si>
  <si>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</si>
  <si>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</si>
  <si>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</si>
  <si>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</si>
  <si>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</si>
  <si>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</si>
  <si>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</si>
  <si>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</si>
  <si>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</si>
  <si>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</si>
  <si>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</si>
  <si>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</si>
  <si>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</si>
  <si>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</si>
  <si>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</si>
  <si>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</si>
  <si>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</si>
  <si>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</si>
  <si>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</si>
  <si>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</si>
  <si>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</si>
  <si>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</si>
  <si>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</si>
  <si>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</si>
  <si>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</si>
  <si>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</si>
  <si>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</si>
  <si>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</si>
  <si>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</si>
  <si>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</si>
  <si>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</si>
  <si>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</si>
  <si>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</si>
  <si>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</si>
  <si>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</si>
  <si>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</si>
  <si>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</si>
  <si>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</si>
  <si>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</si>
  <si>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</si>
  <si>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</si>
  <si>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</si>
  <si>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</si>
  <si>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</si>
  <si>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</si>
  <si>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</si>
  <si>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</si>
  <si>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</si>
  <si>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</si>
  <si>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</si>
  <si>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</si>
  <si>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</si>
  <si>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</si>
  <si>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</si>
  <si>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</si>
  <si>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</si>
  <si>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</si>
  <si>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</si>
  <si>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</si>
  <si>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</si>
  <si>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</si>
  <si>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</si>
  <si>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</si>
  <si>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</si>
  <si>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</si>
  <si>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</si>
  <si>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</si>
  <si>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</si>
  <si>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</si>
  <si>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</si>
  <si>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</si>
  <si>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</si>
  <si>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</si>
  <si>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</si>
  <si>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</si>
  <si>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</si>
  <si>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</si>
  <si>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</si>
  <si>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</si>
  <si>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</si>
  <si>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</si>
  <si>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</si>
  <si>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</si>
  <si>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</si>
  <si>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</si>
  <si>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</si>
  <si>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</si>
  <si>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</si>
  <si>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</si>
  <si>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</si>
  <si>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</si>
  <si>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</si>
  <si>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</si>
  <si>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</si>
  <si>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</si>
  <si>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</si>
  <si>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</si>
  <si>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</si>
  <si>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</si>
  <si>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</si>
  <si>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</si>
  <si>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</si>
  <si>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</si>
  <si>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</si>
  <si>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</si>
  <si>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</si>
  <si>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</si>
  <si>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</si>
  <si>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</si>
  <si>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</si>
  <si>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</si>
  <si>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</si>
  <si>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</si>
  <si>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</si>
  <si>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</si>
  <si>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</si>
  <si>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</si>
  <si>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</si>
  <si>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</si>
  <si>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</si>
  <si>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</si>
  <si>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</si>
  <si>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</si>
  <si>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</si>
  <si>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</si>
  <si>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</si>
  <si>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</si>
  <si>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</si>
  <si>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</si>
  <si>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</si>
  <si>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</si>
  <si>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</si>
  <si>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</si>
  <si>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</si>
  <si>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</si>
  <si>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</si>
  <si>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</si>
  <si>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</si>
  <si>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</si>
  <si>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</si>
  <si>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</si>
  <si>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</si>
  <si>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</si>
  <si>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</si>
  <si>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</si>
  <si>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</si>
  <si>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</si>
  <si>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</si>
  <si>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</si>
  <si>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</si>
  <si>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</si>
  <si>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</si>
  <si>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</si>
  <si>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</si>
  <si>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</si>
  <si>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</si>
  <si>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</si>
  <si>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</si>
  <si>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</si>
  <si>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</si>
  <si>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</si>
  <si>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</si>
  <si>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</si>
  <si>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</si>
  <si>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</si>
  <si>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</si>
  <si>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</si>
  <si>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</si>
  <si>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</si>
  <si>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</si>
  <si>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</si>
  <si>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</si>
  <si>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</si>
  <si>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</si>
  <si>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</si>
  <si>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</si>
  <si>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</si>
  <si>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</si>
  <si>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</si>
  <si>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</si>
  <si>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</si>
  <si>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</si>
  <si>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</si>
  <si>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</si>
  <si>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</si>
  <si>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</si>
  <si>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</si>
  <si>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</si>
  <si>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</si>
  <si>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</si>
  <si>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</si>
  <si>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</si>
  <si>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</si>
  <si>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</si>
  <si>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</si>
  <si>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</si>
  <si>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</si>
  <si>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</si>
  <si>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</si>
  <si>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</si>
  <si>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</si>
  <si>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</si>
  <si>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</si>
  <si>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</si>
  <si>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</si>
  <si>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</si>
  <si>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</si>
  <si>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</si>
  <si>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</si>
  <si>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</si>
  <si>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</si>
  <si>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</si>
  <si>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</si>
  <si>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</si>
  <si>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</si>
  <si>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</si>
  <si>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</si>
  <si>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</si>
  <si>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</si>
  <si>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</si>
  <si>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</si>
  <si>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</si>
  <si>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</si>
  <si>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</si>
  <si>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</si>
  <si>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</si>
  <si>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</si>
  <si>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</si>
  <si>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</si>
  <si>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</si>
  <si>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</si>
  <si>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</si>
  <si>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</si>
  <si>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</si>
  <si>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</si>
  <si>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</si>
  <si>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</si>
  <si>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</si>
  <si>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</si>
  <si>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</si>
  <si>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</si>
  <si>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</si>
  <si>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</si>
  <si>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</si>
  <si>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</si>
  <si>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</si>
  <si>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</si>
  <si>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</si>
  <si>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</si>
  <si>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</si>
  <si>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</si>
  <si>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</si>
  <si>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</si>
  <si>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</si>
  <si>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</si>
  <si>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</si>
  <si>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</si>
  <si>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</si>
  <si>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</si>
  <si>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</si>
  <si>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</si>
  <si>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</si>
  <si>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</si>
  <si>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</si>
  <si>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</si>
  <si>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</si>
  <si>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</si>
  <si>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</si>
  <si>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</si>
  <si>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</si>
  <si>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</si>
  <si>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</si>
  <si>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</si>
  <si>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</si>
  <si>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</si>
  <si>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</si>
  <si>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</si>
  <si>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</si>
  <si>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</si>
  <si>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</si>
  <si>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</si>
  <si>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</si>
  <si>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</si>
  <si>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</si>
  <si>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</si>
  <si>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</si>
  <si>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</si>
  <si>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</si>
  <si>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</si>
  <si>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</si>
  <si>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</si>
  <si>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</si>
  <si>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</si>
  <si>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</si>
  <si>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</si>
  <si>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</si>
  <si>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</si>
  <si>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</si>
  <si>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</si>
  <si>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</si>
  <si>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</si>
  <si>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</si>
  <si>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</si>
  <si>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</si>
  <si>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</si>
  <si>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</si>
  <si>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</si>
  <si>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</si>
  <si>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</si>
  <si>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</si>
  <si>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</si>
  <si>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</si>
  <si>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</si>
  <si>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</si>
  <si>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</si>
  <si>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</si>
  <si>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</si>
  <si>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</si>
  <si>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</si>
  <si>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</si>
  <si>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</si>
  <si>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</si>
  <si>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</si>
  <si>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</si>
  <si>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</si>
  <si>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</si>
  <si>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</si>
  <si>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</si>
  <si>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</si>
  <si>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</si>
  <si>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</si>
  <si>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</si>
  <si>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</si>
  <si>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</si>
  <si>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</si>
  <si>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</si>
  <si>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</si>
  <si>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</si>
  <si>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</si>
  <si>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</si>
  <si>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</si>
  <si>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</si>
  <si>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</si>
  <si>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</si>
  <si>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</si>
  <si>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</si>
  <si>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</si>
  <si>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</si>
  <si>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</si>
  <si>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</si>
  <si>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</si>
  <si>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</si>
  <si>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</si>
  <si>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</si>
  <si>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</si>
  <si>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</si>
  <si>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</si>
  <si>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</si>
  <si>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</si>
  <si>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</si>
  <si>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</si>
  <si>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</si>
  <si>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</si>
  <si>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</si>
  <si>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</si>
  <si>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</si>
  <si>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</si>
  <si>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</si>
  <si>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</si>
  <si>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</si>
  <si>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</si>
  <si>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</si>
  <si>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</si>
  <si>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</si>
  <si>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</si>
  <si>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</si>
  <si>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</si>
  <si>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</si>
  <si>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</si>
  <si>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</si>
  <si>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</si>
  <si>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</si>
  <si>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</si>
  <si>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</si>
  <si>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</si>
  <si>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</si>
  <si>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</si>
  <si>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</si>
  <si>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</si>
  <si>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</si>
  <si>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</si>
  <si>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</si>
  <si>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</si>
  <si>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</si>
  <si>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</si>
  <si>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</si>
  <si>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</si>
  <si>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</si>
  <si>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</si>
  <si>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</si>
  <si>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</si>
  <si>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</si>
  <si>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</si>
  <si>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</si>
  <si>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</si>
  <si>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</si>
  <si>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</si>
  <si>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</si>
  <si>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</si>
  <si>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</si>
  <si>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</si>
  <si>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</si>
  <si>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</si>
  <si>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</si>
  <si>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</si>
  <si>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</si>
  <si>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</si>
  <si>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</si>
  <si>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</si>
  <si>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</si>
  <si>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</si>
  <si>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</si>
  <si>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</si>
  <si>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</si>
  <si>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</si>
  <si>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</si>
  <si>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</si>
  <si>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</si>
  <si>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</si>
  <si>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</si>
  <si>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</si>
  <si>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</si>
  <si>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</si>
  <si>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</si>
  <si>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</si>
  <si>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</si>
  <si>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</si>
  <si>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</si>
  <si>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</si>
  <si>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</si>
  <si>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</si>
  <si>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</si>
  <si>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</si>
  <si>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</si>
  <si>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</si>
  <si>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</si>
  <si>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</si>
  <si>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</si>
  <si>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</si>
  <si>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</si>
  <si>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</si>
  <si>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</si>
  <si>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</si>
  <si>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</si>
  <si>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</si>
  <si>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</si>
  <si>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</si>
  <si>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</si>
  <si>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</si>
  <si>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</si>
  <si>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</si>
  <si>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</si>
  <si>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</si>
  <si>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</si>
  <si>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</si>
  <si>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</si>
  <si>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</si>
  <si>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</si>
  <si>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</si>
  <si>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</si>
  <si>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</si>
  <si>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</si>
  <si>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</si>
  <si>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</si>
  <si>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</si>
  <si>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</si>
  <si>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</si>
  <si>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</si>
  <si>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</si>
  <si>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</si>
  <si>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</si>
  <si>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</si>
  <si>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</si>
  <si>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</si>
  <si>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</si>
  <si>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</si>
  <si>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</si>
  <si>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</si>
  <si>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</si>
  <si>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</si>
  <si>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</si>
  <si>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</si>
  <si>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</si>
  <si>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</si>
  <si>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</si>
  <si>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</si>
  <si>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</si>
  <si>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</si>
  <si>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</si>
  <si>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</si>
  <si>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</si>
  <si>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</si>
  <si>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</si>
  <si>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</si>
  <si>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</si>
  <si>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</si>
  <si>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</si>
  <si>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</si>
  <si>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</si>
  <si>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</si>
  <si>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</si>
  <si>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</si>
  <si>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</si>
  <si>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</si>
  <si>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</si>
  <si>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</si>
  <si>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</si>
  <si>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</si>
  <si>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</si>
  <si>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</si>
  <si>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</si>
  <si>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</si>
  <si>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</si>
  <si>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</si>
  <si>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</si>
  <si>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</si>
  <si>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</si>
  <si>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</si>
  <si>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</si>
  <si>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</si>
  <si>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</si>
  <si>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</si>
  <si>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</si>
  <si>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</si>
  <si>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</si>
  <si>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</si>
  <si>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</si>
  <si>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</si>
  <si>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</si>
  <si>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</si>
  <si>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</si>
  <si>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</si>
  <si>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</si>
  <si>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</si>
  <si>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</si>
  <si>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</si>
  <si>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</si>
  <si>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</si>
  <si>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</si>
  <si>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</si>
  <si>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</si>
  <si>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</si>
  <si>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</si>
  <si>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</si>
  <si>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</si>
  <si>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</si>
  <si>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</si>
  <si>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</si>
  <si>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</si>
  <si>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</si>
  <si>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</si>
  <si>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</si>
  <si>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</si>
  <si>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</si>
  <si>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</si>
  <si>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</si>
  <si>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</si>
  <si>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</si>
  <si>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</si>
  <si>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</si>
  <si>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</si>
  <si>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</si>
  <si>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</si>
  <si>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</si>
  <si>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</si>
  <si>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</si>
  <si>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</si>
  <si>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</si>
  <si>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</si>
  <si>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</si>
  <si>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</si>
  <si>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</si>
  <si>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</si>
  <si>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</si>
  <si>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</si>
  <si>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</si>
  <si>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</si>
  <si>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</si>
  <si>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</si>
  <si>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</si>
  <si>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</si>
  <si>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</si>
  <si>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</si>
  <si>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</si>
  <si>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</si>
  <si>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</si>
  <si>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</si>
  <si>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</si>
  <si>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</si>
  <si>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</si>
  <si>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</si>
  <si>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</si>
  <si>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</si>
  <si>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</si>
  <si>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</si>
  <si>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</si>
  <si>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</si>
  <si>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</si>
  <si>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</si>
  <si>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</si>
  <si>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</si>
  <si>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</si>
  <si>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</si>
  <si>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</si>
  <si>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</si>
  <si>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</si>
  <si>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</si>
  <si>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</si>
  <si>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</si>
  <si>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</si>
  <si>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</si>
  <si>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</si>
  <si>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</si>
  <si>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</si>
  <si>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</si>
  <si>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</si>
  <si>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</si>
  <si>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</si>
  <si>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</si>
  <si>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</si>
  <si>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</si>
  <si>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</si>
  <si>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</si>
  <si>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</si>
  <si>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</si>
  <si>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</si>
  <si>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</si>
  <si>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</si>
  <si>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</si>
  <si>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</si>
  <si>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</si>
  <si>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</si>
  <si>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</si>
  <si>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</si>
  <si>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</si>
  <si>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</si>
  <si>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</si>
  <si>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</si>
  <si>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</si>
  <si>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</si>
  <si>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</si>
  <si>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</si>
  <si>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</si>
  <si>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</si>
  <si>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</si>
  <si>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</si>
  <si>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</si>
  <si>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</si>
  <si>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</si>
  <si>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</si>
  <si>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</si>
  <si>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</si>
  <si>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</si>
  <si>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</si>
  <si>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</si>
  <si>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</si>
  <si>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</si>
  <si>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</si>
  <si>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</si>
  <si>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</si>
  <si>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</si>
  <si>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</si>
  <si>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</si>
  <si>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</si>
  <si>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</si>
  <si>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</si>
  <si>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</si>
  <si>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</si>
  <si>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</si>
  <si>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</si>
  <si>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</si>
  <si>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</si>
  <si>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</si>
  <si>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</si>
  <si>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</si>
  <si>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</si>
  <si>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</si>
  <si>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</si>
  <si>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</si>
  <si>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</si>
  <si>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</si>
  <si>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</si>
  <si>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</si>
  <si>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</si>
  <si>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</si>
  <si>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</si>
  <si>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</si>
  <si>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</si>
  <si>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</si>
  <si>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</si>
  <si>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</si>
  <si>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</si>
  <si>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</si>
  <si>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</si>
  <si>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</si>
  <si>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</si>
  <si>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</si>
  <si>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</si>
  <si>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</si>
  <si>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</si>
  <si>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</si>
  <si>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</si>
  <si>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</si>
  <si>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</si>
  <si>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</si>
  <si>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</si>
  <si>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</si>
  <si>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</si>
  <si>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</si>
  <si>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</si>
  <si>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</si>
  <si>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</si>
  <si>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</si>
  <si>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</si>
  <si>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</si>
  <si>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</si>
  <si>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</si>
  <si>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</si>
  <si>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</si>
  <si>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</si>
  <si>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</si>
  <si>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</si>
  <si>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</si>
  <si>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</si>
  <si>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</si>
  <si>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</si>
  <si>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</si>
  <si>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</si>
  <si>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</si>
  <si>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</si>
  <si>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</si>
  <si>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</si>
  <si>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</si>
  <si>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</si>
  <si>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</si>
  <si>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</si>
  <si>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</si>
  <si>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</si>
  <si>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</si>
  <si>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</si>
  <si>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</si>
  <si>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</si>
  <si>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</si>
  <si>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</si>
  <si>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</si>
  <si>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</si>
  <si>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</si>
  <si>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</si>
  <si>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</si>
  <si>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</si>
  <si>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</si>
  <si>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</si>
  <si>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</si>
  <si>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</si>
  <si>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</si>
  <si>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</si>
  <si>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</si>
  <si>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</si>
  <si>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</si>
  <si>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</si>
  <si>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</si>
  <si>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</si>
  <si>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</si>
  <si>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</si>
  <si>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</si>
  <si>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</si>
  <si>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</si>
  <si>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</si>
  <si>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</si>
  <si>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</si>
  <si>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</si>
  <si>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</si>
  <si>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</si>
  <si>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</si>
  <si>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</si>
  <si>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</si>
  <si>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</si>
  <si>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</si>
  <si>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</si>
  <si>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</si>
  <si>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</si>
  <si>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</si>
  <si>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</si>
  <si>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</si>
  <si>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</si>
  <si>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</si>
  <si>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</si>
  <si>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</si>
  <si>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</si>
  <si>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</si>
  <si>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</si>
  <si>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</si>
  <si>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</si>
  <si>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</si>
  <si>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</si>
  <si>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</si>
  <si>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</si>
  <si>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</si>
  <si>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</si>
  <si>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</si>
  <si>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</si>
  <si>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</si>
  <si>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</si>
  <si>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</si>
  <si>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</si>
  <si>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</si>
  <si>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</si>
  <si>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</si>
  <si>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</si>
  <si>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</si>
  <si>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</si>
  <si>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</si>
  <si>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</si>
  <si>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</si>
  <si>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</si>
  <si>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</si>
  <si>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</si>
  <si>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</si>
  <si>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</si>
  <si>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</si>
  <si>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</si>
  <si>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</si>
  <si>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</si>
  <si>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</si>
  <si>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</si>
  <si>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</si>
  <si>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</si>
  <si>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</si>
  <si>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</si>
  <si>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</si>
  <si>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</si>
  <si>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</si>
  <si>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</si>
  <si>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</si>
  <si>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</si>
  <si>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</si>
  <si>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</si>
  <si>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</si>
  <si>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</si>
  <si>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</si>
  <si>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</si>
  <si>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</si>
  <si>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</si>
  <si>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</si>
  <si>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</si>
  <si>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</si>
  <si>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</si>
  <si>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</si>
  <si>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</si>
  <si>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</si>
  <si>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</si>
  <si>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</si>
  <si>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</si>
  <si>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</si>
  <si>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</si>
  <si>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</si>
  <si>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</si>
  <si>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</si>
  <si>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</si>
  <si>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</si>
  <si>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</si>
  <si>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</si>
  <si>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</si>
  <si>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</si>
  <si>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</si>
  <si>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</si>
  <si>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</si>
  <si>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</si>
  <si>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</si>
  <si>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</si>
  <si>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</si>
  <si>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</si>
  <si>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</si>
  <si>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</si>
  <si>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</si>
  <si>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</si>
  <si>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</si>
  <si>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</si>
  <si>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</si>
  <si>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</si>
  <si>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</si>
  <si>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</si>
  <si>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</si>
  <si>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</si>
  <si>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</si>
  <si>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</si>
  <si>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</si>
  <si>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</si>
  <si>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</si>
  <si>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</si>
  <si>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</si>
  <si>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</si>
  <si>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</si>
  <si>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</si>
  <si>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</si>
  <si>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</si>
  <si>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</si>
  <si>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</si>
  <si>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</si>
  <si>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</si>
  <si>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</si>
  <si>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</si>
  <si>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</si>
  <si>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</si>
  <si>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</si>
  <si>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</si>
  <si>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</si>
  <si>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</si>
  <si>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</si>
  <si>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</si>
  <si>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</si>
  <si>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</si>
  <si>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</si>
  <si>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</si>
  <si>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</si>
  <si>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</si>
  <si>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</si>
  <si>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</si>
  <si>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</si>
  <si>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</si>
  <si>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</si>
  <si>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</si>
  <si>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</si>
  <si>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</si>
  <si>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</si>
  <si>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</si>
  <si>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</si>
  <si>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</si>
  <si>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</si>
  <si>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</si>
  <si>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</si>
  <si>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</si>
  <si>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</si>
  <si>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</si>
  <si>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</si>
  <si>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</si>
  <si>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</si>
  <si>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</si>
  <si>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</si>
  <si>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</si>
  <si>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</si>
  <si>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</si>
  <si>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</si>
  <si>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</si>
  <si>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</si>
  <si>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</si>
  <si>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</si>
  <si>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</si>
  <si>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</si>
  <si>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</si>
  <si>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</si>
  <si>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</si>
  <si>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</si>
  <si>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</si>
  <si>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</si>
  <si>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</si>
  <si>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</si>
  <si>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</si>
  <si>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</si>
  <si>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</si>
  <si>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</si>
  <si>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</si>
  <si>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</si>
  <si>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</si>
  <si>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</si>
  <si>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</si>
  <si>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</si>
  <si>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</si>
  <si>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</si>
  <si>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</si>
  <si>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</si>
  <si>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</si>
  <si>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</si>
  <si>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</si>
  <si>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</si>
  <si>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</si>
  <si>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</si>
  <si>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</si>
  <si>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</si>
  <si>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</si>
  <si>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</si>
  <si>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</si>
  <si>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</si>
  <si>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</si>
  <si>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</si>
  <si>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</si>
  <si>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</si>
  <si>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</si>
  <si>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</si>
  <si>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</si>
  <si>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</si>
  <si>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</si>
  <si>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</si>
  <si>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</si>
  <si>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</si>
  <si>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</si>
  <si>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</si>
  <si>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</si>
  <si>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</si>
  <si>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</si>
  <si>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</si>
  <si>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</si>
  <si>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</si>
  <si>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</si>
  <si>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</si>
  <si>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</si>
  <si>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</si>
  <si>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</si>
  <si>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</si>
  <si>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</si>
  <si>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</si>
  <si>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</si>
  <si>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</si>
  <si>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</si>
  <si>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</si>
  <si>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</si>
  <si>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</si>
  <si>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</si>
  <si>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</si>
  <si>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</si>
  <si>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</si>
  <si>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</si>
  <si>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</si>
  <si>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</si>
  <si>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</si>
  <si>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</si>
  <si>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</si>
  <si>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</si>
  <si>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</si>
  <si>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</si>
  <si>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</si>
  <si>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</si>
  <si>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</si>
  <si>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</si>
  <si>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</si>
  <si>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</si>
  <si>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</si>
  <si>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</si>
  <si>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</si>
  <si>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</si>
  <si>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</si>
  <si>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</si>
  <si>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</si>
  <si>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</si>
  <si>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</si>
  <si>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</si>
  <si>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</si>
  <si>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</si>
  <si>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</si>
  <si>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</si>
  <si>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</si>
  <si>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</si>
  <si>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</si>
  <si>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</si>
  <si>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</si>
  <si>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</si>
  <si>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</si>
  <si>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</si>
  <si>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</si>
  <si>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</si>
  <si>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</si>
  <si>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</si>
  <si>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</si>
  <si>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</si>
  <si>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</si>
  <si>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</si>
  <si>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</si>
  <si>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</si>
  <si>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</si>
  <si>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</si>
  <si>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</si>
  <si>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</si>
  <si>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</si>
  <si>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</si>
  <si>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</si>
  <si>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</si>
  <si>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</si>
  <si>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</si>
  <si>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</si>
  <si>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</si>
  <si>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</si>
  <si>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</si>
  <si>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</si>
  <si>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</si>
  <si>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</si>
  <si>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</si>
  <si>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</si>
  <si>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</si>
  <si>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</si>
  <si>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</si>
  <si>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</si>
  <si>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</si>
  <si>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</si>
  <si>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</si>
  <si>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</si>
  <si>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</si>
  <si>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</si>
  <si>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</si>
  <si>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</si>
  <si>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</si>
  <si>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</si>
  <si>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</si>
  <si>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</si>
  <si>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</si>
  <si>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</si>
  <si>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</si>
  <si>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</si>
  <si>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</si>
  <si>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</si>
  <si>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</si>
  <si>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</si>
  <si>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</si>
  <si>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</si>
  <si>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</si>
  <si>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</si>
  <si>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</si>
  <si>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</si>
  <si>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</si>
  <si>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</si>
  <si>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</si>
  <si>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</si>
  <si>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</si>
  <si>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</si>
  <si>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</si>
  <si>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</si>
  <si>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</si>
  <si>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</si>
  <si>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</si>
  <si>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</si>
  <si>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</si>
  <si>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</si>
  <si>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</si>
  <si>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</si>
  <si>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</si>
  <si>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</si>
  <si>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</si>
  <si>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</si>
  <si>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</si>
  <si>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</si>
  <si>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</si>
  <si>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</si>
  <si>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</si>
  <si>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</si>
  <si>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</si>
  <si>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</si>
  <si>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</si>
  <si>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</si>
  <si>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</si>
  <si>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</si>
  <si>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</si>
  <si>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</si>
  <si>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</si>
  <si>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</si>
  <si>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</si>
  <si>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</si>
  <si>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</si>
  <si>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</si>
  <si>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</si>
  <si>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</si>
  <si>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</si>
  <si>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</si>
  <si>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</si>
  <si>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</si>
  <si>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</si>
  <si>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</si>
  <si>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</si>
  <si>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</si>
  <si>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</si>
  <si>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</si>
  <si>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</si>
  <si>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</si>
  <si>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</si>
  <si>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</si>
  <si>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</si>
  <si>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</si>
  <si>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</si>
  <si>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</si>
  <si>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</si>
  <si>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</si>
  <si>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</si>
  <si>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</si>
  <si>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</si>
  <si>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</si>
  <si>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</si>
  <si>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</si>
  <si>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</si>
  <si>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</si>
  <si>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</si>
  <si>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</si>
  <si>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</si>
  <si>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</si>
  <si>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</si>
  <si>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</si>
  <si>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</si>
  <si>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</si>
  <si>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</si>
  <si>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</si>
  <si>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</si>
  <si>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</si>
  <si>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</si>
  <si>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</si>
  <si>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</si>
  <si>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</si>
  <si>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</si>
  <si>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</si>
  <si>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</si>
  <si>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</si>
  <si>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</si>
  <si>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</si>
  <si>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</si>
  <si>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</si>
  <si>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</si>
  <si>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</si>
  <si>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</si>
  <si>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</si>
  <si>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</si>
  <si>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</si>
  <si>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</si>
  <si>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</si>
  <si>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</si>
  <si>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</si>
  <si>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</si>
  <si>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</si>
  <si>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</si>
  <si>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</si>
  <si>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</si>
  <si>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</si>
  <si>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</si>
  <si>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</si>
  <si>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</si>
  <si>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</si>
  <si>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</si>
  <si>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</si>
  <si>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</si>
  <si>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</si>
  <si>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</si>
  <si>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</si>
  <si>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</si>
  <si>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</si>
  <si>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</si>
  <si>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</si>
  <si>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</si>
  <si>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</si>
  <si>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</si>
  <si>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</si>
  <si>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</si>
  <si>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</si>
  <si>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</si>
  <si>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</si>
  <si>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</si>
  <si>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</si>
  <si>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</si>
  <si>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</si>
  <si>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</si>
  <si>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</si>
  <si>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</si>
  <si>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</si>
  <si>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</si>
  <si>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</si>
  <si>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</si>
  <si>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</si>
  <si>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</si>
  <si>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</si>
  <si>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</si>
  <si>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</si>
  <si>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</si>
  <si>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</si>
  <si>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</si>
  <si>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</si>
  <si>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</si>
  <si>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</si>
  <si>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</si>
  <si>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</si>
  <si>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</si>
  <si>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</si>
  <si>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</si>
  <si>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</si>
  <si>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</si>
  <si>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</si>
  <si>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</si>
  <si>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</si>
  <si>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</si>
  <si>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</si>
  <si>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</si>
  <si>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</si>
  <si>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</si>
  <si>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</si>
  <si>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</si>
  <si>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</si>
  <si>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</si>
  <si>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</si>
  <si>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</si>
  <si>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</si>
  <si>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</si>
  <si>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</si>
  <si>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</si>
  <si>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</si>
  <si>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</si>
  <si>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</si>
  <si>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</si>
  <si>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</si>
  <si>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</si>
  <si>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</si>
  <si>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</si>
  <si>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</si>
  <si>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</si>
  <si>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</si>
  <si>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</si>
  <si>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</si>
  <si>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</si>
  <si>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</si>
  <si>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</si>
  <si>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</si>
  <si>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</si>
  <si>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</si>
  <si>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</si>
  <si>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</si>
  <si>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</si>
  <si>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</si>
  <si>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</si>
  <si>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</si>
  <si>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</si>
  <si>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</si>
  <si>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</si>
  <si>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</si>
  <si>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</si>
  <si>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</si>
  <si>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</si>
  <si>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</si>
  <si>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</si>
  <si>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</si>
  <si>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</si>
  <si>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</si>
  <si>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</si>
  <si>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</si>
  <si>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</si>
  <si>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</si>
  <si>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</si>
  <si>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</si>
  <si>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</si>
  <si>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</si>
  <si>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</si>
  <si>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</si>
  <si>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</si>
  <si>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</si>
  <si>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</si>
  <si>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</si>
  <si>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</si>
  <si>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</si>
  <si>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</si>
  <si>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</si>
  <si>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</si>
  <si>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</si>
  <si>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</si>
  <si>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</si>
  <si>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</si>
  <si>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</si>
  <si>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</si>
  <si>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</si>
  <si>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</si>
  <si>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</si>
  <si>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</si>
  <si>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</si>
  <si>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</si>
  <si>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</si>
  <si>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</si>
  <si>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</si>
  <si>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</si>
  <si>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</si>
  <si>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</si>
  <si>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</si>
  <si>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</si>
  <si>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</si>
  <si>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</si>
  <si>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</si>
  <si>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</si>
  <si>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</si>
  <si>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</si>
  <si>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</si>
  <si>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</si>
  <si>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</si>
  <si>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</si>
  <si>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</si>
  <si>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</si>
  <si>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</si>
  <si>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</si>
  <si>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</si>
  <si>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</si>
  <si>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</si>
  <si>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</si>
  <si>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</si>
  <si>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</si>
  <si>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</si>
  <si>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</si>
  <si>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</si>
  <si>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</si>
  <si>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</si>
  <si>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</si>
  <si>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</si>
  <si>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</si>
  <si>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</si>
  <si>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</si>
  <si>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</si>
  <si>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</si>
  <si>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</si>
  <si>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</si>
  <si>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</si>
  <si>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</si>
  <si>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</si>
  <si>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</si>
  <si>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</si>
  <si>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</si>
  <si>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</si>
  <si>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</si>
  <si>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</si>
  <si>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</si>
  <si>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</si>
  <si>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</si>
  <si>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</si>
  <si>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</si>
  <si>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</si>
  <si>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</si>
  <si>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</si>
  <si>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</si>
  <si>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</si>
  <si>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</si>
  <si>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</si>
  <si>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</si>
  <si>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</si>
  <si>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</si>
  <si>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</si>
  <si>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</si>
  <si>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</si>
  <si>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</si>
  <si>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</si>
  <si>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</si>
  <si>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</si>
  <si>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</si>
  <si>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</si>
  <si>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</si>
  <si>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</si>
  <si>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</si>
  <si>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</si>
  <si>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</si>
  <si>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</si>
  <si>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</si>
  <si>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</si>
  <si>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</si>
  <si>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</si>
  <si>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</si>
  <si>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</si>
  <si>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</si>
  <si>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</si>
  <si>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</si>
  <si>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</si>
  <si>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</si>
  <si>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</si>
  <si>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</si>
  <si>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</si>
  <si>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</si>
  <si>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</si>
  <si>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</si>
  <si>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</si>
  <si>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</si>
  <si>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</si>
  <si>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</si>
  <si>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</si>
  <si>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</si>
  <si>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</si>
  <si>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</si>
  <si>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</si>
  <si>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</si>
  <si>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</si>
  <si>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</si>
  <si>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</si>
  <si>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</si>
  <si>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</si>
  <si>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</si>
  <si>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</si>
  <si>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</si>
  <si>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</si>
  <si>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</si>
  <si>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</si>
  <si>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</si>
  <si>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</si>
  <si>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</si>
  <si>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</si>
  <si>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</si>
  <si>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</si>
  <si>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</si>
  <si>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</si>
  <si>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</si>
  <si>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</si>
  <si>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</si>
  <si>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</si>
  <si>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</si>
  <si>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</si>
  <si>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</si>
  <si>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</si>
  <si>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</si>
  <si>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</si>
  <si>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</si>
  <si>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</si>
  <si>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</si>
  <si>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</si>
  <si>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</si>
  <si>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</si>
  <si>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</si>
  <si>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</si>
  <si>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</si>
  <si>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</si>
  <si>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</si>
  <si>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</si>
  <si>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</si>
  <si>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</si>
  <si>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</si>
  <si>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</si>
  <si>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</si>
  <si>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</si>
  <si>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</si>
  <si>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</si>
  <si>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</si>
  <si>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</si>
  <si>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</si>
  <si>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</si>
  <si>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</si>
  <si>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</si>
  <si>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</si>
  <si>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</si>
  <si>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</si>
  <si>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</si>
  <si>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</si>
  <si>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</si>
  <si>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</si>
  <si>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</si>
  <si>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</si>
  <si>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</si>
  <si>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</si>
  <si>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</si>
  <si>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</si>
  <si>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</si>
  <si>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</si>
  <si>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</si>
  <si>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</si>
  <si>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</si>
  <si>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</si>
  <si>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</si>
  <si>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</si>
  <si>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</si>
  <si>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</si>
  <si>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</si>
  <si>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</si>
  <si>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</si>
  <si>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</si>
  <si>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</si>
  <si>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</si>
  <si>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</si>
  <si>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</si>
  <si>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</si>
  <si>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</si>
  <si>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</si>
  <si>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</si>
  <si>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</si>
  <si>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</si>
  <si>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</si>
  <si>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</si>
  <si>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</si>
  <si>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</si>
  <si>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</si>
  <si>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</si>
  <si>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</si>
  <si>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</si>
  <si>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</si>
  <si>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</si>
  <si>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</si>
  <si>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</si>
  <si>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</si>
  <si>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</si>
  <si>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</si>
  <si>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</si>
  <si>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</si>
  <si>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</si>
  <si>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</si>
  <si>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</si>
  <si>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</si>
  <si>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</si>
  <si>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</si>
  <si>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</si>
  <si>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</si>
  <si>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</si>
  <si>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</si>
  <si>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</si>
  <si>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</si>
  <si>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</si>
  <si>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</si>
  <si>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</si>
  <si>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</si>
  <si>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</si>
  <si>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</si>
  <si>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</si>
  <si>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</si>
  <si>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</si>
  <si>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</si>
  <si>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</si>
  <si>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</si>
  <si>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</si>
  <si>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</si>
  <si>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</si>
  <si>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</si>
  <si>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</si>
  <si>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</si>
  <si>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</si>
  <si>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</si>
  <si>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</si>
  <si>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</si>
  <si>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</si>
  <si>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</si>
  <si>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</si>
  <si>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</si>
  <si>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</si>
  <si>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</si>
  <si>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</si>
  <si>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</si>
  <si>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</si>
  <si>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</si>
  <si>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</si>
  <si>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</si>
  <si>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</si>
  <si>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</si>
  <si>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</si>
  <si>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</si>
  <si>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</si>
  <si>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</si>
  <si>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</si>
  <si>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</si>
  <si>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</si>
  <si>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</si>
  <si>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</si>
  <si>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</si>
  <si>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</si>
  <si>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</si>
  <si>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</si>
  <si>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</si>
  <si>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</si>
  <si>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</si>
  <si>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</si>
  <si>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</si>
  <si>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</si>
  <si>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</si>
  <si>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</si>
  <si>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</si>
  <si>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</si>
  <si>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</si>
  <si>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</si>
  <si>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</si>
  <si>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</si>
  <si>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</si>
  <si>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</si>
  <si>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</si>
  <si>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</si>
  <si>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</si>
  <si>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</si>
  <si>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</si>
  <si>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</si>
  <si>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</si>
  <si>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</si>
  <si>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</si>
  <si>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</si>
  <si>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</si>
  <si>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</si>
  <si>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</si>
  <si>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</si>
  <si>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</si>
  <si>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</si>
  <si>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</si>
  <si>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</si>
  <si>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</si>
  <si>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</si>
  <si>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</si>
  <si>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</si>
  <si>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</si>
  <si>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</si>
  <si>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</si>
  <si>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</si>
  <si>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</si>
  <si>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</si>
  <si>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</si>
  <si>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</si>
  <si>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</si>
  <si>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</si>
  <si>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</si>
  <si>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</si>
  <si>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</si>
  <si>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</si>
  <si>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</si>
  <si>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</si>
  <si>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</si>
  <si>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</si>
  <si>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</si>
  <si>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</si>
  <si>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</si>
  <si>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</si>
  <si>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</si>
  <si>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</si>
  <si>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</si>
  <si>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</si>
  <si>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</si>
  <si>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</si>
  <si>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</si>
  <si>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</si>
  <si>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</si>
  <si>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</si>
  <si>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</si>
  <si>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</si>
  <si>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</si>
  <si>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</si>
  <si>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</si>
  <si>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</si>
  <si>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</si>
  <si>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</si>
  <si>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</si>
  <si>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</si>
  <si>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</si>
  <si>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</si>
  <si>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</si>
  <si>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</si>
  <si>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</si>
  <si>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</si>
  <si>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</si>
  <si>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</si>
  <si>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</si>
  <si>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</si>
  <si>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</si>
  <si>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</si>
  <si>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</si>
  <si>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</si>
  <si>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</si>
  <si>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</si>
  <si>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</si>
  <si>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</si>
  <si>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</si>
  <si>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</si>
  <si>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</si>
  <si>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</si>
  <si>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</si>
  <si>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</si>
  <si>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</si>
  <si>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</si>
  <si>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</si>
  <si>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</si>
  <si>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</si>
  <si>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</si>
  <si>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</si>
  <si>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</si>
  <si>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</si>
  <si>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</si>
  <si>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</si>
  <si>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</si>
  <si>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</si>
  <si>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</si>
  <si>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</si>
  <si>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</si>
  <si>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</si>
  <si>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</si>
  <si>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</si>
  <si>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</si>
  <si>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</si>
  <si>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</si>
  <si>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</si>
  <si>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</si>
  <si>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</si>
  <si>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</si>
  <si>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</si>
  <si>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</si>
  <si>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</si>
  <si>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</si>
  <si>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</si>
  <si>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</si>
  <si>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</si>
  <si>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</si>
  <si>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</si>
  <si>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</si>
  <si>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</si>
  <si>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</si>
  <si>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</si>
  <si>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</si>
  <si>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</si>
  <si>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</si>
  <si>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</si>
  <si>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</si>
  <si>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</si>
  <si>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</si>
  <si>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</si>
  <si>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</si>
  <si>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</si>
  <si>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</si>
  <si>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</si>
  <si>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</si>
  <si>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</si>
  <si>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</si>
  <si>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</si>
  <si>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</si>
  <si>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</si>
  <si>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</si>
  <si>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</si>
  <si>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</si>
  <si>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</si>
  <si>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</si>
  <si>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</si>
  <si>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</si>
  <si>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</si>
  <si>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</si>
  <si>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</si>
  <si>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</si>
  <si>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</si>
  <si>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</si>
  <si>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</si>
  <si>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</si>
  <si>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</si>
  <si>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</si>
  <si>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</si>
  <si>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</si>
  <si>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</si>
  <si>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</si>
  <si>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</si>
  <si>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</si>
  <si>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</si>
  <si>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</si>
  <si>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</si>
  <si>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</si>
  <si>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</si>
  <si>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</si>
  <si>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</si>
  <si>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</si>
  <si>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</si>
  <si>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</si>
  <si>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</si>
  <si>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</si>
  <si>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</si>
  <si>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</si>
  <si>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</si>
  <si>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</si>
  <si>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</si>
  <si>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</si>
  <si>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</si>
  <si>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</si>
  <si>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</si>
  <si>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</si>
  <si>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</si>
  <si>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</si>
  <si>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</si>
  <si>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</si>
  <si>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</si>
  <si>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</si>
  <si>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</si>
  <si>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</si>
  <si>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</si>
  <si>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</si>
  <si>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</si>
  <si>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</si>
  <si>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</si>
  <si>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</si>
  <si>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</si>
  <si>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</si>
  <si>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</si>
  <si>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</si>
  <si>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</si>
  <si>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</si>
  <si>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</si>
  <si>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</si>
  <si>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</si>
  <si>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</si>
  <si>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</si>
  <si>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</si>
  <si>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</si>
  <si>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</si>
  <si>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</si>
  <si>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</si>
  <si>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</si>
  <si>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</si>
  <si>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</si>
  <si>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</si>
  <si>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</si>
  <si>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</si>
  <si>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</si>
  <si>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</si>
  <si>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</si>
  <si>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</si>
  <si>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</si>
  <si>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</si>
  <si>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</si>
  <si>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</si>
  <si>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</si>
  <si>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</si>
  <si>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</si>
  <si>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</si>
  <si>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</si>
  <si>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</si>
  <si>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</si>
  <si>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</si>
  <si>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</si>
  <si>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</si>
  <si>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</si>
  <si>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</si>
  <si>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</si>
  <si>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</si>
  <si>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</si>
  <si>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</si>
  <si>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</si>
  <si>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</si>
  <si>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</si>
  <si>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</si>
  <si>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</si>
  <si>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</si>
  <si>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</si>
  <si>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</si>
  <si>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</si>
  <si>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</si>
  <si>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</si>
  <si>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</si>
  <si>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</si>
  <si>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</si>
  <si>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</si>
  <si>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</si>
  <si>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</si>
  <si>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</si>
  <si>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</si>
  <si>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</si>
  <si>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</si>
  <si>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</si>
  <si>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</si>
  <si>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</si>
  <si>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</si>
  <si>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</si>
  <si>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</si>
  <si>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</si>
  <si>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</si>
  <si>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</si>
  <si>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</si>
  <si>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</si>
  <si>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</si>
  <si>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</si>
  <si>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</si>
  <si>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</si>
  <si>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</si>
  <si>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</si>
  <si>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</si>
  <si>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</si>
  <si>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</si>
  <si>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</si>
  <si>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</si>
  <si>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</si>
  <si>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</si>
  <si>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</si>
  <si>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</si>
  <si>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</si>
  <si>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</si>
  <si>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</si>
  <si>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</si>
  <si>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</si>
  <si>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</si>
  <si>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</si>
  <si>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</si>
  <si>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</si>
  <si>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</si>
  <si>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</si>
  <si>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</si>
  <si>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</si>
  <si>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</si>
  <si>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</si>
  <si>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</si>
  <si>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</si>
  <si>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</si>
  <si>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</si>
  <si>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</si>
  <si>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</si>
  <si>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</si>
  <si>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</si>
  <si>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</si>
  <si>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</si>
  <si>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</si>
  <si>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</si>
  <si>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</si>
  <si>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</si>
  <si>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</si>
  <si>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</si>
  <si>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</si>
  <si>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</si>
  <si>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</si>
  <si>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</si>
  <si>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</si>
  <si>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</si>
  <si>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</si>
  <si>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</si>
  <si>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</si>
  <si>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</si>
  <si>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</si>
  <si>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</si>
  <si>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</si>
  <si>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</si>
  <si>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</si>
  <si>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</si>
  <si>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</si>
  <si>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</si>
  <si>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</si>
  <si>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</si>
  <si>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</si>
  <si>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</si>
  <si>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</si>
  <si>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</si>
  <si>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</si>
  <si>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</si>
  <si>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</si>
  <si>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</si>
  <si>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</si>
  <si>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</si>
  <si>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</si>
  <si>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</si>
  <si>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</si>
  <si>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</si>
  <si>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</si>
  <si>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</si>
  <si>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</si>
  <si>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</si>
  <si>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</si>
  <si>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</si>
  <si>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</si>
  <si>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</si>
  <si>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</si>
  <si>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</si>
  <si>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</si>
  <si>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</si>
  <si>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</si>
  <si>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</si>
  <si>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</si>
  <si>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</si>
  <si>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</si>
  <si>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</si>
  <si>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</si>
  <si>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</si>
  <si>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</si>
  <si>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</si>
  <si>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</si>
  <si>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</si>
  <si>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</si>
  <si>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</si>
  <si>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</si>
  <si>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</si>
  <si>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</si>
  <si>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</si>
  <si>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</si>
  <si>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</si>
  <si>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</si>
  <si>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</si>
  <si>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</si>
  <si>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</si>
  <si>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</si>
  <si>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</si>
  <si>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</si>
  <si>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</si>
  <si>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</si>
  <si>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</si>
  <si>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</si>
  <si>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</si>
  <si>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</si>
  <si>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</si>
  <si>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</si>
  <si>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</si>
  <si>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</si>
  <si>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</si>
  <si>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</si>
  <si>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</si>
  <si>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</si>
  <si>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</si>
  <si>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</si>
  <si>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</si>
  <si>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</si>
  <si>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</si>
  <si>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</si>
  <si>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</si>
  <si>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</si>
  <si>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</si>
  <si>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</si>
  <si>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</si>
  <si>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</si>
  <si>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</si>
  <si>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</si>
  <si>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</si>
  <si>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</si>
  <si>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</si>
  <si>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</si>
  <si>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</si>
  <si>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</si>
  <si>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</si>
  <si>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</si>
  <si>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</si>
  <si>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</si>
  <si>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</si>
  <si>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</si>
  <si>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</si>
  <si>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</si>
  <si>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</si>
  <si>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</si>
  <si>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</si>
  <si>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</si>
  <si>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</si>
  <si>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</si>
  <si>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</si>
  <si>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</si>
  <si>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</si>
  <si>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</si>
  <si>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</si>
  <si>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</si>
  <si>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</si>
  <si>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</si>
  <si>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</si>
  <si>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</si>
  <si>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</si>
  <si>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</si>
  <si>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</si>
  <si>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</si>
  <si>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</si>
  <si>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</si>
  <si>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</si>
  <si>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</si>
  <si>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</si>
  <si>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</si>
  <si>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</si>
  <si>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</si>
  <si>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</si>
  <si>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</si>
  <si>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</si>
  <si>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</si>
  <si>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</si>
  <si>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</si>
  <si>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</si>
  <si>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</si>
  <si>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</si>
  <si>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</si>
  <si>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</si>
  <si>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</si>
  <si>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</si>
  <si>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</si>
  <si>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</si>
  <si>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</si>
  <si>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</si>
  <si>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</si>
  <si>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</si>
  <si>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</si>
  <si>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</si>
  <si>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</si>
  <si>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</si>
  <si>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</si>
  <si>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</si>
  <si>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</si>
  <si>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</si>
  <si>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</si>
  <si>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</si>
  <si>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</si>
  <si>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</si>
  <si>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</si>
  <si>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</si>
  <si>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</si>
  <si>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</si>
  <si>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</si>
  <si>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</si>
  <si>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</si>
  <si>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</si>
  <si>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</si>
  <si>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</si>
  <si>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</si>
  <si>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</si>
  <si>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</si>
  <si>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</si>
  <si>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</si>
  <si>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</si>
  <si>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</si>
  <si>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</si>
  <si>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</si>
  <si>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</si>
  <si>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</si>
  <si>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</si>
  <si>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</si>
  <si>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</si>
  <si>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</si>
  <si>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</si>
  <si>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</si>
  <si>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</si>
  <si>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</si>
  <si>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</si>
  <si>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</si>
  <si>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</si>
  <si>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</si>
  <si>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</si>
  <si>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</si>
  <si>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</si>
  <si>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</si>
  <si>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</si>
  <si>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</si>
  <si>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</si>
  <si>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</si>
  <si>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</si>
  <si>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</si>
  <si>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</si>
  <si>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</si>
  <si>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</si>
  <si>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</si>
  <si>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</si>
  <si>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</si>
  <si>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</si>
  <si>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</si>
  <si>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</si>
  <si>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</si>
  <si>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</si>
  <si>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</si>
  <si>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</si>
  <si>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</si>
  <si>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</si>
  <si>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</si>
  <si>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</si>
  <si>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</si>
  <si>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</si>
  <si>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</si>
  <si>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</si>
  <si>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</si>
  <si>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</si>
  <si>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</si>
  <si>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</si>
  <si>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</si>
  <si>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</si>
  <si>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</si>
  <si>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</si>
  <si>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</si>
  <si>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</si>
  <si>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</si>
  <si>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</si>
  <si>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</si>
  <si>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</si>
  <si>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</si>
  <si>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</si>
  <si>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</si>
  <si>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</si>
  <si>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</si>
  <si>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</si>
  <si>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</si>
  <si>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</si>
  <si>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</si>
  <si>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</si>
  <si>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</si>
  <si>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</si>
  <si>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</si>
  <si>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</si>
  <si>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</si>
  <si>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</si>
  <si>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</si>
  <si>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</si>
  <si>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</si>
  <si>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</si>
  <si>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</si>
  <si>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</si>
  <si>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</si>
  <si>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</si>
  <si>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</si>
  <si>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</si>
  <si>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</si>
  <si>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</si>
  <si>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</si>
  <si>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</si>
  <si>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</si>
  <si>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</si>
  <si>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</si>
  <si>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</si>
  <si>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</si>
  <si>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</si>
  <si>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</si>
  <si>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</si>
  <si>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</si>
  <si>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</si>
  <si>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</si>
  <si>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</si>
  <si>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</si>
  <si>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</si>
  <si>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</si>
  <si>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</si>
  <si>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</si>
  <si>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</si>
  <si>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</si>
  <si>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</si>
  <si>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</si>
  <si>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</si>
  <si>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</si>
  <si>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</si>
  <si>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</si>
  <si>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</si>
  <si>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</si>
  <si>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</si>
  <si>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</si>
  <si>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</si>
  <si>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</si>
  <si>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</si>
  <si>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</si>
  <si>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</si>
  <si>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</si>
  <si>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</si>
  <si>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</si>
  <si>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</si>
  <si>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</si>
  <si>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</si>
  <si>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</si>
  <si>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</si>
  <si>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</si>
  <si>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</si>
  <si>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</si>
  <si>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</si>
  <si>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</si>
  <si>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</si>
  <si>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</si>
  <si>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</si>
  <si>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</si>
  <si>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</si>
  <si>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</si>
  <si>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</si>
  <si>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</si>
  <si>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</si>
  <si>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</si>
  <si>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</si>
  <si>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</si>
  <si>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</si>
  <si>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</si>
  <si>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</si>
  <si>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</si>
  <si>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</si>
  <si>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</si>
  <si>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</si>
  <si>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</si>
  <si>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</si>
  <si>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</si>
  <si>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</si>
  <si>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</si>
  <si>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</si>
  <si>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</si>
  <si>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</si>
  <si>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</si>
  <si>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</si>
  <si>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</si>
  <si>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</si>
  <si>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</si>
  <si>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</si>
  <si>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</si>
  <si>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</si>
  <si>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</si>
  <si>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</si>
  <si>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</si>
  <si>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</si>
  <si>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</si>
  <si>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</si>
  <si>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</si>
  <si>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</si>
  <si>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</si>
  <si>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</si>
  <si>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</si>
  <si>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</si>
  <si>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</si>
  <si>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</si>
  <si>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</si>
  <si>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</si>
  <si>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</si>
  <si>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</si>
  <si>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</si>
  <si>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</si>
  <si>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</si>
  <si>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</si>
  <si>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</si>
  <si>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</si>
  <si>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</si>
  <si>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</si>
  <si>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</si>
  <si>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</si>
  <si>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</si>
  <si>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</si>
  <si>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</si>
  <si>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</si>
  <si>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</si>
  <si>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</si>
  <si>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</si>
  <si>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</si>
  <si>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</si>
  <si>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</si>
  <si>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</si>
  <si>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</si>
  <si>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</si>
  <si>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</si>
  <si>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</si>
  <si>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</si>
  <si>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</si>
  <si>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</si>
  <si>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</si>
  <si>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</si>
  <si>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</si>
  <si>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</si>
  <si>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</si>
  <si>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</si>
  <si>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</si>
  <si>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</si>
  <si>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</si>
  <si>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</si>
  <si>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</si>
  <si>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</si>
  <si>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</si>
  <si>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</si>
  <si>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</si>
  <si>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</si>
  <si>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</si>
  <si>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</si>
  <si>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</si>
  <si>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</si>
  <si>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</si>
  <si>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</si>
  <si>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</si>
  <si>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</si>
  <si>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</si>
  <si>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</si>
  <si>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</si>
  <si>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</si>
  <si>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</si>
  <si>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</si>
  <si>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</si>
  <si>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</si>
  <si>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</si>
  <si>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</si>
  <si>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</si>
  <si>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</si>
  <si>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</si>
  <si>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</si>
  <si>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</si>
  <si>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</si>
  <si>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</si>
  <si>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</si>
  <si>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</si>
  <si>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</si>
  <si>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</si>
  <si>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</si>
  <si>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</si>
  <si>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</si>
  <si>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</si>
  <si>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</si>
  <si>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</si>
  <si>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</si>
  <si>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</si>
  <si>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</si>
  <si>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</si>
  <si>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</si>
  <si>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</si>
  <si>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</si>
  <si>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</si>
  <si>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</si>
  <si>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</si>
  <si>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</si>
  <si>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</si>
  <si>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</si>
  <si>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</si>
  <si>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</si>
  <si>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</si>
  <si>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</si>
  <si>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</si>
  <si>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</si>
  <si>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</si>
  <si>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</si>
  <si>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</si>
  <si>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</si>
  <si>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</si>
  <si>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</si>
  <si>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</si>
  <si>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</si>
  <si>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</si>
  <si>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</si>
  <si>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</si>
  <si>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</si>
  <si>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</si>
  <si>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</si>
  <si>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</si>
  <si>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</si>
  <si>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</si>
  <si>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</si>
  <si>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</si>
  <si>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</si>
  <si>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</si>
  <si>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</si>
  <si>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</si>
  <si>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</si>
  <si>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</si>
  <si>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</si>
  <si>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</si>
  <si>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</si>
  <si>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</si>
  <si>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</si>
  <si>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</si>
  <si>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</si>
  <si>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</si>
  <si>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</si>
  <si>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</si>
  <si>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</si>
  <si>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</si>
  <si>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</si>
  <si>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</si>
  <si>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</si>
  <si>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</si>
  <si>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</si>
  <si>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</si>
  <si>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</si>
  <si>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</si>
  <si>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</si>
  <si>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</si>
  <si>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</si>
  <si>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</si>
  <si>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</si>
  <si>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</si>
  <si>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</si>
  <si>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</si>
  <si>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</si>
  <si>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</si>
  <si>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</si>
  <si>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</si>
  <si>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</si>
  <si>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</si>
  <si>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</si>
  <si>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</si>
  <si>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</si>
  <si>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</si>
  <si>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</si>
  <si>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</si>
  <si>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</si>
  <si>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</si>
  <si>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</si>
  <si>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</si>
  <si>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</si>
  <si>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</si>
  <si>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</si>
  <si>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</si>
  <si>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</si>
  <si>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</si>
  <si>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</si>
  <si>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</si>
  <si>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</si>
  <si>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</si>
  <si>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</si>
  <si>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</si>
  <si>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</si>
  <si>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</si>
  <si>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</si>
  <si>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</si>
  <si>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</si>
  <si>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</si>
  <si>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</si>
  <si>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</si>
  <si>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</si>
  <si>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</si>
  <si>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</si>
  <si>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</si>
  <si>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</si>
  <si>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</si>
  <si>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</si>
  <si>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</si>
  <si>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</si>
  <si>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</si>
  <si>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</si>
  <si>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</si>
  <si>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</si>
  <si>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</si>
  <si>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</si>
  <si>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</si>
  <si>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</si>
  <si>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</si>
  <si>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</si>
  <si>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</si>
  <si>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</si>
  <si>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</si>
  <si>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</si>
  <si>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</si>
  <si>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</si>
  <si>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</si>
  <si>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</si>
  <si>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</si>
  <si>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</si>
  <si>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</si>
  <si>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</si>
  <si>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</si>
  <si>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</si>
  <si>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</si>
  <si>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</si>
  <si>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</si>
  <si>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</si>
  <si>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</si>
  <si>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</si>
  <si>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</si>
  <si>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</si>
  <si>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</si>
  <si>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</si>
  <si>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</si>
  <si>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</si>
  <si>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</si>
  <si>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</si>
  <si>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</si>
  <si>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</si>
  <si>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</si>
  <si>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</si>
  <si>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</si>
  <si>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</si>
  <si>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</si>
  <si>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</si>
  <si>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</si>
  <si>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</si>
  <si>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</si>
  <si>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</si>
  <si>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</si>
  <si>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</si>
  <si>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</si>
  <si>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</si>
  <si>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</si>
  <si>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</si>
  <si>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</si>
  <si>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</si>
  <si>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</si>
  <si>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</si>
  <si>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</si>
  <si>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</si>
  <si>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</si>
  <si>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</si>
  <si>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</si>
  <si>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</si>
  <si>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</si>
  <si>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</si>
  <si>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</si>
  <si>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</si>
  <si>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</si>
  <si>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</si>
  <si>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</si>
  <si>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</si>
  <si>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</si>
  <si>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</si>
  <si>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</si>
  <si>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</si>
  <si>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</si>
  <si>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</si>
  <si>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</si>
  <si>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</si>
  <si>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</si>
  <si>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</si>
  <si>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</si>
  <si>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</si>
  <si>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</si>
  <si>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</si>
  <si>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</si>
  <si>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</si>
  <si>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</si>
  <si>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</si>
  <si>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</si>
  <si>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</si>
  <si>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</si>
  <si>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</si>
  <si>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</si>
  <si>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</si>
  <si>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</si>
  <si>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</si>
  <si>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</si>
  <si>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</si>
  <si>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</si>
  <si>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</si>
  <si>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</si>
  <si>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</si>
  <si>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</si>
  <si>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</si>
  <si>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</si>
  <si>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</si>
  <si>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</si>
  <si>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</si>
  <si>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</si>
  <si>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</si>
  <si>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</si>
  <si>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</si>
  <si>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</si>
  <si>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</si>
  <si>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</si>
  <si>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</si>
  <si>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</si>
  <si>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</si>
  <si>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</si>
  <si>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</si>
  <si>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</si>
  <si>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</si>
  <si>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</si>
  <si>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</si>
  <si>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</si>
  <si>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</si>
  <si>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</si>
  <si>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</si>
  <si>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</si>
  <si>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</si>
  <si>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</si>
  <si>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</si>
  <si>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</si>
  <si>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</si>
  <si>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</si>
  <si>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</si>
  <si>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</si>
  <si>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</si>
  <si>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</si>
  <si>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</si>
  <si>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</si>
  <si>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</si>
  <si>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</si>
  <si>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</si>
  <si>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</si>
  <si>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</si>
  <si>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</si>
  <si>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</si>
  <si>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</si>
  <si>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</si>
  <si>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</si>
  <si>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</si>
  <si>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</si>
  <si>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</si>
  <si>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</si>
  <si>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</si>
  <si>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</si>
  <si>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</si>
  <si>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</si>
  <si>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</si>
  <si>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</si>
  <si>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</si>
  <si>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</si>
  <si>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</si>
  <si>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</si>
  <si>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</si>
  <si>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</si>
  <si>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</si>
  <si>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</si>
  <si>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</si>
  <si>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</si>
  <si>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</si>
  <si>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</si>
  <si>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</si>
  <si>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</si>
  <si>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</si>
  <si>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</si>
  <si>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</si>
  <si>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</si>
  <si>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</si>
  <si>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</si>
  <si>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</si>
  <si>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</si>
  <si>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</si>
  <si>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</si>
  <si>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</si>
  <si>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</si>
  <si>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</si>
  <si>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</si>
  <si>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</si>
  <si>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</si>
  <si>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</si>
  <si>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</si>
  <si>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</si>
  <si>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</si>
  <si>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</si>
  <si>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</si>
  <si>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</si>
  <si>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</si>
  <si>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</si>
  <si>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</si>
  <si>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</si>
  <si>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</si>
  <si>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</si>
  <si>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</si>
  <si>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</si>
  <si>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</si>
  <si>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</si>
  <si>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</si>
  <si>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</si>
  <si>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</si>
  <si>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</si>
  <si>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</si>
  <si>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</si>
  <si>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</si>
  <si>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</si>
  <si>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</si>
  <si>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</si>
  <si>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</si>
  <si>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</si>
  <si>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</si>
  <si>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</si>
  <si>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</si>
  <si>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</si>
  <si>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</si>
  <si>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</si>
  <si>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</si>
  <si>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</si>
  <si>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</si>
  <si>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</si>
  <si>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</si>
  <si>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</si>
  <si>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</si>
  <si>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</si>
  <si>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</si>
  <si>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</si>
  <si>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</si>
  <si>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</si>
  <si>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</si>
  <si>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</si>
  <si>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</si>
  <si>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</si>
  <si>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</si>
  <si>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</si>
  <si>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</si>
  <si>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</si>
  <si>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</si>
  <si>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</si>
  <si>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</si>
  <si>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</si>
  <si>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</si>
  <si>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</si>
  <si>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</si>
  <si>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</si>
  <si>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</si>
  <si>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</si>
  <si>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</si>
  <si>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</si>
  <si>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</si>
  <si>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</si>
  <si>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</si>
  <si>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</si>
  <si>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</si>
  <si>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</si>
  <si>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</si>
  <si>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</si>
  <si>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</si>
  <si>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</si>
  <si>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</si>
  <si>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</si>
  <si>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</si>
  <si>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</si>
  <si>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</si>
  <si>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</si>
  <si>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</si>
  <si>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</si>
  <si>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</si>
  <si>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</si>
  <si>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</si>
  <si>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</si>
  <si>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</si>
  <si>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</si>
  <si>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</si>
  <si>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</si>
  <si>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</si>
  <si>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</si>
  <si>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</si>
  <si>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</si>
  <si>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</si>
  <si>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</si>
  <si>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</si>
  <si>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</si>
  <si>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</si>
  <si>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</si>
  <si>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</si>
  <si>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</si>
  <si>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</si>
  <si>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</si>
  <si>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</si>
  <si>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</si>
  <si>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</si>
  <si>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</si>
  <si>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</si>
  <si>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</si>
  <si>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</si>
  <si>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</si>
  <si>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</si>
  <si>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</si>
  <si>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</si>
  <si>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</si>
  <si>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</si>
  <si>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</si>
  <si>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</si>
  <si>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</si>
  <si>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</si>
  <si>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</si>
  <si>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</si>
  <si>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</si>
  <si>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</si>
  <si>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</si>
  <si>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</si>
  <si>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</si>
  <si>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</si>
  <si>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</si>
  <si>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</si>
  <si>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</si>
  <si>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</si>
  <si>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</si>
  <si>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</si>
  <si>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</si>
  <si>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</si>
  <si>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</si>
  <si>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</si>
  <si>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</si>
  <si>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</si>
  <si>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</si>
  <si>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</si>
  <si>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</si>
  <si>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</si>
  <si>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</si>
  <si>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</si>
  <si>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</si>
  <si>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</si>
  <si>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</si>
  <si>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</si>
  <si>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</si>
  <si>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</si>
  <si>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</si>
  <si>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</si>
  <si>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</si>
  <si>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</si>
  <si>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</si>
  <si>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</si>
  <si>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</si>
  <si>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</si>
  <si>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</si>
  <si>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</si>
  <si>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</si>
  <si>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</si>
  <si>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</si>
  <si>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</si>
  <si>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</si>
  <si>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</si>
  <si>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</si>
  <si>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</si>
  <si>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</si>
  <si>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</si>
  <si>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</si>
  <si>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</si>
  <si>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</si>
  <si>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</si>
  <si>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</si>
  <si>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</si>
  <si>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</si>
  <si>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</si>
  <si>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</si>
  <si>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</si>
  <si>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</si>
  <si>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</si>
  <si>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</si>
  <si>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</si>
  <si>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</si>
  <si>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</si>
  <si>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</si>
  <si>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</si>
  <si>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</si>
  <si>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</si>
  <si>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</si>
  <si>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</si>
  <si>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</si>
  <si>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</si>
  <si>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</si>
  <si>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</si>
  <si>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</si>
  <si>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</si>
  <si>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</si>
  <si>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</si>
  <si>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</si>
  <si>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</si>
  <si>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</si>
  <si>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</si>
  <si>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</si>
  <si>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</si>
  <si>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</si>
  <si>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</si>
  <si>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</si>
  <si>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</si>
  <si>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</si>
  <si>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</si>
  <si>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</si>
  <si>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</si>
  <si>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</si>
  <si>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</si>
  <si>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</si>
  <si>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</si>
  <si>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</si>
  <si>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</si>
  <si>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</si>
  <si>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</si>
  <si>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</si>
  <si>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</si>
  <si>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</si>
  <si>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</si>
  <si>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</si>
  <si>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</si>
  <si>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</si>
  <si>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</si>
  <si>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</si>
  <si>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</si>
  <si>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</si>
  <si>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</si>
  <si>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</si>
  <si>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</si>
  <si>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</si>
  <si>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</si>
  <si>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</si>
  <si>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</si>
  <si>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</si>
  <si>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</si>
  <si>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</si>
  <si>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</si>
  <si>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</si>
  <si>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</si>
  <si>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</si>
  <si>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</si>
  <si>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</si>
  <si>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</si>
  <si>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</si>
  <si>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</si>
  <si>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</si>
  <si>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</si>
  <si>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</si>
  <si>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</si>
  <si>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</si>
  <si>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</si>
  <si>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</si>
  <si>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</si>
  <si>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</si>
  <si>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</si>
  <si>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</si>
  <si>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</si>
  <si>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</si>
  <si>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</si>
  <si>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</si>
  <si>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</si>
  <si>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</si>
  <si>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</si>
  <si>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</si>
  <si>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</si>
  <si>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</si>
  <si>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</si>
  <si>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</si>
  <si>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</si>
  <si>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</si>
  <si>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</si>
  <si>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</si>
  <si>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</si>
  <si>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</si>
  <si>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</si>
  <si>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</si>
  <si>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</si>
  <si>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</si>
  <si>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</si>
  <si>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</si>
  <si>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</si>
  <si>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</si>
  <si>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</si>
  <si>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</si>
  <si>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</si>
  <si>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</si>
  <si>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</si>
  <si>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</si>
  <si>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</si>
  <si>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</si>
  <si>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</si>
  <si>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</si>
  <si>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</si>
  <si>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</si>
  <si>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</si>
  <si>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</si>
  <si>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</si>
  <si>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</si>
  <si>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</si>
  <si>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</si>
  <si>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</si>
  <si>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</si>
  <si>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</si>
  <si>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</si>
  <si>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</si>
  <si>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</si>
  <si>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</si>
  <si>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</si>
  <si>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</si>
  <si>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</si>
  <si>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</si>
  <si>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</si>
  <si>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</si>
  <si>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</si>
  <si>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</si>
  <si>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</si>
  <si>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</si>
  <si>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</si>
  <si>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</si>
  <si>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</si>
  <si>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</si>
  <si>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</si>
  <si>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</si>
  <si>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</si>
  <si>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</si>
  <si>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</si>
  <si>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</si>
  <si>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</si>
  <si>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</si>
  <si>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</si>
  <si>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</si>
  <si>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</si>
  <si>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</si>
  <si>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</si>
  <si>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</si>
  <si>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</si>
  <si>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</si>
  <si>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</si>
  <si>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</si>
  <si>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</si>
  <si>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</si>
  <si>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</si>
  <si>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</si>
  <si>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</si>
  <si>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</si>
  <si>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</si>
  <si>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</si>
  <si>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</si>
  <si>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</si>
  <si>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</si>
  <si>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</si>
  <si>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</si>
  <si>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</si>
  <si>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</si>
  <si>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</si>
  <si>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</si>
  <si>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</si>
  <si>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</si>
  <si>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</si>
  <si>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</si>
  <si>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</si>
  <si>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</si>
  <si>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</si>
  <si>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</si>
  <si>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</si>
  <si>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</si>
  <si>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</si>
  <si>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</si>
  <si>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</si>
  <si>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</si>
  <si>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</si>
  <si>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</si>
  <si>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</si>
  <si>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</si>
  <si>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</si>
  <si>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</si>
  <si>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</si>
  <si>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</si>
  <si>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</si>
  <si>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</si>
  <si>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</si>
  <si>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</si>
  <si>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</si>
  <si>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</si>
  <si>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</si>
  <si>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</si>
  <si>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</si>
  <si>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</si>
  <si>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</si>
  <si>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</si>
  <si>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</si>
  <si>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</si>
  <si>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</si>
  <si>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</si>
  <si>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</si>
  <si>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</si>
  <si>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</si>
  <si>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</si>
  <si>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</si>
  <si>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</si>
  <si>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</si>
  <si>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</si>
  <si>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</si>
  <si>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</si>
  <si>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</si>
  <si>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</si>
  <si>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</si>
  <si>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</si>
  <si>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</si>
  <si>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</si>
  <si>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</si>
  <si>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</si>
  <si>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</si>
  <si>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</si>
  <si>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</si>
  <si>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</si>
  <si>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</si>
  <si>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</si>
  <si>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</si>
  <si>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</si>
  <si>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</si>
  <si>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</si>
  <si>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</si>
  <si>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</si>
  <si>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</si>
  <si>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</si>
  <si>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</si>
  <si>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</si>
  <si>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</si>
  <si>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</si>
  <si>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</si>
  <si>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</si>
  <si>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</si>
  <si>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</si>
  <si>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</si>
  <si>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</si>
  <si>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</si>
  <si>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</si>
  <si>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</si>
  <si>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</si>
  <si>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</si>
  <si>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</si>
  <si>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</si>
  <si>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</si>
  <si>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</si>
  <si>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</si>
  <si>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</si>
  <si>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</si>
  <si>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</si>
  <si>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</si>
  <si>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</si>
  <si>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</si>
  <si>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</si>
  <si>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</si>
  <si>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</si>
  <si>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</si>
  <si>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</si>
  <si>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</si>
  <si>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</si>
  <si>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</si>
  <si>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</si>
  <si>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</si>
  <si>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</si>
  <si>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</si>
  <si>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</si>
  <si>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</si>
  <si>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</si>
  <si>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</si>
  <si>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</si>
  <si>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</si>
  <si>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</si>
  <si>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</si>
  <si>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</si>
  <si>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</si>
  <si>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</si>
  <si>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</si>
  <si>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</si>
  <si>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</si>
  <si>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</si>
  <si>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</si>
  <si>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</si>
  <si>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</si>
  <si>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</si>
  <si>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</si>
  <si>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</si>
  <si>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</si>
  <si>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</si>
  <si>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</si>
  <si>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</si>
  <si>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</si>
  <si>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</si>
  <si>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</si>
  <si>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</si>
  <si>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</si>
  <si>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</si>
  <si>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</si>
  <si>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</si>
  <si>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</si>
  <si>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</si>
  <si>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</si>
  <si>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</si>
  <si>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</si>
  <si>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</si>
  <si>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</si>
  <si>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</si>
  <si>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</si>
  <si>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</si>
  <si>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</si>
  <si>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</si>
  <si>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</si>
  <si>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</si>
  <si>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</si>
  <si>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</si>
  <si>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</si>
  <si>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</si>
  <si>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</si>
  <si>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</si>
  <si>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</si>
  <si>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</si>
  <si>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</si>
  <si>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</si>
  <si>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</si>
  <si>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</si>
  <si>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</si>
  <si>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</si>
  <si>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</si>
  <si>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</si>
  <si>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</si>
  <si>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</si>
  <si>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</si>
  <si>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</si>
  <si>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</si>
  <si>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</si>
  <si>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</si>
  <si>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</si>
  <si>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</si>
  <si>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</si>
  <si>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</si>
  <si>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</si>
  <si>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</si>
  <si>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</si>
  <si>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</si>
  <si>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</si>
  <si>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</si>
  <si>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</si>
  <si>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</si>
  <si>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</si>
  <si>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</si>
  <si>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</si>
  <si>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</si>
  <si>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</si>
  <si>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</si>
  <si>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</si>
  <si>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</si>
  <si>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</si>
  <si>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</si>
  <si>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</si>
  <si>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</si>
  <si>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</si>
  <si>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</si>
  <si>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</si>
  <si>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</si>
  <si>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</si>
  <si>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</si>
  <si>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</si>
  <si>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</si>
  <si>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</si>
  <si>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</si>
  <si>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</si>
  <si>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</si>
  <si>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</si>
  <si>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</si>
  <si>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</si>
  <si>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</si>
  <si>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</si>
  <si>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</si>
  <si>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</si>
  <si>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</si>
  <si>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</si>
  <si>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</si>
  <si>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</si>
  <si>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</si>
  <si>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</si>
  <si>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</si>
  <si>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</si>
  <si>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</si>
  <si>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</si>
  <si>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</si>
  <si>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</si>
  <si>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</si>
  <si>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</si>
  <si>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</si>
  <si>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</si>
  <si>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</si>
  <si>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</si>
  <si>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</si>
  <si>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</si>
  <si>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</si>
  <si>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</si>
  <si>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</si>
  <si>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</si>
  <si>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</si>
  <si>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</si>
  <si>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</si>
  <si>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</si>
  <si>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</si>
  <si>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</si>
  <si>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</si>
  <si>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</si>
  <si>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</si>
  <si>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</si>
  <si>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</si>
  <si>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</si>
  <si>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</si>
  <si>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</si>
  <si>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</si>
  <si>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</si>
  <si>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</si>
  <si>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</si>
  <si>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</si>
  <si>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</si>
  <si>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</si>
  <si>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</si>
  <si>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</si>
  <si>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</si>
  <si>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</si>
  <si>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</si>
  <si>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</si>
  <si>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</si>
  <si>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</si>
  <si>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</si>
  <si>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</si>
  <si>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</si>
  <si>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</si>
  <si>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</si>
  <si>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</si>
  <si>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</si>
  <si>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</si>
  <si>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</si>
  <si>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</si>
  <si>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</si>
  <si>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</si>
  <si>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</si>
  <si>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</si>
  <si>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</si>
  <si>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</si>
  <si>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</si>
  <si>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</si>
  <si>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</si>
  <si>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</si>
  <si>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</si>
  <si>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</si>
  <si>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</si>
  <si>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</si>
  <si>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</si>
  <si>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</si>
  <si>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</si>
  <si>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</si>
  <si>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</si>
  <si>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</si>
  <si>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</si>
  <si>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</si>
  <si>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</si>
  <si>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</si>
  <si>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</si>
  <si>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</si>
  <si>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</si>
  <si>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</si>
  <si>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</si>
  <si>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</si>
  <si>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</si>
  <si>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</si>
  <si>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</si>
  <si>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</si>
  <si>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</si>
  <si>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</si>
  <si>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</si>
  <si>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</si>
  <si>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</si>
  <si>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</si>
  <si>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</si>
  <si>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</si>
  <si>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</si>
  <si>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</si>
  <si>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</si>
  <si>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</si>
  <si>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</si>
  <si>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</si>
  <si>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</si>
  <si>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</si>
  <si>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</si>
  <si>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</si>
  <si>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</si>
  <si>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</si>
  <si>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</si>
  <si>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</si>
  <si>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</si>
  <si>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</si>
  <si>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</si>
  <si>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</si>
  <si>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</si>
  <si>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</si>
  <si>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</si>
  <si>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</si>
  <si>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</si>
  <si>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</si>
  <si>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</si>
  <si>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</si>
  <si>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</si>
  <si>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</si>
  <si>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</si>
  <si>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</si>
  <si>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</si>
  <si>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</si>
  <si>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</si>
  <si>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</si>
  <si>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</si>
  <si>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</si>
  <si>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</si>
  <si>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</si>
  <si>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</si>
  <si>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</si>
  <si>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</si>
  <si>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</si>
  <si>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</si>
  <si>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</si>
  <si>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</si>
  <si>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</si>
  <si>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</si>
  <si>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</si>
  <si>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</si>
  <si>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</si>
  <si>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</si>
  <si>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</si>
  <si>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</si>
  <si>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</si>
  <si>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</si>
  <si>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</si>
  <si>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</si>
  <si>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</si>
  <si>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</si>
  <si>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</si>
  <si>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</si>
  <si>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</si>
  <si>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</si>
  <si>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</si>
  <si>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</si>
  <si>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</si>
  <si>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</si>
  <si>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</si>
  <si>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</si>
  <si>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</si>
  <si>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</si>
  <si>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</si>
  <si>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</si>
  <si>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</si>
  <si>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</si>
  <si>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</si>
  <si>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</si>
  <si>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</si>
  <si>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</si>
  <si>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</si>
  <si>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</si>
  <si>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</si>
  <si>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</si>
  <si>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</si>
  <si>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</si>
  <si>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</si>
  <si>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</si>
  <si>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</si>
  <si>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</si>
  <si>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</si>
  <si>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</si>
  <si>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</si>
  <si>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</si>
  <si>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</si>
  <si>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</si>
  <si>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</si>
  <si>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</si>
  <si>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</si>
  <si>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</si>
  <si>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</si>
  <si>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</si>
  <si>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</si>
  <si>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</si>
  <si>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</si>
  <si>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</si>
  <si>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</si>
  <si>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</si>
  <si>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</si>
  <si>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</si>
  <si>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</si>
  <si>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</si>
  <si>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</si>
  <si>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</si>
  <si>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</si>
  <si>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</si>
  <si>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</si>
  <si>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</si>
  <si>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</si>
  <si>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</si>
  <si>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</si>
  <si>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</si>
  <si>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</si>
  <si>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</si>
  <si>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</si>
  <si>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</si>
  <si>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</si>
  <si>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</si>
  <si>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</si>
  <si>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</si>
  <si>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</si>
  <si>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</si>
  <si>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</si>
  <si>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</si>
  <si>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</si>
  <si>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</si>
  <si>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</si>
  <si>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</si>
  <si>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</si>
  <si>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</si>
  <si>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</si>
  <si>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</si>
  <si>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</si>
  <si>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</si>
  <si>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</si>
  <si>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</si>
  <si>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</si>
  <si>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</si>
  <si>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</si>
  <si>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</si>
  <si>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</si>
  <si>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</si>
  <si>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</si>
  <si>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</si>
  <si>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</si>
  <si>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</si>
  <si>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</si>
  <si>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</si>
  <si>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</si>
  <si>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</si>
  <si>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</si>
  <si>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</si>
  <si>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</si>
  <si>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</si>
  <si>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</si>
  <si>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</si>
  <si>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</si>
  <si>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</si>
  <si>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</si>
  <si>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</si>
  <si>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</si>
  <si>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</si>
  <si>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</si>
  <si>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</si>
  <si>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</si>
  <si>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</si>
  <si>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</si>
  <si>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</si>
  <si>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</si>
  <si>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</si>
  <si>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</si>
  <si>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</si>
  <si>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</si>
  <si>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</si>
  <si>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</si>
  <si>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</si>
  <si>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</si>
  <si>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</si>
  <si>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</si>
  <si>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</si>
  <si>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</si>
  <si>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</si>
  <si>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</si>
  <si>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</si>
  <si>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</si>
  <si>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</si>
  <si>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</si>
  <si>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</si>
  <si>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</si>
  <si>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</si>
  <si>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</si>
  <si>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</si>
  <si>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</si>
  <si>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</si>
  <si>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</si>
  <si>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</si>
  <si>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</si>
  <si>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</si>
  <si>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</si>
  <si>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</si>
  <si>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</si>
  <si>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</si>
  <si>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</si>
  <si>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</si>
  <si>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</si>
  <si>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</si>
  <si>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</si>
  <si>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</si>
  <si>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</si>
  <si>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</si>
  <si>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</si>
  <si>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</si>
  <si>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</si>
  <si>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</si>
  <si>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</si>
  <si>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</si>
  <si>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</si>
  <si>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</si>
  <si>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</si>
  <si>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</si>
  <si>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</si>
  <si>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</si>
  <si>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</si>
  <si>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</si>
  <si>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</si>
  <si>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</si>
  <si>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</si>
  <si>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</si>
  <si>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</si>
  <si>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</si>
  <si>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</si>
  <si>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</si>
  <si>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</si>
  <si>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</si>
  <si>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</si>
  <si>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</si>
  <si>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</si>
  <si>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</si>
  <si>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</si>
  <si>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</si>
  <si>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</si>
  <si>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</si>
  <si>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</si>
  <si>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</si>
  <si>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</si>
  <si>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</si>
  <si>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</si>
  <si>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</si>
  <si>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</si>
  <si>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</si>
  <si>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</si>
  <si>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</si>
  <si>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</si>
  <si>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</si>
  <si>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</si>
  <si>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</si>
  <si>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</si>
  <si>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</si>
  <si>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</si>
  <si>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</si>
  <si>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</si>
  <si>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</si>
  <si>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</si>
  <si>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</si>
  <si>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</si>
  <si>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</si>
  <si>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</si>
  <si>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</si>
  <si>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</si>
  <si>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</si>
  <si>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</si>
  <si>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</si>
  <si>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</si>
  <si>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</si>
  <si>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</si>
  <si>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</si>
  <si>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</si>
  <si>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</si>
  <si>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</si>
  <si>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</si>
  <si>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</si>
  <si>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</si>
  <si>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</si>
  <si>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</si>
  <si>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</si>
  <si>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</si>
  <si>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</si>
  <si>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</si>
  <si>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</si>
  <si>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</si>
  <si>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</si>
  <si>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</si>
  <si>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</si>
  <si>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</si>
  <si>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</si>
  <si>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</si>
  <si>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</si>
  <si>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</si>
  <si>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</si>
  <si>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</si>
  <si>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</si>
  <si>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</si>
  <si>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</si>
  <si>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</si>
  <si>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</si>
  <si>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</si>
  <si>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</si>
  <si>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</si>
  <si>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</si>
  <si>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</si>
  <si>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</si>
  <si>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</si>
  <si>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</si>
  <si>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</si>
  <si>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</si>
  <si>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</si>
  <si>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</si>
  <si>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</si>
  <si>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</si>
  <si>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</si>
  <si>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</si>
  <si>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</si>
  <si>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</si>
  <si>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</si>
  <si>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</si>
  <si>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</si>
  <si>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</si>
  <si>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</si>
  <si>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</si>
  <si>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</si>
  <si>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</si>
  <si>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</si>
  <si>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</si>
  <si>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</si>
  <si>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</si>
  <si>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</si>
  <si>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</si>
  <si>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</si>
  <si>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</si>
  <si>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</si>
  <si>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</si>
  <si>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</si>
  <si>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</si>
  <si>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</si>
  <si>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</si>
  <si>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</si>
  <si>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</si>
  <si>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</si>
  <si>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</si>
  <si>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</si>
  <si>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</si>
  <si>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</si>
  <si>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</si>
  <si>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</si>
  <si>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</si>
  <si>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</si>
  <si>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</si>
  <si>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</si>
  <si>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</si>
  <si>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</si>
  <si>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</si>
  <si>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</si>
  <si>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</si>
  <si>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</si>
  <si>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</si>
  <si>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</si>
  <si>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</si>
  <si>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</si>
  <si>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</si>
  <si>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</si>
  <si>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</si>
  <si>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</si>
  <si>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</si>
  <si>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</si>
  <si>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</si>
  <si>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</si>
  <si>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</si>
  <si>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</si>
  <si>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</si>
  <si>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</si>
  <si>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</si>
  <si>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</si>
  <si>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</si>
  <si>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</si>
  <si>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</si>
  <si>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</si>
  <si>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</si>
  <si>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</si>
  <si>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</si>
  <si>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</si>
  <si>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</si>
  <si>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</si>
  <si>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</si>
  <si>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</si>
  <si>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</si>
  <si>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</si>
  <si>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</si>
  <si>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</si>
  <si>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</si>
  <si>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</si>
  <si>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</si>
  <si>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</si>
  <si>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</si>
  <si>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</si>
  <si>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</si>
  <si>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</si>
  <si>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</si>
  <si>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</si>
  <si>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</si>
  <si>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</si>
  <si>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</si>
  <si>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</si>
  <si>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</si>
  <si>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</si>
  <si>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</si>
  <si>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</si>
  <si>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</si>
  <si>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</si>
  <si>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</si>
  <si>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</si>
  <si>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</si>
  <si>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</si>
  <si>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</si>
  <si>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</si>
  <si>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</si>
  <si>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</si>
  <si>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</si>
  <si>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</si>
  <si>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</si>
  <si>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</si>
  <si>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</si>
  <si>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</si>
  <si>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</si>
  <si>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</si>
  <si>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</si>
  <si>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</si>
  <si>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</si>
  <si>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</si>
  <si>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</si>
  <si>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</si>
  <si>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</si>
  <si>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</si>
  <si>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</si>
  <si>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</si>
  <si>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</si>
  <si>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</si>
  <si>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</si>
  <si>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</si>
  <si>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</si>
  <si>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</si>
  <si>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</si>
  <si>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</si>
  <si>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</si>
  <si>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</si>
  <si>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</si>
  <si>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</si>
  <si>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</si>
  <si>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</si>
  <si>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</si>
  <si>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</si>
  <si>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</si>
  <si>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</si>
  <si>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</si>
  <si>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</si>
  <si>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</si>
  <si>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</si>
  <si>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</si>
  <si>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</si>
  <si>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</si>
  <si>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</si>
  <si>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</si>
  <si>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</si>
  <si>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</si>
  <si>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</si>
  <si>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</si>
  <si>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</si>
  <si>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</si>
  <si>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</si>
  <si>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</si>
  <si>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</si>
  <si>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</si>
  <si>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</si>
  <si>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</si>
  <si>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</si>
  <si>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</si>
  <si>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</si>
  <si>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</si>
  <si>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</si>
  <si>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</si>
  <si>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</si>
  <si>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</si>
  <si>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</si>
  <si>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</si>
  <si>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</si>
  <si>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</si>
  <si>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</si>
  <si>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</si>
  <si>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</si>
  <si>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</si>
  <si>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</si>
  <si>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</si>
  <si>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</si>
  <si>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</si>
  <si>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</si>
  <si>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</si>
  <si>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</si>
  <si>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</si>
  <si>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</si>
  <si>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</si>
  <si>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</si>
  <si>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</si>
  <si>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</si>
  <si>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</si>
  <si>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</si>
  <si>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</si>
  <si>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</si>
  <si>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</si>
  <si>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</si>
  <si>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</si>
  <si>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</si>
  <si>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</si>
  <si>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</si>
  <si>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</si>
  <si>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</si>
  <si>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</si>
  <si>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</si>
  <si>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</si>
  <si>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</si>
  <si>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</si>
  <si>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</si>
  <si>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</si>
  <si>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</si>
  <si>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</si>
  <si>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</si>
  <si>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</si>
  <si>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</si>
  <si>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</si>
  <si>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</si>
  <si>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</si>
  <si>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</si>
  <si>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</si>
  <si>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</si>
  <si>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</si>
  <si>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</si>
  <si>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</si>
  <si>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</si>
  <si>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</si>
  <si>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</si>
  <si>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</si>
  <si>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</si>
  <si>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</si>
  <si>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</si>
  <si>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</si>
  <si>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</si>
  <si>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</si>
  <si>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</si>
  <si>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</si>
  <si>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</si>
  <si>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</si>
  <si>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</si>
  <si>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</si>
  <si>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</si>
  <si>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</si>
  <si>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</si>
  <si>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</si>
  <si>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</si>
  <si>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</si>
  <si>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</si>
  <si>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</si>
  <si>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</si>
  <si>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</si>
  <si>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</si>
  <si>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</si>
  <si>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</si>
  <si>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</si>
  <si>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</si>
  <si>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</si>
  <si>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</si>
  <si>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</si>
  <si>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</si>
  <si>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</si>
  <si>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</si>
  <si>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</si>
  <si>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</si>
  <si>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</si>
  <si>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</si>
  <si>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</si>
  <si>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</si>
  <si>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</si>
  <si>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</si>
  <si>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</si>
  <si>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</si>
  <si>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</si>
  <si>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</si>
  <si>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</si>
  <si>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</si>
  <si>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</si>
  <si>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</si>
  <si>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</si>
  <si>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</si>
  <si>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</si>
  <si>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</si>
  <si>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</si>
  <si>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</si>
  <si>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</si>
  <si>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</si>
  <si>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</si>
  <si>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</si>
  <si>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</si>
  <si>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</si>
  <si>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</si>
  <si>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</si>
  <si>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</si>
  <si>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</si>
  <si>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</si>
  <si>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</si>
  <si>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</si>
  <si>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</si>
  <si>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</si>
  <si>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</si>
  <si>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</si>
  <si>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</si>
  <si>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</si>
  <si>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</si>
  <si>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</si>
  <si>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</si>
  <si>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</si>
  <si>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</si>
  <si>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</si>
  <si>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</si>
  <si>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</si>
  <si>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</si>
  <si>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</si>
  <si>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</si>
  <si>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</si>
  <si>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</si>
  <si>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</si>
  <si>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</si>
  <si>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</si>
  <si>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</si>
  <si>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</si>
  <si>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</si>
  <si>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</si>
  <si>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</si>
  <si>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</si>
  <si>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</si>
  <si>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</si>
  <si>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</si>
  <si>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</si>
  <si>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</si>
  <si>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</si>
  <si>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</si>
  <si>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</si>
  <si>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</si>
  <si>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</si>
  <si>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</si>
  <si>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</si>
  <si>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</si>
  <si>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</si>
  <si>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</si>
  <si>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</si>
  <si>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</si>
  <si>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</si>
  <si>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</si>
  <si>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</si>
  <si>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</si>
  <si>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</si>
  <si>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</si>
  <si>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</si>
  <si>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</si>
  <si>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</si>
  <si>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</si>
  <si>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</si>
  <si>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</si>
  <si>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</si>
  <si>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</si>
  <si>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</si>
  <si>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</si>
  <si>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</si>
  <si>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</si>
  <si>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</si>
  <si>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</si>
  <si>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</si>
  <si>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</si>
  <si>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</si>
  <si>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</si>
  <si>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</si>
  <si>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</si>
  <si>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</si>
  <si>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</si>
  <si>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</si>
  <si>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</si>
  <si>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</si>
  <si>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</si>
  <si>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</si>
  <si>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</si>
  <si>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</si>
  <si>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</si>
  <si>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</si>
  <si>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</si>
  <si>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</si>
  <si>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</si>
  <si>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</si>
  <si>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</si>
  <si>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</si>
  <si>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</si>
  <si>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</si>
  <si>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</si>
  <si>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</si>
  <si>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</si>
  <si>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</si>
  <si>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</si>
  <si>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</si>
  <si>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</si>
  <si>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</si>
  <si>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</si>
  <si>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</si>
  <si>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</si>
  <si>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</si>
  <si>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</si>
  <si>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</si>
  <si>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</si>
  <si>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</si>
  <si>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</si>
  <si>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</si>
  <si>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</si>
  <si>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</si>
  <si>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</si>
  <si>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</si>
  <si>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</si>
  <si>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</si>
  <si>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</si>
  <si>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</si>
  <si>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</si>
  <si>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</si>
  <si>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</si>
  <si>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</si>
  <si>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</si>
  <si>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</si>
  <si>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</si>
  <si>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</si>
  <si>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</si>
  <si>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</si>
  <si>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</si>
  <si>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</si>
  <si>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</si>
  <si>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</si>
  <si>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</si>
  <si>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</si>
  <si>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</si>
  <si>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</si>
  <si>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</si>
  <si>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</si>
  <si>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</si>
  <si>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</si>
  <si>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</si>
  <si>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</si>
  <si>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</si>
  <si>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</si>
  <si>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</si>
  <si>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</si>
  <si>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</si>
  <si>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</si>
  <si>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</si>
  <si>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</si>
  <si>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</si>
  <si>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</si>
  <si>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</si>
  <si>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</si>
  <si>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</si>
  <si>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</si>
  <si>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</si>
  <si>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</si>
  <si>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</si>
  <si>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</si>
  <si>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</si>
  <si>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</si>
  <si>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</si>
  <si>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</si>
  <si>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</si>
  <si>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</si>
  <si>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</si>
  <si>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</si>
  <si>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</si>
  <si>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</si>
  <si>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</si>
  <si>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</si>
  <si>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</si>
  <si>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</si>
  <si>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</si>
  <si>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</si>
  <si>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</si>
  <si>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</si>
  <si>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</si>
  <si>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</si>
  <si>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</si>
  <si>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</si>
  <si>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</si>
  <si>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</si>
  <si>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</si>
  <si>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</si>
  <si>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</si>
  <si>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</si>
  <si>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</si>
  <si>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</si>
  <si>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</si>
  <si>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</si>
  <si>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</si>
  <si>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</si>
  <si>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</si>
  <si>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</si>
  <si>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</si>
  <si>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</si>
  <si>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</si>
  <si>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</si>
  <si>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</si>
  <si>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</si>
  <si>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</si>
  <si>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</si>
  <si>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</si>
  <si>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</si>
  <si>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</si>
  <si>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</si>
  <si>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</si>
  <si>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</si>
  <si>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</si>
  <si>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</si>
  <si>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</si>
  <si>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</si>
  <si>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</si>
  <si>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</si>
  <si>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</si>
  <si>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</si>
  <si>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</si>
  <si>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</si>
  <si>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</si>
  <si>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</si>
  <si>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</si>
  <si>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</si>
  <si>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</si>
  <si>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</si>
  <si>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</si>
  <si>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</si>
  <si>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</si>
  <si>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</si>
  <si>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</si>
  <si>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</si>
  <si>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</si>
  <si>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</si>
  <si>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</si>
  <si>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</si>
  <si>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</si>
  <si>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</si>
  <si>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</si>
  <si>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</si>
  <si>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</si>
  <si>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</si>
  <si>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</si>
  <si>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</si>
  <si>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</si>
  <si>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</si>
  <si>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</si>
  <si>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</si>
  <si>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</si>
  <si>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</si>
  <si>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</si>
  <si>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</si>
  <si>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</si>
  <si>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</si>
  <si>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</si>
  <si>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</si>
  <si>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</si>
  <si>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</si>
  <si>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</si>
  <si>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</si>
  <si>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</si>
  <si>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</si>
  <si>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</si>
  <si>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</si>
  <si>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</si>
  <si>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</si>
  <si>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</si>
  <si>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</si>
  <si>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</si>
  <si>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</si>
  <si>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</si>
  <si>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</si>
  <si>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</si>
  <si>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</si>
  <si>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</si>
  <si>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</si>
  <si>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</si>
  <si>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</si>
  <si>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</si>
  <si>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</si>
  <si>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</si>
  <si>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</si>
  <si>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</si>
  <si>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</si>
  <si>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</si>
  <si>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</si>
  <si>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</si>
  <si>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</si>
  <si>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</si>
  <si>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</si>
  <si>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</si>
  <si>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</si>
  <si>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</si>
  <si>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</si>
  <si>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</si>
  <si>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</si>
  <si>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</si>
  <si>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</si>
  <si>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</si>
  <si>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</si>
  <si>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</si>
  <si>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</si>
  <si>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</si>
  <si>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</si>
  <si>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</si>
  <si>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</si>
  <si>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</si>
  <si>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</si>
  <si>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</si>
  <si>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</si>
  <si>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</si>
  <si>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</si>
  <si>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</si>
  <si>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</si>
  <si>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</si>
  <si>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</si>
  <si>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</si>
  <si>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</si>
  <si>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</si>
  <si>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</si>
  <si>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</si>
  <si>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</si>
  <si>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</si>
  <si>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</si>
  <si>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</si>
  <si>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</si>
  <si>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</si>
  <si>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</si>
  <si>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</si>
  <si>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</si>
  <si>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</si>
  <si>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</si>
  <si>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</si>
  <si>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</si>
  <si>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</si>
  <si>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</si>
  <si>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</si>
  <si>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</si>
  <si>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</si>
  <si>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</si>
  <si>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</si>
  <si>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</si>
  <si>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</si>
  <si>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</si>
  <si>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</si>
  <si>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</si>
  <si>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</si>
  <si>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</si>
  <si>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</si>
  <si>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</si>
  <si>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</si>
  <si>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</si>
  <si>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</si>
  <si>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</si>
  <si>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</si>
  <si>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</si>
  <si>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</si>
  <si>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</si>
  <si>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</si>
  <si>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</si>
  <si>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</si>
  <si>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</si>
  <si>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</si>
  <si>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</si>
  <si>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</si>
  <si>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</si>
  <si>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</si>
  <si>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</si>
  <si>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</si>
  <si>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</si>
  <si>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</si>
  <si>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</si>
  <si>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</si>
  <si>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</si>
  <si>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</si>
  <si>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</si>
  <si>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</si>
  <si>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</si>
  <si>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</si>
  <si>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</si>
  <si>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</si>
  <si>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</si>
  <si>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</si>
  <si>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</si>
  <si>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</si>
  <si>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</si>
  <si>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</si>
  <si>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</si>
  <si>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</si>
  <si>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</si>
  <si>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</si>
  <si>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</si>
  <si>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</si>
  <si>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</si>
  <si>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</si>
  <si>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</si>
  <si>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</si>
  <si>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</si>
  <si>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</si>
  <si>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</si>
  <si>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</si>
  <si>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</si>
  <si>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</si>
  <si>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</si>
  <si>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</si>
  <si>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</si>
  <si>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</si>
  <si>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</si>
  <si>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</si>
  <si>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</si>
  <si>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</si>
  <si>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</si>
  <si>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</si>
  <si>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</si>
  <si>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</si>
  <si>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</si>
  <si>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</si>
  <si>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</si>
  <si>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</si>
  <si>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</si>
  <si>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</si>
  <si>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</si>
  <si>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</si>
  <si>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</si>
  <si>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</si>
  <si>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</si>
  <si>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</si>
  <si>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</si>
  <si>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</si>
  <si>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</si>
  <si>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</si>
  <si>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</si>
  <si>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</si>
  <si>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</si>
  <si>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</si>
  <si>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</si>
  <si>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</si>
  <si>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</si>
  <si>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</si>
  <si>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</si>
  <si>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</si>
  <si>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</si>
  <si>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</si>
  <si>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</si>
  <si>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</si>
  <si>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</si>
  <si>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</si>
  <si>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</si>
  <si>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</si>
  <si>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</si>
  <si>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</si>
  <si>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</si>
  <si>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</si>
  <si>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</si>
  <si>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</si>
  <si>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</si>
  <si>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</si>
  <si>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</si>
  <si>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</si>
  <si>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</si>
  <si>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</si>
  <si>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</si>
  <si>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</si>
  <si>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</si>
  <si>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</si>
  <si>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</si>
  <si>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</si>
  <si>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</si>
  <si>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</si>
  <si>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</si>
  <si>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</si>
  <si>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</si>
  <si>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</si>
  <si>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</si>
  <si>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</si>
  <si>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</si>
  <si>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</si>
  <si>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</si>
  <si>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</si>
  <si>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</si>
  <si>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</si>
  <si>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</si>
  <si>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</si>
  <si>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</si>
  <si>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</si>
  <si>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</si>
  <si>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</si>
  <si>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</si>
  <si>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</si>
  <si>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</si>
  <si>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</si>
  <si>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</si>
  <si>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</si>
  <si>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</si>
  <si>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</si>
  <si>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</si>
  <si>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</si>
  <si>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</si>
  <si>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</si>
  <si>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</si>
  <si>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</si>
  <si>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</si>
  <si>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</si>
  <si>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</si>
  <si>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</si>
  <si>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</si>
  <si>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</si>
  <si>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</si>
  <si>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</si>
  <si>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</si>
  <si>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</si>
  <si>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</si>
  <si>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</si>
  <si>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</si>
  <si>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</si>
  <si>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</si>
  <si>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</si>
  <si>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</si>
  <si>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</si>
  <si>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</si>
  <si>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</si>
  <si>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</si>
  <si>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</si>
  <si>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</si>
  <si>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</si>
  <si>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</si>
  <si>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</si>
  <si>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</si>
  <si>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</si>
  <si>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</si>
  <si>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</si>
  <si>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</si>
  <si>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</si>
  <si>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</si>
  <si>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</si>
  <si>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</si>
  <si>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</si>
  <si>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</si>
  <si>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</si>
  <si>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</si>
  <si>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</si>
  <si>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</si>
  <si>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</si>
  <si>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</si>
  <si>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</si>
  <si>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</si>
  <si>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</si>
  <si>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</si>
  <si>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</si>
  <si>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</si>
  <si>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</si>
  <si>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</si>
  <si>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</si>
  <si>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</si>
  <si>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</si>
  <si>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</si>
  <si>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</si>
  <si>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</si>
  <si>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</si>
  <si>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</si>
  <si>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</si>
  <si>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</si>
  <si>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</si>
  <si>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</si>
  <si>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</si>
  <si>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</si>
  <si>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</si>
  <si>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</si>
  <si>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</si>
  <si>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</si>
  <si>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</si>
  <si>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</si>
  <si>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</si>
  <si>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</si>
  <si>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</si>
  <si>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</si>
  <si>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</si>
  <si>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</si>
  <si>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</si>
  <si>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</si>
  <si>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</si>
  <si>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</si>
  <si>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</si>
  <si>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</si>
  <si>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</si>
  <si>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</si>
  <si>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</si>
  <si>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</si>
  <si>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</si>
  <si>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</si>
  <si>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</si>
  <si>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</si>
  <si>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</si>
  <si>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</si>
  <si>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</si>
  <si>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</si>
  <si>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</si>
  <si>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</si>
  <si>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</si>
  <si>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</si>
  <si>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</si>
  <si>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</si>
  <si>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</si>
  <si>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</si>
  <si>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</si>
  <si>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</si>
  <si>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</si>
  <si>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</si>
  <si>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</si>
  <si>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</si>
  <si>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</si>
  <si>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</si>
  <si>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</si>
  <si>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</si>
  <si>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</si>
  <si>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</si>
  <si>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</si>
  <si>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</si>
  <si>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</si>
  <si>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</si>
  <si>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</si>
  <si>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</si>
  <si>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</si>
  <si>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</si>
  <si>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</si>
  <si>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</si>
  <si>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</si>
  <si>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</si>
  <si>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</si>
  <si>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</si>
  <si>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</si>
  <si>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</si>
  <si>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</si>
  <si>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</si>
  <si>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</si>
  <si>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</si>
  <si>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</si>
  <si>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</si>
  <si>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</si>
  <si>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</si>
  <si>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</si>
  <si>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</si>
  <si>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</si>
  <si>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</si>
  <si>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</si>
  <si>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</si>
  <si>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</si>
  <si>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</si>
  <si>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</si>
  <si>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</si>
  <si>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</si>
  <si>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</si>
  <si>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</si>
  <si>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</si>
  <si>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</si>
  <si>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</si>
  <si>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</si>
  <si>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</si>
  <si>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</si>
  <si>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</si>
  <si>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</si>
  <si>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</si>
  <si>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</si>
  <si>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</si>
  <si>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</si>
  <si>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</si>
  <si>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</si>
  <si>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</si>
  <si>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</si>
  <si>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</si>
  <si>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</si>
  <si>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</si>
  <si>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</si>
  <si>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</si>
  <si>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</si>
  <si>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</si>
  <si>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</si>
  <si>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</si>
  <si>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</si>
  <si>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</si>
  <si>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</si>
  <si>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</si>
  <si>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</si>
  <si>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</si>
  <si>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</si>
  <si>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</si>
  <si>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</si>
  <si>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</si>
  <si>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</si>
  <si>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</si>
  <si>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</si>
  <si>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</si>
  <si>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</si>
  <si>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</si>
  <si>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</si>
  <si>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</si>
  <si>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</si>
  <si>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</si>
  <si>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</si>
  <si>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</si>
  <si>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</si>
  <si>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</si>
  <si>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</si>
  <si>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</si>
  <si>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</si>
  <si>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</si>
  <si>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</si>
  <si>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</si>
  <si>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</si>
  <si>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</si>
  <si>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</si>
  <si>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</si>
  <si>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</si>
  <si>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</si>
  <si>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</si>
  <si>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</si>
  <si>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</si>
  <si>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</si>
  <si>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</si>
  <si>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</si>
  <si>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</si>
  <si>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</si>
  <si>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</si>
  <si>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</si>
  <si>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</si>
  <si>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</si>
  <si>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</si>
  <si>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</si>
  <si>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</si>
  <si>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</si>
  <si>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</si>
  <si>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</si>
  <si>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</si>
  <si>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</si>
  <si>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</si>
  <si>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</si>
  <si>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</si>
  <si>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</si>
  <si>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</si>
  <si>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</si>
  <si>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</si>
  <si>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</si>
  <si>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</si>
  <si>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</si>
  <si>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</si>
  <si>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</si>
  <si>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</si>
  <si>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</si>
  <si>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</si>
  <si>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</si>
  <si>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</si>
  <si>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</si>
  <si>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</si>
  <si>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</si>
  <si>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</si>
  <si>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</si>
  <si>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</si>
  <si>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</si>
  <si>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</si>
  <si>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</si>
  <si>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</si>
  <si>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</si>
  <si>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</si>
  <si>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</si>
  <si>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</si>
  <si>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</si>
  <si>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</si>
  <si>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</si>
  <si>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</si>
  <si>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</si>
  <si>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</si>
  <si>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</si>
  <si>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</si>
  <si>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</si>
  <si>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</si>
  <si>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</si>
  <si>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</si>
  <si>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</si>
  <si>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</si>
  <si>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</si>
  <si>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</si>
  <si>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</si>
  <si>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</si>
  <si>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</si>
  <si>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</si>
  <si>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</si>
  <si>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</si>
  <si>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</si>
  <si>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</si>
  <si>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</si>
  <si>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</si>
  <si>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</si>
  <si>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</si>
  <si>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</si>
  <si>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</si>
  <si>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</si>
  <si>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</si>
  <si>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</si>
  <si>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</si>
  <si>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</si>
  <si>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</si>
  <si>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</si>
  <si>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</si>
  <si>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</si>
  <si>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</si>
  <si>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</si>
  <si>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</si>
  <si>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</si>
  <si>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</si>
  <si>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</si>
  <si>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</si>
  <si>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</si>
  <si>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</si>
  <si>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</si>
  <si>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</si>
  <si>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</si>
  <si>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</si>
  <si>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</si>
  <si>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</si>
  <si>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</si>
  <si>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</si>
  <si>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</si>
  <si>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</si>
  <si>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</si>
  <si>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</si>
  <si>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</si>
  <si>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</si>
  <si>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</si>
  <si>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</si>
  <si>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</si>
  <si>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</si>
  <si>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</si>
  <si>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</si>
  <si>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</si>
  <si>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</si>
  <si>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</si>
  <si>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</si>
  <si>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</si>
  <si>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</si>
  <si>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</si>
  <si>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</si>
  <si>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</si>
  <si>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</si>
  <si>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</si>
  <si>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</si>
  <si>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</si>
  <si>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</si>
  <si>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</si>
  <si>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</si>
  <si>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</si>
  <si>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</si>
  <si>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</si>
  <si>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</si>
  <si>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</si>
  <si>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</si>
  <si>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</si>
  <si>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</si>
  <si>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</si>
  <si>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</si>
  <si>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</si>
  <si>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</si>
  <si>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</si>
  <si>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</si>
  <si>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</si>
  <si>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</si>
  <si>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</si>
  <si>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</si>
  <si>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</si>
  <si>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</si>
  <si>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</si>
  <si>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</si>
  <si>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</si>
  <si>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</si>
  <si>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</si>
  <si>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</si>
  <si>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</si>
  <si>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</si>
  <si>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</si>
  <si>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</si>
  <si>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</si>
  <si>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</si>
  <si>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</si>
  <si>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</si>
  <si>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</si>
  <si>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</si>
  <si>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</si>
  <si>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</si>
  <si>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</si>
  <si>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</si>
  <si>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</si>
  <si>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</si>
  <si>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</si>
  <si>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</si>
  <si>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</si>
  <si>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</si>
  <si>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</si>
  <si>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</si>
  <si>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</si>
  <si>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</si>
  <si>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</si>
  <si>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</si>
  <si>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</si>
  <si>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</si>
  <si>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</si>
  <si>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</si>
  <si>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</si>
  <si>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</si>
  <si>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</si>
  <si>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</si>
  <si>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</si>
  <si>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</si>
  <si>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</si>
  <si>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</si>
  <si>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</si>
  <si>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</si>
  <si>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</si>
  <si>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</si>
  <si>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</si>
  <si>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</si>
  <si>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</si>
  <si>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</si>
  <si>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</si>
  <si>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</si>
  <si>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</si>
  <si>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</si>
  <si>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</si>
  <si>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</si>
  <si>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</si>
  <si>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</si>
  <si>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</si>
  <si>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</si>
  <si>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</si>
  <si>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</si>
  <si>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</si>
  <si>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</si>
  <si>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</si>
  <si>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</si>
  <si>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</si>
  <si>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</si>
  <si>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</si>
  <si>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</si>
  <si>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</si>
  <si>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</si>
  <si>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</si>
  <si>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</si>
  <si>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</si>
  <si>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</si>
  <si>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</si>
  <si>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</si>
  <si>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</si>
  <si>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</si>
  <si>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</si>
  <si>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</si>
  <si>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</si>
  <si>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</si>
  <si>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</si>
  <si>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</si>
  <si>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</si>
  <si>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</si>
  <si>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</si>
  <si>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</si>
  <si>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</si>
  <si>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</si>
  <si>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</si>
  <si>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</si>
  <si>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</si>
  <si>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</si>
  <si>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</si>
  <si>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</si>
  <si>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</si>
  <si>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</si>
  <si>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</si>
  <si>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</si>
  <si>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</si>
  <si>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</si>
  <si>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</si>
  <si>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</si>
  <si>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</si>
  <si>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</si>
  <si>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</si>
  <si>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</si>
  <si>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</si>
  <si>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</si>
  <si>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</si>
  <si>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</si>
  <si>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</si>
  <si>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</si>
  <si>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</si>
  <si>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</si>
  <si>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</si>
  <si>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</si>
  <si>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</si>
  <si>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</si>
  <si>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</si>
  <si>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</si>
  <si>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</si>
  <si>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</si>
  <si>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</si>
  <si>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</si>
  <si>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</si>
  <si>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</si>
  <si>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</si>
  <si>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</si>
  <si>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</si>
  <si>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</si>
  <si>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</si>
  <si>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</si>
  <si>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</si>
  <si>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</si>
  <si>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</si>
  <si>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</si>
  <si>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</si>
  <si>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</si>
  <si>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</si>
  <si>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</si>
  <si>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</si>
  <si>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</si>
  <si>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</si>
  <si>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</si>
  <si>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</si>
  <si>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</si>
  <si>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</si>
  <si>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</si>
  <si>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</si>
  <si>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</si>
  <si>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</si>
  <si>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</si>
  <si>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</si>
  <si>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</si>
  <si>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</si>
  <si>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</si>
  <si>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</si>
  <si>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</si>
  <si>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</si>
  <si>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</si>
  <si>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</si>
  <si>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</si>
  <si>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</si>
  <si>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</si>
  <si>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</si>
  <si>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</si>
  <si>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</si>
  <si>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</si>
  <si>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</si>
  <si>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</si>
  <si>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</si>
  <si>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</si>
  <si>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</si>
  <si>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</si>
  <si>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</si>
  <si>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</si>
  <si>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</si>
  <si>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</si>
  <si>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</si>
  <si>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</si>
  <si>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</si>
  <si>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</si>
  <si>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</si>
  <si>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</si>
  <si>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</si>
  <si>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</si>
  <si>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</si>
  <si>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</si>
  <si>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</si>
  <si>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</si>
  <si>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</si>
  <si>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</si>
  <si>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</si>
  <si>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</si>
  <si>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</si>
  <si>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</si>
  <si>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</si>
  <si>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</si>
  <si>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</si>
  <si>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</si>
  <si>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</si>
  <si>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</si>
  <si>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</si>
  <si>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</si>
  <si>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</si>
  <si>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</si>
  <si>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</si>
  <si>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</si>
  <si>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</si>
  <si>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</si>
  <si>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</si>
  <si>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</si>
  <si>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</si>
  <si>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</si>
  <si>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</si>
  <si>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</si>
  <si>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</si>
  <si>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</si>
  <si>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</si>
  <si>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</si>
  <si>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</si>
  <si>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</si>
  <si>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</si>
  <si>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</si>
  <si>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</si>
  <si>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</si>
  <si>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</si>
  <si>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</si>
  <si>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</si>
  <si>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</si>
  <si>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</si>
  <si>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</si>
  <si>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</si>
  <si>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</si>
  <si>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</si>
  <si>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</si>
  <si>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</si>
  <si>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</si>
  <si>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</si>
  <si>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</si>
  <si>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</si>
  <si>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</si>
  <si>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</si>
  <si>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</si>
  <si>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</si>
  <si>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</si>
  <si>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</si>
  <si>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</si>
  <si>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</si>
  <si>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</si>
  <si>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</si>
  <si>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</si>
  <si>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</si>
  <si>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</si>
  <si>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</si>
  <si>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</si>
  <si>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</si>
  <si>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</si>
  <si>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</si>
  <si>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</si>
  <si>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</si>
  <si>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</si>
  <si>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</si>
  <si>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</si>
  <si>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</si>
  <si>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</si>
  <si>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</si>
  <si>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</si>
  <si>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</si>
  <si>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</si>
  <si>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</si>
  <si>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</si>
  <si>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</si>
  <si>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</si>
  <si>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</si>
  <si>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</si>
  <si>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</si>
  <si>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</si>
  <si>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</si>
  <si>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</si>
  <si>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</si>
  <si>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</si>
  <si>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</si>
  <si>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</si>
  <si>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</si>
  <si>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</si>
  <si>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</si>
  <si>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</si>
  <si>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</si>
  <si>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</si>
  <si>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</si>
  <si>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</si>
  <si>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</si>
  <si>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</si>
  <si>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</si>
  <si>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</si>
  <si>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</si>
  <si>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</si>
  <si>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</si>
  <si>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</si>
  <si>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</si>
  <si>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</si>
  <si>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</si>
  <si>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</si>
  <si>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</si>
  <si>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</si>
  <si>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</si>
  <si>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</si>
  <si>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</si>
  <si>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</si>
  <si>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</si>
  <si>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</si>
  <si>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</si>
  <si>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</si>
  <si>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</si>
  <si>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</si>
  <si>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</si>
  <si>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</si>
  <si>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</si>
  <si>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</si>
  <si>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</si>
  <si>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</si>
  <si>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</si>
  <si>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</si>
  <si>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</si>
  <si>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</si>
  <si>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</si>
  <si>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</si>
  <si>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</si>
  <si>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</si>
  <si>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</si>
  <si>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</si>
  <si>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</si>
  <si>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</si>
  <si>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</si>
  <si>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</si>
  <si>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</si>
  <si>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</si>
  <si>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</si>
  <si>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</si>
  <si>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</si>
  <si>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</si>
  <si>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</si>
  <si>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</si>
  <si>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</si>
  <si>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</si>
  <si>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</si>
  <si>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</si>
  <si>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</si>
  <si>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</si>
  <si>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</si>
  <si>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</si>
  <si>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</si>
  <si>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</si>
  <si>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</si>
  <si>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</si>
  <si>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</si>
  <si>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</si>
  <si>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</si>
  <si>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</si>
  <si>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</si>
  <si>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</si>
  <si>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</si>
  <si>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</si>
  <si>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</si>
  <si>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</si>
  <si>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</si>
  <si>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</si>
  <si>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</si>
  <si>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</si>
  <si>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</si>
  <si>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</si>
  <si>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</si>
  <si>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</si>
  <si>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</si>
  <si>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</si>
  <si>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</si>
  <si>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</si>
  <si>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</si>
  <si>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</si>
  <si>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</si>
  <si>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</si>
  <si>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</si>
  <si>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</si>
  <si>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</si>
  <si>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</si>
  <si>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</si>
  <si>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</si>
  <si>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</si>
  <si>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</si>
  <si>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</si>
  <si>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</si>
  <si>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</si>
  <si>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</si>
  <si>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</si>
  <si>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</si>
  <si>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</si>
  <si>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</si>
  <si>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</si>
  <si>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</si>
  <si>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</si>
  <si>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</si>
  <si>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</si>
  <si>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</si>
  <si>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</si>
  <si>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</si>
  <si>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</si>
  <si>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</si>
  <si>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</si>
  <si>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</si>
  <si>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</si>
  <si>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</si>
  <si>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</si>
  <si>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</si>
  <si>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</si>
  <si>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</si>
  <si>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</si>
  <si>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</si>
  <si>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</si>
  <si>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</si>
  <si>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</si>
  <si>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</si>
  <si>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</si>
  <si>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</si>
  <si>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</si>
  <si>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</si>
  <si>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</si>
  <si>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</si>
  <si>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</si>
  <si>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</si>
  <si>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</si>
  <si>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</si>
  <si>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</si>
  <si>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</si>
  <si>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</si>
  <si>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</si>
  <si>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</si>
  <si>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</si>
  <si>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</si>
  <si>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</si>
  <si>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</si>
  <si>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</si>
  <si>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</si>
  <si>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</si>
  <si>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</si>
  <si>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</si>
  <si>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</si>
  <si>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</si>
  <si>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</si>
  <si>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</si>
  <si>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</si>
  <si>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</si>
  <si>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</si>
  <si>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</si>
  <si>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</si>
  <si>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</si>
  <si>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</si>
  <si>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</si>
  <si>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</si>
  <si>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</si>
  <si>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</si>
  <si>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</si>
  <si>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</si>
  <si>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</si>
  <si>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</si>
  <si>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</si>
  <si>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</si>
  <si>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</si>
  <si>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</si>
  <si>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</si>
  <si>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</si>
  <si>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</si>
  <si>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</si>
  <si>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</si>
  <si>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</si>
  <si>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</si>
  <si>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</si>
  <si>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</si>
  <si>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</si>
  <si>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</si>
  <si>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</si>
  <si>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</si>
  <si>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</si>
  <si>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</si>
  <si>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</si>
  <si>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</si>
  <si>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</si>
  <si>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</si>
  <si>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</si>
  <si>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</si>
  <si>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</si>
  <si>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</si>
  <si>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</si>
  <si>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</si>
  <si>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</si>
  <si>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</si>
  <si>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</si>
  <si>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</si>
  <si>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</si>
  <si>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</si>
  <si>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</si>
  <si>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</si>
  <si>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</si>
  <si>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</si>
  <si>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</si>
  <si>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</si>
  <si>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</si>
  <si>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</si>
  <si>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</si>
  <si>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</si>
  <si>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</si>
  <si>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</si>
  <si>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</si>
  <si>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</si>
  <si>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</si>
  <si>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</si>
  <si>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</si>
  <si>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</si>
  <si>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</si>
  <si>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</si>
  <si>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</si>
  <si>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</si>
  <si>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</si>
  <si>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</si>
  <si>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</si>
  <si>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</si>
  <si>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</si>
  <si>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</si>
  <si>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</si>
  <si>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</si>
  <si>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</si>
  <si>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</si>
  <si>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</si>
  <si>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</si>
  <si>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</si>
  <si>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</si>
  <si>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</si>
  <si>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</si>
  <si>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</si>
  <si>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</si>
  <si>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</si>
  <si>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</si>
  <si>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</si>
  <si>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</si>
  <si>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</si>
  <si>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</si>
  <si>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</si>
  <si>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</si>
  <si>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</si>
  <si>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</si>
  <si>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</si>
  <si>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</si>
  <si>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</si>
  <si>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</si>
  <si>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</si>
  <si>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</si>
  <si>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</si>
  <si>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</si>
  <si>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</si>
  <si>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</si>
  <si>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</si>
  <si>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</si>
  <si>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</si>
  <si>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</si>
  <si>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</si>
  <si>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</si>
  <si>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</si>
  <si>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</si>
  <si>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</si>
  <si>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</si>
  <si>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</si>
  <si>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</si>
  <si>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</si>
  <si>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</si>
  <si>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</si>
  <si>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</si>
  <si>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</si>
  <si>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</si>
  <si>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</si>
  <si>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</si>
  <si>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</si>
  <si>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</si>
  <si>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</si>
  <si>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</si>
  <si>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</si>
  <si>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</si>
  <si>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</si>
  <si>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</si>
  <si>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</si>
  <si>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</si>
  <si>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</si>
  <si>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</si>
  <si>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</si>
  <si>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</si>
  <si>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</si>
  <si>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</si>
  <si>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</si>
  <si>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</si>
  <si>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</si>
  <si>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</si>
  <si>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</si>
  <si>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</si>
  <si>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</si>
  <si>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</si>
  <si>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</si>
  <si>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</si>
  <si>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</si>
  <si>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</si>
  <si>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</si>
  <si>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</si>
  <si>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</si>
  <si>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</si>
  <si>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</si>
  <si>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</si>
  <si>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</si>
  <si>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</si>
  <si>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</si>
  <si>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</si>
  <si>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</si>
  <si>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</si>
  <si>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</si>
  <si>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</si>
  <si>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</si>
  <si>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</si>
  <si>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</si>
  <si>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</si>
  <si>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</si>
  <si>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</si>
  <si>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</si>
  <si>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</si>
  <si>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</si>
  <si>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</si>
  <si>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</si>
  <si>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</si>
  <si>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</si>
  <si>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</si>
  <si>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</si>
  <si>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</si>
  <si>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</si>
  <si>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</si>
  <si>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</si>
  <si>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</si>
  <si>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</si>
  <si>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</si>
  <si>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</si>
  <si>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</si>
  <si>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</si>
  <si>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</si>
  <si>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</si>
  <si>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</si>
  <si>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</si>
  <si>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</si>
  <si>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</si>
  <si>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</si>
  <si>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</si>
  <si>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</si>
  <si>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</si>
  <si>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</si>
  <si>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</si>
  <si>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</si>
  <si>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</si>
  <si>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</si>
  <si>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</si>
  <si>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</si>
  <si>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</si>
  <si>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</si>
  <si>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</si>
  <si>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</si>
  <si>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</si>
  <si>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</si>
  <si>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</si>
  <si>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</si>
  <si>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</si>
  <si>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</si>
  <si>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</si>
  <si>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</si>
  <si>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</si>
  <si>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</si>
  <si>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</si>
  <si>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</si>
  <si>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</si>
  <si>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</si>
  <si>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</si>
  <si>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</si>
  <si>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</si>
  <si>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</si>
  <si>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</si>
  <si>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</si>
  <si>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</si>
  <si>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</si>
  <si>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</si>
  <si>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</si>
  <si>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</si>
  <si>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</si>
  <si>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</si>
  <si>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</si>
  <si>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</si>
  <si>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</si>
  <si>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</si>
  <si>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</si>
  <si>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</si>
  <si>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</si>
  <si>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</si>
  <si>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</si>
  <si>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</si>
  <si>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</si>
  <si>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</si>
  <si>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</si>
  <si>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</si>
  <si>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</si>
  <si>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</si>
  <si>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</si>
  <si>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</si>
  <si>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</si>
  <si>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</si>
  <si>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</si>
  <si>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</si>
  <si>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</si>
  <si>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</si>
  <si>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</si>
  <si>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</si>
  <si>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</si>
  <si>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</si>
  <si>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</si>
  <si>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</si>
  <si>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</si>
  <si>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</si>
  <si>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</si>
  <si>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</si>
  <si>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</si>
  <si>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</si>
  <si>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</si>
  <si>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</si>
  <si>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</si>
  <si>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</si>
  <si>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</si>
  <si>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</si>
  <si>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</si>
  <si>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</si>
  <si>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</si>
  <si>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</si>
  <si>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</si>
  <si>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</si>
  <si>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</si>
  <si>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</si>
  <si>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</si>
  <si>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</si>
  <si>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</si>
  <si>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</si>
  <si>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</si>
  <si>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</si>
  <si>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</si>
  <si>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</si>
  <si>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</si>
  <si>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</si>
  <si>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</si>
  <si>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</si>
  <si>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</si>
  <si>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</si>
  <si>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</si>
  <si>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</si>
  <si>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</si>
  <si>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</si>
  <si>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</si>
  <si>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</si>
  <si>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</si>
  <si>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</si>
  <si>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</si>
  <si>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</si>
  <si>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</si>
  <si>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</si>
  <si>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</si>
  <si>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</si>
  <si>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</si>
  <si>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</si>
  <si>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</si>
  <si>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</si>
  <si>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</si>
  <si>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</si>
  <si>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</si>
  <si>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</si>
  <si>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</si>
  <si>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</si>
  <si>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</si>
  <si>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</si>
  <si>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</si>
  <si>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</si>
  <si>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</si>
  <si>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</si>
  <si>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</si>
  <si>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</si>
  <si>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</si>
  <si>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</si>
  <si>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</si>
  <si>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</si>
  <si>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</si>
  <si>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</si>
  <si>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</si>
  <si>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</si>
  <si>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</si>
  <si>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</si>
  <si>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</si>
  <si>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</si>
  <si>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</si>
  <si>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</si>
  <si>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</si>
  <si>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</si>
  <si>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</si>
  <si>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</si>
  <si>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</si>
  <si>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</si>
  <si>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</si>
  <si>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</si>
  <si>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</si>
  <si>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</si>
  <si>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</si>
  <si>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</si>
  <si>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</si>
  <si>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</si>
  <si>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</si>
  <si>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</si>
  <si>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</si>
  <si>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</si>
  <si>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</si>
  <si>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</si>
  <si>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</si>
  <si>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</si>
  <si>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</si>
  <si>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</si>
  <si>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</si>
  <si>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</si>
  <si>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</si>
  <si>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</si>
  <si>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</si>
  <si>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</si>
  <si>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</si>
  <si>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</si>
  <si>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</si>
  <si>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</si>
  <si>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</si>
  <si>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</si>
  <si>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</si>
  <si>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</si>
  <si>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</si>
  <si>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</si>
  <si>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</si>
  <si>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</si>
  <si>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</si>
  <si>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</si>
  <si>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</si>
  <si>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</si>
  <si>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</si>
  <si>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</si>
  <si>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</si>
  <si>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</si>
  <si>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</si>
  <si>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</si>
  <si>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</si>
  <si>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</si>
  <si>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</si>
  <si>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</si>
  <si>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</si>
  <si>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</si>
  <si>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</si>
  <si>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</si>
  <si>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</si>
  <si>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</si>
  <si>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</si>
  <si>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</si>
  <si>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</si>
  <si>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</si>
  <si>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</si>
  <si>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</si>
  <si>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</si>
  <si>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</si>
  <si>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</si>
  <si>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</si>
  <si>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</si>
  <si>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</si>
  <si>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</si>
  <si>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</si>
  <si>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</si>
  <si>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</si>
  <si>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</si>
  <si>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</si>
  <si>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</si>
  <si>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</si>
  <si>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</si>
  <si>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</si>
  <si>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</si>
  <si>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</si>
  <si>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</si>
  <si>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</si>
  <si>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</si>
  <si>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</si>
  <si>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</si>
  <si>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</si>
  <si>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</si>
  <si>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</si>
  <si>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</si>
  <si>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</si>
  <si>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</si>
  <si>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</si>
  <si>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</si>
  <si>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</si>
  <si>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</si>
  <si>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</si>
  <si>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</si>
  <si>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</si>
  <si>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</si>
  <si>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</si>
  <si>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</si>
  <si>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</si>
  <si>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</si>
  <si>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</si>
  <si>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</si>
  <si>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</si>
  <si>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</si>
  <si>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</si>
  <si>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</si>
  <si>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</si>
  <si>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</si>
  <si>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</si>
  <si>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</si>
  <si>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</si>
  <si>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</si>
  <si>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</si>
  <si>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</si>
  <si>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</si>
  <si>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</si>
  <si>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</si>
  <si>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</si>
  <si>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</si>
  <si>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</si>
  <si>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</si>
  <si>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</si>
  <si>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</si>
  <si>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</si>
  <si>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</si>
  <si>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</si>
  <si>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</si>
  <si>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</si>
  <si>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</si>
  <si>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</si>
  <si>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</si>
  <si>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</si>
  <si>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</si>
  <si>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</si>
  <si>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</si>
  <si>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</si>
  <si>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</si>
  <si>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</si>
  <si>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</si>
  <si>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</si>
  <si>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</si>
  <si>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</si>
  <si>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</si>
  <si>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</si>
  <si>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</si>
  <si>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</si>
  <si>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</si>
  <si>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</si>
  <si>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</si>
  <si>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</si>
  <si>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</si>
  <si>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</si>
  <si>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</si>
  <si>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</si>
  <si>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</si>
  <si>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</si>
  <si>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</si>
  <si>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</si>
  <si>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</si>
  <si>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</si>
  <si>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</si>
  <si>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</si>
  <si>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</si>
  <si>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</si>
  <si>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</si>
  <si>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</si>
  <si>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</si>
  <si>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</si>
  <si>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</si>
  <si>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</si>
  <si>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</si>
  <si>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</si>
  <si>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</si>
  <si>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</si>
  <si>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</si>
  <si>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</si>
  <si>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</si>
  <si>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</si>
  <si>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</si>
  <si>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</si>
  <si>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</si>
  <si>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</si>
  <si>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</si>
  <si>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</si>
  <si>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</si>
  <si>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</si>
  <si>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</si>
  <si>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</si>
  <si>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</si>
  <si>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</si>
  <si>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</si>
  <si>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</si>
  <si>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</si>
  <si>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</si>
  <si>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</si>
  <si>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</si>
  <si>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</si>
  <si>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</si>
  <si>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</si>
  <si>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</si>
  <si>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</si>
  <si>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</si>
  <si>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</si>
  <si>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</si>
  <si>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</si>
  <si>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</si>
  <si>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</si>
  <si>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</si>
  <si>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</si>
  <si>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</si>
  <si>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</si>
  <si>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</si>
  <si>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</si>
  <si>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</si>
  <si>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</si>
  <si>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</si>
  <si>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</si>
  <si>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</si>
  <si>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</si>
  <si>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</si>
  <si>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</si>
  <si>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</si>
  <si>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</si>
  <si>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</si>
  <si>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</si>
  <si>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</si>
  <si>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</si>
  <si>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</si>
  <si>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</si>
  <si>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</si>
  <si>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</si>
  <si>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</si>
  <si>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</si>
  <si>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</si>
  <si>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</si>
  <si>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</si>
  <si>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</si>
  <si>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</si>
  <si>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</si>
  <si>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</si>
  <si>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</si>
  <si>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</si>
  <si>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</si>
  <si>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</si>
  <si>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</si>
  <si>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</si>
  <si>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</si>
  <si>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</si>
  <si>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</si>
  <si>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</si>
  <si>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</si>
  <si>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</si>
  <si>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</si>
  <si>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</si>
  <si>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</si>
  <si>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</si>
  <si>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</si>
  <si>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</si>
  <si>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</si>
  <si>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</si>
  <si>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</si>
  <si>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</si>
  <si>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</si>
  <si>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</si>
  <si>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</si>
  <si>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</si>
  <si>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</si>
  <si>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</si>
  <si>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</si>
  <si>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</si>
  <si>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</si>
  <si>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</si>
  <si>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</si>
  <si>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</si>
  <si>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</si>
  <si>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</si>
  <si>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</si>
  <si>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</si>
  <si>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</si>
  <si>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</si>
  <si>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</si>
  <si>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</si>
  <si>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</si>
  <si>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</si>
  <si>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</si>
  <si>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</si>
  <si>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</si>
  <si>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</si>
  <si>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</si>
  <si>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</si>
  <si>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</si>
  <si>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</si>
  <si>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</si>
  <si>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</si>
  <si>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</si>
  <si>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</si>
  <si>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</si>
  <si>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</si>
  <si>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</si>
  <si>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</si>
  <si>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</si>
  <si>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</si>
  <si>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</si>
  <si>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</si>
  <si>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</si>
  <si>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</si>
  <si>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</si>
  <si>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</si>
  <si>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</si>
  <si>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</si>
  <si>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</si>
  <si>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</si>
  <si>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</si>
  <si>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</si>
  <si>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</si>
  <si>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</si>
  <si>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</si>
  <si>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</si>
  <si>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</si>
  <si>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</si>
  <si>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</si>
  <si>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</si>
  <si>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</si>
  <si>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</si>
  <si>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</si>
  <si>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</si>
  <si>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</si>
  <si>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</si>
  <si>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</si>
  <si>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</si>
  <si>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</si>
  <si>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</si>
  <si>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</si>
  <si>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</si>
  <si>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</si>
  <si>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</si>
  <si>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</si>
  <si>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</si>
  <si>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</si>
  <si>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</si>
  <si>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</si>
  <si>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</si>
  <si>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</si>
  <si>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</si>
  <si>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</si>
  <si>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</si>
  <si>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</si>
  <si>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</si>
  <si>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</si>
  <si>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</si>
  <si>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</si>
  <si>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</si>
  <si>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</si>
  <si>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</si>
  <si>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</si>
  <si>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</si>
  <si>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</si>
  <si>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</si>
  <si>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</si>
  <si>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</si>
  <si>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</si>
  <si>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</si>
  <si>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</si>
  <si>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</si>
  <si>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</si>
  <si>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</si>
  <si>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</si>
  <si>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</si>
  <si>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</si>
  <si>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</si>
  <si>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</si>
  <si>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</si>
  <si>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</si>
  <si>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</si>
  <si>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</si>
  <si>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</si>
  <si>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</si>
  <si>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</si>
  <si>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</si>
  <si>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</si>
  <si>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</si>
  <si>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</si>
  <si>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</si>
  <si>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</si>
  <si>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</si>
  <si>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</si>
  <si>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</si>
  <si>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</si>
  <si>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</si>
  <si>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</si>
  <si>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</si>
  <si>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</si>
  <si>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</si>
  <si>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</si>
  <si>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</si>
  <si>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</si>
  <si>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</si>
  <si>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</si>
  <si>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</si>
  <si>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</si>
  <si>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</si>
  <si>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</si>
  <si>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</si>
  <si>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</si>
  <si>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</si>
  <si>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</si>
  <si>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</si>
  <si>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</si>
  <si>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</si>
  <si>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</si>
  <si>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</si>
  <si>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</si>
  <si>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</si>
  <si>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</si>
  <si>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</si>
  <si>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</si>
  <si>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</si>
  <si>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</si>
  <si>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</si>
  <si>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</si>
  <si>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</si>
  <si>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</si>
  <si>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</si>
  <si>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</si>
  <si>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</si>
  <si>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</si>
  <si>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</si>
  <si>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</si>
  <si>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</si>
  <si>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</si>
  <si>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</si>
  <si>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</si>
  <si>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</si>
  <si>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</si>
  <si>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</si>
  <si>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</si>
  <si>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</si>
  <si>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</si>
  <si>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</si>
  <si>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</si>
  <si>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</si>
  <si>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</si>
  <si>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</si>
  <si>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</si>
  <si>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</si>
  <si>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</si>
  <si>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</si>
  <si>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</si>
  <si>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</si>
  <si>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</si>
  <si>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</si>
  <si>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</si>
  <si>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</si>
  <si>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</si>
  <si>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</si>
  <si>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</si>
  <si>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</si>
  <si>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</si>
  <si>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</si>
  <si>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</si>
  <si>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</si>
  <si>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</si>
  <si>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</si>
  <si>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</si>
  <si>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</si>
  <si>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</si>
  <si>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</si>
  <si>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</si>
  <si>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</si>
  <si>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</si>
  <si>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</si>
  <si>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</si>
  <si>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</si>
  <si>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</si>
  <si>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</si>
  <si>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</si>
  <si>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</si>
  <si>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</si>
  <si>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</si>
  <si>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</si>
  <si>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</si>
  <si>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</si>
  <si>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</si>
  <si>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</si>
  <si>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</si>
  <si>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</si>
  <si>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</si>
  <si>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</si>
  <si>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</si>
  <si>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</si>
  <si>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</si>
  <si>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</si>
  <si>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</si>
  <si>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</si>
  <si>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</si>
  <si>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</si>
  <si>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</si>
  <si>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</si>
  <si>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</si>
  <si>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</si>
  <si>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</si>
  <si>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</si>
  <si>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</si>
  <si>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</si>
  <si>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</si>
  <si>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</si>
  <si>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</si>
  <si>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</si>
  <si>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</si>
  <si>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</si>
  <si>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</si>
  <si>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</si>
  <si>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</si>
  <si>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</si>
  <si>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</si>
  <si>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</si>
  <si>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</si>
  <si>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</si>
  <si>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</si>
  <si>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</si>
  <si>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</si>
  <si>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</si>
  <si>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</si>
  <si>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</si>
  <si>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</si>
  <si>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</si>
  <si>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</si>
  <si>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</si>
  <si>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</si>
  <si>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</si>
  <si>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</si>
  <si>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</si>
  <si>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</si>
  <si>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</si>
  <si>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</si>
  <si>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</si>
  <si>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</si>
  <si>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</si>
  <si>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</si>
  <si>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</si>
  <si>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</si>
  <si>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</si>
  <si>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</si>
  <si>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</si>
  <si>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</si>
  <si>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</si>
  <si>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</si>
  <si>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</si>
  <si>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</si>
  <si>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</si>
  <si>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</si>
  <si>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</si>
  <si>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</si>
  <si>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</si>
  <si>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</si>
  <si>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</si>
  <si>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</si>
  <si>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</si>
  <si>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</si>
  <si>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</si>
  <si>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</si>
  <si>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</si>
  <si>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</si>
  <si>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</si>
  <si>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</si>
  <si>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</si>
  <si>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</si>
  <si>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</si>
  <si>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</si>
  <si>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</si>
  <si>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</si>
  <si>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</si>
  <si>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</si>
  <si>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</si>
  <si>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</si>
  <si>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</si>
  <si>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</si>
  <si>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</si>
  <si>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</si>
  <si>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</si>
  <si>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</si>
  <si>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</si>
  <si>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</si>
  <si>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</si>
  <si>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</si>
  <si>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</si>
  <si>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</si>
  <si>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</si>
  <si>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</si>
  <si>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</si>
  <si>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</si>
  <si>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</si>
  <si>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</si>
  <si>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</si>
  <si>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</si>
  <si>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</si>
  <si>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</si>
  <si>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</si>
  <si>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</si>
  <si>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</si>
  <si>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</si>
  <si>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</si>
  <si>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</si>
  <si>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</si>
  <si>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</si>
  <si>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</si>
  <si>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</si>
  <si>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</si>
  <si>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</si>
  <si>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</si>
  <si>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</si>
  <si>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</si>
  <si>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</si>
  <si>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</si>
  <si>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</si>
  <si>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</si>
  <si>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</si>
  <si>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</si>
  <si>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</si>
  <si>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</si>
  <si>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</si>
  <si>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</si>
  <si>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</si>
  <si>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</si>
  <si>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</si>
  <si>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</si>
  <si>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</si>
  <si>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</si>
  <si>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</si>
  <si>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</si>
  <si>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</si>
  <si>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</si>
  <si>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</si>
  <si>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</si>
  <si>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</si>
  <si>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</si>
  <si>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</si>
  <si>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</si>
  <si>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</si>
  <si>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</si>
  <si>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</si>
  <si>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</si>
  <si>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</si>
  <si>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</si>
  <si>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</si>
  <si>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</si>
  <si>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</si>
  <si>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</si>
  <si>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</si>
  <si>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</si>
  <si>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</si>
  <si>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</si>
  <si>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</si>
  <si>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</si>
  <si>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</si>
  <si>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</si>
  <si>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</si>
  <si>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</si>
  <si>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</si>
  <si>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</si>
  <si>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</si>
  <si>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</si>
  <si>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</si>
  <si>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</si>
  <si>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</si>
  <si>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</si>
  <si>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</si>
  <si>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</si>
  <si>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</si>
  <si>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</si>
  <si>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</si>
  <si>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</si>
  <si>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</si>
  <si>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</si>
  <si>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</si>
  <si>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</si>
  <si>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</si>
  <si>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</si>
  <si>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</si>
  <si>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</si>
  <si>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</si>
  <si>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</si>
  <si>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</si>
  <si>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</si>
  <si>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</si>
  <si>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</si>
  <si>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</si>
  <si>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</si>
  <si>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</si>
  <si>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</si>
  <si>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</si>
  <si>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</si>
  <si>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</si>
  <si>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</si>
  <si>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</si>
  <si>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</si>
  <si>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</si>
  <si>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</si>
  <si>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</si>
  <si>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</si>
  <si>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</si>
  <si>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</si>
  <si>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</si>
  <si>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</si>
  <si>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</si>
  <si>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</si>
  <si>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</si>
  <si>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</si>
  <si>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</si>
  <si>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</si>
  <si>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</si>
  <si>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</si>
  <si>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</si>
  <si>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</si>
  <si>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</si>
  <si>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</si>
  <si>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</si>
  <si>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</si>
  <si>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</si>
  <si>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</si>
  <si>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</si>
  <si>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</si>
  <si>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</si>
  <si>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</si>
  <si>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</si>
  <si>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</si>
  <si>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</si>
  <si>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</si>
  <si>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</si>
  <si>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</si>
  <si>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</si>
  <si>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</si>
  <si>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</si>
  <si>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</si>
  <si>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</si>
  <si>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</si>
  <si>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</si>
  <si>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</si>
  <si>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</si>
  <si>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</si>
  <si>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</si>
  <si>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</si>
  <si>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</si>
  <si>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</si>
  <si>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</si>
  <si>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</si>
  <si>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</si>
  <si>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</si>
  <si>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</si>
  <si>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</si>
  <si>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</si>
  <si>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</si>
  <si>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</si>
  <si>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</si>
  <si>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</si>
  <si>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</si>
  <si>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</si>
  <si>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</si>
  <si>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</si>
  <si>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</si>
  <si>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</si>
  <si>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</si>
  <si>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</si>
  <si>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</si>
  <si>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</si>
  <si>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</si>
  <si>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</si>
  <si>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</si>
  <si>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</si>
  <si>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</si>
  <si>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</si>
  <si>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</si>
  <si>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</si>
  <si>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</si>
  <si>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</si>
  <si>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</si>
  <si>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</si>
  <si>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</si>
  <si>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</si>
  <si>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</si>
  <si>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</si>
  <si>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</si>
  <si>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</si>
  <si>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</si>
  <si>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</si>
  <si>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</si>
  <si>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</si>
  <si>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</si>
  <si>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</si>
  <si>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</si>
  <si>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</si>
  <si>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</si>
  <si>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</si>
  <si>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</si>
  <si>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</si>
  <si>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</si>
  <si>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</si>
  <si>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</si>
  <si>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</si>
  <si>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</si>
  <si>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</si>
  <si>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</si>
  <si>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</si>
  <si>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</si>
  <si>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</si>
  <si>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</si>
  <si>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</si>
  <si>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</si>
  <si>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</si>
  <si>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</si>
  <si>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</si>
  <si>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</si>
  <si>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</si>
  <si>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</si>
  <si>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</si>
  <si>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</si>
  <si>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</si>
  <si>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</si>
  <si>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</si>
  <si>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</si>
  <si>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</si>
  <si>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</si>
  <si>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</si>
  <si>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</si>
  <si>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</si>
  <si>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</si>
  <si>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</si>
  <si>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</si>
  <si>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</si>
  <si>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</si>
  <si>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</si>
  <si>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</si>
  <si>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</si>
  <si>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</si>
  <si>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</si>
  <si>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</si>
  <si>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</si>
  <si>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</si>
  <si>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</si>
  <si>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</si>
  <si>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</si>
  <si>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</si>
  <si>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</si>
  <si>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</si>
  <si>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</si>
  <si>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</si>
  <si>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</si>
  <si>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</si>
  <si>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</si>
  <si>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</si>
  <si>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</si>
  <si>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</si>
  <si>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</si>
  <si>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</si>
  <si>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</si>
  <si>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</si>
  <si>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</si>
  <si>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</si>
  <si>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</si>
  <si>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</si>
  <si>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</si>
  <si>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</si>
  <si>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</si>
  <si>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</si>
  <si>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</si>
  <si>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</si>
  <si>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</si>
  <si>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</si>
  <si>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</si>
  <si>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</si>
  <si>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</si>
  <si>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</si>
  <si>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</si>
  <si>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</si>
  <si>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</si>
  <si>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</si>
  <si>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</si>
  <si>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</si>
  <si>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</si>
  <si>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</si>
  <si>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</si>
  <si>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</si>
  <si>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</si>
  <si>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</si>
  <si>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</si>
  <si>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</si>
  <si>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</si>
  <si>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</si>
  <si>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</si>
  <si>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</si>
  <si>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</si>
  <si>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</si>
  <si>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</si>
  <si>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</si>
  <si>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</si>
  <si>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</si>
  <si>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</si>
  <si>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</si>
  <si>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</si>
  <si>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</si>
  <si>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</si>
  <si>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</si>
  <si>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</si>
  <si>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</si>
  <si>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</si>
  <si>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</si>
  <si>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</si>
  <si>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</si>
  <si>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</si>
  <si>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</si>
  <si>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</si>
  <si>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</si>
  <si>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</si>
  <si>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</si>
  <si>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</si>
  <si>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</si>
  <si>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</si>
  <si>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</si>
  <si>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</si>
  <si>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</si>
  <si>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</si>
  <si>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</si>
  <si>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</si>
  <si>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</si>
  <si>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</si>
  <si>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</si>
  <si>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</si>
  <si>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</si>
  <si>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</si>
  <si>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</si>
  <si>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</si>
  <si>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</si>
  <si>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</si>
  <si>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</si>
  <si>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</si>
  <si>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</si>
  <si>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</si>
  <si>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</si>
  <si>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</si>
  <si>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</si>
  <si>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</si>
  <si>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</si>
  <si>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</si>
  <si>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</si>
  <si>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</si>
  <si>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</si>
  <si>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</si>
  <si>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</si>
  <si>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</si>
  <si>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</si>
  <si>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</si>
  <si>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</si>
  <si>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</si>
  <si>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</si>
  <si>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</si>
  <si>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</si>
  <si>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</si>
  <si>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</si>
  <si>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</si>
  <si>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</si>
  <si>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</si>
  <si>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</si>
  <si>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</si>
  <si>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</si>
  <si>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</si>
  <si>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</si>
  <si>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</si>
  <si>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</si>
  <si>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</si>
  <si>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</si>
  <si>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</si>
  <si>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</si>
  <si>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</si>
  <si>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</si>
  <si>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</si>
  <si>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</si>
  <si>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</si>
  <si>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</si>
  <si>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</si>
  <si>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</si>
  <si>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</si>
  <si>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</si>
  <si>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</si>
  <si>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</si>
  <si>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</si>
  <si>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</si>
  <si>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</si>
  <si>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</si>
  <si>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</si>
  <si>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</si>
  <si>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</si>
  <si>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</si>
  <si>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</si>
  <si>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</si>
  <si>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</si>
  <si>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</si>
  <si>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</si>
  <si>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</si>
  <si>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</si>
  <si>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</si>
  <si>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</si>
  <si>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</si>
  <si>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</si>
  <si>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</si>
  <si>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</si>
  <si>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</si>
  <si>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</si>
  <si>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</si>
  <si>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</si>
  <si>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</si>
  <si>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</si>
  <si>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</si>
  <si>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</si>
  <si>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</si>
  <si>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</si>
  <si>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</si>
  <si>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</si>
  <si>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</si>
  <si>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</si>
  <si>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</si>
  <si>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</si>
  <si>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</si>
  <si>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</si>
  <si>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</si>
  <si>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</si>
  <si>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</si>
  <si>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</si>
  <si>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</si>
  <si>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</si>
  <si>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</si>
  <si>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</si>
  <si>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</si>
  <si>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</si>
  <si>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</si>
  <si>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</si>
  <si>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</si>
  <si>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</si>
  <si>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</si>
  <si>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</si>
  <si>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</si>
  <si>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</si>
  <si>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</si>
  <si>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</si>
  <si>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</si>
  <si>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</si>
  <si>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</si>
  <si>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</si>
  <si>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</si>
  <si>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</si>
  <si>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</si>
  <si>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</si>
  <si>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</si>
  <si>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</si>
  <si>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</si>
  <si>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</si>
  <si>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</si>
  <si>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</si>
  <si>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</si>
  <si>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</si>
  <si>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</si>
  <si>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</si>
  <si>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</si>
  <si>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</si>
  <si>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</si>
  <si>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</si>
  <si>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</si>
  <si>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</si>
  <si>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</si>
  <si>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</si>
  <si>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</si>
  <si>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</si>
  <si>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</si>
  <si>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</si>
  <si>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</si>
  <si>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</si>
  <si>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</si>
  <si>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</si>
  <si>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</si>
  <si>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</si>
  <si>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</si>
  <si>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</si>
  <si>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</si>
  <si>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</si>
  <si>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</si>
  <si>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</si>
  <si>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</si>
  <si>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</si>
  <si>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</si>
  <si>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</si>
  <si>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</si>
  <si>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</si>
  <si>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</si>
  <si>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</si>
  <si>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</si>
  <si>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</si>
  <si>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</si>
  <si>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</si>
  <si>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</si>
  <si>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</si>
  <si>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</si>
  <si>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</si>
  <si>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</si>
  <si>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</si>
  <si>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</si>
  <si>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</si>
  <si>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</si>
  <si>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</si>
  <si>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</si>
  <si>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</si>
  <si>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</si>
  <si>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</si>
  <si>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</si>
  <si>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</si>
  <si>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</si>
  <si>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</si>
  <si>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</si>
  <si>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</si>
  <si>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</si>
  <si>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</si>
  <si>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</si>
  <si>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</si>
  <si>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</si>
  <si>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</si>
  <si>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</si>
  <si>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</si>
  <si>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</si>
  <si>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</si>
  <si>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</si>
  <si>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</si>
  <si>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</si>
  <si>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</si>
  <si>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</si>
  <si>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</si>
  <si>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</si>
  <si>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</si>
  <si>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</si>
  <si>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</si>
  <si>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</si>
  <si>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</si>
  <si>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</si>
  <si>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</si>
  <si>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</si>
  <si>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</si>
  <si>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</si>
  <si>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</si>
  <si>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</si>
  <si>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</si>
  <si>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</si>
  <si>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</si>
  <si>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</si>
  <si>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</si>
  <si>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</si>
  <si>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</si>
  <si>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</si>
  <si>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</si>
  <si>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</si>
  <si>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</si>
  <si>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</si>
  <si>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</si>
  <si>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</si>
  <si>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</si>
  <si>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</si>
  <si>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</si>
  <si>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</si>
  <si>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</si>
  <si>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</si>
  <si>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</si>
  <si>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</si>
  <si>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</si>
  <si>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</si>
  <si>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</si>
  <si>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</si>
  <si>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</si>
  <si>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</si>
  <si>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</si>
  <si>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</si>
  <si>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</si>
  <si>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</si>
  <si>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</si>
  <si>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</si>
  <si>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</si>
  <si>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</si>
  <si>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</si>
  <si>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</si>
  <si>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</si>
  <si>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</si>
  <si>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</si>
  <si>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</si>
  <si>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</si>
  <si>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</si>
  <si>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</si>
  <si>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</si>
  <si>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</si>
  <si>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</si>
  <si>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</si>
  <si>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</si>
  <si>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</si>
  <si>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</si>
  <si>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</si>
  <si>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</si>
  <si>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</si>
  <si>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</si>
  <si>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</si>
  <si>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</si>
  <si>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</si>
  <si>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</si>
  <si>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</si>
  <si>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</si>
  <si>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</si>
  <si>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</si>
  <si>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</si>
  <si>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</si>
  <si>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</si>
  <si>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</si>
  <si>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</si>
  <si>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</si>
  <si>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</si>
  <si>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</si>
  <si>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</si>
  <si>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</si>
  <si>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</si>
  <si>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</si>
  <si>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</si>
  <si>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</si>
  <si>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</si>
  <si>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</si>
  <si>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</si>
  <si>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</si>
  <si>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</si>
  <si>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</si>
  <si>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</si>
  <si>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</si>
  <si>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</si>
  <si>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</si>
  <si>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</si>
  <si>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</si>
  <si>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</si>
  <si>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</si>
  <si>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</si>
  <si>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</si>
  <si>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</si>
  <si>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</si>
  <si>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</si>
  <si>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</si>
  <si>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</si>
  <si>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</si>
  <si>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</si>
  <si>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</si>
  <si>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</si>
  <si>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</si>
  <si>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</si>
  <si>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</si>
  <si>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</si>
  <si>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</si>
  <si>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</si>
  <si>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</si>
  <si>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</si>
  <si>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</si>
  <si>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</si>
  <si>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</si>
  <si>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</si>
  <si>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</si>
  <si>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</si>
  <si>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</si>
  <si>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</si>
  <si>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</si>
  <si>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</si>
  <si>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</si>
  <si>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</si>
  <si>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</si>
  <si>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</si>
  <si>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</si>
  <si>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</si>
  <si>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</si>
  <si>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</si>
  <si>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</si>
  <si>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</si>
  <si>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</si>
  <si>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</si>
  <si>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</si>
  <si>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</si>
  <si>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</si>
  <si>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</si>
  <si>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</si>
  <si>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</si>
  <si>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</si>
  <si>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</si>
  <si>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</si>
  <si>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</si>
  <si>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</si>
  <si>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</si>
  <si>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</si>
  <si>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</si>
  <si>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</si>
  <si>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</si>
  <si>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</si>
  <si>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</si>
  <si>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</si>
  <si>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</si>
  <si>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</si>
  <si>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</si>
  <si>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</si>
  <si>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</si>
  <si>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</si>
  <si>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</si>
  <si>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</si>
  <si>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</si>
  <si>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</si>
  <si>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</si>
  <si>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</si>
  <si>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</si>
  <si>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</si>
  <si>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</si>
  <si>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</si>
  <si>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</si>
  <si>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</si>
  <si>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</si>
  <si>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</si>
  <si>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</si>
  <si>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</si>
  <si>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</si>
  <si>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</si>
  <si>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</si>
  <si>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</si>
  <si>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</si>
  <si>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</si>
  <si>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</si>
  <si>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</si>
  <si>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</si>
  <si>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</si>
  <si>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</si>
  <si>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</si>
  <si>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</si>
  <si>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</si>
  <si>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</si>
  <si>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</si>
  <si>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</si>
  <si>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</si>
  <si>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</si>
  <si>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</si>
  <si>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</si>
  <si>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</si>
  <si>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</si>
  <si>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</si>
  <si>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</si>
  <si>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</si>
  <si>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</si>
  <si>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</si>
  <si>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</si>
  <si>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</si>
  <si>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</si>
  <si>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</si>
  <si>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</si>
  <si>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</si>
  <si>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</si>
  <si>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</si>
  <si>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</si>
  <si>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</si>
  <si>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</si>
  <si>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</si>
  <si>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</si>
  <si>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</si>
  <si>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</si>
  <si>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</si>
  <si>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</si>
  <si>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</si>
  <si>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</si>
  <si>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</si>
  <si>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</si>
  <si>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</si>
  <si>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</si>
  <si>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</si>
  <si>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</si>
  <si>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</si>
  <si>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</si>
  <si>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</si>
  <si>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</si>
  <si>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</si>
  <si>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</si>
  <si>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</si>
  <si>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</si>
  <si>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</si>
  <si>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</si>
  <si>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</si>
  <si>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</si>
  <si>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</si>
  <si>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</si>
  <si>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</si>
  <si>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</si>
  <si>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</si>
  <si>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</si>
  <si>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</si>
  <si>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</si>
  <si>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</si>
  <si>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</si>
  <si>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</si>
  <si>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</si>
  <si>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</si>
  <si>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</si>
  <si>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</si>
  <si>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</si>
  <si>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</si>
  <si>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</si>
  <si>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</si>
  <si>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</si>
  <si>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</si>
  <si>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</si>
  <si>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</si>
  <si>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</si>
  <si>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</si>
  <si>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</si>
  <si>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</si>
  <si>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</si>
  <si>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</si>
  <si>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</si>
  <si>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</si>
  <si>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</si>
  <si>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</si>
  <si>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</si>
  <si>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</si>
  <si>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</si>
  <si>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</si>
  <si>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</si>
  <si>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</si>
  <si>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</si>
  <si>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</si>
  <si>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</si>
  <si>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</si>
  <si>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</si>
  <si>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</si>
  <si>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</si>
  <si>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</si>
  <si>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</si>
  <si>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</si>
  <si>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</si>
  <si>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</si>
  <si>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</si>
  <si>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</si>
  <si>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</si>
  <si>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</si>
  <si>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</si>
  <si>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</si>
  <si>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</si>
  <si>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</si>
  <si>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</si>
  <si>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</si>
  <si>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</si>
  <si>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</si>
  <si>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</si>
  <si>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</si>
  <si>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</si>
  <si>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</si>
  <si>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</si>
  <si>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</si>
  <si>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</si>
  <si>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</si>
  <si>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</si>
  <si>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</si>
  <si>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</si>
  <si>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</si>
  <si>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</si>
  <si>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</si>
  <si>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</si>
  <si>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</si>
  <si>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</si>
  <si>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</si>
  <si>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</si>
  <si>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</si>
  <si>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</si>
  <si>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</si>
  <si>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</si>
  <si>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</si>
  <si>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</si>
  <si>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</si>
  <si>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</si>
  <si>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</si>
  <si>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</si>
  <si>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</si>
  <si>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</si>
  <si>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</si>
  <si>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</si>
  <si>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</si>
  <si>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</si>
  <si>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</si>
  <si>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</si>
  <si>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</si>
  <si>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</si>
  <si>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</si>
  <si>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</si>
  <si>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</si>
  <si>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</si>
  <si>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</si>
  <si>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</si>
  <si>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</si>
  <si>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</si>
  <si>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</si>
  <si>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</si>
  <si>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</si>
  <si>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</si>
  <si>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</si>
  <si>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</si>
  <si>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</si>
  <si>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</si>
  <si>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</si>
  <si>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</si>
  <si>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</si>
  <si>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</si>
  <si>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</si>
  <si>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</si>
  <si>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</si>
  <si>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</si>
  <si>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</si>
  <si>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</si>
  <si>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</si>
  <si>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</si>
  <si>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</si>
  <si>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</si>
  <si>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</si>
  <si>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</si>
  <si>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</si>
  <si>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</si>
  <si>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</si>
  <si>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</si>
  <si>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</si>
  <si>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</si>
  <si>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</si>
  <si>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</si>
  <si>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</si>
  <si>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</si>
  <si>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</si>
  <si>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</si>
  <si>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</si>
  <si>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</si>
  <si>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</si>
  <si>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</si>
  <si>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</si>
  <si>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</si>
  <si>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</si>
  <si>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</si>
  <si>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</si>
  <si>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</si>
  <si>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</si>
  <si>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</si>
  <si>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</si>
  <si>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</si>
  <si>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</si>
  <si>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</si>
  <si>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</si>
  <si>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</si>
  <si>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</si>
  <si>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</si>
  <si>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</si>
  <si>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</si>
  <si>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</si>
  <si>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</si>
  <si>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</si>
  <si>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</si>
  <si>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</si>
  <si>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</si>
  <si>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</si>
  <si>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</si>
  <si>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</si>
  <si>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</si>
  <si>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</si>
  <si>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</si>
  <si>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</si>
  <si>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</si>
  <si>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</si>
  <si>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</si>
  <si>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</si>
  <si>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</si>
  <si>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</si>
  <si>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</si>
  <si>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</si>
  <si>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</si>
  <si>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</si>
  <si>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</si>
  <si>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</si>
  <si>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</si>
  <si>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</si>
  <si>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</si>
  <si>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</si>
  <si>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</si>
  <si>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</si>
  <si>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</si>
  <si>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</si>
  <si>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</si>
  <si>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</si>
  <si>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</si>
  <si>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</si>
  <si>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</si>
  <si>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</si>
  <si>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</si>
  <si>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</si>
  <si>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</si>
  <si>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</si>
  <si>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</si>
  <si>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</si>
  <si>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</si>
  <si>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</si>
  <si>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</si>
  <si>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</si>
  <si>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</si>
  <si>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</si>
  <si>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</si>
  <si>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</si>
  <si>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</si>
  <si>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</si>
  <si>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</si>
  <si>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</si>
  <si>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</si>
  <si>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</si>
  <si>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</si>
  <si>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</si>
  <si>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</si>
  <si>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</si>
  <si>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</si>
  <si>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</si>
  <si>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</si>
  <si>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</si>
  <si>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</si>
  <si>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</si>
  <si>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</si>
  <si>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</si>
  <si>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</si>
  <si>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</si>
  <si>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</si>
  <si>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</si>
  <si>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</si>
  <si>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</si>
  <si>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</si>
  <si>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</si>
  <si>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</si>
  <si>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</si>
  <si>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</si>
  <si>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</si>
  <si>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</si>
  <si>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</si>
  <si>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</si>
  <si>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</si>
  <si>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</si>
  <si>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</si>
  <si>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</si>
  <si>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</si>
  <si>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</si>
  <si>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</si>
  <si>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</si>
  <si>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</si>
  <si>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</si>
  <si>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</si>
  <si>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</si>
  <si>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</si>
  <si>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</si>
  <si>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</si>
  <si>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</si>
  <si>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</si>
  <si>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</si>
  <si>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</si>
  <si>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</si>
  <si>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</si>
  <si>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</si>
  <si>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</si>
  <si>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</si>
  <si>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</si>
  <si>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</si>
  <si>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</si>
  <si>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</si>
  <si>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</si>
  <si>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</si>
  <si>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</si>
  <si>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</si>
  <si>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</si>
  <si>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</si>
  <si>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</si>
  <si>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</si>
  <si>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</si>
  <si>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</si>
  <si>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</si>
  <si>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</si>
  <si>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</si>
  <si>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</si>
  <si>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</si>
  <si>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</si>
  <si>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</si>
  <si>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</si>
  <si>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</si>
  <si>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</si>
  <si>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</si>
  <si>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</si>
  <si>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</si>
  <si>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</si>
  <si>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</si>
  <si>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</si>
  <si>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</si>
  <si>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</si>
  <si>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</si>
  <si>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</si>
  <si>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</si>
  <si>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</si>
  <si>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</si>
  <si>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</si>
  <si>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</si>
  <si>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</si>
  <si>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</si>
  <si>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</si>
  <si>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</si>
  <si>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</si>
  <si>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</si>
  <si>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</si>
  <si>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</si>
  <si>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</si>
  <si>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</si>
  <si>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</si>
  <si>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</si>
  <si>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</si>
  <si>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</si>
  <si>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</si>
  <si>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</si>
  <si>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</si>
  <si>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</si>
  <si>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</si>
  <si>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</si>
  <si>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</si>
  <si>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</si>
  <si>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</si>
  <si>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</si>
  <si>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</si>
  <si>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</si>
  <si>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</si>
  <si>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</si>
  <si>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</si>
  <si>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</si>
  <si>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</si>
  <si>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</si>
  <si>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</si>
  <si>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</si>
  <si>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</si>
  <si>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</si>
  <si>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</si>
  <si>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</si>
  <si>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</si>
  <si>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</si>
  <si>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</si>
  <si>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</si>
  <si>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</si>
  <si>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</si>
  <si>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</si>
  <si>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</si>
  <si>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</si>
  <si>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</si>
  <si>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</si>
  <si>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</si>
  <si>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</si>
  <si>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</si>
  <si>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</si>
  <si>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</si>
  <si>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</si>
  <si>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</si>
  <si>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</si>
  <si>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</si>
  <si>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</si>
  <si>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</si>
  <si>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</si>
  <si>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</si>
  <si>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</si>
  <si>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</si>
  <si>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</si>
  <si>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</si>
  <si>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</si>
  <si>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</si>
  <si>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</si>
  <si>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</si>
  <si>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</si>
  <si>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</si>
  <si>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</si>
  <si>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</si>
  <si>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</si>
  <si>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</si>
  <si>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</si>
  <si>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</si>
  <si>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</si>
  <si>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</si>
  <si>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</si>
  <si>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</si>
  <si>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</si>
  <si>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</si>
  <si>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</si>
  <si>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</si>
  <si>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</si>
  <si>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</si>
  <si>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</si>
  <si>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</si>
  <si>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</si>
  <si>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</si>
  <si>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</si>
  <si>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</si>
  <si>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</si>
  <si>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</si>
  <si>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</si>
  <si>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</si>
  <si>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</si>
  <si>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</si>
  <si>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</si>
  <si>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</si>
  <si>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</si>
  <si>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</si>
  <si>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</si>
  <si>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</si>
  <si>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</si>
  <si>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</si>
  <si>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</si>
  <si>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</si>
  <si>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</si>
  <si>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</si>
  <si>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</si>
  <si>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</si>
  <si>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</si>
  <si>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</si>
  <si>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</si>
  <si>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</si>
  <si>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</si>
  <si>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</si>
  <si>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</si>
  <si>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</si>
  <si>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</si>
  <si>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</si>
  <si>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</si>
  <si>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</si>
  <si>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</si>
  <si>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</si>
  <si>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</si>
  <si>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</si>
  <si>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</si>
  <si>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</si>
  <si>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</si>
  <si>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</si>
  <si>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</si>
  <si>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</si>
  <si>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</si>
  <si>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</si>
  <si>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</si>
  <si>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</si>
  <si>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</si>
  <si>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</si>
  <si>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</si>
  <si>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</si>
  <si>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</si>
  <si>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</si>
  <si>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</si>
  <si>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</si>
  <si>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</si>
  <si>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</si>
  <si>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</si>
  <si>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</si>
  <si>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</si>
  <si>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</si>
  <si>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</si>
  <si>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</si>
  <si>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</si>
  <si>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</si>
  <si>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</si>
  <si>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</si>
  <si>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</si>
  <si>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</si>
  <si>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</si>
  <si>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</si>
  <si>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</si>
  <si>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</si>
  <si>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</si>
  <si>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</si>
  <si>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</si>
  <si>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</si>
  <si>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</si>
  <si>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</si>
  <si>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</si>
  <si>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</si>
  <si>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</si>
  <si>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</si>
  <si>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</si>
  <si>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</si>
  <si>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</si>
  <si>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</si>
  <si>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</si>
  <si>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</si>
  <si>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</si>
  <si>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</si>
  <si>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</si>
  <si>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</si>
  <si>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</si>
  <si>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</si>
  <si>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</si>
  <si>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</si>
  <si>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</si>
  <si>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</si>
  <si>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</si>
  <si>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</si>
  <si>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</si>
  <si>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</si>
  <si>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</si>
  <si>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</si>
  <si>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</si>
  <si>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</si>
  <si>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</si>
  <si>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</si>
  <si>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</si>
  <si>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</si>
  <si>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</si>
  <si>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</si>
  <si>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</si>
  <si>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</si>
  <si>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</si>
  <si>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</si>
  <si>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</si>
  <si>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</si>
  <si>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</si>
  <si>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</si>
  <si>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</si>
  <si>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</si>
  <si>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</si>
  <si>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</si>
  <si>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</si>
  <si>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</si>
  <si>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</si>
  <si>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</si>
  <si>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</si>
  <si>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</si>
  <si>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</si>
  <si>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</si>
  <si>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</si>
  <si>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</si>
  <si>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</si>
  <si>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</si>
  <si>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</si>
  <si>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</si>
  <si>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</si>
  <si>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</si>
  <si>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</si>
  <si>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</si>
  <si>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</si>
  <si>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</si>
  <si>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</si>
  <si>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</si>
  <si>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</si>
  <si>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</si>
  <si>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</si>
  <si>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</si>
  <si>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</si>
  <si>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</si>
  <si>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</si>
  <si>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</si>
  <si>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</si>
  <si>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</si>
  <si>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</si>
  <si>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</si>
  <si>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</si>
  <si>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</si>
  <si>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</si>
  <si>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</si>
  <si>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</si>
  <si>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</si>
  <si>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</si>
  <si>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</si>
  <si>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</si>
  <si>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</si>
  <si>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</si>
  <si>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</si>
  <si>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</si>
  <si>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</si>
  <si>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</si>
  <si>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</si>
  <si>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</si>
  <si>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</si>
  <si>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</si>
  <si>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</si>
  <si>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</si>
  <si>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</si>
  <si>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</si>
  <si>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</si>
  <si>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</si>
  <si>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</si>
  <si>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</si>
  <si>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</si>
  <si>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</si>
  <si>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</si>
  <si>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</si>
  <si>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</si>
  <si>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</si>
  <si>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</si>
  <si>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</si>
  <si>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</si>
  <si>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</si>
  <si>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</si>
  <si>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</si>
  <si>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</si>
  <si>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</si>
  <si>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</si>
  <si>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</si>
  <si>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</si>
  <si>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</si>
  <si>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</si>
  <si>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</si>
  <si>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</si>
  <si>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</si>
  <si>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</si>
  <si>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</si>
  <si>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</si>
  <si>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</si>
  <si>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</si>
  <si>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</si>
  <si>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</si>
  <si>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</si>
  <si>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</si>
  <si>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</si>
  <si>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</si>
  <si>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</si>
  <si>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</si>
  <si>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</si>
  <si>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</si>
  <si>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</si>
  <si>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</si>
  <si>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</si>
  <si>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</si>
  <si>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</si>
  <si>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</si>
  <si>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</si>
  <si>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</si>
  <si>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</si>
  <si>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</si>
  <si>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</si>
  <si>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</si>
  <si>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</si>
  <si>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</si>
  <si>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</si>
  <si>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</si>
  <si>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</si>
  <si>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</si>
  <si>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</si>
  <si>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</si>
  <si>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</si>
  <si>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</si>
  <si>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</si>
  <si>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</si>
  <si>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</si>
  <si>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</si>
  <si>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</si>
  <si>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</si>
  <si>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</si>
  <si>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</si>
  <si>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</si>
  <si>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</si>
  <si>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</si>
  <si>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</si>
  <si>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</si>
  <si>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</si>
  <si>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</si>
  <si>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</si>
  <si>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</si>
  <si>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</si>
  <si>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</si>
  <si>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</si>
  <si>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</si>
  <si>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</si>
  <si>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</si>
  <si>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</si>
  <si>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</si>
  <si>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</si>
  <si>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</si>
  <si>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</si>
  <si>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</si>
  <si>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</si>
  <si>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</si>
  <si>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</si>
  <si>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</si>
  <si>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</si>
  <si>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</si>
  <si>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</si>
  <si>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</si>
  <si>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</si>
  <si>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</si>
  <si>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</si>
  <si>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</si>
  <si>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</si>
  <si>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</si>
  <si>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</si>
  <si>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</si>
  <si>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</si>
  <si>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</si>
  <si>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</si>
  <si>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</si>
  <si>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</si>
  <si>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</si>
  <si>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</si>
  <si>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</si>
  <si>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</si>
  <si>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</si>
  <si>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</si>
  <si>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</si>
  <si>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</si>
  <si>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</si>
  <si>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</si>
  <si>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</si>
  <si>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</si>
  <si>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</si>
  <si>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</si>
  <si>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</si>
  <si>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</si>
  <si>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</si>
  <si>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</si>
  <si>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</si>
  <si>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</si>
  <si>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</si>
  <si>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</si>
  <si>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</si>
  <si>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</si>
  <si>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</si>
  <si>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</si>
  <si>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</si>
  <si>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</si>
  <si>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</si>
  <si>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</si>
  <si>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</si>
  <si>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</si>
  <si>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</si>
  <si>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</si>
  <si>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</si>
  <si>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</si>
  <si>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</si>
  <si>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</si>
  <si>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</si>
  <si>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</si>
  <si>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</si>
  <si>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</si>
  <si>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</si>
  <si>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</si>
  <si>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</si>
  <si>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</si>
  <si>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</si>
  <si>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</si>
  <si>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</si>
  <si>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</si>
  <si>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</si>
  <si>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</si>
  <si>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</si>
  <si>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</si>
  <si>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</si>
  <si>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</si>
  <si>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</si>
  <si>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</si>
  <si>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</si>
  <si>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</si>
  <si>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</si>
  <si>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</si>
  <si>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</si>
  <si>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</si>
  <si>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</si>
  <si>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</si>
  <si>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</si>
  <si>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</si>
  <si>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</si>
  <si>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</si>
  <si>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</si>
  <si>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</si>
  <si>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</si>
  <si>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</si>
  <si>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</si>
  <si>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</si>
  <si>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</si>
  <si>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</si>
  <si>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</si>
  <si>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</si>
  <si>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</si>
  <si>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</si>
  <si>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</si>
  <si>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</si>
  <si>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</si>
  <si>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</si>
  <si>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</si>
  <si>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</si>
  <si>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</si>
  <si>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</si>
  <si>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</si>
  <si>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</si>
  <si>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</si>
  <si>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</si>
  <si>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</si>
  <si>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</si>
  <si>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</si>
  <si>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</si>
  <si>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</si>
  <si>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</si>
  <si>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</si>
  <si>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</si>
  <si>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</si>
  <si>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</si>
  <si>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</si>
  <si>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</si>
  <si>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</si>
  <si>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</si>
  <si>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</si>
  <si>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</si>
  <si>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</si>
  <si>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</si>
  <si>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</si>
  <si>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</si>
  <si>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</si>
  <si>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</si>
  <si>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</si>
  <si>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</si>
  <si>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</si>
  <si>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</si>
  <si>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</si>
  <si>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</si>
  <si>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</si>
  <si>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</si>
  <si>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</si>
  <si>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</si>
  <si>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</si>
  <si>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</si>
  <si>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</si>
  <si>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</si>
  <si>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</si>
  <si>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</si>
  <si>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</si>
  <si>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</si>
  <si>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</si>
  <si>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</si>
  <si>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</si>
  <si>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</si>
  <si>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</si>
  <si>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</si>
  <si>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</si>
  <si>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</si>
  <si>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</si>
  <si>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</si>
  <si>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</si>
  <si>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</si>
  <si>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</si>
  <si>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</si>
  <si>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</si>
  <si>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</si>
  <si>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</si>
  <si>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</si>
  <si>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</si>
  <si>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</si>
  <si>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</si>
  <si>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</si>
  <si>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</si>
  <si>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</si>
  <si>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</si>
  <si>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</si>
  <si>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</si>
  <si>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</si>
  <si>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</si>
  <si>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</si>
  <si>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</si>
  <si>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</si>
  <si>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</si>
  <si>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</si>
  <si>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</si>
  <si>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</si>
  <si>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</si>
  <si>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</si>
  <si>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</si>
  <si>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</si>
  <si>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</si>
  <si>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</si>
  <si>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</si>
  <si>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</si>
  <si>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</si>
  <si>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</si>
  <si>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</si>
  <si>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</si>
  <si>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</si>
  <si>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</si>
  <si>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</si>
  <si>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</si>
  <si>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</si>
  <si>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</si>
  <si>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</si>
  <si>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</si>
  <si>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</si>
  <si>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</si>
  <si>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</si>
  <si>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</si>
  <si>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</si>
  <si>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</si>
  <si>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</si>
  <si>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</si>
  <si>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</si>
  <si>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</si>
  <si>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</si>
  <si>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</si>
  <si>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</si>
  <si>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</si>
  <si>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</si>
  <si>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</si>
  <si>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</si>
  <si>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</si>
  <si>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</si>
  <si>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</si>
  <si>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</si>
  <si>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</si>
  <si>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</si>
  <si>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</si>
  <si>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</si>
  <si>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</si>
  <si>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</si>
  <si>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</si>
  <si>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</si>
  <si>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</si>
  <si>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</si>
  <si>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</si>
  <si>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</si>
  <si>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</si>
  <si>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</si>
  <si>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</si>
  <si>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</si>
  <si>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</si>
  <si>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</si>
  <si>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</si>
  <si>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</si>
  <si>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</si>
  <si>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</si>
  <si>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</si>
  <si>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</si>
  <si>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</si>
  <si>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</si>
  <si>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</si>
  <si>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</si>
  <si>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</si>
  <si>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</si>
  <si>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</si>
  <si>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</si>
  <si>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</si>
  <si>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</si>
  <si>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</si>
  <si>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</si>
  <si>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</si>
  <si>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</si>
  <si>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</si>
  <si>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</si>
  <si>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</si>
  <si>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</si>
  <si>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</si>
  <si>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</si>
  <si>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</si>
  <si>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</si>
  <si>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</si>
  <si>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</si>
  <si>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</si>
  <si>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</si>
  <si>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</si>
  <si>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</si>
  <si>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</si>
  <si>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</si>
  <si>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</si>
  <si>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</si>
  <si>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</si>
  <si>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</si>
  <si>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</si>
  <si>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</si>
  <si>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</si>
  <si>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</si>
  <si>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</si>
  <si>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</si>
  <si>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</si>
  <si>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</si>
  <si>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</si>
  <si>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</si>
  <si>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</si>
  <si>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</si>
  <si>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</si>
  <si>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</si>
  <si>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</si>
  <si>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</si>
  <si>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</si>
  <si>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</si>
  <si>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</si>
  <si>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</si>
  <si>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</si>
  <si>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</si>
  <si>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</si>
  <si>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</si>
  <si>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</si>
  <si>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</si>
  <si>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</si>
  <si>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</si>
  <si>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</si>
  <si>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</si>
  <si>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</si>
  <si>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</si>
  <si>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</si>
  <si>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</si>
  <si>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</si>
  <si>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</si>
  <si>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</si>
  <si>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</si>
  <si>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</si>
  <si>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</si>
  <si>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</si>
  <si>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</si>
  <si>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</si>
  <si>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</si>
  <si>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</si>
  <si>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</si>
  <si>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</si>
  <si>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</si>
  <si>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</si>
  <si>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</si>
  <si>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</si>
  <si>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</si>
  <si>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</si>
  <si>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</si>
  <si>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</si>
  <si>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</si>
  <si>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</si>
  <si>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</si>
  <si>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</si>
  <si>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</si>
  <si>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</si>
  <si>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</si>
  <si>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</si>
  <si>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</si>
  <si>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</si>
  <si>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</si>
  <si>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</si>
  <si>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</si>
  <si>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</si>
  <si>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</si>
  <si>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</si>
  <si>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</si>
  <si>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</si>
  <si>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</si>
  <si>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</si>
  <si>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</si>
  <si>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</si>
  <si>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</si>
  <si>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</si>
  <si>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</si>
  <si>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</si>
  <si>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</si>
  <si>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</si>
  <si>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</si>
  <si>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</si>
  <si>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</si>
  <si>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</si>
  <si>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</si>
  <si>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</si>
  <si>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</si>
  <si>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</si>
  <si>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</si>
  <si>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</si>
  <si>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</si>
  <si>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</si>
  <si>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</si>
  <si>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</si>
  <si>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</si>
  <si>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</si>
  <si>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</si>
  <si>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</si>
  <si>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</si>
  <si>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</si>
  <si>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</si>
  <si>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</si>
  <si>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</si>
  <si>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</si>
  <si>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</si>
  <si>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</si>
  <si>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</si>
  <si>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</si>
  <si>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</si>
  <si>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</si>
  <si>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</si>
  <si>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</si>
  <si>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</si>
  <si>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</si>
  <si>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</si>
  <si>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</si>
  <si>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</si>
  <si>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</si>
  <si>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</si>
  <si>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</si>
  <si>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</si>
  <si>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</si>
  <si>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</si>
  <si>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</si>
  <si>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</si>
  <si>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</si>
  <si>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</si>
  <si>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</si>
  <si>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</si>
  <si>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</si>
  <si>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</si>
  <si>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</si>
  <si>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</si>
  <si>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</si>
  <si>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</si>
  <si>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</si>
  <si>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</si>
  <si>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</si>
  <si>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</si>
  <si>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</si>
  <si>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</si>
  <si>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</si>
  <si>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</si>
  <si>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</si>
  <si>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</si>
  <si>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</si>
  <si>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</si>
  <si>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</si>
  <si>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</si>
  <si>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</si>
  <si>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</si>
  <si>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</si>
  <si>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</si>
  <si>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</si>
  <si>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</si>
  <si>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</si>
  <si>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</si>
  <si>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</si>
  <si>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</si>
  <si>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</si>
  <si>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</si>
  <si>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</si>
  <si>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</si>
  <si>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</si>
  <si>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</si>
  <si>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</si>
  <si>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</si>
  <si>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</si>
  <si>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</si>
  <si>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</si>
  <si>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</si>
  <si>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</si>
  <si>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</si>
  <si>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</si>
  <si>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</si>
  <si>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</si>
  <si>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</si>
  <si>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</si>
  <si>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</si>
  <si>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</si>
  <si>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</si>
  <si>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</si>
  <si>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</si>
  <si>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</si>
  <si>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</si>
  <si>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</si>
  <si>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</si>
  <si>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</si>
  <si>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</si>
  <si>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</si>
  <si>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</si>
  <si>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</si>
  <si>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</si>
  <si>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</si>
  <si>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</si>
  <si>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</si>
  <si>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</si>
  <si>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</si>
  <si>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</si>
  <si>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</si>
  <si>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</si>
  <si>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</si>
  <si>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</si>
  <si>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</si>
  <si>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</si>
  <si>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</si>
  <si>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</si>
  <si>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</si>
  <si>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</si>
  <si>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</si>
  <si>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</si>
  <si>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</si>
  <si>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</si>
  <si>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</si>
  <si>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</si>
  <si>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</si>
  <si>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</si>
  <si>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</si>
  <si>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</si>
  <si>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</si>
  <si>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</si>
  <si>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</si>
  <si>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</si>
  <si>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</si>
  <si>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</si>
  <si>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</si>
  <si>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</si>
  <si>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</si>
  <si>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</si>
  <si>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</si>
  <si>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</si>
  <si>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</si>
  <si>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</si>
  <si>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</si>
  <si>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</si>
  <si>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</si>
  <si>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</si>
  <si>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</si>
  <si>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</si>
  <si>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</si>
  <si>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</si>
  <si>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</si>
  <si>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</si>
  <si>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</si>
  <si>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</si>
  <si>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</si>
  <si>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</si>
  <si>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</si>
  <si>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</si>
  <si>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</si>
  <si>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</si>
  <si>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</si>
  <si>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</si>
  <si>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</si>
  <si>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</si>
  <si>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</si>
  <si>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</si>
  <si>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</si>
  <si>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</si>
  <si>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</si>
  <si>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</si>
  <si>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</si>
  <si>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</si>
  <si>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</si>
  <si>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</si>
  <si>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</si>
  <si>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</si>
  <si>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</si>
  <si>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</si>
  <si>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</si>
  <si>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</si>
  <si>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</si>
  <si>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</si>
  <si>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</si>
  <si>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</si>
  <si>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</si>
  <si>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</si>
  <si>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</si>
  <si>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</si>
  <si>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</si>
  <si>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</si>
  <si>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</si>
  <si>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</si>
  <si>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</si>
  <si>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</si>
  <si>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</si>
  <si>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</si>
  <si>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</si>
  <si>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</si>
  <si>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</si>
  <si>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</si>
  <si>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</si>
  <si>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</si>
  <si>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</si>
  <si>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</si>
  <si>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</si>
  <si>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</si>
  <si>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</si>
  <si>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</si>
  <si>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</si>
  <si>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</si>
  <si>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</si>
  <si>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</si>
  <si>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</si>
  <si>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</si>
  <si>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</si>
  <si>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</si>
  <si>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</si>
  <si>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</si>
  <si>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</si>
  <si>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</si>
  <si>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</si>
  <si>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</si>
  <si>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</si>
  <si>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</si>
  <si>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</si>
  <si>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</si>
  <si>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</si>
  <si>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</si>
  <si>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</si>
  <si>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</si>
  <si>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</si>
  <si>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</si>
  <si>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</si>
  <si>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</si>
  <si>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</si>
  <si>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</si>
  <si>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</si>
  <si>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</si>
  <si>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</si>
  <si>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</si>
  <si>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</si>
  <si>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</si>
  <si>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</si>
  <si>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</si>
  <si>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</si>
  <si>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</si>
  <si>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</si>
  <si>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</si>
  <si>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</si>
  <si>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</si>
  <si>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</si>
  <si>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</si>
  <si>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</si>
  <si>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</si>
  <si>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</si>
  <si>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</si>
  <si>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</si>
  <si>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</si>
  <si>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</si>
  <si>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</si>
  <si>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</si>
  <si>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</si>
  <si>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</si>
  <si>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</si>
  <si>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</si>
  <si>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</si>
  <si>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</si>
  <si>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</si>
  <si>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</si>
  <si>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</si>
  <si>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</si>
  <si>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</si>
  <si>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</si>
  <si>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</si>
  <si>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</si>
  <si>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</si>
  <si>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</si>
  <si>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</si>
  <si>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</si>
  <si>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</si>
  <si>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</si>
  <si>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</si>
  <si>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</si>
  <si>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</si>
  <si>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</si>
  <si>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</si>
  <si>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</si>
  <si>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</si>
  <si>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</si>
  <si>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</si>
  <si>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</si>
  <si>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</si>
  <si>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</si>
  <si>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</si>
  <si>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</si>
  <si>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</si>
  <si>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</si>
  <si>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</si>
  <si>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</si>
  <si>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</si>
  <si>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</si>
  <si>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</si>
  <si>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</si>
  <si>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</si>
  <si>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</si>
  <si>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</si>
  <si>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</si>
  <si>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</si>
  <si>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</si>
  <si>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</si>
  <si>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</si>
  <si>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</si>
  <si>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</si>
  <si>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</si>
  <si>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</si>
  <si>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</si>
  <si>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</si>
  <si>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</si>
  <si>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</si>
  <si>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</si>
  <si>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</si>
  <si>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</si>
  <si>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</si>
  <si>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</si>
  <si>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</si>
  <si>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</si>
  <si>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</si>
  <si>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</si>
  <si>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</si>
  <si>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</si>
  <si>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</si>
  <si>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</si>
  <si>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</si>
  <si>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</si>
  <si>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</si>
  <si>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</si>
  <si>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</si>
  <si>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</si>
  <si>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</si>
  <si>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</si>
  <si>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</si>
  <si>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</si>
  <si>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</si>
  <si>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</si>
  <si>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</si>
  <si>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</si>
  <si>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</si>
  <si>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</si>
  <si>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</si>
  <si>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</si>
  <si>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</si>
  <si>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</si>
  <si>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</si>
  <si>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</si>
  <si>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</si>
  <si>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</si>
  <si>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</si>
  <si>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</si>
  <si>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</si>
  <si>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</si>
  <si>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</si>
  <si>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</si>
  <si>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</si>
  <si>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</si>
  <si>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</si>
  <si>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</si>
  <si>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</si>
  <si>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</si>
  <si>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</si>
  <si>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</si>
  <si>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</si>
  <si>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</si>
  <si>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</si>
  <si>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</si>
  <si>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</si>
  <si>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</si>
  <si>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</si>
  <si>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</si>
  <si>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</si>
  <si>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</si>
  <si>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</si>
  <si>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</si>
  <si>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</si>
  <si>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</si>
  <si>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</si>
  <si>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</si>
  <si>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</si>
  <si>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</si>
  <si>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</si>
  <si>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</si>
  <si>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</si>
  <si>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</si>
  <si>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</si>
  <si>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</si>
  <si>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</si>
  <si>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</si>
  <si>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</si>
  <si>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</si>
  <si>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</si>
  <si>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</si>
  <si>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</si>
  <si>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</si>
  <si>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</si>
  <si>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</si>
  <si>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</si>
  <si>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</si>
  <si>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</si>
  <si>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</si>
  <si>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</si>
  <si>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</si>
  <si>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</si>
  <si>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</si>
  <si>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</si>
  <si>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</si>
  <si>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</si>
  <si>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</si>
  <si>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</si>
  <si>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</si>
  <si>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</si>
  <si>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</si>
  <si>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</si>
  <si>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</si>
  <si>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</si>
  <si>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</si>
  <si>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</si>
  <si>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</si>
  <si>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</si>
  <si>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</si>
  <si>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</si>
  <si>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</si>
  <si>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</si>
  <si>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</si>
  <si>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</si>
  <si>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</si>
  <si>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</si>
  <si>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</si>
  <si>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</si>
  <si>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</si>
  <si>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</si>
  <si>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</si>
  <si>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</si>
  <si>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</si>
  <si>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</si>
  <si>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</si>
  <si>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</si>
  <si>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</si>
  <si>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</si>
  <si>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</si>
  <si>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</si>
  <si>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</si>
  <si>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</si>
  <si>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</si>
  <si>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</si>
  <si>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</si>
  <si>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</si>
  <si>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</si>
  <si>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</si>
  <si>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</si>
  <si>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</si>
  <si>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</si>
  <si>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</si>
  <si>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</si>
  <si>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</si>
  <si>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</si>
  <si>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</si>
  <si>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</si>
  <si>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</si>
  <si>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</si>
  <si>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</si>
  <si>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</si>
  <si>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</si>
  <si>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</si>
  <si>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</si>
  <si>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</si>
  <si>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</si>
  <si>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</si>
  <si>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</si>
  <si>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</si>
  <si>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</si>
  <si>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</si>
  <si>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</si>
  <si>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</si>
  <si>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</si>
  <si>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</si>
  <si>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</si>
  <si>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</si>
  <si>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</si>
  <si>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</si>
  <si>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</si>
  <si>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</si>
  <si>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</si>
  <si>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</si>
  <si>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</si>
  <si>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</si>
  <si>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</si>
  <si>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</si>
  <si>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</si>
  <si>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</si>
  <si>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</si>
  <si>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</si>
  <si>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</si>
  <si>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</si>
  <si>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</si>
  <si>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</si>
  <si>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</si>
  <si>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</si>
  <si>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</si>
  <si>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</si>
  <si>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</si>
  <si>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</si>
  <si>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</si>
  <si>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</si>
  <si>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</si>
  <si>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</si>
  <si>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</si>
  <si>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</si>
  <si>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</si>
  <si>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</si>
  <si>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</si>
  <si>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</si>
  <si>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</si>
  <si>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</si>
  <si>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</si>
  <si>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</si>
  <si>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</si>
  <si>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</si>
  <si>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</si>
  <si>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</si>
  <si>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</si>
  <si>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</si>
  <si>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</si>
  <si>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</si>
  <si>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</si>
  <si>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</si>
  <si>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</si>
  <si>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</si>
  <si>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</si>
  <si>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</si>
  <si>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</si>
  <si>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</si>
  <si>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</si>
  <si>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</si>
  <si>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</si>
  <si>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</si>
  <si>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</si>
  <si>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</si>
  <si>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</si>
  <si>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</si>
  <si>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</si>
  <si>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</si>
  <si>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</si>
  <si>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</si>
  <si>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</si>
  <si>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</si>
  <si>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</si>
  <si>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</si>
  <si>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</si>
  <si>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</si>
  <si>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</si>
  <si>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</si>
  <si>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</si>
  <si>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</si>
  <si>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</si>
  <si>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</si>
  <si>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</si>
  <si>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</si>
  <si>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</si>
  <si>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</si>
  <si>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</si>
  <si>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</si>
  <si>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</si>
  <si>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</si>
  <si>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</si>
  <si>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</si>
  <si>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</si>
  <si>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</si>
  <si>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</si>
  <si>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</si>
  <si>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</si>
  <si>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</si>
  <si>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</si>
  <si>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</si>
  <si>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</si>
  <si>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</si>
  <si>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</si>
  <si>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</si>
  <si>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</si>
  <si>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</si>
  <si>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</si>
  <si>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</si>
  <si>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</si>
  <si>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</si>
  <si>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</si>
  <si>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</si>
  <si>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</si>
  <si>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</si>
  <si>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</si>
  <si>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</si>
  <si>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</si>
  <si>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</si>
  <si>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</si>
  <si>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</si>
  <si>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</si>
  <si>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</si>
  <si>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</si>
  <si>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</si>
  <si>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</si>
  <si>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</si>
  <si>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</si>
  <si>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</si>
  <si>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</si>
  <si>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</si>
  <si>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</si>
  <si>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</si>
  <si>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</si>
  <si>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</si>
  <si>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</si>
  <si>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</si>
  <si>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</si>
  <si>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</si>
  <si>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</si>
  <si>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</si>
  <si>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</si>
  <si>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</si>
  <si>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</si>
  <si>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</si>
  <si>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</si>
  <si>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</si>
  <si>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</si>
  <si>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</si>
  <si>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</si>
  <si>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</si>
  <si>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</si>
  <si>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</si>
  <si>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</si>
  <si>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</si>
  <si>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</si>
  <si>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</si>
  <si>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</si>
  <si>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</si>
  <si>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</si>
  <si>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</si>
  <si>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</si>
  <si>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</si>
  <si>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</si>
  <si>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</si>
  <si>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</si>
  <si>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</si>
  <si>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</si>
  <si>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</si>
  <si>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</si>
  <si>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</si>
  <si>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</si>
  <si>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</si>
  <si>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</si>
  <si>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</si>
  <si>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</si>
  <si>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</si>
  <si>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</si>
  <si>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</si>
  <si>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</si>
  <si>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</si>
  <si>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</si>
  <si>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</si>
  <si>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</si>
  <si>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</si>
  <si>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</si>
  <si>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</si>
  <si>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</si>
  <si>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</si>
  <si>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</si>
  <si>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</si>
  <si>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</si>
  <si>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</si>
  <si>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</si>
  <si>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</si>
  <si>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</si>
  <si>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</si>
  <si>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</si>
  <si>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</si>
  <si>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</si>
  <si>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</si>
  <si>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</si>
  <si>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</si>
  <si>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</si>
  <si>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</si>
  <si>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</si>
  <si>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</si>
  <si>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</si>
  <si>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</si>
  <si>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</si>
  <si>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</si>
  <si>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</si>
  <si>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</si>
  <si>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</si>
  <si>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</si>
  <si>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</si>
  <si>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</si>
  <si>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</si>
  <si>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</si>
  <si>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</si>
  <si>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</si>
  <si>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</si>
  <si>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</si>
  <si>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</si>
  <si>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</si>
  <si>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</si>
  <si>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</si>
  <si>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</si>
  <si>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</si>
  <si>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</si>
  <si>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</si>
  <si>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</si>
  <si>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</si>
  <si>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</si>
  <si>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</si>
  <si>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</si>
  <si>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</si>
  <si>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</si>
  <si>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</si>
  <si>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</si>
  <si>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</si>
  <si>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</si>
  <si>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</si>
  <si>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</si>
  <si>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</si>
  <si>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</si>
  <si>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</si>
  <si>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</si>
  <si>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</si>
  <si>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</si>
  <si>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</si>
  <si>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</si>
  <si>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</si>
  <si>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</si>
  <si>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</si>
  <si>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</si>
  <si>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</si>
  <si>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</si>
  <si>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</si>
  <si>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</si>
  <si>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</si>
  <si>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</si>
  <si>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</si>
  <si>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</si>
  <si>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</si>
  <si>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</si>
  <si>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</si>
  <si>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</si>
  <si>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</si>
  <si>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</si>
  <si>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</si>
  <si>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</si>
  <si>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</si>
  <si>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</si>
  <si>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</si>
  <si>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</si>
  <si>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</si>
  <si>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</si>
  <si>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</si>
  <si>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</si>
  <si>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</si>
  <si>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</si>
  <si>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</si>
  <si>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</si>
  <si>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</si>
  <si>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</si>
  <si>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</si>
  <si>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</si>
  <si>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</si>
  <si>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</si>
  <si>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</si>
  <si>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</si>
  <si>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</si>
  <si>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</si>
  <si>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</si>
  <si>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</si>
  <si>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</si>
  <si>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</si>
  <si>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</si>
  <si>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</si>
  <si>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</si>
  <si>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</si>
  <si>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</si>
  <si>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</si>
  <si>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</si>
  <si>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</si>
  <si>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</si>
  <si>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</si>
  <si>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</si>
  <si>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</si>
  <si>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</si>
  <si>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</si>
  <si>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</si>
  <si>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</si>
  <si>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</si>
  <si>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</si>
  <si>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</si>
  <si>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</si>
  <si>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</si>
  <si>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</si>
  <si>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</si>
  <si>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</si>
  <si>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</si>
  <si>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</si>
  <si>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</si>
  <si>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</si>
  <si>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</si>
  <si>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</si>
  <si>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</si>
  <si>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</si>
  <si>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</si>
  <si>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</si>
  <si>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</si>
  <si>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</si>
  <si>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</si>
  <si>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</si>
  <si>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</si>
  <si>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</si>
  <si>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</si>
  <si>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</si>
  <si>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</si>
  <si>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</si>
  <si>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</si>
  <si>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</si>
  <si>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</si>
  <si>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</si>
  <si>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</si>
  <si>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</si>
  <si>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</si>
  <si>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</si>
  <si>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</si>
  <si>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</si>
  <si>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</si>
  <si>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</si>
  <si>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</si>
  <si>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</si>
  <si>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</si>
  <si>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</si>
  <si>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</si>
  <si>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</si>
  <si>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</si>
  <si>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</si>
  <si>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</si>
  <si>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</si>
  <si>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</si>
  <si>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</si>
  <si>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</si>
  <si>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</si>
  <si>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</si>
  <si>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</si>
  <si>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</si>
  <si>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</si>
  <si>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</si>
  <si>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</si>
  <si>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</si>
  <si>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</si>
  <si>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</si>
  <si>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</si>
  <si>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</si>
  <si>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</si>
  <si>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</si>
  <si>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</si>
  <si>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</si>
  <si>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</si>
  <si>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</si>
  <si>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</si>
  <si>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</si>
  <si>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</si>
  <si>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</si>
  <si>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</si>
  <si>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</si>
  <si>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</si>
  <si>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</si>
  <si>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</si>
  <si>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</si>
  <si>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</si>
  <si>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</si>
  <si>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</si>
  <si>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</si>
  <si>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</si>
  <si>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</si>
  <si>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</si>
  <si>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</si>
  <si>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</si>
  <si>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</si>
  <si>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</si>
  <si>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</si>
  <si>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</si>
  <si>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</si>
  <si>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</si>
  <si>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</si>
  <si>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</si>
  <si>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</si>
  <si>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</si>
  <si>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</si>
  <si>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</si>
  <si>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</si>
  <si>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</si>
  <si>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</si>
  <si>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</si>
  <si>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</si>
  <si>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</si>
  <si>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</si>
  <si>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</si>
  <si>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</si>
  <si>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</si>
  <si>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</si>
  <si>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</si>
  <si>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</si>
  <si>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</si>
  <si>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</si>
  <si>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</si>
  <si>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</si>
  <si>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</si>
  <si>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</si>
  <si>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</si>
  <si>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</si>
  <si>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</si>
  <si>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</si>
  <si>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</si>
  <si>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</si>
  <si>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</si>
  <si>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</si>
  <si>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</si>
  <si>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</si>
  <si>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</si>
  <si>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</si>
  <si>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</si>
  <si>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</si>
  <si>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</si>
  <si>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</si>
  <si>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</si>
  <si>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</si>
  <si>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</si>
  <si>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</si>
  <si>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</si>
  <si>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</si>
  <si>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</si>
  <si>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</si>
  <si>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</si>
  <si>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</si>
  <si>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</si>
  <si>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</si>
  <si>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</si>
  <si>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</si>
  <si>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</si>
  <si>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</si>
  <si>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</si>
  <si>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</si>
  <si>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</si>
  <si>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</si>
  <si>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</si>
  <si>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</si>
  <si>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</si>
  <si>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</si>
  <si>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</si>
  <si>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</si>
  <si>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</si>
  <si>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</si>
  <si>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</si>
  <si>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</si>
  <si>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</si>
  <si>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</si>
  <si>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</si>
  <si>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</si>
  <si>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</si>
  <si>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</si>
  <si>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</si>
  <si>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</si>
  <si>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</si>
  <si>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</si>
  <si>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</si>
  <si>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</si>
  <si>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</si>
  <si>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</si>
  <si>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</si>
  <si>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</si>
  <si>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</si>
  <si>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</si>
  <si>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</si>
  <si>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</si>
  <si>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</si>
  <si>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</si>
  <si>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</si>
  <si>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</si>
  <si>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</si>
  <si>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</si>
  <si>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</si>
  <si>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</si>
  <si>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</si>
  <si>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</si>
  <si>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</si>
  <si>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</si>
  <si>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</si>
  <si>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</si>
  <si>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</si>
  <si>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</si>
  <si>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</si>
  <si>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</si>
  <si>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</si>
  <si>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</si>
  <si>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</si>
  <si>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</si>
  <si>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</si>
  <si>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</si>
  <si>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</si>
  <si>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</si>
  <si>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</si>
  <si>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</si>
  <si>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</si>
  <si>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</si>
  <si>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</si>
  <si>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</si>
  <si>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</si>
  <si>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</si>
  <si>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</si>
  <si>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</si>
  <si>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</si>
  <si>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</si>
  <si>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</si>
  <si>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</si>
  <si>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</si>
  <si>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</si>
  <si>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</si>
  <si>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</si>
  <si>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</si>
  <si>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</si>
  <si>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</si>
  <si>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</si>
  <si>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</si>
  <si>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</si>
  <si>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</si>
  <si>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</si>
  <si>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</si>
  <si>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</si>
  <si>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</si>
  <si>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</si>
  <si>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</si>
  <si>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</si>
  <si>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</si>
  <si>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</si>
  <si>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</si>
  <si>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</si>
  <si>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</si>
  <si>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</si>
  <si>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</si>
  <si>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</si>
  <si>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</si>
  <si>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</si>
  <si>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</si>
  <si>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</si>
  <si>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</si>
  <si>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</si>
  <si>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</si>
  <si>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</si>
  <si>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</si>
  <si>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</si>
  <si>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</si>
  <si>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</si>
  <si>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</si>
  <si>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</si>
  <si>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</si>
  <si>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</si>
  <si>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</si>
  <si>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</si>
  <si>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</si>
  <si>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</si>
  <si>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</si>
  <si>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</si>
  <si>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</si>
  <si>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</si>
  <si>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</si>
  <si>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</si>
  <si>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</si>
  <si>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</si>
  <si>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</si>
  <si>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</si>
  <si>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</si>
  <si>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</si>
  <si>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</si>
  <si>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</si>
  <si>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</si>
  <si>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</si>
  <si>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</si>
  <si>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</si>
  <si>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</si>
  <si>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</si>
  <si>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</si>
  <si>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</si>
  <si>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</si>
  <si>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</si>
  <si>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</si>
  <si>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</si>
  <si>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</si>
  <si>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</si>
  <si>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</si>
  <si>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</si>
  <si>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</si>
  <si>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</si>
  <si>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</si>
  <si>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</si>
  <si>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</si>
  <si>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</si>
  <si>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</si>
  <si>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</si>
  <si>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</si>
  <si>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</si>
  <si>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</si>
  <si>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</si>
  <si>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</si>
  <si>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</si>
  <si>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</si>
  <si>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</si>
  <si>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</si>
  <si>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</si>
  <si>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</si>
  <si>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</si>
  <si>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</si>
  <si>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</si>
  <si>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</si>
  <si>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</si>
  <si>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</si>
  <si>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</si>
  <si>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</si>
  <si>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</si>
  <si>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</si>
  <si>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</si>
  <si>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</si>
  <si>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</si>
  <si>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</si>
  <si>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</si>
  <si>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</si>
  <si>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</si>
  <si>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</si>
  <si>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</si>
  <si>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</si>
  <si>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</si>
  <si>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</si>
  <si>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</si>
  <si>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</si>
  <si>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</si>
  <si>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</si>
  <si>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</si>
  <si>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</si>
  <si>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</si>
  <si>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</si>
  <si>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</si>
  <si>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</si>
  <si>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</si>
  <si>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</si>
  <si>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</si>
  <si>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</si>
  <si>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</si>
  <si>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</si>
  <si>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</si>
  <si>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</si>
  <si>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</si>
  <si>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</si>
  <si>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</si>
  <si>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</si>
  <si>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</si>
  <si>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</si>
  <si>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</si>
  <si>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</si>
  <si>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</si>
  <si>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</si>
  <si>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</si>
  <si>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</si>
  <si>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</si>
  <si>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</si>
  <si>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</si>
  <si>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</si>
  <si>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</si>
  <si>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</si>
  <si>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</si>
  <si>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</si>
  <si>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</si>
  <si>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</si>
  <si>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</si>
  <si>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</si>
  <si>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</si>
  <si>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</si>
  <si>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</si>
  <si>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</si>
  <si>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</si>
  <si>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</si>
  <si>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</si>
  <si>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</si>
  <si>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</si>
  <si>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</si>
  <si>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</si>
  <si>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</si>
  <si>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</si>
  <si>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</si>
  <si>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</si>
  <si>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</si>
  <si>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</si>
  <si>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</si>
  <si>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</si>
  <si>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</si>
  <si>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</si>
  <si>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</si>
  <si>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</si>
  <si>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</si>
  <si>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</si>
  <si>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</si>
  <si>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</si>
  <si>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</si>
  <si>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</si>
  <si>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</si>
  <si>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</si>
  <si>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</si>
  <si>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</si>
  <si>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</si>
  <si>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</si>
  <si>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</si>
  <si>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</si>
  <si>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</si>
  <si>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</si>
  <si>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</si>
  <si>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</si>
  <si>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</si>
  <si>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</si>
  <si>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</si>
  <si>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</si>
  <si>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</si>
  <si>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</si>
  <si>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</si>
  <si>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</si>
  <si>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</si>
  <si>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</si>
  <si>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</si>
  <si>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</si>
  <si>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</si>
  <si>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</si>
  <si>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</si>
  <si>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</si>
  <si>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</si>
  <si>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</si>
  <si>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</si>
  <si>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</si>
  <si>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</si>
  <si>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</si>
  <si>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</si>
  <si>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</si>
  <si>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</si>
  <si>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</si>
  <si>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</si>
  <si>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</si>
  <si>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</si>
  <si>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</si>
  <si>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</si>
  <si>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</si>
  <si>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</si>
  <si>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</si>
  <si>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</si>
  <si>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</si>
  <si>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</si>
  <si>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</si>
  <si>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</si>
  <si>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</si>
  <si>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</si>
  <si>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</si>
  <si>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</si>
  <si>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</si>
  <si>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</si>
  <si>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</si>
  <si>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</si>
  <si>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</si>
  <si>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</si>
  <si>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</si>
  <si>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</si>
  <si>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</si>
  <si>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</si>
  <si>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</si>
  <si>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</si>
  <si>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</si>
  <si>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</si>
  <si>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</si>
  <si>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</si>
  <si>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</si>
  <si>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</si>
  <si>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</si>
  <si>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</si>
  <si>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</si>
  <si>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</si>
  <si>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</si>
  <si>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</si>
  <si>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</si>
  <si>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</si>
  <si>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</si>
  <si>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</si>
  <si>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</si>
  <si>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</si>
  <si>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</si>
  <si>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</si>
  <si>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</si>
  <si>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</si>
  <si>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</si>
  <si>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</si>
  <si>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</si>
  <si>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</si>
  <si>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</si>
  <si>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</si>
  <si>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</si>
  <si>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</si>
  <si>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</si>
  <si>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</si>
  <si>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</si>
  <si>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</si>
  <si>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</si>
  <si>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</si>
  <si>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</si>
  <si>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</si>
  <si>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</si>
  <si>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</si>
  <si>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</si>
  <si>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</si>
  <si>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</si>
  <si>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</si>
  <si>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</si>
  <si>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</si>
  <si>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</si>
  <si>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</si>
  <si>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</si>
  <si>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</si>
  <si>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</si>
  <si>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</si>
  <si>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</si>
  <si>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</si>
  <si>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</si>
  <si>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</si>
  <si>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</si>
  <si>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</si>
  <si>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</si>
  <si>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</si>
  <si>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</si>
  <si>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</si>
  <si>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</si>
  <si>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</si>
  <si>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</si>
  <si>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</si>
  <si>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</si>
  <si>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</si>
  <si>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</si>
  <si>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</si>
  <si>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</si>
  <si>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</si>
  <si>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</si>
  <si>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</si>
  <si>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</si>
  <si>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</si>
  <si>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</si>
  <si>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</si>
  <si>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</si>
  <si>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</si>
  <si>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</si>
  <si>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</si>
  <si>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</si>
  <si>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</si>
  <si>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</si>
  <si>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</si>
  <si>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</si>
  <si>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</si>
  <si>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</si>
  <si>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</si>
  <si>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</si>
  <si>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</si>
  <si>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</si>
  <si>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</si>
  <si>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</si>
  <si>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</si>
  <si>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</si>
  <si>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</si>
  <si>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</si>
  <si>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</si>
  <si>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</si>
  <si>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</si>
  <si>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</si>
  <si>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</si>
  <si>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</si>
  <si>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</si>
  <si>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</si>
  <si>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</si>
  <si>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</si>
  <si>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</si>
  <si>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</si>
  <si>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</si>
  <si>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</si>
  <si>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</si>
  <si>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</si>
  <si>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</si>
  <si>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</si>
  <si>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</si>
  <si>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</si>
  <si>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</si>
  <si>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</si>
  <si>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</si>
  <si>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</si>
  <si>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</si>
  <si>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</si>
  <si>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</si>
  <si>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</si>
  <si>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</si>
  <si>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</si>
  <si>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</si>
  <si>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</si>
  <si>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</si>
  <si>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</si>
  <si>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</si>
  <si>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</si>
  <si>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</si>
  <si>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</si>
  <si>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</si>
  <si>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</si>
  <si>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</si>
  <si>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</si>
  <si>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</si>
  <si>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</si>
  <si>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</si>
  <si>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</si>
  <si>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</si>
  <si>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</si>
  <si>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</si>
  <si>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</si>
  <si>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</si>
  <si>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</si>
  <si>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</si>
  <si>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</si>
  <si>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</si>
  <si>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</si>
  <si>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</si>
  <si>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</si>
  <si>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</si>
  <si>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</si>
  <si>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</si>
  <si>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</si>
  <si>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</si>
  <si>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</si>
  <si>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</si>
  <si>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</si>
  <si>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</si>
  <si>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</si>
  <si>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</si>
  <si>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</si>
  <si>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</si>
  <si>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</si>
  <si>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</si>
  <si>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</si>
  <si>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</si>
  <si>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</si>
  <si>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</si>
  <si>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</si>
  <si>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</si>
  <si>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</si>
  <si>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</si>
  <si>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</si>
  <si>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</si>
  <si>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</si>
  <si>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</si>
  <si>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</si>
  <si>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</si>
  <si>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</si>
  <si>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</si>
  <si>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</si>
  <si>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</si>
  <si>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</si>
  <si>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</si>
  <si>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</si>
  <si>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</si>
  <si>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</si>
  <si>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</si>
  <si>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</si>
  <si>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</si>
  <si>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</si>
  <si>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</si>
  <si>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</si>
  <si>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</si>
  <si>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</si>
  <si>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</si>
  <si>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</si>
  <si>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</si>
  <si>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</si>
  <si>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</si>
  <si>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</si>
  <si>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</si>
  <si>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</si>
  <si>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</si>
  <si>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</si>
  <si>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</si>
  <si>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</si>
  <si>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</si>
  <si>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</si>
  <si>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</si>
  <si>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</si>
  <si>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</si>
  <si>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</si>
  <si>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</si>
  <si>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</si>
  <si>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</si>
  <si>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</si>
  <si>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</si>
  <si>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</si>
  <si>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</si>
  <si>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</si>
  <si>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</si>
  <si>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</si>
  <si>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</si>
  <si>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</si>
  <si>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</si>
  <si>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</si>
  <si>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</si>
  <si>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</si>
  <si>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</si>
  <si>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</si>
  <si>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</si>
  <si>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</si>
  <si>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</si>
  <si>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</si>
  <si>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</si>
  <si>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</si>
  <si>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</si>
  <si>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</si>
  <si>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</si>
  <si>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</si>
  <si>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</si>
  <si>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</si>
  <si>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</si>
  <si>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</si>
  <si>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</si>
  <si>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</si>
  <si>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</si>
  <si>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</si>
  <si>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</si>
  <si>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</si>
  <si>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</si>
  <si>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</si>
  <si>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</si>
  <si>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</si>
  <si>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</si>
  <si>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</si>
  <si>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</si>
  <si>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</si>
  <si>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</si>
  <si>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</si>
  <si>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</si>
  <si>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</si>
  <si>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</si>
  <si>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</si>
  <si>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</si>
  <si>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</si>
  <si>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</si>
  <si>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</si>
  <si>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</si>
  <si>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</si>
  <si>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</si>
  <si>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</si>
  <si>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</si>
  <si>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</si>
  <si>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</si>
  <si>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</si>
  <si>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</si>
  <si>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</si>
  <si>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</si>
  <si>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</si>
  <si>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</si>
  <si>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</si>
  <si>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</si>
  <si>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</si>
  <si>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</si>
  <si>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</si>
  <si>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</si>
  <si>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</si>
  <si>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</si>
  <si>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</si>
  <si>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</si>
  <si>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</si>
  <si>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</si>
  <si>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</si>
  <si>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</si>
  <si>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</si>
  <si>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</si>
  <si>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</si>
  <si>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</si>
  <si>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</si>
  <si>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</si>
  <si>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</si>
  <si>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</si>
  <si>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</si>
  <si>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</si>
  <si>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</si>
  <si>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</si>
  <si>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</si>
  <si>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</si>
  <si>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</si>
  <si>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</si>
  <si>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</si>
  <si>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</si>
  <si>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</si>
  <si>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</si>
  <si>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</si>
  <si>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</si>
  <si>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</si>
  <si>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</si>
  <si>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</si>
  <si>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</si>
  <si>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</si>
  <si>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</si>
  <si>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</si>
  <si>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</si>
  <si>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</si>
  <si>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</si>
  <si>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</si>
  <si>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</si>
  <si>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</si>
  <si>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</si>
  <si>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</si>
  <si>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</si>
  <si>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</si>
  <si>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</si>
  <si>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</si>
  <si>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</si>
  <si>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</si>
  <si>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</si>
  <si>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</si>
  <si>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</si>
  <si>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</si>
  <si>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</si>
  <si>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</si>
  <si>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</si>
  <si>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</si>
  <si>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</si>
  <si>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</si>
  <si>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</si>
  <si>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</si>
  <si>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</si>
  <si>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</si>
  <si>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</si>
  <si>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</si>
  <si>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</si>
  <si>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</si>
  <si>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</si>
  <si>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</si>
  <si>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</si>
  <si>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</si>
  <si>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</si>
  <si>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</si>
  <si>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</si>
  <si>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</si>
  <si>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</si>
  <si>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</si>
  <si>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</si>
  <si>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</si>
  <si>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</si>
  <si>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</si>
  <si>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</si>
  <si>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</si>
  <si>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</si>
  <si>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</si>
  <si>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</si>
  <si>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</si>
  <si>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</si>
  <si>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</si>
  <si>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</si>
  <si>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</si>
  <si>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</si>
  <si>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</si>
  <si>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</si>
  <si>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</si>
  <si>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</si>
  <si>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</si>
  <si>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</si>
  <si>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</si>
  <si>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</si>
  <si>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</si>
  <si>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</si>
  <si>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</si>
  <si>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</si>
  <si>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</si>
  <si>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</si>
  <si>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</si>
  <si>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</si>
  <si>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</si>
  <si>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</si>
  <si>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</si>
  <si>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</si>
  <si>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</si>
  <si>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</si>
  <si>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</si>
  <si>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</si>
  <si>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</si>
  <si>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</si>
  <si>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</si>
  <si>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</si>
  <si>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</si>
  <si>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</si>
  <si>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</si>
  <si>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</si>
  <si>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</si>
  <si>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</si>
  <si>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</si>
  <si>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</si>
  <si>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</si>
  <si>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</si>
  <si>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</si>
  <si>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</si>
  <si>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</si>
  <si>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</si>
  <si>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</si>
  <si>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</si>
  <si>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</si>
  <si>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</si>
  <si>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</si>
  <si>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</si>
  <si>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</si>
  <si>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</si>
  <si>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</si>
  <si>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</si>
  <si>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</si>
  <si>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</si>
  <si>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</si>
  <si>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</si>
  <si>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</si>
  <si>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</si>
  <si>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</si>
  <si>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</si>
  <si>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</si>
  <si>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</si>
  <si>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</si>
  <si>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</si>
  <si>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</si>
  <si>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</si>
  <si>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</si>
  <si>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</si>
  <si>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</si>
  <si>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</si>
  <si>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</si>
  <si>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</si>
  <si>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</si>
  <si>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</si>
  <si>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</si>
  <si>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</si>
  <si>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</si>
  <si>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</si>
  <si>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</si>
  <si>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</si>
  <si>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</si>
  <si>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</si>
  <si>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</si>
  <si>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</si>
  <si>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</si>
  <si>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</si>
  <si>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</si>
  <si>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</si>
  <si>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</si>
  <si>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</si>
  <si>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</si>
  <si>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</si>
  <si>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</si>
  <si>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</si>
  <si>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</si>
  <si>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</si>
  <si>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</si>
  <si>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</si>
  <si>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</si>
  <si>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</si>
  <si>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</si>
  <si>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</si>
  <si>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</si>
  <si>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</si>
  <si>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</si>
  <si>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</si>
  <si>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</si>
  <si>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</si>
  <si>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</si>
  <si>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</si>
  <si>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</si>
  <si>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</si>
  <si>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</si>
  <si>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</si>
  <si>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</si>
  <si>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</si>
  <si>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</si>
  <si>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</si>
  <si>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</si>
  <si>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</si>
  <si>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</si>
  <si>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</si>
  <si>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</si>
  <si>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</si>
  <si>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</si>
  <si>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</si>
  <si>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</si>
  <si>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</si>
  <si>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</si>
  <si>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</si>
  <si>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</si>
  <si>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</si>
  <si>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</si>
  <si>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</si>
  <si>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</si>
  <si>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</si>
  <si>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</si>
  <si>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</si>
  <si>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</si>
  <si>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</si>
  <si>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</si>
  <si>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</si>
  <si>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</si>
  <si>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</si>
  <si>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</si>
  <si>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</si>
  <si>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</si>
  <si>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</si>
  <si>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</si>
  <si>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</si>
  <si>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</si>
  <si>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</si>
  <si>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</si>
  <si>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</si>
  <si>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</si>
  <si>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</si>
  <si>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</si>
  <si>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</si>
  <si>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</si>
  <si>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</si>
  <si>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</si>
  <si>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</si>
  <si>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</si>
  <si>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</si>
  <si>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</si>
  <si>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</si>
  <si>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</si>
  <si>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</si>
  <si>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</si>
  <si>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</si>
  <si>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</si>
  <si>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</si>
  <si>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</si>
  <si>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</si>
  <si>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</si>
  <si>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</si>
  <si>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</si>
  <si>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</si>
  <si>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</si>
  <si>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</si>
  <si>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</si>
  <si>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</si>
  <si>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</si>
  <si>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</si>
  <si>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</si>
  <si>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</si>
  <si>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</si>
  <si>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</si>
  <si>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</si>
  <si>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</si>
  <si>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</si>
  <si>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</si>
  <si>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</si>
  <si>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</si>
  <si>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</si>
  <si>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</si>
  <si>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</si>
  <si>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</si>
  <si>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</si>
  <si>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</si>
  <si>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</si>
  <si>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</si>
  <si>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</si>
  <si>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</si>
  <si>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</si>
  <si>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</si>
  <si>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</si>
  <si>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</si>
  <si>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</si>
  <si>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</si>
  <si>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</si>
  <si>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</si>
  <si>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</si>
  <si>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</si>
  <si>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</si>
  <si>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</si>
  <si>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</si>
  <si>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</si>
  <si>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</si>
  <si>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</si>
  <si>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</si>
  <si>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</si>
  <si>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</si>
  <si>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</si>
  <si>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</si>
  <si>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</si>
  <si>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</si>
  <si>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</si>
  <si>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</si>
  <si>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</si>
  <si>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</si>
  <si>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</si>
  <si>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</si>
  <si>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</si>
  <si>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</si>
  <si>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</si>
  <si>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</si>
  <si>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</si>
  <si>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</si>
  <si>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</si>
  <si>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</si>
  <si>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</si>
  <si>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</si>
  <si>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</si>
  <si>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</si>
  <si>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</si>
  <si>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</si>
  <si>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</si>
  <si>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</si>
  <si>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</si>
  <si>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</si>
  <si>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</si>
  <si>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</si>
  <si>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</si>
  <si>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</si>
  <si>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</si>
  <si>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</si>
  <si>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</si>
  <si>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</si>
  <si>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</si>
  <si>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</si>
  <si>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</si>
  <si>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</si>
  <si>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</si>
  <si>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</si>
  <si>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</si>
  <si>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</si>
  <si>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</si>
  <si>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</si>
  <si>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</si>
  <si>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</si>
  <si>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</si>
  <si>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</si>
  <si>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</si>
  <si>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</si>
  <si>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</si>
  <si>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</si>
  <si>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</si>
  <si>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</si>
  <si>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</si>
  <si>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</si>
  <si>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</si>
  <si>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</si>
  <si>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</si>
  <si>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</si>
  <si>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</si>
  <si>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</si>
  <si>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</si>
  <si>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</si>
  <si>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</si>
  <si>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</si>
  <si>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</si>
  <si>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</si>
  <si>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</si>
  <si>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</si>
  <si>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</si>
  <si>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</si>
  <si>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</si>
  <si>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</si>
  <si>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</si>
  <si>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</si>
  <si>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</si>
  <si>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</si>
  <si>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</si>
  <si>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</si>
  <si>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</si>
  <si>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</si>
  <si>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</si>
  <si>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</si>
  <si>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</si>
  <si>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</si>
  <si>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</si>
  <si>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</si>
  <si>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</si>
  <si>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</si>
  <si>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</si>
  <si>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</si>
  <si>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</si>
  <si>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</si>
  <si>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</si>
  <si>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</si>
  <si>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</si>
  <si>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</si>
  <si>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</si>
  <si>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</si>
  <si>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</si>
  <si>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</si>
  <si>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</si>
  <si>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</si>
  <si>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</si>
  <si>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</si>
  <si>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</si>
  <si>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</si>
  <si>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</si>
  <si>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</si>
  <si>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</si>
  <si>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</si>
  <si>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</si>
  <si>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</si>
  <si>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</si>
  <si>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</si>
  <si>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</si>
  <si>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</si>
  <si>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</si>
  <si>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</si>
  <si>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</si>
  <si>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</si>
  <si>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</si>
  <si>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</si>
  <si>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</si>
  <si>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</si>
  <si>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</si>
  <si>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</si>
  <si>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</si>
  <si>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</si>
  <si>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</si>
  <si>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</si>
  <si>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</si>
  <si>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</si>
  <si>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</si>
  <si>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</si>
  <si>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</si>
  <si>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</si>
  <si>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</si>
  <si>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</si>
  <si>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</si>
  <si>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</si>
  <si>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</si>
  <si>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</si>
  <si>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</si>
  <si>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</si>
  <si>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</si>
  <si>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</si>
  <si>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</si>
  <si>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</si>
  <si>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</si>
  <si>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</si>
  <si>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</si>
  <si>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</si>
  <si>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</si>
  <si>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</si>
  <si>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</si>
  <si>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</si>
  <si>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</si>
  <si>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</si>
  <si>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</si>
  <si>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</si>
  <si>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</si>
  <si>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</si>
  <si>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</si>
  <si>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</si>
  <si>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</si>
  <si>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</si>
  <si>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</si>
  <si>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</si>
  <si>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</si>
  <si>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</si>
  <si>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</si>
  <si>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</si>
  <si>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</si>
  <si>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</si>
  <si>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</si>
  <si>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</si>
  <si>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</si>
  <si>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</si>
  <si>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</si>
  <si>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</si>
  <si>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</si>
  <si>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</si>
  <si>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</si>
  <si>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</si>
  <si>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</si>
  <si>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</si>
  <si>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</si>
  <si>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</si>
  <si>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</si>
  <si>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</si>
  <si>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</si>
  <si>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</si>
  <si>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</si>
  <si>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</si>
  <si>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</si>
  <si>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</si>
  <si>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</si>
  <si>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</si>
  <si>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</si>
  <si>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</si>
  <si>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</si>
  <si>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</si>
  <si>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</si>
  <si>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</si>
  <si>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</si>
  <si>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</si>
  <si>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</si>
  <si>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</si>
  <si>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</si>
  <si>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</si>
  <si>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</si>
  <si>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</si>
  <si>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</si>
  <si>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</si>
  <si>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</si>
  <si>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</si>
  <si>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</si>
  <si>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</si>
  <si>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</si>
  <si>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</si>
  <si>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</si>
  <si>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</si>
  <si>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</si>
  <si>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</si>
  <si>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</si>
  <si>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</si>
  <si>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</si>
  <si>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</si>
  <si>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</si>
  <si>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</si>
  <si>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</si>
  <si>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</si>
  <si>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</si>
  <si>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</si>
  <si>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</si>
  <si>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</si>
  <si>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</si>
  <si>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</si>
  <si>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</si>
  <si>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</si>
  <si>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</si>
  <si>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</si>
  <si>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</si>
  <si>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</si>
  <si>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</si>
  <si>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</si>
  <si>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</si>
  <si>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</si>
  <si>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</si>
  <si>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</si>
  <si>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</si>
  <si>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</si>
  <si>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</si>
  <si>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</si>
  <si>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</si>
  <si>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</si>
  <si>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</si>
  <si>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</si>
  <si>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</si>
  <si>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</si>
  <si>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</si>
  <si>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</si>
  <si>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</si>
  <si>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</si>
  <si>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</si>
  <si>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</si>
  <si>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</si>
  <si>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</si>
  <si>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</si>
  <si>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</si>
  <si>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</si>
  <si>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</si>
  <si>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</si>
  <si>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</si>
  <si>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</si>
  <si>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</si>
  <si>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</si>
  <si>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</si>
  <si>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</si>
  <si>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</si>
  <si>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</si>
  <si>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</si>
  <si>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</si>
  <si>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</si>
  <si>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</si>
  <si>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</si>
  <si>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</si>
  <si>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</si>
  <si>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</si>
  <si>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</si>
  <si>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</si>
  <si>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</si>
  <si>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</si>
  <si>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</si>
  <si>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</si>
  <si>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</si>
  <si>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</si>
  <si>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</si>
  <si>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</si>
  <si>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</si>
  <si>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</si>
  <si>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</si>
  <si>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</si>
  <si>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</si>
  <si>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</si>
  <si>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</si>
  <si>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</si>
  <si>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</si>
  <si>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</si>
  <si>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</si>
  <si>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</si>
  <si>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</si>
  <si>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</si>
  <si>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</si>
  <si>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</si>
  <si>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</si>
  <si>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</si>
  <si>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</si>
  <si>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</si>
  <si>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</si>
  <si>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</si>
  <si>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</si>
  <si>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</si>
  <si>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</si>
  <si>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</si>
  <si>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</si>
  <si>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</si>
  <si>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</si>
  <si>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</si>
  <si>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</si>
  <si>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</si>
  <si>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</si>
  <si>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</si>
  <si>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</si>
  <si>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</si>
  <si>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</si>
  <si>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</si>
  <si>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</si>
  <si>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</si>
  <si>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</si>
  <si>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</si>
  <si>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</si>
  <si>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</si>
  <si>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</si>
  <si>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</si>
  <si>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</si>
  <si>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</si>
  <si>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</si>
  <si>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</si>
  <si>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</si>
  <si>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</si>
  <si>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</si>
  <si>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</si>
  <si>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</si>
  <si>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</si>
  <si>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</si>
  <si>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</si>
  <si>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</si>
  <si>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</si>
  <si>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</si>
  <si>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</si>
  <si>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</si>
  <si>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</si>
  <si>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</si>
  <si>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</si>
  <si>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</si>
  <si>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</si>
  <si>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</si>
  <si>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</si>
  <si>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</si>
  <si>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</si>
  <si>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</si>
  <si>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</si>
  <si>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</si>
  <si>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</si>
  <si>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</si>
  <si>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</si>
  <si>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</si>
  <si>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</si>
  <si>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</si>
  <si>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</si>
  <si>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</si>
  <si>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</si>
  <si>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</si>
  <si>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</si>
  <si>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</si>
  <si>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</si>
  <si>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</si>
  <si>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</si>
  <si>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</si>
  <si>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</si>
  <si>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</si>
  <si>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</si>
  <si>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</si>
  <si>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</si>
  <si>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</si>
  <si>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</si>
  <si>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</si>
  <si>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</si>
  <si>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</si>
  <si>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</si>
  <si>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</si>
  <si>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</si>
  <si>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</si>
  <si>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</si>
  <si>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</si>
  <si>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</si>
  <si>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</si>
  <si>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</si>
  <si>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</si>
  <si>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</si>
  <si>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</si>
  <si>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</si>
  <si>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</si>
  <si>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</si>
  <si>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</si>
  <si>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</si>
  <si>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</si>
  <si>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</si>
  <si>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</si>
  <si>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</si>
  <si>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</si>
  <si>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</si>
  <si>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</si>
  <si>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</si>
  <si>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</si>
  <si>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</si>
  <si>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</si>
  <si>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</si>
  <si>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</si>
  <si>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</si>
  <si>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</si>
  <si>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</si>
  <si>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</si>
  <si>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</si>
  <si>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</si>
  <si>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</si>
  <si>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</si>
  <si>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</si>
  <si>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</si>
  <si>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</si>
  <si>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</si>
  <si>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</si>
  <si>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</si>
  <si>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</si>
  <si>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</si>
  <si>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</si>
  <si>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</si>
  <si>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</si>
  <si>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</si>
  <si>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</si>
  <si>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</si>
  <si>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</si>
  <si>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</si>
  <si>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</si>
  <si>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</si>
  <si>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</si>
  <si>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</si>
  <si>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</si>
  <si>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</si>
  <si>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</si>
  <si>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</si>
  <si>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</si>
  <si>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</si>
  <si>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</si>
  <si>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</si>
  <si>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</si>
  <si>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</si>
  <si>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</si>
  <si>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</si>
  <si>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</si>
  <si>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</si>
  <si>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</si>
  <si>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</si>
  <si>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</si>
  <si>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</si>
  <si>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</si>
  <si>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</si>
  <si>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</si>
  <si>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</si>
  <si>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</si>
  <si>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</si>
  <si>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</si>
  <si>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</si>
  <si>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</si>
  <si>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</si>
  <si>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</si>
  <si>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</si>
  <si>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</si>
  <si>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</si>
  <si>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</si>
  <si>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</si>
  <si>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</si>
  <si>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</si>
  <si>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</si>
  <si>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</si>
  <si>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</si>
  <si>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</si>
  <si>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</si>
  <si>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</si>
  <si>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</si>
  <si>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</si>
  <si>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</si>
  <si>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</si>
  <si>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</si>
  <si>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</si>
  <si>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</si>
  <si>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</si>
  <si>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</si>
  <si>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</si>
  <si>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</si>
  <si>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</si>
  <si>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</si>
  <si>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</si>
  <si>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</si>
  <si>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</si>
  <si>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</si>
  <si>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</si>
  <si>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</si>
  <si>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</si>
  <si>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</si>
  <si>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</si>
  <si>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</si>
  <si>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</si>
  <si>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</si>
  <si>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</si>
  <si>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</si>
  <si>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</si>
  <si>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</si>
  <si>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</si>
  <si>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</si>
  <si>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</si>
  <si>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</si>
  <si>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</si>
  <si>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</si>
  <si>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</si>
  <si>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</si>
  <si>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</si>
  <si>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</si>
  <si>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</si>
  <si>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</si>
  <si>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</si>
  <si>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</si>
  <si>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</si>
  <si>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</si>
  <si>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</si>
  <si>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</si>
  <si>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</si>
  <si>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</si>
  <si>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</si>
  <si>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</si>
  <si>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</si>
  <si>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</si>
  <si>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</si>
  <si>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</si>
  <si>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</si>
  <si>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</si>
  <si>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</si>
  <si>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</si>
  <si>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</si>
  <si>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</si>
  <si>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</si>
  <si>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</si>
  <si>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</si>
  <si>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</si>
  <si>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</si>
  <si>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</si>
  <si>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</si>
  <si>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</si>
  <si>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</si>
  <si>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</si>
  <si>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</si>
  <si>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</si>
  <si>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</si>
  <si>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</si>
  <si>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</si>
  <si>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</si>
  <si>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</si>
  <si>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</si>
  <si>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</si>
  <si>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</si>
  <si>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</si>
  <si>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</si>
  <si>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</si>
  <si>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</si>
  <si>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</si>
  <si>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</si>
  <si>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</si>
  <si>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</si>
  <si>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</si>
  <si>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</si>
  <si>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</si>
  <si>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</si>
  <si>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</si>
  <si>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</si>
  <si>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</si>
  <si>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</si>
  <si>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</si>
  <si>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</si>
  <si>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</si>
  <si>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</si>
  <si>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</si>
  <si>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</si>
  <si>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</si>
  <si>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</si>
  <si>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</si>
  <si>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</si>
  <si>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</si>
  <si>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</si>
  <si>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</si>
  <si>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</si>
  <si>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</si>
  <si>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</si>
  <si>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</si>
  <si>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</si>
  <si>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</si>
  <si>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</si>
  <si>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</si>
  <si>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</si>
  <si>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</si>
  <si>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</si>
  <si>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</si>
  <si>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</si>
  <si>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</si>
  <si>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</si>
  <si>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</si>
  <si>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</si>
  <si>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</si>
  <si>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</si>
  <si>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</si>
  <si>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</si>
  <si>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</si>
  <si>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</si>
  <si>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</si>
  <si>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</si>
  <si>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</si>
  <si>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</si>
  <si>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</si>
  <si>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</si>
  <si>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</si>
  <si>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</si>
  <si>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</si>
  <si>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</si>
  <si>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</si>
  <si>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</si>
  <si>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</si>
  <si>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</si>
  <si>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</si>
  <si>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</si>
  <si>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</si>
  <si>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</si>
  <si>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</si>
  <si>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</si>
  <si>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</si>
  <si>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</si>
  <si>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</si>
  <si>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</si>
  <si>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</si>
  <si>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</si>
  <si>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</si>
  <si>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</si>
  <si>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</si>
  <si>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</si>
  <si>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</si>
  <si>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</si>
  <si>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</si>
  <si>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</si>
  <si>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</si>
  <si>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</si>
  <si>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</si>
  <si>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</si>
  <si>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</si>
  <si>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</si>
  <si>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</si>
  <si>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</si>
  <si>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</si>
  <si>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</si>
  <si>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</si>
  <si>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</si>
  <si>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</si>
  <si>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</si>
  <si>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</si>
  <si>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</si>
  <si>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</si>
  <si>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</si>
  <si>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</si>
  <si>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</si>
  <si>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</si>
  <si>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</si>
  <si>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</si>
  <si>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</si>
  <si>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</si>
  <si>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</si>
  <si>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</si>
  <si>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</si>
  <si>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</si>
  <si>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</si>
  <si>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</si>
  <si>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</si>
  <si>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</si>
  <si>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</si>
  <si>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</si>
  <si>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</si>
  <si>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</si>
  <si>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</si>
  <si>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</si>
  <si>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</si>
  <si>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</si>
  <si>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</si>
  <si>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</si>
  <si>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</si>
  <si>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</si>
  <si>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</si>
  <si>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</si>
  <si>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</si>
  <si>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</si>
  <si>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</si>
  <si>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</si>
  <si>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</si>
  <si>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</si>
  <si>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</si>
  <si>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</si>
  <si>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</si>
  <si>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</si>
  <si>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</si>
  <si>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</si>
  <si>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</si>
  <si>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</si>
  <si>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</si>
  <si>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</si>
  <si>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</si>
  <si>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</si>
  <si>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</si>
  <si>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</si>
  <si>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</si>
  <si>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</si>
  <si>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</si>
  <si>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</si>
  <si>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</si>
  <si>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</si>
  <si>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</si>
  <si>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</si>
  <si>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</si>
  <si>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</si>
  <si>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</si>
  <si>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</si>
  <si>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</si>
  <si>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</si>
  <si>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</si>
  <si>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</si>
  <si>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</si>
  <si>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</si>
  <si>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</si>
  <si>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</si>
  <si>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</si>
  <si>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</si>
  <si>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</si>
  <si>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</si>
  <si>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</si>
  <si>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</si>
  <si>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</si>
  <si>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</si>
  <si>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</si>
  <si>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</si>
  <si>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</si>
  <si>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</si>
  <si>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</si>
  <si>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</si>
  <si>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</si>
  <si>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</si>
  <si>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</si>
  <si>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</si>
  <si>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</si>
  <si>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</si>
  <si>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</si>
  <si>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</si>
  <si>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</si>
  <si>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</si>
  <si>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</si>
  <si>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</si>
  <si>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</si>
  <si>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</si>
  <si>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</si>
  <si>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</si>
  <si>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</si>
  <si>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</si>
  <si>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</si>
  <si>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</si>
  <si>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</si>
  <si>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</si>
  <si>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</si>
  <si>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</si>
  <si>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</si>
  <si>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</si>
  <si>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</si>
  <si>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</si>
  <si>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</si>
  <si>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</si>
  <si>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</si>
  <si>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</si>
  <si>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</si>
  <si>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</si>
  <si>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</si>
  <si>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</si>
  <si>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</si>
  <si>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</si>
  <si>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</si>
  <si>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</si>
  <si>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</si>
  <si>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</si>
  <si>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</si>
  <si>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</si>
  <si>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</si>
  <si>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</si>
  <si>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</si>
  <si>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</si>
  <si>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</si>
  <si>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</si>
  <si>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</si>
  <si>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</si>
  <si>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</si>
  <si>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</si>
  <si>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</si>
  <si>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</si>
  <si>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</si>
  <si>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</si>
  <si>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</si>
  <si>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</si>
  <si>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</si>
  <si>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</si>
  <si>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</si>
  <si>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</si>
  <si>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</si>
  <si>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</si>
  <si>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</si>
  <si>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</si>
  <si>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</si>
  <si>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</si>
  <si>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</si>
  <si>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</si>
  <si>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</si>
  <si>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</si>
  <si>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</si>
  <si>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</si>
  <si>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</si>
  <si>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</si>
  <si>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</si>
  <si>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</si>
  <si>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</si>
  <si>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</si>
  <si>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</si>
  <si>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</si>
  <si>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</si>
  <si>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</si>
  <si>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</si>
  <si>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</si>
  <si>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</si>
  <si>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</si>
  <si>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</si>
  <si>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</si>
  <si>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</si>
  <si>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</si>
  <si>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</si>
  <si>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</si>
  <si>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</si>
  <si>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</si>
  <si>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</si>
  <si>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</si>
  <si>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</si>
  <si>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</si>
  <si>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</si>
  <si>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</si>
  <si>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</si>
  <si>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</si>
  <si>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</si>
  <si>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</si>
  <si>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</si>
  <si>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</si>
  <si>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</si>
  <si>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</si>
  <si>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</si>
  <si>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</si>
  <si>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</si>
  <si>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</si>
  <si>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</si>
  <si>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</si>
  <si>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</si>
  <si>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</si>
  <si>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</si>
  <si>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</si>
  <si>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</si>
  <si>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</si>
  <si>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</si>
  <si>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</si>
  <si>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</si>
  <si>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</si>
  <si>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</si>
  <si>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</si>
  <si>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</si>
  <si>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</si>
  <si>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</si>
  <si>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</si>
  <si>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</si>
  <si>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</si>
  <si>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</si>
  <si>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</si>
  <si>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</si>
  <si>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</si>
  <si>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</si>
  <si>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</si>
  <si>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</si>
  <si>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</si>
  <si>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</si>
  <si>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</si>
  <si>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</si>
  <si>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</si>
  <si>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</si>
  <si>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</si>
  <si>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</si>
  <si>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</si>
  <si>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</si>
  <si>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</si>
  <si>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</si>
  <si>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</si>
  <si>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</si>
  <si>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</si>
  <si>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</si>
  <si>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</si>
  <si>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</si>
  <si>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</si>
  <si>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</si>
  <si>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</si>
  <si>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</si>
  <si>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</si>
  <si>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</si>
  <si>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</si>
  <si>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</si>
  <si>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</si>
  <si>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</si>
  <si>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</si>
  <si>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</si>
  <si>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</si>
  <si>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</si>
  <si>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</si>
  <si>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</si>
  <si>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</si>
  <si>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</si>
  <si>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</si>
  <si>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</si>
  <si>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</si>
  <si>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</si>
  <si>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</si>
  <si>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</si>
  <si>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</si>
  <si>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</si>
  <si>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</si>
  <si>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</si>
  <si>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</si>
  <si>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</si>
  <si>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</si>
  <si>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</si>
  <si>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</si>
  <si>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</si>
  <si>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</si>
  <si>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</si>
  <si>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</si>
  <si>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</si>
  <si>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</si>
  <si>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</si>
  <si>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</si>
  <si>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</si>
  <si>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</si>
  <si>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</si>
  <si>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</si>
  <si>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</si>
  <si>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</si>
  <si>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</si>
  <si>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</si>
  <si>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</si>
  <si>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</si>
  <si>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</si>
  <si>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</si>
  <si>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</si>
  <si>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</si>
  <si>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</si>
  <si>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</si>
  <si>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</si>
  <si>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</si>
  <si>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</si>
  <si>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</si>
  <si>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</si>
  <si>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</si>
  <si>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</si>
  <si>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</si>
  <si>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</si>
  <si>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</si>
  <si>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</si>
  <si>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</si>
  <si>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</si>
  <si>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</si>
  <si>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</si>
  <si>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</si>
  <si>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</si>
  <si>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</si>
  <si>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</si>
  <si>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</si>
  <si>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</si>
  <si>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</si>
  <si>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</si>
  <si>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</si>
  <si>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</si>
  <si>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</si>
  <si>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</si>
  <si>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</si>
  <si>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</si>
  <si>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</si>
  <si>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</si>
  <si>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</si>
  <si>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</si>
  <si>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</si>
  <si>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</si>
  <si>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</si>
  <si>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</si>
  <si>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</si>
  <si>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</si>
  <si>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</si>
  <si>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</si>
  <si>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</si>
  <si>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</si>
  <si>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</si>
  <si>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</si>
  <si>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</si>
  <si>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</si>
  <si>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</si>
  <si>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</si>
  <si>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</si>
  <si>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</si>
  <si>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</si>
  <si>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</si>
  <si>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</si>
  <si>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</si>
  <si>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</si>
  <si>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</si>
  <si>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</si>
  <si>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</si>
  <si>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</si>
  <si>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</si>
  <si>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</si>
  <si>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</si>
  <si>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</si>
  <si>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</si>
  <si>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</si>
  <si>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</si>
  <si>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</si>
  <si>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</si>
  <si>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</si>
  <si>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</si>
  <si>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</si>
  <si>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</si>
  <si>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</si>
  <si>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</si>
  <si>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</si>
  <si>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</si>
  <si>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</si>
  <si>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</si>
  <si>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</si>
  <si>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</si>
  <si>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</si>
  <si>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</si>
  <si>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</si>
  <si>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</si>
  <si>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</si>
  <si>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</si>
  <si>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</si>
  <si>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</si>
  <si>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</si>
  <si>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</si>
  <si>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</si>
  <si>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</si>
  <si>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</si>
  <si>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</si>
  <si>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</si>
  <si>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</si>
  <si>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</si>
  <si>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</si>
  <si>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</si>
  <si>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</si>
  <si>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</si>
  <si>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</si>
  <si>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</si>
  <si>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</si>
  <si>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</si>
  <si>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</si>
  <si>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</si>
  <si>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</si>
  <si>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</si>
  <si>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</si>
  <si>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</si>
  <si>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</si>
  <si>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</si>
  <si>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</si>
  <si>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</si>
  <si>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</si>
  <si>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</si>
  <si>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</si>
  <si>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</si>
  <si>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</si>
  <si>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</si>
  <si>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</si>
  <si>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</si>
  <si>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</si>
  <si>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</si>
  <si>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</si>
  <si>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</si>
  <si>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</si>
  <si>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</si>
  <si>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</si>
  <si>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</si>
  <si>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</si>
  <si>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</si>
  <si>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</si>
  <si>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</si>
  <si>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</si>
  <si>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</si>
  <si>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</si>
  <si>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</si>
  <si>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</si>
  <si>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</si>
  <si>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</si>
  <si>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</si>
  <si>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</si>
  <si>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</si>
  <si>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</si>
  <si>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</si>
  <si>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</si>
  <si>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</si>
  <si>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</si>
  <si>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</si>
  <si>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</si>
  <si>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</si>
  <si>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</si>
  <si>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</si>
  <si>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</si>
  <si>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</si>
  <si>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</si>
  <si>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</si>
  <si>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</si>
  <si>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</si>
  <si>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</si>
  <si>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</si>
  <si>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</si>
  <si>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</si>
  <si>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</si>
  <si>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</si>
  <si>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</si>
  <si>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</si>
  <si>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</si>
  <si>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</si>
  <si>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</si>
  <si>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</si>
  <si>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</si>
  <si>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</si>
  <si>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</si>
  <si>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</si>
  <si>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</si>
  <si>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</si>
  <si>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</si>
  <si>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</si>
  <si>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</si>
  <si>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</si>
  <si>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</si>
  <si>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</si>
  <si>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</si>
  <si>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</si>
  <si>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</si>
  <si>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</si>
  <si>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</si>
  <si>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</si>
  <si>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</si>
  <si>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</si>
  <si>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</si>
  <si>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</si>
  <si>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</si>
  <si>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</si>
  <si>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</si>
  <si>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</si>
  <si>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</si>
  <si>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</si>
  <si>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</si>
  <si>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</si>
  <si>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</si>
  <si>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</si>
  <si>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</si>
  <si>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</si>
  <si>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</si>
  <si>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</si>
  <si>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</si>
  <si>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</si>
  <si>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</si>
  <si>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</si>
  <si>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</si>
  <si>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</si>
  <si>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</si>
  <si>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</si>
  <si>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</si>
  <si>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</si>
  <si>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</si>
  <si>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</si>
  <si>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</si>
  <si>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</si>
  <si>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</si>
  <si>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</si>
  <si>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</si>
  <si>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</si>
  <si>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</si>
  <si>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</si>
  <si>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</si>
  <si>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</si>
  <si>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</si>
  <si>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</si>
  <si>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</si>
  <si>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</si>
  <si>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</si>
  <si>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</si>
  <si>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</si>
  <si>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</si>
  <si>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</si>
  <si>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</si>
  <si>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</si>
  <si>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</si>
  <si>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</si>
  <si>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</si>
  <si>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</si>
  <si>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</si>
  <si>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</si>
  <si>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</si>
  <si>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</si>
  <si>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</si>
  <si>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</si>
  <si>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</si>
  <si>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</si>
  <si>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</si>
  <si>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</si>
  <si>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</si>
  <si>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</si>
  <si>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</si>
  <si>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</si>
  <si>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</si>
  <si>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</si>
  <si>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</si>
  <si>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</si>
  <si>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</si>
  <si>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</si>
  <si>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</si>
  <si>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</si>
  <si>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</si>
  <si>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</si>
  <si>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</si>
  <si>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</si>
  <si>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</si>
  <si>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</si>
  <si>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</si>
  <si>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</si>
  <si>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</si>
  <si>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</si>
  <si>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</si>
  <si>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</si>
  <si>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</si>
  <si>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</si>
  <si>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</si>
  <si>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</si>
  <si>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</si>
  <si>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</si>
  <si>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</si>
  <si>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</si>
  <si>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</si>
  <si>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</si>
  <si>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</si>
  <si>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</si>
  <si>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</si>
  <si>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</si>
  <si>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</si>
  <si>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</si>
  <si>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</si>
  <si>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</si>
  <si>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</si>
  <si>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</si>
  <si>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</si>
  <si>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</si>
  <si>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</si>
  <si>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</si>
  <si>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</si>
  <si>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</si>
  <si>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</si>
  <si>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</si>
  <si>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</si>
  <si>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</si>
  <si>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</si>
  <si>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</si>
  <si>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</si>
  <si>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</si>
  <si>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</si>
  <si>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</si>
  <si>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</si>
  <si>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</si>
  <si>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</si>
  <si>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</si>
  <si>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</si>
  <si>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</si>
  <si>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</si>
  <si>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</si>
  <si>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</si>
  <si>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</si>
  <si>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</si>
  <si>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</si>
  <si>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</si>
  <si>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</si>
  <si>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</si>
  <si>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</si>
  <si>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</si>
  <si>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</si>
  <si>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</si>
  <si>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</si>
  <si>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</si>
  <si>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</si>
  <si>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</si>
  <si>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</si>
  <si>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</si>
  <si>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</si>
  <si>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</si>
  <si>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</si>
  <si>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</si>
  <si>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</si>
  <si>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</si>
  <si>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</si>
  <si>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</si>
  <si>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</si>
  <si>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</si>
  <si>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</si>
  <si>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</si>
  <si>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</si>
  <si>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</si>
  <si>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</si>
  <si>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</si>
  <si>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</si>
  <si>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</si>
  <si>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</si>
  <si>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</si>
  <si>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</si>
  <si>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</si>
  <si>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</si>
  <si>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</si>
  <si>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</si>
  <si>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</si>
  <si>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</si>
  <si>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</si>
  <si>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</si>
  <si>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</si>
  <si>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</si>
  <si>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</si>
  <si>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</si>
  <si>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</si>
  <si>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</si>
  <si>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</si>
  <si>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</si>
  <si>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</si>
  <si>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</si>
  <si>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</si>
  <si>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</si>
  <si>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</si>
  <si>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</si>
  <si>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</si>
  <si>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</si>
  <si>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</si>
  <si>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</si>
  <si>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</si>
  <si>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</si>
  <si>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</si>
  <si>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</si>
  <si>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</si>
  <si>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</si>
  <si>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</si>
  <si>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</si>
  <si>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</si>
  <si>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</si>
  <si>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</si>
  <si>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</si>
  <si>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</si>
  <si>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</si>
  <si>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</si>
  <si>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</si>
  <si>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</si>
  <si>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</si>
  <si>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</si>
  <si>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</si>
  <si>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</si>
  <si>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</si>
  <si>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</si>
  <si>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</si>
  <si>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</si>
  <si>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</si>
  <si>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</si>
  <si>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</si>
  <si>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</si>
  <si>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</si>
  <si>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</si>
  <si>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</si>
  <si>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</si>
  <si>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</si>
  <si>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</si>
  <si>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</si>
  <si>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</si>
  <si>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</si>
  <si>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</si>
  <si>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</si>
  <si>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</si>
  <si>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</si>
  <si>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</si>
  <si>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</si>
  <si>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</si>
  <si>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</si>
  <si>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</si>
  <si>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</si>
  <si>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</si>
  <si>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</si>
  <si>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</si>
  <si>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</si>
  <si>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</si>
  <si>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</si>
  <si>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</si>
  <si>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</si>
  <si>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</si>
  <si>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</si>
  <si>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</si>
  <si>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</si>
  <si>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</si>
  <si>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</si>
  <si>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</si>
  <si>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</si>
  <si>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</si>
  <si>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</si>
  <si>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</si>
  <si>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</si>
  <si>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</si>
  <si>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</si>
  <si>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</si>
  <si>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</si>
  <si>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</si>
  <si>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</si>
  <si>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</si>
  <si>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</si>
  <si>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</si>
  <si>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</si>
  <si>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</si>
  <si>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</si>
  <si>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</si>
  <si>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</si>
  <si>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</si>
  <si>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</si>
  <si>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</si>
  <si>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</si>
  <si>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</si>
  <si>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</si>
  <si>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</si>
  <si>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</si>
  <si>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</si>
  <si>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</si>
  <si>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</si>
  <si>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</si>
  <si>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</si>
  <si>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</si>
  <si>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</si>
  <si>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</si>
  <si>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</si>
  <si>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</si>
  <si>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</si>
  <si>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</si>
  <si>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</si>
  <si>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</si>
  <si>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</si>
  <si>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</si>
  <si>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</si>
  <si>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</si>
  <si>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</si>
  <si>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</si>
  <si>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</si>
  <si>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</si>
  <si>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</si>
  <si>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</si>
  <si>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</si>
  <si>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</si>
  <si>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</si>
  <si>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</si>
  <si>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</si>
  <si>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</si>
  <si>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</si>
  <si>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</si>
  <si>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</si>
  <si>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</si>
  <si>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</si>
  <si>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</si>
  <si>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</si>
  <si>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</si>
  <si>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</si>
  <si>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</si>
  <si>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</si>
  <si>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</si>
  <si>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</si>
  <si>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</si>
  <si>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</si>
  <si>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</si>
  <si>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</si>
  <si>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</si>
  <si>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</si>
  <si>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</si>
  <si>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</si>
  <si>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</si>
  <si>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</si>
  <si>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</si>
  <si>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</si>
  <si>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</si>
  <si>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</si>
  <si>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</si>
  <si>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</si>
  <si>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</si>
  <si>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</si>
  <si>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</si>
  <si>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</si>
  <si>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</si>
  <si>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</si>
  <si>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</si>
  <si>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</si>
  <si>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</si>
  <si>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</si>
  <si>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</si>
  <si>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</si>
  <si>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</si>
  <si>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</si>
  <si>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</si>
  <si>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</si>
  <si>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</si>
  <si>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</si>
  <si>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</si>
  <si>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</si>
  <si>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</si>
  <si>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</si>
  <si>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</si>
  <si>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</si>
  <si>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</si>
  <si>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</si>
  <si>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</si>
  <si>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</si>
  <si>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</si>
  <si>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</si>
  <si>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</si>
  <si>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</si>
  <si>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</si>
  <si>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</si>
  <si>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</si>
  <si>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</si>
  <si>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</si>
  <si>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</si>
  <si>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</si>
  <si>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</si>
  <si>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</si>
  <si>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</si>
  <si>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</si>
  <si>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</si>
  <si>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</si>
  <si>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</si>
  <si>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</si>
  <si>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</si>
  <si>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</si>
  <si>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</si>
  <si>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</si>
  <si>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</si>
  <si>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</si>
  <si>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</si>
  <si>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</si>
  <si>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</si>
  <si>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</si>
  <si>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</si>
  <si>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</si>
  <si>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</si>
  <si>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</si>
  <si>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</si>
  <si>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</si>
  <si>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</si>
  <si>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</si>
  <si>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</si>
  <si>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</si>
  <si>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</si>
  <si>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</si>
  <si>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</si>
  <si>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</si>
  <si>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</si>
  <si>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</si>
  <si>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</si>
  <si>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</si>
  <si>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</si>
  <si>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</si>
  <si>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</si>
  <si>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</si>
  <si>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</si>
  <si>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</si>
  <si>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</si>
  <si>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</si>
  <si>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</si>
  <si>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</si>
  <si>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</si>
  <si>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</si>
  <si>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</si>
  <si>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</si>
  <si>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</si>
  <si>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</si>
  <si>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</si>
  <si>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</si>
  <si>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</si>
  <si>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</si>
  <si>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</si>
  <si>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</si>
  <si>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</si>
  <si>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</si>
  <si>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</si>
  <si>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</si>
  <si>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</si>
  <si>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</si>
  <si>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</si>
  <si>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</si>
  <si>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</si>
  <si>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</si>
  <si>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</si>
  <si>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</si>
  <si>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</si>
  <si>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</si>
  <si>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</si>
  <si>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</si>
  <si>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</si>
  <si>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</si>
  <si>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</si>
  <si>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</si>
  <si>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</si>
  <si>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</si>
  <si>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</si>
  <si>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</si>
  <si>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</si>
  <si>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</si>
  <si>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</si>
  <si>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</si>
  <si>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</si>
  <si>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</si>
  <si>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</si>
  <si>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</si>
  <si>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</si>
  <si>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</si>
  <si>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</si>
  <si>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</si>
  <si>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</si>
  <si>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</si>
  <si>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</si>
  <si>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</si>
  <si>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</si>
  <si>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</si>
  <si>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</si>
  <si>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</si>
  <si>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</si>
  <si>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</si>
  <si>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</si>
  <si>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</si>
  <si>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</si>
  <si>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</si>
  <si>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</si>
  <si>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</si>
  <si>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</si>
  <si>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</si>
  <si>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</si>
  <si>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</si>
  <si>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</si>
  <si>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</si>
  <si>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</si>
  <si>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</si>
  <si>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</si>
  <si>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</si>
  <si>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</si>
  <si>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</si>
  <si>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</si>
  <si>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</si>
  <si>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</si>
  <si>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</si>
  <si>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</si>
  <si>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</si>
  <si>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</si>
  <si>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</si>
  <si>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</si>
  <si>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</si>
  <si>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</si>
  <si>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</si>
  <si>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</si>
  <si>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</si>
  <si>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</si>
  <si>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</si>
  <si>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</si>
  <si>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</si>
  <si>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</si>
  <si>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</si>
  <si>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</si>
  <si>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</si>
  <si>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</si>
  <si>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</si>
  <si>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</si>
  <si>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</si>
  <si>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</si>
  <si>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</si>
  <si>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</si>
  <si>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</si>
  <si>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</si>
  <si>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</si>
  <si>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</si>
  <si>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</si>
  <si>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</si>
  <si>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</si>
  <si>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</si>
  <si>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</si>
  <si>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</si>
  <si>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</si>
  <si>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</si>
  <si>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</si>
  <si>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</si>
  <si>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</si>
  <si>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</si>
  <si>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</si>
  <si>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</si>
  <si>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</si>
  <si>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</si>
  <si>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</si>
  <si>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</si>
  <si>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</si>
  <si>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</si>
  <si>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</si>
  <si>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</si>
  <si>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</si>
  <si>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</si>
  <si>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</si>
  <si>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</si>
  <si>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</si>
  <si>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</si>
  <si>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</si>
  <si>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</si>
  <si>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</si>
  <si>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</si>
  <si>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</si>
  <si>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</si>
  <si>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</si>
  <si>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</si>
  <si>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</si>
  <si>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</si>
  <si>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</si>
  <si>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</si>
  <si>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</si>
  <si>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</si>
  <si>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</si>
  <si>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</si>
  <si>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</si>
  <si>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</si>
  <si>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</si>
  <si>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</si>
  <si>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</si>
  <si>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</si>
  <si>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</si>
  <si>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</si>
  <si>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</si>
  <si>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</si>
  <si>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</si>
  <si>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</si>
  <si>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</si>
  <si>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</si>
  <si>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</si>
  <si>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</si>
  <si>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</si>
  <si>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</si>
  <si>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</si>
  <si>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</si>
  <si>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</si>
  <si>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</si>
  <si>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</si>
  <si>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</si>
  <si>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</si>
  <si>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</si>
  <si>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</si>
  <si>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</si>
  <si>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</si>
  <si>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</si>
  <si>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</si>
  <si>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</si>
  <si>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</si>
  <si>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</si>
  <si>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</si>
  <si>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</si>
  <si>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</si>
  <si>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</si>
  <si>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</si>
  <si>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</si>
  <si>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</si>
  <si>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</si>
  <si>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</si>
  <si>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</si>
  <si>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</si>
  <si>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</si>
  <si>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</si>
  <si>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</si>
  <si>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</si>
  <si>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</si>
  <si>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</si>
  <si>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</si>
  <si>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</si>
  <si>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</si>
  <si>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</si>
  <si>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</si>
  <si>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</si>
  <si>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</si>
  <si>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</si>
  <si>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</si>
  <si>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</si>
  <si>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</si>
  <si>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</si>
  <si>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</si>
  <si>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</si>
  <si>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</si>
  <si>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</si>
  <si>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</si>
  <si>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</si>
  <si>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</si>
  <si>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</si>
  <si>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</si>
  <si>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</si>
  <si>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</si>
  <si>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</si>
  <si>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</si>
  <si>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</si>
  <si>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</si>
  <si>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</si>
  <si>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</si>
  <si>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</si>
  <si>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</si>
  <si>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</si>
  <si>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</si>
  <si>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</si>
  <si>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</si>
  <si>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</si>
  <si>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</si>
  <si>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</si>
  <si>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</si>
  <si>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</si>
  <si>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</si>
  <si>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</si>
  <si>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</si>
  <si>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</si>
  <si>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</si>
  <si>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</si>
  <si>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</si>
  <si>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</si>
  <si>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</si>
  <si>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</si>
  <si>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</si>
  <si>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</si>
  <si>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</si>
  <si>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</si>
  <si>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</si>
  <si>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</si>
  <si>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</si>
  <si>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</si>
  <si>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</si>
  <si>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</si>
  <si>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</si>
  <si>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</si>
  <si>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</si>
  <si>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</si>
  <si>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</si>
  <si>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</si>
  <si>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</si>
  <si>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</si>
  <si>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</si>
  <si>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</si>
  <si>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</si>
  <si>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</si>
  <si>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</si>
  <si>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</si>
  <si>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</si>
  <si>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</si>
  <si>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</si>
  <si>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</si>
  <si>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</si>
  <si>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</si>
  <si>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</si>
  <si>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</si>
  <si>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</si>
  <si>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</si>
  <si>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</si>
  <si>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</si>
  <si>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</si>
  <si>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</si>
  <si>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</si>
  <si>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</si>
  <si>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</si>
  <si>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</si>
  <si>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</si>
  <si>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</si>
  <si>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</si>
  <si>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</si>
  <si>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</si>
  <si>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</si>
  <si>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</si>
  <si>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</si>
  <si>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</si>
  <si>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</si>
  <si>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</si>
  <si>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</si>
  <si>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</si>
  <si>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</si>
  <si>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</si>
  <si>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</si>
  <si>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</si>
  <si>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</si>
  <si>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</si>
  <si>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</si>
  <si>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</si>
  <si>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</si>
  <si>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</si>
  <si>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</si>
  <si>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</si>
  <si>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</si>
  <si>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</si>
  <si>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</si>
  <si>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</si>
  <si>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</si>
  <si>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</si>
  <si>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</si>
  <si>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</si>
  <si>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</si>
  <si>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</si>
  <si>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</si>
  <si>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</si>
  <si>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</si>
  <si>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</si>
  <si>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</si>
  <si>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</si>
  <si>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</si>
  <si>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</si>
  <si>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</si>
  <si>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</si>
  <si>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</si>
  <si>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</si>
  <si>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</si>
  <si>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</si>
  <si>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</si>
  <si>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</si>
  <si>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</si>
  <si>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</si>
  <si>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</si>
  <si>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</si>
  <si>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</si>
  <si>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</si>
  <si>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</si>
  <si>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</si>
  <si>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</si>
  <si>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</si>
  <si>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</si>
  <si>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</si>
  <si>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</si>
  <si>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</si>
  <si>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</si>
  <si>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</si>
  <si>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</si>
  <si>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</si>
  <si>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</si>
  <si>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</si>
  <si>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</si>
  <si>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</si>
  <si>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</si>
  <si>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</si>
  <si>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</si>
  <si>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</si>
  <si>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</si>
  <si>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</si>
  <si>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</si>
  <si>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</si>
  <si>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</si>
  <si>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</si>
  <si>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</si>
  <si>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</si>
  <si>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</si>
  <si>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</si>
  <si>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</si>
  <si>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</si>
  <si>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</si>
  <si>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</si>
  <si>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</si>
  <si>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</si>
  <si>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</si>
  <si>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</si>
  <si>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</si>
  <si>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</si>
  <si>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</si>
  <si>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</si>
  <si>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</si>
  <si>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</si>
  <si>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</si>
  <si>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</si>
  <si>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</si>
  <si>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</si>
  <si>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</si>
  <si>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</si>
  <si>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</si>
  <si>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</si>
  <si>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</si>
  <si>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</si>
  <si>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</si>
  <si>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</si>
  <si>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</si>
  <si>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</si>
  <si>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</si>
  <si>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</si>
  <si>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</si>
  <si>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</si>
  <si>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</si>
  <si>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</si>
  <si>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</si>
  <si>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</si>
  <si>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</si>
  <si>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</si>
  <si>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</si>
  <si>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</si>
  <si>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</si>
  <si>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</si>
  <si>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</si>
  <si>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</si>
  <si>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</si>
  <si>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</si>
  <si>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</si>
  <si>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</si>
  <si>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</si>
  <si>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</si>
  <si>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</si>
  <si>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</si>
  <si>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</si>
  <si>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</si>
  <si>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</si>
  <si>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</si>
  <si>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</si>
  <si>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</si>
  <si>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</si>
  <si>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</si>
  <si>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</si>
  <si>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</si>
  <si>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</si>
  <si>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</si>
  <si>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</si>
  <si>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</si>
  <si>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</si>
  <si>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</si>
  <si>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</si>
  <si>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</si>
  <si>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</si>
  <si>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</si>
  <si>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</si>
  <si>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</si>
  <si>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</si>
  <si>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</si>
  <si>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</si>
  <si>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</si>
  <si>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</si>
  <si>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</si>
  <si>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</si>
  <si>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</si>
  <si>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</si>
  <si>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</si>
  <si>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</si>
  <si>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</si>
  <si>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</si>
  <si>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</si>
  <si>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</si>
  <si>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</si>
  <si>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</si>
  <si>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</si>
  <si>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</si>
  <si>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</si>
  <si>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</si>
  <si>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</si>
  <si>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</si>
  <si>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</si>
  <si>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</si>
  <si>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</si>
  <si>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</si>
  <si>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</si>
  <si>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</si>
  <si>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</si>
  <si>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</si>
  <si>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</si>
  <si>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</si>
  <si>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</si>
  <si>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</si>
  <si>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</si>
  <si>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</si>
  <si>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</si>
  <si>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</si>
  <si>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</si>
  <si>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</si>
  <si>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</si>
  <si>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</si>
  <si>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</si>
  <si>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</si>
  <si>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</si>
  <si>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</si>
  <si>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</si>
  <si>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</si>
  <si>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</si>
  <si>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</si>
  <si>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</si>
  <si>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</si>
  <si>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</si>
  <si>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</si>
  <si>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</si>
  <si>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</si>
  <si>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</si>
  <si>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</si>
  <si>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</si>
  <si>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</si>
  <si>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</si>
  <si>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</si>
  <si>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</si>
  <si>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</si>
  <si>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</si>
  <si>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</si>
  <si>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</si>
  <si>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</si>
  <si>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</si>
  <si>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</si>
  <si>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</si>
  <si>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</si>
  <si>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</si>
  <si>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</si>
  <si>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</si>
  <si>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</si>
  <si>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</si>
  <si>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</si>
  <si>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</si>
  <si>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</si>
  <si>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</si>
  <si>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</si>
  <si>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</si>
  <si>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</si>
  <si>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</si>
  <si>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</si>
  <si>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</si>
  <si>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</si>
  <si>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</si>
  <si>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</si>
  <si>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</si>
  <si>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</si>
  <si>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</si>
  <si>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</si>
  <si>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</si>
  <si>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</si>
  <si>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</si>
  <si>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</si>
  <si>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</si>
  <si>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</si>
  <si>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</si>
  <si>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</si>
  <si>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</si>
  <si>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</si>
  <si>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</si>
  <si>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</si>
  <si>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</si>
  <si>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</si>
  <si>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</si>
  <si>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</si>
  <si>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</si>
  <si>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</si>
  <si>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</si>
  <si>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</si>
  <si>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</si>
  <si>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</si>
  <si>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</si>
  <si>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</si>
  <si>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</si>
  <si>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</si>
  <si>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</si>
  <si>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</si>
  <si>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</si>
  <si>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</si>
  <si>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</si>
  <si>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</si>
  <si>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</si>
  <si>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</si>
  <si>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</si>
  <si>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</si>
  <si>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</si>
  <si>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</si>
  <si>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</si>
  <si>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</si>
  <si>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</si>
  <si>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</si>
  <si>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</si>
  <si>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</si>
  <si>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</si>
  <si>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</si>
  <si>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</si>
  <si>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</si>
  <si>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</si>
  <si>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</si>
  <si>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</si>
  <si>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</si>
  <si>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</si>
  <si>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</si>
  <si>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</si>
  <si>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</si>
  <si>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</si>
  <si>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</si>
  <si>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</si>
  <si>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</si>
  <si>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</si>
  <si>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</si>
  <si>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</si>
  <si>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</si>
  <si>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</si>
  <si>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</si>
  <si>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</si>
  <si>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</si>
  <si>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</si>
  <si>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</si>
  <si>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</si>
  <si>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</si>
  <si>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</si>
  <si>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</si>
  <si>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</si>
  <si>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</si>
  <si>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</si>
  <si>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</si>
  <si>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</si>
  <si>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</si>
  <si>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</si>
  <si>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</si>
  <si>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</si>
  <si>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</si>
  <si>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</si>
  <si>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</si>
  <si>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</si>
  <si>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</si>
  <si>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</si>
  <si>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</si>
  <si>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</si>
  <si>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</si>
  <si>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</si>
  <si>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</si>
  <si>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</si>
  <si>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</si>
  <si>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</si>
  <si>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</si>
  <si>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</si>
  <si>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</si>
  <si>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</si>
  <si>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</si>
  <si>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</si>
  <si>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</si>
  <si>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</si>
  <si>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</si>
  <si>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</si>
  <si>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</si>
  <si>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</si>
  <si>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</si>
  <si>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</si>
  <si>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</si>
  <si>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</si>
  <si>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</si>
  <si>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</si>
  <si>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</si>
  <si>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</si>
  <si>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</si>
  <si>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</si>
  <si>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</si>
  <si>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</si>
  <si>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</si>
  <si>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</si>
  <si>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</si>
  <si>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</si>
  <si>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</si>
  <si>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</si>
  <si>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</si>
  <si>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</si>
  <si>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</si>
  <si>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</si>
  <si>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</si>
  <si>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</si>
  <si>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</si>
  <si>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</si>
  <si>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</si>
  <si>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</si>
  <si>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</si>
  <si>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</si>
  <si>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</si>
  <si>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</si>
  <si>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</si>
  <si>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</si>
  <si>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</si>
  <si>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</si>
  <si>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</si>
  <si>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</si>
  <si>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</si>
  <si>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</si>
  <si>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</si>
  <si>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</si>
  <si>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</si>
  <si>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</si>
  <si>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</si>
  <si>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</si>
  <si>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</si>
  <si>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</si>
  <si>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</si>
  <si>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</si>
  <si>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</si>
  <si>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</si>
  <si>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</si>
  <si>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</si>
  <si>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</si>
  <si>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</si>
  <si>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</si>
  <si>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</si>
  <si>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</si>
  <si>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</si>
  <si>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</si>
  <si>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</si>
  <si>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</si>
  <si>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</si>
  <si>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</si>
  <si>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</si>
  <si>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</si>
  <si>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</si>
  <si>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</si>
  <si>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</si>
  <si>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</si>
  <si>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</si>
  <si>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</si>
  <si>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</si>
  <si>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</si>
  <si>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</si>
  <si>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</si>
  <si>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</si>
  <si>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</si>
  <si>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</si>
  <si>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</si>
  <si>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</si>
  <si>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</si>
  <si>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</si>
  <si>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</si>
  <si>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</si>
  <si>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</si>
  <si>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</si>
  <si>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</si>
  <si>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</si>
  <si>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</si>
  <si>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</si>
  <si>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</si>
  <si>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</si>
  <si>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</si>
  <si>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</si>
  <si>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</si>
  <si>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</si>
  <si>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</si>
  <si>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</si>
  <si>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</si>
  <si>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</si>
  <si>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</si>
  <si>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</si>
  <si>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</si>
  <si>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</si>
  <si>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</si>
  <si>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</si>
  <si>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</si>
  <si>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</si>
  <si>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</si>
  <si>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</si>
  <si>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</si>
  <si>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</si>
  <si>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</si>
  <si>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</si>
  <si>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</si>
  <si>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</si>
  <si>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</si>
  <si>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</si>
  <si>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</si>
  <si>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</si>
  <si>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</si>
  <si>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</si>
  <si>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</si>
  <si>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</si>
  <si>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</si>
  <si>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</si>
  <si>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</si>
  <si>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</si>
  <si>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</si>
  <si>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</si>
  <si>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</si>
  <si>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</si>
  <si>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</si>
  <si>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</si>
  <si>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</si>
  <si>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</si>
  <si>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</si>
  <si>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</si>
  <si>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</si>
  <si>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</si>
  <si>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</si>
  <si>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</si>
  <si>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</si>
  <si>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</si>
  <si>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</si>
  <si>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</si>
  <si>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</si>
  <si>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</si>
  <si>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</si>
  <si>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</si>
  <si>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</si>
  <si>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</si>
  <si>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</si>
  <si>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</si>
  <si>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</si>
  <si>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</si>
  <si>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</si>
  <si>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</si>
  <si>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</si>
  <si>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</si>
  <si>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</si>
  <si>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</si>
  <si>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</si>
  <si>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</si>
  <si>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</si>
  <si>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</si>
  <si>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</si>
  <si>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</si>
  <si>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</si>
  <si>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</si>
  <si>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</si>
  <si>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</si>
  <si>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</si>
  <si>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</si>
  <si>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</si>
  <si>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</si>
  <si>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</si>
  <si>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</si>
  <si>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</si>
  <si>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</si>
  <si>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</si>
  <si>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</si>
  <si>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</si>
  <si>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</si>
  <si>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</si>
  <si>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</si>
  <si>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</si>
  <si>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</si>
  <si>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</si>
  <si>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</si>
  <si>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</si>
  <si>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</si>
  <si>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</si>
  <si>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</si>
  <si>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</si>
  <si>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</si>
  <si>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</si>
  <si>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</si>
  <si>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</si>
  <si>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</si>
  <si>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</si>
  <si>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</si>
  <si>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</si>
  <si>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</si>
  <si>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</si>
  <si>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</si>
  <si>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</si>
  <si>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</si>
  <si>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</si>
  <si>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</si>
  <si>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</si>
  <si>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</si>
  <si>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</si>
  <si>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</si>
  <si>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</si>
  <si>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</si>
  <si>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</si>
  <si>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</si>
  <si>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</si>
  <si>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</si>
  <si>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</si>
  <si>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</si>
  <si>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</si>
  <si>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</si>
  <si>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</si>
  <si>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</si>
  <si>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</si>
  <si>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</si>
  <si>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</si>
  <si>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</si>
  <si>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</si>
  <si>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</si>
  <si>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</si>
  <si>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</si>
  <si>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</si>
  <si>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</si>
  <si>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</si>
  <si>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</si>
  <si>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</si>
  <si>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</si>
  <si>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</si>
  <si>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</si>
  <si>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</si>
  <si>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</si>
  <si>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</si>
  <si>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</si>
  <si>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</si>
  <si>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</si>
  <si>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</si>
  <si>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</si>
  <si>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</si>
  <si>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</si>
  <si>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</si>
  <si>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</si>
  <si>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</si>
  <si>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</si>
  <si>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</si>
  <si>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</si>
  <si>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</si>
  <si>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</si>
  <si>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</si>
  <si>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</si>
  <si>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</si>
  <si>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</si>
  <si>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</si>
  <si>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</si>
  <si>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</si>
  <si>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</si>
  <si>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</si>
  <si>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</si>
  <si>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</si>
  <si>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</si>
  <si>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</si>
  <si>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</si>
  <si>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</si>
  <si>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</si>
  <si>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</si>
  <si>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</si>
  <si>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</si>
  <si>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</si>
  <si>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</si>
  <si>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</si>
  <si>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</si>
  <si>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</si>
  <si>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</si>
  <si>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</si>
  <si>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</si>
  <si>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</si>
  <si>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</si>
  <si>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</si>
  <si>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</si>
  <si>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</si>
  <si>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</si>
  <si>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</si>
  <si>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</si>
  <si>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</si>
  <si>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</si>
  <si>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</si>
  <si>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</si>
  <si>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</si>
  <si>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</si>
  <si>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</si>
  <si>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</si>
  <si>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</si>
  <si>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</si>
  <si>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</si>
  <si>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</si>
  <si>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</si>
  <si>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</si>
  <si>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</si>
  <si>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</si>
  <si>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</si>
  <si>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</si>
  <si>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</si>
  <si>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</si>
  <si>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</si>
  <si>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</si>
  <si>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</si>
  <si>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</si>
  <si>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</si>
  <si>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</si>
  <si>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</si>
  <si>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</si>
  <si>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</si>
  <si>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</si>
  <si>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</si>
  <si>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</si>
  <si>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</si>
  <si>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</si>
  <si>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</si>
  <si>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</si>
  <si>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</si>
  <si>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</si>
  <si>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</si>
  <si>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</si>
  <si>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</si>
  <si>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</si>
  <si>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</si>
  <si>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</si>
  <si>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</si>
  <si>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</si>
  <si>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</si>
  <si>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</si>
  <si>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</si>
  <si>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</si>
  <si>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</si>
  <si>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</si>
  <si>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</si>
  <si>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</si>
  <si>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</si>
  <si>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</si>
  <si>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</si>
  <si>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</si>
  <si>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</si>
  <si>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</si>
  <si>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</si>
  <si>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</si>
  <si>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</si>
  <si>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</si>
  <si>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</si>
  <si>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</si>
  <si>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</si>
  <si>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</si>
  <si>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</si>
  <si>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</si>
  <si>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</si>
  <si>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</si>
  <si>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</si>
  <si>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</si>
  <si>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</si>
  <si>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</si>
  <si>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</si>
  <si>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</si>
  <si>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</si>
  <si>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</si>
  <si>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</si>
  <si>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</si>
  <si>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</si>
  <si>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</si>
  <si>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</si>
  <si>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</si>
  <si>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</si>
  <si>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</si>
  <si>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</si>
  <si>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</si>
  <si>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</si>
  <si>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</si>
  <si>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</si>
  <si>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</si>
  <si>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</si>
  <si>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</si>
  <si>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</si>
  <si>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</si>
  <si>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</si>
  <si>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</si>
  <si>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</si>
  <si>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</si>
  <si>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</si>
  <si>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</si>
  <si>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</si>
  <si>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</si>
  <si>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</si>
  <si>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</si>
  <si>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</si>
  <si>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</si>
  <si>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</si>
  <si>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</si>
  <si>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</si>
  <si>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</si>
  <si>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</si>
  <si>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</si>
  <si>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</si>
  <si>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</si>
  <si>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</si>
  <si>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</si>
  <si>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</si>
  <si>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</si>
  <si>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</si>
  <si>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</si>
  <si>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</si>
  <si>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</si>
  <si>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</si>
  <si>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</si>
  <si>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</si>
  <si>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</si>
  <si>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</si>
  <si>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</si>
  <si>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</si>
  <si>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</si>
  <si>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</si>
  <si>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</si>
  <si>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</si>
  <si>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</si>
  <si>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</si>
  <si>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</si>
  <si>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</si>
  <si>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</si>
  <si>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</si>
  <si>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</si>
  <si>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</si>
  <si>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</si>
  <si>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</si>
  <si>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</si>
  <si>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</si>
  <si>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</si>
  <si>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</si>
  <si>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</si>
  <si>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</si>
  <si>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</si>
  <si>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</si>
  <si>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</si>
  <si>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</si>
  <si>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</si>
  <si>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</si>
  <si>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</si>
  <si>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</si>
  <si>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</si>
  <si>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</si>
  <si>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</si>
  <si>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</si>
  <si>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</si>
  <si>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</si>
  <si>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</si>
  <si>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</si>
  <si>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</si>
  <si>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</si>
  <si>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</si>
  <si>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</si>
  <si>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</si>
  <si>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</si>
  <si>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</si>
  <si>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</si>
  <si>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</si>
  <si>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</si>
  <si>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</si>
  <si>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</si>
  <si>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</si>
  <si>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</si>
  <si>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</si>
  <si>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</si>
  <si>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</si>
  <si>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</si>
  <si>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</si>
  <si>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</si>
  <si>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</si>
  <si>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</si>
  <si>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</si>
  <si>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</si>
  <si>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</si>
  <si>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</si>
  <si>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</si>
  <si>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</si>
  <si>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</si>
  <si>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</si>
  <si>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</si>
  <si>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</si>
  <si>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</si>
  <si>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</si>
  <si>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</si>
  <si>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</si>
  <si>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</si>
  <si>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</si>
  <si>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</si>
  <si>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</si>
  <si>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</si>
  <si>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</si>
  <si>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</si>
  <si>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</si>
  <si>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</si>
  <si>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</si>
  <si>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</si>
  <si>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</si>
  <si>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</si>
  <si>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</si>
  <si>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</si>
  <si>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</si>
  <si>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</si>
  <si>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</si>
  <si>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</si>
  <si>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</si>
  <si>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</si>
  <si>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</si>
  <si>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</si>
  <si>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</si>
  <si>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</si>
  <si>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</si>
  <si>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</si>
  <si>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</si>
  <si>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</si>
  <si>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</si>
  <si>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</si>
  <si>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</si>
  <si>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</si>
  <si>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</si>
  <si>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</si>
  <si>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</si>
  <si>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</si>
  <si>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</si>
  <si>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</si>
  <si>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</si>
  <si>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</si>
  <si>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</si>
  <si>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</si>
  <si>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</si>
  <si>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</si>
  <si>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</si>
  <si>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</si>
  <si>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</si>
  <si>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</si>
  <si>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</si>
  <si>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</si>
  <si>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</si>
  <si>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</si>
  <si>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</si>
  <si>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</si>
  <si>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</si>
  <si>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</si>
  <si>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</si>
  <si>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</si>
  <si>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</si>
  <si>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</si>
  <si>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</si>
  <si>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</si>
  <si>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</si>
  <si>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</si>
  <si>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</si>
  <si>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</si>
  <si>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</si>
  <si>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</si>
  <si>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</si>
  <si>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</si>
  <si>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</si>
  <si>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</si>
  <si>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</si>
  <si>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</si>
  <si>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</si>
  <si>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</si>
  <si>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</si>
  <si>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</si>
  <si>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</si>
  <si>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</si>
  <si>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</si>
  <si>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</si>
  <si>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</si>
  <si>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</si>
  <si>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</si>
  <si>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</si>
  <si>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</si>
  <si>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</si>
  <si>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</si>
  <si>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</si>
  <si>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</si>
  <si>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</si>
  <si>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</si>
  <si>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</si>
  <si>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</si>
  <si>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</si>
  <si>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</si>
  <si>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</si>
  <si>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</si>
  <si>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</si>
  <si>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</si>
  <si>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</si>
  <si>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</si>
  <si>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</si>
  <si>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</si>
  <si>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</si>
  <si>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</si>
  <si>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</si>
  <si>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</si>
  <si>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</si>
  <si>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</si>
  <si>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</si>
  <si>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</si>
  <si>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</si>
  <si>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</si>
  <si>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</si>
  <si>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</si>
  <si>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</si>
  <si>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</si>
  <si>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</si>
  <si>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</si>
  <si>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</si>
  <si>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</si>
  <si>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</si>
  <si>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</si>
  <si>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</si>
  <si>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</si>
  <si>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</si>
  <si>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</si>
  <si>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</si>
  <si>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</si>
  <si>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</si>
  <si>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</si>
  <si>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</si>
  <si>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</si>
  <si>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</si>
  <si>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</si>
  <si>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</si>
  <si>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</si>
  <si>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</si>
  <si>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</si>
  <si>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</si>
  <si>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</si>
  <si>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</si>
  <si>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</si>
  <si>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</si>
  <si>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</si>
  <si>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</si>
  <si>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</si>
  <si>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</si>
  <si>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</si>
  <si>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</si>
  <si>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</si>
  <si>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</si>
  <si>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</si>
  <si>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</si>
  <si>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</si>
  <si>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</si>
  <si>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</si>
  <si>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</si>
  <si>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</si>
  <si>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</si>
  <si>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</si>
  <si>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</si>
  <si>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</si>
  <si>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</si>
  <si>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</si>
  <si>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</si>
  <si>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</si>
  <si>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</si>
  <si>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</si>
  <si>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</si>
  <si>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</si>
  <si>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</si>
  <si>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</si>
  <si>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</si>
  <si>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</si>
  <si>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</si>
  <si>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</si>
  <si>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</si>
  <si>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</si>
  <si>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</si>
  <si>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</si>
  <si>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</si>
  <si>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</si>
  <si>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</si>
  <si>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</si>
  <si>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</si>
  <si>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</si>
  <si>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</si>
  <si>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</si>
  <si>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</si>
  <si>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</si>
  <si>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</si>
  <si>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</si>
  <si>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</si>
  <si>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</si>
  <si>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</si>
  <si>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</si>
  <si>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</si>
  <si>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</si>
  <si>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</si>
  <si>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</si>
  <si>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</si>
  <si>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</si>
  <si>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</si>
  <si>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</si>
  <si>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</si>
  <si>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</si>
  <si>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</si>
  <si>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</si>
  <si>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</si>
  <si>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</si>
  <si>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</si>
  <si>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</si>
  <si>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</si>
  <si>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</si>
  <si>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</si>
  <si>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</si>
  <si>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</si>
  <si>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</si>
  <si>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</si>
  <si>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</si>
  <si>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</si>
  <si>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</si>
  <si>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</si>
  <si>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</si>
  <si>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</si>
  <si>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</si>
  <si>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</si>
  <si>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</si>
  <si>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</si>
  <si>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</si>
  <si>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</si>
  <si>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</si>
  <si>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</si>
  <si>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</si>
  <si>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</si>
  <si>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</si>
  <si>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</si>
  <si>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</si>
  <si>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</si>
  <si>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</si>
  <si>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</si>
  <si>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</si>
  <si>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</si>
  <si>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</si>
  <si>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</si>
  <si>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</si>
  <si>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</si>
  <si>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</si>
  <si>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</si>
  <si>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</si>
  <si>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</si>
  <si>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</si>
  <si>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</si>
  <si>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</si>
  <si>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</si>
  <si>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</si>
  <si>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</si>
  <si>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</si>
  <si>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</si>
  <si>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</si>
  <si>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</si>
  <si>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</si>
  <si>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</si>
  <si>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</si>
  <si>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</si>
  <si>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</si>
  <si>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</si>
  <si>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</si>
  <si>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</si>
  <si>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</si>
  <si>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</si>
  <si>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</si>
  <si>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</si>
  <si>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</si>
  <si>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</si>
  <si>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</si>
  <si>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</si>
  <si>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</si>
  <si>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</si>
  <si>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</si>
  <si>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</si>
  <si>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</si>
  <si>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</si>
  <si>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</si>
  <si>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</si>
  <si>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</si>
  <si>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</si>
  <si>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</si>
  <si>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</si>
  <si>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</si>
  <si>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</si>
  <si>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</si>
  <si>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</si>
  <si>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</si>
  <si>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</si>
  <si>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</si>
  <si>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</si>
  <si>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</si>
  <si>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</si>
  <si>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</si>
  <si>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</si>
  <si>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</si>
  <si>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</si>
  <si>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</si>
  <si>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</si>
  <si>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</si>
  <si>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</si>
  <si>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</si>
  <si>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</si>
  <si>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</si>
  <si>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</si>
  <si>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</si>
  <si>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</si>
  <si>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</si>
  <si>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</si>
  <si>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</si>
  <si>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</si>
  <si>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</si>
  <si>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</si>
  <si>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</si>
  <si>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</si>
  <si>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</si>
  <si>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</si>
  <si>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</si>
  <si>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</si>
  <si>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</si>
  <si>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</si>
  <si>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</si>
  <si>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</si>
  <si>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</si>
  <si>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</si>
  <si>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</si>
  <si>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</si>
  <si>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</si>
  <si>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</si>
  <si>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</si>
  <si>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</si>
  <si>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</si>
  <si>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</si>
  <si>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</si>
  <si>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</si>
  <si>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</si>
  <si>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</si>
  <si>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</si>
  <si>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</si>
  <si>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</si>
  <si>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</si>
  <si>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</si>
  <si>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</si>
  <si>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</si>
  <si>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</si>
  <si>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</si>
  <si>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</si>
  <si>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</si>
  <si>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</si>
  <si>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</si>
  <si>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</si>
  <si>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</si>
  <si>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</si>
  <si>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</si>
  <si>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</si>
  <si>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</si>
  <si>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</si>
  <si>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</si>
  <si>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</si>
  <si>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</si>
  <si>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</si>
  <si>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</si>
  <si>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</si>
  <si>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</si>
  <si>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</si>
  <si>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</si>
  <si>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</si>
  <si>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</si>
  <si>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</si>
  <si>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</si>
  <si>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</si>
  <si>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</si>
  <si>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</si>
  <si>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</si>
  <si>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</si>
  <si>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</si>
  <si>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</si>
  <si>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</si>
  <si>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</si>
  <si>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</si>
  <si>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</si>
  <si>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</si>
  <si>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</si>
  <si>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</si>
  <si>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</si>
  <si>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</si>
  <si>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</si>
  <si>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</si>
  <si>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</si>
  <si>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</si>
  <si>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</si>
  <si>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</si>
  <si>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</si>
  <si>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</si>
  <si>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</si>
  <si>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</si>
  <si>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</si>
  <si>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</si>
  <si>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</si>
  <si>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</si>
  <si>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</si>
  <si>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</si>
  <si>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</si>
  <si>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</si>
  <si>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</si>
  <si>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</si>
  <si>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</si>
  <si>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</si>
  <si>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</si>
  <si>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</si>
  <si>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</si>
  <si>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</si>
  <si>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</si>
  <si>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</si>
  <si>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</si>
  <si>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</si>
  <si>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</si>
  <si>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</si>
  <si>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</si>
  <si>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</si>
  <si>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</si>
  <si>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</si>
  <si>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</si>
  <si>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</si>
  <si>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</si>
  <si>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</si>
  <si>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</si>
  <si>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</si>
  <si>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</si>
  <si>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</si>
  <si>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</si>
  <si>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</si>
  <si>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</si>
  <si>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</si>
  <si>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</si>
  <si>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</si>
  <si>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</si>
  <si>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</si>
  <si>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</si>
  <si>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</si>
  <si>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</si>
  <si>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</si>
  <si>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</si>
  <si>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</si>
  <si>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</si>
  <si>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</si>
  <si>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</si>
  <si>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</si>
  <si>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</si>
  <si>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</si>
  <si>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</si>
  <si>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</si>
  <si>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</si>
  <si>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</si>
  <si>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</si>
  <si>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</si>
  <si>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</si>
  <si>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</si>
  <si>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</si>
  <si>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</si>
  <si>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</si>
  <si>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</si>
  <si>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</si>
  <si>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</si>
  <si>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</si>
  <si>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</si>
  <si>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</si>
  <si>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</si>
  <si>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</si>
  <si>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</si>
  <si>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</si>
  <si>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</si>
  <si>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</si>
  <si>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</si>
  <si>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</si>
  <si>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</si>
  <si>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</si>
  <si>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</si>
  <si>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</si>
  <si>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</si>
  <si>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</si>
  <si>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</si>
  <si>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</si>
  <si>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</si>
  <si>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</si>
  <si>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</si>
  <si>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</si>
  <si>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</si>
  <si>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</si>
  <si>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</si>
  <si>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</si>
  <si>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</si>
  <si>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</si>
  <si>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</si>
  <si>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</si>
  <si>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</si>
  <si>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</si>
  <si>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</si>
  <si>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</si>
  <si>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</si>
  <si>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</si>
  <si>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</si>
  <si>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</si>
  <si>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</si>
  <si>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</si>
  <si>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</si>
  <si>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</si>
  <si>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</si>
  <si>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</si>
  <si>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</si>
  <si>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</si>
  <si>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</si>
  <si>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</si>
  <si>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</si>
  <si>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</si>
  <si>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</si>
  <si>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</si>
  <si>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</si>
  <si>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</si>
  <si>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</si>
  <si>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</si>
  <si>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</si>
  <si>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</si>
  <si>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</si>
  <si>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</si>
  <si>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</si>
  <si>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</si>
  <si>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</si>
  <si>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</si>
  <si>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</si>
  <si>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</si>
  <si>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</si>
  <si>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</si>
  <si>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</si>
  <si>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</si>
  <si>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</si>
  <si>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</si>
  <si>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</si>
  <si>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</si>
  <si>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</si>
  <si>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</si>
  <si>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</si>
  <si>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</si>
  <si>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</si>
  <si>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</si>
  <si>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</si>
  <si>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</si>
  <si>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</si>
  <si>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</si>
  <si>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</si>
  <si>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</si>
  <si>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</si>
  <si>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</si>
  <si>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</si>
  <si>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</si>
  <si>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</si>
  <si>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</si>
  <si>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</si>
  <si>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</si>
  <si>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</si>
  <si>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</si>
  <si>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</si>
  <si>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</si>
  <si>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</si>
  <si>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</si>
  <si>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</si>
  <si>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</si>
  <si>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</si>
  <si>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</si>
  <si>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</si>
  <si>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</si>
  <si>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</si>
  <si>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</si>
  <si>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</si>
  <si>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</si>
  <si>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</si>
  <si>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</si>
  <si>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</si>
  <si>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</si>
  <si>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</si>
  <si>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</si>
  <si>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</si>
  <si>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</si>
  <si>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</si>
  <si>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</si>
  <si>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</si>
  <si>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</si>
  <si>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</si>
  <si>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</si>
  <si>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</si>
  <si>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</si>
  <si>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</si>
  <si>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</si>
  <si>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</si>
  <si>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</si>
  <si>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</si>
  <si>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</si>
  <si>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</si>
  <si>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</si>
  <si>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</si>
  <si>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</si>
  <si>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</si>
  <si>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</si>
  <si>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</si>
  <si>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</si>
  <si>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</si>
  <si>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</si>
  <si>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</si>
  <si>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</si>
  <si>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</si>
  <si>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</si>
  <si>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</si>
  <si>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</si>
  <si>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</si>
  <si>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</si>
  <si>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</si>
  <si>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</si>
  <si>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</si>
  <si>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</si>
  <si>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</si>
  <si>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</si>
  <si>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</si>
  <si>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</si>
  <si>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</si>
  <si>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</si>
  <si>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</si>
  <si>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</si>
  <si>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</si>
  <si>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</si>
  <si>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</si>
  <si>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</si>
  <si>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</si>
  <si>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</si>
  <si>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</si>
  <si>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</si>
  <si>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</si>
  <si>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</si>
  <si>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</si>
  <si>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</si>
  <si>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</si>
  <si>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</si>
  <si>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</si>
  <si>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</si>
  <si>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</si>
  <si>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</si>
  <si>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</si>
  <si>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</si>
  <si>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</si>
  <si>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</si>
  <si>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</si>
  <si>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</si>
  <si>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</si>
  <si>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</si>
  <si>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</si>
  <si>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</si>
  <si>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</si>
  <si>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</si>
  <si>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</si>
  <si>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</si>
  <si>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</si>
  <si>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</si>
  <si>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</si>
  <si>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</si>
  <si>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</si>
  <si>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</si>
  <si>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</si>
  <si>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</si>
  <si>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</si>
  <si>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</si>
  <si>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</si>
  <si>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</si>
  <si>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</si>
  <si>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</si>
  <si>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</si>
  <si>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</si>
  <si>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</si>
  <si>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</si>
  <si>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</si>
  <si>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</si>
  <si>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</si>
  <si>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</si>
  <si>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</si>
  <si>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</si>
  <si>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</si>
  <si>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</si>
  <si>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</si>
  <si>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</si>
  <si>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</si>
  <si>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</si>
  <si>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</si>
  <si>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</si>
  <si>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</si>
  <si>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</si>
  <si>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</si>
  <si>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</si>
  <si>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</si>
  <si>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</si>
  <si>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</si>
  <si>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</si>
  <si>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</si>
  <si>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</si>
  <si>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</si>
  <si>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</si>
  <si>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</si>
  <si>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</si>
  <si>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</si>
  <si>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</si>
  <si>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</si>
  <si>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</si>
  <si>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</si>
  <si>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</si>
  <si>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</si>
  <si>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</si>
  <si>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</si>
  <si>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</si>
  <si>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</si>
  <si>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</si>
  <si>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</si>
  <si>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</si>
  <si>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</si>
  <si>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</si>
  <si>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</si>
  <si>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</si>
  <si>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</si>
  <si>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</si>
  <si>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</si>
  <si>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</si>
  <si>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</si>
  <si>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</si>
  <si>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</si>
  <si>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</si>
  <si>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</si>
  <si>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</si>
  <si>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</si>
  <si>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</si>
  <si>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</si>
  <si>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</si>
  <si>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</si>
  <si>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</si>
  <si>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</si>
  <si>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</si>
  <si>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</si>
  <si>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</si>
  <si>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</si>
  <si>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</si>
  <si>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</si>
  <si>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</si>
  <si>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</si>
  <si>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</si>
  <si>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</si>
  <si>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</si>
  <si>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</si>
  <si>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</si>
  <si>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</si>
  <si>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</si>
  <si>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</si>
  <si>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</si>
  <si>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</si>
  <si>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</si>
  <si>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</si>
  <si>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</si>
  <si>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</si>
  <si>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</si>
  <si>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</si>
  <si>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</si>
  <si>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</si>
  <si>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</si>
  <si>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</si>
  <si>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</si>
  <si>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</si>
  <si>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</si>
  <si>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</si>
  <si>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</si>
  <si>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</si>
  <si>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</si>
  <si>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</si>
  <si>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</si>
  <si>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</si>
  <si>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</si>
  <si>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</si>
  <si>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</si>
  <si>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</si>
  <si>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</si>
  <si>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</si>
  <si>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</si>
  <si>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</si>
  <si>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</si>
  <si>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</si>
  <si>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</si>
  <si>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</si>
  <si>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</si>
  <si>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</si>
  <si>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</si>
  <si>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</si>
  <si>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</si>
  <si>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</si>
  <si>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</si>
  <si>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</si>
  <si>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</si>
  <si>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</si>
  <si>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</si>
  <si>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</si>
  <si>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</si>
  <si>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</si>
  <si>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</si>
  <si>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</si>
  <si>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</si>
  <si>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</si>
  <si>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</si>
  <si>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</si>
  <si>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</si>
  <si>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</si>
  <si>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</si>
  <si>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</si>
  <si>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</si>
  <si>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</si>
  <si>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</si>
  <si>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</si>
  <si>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</si>
  <si>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</si>
  <si>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</si>
  <si>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</si>
  <si>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</si>
  <si>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</si>
  <si>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</si>
  <si>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</si>
  <si>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</si>
  <si>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</si>
  <si>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</si>
  <si>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</si>
  <si>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</si>
  <si>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</si>
  <si>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</si>
  <si>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</si>
  <si>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</si>
  <si>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</si>
  <si>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</si>
  <si>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</si>
  <si>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</si>
  <si>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</si>
  <si>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</si>
  <si>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</si>
  <si>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</si>
  <si>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</si>
  <si>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</si>
  <si>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</si>
  <si>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</si>
  <si>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</si>
  <si>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</si>
  <si>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</si>
  <si>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</si>
  <si>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</si>
  <si>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</si>
  <si>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</si>
  <si>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</si>
  <si>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</si>
  <si>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</si>
  <si>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</si>
  <si>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</si>
  <si>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</si>
  <si>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</si>
  <si>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</si>
  <si>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</si>
  <si>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</si>
  <si>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</si>
  <si>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</si>
  <si>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</si>
  <si>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</si>
  <si>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</si>
  <si>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</si>
  <si>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</si>
  <si>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</si>
  <si>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</si>
  <si>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</si>
  <si>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</si>
  <si>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</si>
  <si>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</si>
  <si>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</si>
  <si>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</si>
  <si>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</si>
  <si>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</si>
  <si>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</si>
  <si>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</si>
  <si>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</si>
  <si>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</si>
  <si>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</si>
  <si>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</si>
  <si>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</si>
  <si>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</si>
  <si>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</si>
  <si>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</si>
  <si>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</si>
  <si>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</si>
  <si>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</si>
  <si>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</si>
  <si>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</si>
  <si>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</si>
  <si>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</si>
  <si>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</si>
  <si>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</si>
  <si>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</si>
  <si>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</si>
  <si>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</si>
  <si>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</si>
  <si>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</si>
  <si>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</si>
  <si>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</si>
  <si>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</si>
  <si>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</si>
  <si>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</si>
  <si>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</si>
  <si>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</si>
  <si>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</si>
  <si>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</si>
  <si>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</si>
  <si>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</si>
  <si>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</si>
  <si>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</si>
  <si>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</si>
  <si>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</si>
  <si>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</si>
  <si>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</si>
  <si>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</si>
  <si>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</si>
  <si>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</si>
  <si>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</si>
  <si>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</si>
  <si>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</si>
  <si>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</si>
  <si>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</si>
  <si>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</si>
  <si>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</si>
  <si>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</si>
  <si>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</si>
  <si>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</si>
  <si>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</si>
  <si>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</si>
  <si>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</si>
  <si>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</si>
  <si>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</si>
  <si>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</si>
  <si>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</si>
  <si>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</si>
  <si>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</si>
  <si>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</si>
  <si>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</si>
  <si>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</si>
  <si>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</si>
  <si>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</si>
  <si>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</si>
  <si>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</si>
  <si>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</si>
  <si>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</si>
  <si>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</si>
  <si>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</si>
  <si>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</si>
  <si>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</si>
  <si>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</si>
  <si>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</si>
  <si>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</si>
  <si>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</si>
  <si>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</si>
  <si>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</si>
  <si>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</si>
  <si>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</si>
  <si>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</si>
  <si>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</si>
  <si>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</si>
  <si>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</si>
  <si>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</si>
  <si>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</si>
  <si>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</si>
  <si>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</si>
  <si>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</si>
  <si>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</si>
  <si>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</si>
  <si>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</si>
  <si>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</si>
  <si>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</si>
  <si>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</si>
  <si>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</si>
  <si>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</si>
  <si>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</si>
  <si>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</si>
  <si>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</si>
  <si>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</si>
  <si>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</si>
  <si>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</si>
  <si>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</si>
  <si>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</si>
  <si>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</si>
  <si>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</si>
  <si>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</si>
  <si>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</si>
  <si>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</si>
  <si>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</si>
  <si>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</si>
  <si>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</si>
  <si>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</si>
  <si>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</si>
  <si>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</si>
  <si>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</si>
  <si>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</si>
  <si>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</si>
  <si>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</si>
  <si>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</si>
  <si>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</si>
  <si>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</si>
  <si>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</si>
  <si>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</si>
  <si>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</si>
  <si>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</si>
  <si>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</si>
  <si>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</si>
  <si>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</si>
  <si>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</si>
  <si>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</si>
  <si>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</si>
  <si>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</si>
  <si>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</si>
  <si>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</si>
  <si>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</si>
  <si>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</si>
  <si>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</si>
  <si>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</si>
  <si>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</si>
  <si>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</si>
  <si>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</si>
  <si>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</si>
  <si>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</si>
  <si>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</si>
  <si>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</si>
  <si>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</si>
  <si>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</si>
  <si>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</si>
  <si>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</si>
  <si>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</si>
  <si>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</si>
  <si>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</si>
  <si>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</si>
  <si>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</si>
  <si>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</si>
  <si>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</si>
  <si>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</si>
  <si>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</si>
  <si>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</si>
  <si>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</si>
  <si>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</si>
  <si>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</si>
  <si>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</si>
  <si>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</si>
  <si>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</si>
  <si>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</si>
  <si>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</si>
  <si>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</si>
  <si>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</si>
  <si>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</si>
  <si>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</si>
  <si>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</si>
  <si>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</si>
  <si>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</si>
  <si>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</si>
  <si>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</si>
  <si>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</si>
  <si>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</si>
  <si>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</si>
  <si>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</si>
  <si>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</si>
  <si>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</si>
  <si>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</si>
  <si>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</si>
  <si>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</si>
  <si>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</si>
  <si>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</si>
  <si>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</si>
  <si>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</si>
  <si>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</si>
  <si>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</si>
  <si>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</si>
  <si>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</si>
  <si>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</si>
  <si>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</si>
  <si>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</si>
  <si>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</si>
  <si>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</si>
  <si>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</si>
  <si>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</si>
  <si>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</si>
  <si>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</si>
  <si>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</si>
  <si>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</si>
  <si>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</si>
  <si>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</si>
  <si>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</si>
  <si>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</si>
  <si>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</si>
  <si>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</si>
  <si>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</si>
  <si>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</si>
  <si>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</si>
  <si>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</si>
  <si>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</si>
  <si>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</si>
  <si>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</si>
  <si>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</si>
  <si>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</si>
  <si>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</si>
  <si>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</si>
  <si>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</si>
  <si>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</si>
  <si>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</si>
  <si>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</si>
  <si>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</si>
  <si>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</si>
  <si>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</si>
  <si>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</si>
  <si>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</si>
  <si>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</si>
  <si>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</si>
  <si>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</si>
  <si>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</si>
  <si>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</si>
  <si>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</si>
  <si>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</si>
  <si>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</si>
  <si>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</si>
  <si>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</si>
  <si>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</si>
  <si>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</si>
  <si>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</si>
  <si>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</si>
  <si>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</si>
  <si>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</si>
  <si>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</si>
  <si>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</si>
  <si>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</si>
  <si>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</si>
  <si>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</si>
  <si>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</si>
  <si>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</si>
  <si>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</si>
  <si>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</si>
  <si>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</si>
  <si>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</si>
  <si>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</si>
  <si>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</si>
  <si>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</si>
  <si>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</si>
  <si>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</si>
  <si>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</si>
  <si>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</si>
  <si>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</si>
  <si>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</si>
  <si>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</si>
  <si>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</si>
  <si>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</si>
  <si>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</si>
  <si>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</si>
  <si>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</si>
  <si>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</si>
  <si>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</si>
  <si>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</si>
  <si>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</si>
  <si>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</si>
  <si>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</si>
  <si>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</si>
  <si>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</si>
  <si>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</si>
  <si>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</si>
  <si>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</si>
  <si>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</si>
  <si>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</si>
  <si>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</si>
  <si>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</si>
  <si>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</si>
  <si>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</si>
  <si>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</si>
  <si>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</si>
  <si>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</si>
  <si>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</si>
  <si>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</si>
  <si>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</si>
  <si>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</si>
  <si>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</si>
  <si>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</si>
  <si>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</si>
  <si>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</si>
  <si>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</si>
  <si>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</si>
  <si>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</si>
  <si>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</si>
  <si>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</si>
  <si>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</si>
  <si>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</si>
  <si>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</si>
  <si>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</si>
  <si>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</si>
  <si>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</si>
  <si>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</si>
  <si>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</si>
  <si>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</si>
  <si>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</si>
  <si>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</si>
  <si>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</si>
  <si>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</si>
  <si>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</si>
  <si>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</si>
  <si>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</si>
  <si>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</si>
  <si>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</si>
  <si>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</si>
  <si>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</si>
  <si>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</si>
  <si>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</si>
  <si>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</si>
  <si>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</si>
  <si>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</si>
  <si>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</si>
  <si>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</si>
  <si>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</si>
  <si>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</si>
  <si>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</si>
  <si>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</si>
  <si>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</si>
  <si>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</si>
  <si>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</si>
  <si>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</si>
  <si>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</si>
  <si>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</si>
  <si>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</si>
  <si>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</si>
  <si>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</si>
  <si>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</si>
  <si>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</si>
  <si>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</si>
  <si>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</si>
  <si>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</si>
  <si>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</si>
  <si>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</si>
  <si>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</si>
  <si>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</si>
  <si>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</si>
  <si>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</si>
  <si>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</si>
  <si>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</si>
  <si>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</si>
  <si>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</si>
  <si>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</si>
  <si>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</si>
  <si>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</si>
  <si>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</si>
  <si>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</si>
  <si>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</si>
  <si>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</si>
  <si>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</si>
  <si>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</si>
  <si>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</si>
  <si>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</si>
  <si>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</si>
  <si>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</si>
  <si>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</si>
  <si>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</si>
  <si>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</si>
  <si>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</si>
  <si>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</si>
  <si>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</si>
  <si>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</si>
  <si>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</si>
  <si>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</si>
  <si>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</si>
  <si>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</si>
  <si>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</si>
  <si>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</si>
  <si>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</si>
  <si>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</si>
  <si>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</si>
  <si>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</si>
  <si>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</si>
  <si>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</si>
  <si>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</si>
  <si>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</si>
  <si>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</si>
  <si>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</si>
  <si>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</si>
  <si>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</si>
  <si>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</si>
  <si>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</si>
  <si>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</si>
  <si>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</si>
  <si>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</si>
  <si>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</si>
  <si>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</si>
  <si>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</si>
  <si>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</si>
  <si>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</si>
  <si>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</si>
  <si>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</si>
  <si>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</si>
  <si>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</si>
  <si>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</si>
  <si>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</si>
  <si>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</si>
  <si>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</si>
  <si>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</si>
  <si>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</si>
  <si>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</si>
  <si>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</si>
  <si>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</si>
  <si>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</si>
  <si>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</si>
  <si>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</si>
  <si>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</si>
  <si>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</si>
  <si>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</si>
  <si>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</si>
  <si>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</si>
  <si>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</si>
  <si>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</si>
  <si>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</si>
  <si>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</si>
  <si>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</si>
  <si>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</si>
  <si>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</si>
  <si>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</si>
  <si>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</si>
  <si>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</si>
  <si>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</si>
  <si>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</si>
  <si>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</si>
  <si>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</si>
  <si>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</si>
  <si>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</si>
  <si>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</si>
  <si>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</si>
  <si>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</si>
  <si>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</si>
  <si>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</si>
  <si>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</si>
  <si>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</si>
  <si>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</si>
  <si>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</si>
  <si>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</si>
  <si>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</si>
  <si>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</si>
  <si>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</si>
  <si>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</si>
  <si>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</si>
  <si>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</si>
  <si>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</si>
  <si>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</si>
  <si>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</si>
  <si>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</si>
  <si>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</si>
  <si>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</si>
  <si>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</si>
  <si>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</si>
  <si>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</si>
  <si>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</si>
  <si>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</si>
  <si>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</si>
  <si>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</si>
  <si>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</si>
  <si>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</si>
  <si>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</si>
  <si>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</si>
  <si>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</si>
  <si>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</si>
  <si>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</si>
  <si>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</si>
  <si>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</si>
  <si>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</si>
  <si>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</si>
  <si>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</si>
  <si>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</si>
  <si>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</si>
  <si>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</si>
  <si>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</si>
  <si>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</si>
  <si>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</si>
  <si>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</si>
  <si>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</si>
  <si>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</si>
  <si>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</si>
  <si>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</si>
  <si>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</si>
  <si>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</si>
  <si>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</si>
  <si>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</si>
  <si>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</si>
  <si>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</si>
  <si>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</si>
  <si>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</si>
  <si>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</si>
  <si>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</si>
  <si>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</si>
  <si>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</si>
  <si>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</si>
  <si>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</si>
  <si>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</si>
  <si>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</si>
  <si>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</si>
  <si>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</si>
  <si>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</si>
  <si>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</si>
  <si>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</si>
  <si>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</si>
  <si>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</si>
  <si>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</si>
  <si>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</si>
  <si>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</si>
  <si>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</si>
  <si>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</si>
  <si>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</si>
  <si>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</si>
  <si>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</si>
  <si>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</si>
  <si>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</si>
  <si>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</si>
  <si>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</si>
  <si>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</si>
  <si>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</si>
  <si>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</si>
  <si>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</si>
  <si>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</si>
  <si>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</si>
  <si>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</si>
  <si>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</si>
  <si>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</si>
  <si>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</si>
  <si>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</si>
  <si>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</si>
  <si>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</si>
  <si>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</si>
  <si>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</si>
  <si>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</si>
  <si>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</si>
  <si>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</si>
  <si>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</si>
  <si>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</si>
  <si>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</si>
  <si>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</si>
  <si>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</si>
  <si>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</si>
  <si>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</si>
  <si>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</si>
  <si>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</si>
  <si>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</si>
  <si>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</si>
  <si>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</si>
  <si>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</si>
  <si>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</si>
  <si>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</si>
  <si>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</si>
  <si>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</si>
  <si>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</si>
  <si>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</si>
  <si>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</si>
  <si>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</si>
  <si>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</si>
  <si>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</si>
  <si>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</si>
  <si>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</si>
  <si>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</si>
  <si>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</si>
  <si>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</si>
  <si>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</si>
  <si>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</si>
  <si>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</si>
  <si>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</si>
  <si>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</si>
  <si>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</si>
  <si>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</si>
  <si>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</si>
  <si>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</si>
  <si>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</si>
  <si>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</si>
  <si>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</si>
  <si>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</si>
  <si>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</si>
  <si>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</si>
  <si>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</si>
  <si>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</si>
  <si>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</si>
  <si>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</si>
  <si>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</si>
  <si>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</si>
  <si>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</si>
  <si>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</si>
  <si>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</si>
  <si>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</si>
  <si>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</si>
  <si>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</si>
  <si>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</si>
  <si>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</si>
  <si>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</si>
  <si>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</si>
  <si>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</si>
  <si>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</si>
  <si>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</si>
  <si>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</si>
  <si>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</si>
  <si>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</si>
  <si>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</si>
  <si>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</si>
  <si>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</si>
  <si>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</si>
  <si>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</si>
  <si>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</si>
  <si>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</si>
  <si>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</si>
  <si>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</si>
  <si>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</si>
  <si>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</si>
  <si>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</si>
  <si>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</si>
  <si>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</si>
  <si>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</si>
  <si>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</si>
  <si>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</si>
  <si>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</si>
  <si>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</si>
  <si>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</si>
  <si>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</si>
  <si>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</si>
  <si>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</si>
  <si>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</si>
  <si>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</si>
  <si>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</si>
  <si>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</si>
  <si>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</si>
  <si>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</si>
  <si>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</si>
  <si>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</si>
  <si>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</si>
  <si>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</si>
  <si>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</si>
  <si>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</si>
  <si>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</si>
  <si>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</si>
  <si>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</si>
  <si>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</si>
  <si>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</si>
  <si>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</si>
  <si>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</si>
  <si>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</si>
  <si>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</si>
  <si>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</si>
  <si>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</si>
  <si>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</si>
  <si>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</si>
  <si>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</si>
  <si>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</si>
  <si>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</si>
  <si>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</si>
  <si>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</si>
  <si>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</si>
  <si>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</si>
  <si>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</si>
  <si>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</si>
  <si>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</si>
  <si>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</si>
  <si>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</si>
  <si>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</si>
  <si>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</si>
  <si>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</si>
  <si>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</si>
  <si>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</si>
  <si>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</si>
  <si>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</si>
  <si>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</si>
  <si>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</si>
  <si>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</si>
  <si>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</si>
  <si>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</si>
  <si>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</si>
  <si>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</si>
  <si>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</si>
  <si>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</si>
  <si>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</si>
  <si>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</si>
  <si>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</si>
  <si>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</si>
  <si>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</si>
  <si>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</si>
  <si>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</si>
  <si>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</si>
  <si>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</si>
  <si>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</si>
  <si>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</si>
  <si>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</si>
  <si>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</si>
  <si>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</si>
  <si>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</si>
  <si>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</si>
  <si>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</si>
  <si>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</si>
  <si>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</si>
  <si>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</si>
  <si>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</si>
  <si>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</si>
  <si>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</si>
  <si>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</si>
  <si>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</si>
  <si>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</si>
  <si>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</si>
  <si>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</si>
  <si>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</si>
  <si>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</si>
  <si>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</si>
  <si>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</si>
  <si>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</si>
  <si>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</si>
  <si>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</si>
  <si>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</si>
  <si>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</si>
  <si>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</si>
  <si>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</si>
  <si>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</si>
  <si>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</si>
  <si>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</si>
  <si>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</si>
  <si>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</si>
  <si>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</si>
  <si>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</si>
  <si>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</si>
  <si>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</si>
  <si>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</si>
  <si>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</si>
  <si>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</si>
  <si>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</si>
  <si>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</si>
  <si>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</si>
  <si>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</si>
  <si>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</si>
  <si>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</si>
  <si>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</si>
  <si>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</si>
  <si>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</si>
  <si>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</si>
  <si>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</si>
  <si>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</si>
  <si>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</si>
  <si>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</si>
  <si>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</si>
  <si>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</si>
  <si>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</si>
  <si>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</si>
  <si>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</si>
  <si>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</si>
  <si>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</si>
  <si>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</si>
  <si>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</si>
  <si>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</si>
  <si>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</si>
  <si>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</si>
  <si>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</si>
  <si>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</si>
  <si>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</si>
  <si>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</si>
  <si>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</si>
  <si>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</si>
  <si>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</si>
  <si>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</si>
  <si>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</si>
  <si>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</si>
  <si>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</si>
  <si>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</si>
  <si>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</si>
  <si>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</si>
  <si>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</si>
  <si>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</si>
  <si>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</si>
  <si>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</si>
  <si>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</si>
  <si>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</si>
  <si>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</si>
  <si>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</si>
  <si>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</si>
  <si>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</si>
  <si>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</si>
  <si>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</si>
  <si>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</si>
  <si>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</si>
  <si>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</si>
  <si>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</si>
  <si>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</si>
  <si>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</si>
  <si>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</si>
  <si>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</si>
  <si>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</si>
  <si>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</si>
  <si>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</si>
  <si>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</si>
  <si>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</si>
  <si>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</si>
  <si>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</si>
  <si>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</si>
  <si>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</si>
  <si>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</si>
  <si>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</si>
  <si>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</si>
  <si>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</si>
  <si>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</si>
  <si>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</si>
  <si>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</si>
  <si>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</si>
  <si>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</si>
  <si>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</si>
  <si>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</si>
  <si>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</si>
  <si>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</si>
  <si>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</si>
  <si>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</si>
  <si>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</si>
  <si>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</si>
  <si>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</si>
  <si>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</si>
  <si>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</si>
  <si>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</si>
  <si>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</si>
  <si>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</si>
  <si>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</si>
  <si>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</si>
  <si>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</si>
  <si>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</si>
  <si>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</si>
  <si>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</si>
  <si>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</si>
  <si>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</si>
  <si>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</si>
  <si>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</si>
  <si>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</si>
  <si>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</si>
  <si>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</si>
  <si>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</si>
  <si>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</si>
  <si>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</si>
  <si>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</si>
  <si>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</si>
  <si>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</si>
  <si>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</si>
  <si>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</si>
  <si>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</si>
  <si>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</si>
  <si>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</si>
  <si>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</si>
  <si>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</si>
  <si>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</si>
  <si>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</si>
  <si>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</si>
  <si>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</si>
  <si>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</si>
  <si>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</si>
  <si>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</si>
  <si>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</si>
  <si>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</si>
  <si>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</si>
  <si>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</si>
  <si>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</si>
  <si>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</si>
  <si>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</si>
  <si>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</si>
  <si>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</si>
  <si>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</si>
  <si>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</si>
  <si>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</si>
  <si>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</si>
  <si>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</si>
  <si>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</si>
  <si>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</si>
  <si>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</si>
  <si>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</si>
  <si>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</si>
  <si>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</si>
  <si>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</si>
  <si>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</si>
  <si>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</si>
  <si>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</si>
  <si>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</si>
  <si>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</si>
  <si>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</si>
  <si>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</si>
  <si>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</si>
  <si>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</si>
  <si>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</si>
  <si>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</si>
  <si>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</si>
  <si>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</si>
  <si>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</si>
  <si>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</si>
  <si>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</si>
  <si>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</si>
  <si>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</si>
  <si>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</si>
  <si>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</si>
  <si>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</si>
  <si>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</si>
  <si>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</si>
  <si>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</si>
  <si>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</si>
  <si>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</si>
  <si>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</si>
  <si>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</si>
  <si>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</si>
  <si>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</si>
  <si>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</si>
  <si>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</si>
  <si>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</si>
  <si>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</si>
  <si>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</si>
  <si>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</si>
  <si>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</si>
  <si>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</si>
  <si>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</si>
  <si>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</si>
  <si>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</si>
  <si>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</si>
  <si>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</si>
  <si>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</si>
  <si>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</si>
  <si>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</si>
  <si>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</si>
  <si>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</si>
  <si>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</si>
  <si>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</si>
  <si>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</si>
  <si>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</si>
  <si>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</si>
  <si>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</si>
  <si>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</si>
  <si>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</si>
  <si>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</si>
  <si>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</si>
  <si>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</si>
  <si>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</si>
  <si>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</si>
  <si>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</si>
  <si>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</si>
  <si>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</si>
  <si>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</si>
  <si>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</si>
  <si>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</si>
  <si>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</si>
  <si>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</si>
  <si>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</si>
  <si>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</si>
  <si>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</si>
  <si>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</si>
  <si>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</si>
  <si>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</si>
  <si>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</si>
  <si>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</si>
  <si>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</si>
  <si>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</si>
  <si>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</si>
  <si>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</si>
  <si>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</si>
  <si>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</si>
  <si>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</si>
  <si>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</si>
  <si>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</si>
  <si>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</si>
  <si>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</si>
  <si>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</si>
  <si>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</si>
  <si>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</si>
  <si>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</si>
  <si>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</si>
  <si>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</si>
  <si>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</si>
  <si>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</si>
  <si>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</si>
  <si>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</si>
  <si>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</si>
  <si>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</si>
  <si>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</si>
  <si>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</si>
  <si>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</si>
  <si>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</si>
  <si>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</si>
  <si>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</si>
  <si>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</si>
  <si>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</si>
  <si>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</si>
  <si>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</si>
  <si>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</si>
  <si>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</si>
  <si>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</si>
  <si>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</si>
  <si>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</si>
  <si>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</si>
  <si>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</si>
  <si>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</si>
  <si>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</si>
  <si>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</si>
  <si>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</si>
  <si>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</si>
  <si>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</si>
  <si>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</si>
  <si>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</si>
  <si>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</si>
  <si>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</si>
  <si>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</si>
  <si>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</si>
  <si>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</si>
  <si>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</si>
  <si>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</si>
  <si>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</si>
  <si>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</si>
  <si>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</si>
  <si>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</si>
  <si>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</si>
  <si>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</si>
  <si>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</si>
  <si>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</si>
  <si>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</si>
  <si>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</si>
  <si>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</si>
  <si>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</si>
  <si>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</si>
  <si>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</si>
  <si>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</si>
  <si>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</si>
  <si>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</si>
  <si>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</si>
  <si>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</si>
  <si>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</si>
  <si>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</si>
  <si>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</si>
  <si>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</si>
  <si>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</si>
  <si>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</si>
  <si>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</si>
  <si>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</si>
  <si>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</si>
  <si>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</si>
  <si>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</si>
  <si>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</si>
  <si>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</si>
  <si>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</si>
  <si>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</si>
  <si>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</si>
  <si>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</si>
  <si>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</si>
  <si>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</si>
  <si>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</si>
  <si>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</si>
  <si>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</si>
  <si>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</si>
  <si>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</si>
  <si>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</si>
  <si>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</si>
  <si>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</si>
  <si>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</si>
  <si>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</si>
  <si>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</si>
  <si>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</si>
  <si>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</si>
  <si>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</si>
  <si>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</si>
  <si>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</si>
  <si>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</si>
  <si>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</si>
  <si>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</si>
  <si>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</si>
  <si>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</si>
  <si>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</si>
  <si>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</si>
  <si>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</si>
  <si>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</si>
  <si>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</si>
  <si>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</si>
  <si>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</si>
  <si>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</si>
  <si>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</si>
  <si>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</si>
  <si>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</si>
  <si>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</si>
  <si>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</si>
  <si>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</si>
  <si>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</si>
  <si>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</si>
  <si>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</si>
  <si>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</si>
  <si>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</si>
  <si>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</si>
  <si>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</si>
  <si>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</si>
  <si>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</si>
  <si>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</si>
  <si>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</si>
  <si>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</si>
  <si>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</si>
  <si>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</si>
  <si>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</si>
  <si>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</si>
  <si>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</si>
  <si>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</si>
  <si>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</si>
  <si>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</si>
  <si>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</si>
  <si>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</si>
  <si>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</si>
  <si>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</si>
  <si>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</si>
  <si>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</si>
  <si>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</si>
  <si>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</si>
  <si>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</si>
  <si>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</si>
  <si>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</si>
  <si>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</si>
  <si>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</si>
  <si>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</si>
  <si>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</si>
  <si>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</si>
  <si>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</si>
  <si>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</si>
  <si>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</si>
  <si>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</si>
  <si>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</si>
  <si>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</si>
  <si>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</si>
  <si>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</si>
  <si>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</si>
  <si>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</si>
  <si>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</si>
  <si>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</si>
  <si>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</si>
  <si>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</si>
  <si>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</si>
  <si>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</si>
  <si>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</si>
  <si>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</si>
  <si>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</si>
  <si>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</si>
  <si>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</si>
  <si>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</si>
  <si>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</si>
  <si>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</si>
  <si>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</si>
  <si>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</si>
  <si>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</si>
  <si>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</si>
  <si>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</si>
  <si>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</si>
  <si>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</si>
  <si>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</si>
  <si>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</si>
  <si>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</si>
  <si>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</si>
  <si>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</si>
  <si>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</si>
  <si>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</si>
  <si>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</si>
  <si>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</si>
  <si>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</si>
  <si>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</si>
  <si>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</si>
  <si>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</si>
  <si>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</si>
  <si>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</si>
  <si>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</si>
  <si>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</si>
  <si>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</si>
  <si>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</si>
  <si>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</si>
  <si>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</si>
  <si>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</si>
  <si>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</si>
  <si>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</si>
  <si>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</si>
  <si>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</si>
  <si>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</si>
  <si>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</si>
  <si>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</si>
  <si>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</si>
  <si>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</si>
  <si>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</si>
  <si>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</si>
  <si>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</si>
  <si>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</si>
  <si>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</si>
  <si>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</si>
  <si>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</si>
  <si>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</si>
  <si>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</si>
  <si>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</si>
  <si>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</si>
  <si>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</si>
  <si>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</si>
  <si>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</si>
  <si>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</si>
  <si>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</si>
  <si>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</si>
  <si>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</si>
  <si>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</si>
  <si>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</si>
  <si>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</si>
  <si>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</si>
  <si>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</si>
  <si>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</si>
  <si>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</si>
  <si>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</si>
  <si>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</si>
  <si>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</si>
  <si>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</si>
  <si>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</si>
  <si>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</si>
  <si>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</si>
  <si>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</si>
  <si>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</si>
  <si>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</si>
  <si>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</si>
  <si>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</si>
  <si>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</si>
  <si>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</si>
  <si>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</si>
  <si>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</si>
  <si>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</si>
  <si>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</si>
  <si>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</si>
  <si>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</si>
  <si>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</si>
  <si>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</si>
  <si>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</si>
  <si>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</si>
  <si>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</si>
  <si>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</si>
  <si>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</si>
  <si>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</si>
  <si>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</si>
  <si>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</si>
  <si>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</si>
  <si>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</si>
  <si>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</si>
  <si>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</si>
  <si>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</si>
  <si>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</si>
  <si>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</si>
  <si>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</si>
  <si>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</si>
  <si>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</si>
  <si>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</si>
  <si>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</si>
  <si>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</si>
  <si>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</si>
  <si>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</si>
  <si>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</si>
  <si>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</si>
  <si>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</si>
  <si>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</si>
  <si>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</si>
  <si>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</si>
  <si>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</si>
  <si>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</si>
  <si>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</si>
  <si>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</si>
  <si>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</si>
  <si>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</si>
  <si>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</si>
  <si>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</si>
  <si>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</si>
  <si>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</si>
  <si>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</si>
  <si>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</si>
  <si>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</si>
  <si>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</si>
  <si>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</si>
  <si>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</si>
  <si>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</si>
  <si>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</si>
  <si>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</si>
  <si>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</si>
  <si>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</si>
  <si>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</si>
  <si>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</si>
  <si>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</si>
  <si>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</si>
  <si>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</si>
  <si>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</si>
  <si>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</si>
  <si>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</si>
  <si>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</si>
  <si>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</si>
  <si>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</si>
  <si>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</si>
  <si>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</si>
  <si>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</si>
  <si>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</si>
  <si>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</si>
  <si>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</si>
  <si>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</si>
  <si>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</si>
  <si>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</si>
  <si>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</si>
  <si>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</si>
  <si>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</si>
  <si>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</si>
  <si>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</si>
  <si>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</si>
  <si>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</si>
  <si>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</si>
  <si>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</si>
  <si>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</si>
  <si>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</si>
  <si>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</si>
  <si>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</si>
  <si>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</si>
  <si>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</si>
  <si>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</si>
  <si>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</si>
  <si>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</si>
  <si>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</si>
  <si>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</si>
  <si>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</si>
  <si>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</si>
  <si>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</si>
  <si>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</si>
  <si>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</si>
  <si>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</si>
  <si>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</si>
  <si>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</si>
  <si>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</si>
  <si>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</si>
  <si>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</si>
  <si>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</si>
  <si>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</si>
  <si>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</si>
  <si>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</si>
  <si>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</si>
  <si>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</si>
  <si>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</si>
  <si>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</si>
  <si>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</si>
  <si>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</si>
  <si>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</si>
  <si>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</si>
  <si>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</si>
  <si>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</si>
  <si>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</si>
  <si>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</si>
  <si>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</si>
  <si>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</si>
  <si>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</si>
  <si>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</si>
  <si>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</si>
  <si>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</si>
  <si>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</si>
  <si>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</si>
  <si>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</si>
  <si>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</si>
  <si>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</si>
  <si>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</si>
  <si>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</si>
  <si>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</si>
  <si>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</si>
  <si>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</si>
  <si>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</si>
  <si>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</si>
  <si>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</si>
  <si>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</si>
  <si>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</si>
  <si>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</si>
  <si>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</si>
  <si>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</si>
  <si>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</si>
  <si>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</si>
  <si>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</si>
  <si>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</si>
  <si>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</si>
  <si>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</si>
  <si>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</si>
  <si>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</si>
  <si>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</si>
  <si>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</si>
  <si>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</si>
  <si>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</si>
  <si>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</si>
  <si>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</si>
  <si>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</si>
  <si>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</si>
  <si>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</si>
  <si>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</si>
  <si>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</si>
  <si>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</si>
  <si>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</si>
  <si>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</si>
  <si>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</si>
  <si>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</si>
  <si>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</si>
  <si>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</si>
  <si>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</si>
  <si>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</si>
  <si>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</si>
  <si>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</si>
  <si>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</si>
  <si>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</si>
  <si>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</si>
  <si>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</si>
  <si>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</si>
  <si>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</si>
  <si>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</si>
  <si>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</si>
  <si>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</si>
  <si>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</si>
  <si>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</si>
  <si>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</si>
  <si>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</si>
  <si>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</si>
  <si>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</si>
  <si>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</si>
  <si>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</si>
  <si>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</si>
  <si>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</si>
  <si>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</si>
  <si>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</si>
  <si>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</si>
  <si>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</si>
  <si>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</si>
  <si>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</si>
  <si>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</si>
  <si>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</si>
  <si>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</si>
  <si>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</si>
  <si>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</si>
  <si>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</si>
  <si>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</si>
  <si>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</si>
  <si>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</si>
  <si>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</si>
  <si>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</si>
  <si>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</si>
  <si>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</si>
  <si>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</si>
  <si>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</si>
  <si>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</si>
  <si>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</si>
  <si>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</si>
  <si>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</si>
  <si>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</si>
  <si>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</si>
  <si>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</si>
  <si>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</si>
  <si>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</si>
  <si>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</si>
  <si>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</si>
  <si>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</si>
  <si>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</si>
  <si>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</si>
  <si>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</si>
  <si>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</si>
  <si>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</si>
  <si>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</si>
  <si>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</si>
  <si>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</si>
  <si>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</si>
  <si>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</si>
  <si>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</si>
  <si>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</si>
  <si>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</si>
  <si>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</si>
  <si>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</si>
  <si>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</si>
  <si>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</si>
  <si>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</si>
  <si>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</si>
  <si>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</si>
  <si>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</si>
  <si>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</si>
  <si>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</si>
  <si>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</si>
  <si>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</si>
  <si>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</si>
  <si>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</si>
  <si>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</si>
  <si>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</si>
  <si>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</si>
  <si>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</si>
  <si>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</si>
  <si>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</si>
  <si>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</si>
  <si>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</si>
  <si>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</si>
  <si>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</si>
  <si>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</si>
  <si>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</si>
  <si>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</si>
  <si>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</si>
  <si>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</si>
  <si>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</si>
  <si>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</si>
  <si>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</si>
  <si>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</si>
  <si>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</si>
  <si>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</si>
  <si>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</si>
  <si>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</si>
  <si>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</si>
  <si>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</si>
  <si>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</si>
  <si>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</si>
  <si>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</si>
  <si>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</si>
  <si>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</si>
  <si>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</si>
  <si>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</si>
  <si>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</si>
  <si>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</si>
  <si>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</si>
  <si>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</si>
  <si>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</si>
  <si>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</si>
  <si>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</si>
  <si>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</si>
  <si>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</si>
  <si>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</si>
  <si>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</si>
  <si>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</si>
  <si>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</si>
  <si>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</si>
  <si>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</si>
  <si>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</si>
  <si>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</si>
  <si>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</si>
  <si>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</si>
  <si>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</si>
  <si>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</si>
  <si>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</si>
  <si>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</si>
  <si>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</si>
  <si>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</si>
  <si>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</si>
  <si>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</si>
  <si>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</si>
  <si>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</si>
  <si>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</si>
  <si>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</si>
  <si>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</si>
  <si>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</si>
  <si>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</si>
  <si>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</si>
  <si>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</si>
  <si>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</si>
  <si>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</si>
  <si>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</si>
  <si>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</si>
  <si>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</si>
  <si>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</si>
  <si>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</si>
  <si>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</si>
  <si>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</si>
  <si>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</si>
  <si>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</si>
  <si>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</si>
  <si>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</si>
  <si>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</si>
  <si>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</si>
  <si>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</si>
  <si>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</si>
  <si>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</si>
  <si>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</si>
  <si>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</si>
  <si>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</si>
  <si>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</si>
  <si>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</si>
  <si>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</si>
  <si>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</si>
  <si>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</si>
  <si>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</si>
  <si>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</si>
  <si>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</si>
  <si>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</si>
  <si>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</si>
  <si>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</si>
  <si>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</si>
  <si>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</si>
  <si>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</si>
  <si>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</si>
  <si>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</si>
  <si>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</si>
  <si>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</si>
  <si>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</si>
  <si>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</si>
  <si>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</si>
  <si>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</si>
  <si>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</si>
  <si>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</si>
  <si>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</si>
  <si>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</si>
  <si>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</si>
  <si>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</si>
  <si>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</si>
  <si>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</si>
  <si>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</si>
  <si>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</si>
  <si>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</si>
  <si>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</si>
  <si>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</si>
  <si>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</si>
  <si>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</si>
  <si>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</si>
  <si>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</si>
  <si>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</si>
  <si>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</si>
  <si>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</si>
  <si>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</si>
  <si>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</si>
  <si>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</si>
  <si>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</si>
  <si>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</si>
  <si>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</si>
  <si>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</si>
  <si>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</si>
  <si>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</si>
  <si>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</si>
  <si>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</si>
  <si>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</si>
  <si>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</si>
  <si>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</si>
  <si>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</si>
  <si>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</si>
  <si>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</si>
  <si>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</si>
  <si>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</si>
  <si>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</si>
  <si>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</si>
  <si>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</si>
  <si>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</si>
  <si>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</si>
  <si>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</si>
  <si>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</si>
  <si>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</si>
  <si>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</si>
  <si>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</si>
  <si>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</si>
  <si>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</si>
  <si>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</si>
  <si>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</si>
  <si>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</si>
  <si>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</si>
  <si>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</si>
  <si>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</si>
  <si>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</si>
  <si>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</si>
  <si>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</si>
  <si>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</si>
  <si>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</si>
  <si>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</si>
  <si>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</si>
  <si>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</si>
  <si>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</si>
  <si>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</si>
  <si>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</si>
  <si>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</si>
  <si>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</si>
  <si>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</si>
  <si>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</si>
  <si>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</si>
  <si>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</si>
  <si>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</si>
  <si>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</si>
  <si>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</si>
  <si>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</si>
  <si>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</si>
  <si>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</si>
  <si>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</si>
  <si>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</si>
  <si>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</si>
  <si>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</si>
  <si>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</si>
  <si>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</si>
  <si>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</si>
  <si>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</si>
  <si>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</si>
  <si>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</si>
  <si>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</si>
  <si>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</si>
  <si>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</si>
  <si>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</si>
  <si>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</si>
  <si>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</si>
  <si>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</si>
  <si>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</si>
  <si>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</si>
  <si>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</si>
  <si>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</si>
  <si>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</si>
  <si>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</si>
  <si>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</si>
  <si>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</si>
  <si>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</si>
  <si>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</si>
  <si>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</si>
  <si>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</si>
  <si>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</si>
  <si>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</si>
  <si>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</si>
  <si>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</si>
  <si>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</si>
  <si>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</si>
  <si>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</si>
  <si>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</si>
  <si>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</si>
  <si>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</si>
  <si>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</si>
  <si>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</si>
  <si>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</si>
  <si>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</si>
  <si>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</si>
  <si>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</si>
  <si>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</si>
  <si>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</si>
  <si>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</si>
  <si>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</si>
  <si>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</si>
  <si>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</si>
  <si>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</si>
  <si>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</si>
  <si>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</si>
  <si>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</si>
  <si>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</si>
  <si>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</si>
  <si>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</si>
  <si>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</si>
  <si>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</si>
  <si>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</si>
  <si>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</si>
  <si>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</si>
  <si>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</si>
  <si>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</si>
  <si>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</si>
  <si>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</si>
  <si>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</si>
  <si>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</si>
  <si>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</si>
  <si>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</si>
  <si>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</si>
  <si>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</si>
  <si>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</si>
  <si>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</si>
  <si>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</si>
  <si>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</si>
  <si>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</si>
  <si>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</si>
  <si>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</si>
  <si>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</si>
  <si>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</si>
  <si>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</si>
  <si>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</si>
  <si>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</si>
  <si>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</si>
  <si>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</si>
  <si>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</si>
  <si>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</si>
  <si>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</si>
  <si>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</si>
  <si>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</si>
  <si>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</si>
  <si>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</si>
  <si>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</si>
  <si>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</si>
  <si>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</si>
  <si>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</si>
  <si>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</si>
  <si>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</si>
  <si>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</si>
  <si>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</si>
  <si>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</si>
  <si>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</si>
  <si>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</si>
  <si>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</si>
  <si>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</si>
  <si>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</si>
  <si>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</si>
  <si>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</si>
  <si>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</si>
  <si>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</si>
  <si>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</si>
  <si>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</si>
  <si>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</si>
  <si>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</si>
  <si>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</si>
  <si>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</si>
  <si>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</si>
  <si>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</si>
  <si>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</si>
  <si>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</si>
  <si>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</si>
  <si>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</si>
  <si>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</si>
  <si>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</si>
  <si>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</si>
  <si>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</si>
  <si>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</si>
  <si>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</si>
  <si>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</si>
  <si>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</si>
  <si>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</si>
  <si>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</si>
  <si>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</si>
  <si>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</si>
  <si>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</si>
  <si>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</si>
  <si>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</si>
  <si>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</si>
  <si>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</si>
  <si>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</si>
  <si>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</si>
  <si>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</si>
  <si>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</si>
  <si>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</si>
  <si>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</si>
  <si>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</si>
  <si>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</si>
  <si>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</si>
  <si>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</si>
  <si>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</si>
  <si>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</si>
  <si>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</si>
  <si>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</si>
  <si>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</si>
  <si>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</si>
  <si>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</si>
  <si>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</si>
  <si>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</si>
  <si>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</si>
  <si>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</si>
  <si>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</si>
  <si>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</si>
  <si>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</si>
  <si>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</si>
  <si>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</si>
  <si>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</si>
  <si>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</si>
  <si>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</si>
  <si>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</si>
  <si>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</si>
  <si>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</si>
  <si>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</si>
  <si>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</si>
  <si>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</si>
  <si>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</si>
  <si>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</si>
  <si>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</si>
  <si>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</si>
  <si>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</si>
  <si>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</si>
  <si>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</si>
  <si>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</si>
  <si>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</si>
  <si>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</si>
  <si>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</si>
  <si>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</si>
  <si>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</si>
  <si>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</si>
  <si>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</si>
  <si>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</si>
  <si>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</si>
  <si>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</si>
  <si>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</si>
  <si>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</si>
  <si>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</si>
  <si>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</si>
  <si>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</si>
  <si>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</si>
  <si>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</si>
  <si>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</si>
  <si>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</si>
  <si>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</si>
  <si>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</si>
  <si>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</si>
  <si>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</si>
  <si>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</si>
  <si>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</si>
  <si>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</si>
  <si>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</si>
  <si>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</si>
  <si>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</si>
  <si>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</si>
  <si>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</si>
  <si>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</si>
  <si>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</si>
  <si>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</si>
  <si>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</si>
  <si>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</si>
  <si>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</si>
  <si>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</si>
  <si>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</si>
  <si>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</si>
  <si>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</si>
  <si>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</si>
  <si>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</si>
  <si>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</si>
  <si>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</si>
  <si>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</si>
  <si>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</si>
  <si>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</si>
  <si>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</si>
  <si>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</si>
  <si>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</si>
  <si>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</si>
  <si>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</si>
  <si>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</si>
  <si>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</si>
  <si>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</si>
  <si>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</si>
  <si>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</si>
  <si>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</si>
  <si>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</si>
  <si>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</si>
  <si>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</si>
  <si>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</si>
  <si>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</si>
  <si>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</si>
  <si>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</si>
  <si>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</si>
  <si>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</si>
  <si>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</si>
  <si>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</si>
  <si>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</si>
  <si>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</si>
  <si>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</si>
  <si>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</si>
  <si>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</si>
  <si>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</si>
  <si>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</si>
  <si>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</si>
  <si>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</si>
  <si>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</si>
  <si>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</si>
  <si>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</si>
  <si>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</si>
  <si>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</si>
  <si>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</si>
  <si>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</si>
  <si>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</si>
  <si>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</si>
  <si>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</si>
  <si>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</si>
  <si>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</si>
  <si>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</si>
  <si>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</si>
  <si>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</si>
  <si>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</si>
  <si>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</si>
  <si>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</si>
  <si>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</si>
  <si>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</si>
  <si>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</si>
  <si>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</si>
  <si>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</si>
  <si>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</si>
  <si>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</si>
  <si>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</si>
  <si>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</si>
  <si>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</si>
  <si>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</si>
  <si>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</si>
  <si>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</si>
  <si>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</si>
  <si>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</si>
  <si>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</si>
  <si>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</si>
  <si>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</si>
  <si>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</si>
  <si>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</si>
  <si>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</si>
  <si>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</si>
  <si>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</si>
  <si>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</si>
  <si>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</si>
  <si>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</si>
  <si>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</si>
  <si>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</si>
  <si>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</si>
  <si>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</si>
  <si>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</si>
  <si>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</si>
  <si>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</si>
  <si>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</si>
  <si>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</si>
  <si>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</si>
  <si>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</si>
  <si>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</si>
  <si>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</si>
  <si>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</si>
  <si>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</si>
  <si>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</si>
  <si>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</si>
  <si>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</si>
  <si>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</si>
  <si>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</si>
  <si>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</si>
  <si>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</si>
  <si>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</si>
  <si>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</si>
  <si>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</si>
  <si>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</si>
  <si>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</si>
  <si>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</si>
  <si>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</si>
  <si>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</si>
  <si>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</si>
  <si>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</si>
  <si>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</si>
  <si>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</si>
  <si>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</si>
  <si>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</si>
  <si>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</si>
  <si>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</si>
  <si>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</si>
  <si>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</si>
  <si>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</si>
  <si>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</si>
  <si>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</si>
  <si>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</si>
  <si>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</si>
  <si>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</si>
  <si>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</si>
  <si>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</si>
  <si>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</si>
  <si>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</si>
  <si>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</si>
  <si>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</si>
  <si>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</si>
  <si>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</si>
  <si>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</si>
  <si>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</si>
  <si>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</si>
  <si>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</si>
  <si>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</si>
  <si>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</si>
  <si>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</si>
  <si>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</si>
  <si>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</si>
  <si>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</si>
  <si>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</si>
  <si>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</si>
  <si>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</si>
  <si>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</si>
  <si>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</si>
  <si>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</si>
  <si>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</si>
  <si>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</si>
  <si>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</si>
  <si>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</si>
  <si>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</si>
  <si>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</si>
  <si>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</si>
  <si>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</si>
  <si>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</si>
  <si>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</si>
  <si>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</si>
  <si>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</si>
  <si>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</si>
  <si>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</si>
  <si>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</si>
  <si>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</si>
  <si>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</si>
  <si>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</si>
  <si>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</si>
  <si>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</si>
  <si>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</si>
  <si>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</si>
  <si>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</si>
  <si>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</si>
  <si>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</si>
  <si>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</si>
  <si>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</si>
  <si>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</si>
  <si>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</si>
  <si>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</si>
  <si>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</si>
  <si>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</si>
  <si>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</si>
  <si>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</si>
  <si>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</si>
  <si>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</si>
  <si>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</si>
  <si>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</si>
  <si>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</si>
  <si>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</si>
  <si>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</si>
  <si>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</si>
  <si>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</si>
  <si>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</si>
  <si>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</si>
  <si>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</si>
  <si>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</si>
  <si>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</si>
  <si>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</si>
  <si>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</si>
  <si>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</si>
  <si>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</si>
  <si>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</si>
  <si>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</si>
  <si>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</si>
  <si>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</si>
  <si>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</si>
  <si>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</si>
  <si>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</si>
  <si>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</si>
  <si>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</si>
  <si>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</si>
  <si>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</si>
  <si>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</si>
  <si>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</si>
  <si>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</si>
  <si>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</si>
  <si>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</si>
  <si>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</si>
  <si>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</si>
  <si>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</si>
  <si>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</si>
  <si>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</si>
  <si>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</si>
  <si>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</si>
  <si>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</si>
  <si>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</si>
  <si>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</si>
  <si>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</si>
  <si>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</si>
  <si>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</si>
  <si>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</si>
  <si>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</si>
  <si>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</si>
  <si>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</si>
  <si>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</si>
  <si>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</si>
  <si>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</si>
  <si>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</si>
  <si>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</si>
  <si>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</si>
  <si>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</si>
  <si>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</si>
  <si>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</si>
  <si>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</si>
  <si>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</si>
  <si>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</si>
  <si>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</si>
  <si>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</si>
  <si>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</si>
  <si>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</si>
  <si>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</si>
  <si>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</si>
  <si>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</si>
  <si>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</si>
  <si>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</si>
  <si>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</si>
  <si>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</si>
  <si>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</si>
  <si>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</si>
  <si>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</si>
  <si>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</si>
  <si>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</si>
  <si>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</si>
  <si>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</si>
  <si>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</si>
  <si>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</si>
  <si>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</si>
  <si>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</si>
  <si>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</si>
  <si>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</si>
  <si>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</si>
  <si>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</si>
  <si>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</si>
  <si>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</si>
  <si>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</si>
  <si>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</si>
  <si>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</si>
  <si>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</si>
  <si>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</si>
  <si>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</si>
  <si>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</si>
  <si>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</si>
  <si>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</si>
  <si>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</si>
  <si>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</si>
  <si>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</si>
  <si>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</si>
  <si>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</si>
  <si>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</si>
  <si>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</si>
  <si>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</si>
  <si>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</si>
  <si>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</si>
  <si>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</si>
  <si>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</si>
  <si>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</si>
  <si>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</si>
  <si>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</si>
  <si>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</si>
  <si>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</si>
  <si>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</si>
  <si>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</si>
  <si>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</si>
  <si>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</si>
  <si>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</si>
  <si>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</si>
  <si>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</si>
  <si>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</si>
  <si>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</si>
  <si>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</si>
  <si>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</si>
  <si>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</si>
  <si>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</si>
  <si>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</si>
  <si>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</si>
  <si>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</si>
  <si>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</si>
  <si>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</si>
  <si>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</si>
  <si>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</si>
  <si>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</si>
  <si>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</si>
  <si>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</si>
  <si>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</si>
  <si>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</si>
  <si>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</si>
  <si>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</si>
  <si>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</si>
  <si>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</si>
  <si>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</si>
  <si>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</si>
  <si>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</si>
  <si>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</si>
  <si>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</si>
  <si>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</si>
  <si>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</si>
  <si>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</si>
  <si>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</si>
  <si>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</si>
  <si>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</si>
  <si>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</si>
  <si>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</si>
  <si>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</si>
  <si>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</si>
  <si>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</si>
  <si>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</si>
  <si>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</si>
  <si>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</si>
  <si>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</si>
  <si>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</si>
  <si>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</si>
  <si>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</si>
  <si>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</si>
  <si>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</si>
  <si>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</si>
  <si>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</si>
  <si>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</si>
  <si>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</si>
  <si>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</si>
  <si>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</si>
  <si>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</si>
  <si>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</si>
  <si>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</si>
  <si>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</si>
  <si>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</si>
  <si>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</si>
  <si>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</si>
  <si>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</si>
  <si>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</si>
  <si>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</si>
  <si>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</si>
  <si>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</si>
  <si>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</si>
  <si>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</si>
  <si>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</si>
  <si>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</si>
  <si>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</si>
  <si>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</si>
  <si>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</si>
  <si>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</si>
  <si>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</si>
  <si>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</si>
  <si>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</si>
  <si>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</si>
  <si>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</si>
  <si>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</si>
  <si>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</si>
  <si>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</si>
  <si>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</si>
  <si>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</si>
  <si>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</si>
  <si>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</si>
  <si>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</si>
  <si>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</si>
  <si>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</si>
  <si>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</si>
  <si>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</si>
  <si>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</si>
  <si>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</si>
  <si>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</si>
  <si>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</si>
  <si>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</si>
  <si>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</si>
  <si>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</si>
  <si>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</si>
  <si>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</si>
  <si>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</si>
  <si>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</si>
  <si>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</si>
  <si>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</si>
  <si>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</si>
  <si>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</si>
  <si>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</si>
  <si>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</si>
  <si>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</si>
  <si>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</si>
  <si>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</si>
  <si>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</si>
  <si>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</si>
  <si>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</si>
  <si>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</si>
  <si>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</si>
  <si>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</si>
  <si>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</si>
  <si>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</si>
  <si>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</si>
  <si>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</si>
  <si>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</si>
  <si>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</si>
  <si>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</si>
  <si>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</si>
  <si>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</si>
  <si>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</si>
  <si>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</si>
  <si>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</si>
  <si>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</si>
  <si>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</si>
  <si>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</si>
  <si>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</si>
  <si>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</si>
  <si>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</si>
  <si>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</si>
  <si>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</si>
  <si>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</si>
  <si>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</si>
  <si>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</si>
  <si>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</si>
  <si>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</si>
  <si>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</si>
  <si>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</si>
  <si>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</si>
  <si>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</si>
  <si>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</si>
  <si>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</si>
  <si>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</si>
  <si>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</si>
  <si>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</si>
  <si>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</si>
  <si>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</si>
  <si>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</si>
  <si>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</si>
  <si>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</si>
  <si>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</si>
  <si>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</si>
  <si>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</si>
  <si>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</si>
  <si>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</si>
  <si>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</si>
  <si>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</si>
  <si>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</si>
  <si>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</si>
  <si>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</si>
  <si>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</si>
  <si>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</si>
  <si>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</si>
  <si>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</si>
  <si>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</si>
  <si>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</si>
  <si>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</si>
  <si>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</si>
  <si>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</si>
  <si>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</si>
  <si>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</si>
  <si>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</si>
  <si>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</si>
  <si>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</si>
  <si>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</si>
  <si>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</si>
  <si>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</si>
  <si>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</si>
  <si>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</si>
  <si>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</si>
  <si>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</si>
  <si>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</si>
  <si>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</si>
  <si>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</si>
  <si>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</si>
  <si>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</si>
  <si>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</si>
  <si>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</si>
  <si>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</si>
  <si>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</si>
  <si>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</si>
  <si>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</si>
  <si>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</si>
  <si>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</si>
  <si>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</si>
  <si>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</si>
  <si>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</si>
  <si>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</si>
  <si>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</si>
  <si>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</si>
  <si>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</si>
  <si>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</si>
  <si>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</si>
  <si>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</si>
  <si>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</si>
  <si>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</si>
  <si>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</si>
  <si>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</si>
  <si>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</si>
  <si>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</si>
  <si>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</si>
  <si>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</si>
  <si>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</si>
  <si>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</si>
  <si>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</si>
  <si>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</si>
  <si>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</si>
  <si>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</si>
  <si>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</si>
  <si>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</si>
  <si>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</si>
  <si>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</si>
  <si>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</si>
  <si>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</si>
  <si>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</si>
  <si>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</si>
  <si>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</si>
  <si>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</si>
  <si>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</si>
  <si>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</si>
  <si>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</si>
  <si>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</si>
  <si>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</si>
  <si>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</si>
  <si>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</si>
  <si>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</si>
  <si>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</si>
  <si>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</si>
  <si>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</si>
  <si>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</si>
  <si>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</si>
  <si>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</si>
  <si>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</si>
  <si>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</si>
  <si>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</si>
  <si>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</si>
  <si>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</si>
  <si>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</si>
  <si>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</si>
  <si>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</si>
  <si>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</si>
  <si>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</si>
  <si>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</si>
  <si>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</si>
  <si>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</si>
  <si>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</si>
  <si>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</si>
  <si>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</si>
  <si>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</si>
  <si>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</si>
  <si>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</si>
  <si>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</si>
  <si>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</si>
  <si>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</si>
  <si>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</si>
  <si>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</si>
  <si>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</si>
  <si>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</si>
  <si>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</si>
  <si>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</si>
  <si>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</si>
  <si>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</si>
  <si>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</si>
  <si>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</si>
  <si>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</si>
  <si>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</si>
  <si>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</si>
  <si>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</si>
  <si>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</si>
  <si>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</si>
  <si>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</si>
  <si>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</si>
  <si>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</si>
  <si>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</si>
  <si>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</si>
  <si>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</si>
  <si>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</si>
  <si>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</si>
  <si>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</si>
  <si>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</si>
  <si>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</si>
  <si>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</si>
  <si>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</si>
  <si>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</si>
  <si>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</si>
  <si>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</si>
  <si>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</si>
  <si>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</si>
  <si>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</si>
  <si>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</si>
  <si>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</si>
  <si>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</si>
  <si>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</si>
  <si>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</si>
  <si>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</si>
  <si>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</si>
  <si>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</si>
  <si>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</si>
  <si>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</si>
  <si>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</si>
  <si>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</si>
  <si>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</si>
  <si>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</si>
  <si>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</si>
  <si>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</si>
  <si>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</si>
  <si>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</si>
  <si>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</si>
  <si>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</si>
  <si>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</si>
  <si>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</si>
  <si>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</si>
  <si>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</si>
  <si>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</si>
  <si>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</si>
  <si>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</si>
  <si>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</si>
  <si>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</si>
  <si>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</si>
  <si>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</si>
  <si>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</si>
  <si>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</si>
  <si>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</si>
  <si>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</si>
  <si>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</si>
  <si>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</si>
  <si>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</si>
  <si>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</si>
  <si>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</si>
  <si>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</si>
  <si>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</si>
  <si>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</si>
  <si>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</si>
  <si>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</si>
  <si>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</si>
  <si>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</si>
  <si>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</si>
  <si>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</si>
  <si>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</si>
  <si>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</si>
  <si>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</si>
  <si>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</si>
  <si>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</si>
  <si>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</si>
  <si>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</si>
  <si>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</si>
  <si>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</si>
  <si>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</si>
  <si>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</si>
  <si>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</si>
  <si>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</si>
  <si>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</si>
  <si>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</si>
  <si>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</si>
  <si>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</si>
  <si>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</si>
  <si>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</si>
  <si>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</si>
  <si>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</si>
  <si>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</si>
  <si>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</si>
  <si>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</si>
  <si>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</si>
  <si>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</si>
  <si>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</si>
  <si>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</si>
  <si>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</si>
  <si>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</si>
  <si>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</si>
  <si>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</si>
  <si>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</si>
  <si>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</si>
  <si>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</si>
  <si>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</si>
  <si>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</si>
  <si>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</si>
  <si>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</si>
  <si>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</si>
  <si>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</si>
  <si>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</si>
  <si>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</si>
  <si>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</si>
  <si>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</si>
  <si>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</si>
  <si>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</si>
  <si>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</si>
  <si>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</si>
  <si>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</si>
  <si>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</si>
  <si>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</si>
  <si>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</si>
  <si>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</si>
  <si>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</si>
  <si>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</si>
  <si>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</si>
  <si>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</si>
  <si>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</si>
  <si>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</si>
  <si>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</si>
  <si>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</si>
  <si>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</si>
  <si>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</si>
  <si>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</si>
  <si>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</si>
  <si>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</si>
  <si>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</si>
  <si>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</si>
  <si>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</si>
  <si>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</si>
  <si>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</si>
  <si>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</si>
  <si>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</si>
  <si>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</si>
  <si>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</si>
  <si>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</si>
  <si>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</si>
  <si>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</si>
  <si>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</si>
  <si>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</si>
  <si>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</si>
  <si>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</si>
  <si>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</si>
  <si>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</si>
  <si>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</si>
  <si>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</si>
  <si>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</si>
  <si>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</si>
  <si>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</si>
  <si>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</si>
  <si>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</si>
  <si>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</si>
  <si>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</si>
  <si>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</si>
  <si>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</si>
  <si>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</si>
  <si>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</si>
  <si>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</si>
  <si>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</si>
  <si>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</si>
  <si>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</si>
  <si>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</si>
  <si>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</si>
  <si>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</si>
  <si>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</si>
  <si>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</si>
  <si>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</si>
  <si>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</si>
  <si>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</si>
  <si>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</si>
  <si>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</si>
  <si>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</si>
  <si>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</si>
  <si>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</si>
  <si>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</si>
  <si>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</si>
  <si>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</si>
  <si>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</si>
  <si>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</si>
  <si>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</si>
  <si>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</si>
  <si>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</si>
  <si>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</si>
  <si>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</si>
  <si>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</si>
  <si>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</si>
  <si>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</si>
  <si>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</si>
  <si>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</si>
  <si>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</si>
  <si>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</si>
  <si>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</si>
  <si>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</si>
  <si>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</si>
  <si>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</si>
  <si>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</si>
  <si>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</si>
  <si>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</si>
  <si>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</si>
  <si>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</si>
  <si>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</si>
  <si>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</si>
  <si>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</si>
  <si>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</si>
  <si>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</si>
  <si>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</si>
  <si>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</si>
  <si>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</si>
  <si>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</si>
  <si>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</si>
  <si>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</si>
  <si>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</si>
  <si>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</si>
  <si>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</si>
  <si>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</si>
  <si>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</si>
  <si>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</si>
  <si>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</si>
  <si>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</si>
  <si>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</si>
  <si>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</si>
  <si>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</si>
  <si>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</si>
  <si>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</si>
  <si>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</si>
  <si>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</si>
  <si>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</si>
  <si>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</si>
  <si>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</si>
  <si>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</si>
  <si>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</si>
  <si>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</si>
  <si>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</si>
  <si>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</si>
  <si>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</si>
  <si>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</si>
  <si>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</si>
  <si>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</si>
  <si>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</si>
  <si>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</si>
  <si>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</si>
  <si>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</si>
  <si>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</si>
  <si>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</si>
  <si>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</si>
  <si>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</si>
  <si>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</si>
  <si>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</si>
  <si>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</si>
  <si>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</si>
  <si>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</si>
  <si>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</si>
  <si>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</si>
  <si>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</si>
  <si>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</si>
  <si>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</si>
  <si>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</si>
  <si>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</si>
  <si>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</si>
  <si>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</si>
  <si>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</si>
  <si>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</si>
  <si>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</si>
  <si>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</si>
  <si>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</si>
  <si>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</si>
  <si>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</si>
  <si>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</si>
  <si>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</si>
  <si>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</si>
  <si>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</si>
  <si>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</si>
  <si>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</si>
  <si>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</si>
  <si>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</si>
  <si>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</si>
  <si>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</si>
  <si>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</si>
  <si>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</si>
  <si>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</si>
  <si>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</si>
  <si>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</si>
  <si>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</si>
  <si>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</si>
  <si>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</si>
  <si>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</si>
  <si>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</si>
  <si>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</si>
  <si>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</si>
  <si>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</si>
  <si>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</si>
  <si>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</si>
  <si>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</si>
  <si>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</si>
  <si>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</si>
  <si>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</si>
  <si>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</si>
  <si>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</si>
  <si>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20102301;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</si>
  <si>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</si>
  <si>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</si>
  <si>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</si>
  <si>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</si>
  <si>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</si>
  <si>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</si>
  <si>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</si>
  <si>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</si>
  <si>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</si>
  <si>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</si>
  <si>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</si>
  <si>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</si>
  <si>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</si>
  <si>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</si>
  <si>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</si>
  <si>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</si>
  <si>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</si>
  <si>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</si>
  <si>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</si>
  <si>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</si>
  <si>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</si>
  <si>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</si>
  <si>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</si>
  <si>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</si>
  <si>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</si>
  <si>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</si>
  <si>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</si>
  <si>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</si>
  <si>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</si>
  <si>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</si>
  <si>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</si>
  <si>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</si>
  <si>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</si>
  <si>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</si>
  <si>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</si>
  <si>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</si>
  <si>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</si>
  <si>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</si>
  <si>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</si>
  <si>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</si>
  <si>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</si>
  <si>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</si>
  <si>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</si>
  <si>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</si>
  <si>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</si>
  <si>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</si>
  <si>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</si>
  <si>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</si>
  <si>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</si>
  <si>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</si>
  <si>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</si>
  <si>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</si>
  <si>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</si>
  <si>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</si>
  <si>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</si>
  <si>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</si>
  <si>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</si>
  <si>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</si>
  <si>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</si>
  <si>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</si>
  <si>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</si>
  <si>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</si>
  <si>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</si>
  <si>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</si>
  <si>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</si>
  <si>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</si>
  <si>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</si>
  <si>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</si>
  <si>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</si>
  <si>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</si>
  <si>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</si>
  <si>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</si>
  <si>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</si>
  <si>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</si>
  <si>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</si>
  <si>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</si>
  <si>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</si>
  <si>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</si>
  <si>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</si>
  <si>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</si>
  <si>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</si>
  <si>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</si>
  <si>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</si>
  <si>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</si>
  <si>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</si>
  <si>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</si>
  <si>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</si>
  <si>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</si>
  <si>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</si>
  <si>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</si>
  <si>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</si>
  <si>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</si>
  <si>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</si>
  <si>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</si>
  <si>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</si>
  <si>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</si>
  <si>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</si>
  <si>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</si>
  <si>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</si>
  <si>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</si>
  <si>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</si>
  <si>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</si>
  <si>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</si>
  <si>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</si>
  <si>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</si>
  <si>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</si>
  <si>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</si>
  <si>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</si>
  <si>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</si>
  <si>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</si>
  <si>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</si>
  <si>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</si>
  <si>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</si>
  <si>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</si>
  <si>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</si>
  <si>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</si>
  <si>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</si>
  <si>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</si>
  <si>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CPS REMUNERACIÓN</t>
  </si>
  <si>
    <t>CPS APH</t>
  </si>
  <si>
    <t>CPS ASISTENCIAL</t>
  </si>
  <si>
    <t>CPS HONORARIOS</t>
  </si>
  <si>
    <t>CPS PIC</t>
  </si>
  <si>
    <t>FABIO NIÑO ARJONA - LÍDER CPS</t>
  </si>
  <si>
    <t>dir.contratacion@subredsur.gov.co</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</si>
  <si>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</si>
  <si>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</si>
  <si>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</si>
  <si>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</si>
  <si>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</si>
  <si>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</si>
  <si>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</si>
  <si>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</si>
  <si>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</si>
  <si>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</si>
  <si>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</si>
  <si>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</si>
  <si>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</si>
  <si>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</si>
  <si>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</si>
  <si>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</si>
  <si>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</si>
  <si>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</si>
  <si>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</si>
  <si>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</si>
  <si>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</si>
  <si>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</si>
  <si>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</si>
  <si>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ARRENDAMIENTO DE 3 UPS SISTEMA DE ALIMENTACION ININTERUMPIDA PARA RESPALDAR LA RED REGULADA DE LAS AREAS CRITICAS EN EL HOSPITAL EL TUNAL DE LA SUBRED INTEGRADAD DE SERVCIOS DE SALUD SUR E.S.E.</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</si>
  <si>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</si>
  <si>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</si>
  <si>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</si>
  <si>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</si>
  <si>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</si>
  <si>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</si>
  <si>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SUMINISTRO DE KITS DE PREVENCIÓN DE CÁNCER DE PIEL PARA TRABAJADORES (AS) DE ALTA PERMANENCIA EN CALLE Y KITS MENSTRUALES PARA TRABAJADORAS DE ACTIVIDADES SEXUALES PAGADAS.</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</si>
  <si>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</si>
  <si>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</si>
  <si>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</si>
  <si>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</si>
  <si>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</si>
  <si>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</si>
  <si>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</si>
  <si>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</si>
  <si>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</si>
  <si>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</si>
  <si>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</si>
  <si>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</si>
  <si>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</si>
  <si>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</si>
  <si>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</si>
  <si>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</si>
  <si>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</si>
  <si>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</si>
  <si>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</si>
  <si>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</si>
  <si>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B</t>
  </si>
  <si>
    <t>SUMINISTRO DE KIT DE SUTURAS PARA PROCEDIMIENTO DE GASTROPLASTIA PARA LOS PACIENTES QUE LO REQUIERAN DE LA SUBRED INTEGRADA DE SERVICIOS DE SALUD SUR E.S.E.</t>
  </si>
  <si>
    <t>42295414; 422948</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</si>
  <si>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</si>
  <si>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</si>
  <si>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</si>
  <si>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</si>
  <si>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</si>
  <si>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</si>
  <si>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</si>
  <si>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</si>
  <si>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</si>
  <si>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</si>
  <si>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</si>
  <si>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</si>
  <si>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</si>
  <si>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</si>
  <si>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</si>
  <si>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</si>
  <si>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</si>
  <si>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</si>
  <si>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</si>
  <si>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</si>
  <si>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</si>
  <si>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</si>
  <si>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</si>
  <si>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</si>
  <si>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</si>
  <si>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</si>
  <si>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</si>
  <si>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</si>
  <si>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</si>
  <si>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</si>
  <si>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</si>
  <si>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</si>
  <si>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</si>
  <si>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</si>
  <si>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</si>
  <si>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</si>
  <si>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</si>
  <si>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“PRESTAR SERVICIOS DE LOGISTICA (TECNOLOGIA, BIENES Y SERVICIOS, AUDITORIOS, ALIMENTACION, MATERIAL DIDACTICO E IMPRESO, ENTRE OTROS.), Y DESAROLLAR LOS CURSOS DE COMANDO INCIDENTE, BASICO E INTERMEDIO Y CURSO DE MODULOS DE PRINCIPIOS DE EPIDEMIOLOGIA PARA EL CONTROL DE ENFERMEDADES (MOPECE), PARA FORTALECIMIENTO DE LAS HABILIDADES DEL TALENTO HUMANO EN SALUD DEL DISTRITO CAPITAL.</t>
  </si>
  <si>
    <t xml:space="preserve">“ARRENDAMIENTO POR DIAS DE DERMATOMOS PARA PROCEDIMIENTOS DE INJERTOS EN CIRUGIA PLASTICA DE LA SUBRED INTEGRADA DE SERVICIOS DE SALUD SUR E.S.E..” </t>
  </si>
  <si>
    <t xml:space="preserve">“ADQUISICION DE HOJAS DE LARINGOSCOPIO REQUERIDAS PARA LOS DIFERENTES SERVICIOS DE LA SUBRED INTEGRADA DE SERVICIOS DE SALUD SUR E.S.E.” </t>
  </si>
  <si>
    <t>SUMINISTRO DE INSUMOS PARA OFICINA Y MISCELANEOS PARA EL DESARROLLO DE ACTIVIDADES DE LA ESTRATEGIA RELEVOS CONVENIO 0002-2023</t>
  </si>
  <si>
    <t>ADQUISICION DE NEVERAS DE USO MEDICO Y HOSPITALARIO, PARA EL DESARROLLO DE ACTIVIDADES DE LOS EQUIPOS DEL CONVENIO 0002-2023</t>
  </si>
  <si>
    <t>SUMINISTRAR ELEMENTOS MISCELANEOS Y DIDACTICOS REQUERIDOS PARA LAS INTERVENCIONES DE LOS DIFERENTES ENTORNOS DE VIDA Y PROCESOS TRANSVERSALES DEL PSPIC, ORIENTADAS A LOS USUARIOS QUE HABITAN LAS LOCALIDADES QUE CONFORMAN LA SUBRED INTEGRADA DE SERVICIOS DE SALUD SUR E.S.E.</t>
  </si>
  <si>
    <t xml:space="preserve">	SUMINISTRO DE INSUMOS MEDICOQUIRURGICOS (SENSORES DE FLUJO) PARA CUBRIR LAS NECESIDADES DE LOS SERVICIOS ASISTENCIALES DE LAS UNIDADES QUE COMPONEN LA SUBRED INTEGRADA DE SERVICIOS DE SALUD SUR E.S.E.</t>
  </si>
  <si>
    <t>40101606
40101607</t>
  </si>
  <si>
    <t>51191603
42231500
42281800</t>
  </si>
  <si>
    <t>"SUMINISTRO Y DISPENSACIÓN DE DIETAS HOSPITALARIAS PARA LAS UNIDADES QUE CONFORMAN LAS SUBREDES INTEGRADAS DE SERVICIOS DE SALUD E.S.E, Y LA ALIMENTACIÓN PARA MÉDICOS EN FORMACIÓN DE LOS CONVENIOS DOCENTE ASISTENCIALES, Y AQUELLOS CLIENTES QUE LO REQUIERAN".</t>
  </si>
  <si>
    <t>SUMINISTRO DE COLCHONES, COLCHONETAS, FORROS PARA COLCHON, ALMOHADAS Y FORRO PROTECTOR ANTIFLUIDO PARA LAS DIFERENTES UNIDADES DE SERVICIOS DE SALUD QUE CONFORMAN LA SUBRED INTEGRADA DE SERVICIOS DE SALUD SUR E.S.E.</t>
  </si>
  <si>
    <t>SUMINISTRO KITS CUIDADO DE SALUD MENTAL PARA EL DESARROLLO DE LOS TALLERES, LOS CUALES SON REQUERIDOS PARA GARANTIZAR LA EJECUCION DEL CONVENIO INTERADMINISTRATIVO, SUSCRITO ENTRE LA SUBRED INTEGRADA DE SERVICIOS DE SALUD SUR E.S.E. Y EL FONDO DE DESARROLLO LOCAL DE LA ALCALDIA DE TUNJUELITO</t>
  </si>
  <si>
    <t>ARRENDAMIENTO DE EQUIPOS BIOMEDICOS PARA LAS DIFERENTES UNIDADES DE PRESTACION DE SERVICIOS DE SALUD DE LA SUBRED INTEGRADA DE SERVICIOS DE SALUD SUR E.S.E.</t>
  </si>
  <si>
    <t>600.000.000 COP</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</si>
  <si>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</si>
  <si>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SUMINISTRO DE INSUMOS MEDICOQUIRURGICOS PARA CUBRIR LAS NECESIDADES DE LOS SERVICIOS ASISTENCIALES EN SALA DE CIRUGIA DE LAS UNIDADES QUE COMPONEN LA SUBRED INTEGRADA DE SERVICIOS DE SALUD SUR E.S.E.</t>
  </si>
  <si>
    <t>SUMINISTRO DE DISPOSITIVOS E INSUMOS MEDICOQUIRURGICOS, REQUERIDOS PARA DIFERENTES ESPECIALIDADES CON APOYO TECNOLOGICO PARA CUBRIR LAS NECESIDADES DE LOS SERVICIOS ASISTENCIALES DE LAS UNIDADES QUE COMPONEN LA SUBRED INTEGRADA DE SERVICIOS DE SALUD SUR E.S.E.</t>
  </si>
  <si>
    <t>42295100-42295400</t>
  </si>
  <si>
    <t>CONTRATAR EL SERVICIO DE RECOLECCIÓN, TRANSPORTE, TRATAMIENTO, ALMACENAMIENTO TEMPORAL Y DISPOSICIÓN FINAL DE RESIDUOS PELIGROSOS DE RIESGO INFECCIOSOS O BIOLÓGICO GENERADOS EN LA PRESTACIÓN DE SERVICIOS DE SALUD DE LAS UNIDADES QUE CONFORMAN LAS SUBREDES INTEGRADAS DE SERVICIOS DE SALUD CENTRO ORIENTE, NORTE Y SUR OCCIDENTE E.S.E, Y AQUELLOS CLIENTES QUE LO REQUIE-RAN</t>
  </si>
  <si>
    <t>declarado desierto</t>
  </si>
  <si>
    <t>REALIZAR EL ACOMPAÑAMIENTO INTEGRAL Y EL APOYO A LA GESTION EN EL DESARROLLO DE LA ETAPA PRECONTRACTUAL PARA CONTRATAR LOS ESTUDIOS Y DISEÑOS Y LA INTERVENTORIA  DE ESTUDIOS Y DISEÑOS PARA LA ADECUACION, AMPLIACION, CONSTRUCCION, DEMOLICION REFORZAMIENTO, REORDENAMIENTO Y DOTACION DE LA UNIDAD DE SERVICIOS DE SALUD MARICHUELA DE LA SUBRED INTEGRADA DE SERVICIOS DE SALD SUR E.S.E.</t>
  </si>
  <si>
    <t>COMPRA DE BOCINAS GRAN STREAM GSC3510 PARA EL SISTEMA DE LLAMADO EN LAS SALAS DE ESPERA DE LOS CENTROS DE SALUD DE LA SUBRED INTEGRADA DE SERVICIOS DE SALUD SUR E.S.E.</t>
  </si>
  <si>
    <t>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t>
  </si>
  <si>
    <t xml:space="preserve">COMPRA DEL MEDICAMENTO PROTEINA SELLANTE - KIT ADHESIVO BIOLÓGICO DE TROM-BINA Y FIBRINA HUMANA ( 2ML + 2ML), EN LA SUBRED INTEGRADA DE SERVICIOS DE SA-LUD SUR E.S.E. </t>
  </si>
  <si>
    <t>41114509-41112213-42182800-42182302-42182702</t>
  </si>
  <si>
    <t xml:space="preserve">	“ADQUISICIÓN DE KIT DE DIAGNOSTICO COMO PARTE DE LA IMPLEMENTACIÓN DEL CONVENIO INTERADMINISTRATIVO No. 0003-2022.</t>
  </si>
  <si>
    <t>SUMINISTRO DE INSUMOS Y DISPOSITIVOS MÉDICO QUIRÚRGICOS DE ACUERDO CON LA DES-CRIPCIÓN DEL ANEXO TÉCNICO, CON EL APOYO TECNOLÓGICO REQUERIDO, PARA LAS DIFE-RENTES UNIDADES DE PRESTACIÓN DE SERVICIOS DE SALUD DE LAS SUBREDES INTEGRADAS DE SERVICIOS DE SALUD E.S.E, Y AQUELLOS CLIENTES QUE LO REQUIERAN</t>
  </si>
  <si>
    <t xml:space="preserve">SUMINISTRO DE INSUMOS MEDICOQUIRURGICOS PARA CUBRIR LAS NECESIDADES DE LOS SERVICIOS DE NEUROCIRUGIA EN SALAS DE CIRUGIA DE LAS UNIDADES QUE COMPONEN LA SUBRED INTEGRADA DE SERVICIOS DE SALUD SUR E.S.E. </t>
  </si>
  <si>
    <t xml:space="preserve">SUMINISTRO INSUMOS MEDICOQUIRURGICOS PARA CUBRIR LAS NECESIDADES DE LOS SERVICIOS ASISTENCIALES DE LAS UNIDADES QUE COMPONEN LA SUBRED INTEGRADA DE SERVICIOS DE SALUD SUR E.S.E </t>
  </si>
  <si>
    <t>CONTRATAR EL SUMINISTRO DE PIEZAS COMUNICATIVAS INSUMOS DE PUBLICIDAD PARA EL DESARROLLO DE LAS DIFERENTES ACTIVIDADES DEL CONVENIO INTWRADMINISTRATIVO 4138643-2022 SUSCRITO CON EL FONDO DISTRITAL DE SALUD Y LA SUBRED INTEGRADA DE SERVICIOS DE SALUD SUR E.S.E.</t>
  </si>
  <si>
    <t>SUMINISTRO Y FABRICACION DE DISPOSITIVOS DE ASISTENCIA PERSONAL / AYUDAS TECNICAS PARA PERSONAS CON DISCAPACIDAD</t>
  </si>
  <si>
    <t>PRESTACIÓN DEL SERVICIO DE MANTENIMIENTO PREVENTIVO INMERSO CORRECTIVO, CON SUMINISTRO DE REPUESTOS, AL  SISTEMA DE GENERACION DE VAPOR Y AGUA CALIENTE DE PROPIEDAD DE LA SUBRED INTEGRADA DE SERVICIOS DE SALUD SUR E.S.E.</t>
  </si>
  <si>
    <t>DRA YOLANDA GUTIERREZ MONTILLA</t>
  </si>
  <si>
    <t>ADQUISICION  DE EQUIPOS BIOMEDICOS Y MATERIALES MEDICO QUIRURGICOS PARA LA PRESTACION DE SERVICIOS DE SALUD DE LOS EQUIPOS DE ATENCION EN CASA DEL CONVENIO 0002-2023</t>
  </si>
  <si>
    <t>COMPRA DE MEDICAMENTOS (LACTATO DE RINGER 500  MI- SODIO CLORURO 0,9% (9 mg / ml) SOL INY BOLSA 500 ml) POS Y NO POS, PARA CUBRIR LAS NECESIDADES DE LOS SERVICIOS ASISTENCIALES EN LA SUBRED INTEGRADA DE SERVICOS DE SALUD SUR E.S.E</t>
  </si>
  <si>
    <t>ALQUILER DE LOS EQUIPOS BIOMÉDICOS NECESARIOS PARA LAS SUBREDES INTEGRADAS DE SERVICIOS DE SALUD SUR E.S.E, SUR OCCIDENTE ESE, CENTRO ORIENTE E.S.E</t>
  </si>
  <si>
    <t xml:space="preserve">ARRENDAMIENTO DE EQUIPOS BIOMÉDICOS PARA LAS DIFERENTES UNIDADES DE PRESTACIÓN DE SERVICIOS DE SALUD DE LA SUBRED INTEGRADA DE SERVICIOS DE SALUD SUR E.S.E. </t>
  </si>
  <si>
    <t>42172101-42201712-42191802-42192204-42172103-42272207</t>
  </si>
  <si>
    <t>SUMINISTRO DE DISPOSITIVOS E  INSUMOS MEDICOQUIRURGICOS PARA CUBRIR LAS NECESIDADES DE LOS SERVICIOS ASISTENCIALES DE LAS UNIDADES QUE COMPONEN LA SUBRED INTEGRADA DE SERVICIOS DE SALUD SUR E.S.E.</t>
  </si>
  <si>
    <t>SUMINISTRAR DE EQUIPOS ANTROPOMETRICOS Y BIOMEDICOS (TENSIOMETRO DIGITAL DE PISO, PULSOXIMETRO PORTATIL, CINTA METRICA 2M, TENSIOMETRO DIGITAL, INFANTOMETRO, PESA BEBE) REQUERIDOS PARA LAS INTERVENCIONES DE LOS DIFERENTES ENTORNOS DE VIDA Y PROCESOS TRANSVERSALES DEL PSPIC, ORIENTADAS A LOS USUARIOS QUE HABITAN LAS LOCALIDADES QUE CONFORMAN LA SUBRED INTEGRADA DE SERVICIOS DE SALUD SUR E.S.E.</t>
  </si>
  <si>
    <t>42182800-42201714-27111801</t>
  </si>
  <si>
    <t>SUMINISTRO DE REFRIGERIOS Y ALMUERZOS PARA GARANTIZAR LA EJECUCION DEL CONVENIO INTERADMINISTRATIVO, SUSCRITO ENTRE LA SUBRED INTEGRADA DE SERVICIOS DE SALUD SUR E.S.E. Y EL FONDO DE DESARROOLLO LOCAL DE LA ALCALDIA DE SUMAPAZ</t>
  </si>
  <si>
    <t>ARRENDAMIENTO DE UNIDAD MOVIL, ADECUADA DE ACUERDO CON LAS NECESIDADES ESTABLECIDAS, PARA LA RUTA DE ATENCION INTEGRAL DE SALUD, PARA PROBLEMAS Y TRASTORNOS MENTALES, EN EL MARCO DE LA EJECUCION DEL CONVENIO 0012 DE 2023 SUSCRITO POR LA SUBRED SUR E.S.E. CON EL FONDO FINANCIERO DISTRITAL DE SALUD</t>
  </si>
  <si>
    <t>PRESTACIÓN DEL SERVICIO DE MANTENIMIENTO PREVENTIVO, CORRECTIVO Y SUMINISTRO DE REPUESTOS AL SISTEMA DE LLAMADO DE ENFERMERAS IBERNEX DEL HOSPITAL DE MEISSEN DE LA SUBRED INTEGRADA DE SERVICIOS DE SALUD SUR ESE</t>
  </si>
  <si>
    <t>SERVICIO DE ADECUACIÓN DE MEDICAMENTOS ESTERILES (INCLUYE CONTROLADOS), REEMPAQUE DE SÓLIDOS Y PREPARACIÓN DE FÓRMULAS MAGISTRALES, PARA LA ATENCIÓN A PACIENTES EN LA SUBRED INTEGRADA DE SALUD SUR E.S.E.</t>
  </si>
  <si>
    <t>93:97C9895:9790:97C9895:9787:97C9895:9785:97C989595:97</t>
  </si>
  <si>
    <t xml:space="preserve">SUMINISTRO DE INSUMOS PARA OFICINA Y ESCRITORIO PARA CUBRIR LAS NECESIDADES DE LOS SERVICIOS ASISTENCIALES Y ADMINISTRATIVOS QUE COMPONEN LA SUBRED INTEGRADA DE SERVICIOS DE SALUD SUR E.S.E. </t>
  </si>
  <si>
    <t>ARRENDAMIENTO DE CENTRIFUGA REFRIGUERADA DE 18 TUBOS PARA EL SERVICIO DE LABORATORIO CLINICO DE LA SUBRED INTEGRADA DE SERVICIOS DE SALUD SUR E.S.E.</t>
  </si>
  <si>
    <t>PRESTAR ELSERVICIO DE MANTENIMIENTO PREVENTIVO, CORRECTIVO Y SUMINISTRO DE REPUESTOS Y/O ACCESORIOS DE LAS CAMAS, CAMILLAS Y CUNAS ELECTRICAS, MECANICAS E HIDRAULICAS Y CAMILLAS DE AMBULANCIA DE LAS UNIDADES DE SERVICIOS DE LA SUBRED INTEGRADA DE SERVICIOS DE SALUD SUR ESE.</t>
  </si>
  <si>
    <t>42191800;42191803</t>
  </si>
  <si>
    <t/>
  </si>
  <si>
    <t>SUMINISTRO KITS DE MEDITACION PARA EL DESARROLLO DE LOS TALLERES, LOS CUALES SON REQUERIDOS PARA GARANTIZAR LA EJECUCION DEL CONVENIO INTERADMINISTRATIVO, SUSCRITO ENTRE LA SUBRED INTEGRADA DE SERVICIOS DE SALUD SUR E.S.E. Y EL FONDO DE DESARROLLO LOCAL DE LA ALCALDIA DE TUNJUELITO</t>
  </si>
  <si>
    <t>SERVICIO DE OPERADOR DE HIPOTERAPIA PARA PERSONAS CON DISCAPACIDAD O CUIDADORES PARTICIPANTES DE LOS CONVENIOS SUSCRITOS CON LOS FONDOS DE DESARROLLO LOCAL</t>
  </si>
  <si>
    <t>DR. IVAN CADENA GRANDAS- JEFE OFICINA ASESORA DESARROLLO INSTITUCIONAL ( E )</t>
  </si>
  <si>
    <t xml:space="preserve">SUMINISTRO DE MEDICAMENTOS POS Y NO POS, PARA CUBRIR LAS NECESIDADES DE LOS SERVICIOS ASISTENCIALES EN LA SUBRED INTEGRADA DE SERVICIOS DE SALUD SUR E.S.E </t>
  </si>
  <si>
    <t>COMPRA DE MEDICAMENTOS ( LIDOCAINA 2% CON EPINEFRINA SOLUCION  INYECTABLE FCO X 20ML) PARA LOS PACIENTES DE  LA SUBRED INTEGRADA DE SERVICIOS DE SALUD SUR E.S.E.</t>
  </si>
  <si>
    <t>51142904-51151703</t>
  </si>
  <si>
    <t>51141531-51142501-51101513-51181805-511615111-51142207-51131503</t>
  </si>
  <si>
    <r>
      <rPr>
        <b/>
        <sz val="12"/>
        <color rgb="FF000000"/>
        <rFont val="Times New Roman"/>
        <family val="1"/>
      </rPr>
      <t xml:space="preserve"> </t>
    </r>
    <r>
      <rPr>
        <b/>
        <sz val="12"/>
        <color theme="1"/>
        <rFont val="Arial"/>
        <family val="2"/>
      </rPr>
      <t>COMPRA DE MEDICAMENTOS  (ACIDO VALPROICO CAP 250MG - BROMOCRIPTINA TAB 2.5MG - COLISTINA + CORTICOIDE + NEOMICINA SOLUCION OTICA (0.15+0.05+0.5)%- LEVONOGESTREL X 0.03 MG ( POSLAC ) TABLETA - CROMOGLICATO DE SODIO 4% SOLUCION NASAL 5ML - KETOCONAZOL SUSPENSION ORAL 100MG/5ML (2%)- OXICODONA 20 MG TAB LIBERACION CONTROLADA - SULFATO FERROSO ANHIDRO TABLETA 100 MG.)PARA LOS PACIENTES DE  LA SUBRED INTEGRADA DE SERVICIOS DE SALUD SUR E.S.E.</t>
    </r>
  </si>
  <si>
    <t xml:space="preserve">SUMINISTRO DE MANILLAS Y/O BRAZALETE DE IDENTIFICACION S PACIENTE PARA LA SUBRED INTEGRADA DE SERVICIOS DE SALUD SUR E.S.E </t>
  </si>
  <si>
    <t xml:space="preserve">SUMINISTRO DE REFRIGERIOS PARA GARANTIZAR LA EJECUCION DEL CONVENIO INTERADMINISTRATIVO, SUSCRITO ENTRE LA SUBRED INTEGRADA DE SERVICIOS DE SALUD SUR E.S.E, Y LOS FONDOS DE DESARROLLO LOCAL </t>
  </si>
  <si>
    <t>53131506
46181546
55152018
53102505
24122000</t>
  </si>
  <si>
    <t xml:space="preserve">
DISEÑAR, ELABORAR Y CONFECCIONAR ELEMENTOS DISTINTIVOS, PARA EL DESARROLLO DEL COMPROMISO QUE SE CONTEMPLA EN EL CONVENIO INTERADMINISTRATIVO 0013-2023 SUSCRITO CON EL FONDO FINANCIERO DISTRITAL DE SALUD Y LA SUBRED INTEGRADA DE SERVICIOS DE SALUD SUR E.S.E”</t>
  </si>
  <si>
    <t xml:space="preserve">
5625000</t>
  </si>
  <si>
    <t>SUMINISTRAR ELEMENTOS MISCELÁNEOS Y DIDACTICOS REQUERIDOS PARA LAS INTERVENCIONES DE LOS DIFERENTES ENTORNOS DE VIDA Y PROCESOS TRANSVERSALES DEL PSPIC, ORIENTADAS A LOS USUARIOS QUE HABITAN LAS LOCALIDADES QUE CONFORMAN LA SUBRED INTEGRADA DE SERVICIOS DE SALUD SUR E.S.E.</t>
  </si>
  <si>
    <t>44121600
45111500
49161504
49181500</t>
  </si>
  <si>
    <t>ADQUISICION DE ELEMENTOS BIOMEDICOS COMO PARTE DE LA IMPLEMENTACION DEL CONVENIO INTERADMINISTRATIVO No. 0012-2023</t>
  </si>
  <si>
    <t>PRESTAR EL SERVICIO DE MANTENIMIENTO PREVENTIVO, CORRECTIVO Y SUMINISTRO DE REPUESTOS Y/O ACCESORIOS DE LOS DIGITALIZADORES DE IMÁGENES DIAGNOSTICAS MARCA FUJIFILM DE LAS UNIDADES DE SERVICIOS DE LA SUBRED INTEGRADA DE SERVICIOS DE SALUD SUR E.S.E.</t>
  </si>
  <si>
    <t>SUMINISTRO DE ELEMENTOS PROMOCIONALES Y PREVENTIVOS PARA EL CUIDADO DE LA SALUD DE LOS ENTOROS CUIDADORES Y PROCESOS TRANSVERSALES DEL PSPIC, PARA LA IMPLEMENTACION DEL MODELO TERRITORIAL DE SALUD, SALUD A MI BARRIO SALUD A MI VEREDA</t>
  </si>
  <si>
    <t>ELABORACION, DE LOS ESTUDIOS Y DISEÑOS PARA LA ADECUACIÓN, AM-PLIACIÓN, CONSTRUCCIÓN, DEMOLI-CIÓN, REFORZAMIENTO, REORDENA-MIENTO, DOTACIÓN Y ALISTAMIENTO DE LOS SERVICIOS CONSULTA EXTERNA DE UNIDAD DE SERVICIOS DE SALUD MARICHUELA DE LA SUBRED INTEGRA-DA DE SERVCISOS DE SALUD SUR E.S.E</t>
  </si>
  <si>
    <t>INTERVENTORÍA TÉCNICA, ADMINISTRATIVA, JURÍDICA, FINANCIERA Y AMBIENTAL PARA LA FORMULACIÓN Y ELABORACION, DE LOS ESTUDIOS Y DISEÑOS, PARA LA ADECUACIÓN, AMPLIACIÓN, CONSTRUCCIÓN, DEMOLICIÓN, REFORZAMIENTO, REORDENAMIENTO Y DOTACIÓN DE LA UNIDAD DE SERVICIOS DE SALUD MARICHUELA</t>
  </si>
  <si>
    <t>SUMINISTRO DE DISPOSITIVOS E INSUMOS MEDICOQUIRURGICOS,  PARA GARANTIZAR LA ATENCION EN LOS SERVICIOS ASISTENCIALES DE LAS UNIDADES QUE COMPONEN LA SUBRED INTEGRADA DE SERVICIOS DE SALUD SUR E.S.E.</t>
  </si>
  <si>
    <t>ADQUISICION DE BOTIQUINES DE MADERA Y CARTILLAS "USO PLANTAS MEDICINALES" PARA GARANTIZAR LA EJECUCION DEL CONVENIO INTERADMINISTRATIVO, SUSCRITO ENTRE LA SUBRED INTEGRADA DE SERVICIOS DE SALUD SUR E.S.E. Y EL FONDO DE DESARROLLO LOCAL DE LA ALCALDIA DE SUMAPAZ</t>
  </si>
  <si>
    <t xml:space="preserve">ADQUISICION DE KITS PEDAGOGICOS DE SEXUALIDAD PARA GARANTIZAR LA EJECUCIÓN DEL CONVENIO INTERADMINISTRATIVO, SUSCRITO ENTRE LA SUBRED INTEGRADA DE SERVICIOS DE SALUD SUR E.S.E. Y EL FONDO DE DESARROLLO LOCAL DE LA ALCALDIA DE SUMAPAZ. </t>
  </si>
  <si>
    <t>24112400
60106203</t>
  </si>
  <si>
    <t xml:space="preserve">Suministro de materiales e insumos para la ejecución de los talleres enmarcados en los componentes de prevención de embarazo adolescente y disminución de factores de riesgo frente al consumo de sustancias psicoactivas contemplados en la ejecución del convenio interadministrativo, suscrito entre la Subred Integrada de Servicios de Salud Sur E.S.E. y el Fondo de Desarrollo Local de la Alcaldía de Sumapaz </t>
  </si>
  <si>
    <r>
      <rPr>
        <b/>
        <sz val="12"/>
        <color rgb="FF000000"/>
        <rFont val="Times New Roman"/>
        <family val="1"/>
      </rPr>
      <t xml:space="preserve"> </t>
    </r>
    <r>
      <rPr>
        <b/>
        <sz val="12"/>
        <color theme="1"/>
        <rFont val="Arial"/>
        <family val="2"/>
      </rPr>
      <t>COMPRA DE MEDICAMENTOS ACIDO VALPROICO CAP 250MG PARA LOS PACIENTES DE LA SUBRED INTEGRADA DE SERVICIOS DE SALUD SUR E.S.E.</t>
    </r>
  </si>
  <si>
    <t>CPS REMUNERACION</t>
  </si>
  <si>
    <t>Buenos días</t>
  </si>
  <si>
    <t>Por medio de la presente solicito su amable colaboración con la publicación en la página web de la versión 51 del Plan Anual de Adquisiciones en la siguiente ruta:</t>
  </si>
  <si>
    <t>Transparencia</t>
  </si>
  <si>
    <t>Plan Anual de Adquisiciones</t>
  </si>
  <si>
    <t>Plan Anual de Adquisiciones 2023 Versión 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</si>
</sst>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s>
  <fonts count="32"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2"/>
      <color rgb="FF000000"/>
      <name val="Arial"/>
      <family val="2"/>
    </font>
    <font>
      <b/>
      <sz val="12"/>
      <color rgb="FF000000"/>
      <name val="Times New Roman"/>
      <family val="1"/>
    </font>
    <font>
      <b/>
      <sz val="12"/>
      <color rgb="FF000000"/>
      <name val="Arial"/>
      <family val="1"/>
    </font>
    <font>
      <sz val="12"/>
      <color rgb="FF000000"/>
      <name val="Calibri"/>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0"/>
        <bgColor rgb="FF000000"/>
      </patternFill>
    </fill>
    <fill>
      <patternFill patternType="solid">
        <fgColor rgb="FFFFFFFF"/>
        <bgColor indexed="64"/>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style="thin">
        <color auto="1"/>
      </left>
      <right style="thin">
        <color auto="1"/>
      </right>
      <top style="medium">
        <color indexed="64"/>
      </top>
      <bottom style="medium">
        <color indexed="64"/>
      </bottom>
      <diagonal/>
    </border>
    <border>
      <left style="thin">
        <color auto="1"/>
      </left>
      <right/>
      <top style="thin">
        <color auto="1"/>
      </top>
      <bottom style="thin">
        <color auto="1"/>
      </bottom>
      <diagonal/>
    </border>
  </borders>
  <cellStyleXfs count="34">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1" fontId="3" fillId="0" borderId="0" applyFont="0" applyFill="0" applyBorder="0" applyAlignment="0" applyProtection="0"/>
  </cellStyleXfs>
  <cellXfs count="114">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7" borderId="0" xfId="0" applyFill="1" applyProtection="1">
      <protection locked="0"/>
    </xf>
    <xf numFmtId="0" fontId="0" fillId="7" borderId="0" xfId="0" applyFill="1" applyAlignment="1" applyProtection="1">
      <alignment horizontal="center" vertical="center"/>
      <protection locked="0"/>
    </xf>
    <xf numFmtId="169" fontId="3" fillId="7" borderId="0" xfId="27" applyNumberFormat="1" applyFont="1" applyFill="1" applyAlignment="1" applyProtection="1">
      <alignment vertical="center"/>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13" fillId="7" borderId="0" xfId="0" applyFont="1" applyFill="1" applyAlignment="1" applyProtection="1">
      <alignment horizontal="center" vertical="center"/>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4" fillId="7" borderId="0" xfId="0" applyFont="1" applyFill="1" applyAlignment="1">
      <alignment horizontal="center" vertical="center" wrapText="1"/>
    </xf>
    <xf numFmtId="0" fontId="15" fillId="7" borderId="0" xfId="0" applyFont="1" applyFill="1" applyProtection="1">
      <protection locked="0"/>
    </xf>
    <xf numFmtId="0" fontId="15"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protection locked="0"/>
    </xf>
    <xf numFmtId="0" fontId="15" fillId="7" borderId="10" xfId="30" applyFont="1" applyFill="1" applyBorder="1" applyAlignment="1" applyProtection="1">
      <alignment horizontal="center" vertical="center"/>
      <protection locked="0"/>
    </xf>
    <xf numFmtId="165" fontId="15" fillId="7" borderId="1" xfId="29" applyNumberFormat="1" applyFont="1" applyFill="1" applyBorder="1" applyAlignment="1" applyProtection="1">
      <alignment horizontal="center" vertical="center" wrapText="1"/>
      <protection locked="0"/>
    </xf>
    <xf numFmtId="49" fontId="15" fillId="7" borderId="10" xfId="13"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protection locked="0"/>
    </xf>
    <xf numFmtId="0" fontId="16" fillId="7" borderId="15" xfId="30" applyFont="1" applyFill="1" applyBorder="1" applyAlignment="1" applyProtection="1">
      <alignment horizontal="center" vertical="center"/>
      <protection locked="0"/>
    </xf>
    <xf numFmtId="0" fontId="15" fillId="7" borderId="1" xfId="0" applyFont="1" applyFill="1" applyBorder="1" applyAlignment="1">
      <alignment horizontal="center" vertical="center"/>
    </xf>
    <xf numFmtId="0" fontId="15" fillId="7" borderId="0" xfId="0" applyFont="1" applyFill="1"/>
    <xf numFmtId="0" fontId="5" fillId="7" borderId="0" xfId="0" applyFont="1" applyFill="1" applyAlignment="1">
      <alignment horizontal="center" vertical="center" wrapText="1"/>
    </xf>
    <xf numFmtId="165" fontId="15" fillId="7" borderId="10" xfId="29" applyNumberFormat="1" applyFont="1" applyFill="1" applyBorder="1" applyAlignment="1" applyProtection="1">
      <alignment horizontal="center" vertical="center" wrapText="1"/>
      <protection locked="0"/>
    </xf>
    <xf numFmtId="0" fontId="16" fillId="7" borderId="11" xfId="30" applyFont="1" applyFill="1" applyBorder="1" applyAlignment="1" applyProtection="1">
      <alignment horizontal="center" vertical="center"/>
      <protection locked="0"/>
    </xf>
    <xf numFmtId="49" fontId="15" fillId="7" borderId="12" xfId="13" applyFont="1" applyFill="1" applyBorder="1" applyAlignment="1" applyProtection="1">
      <alignment horizontal="center" vertical="center" wrapText="1"/>
      <protection locked="0"/>
    </xf>
    <xf numFmtId="0" fontId="15" fillId="7" borderId="13" xfId="0" applyFont="1" applyFill="1" applyBorder="1" applyAlignment="1" applyProtection="1">
      <alignment horizontal="center" vertical="center"/>
      <protection locked="0"/>
    </xf>
    <xf numFmtId="0" fontId="15" fillId="7" borderId="12" xfId="0"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 xfId="0" applyFont="1" applyFill="1" applyBorder="1" applyAlignment="1">
      <alignment horizontal="center" vertical="center" wrapText="1"/>
    </xf>
    <xf numFmtId="0" fontId="15" fillId="7" borderId="14" xfId="0" applyFont="1" applyFill="1" applyBorder="1" applyAlignment="1" applyProtection="1">
      <alignment horizontal="center" vertical="center"/>
      <protection locked="0"/>
    </xf>
    <xf numFmtId="0" fontId="21" fillId="7" borderId="15" xfId="30" applyFont="1" applyFill="1" applyBorder="1" applyAlignment="1" applyProtection="1">
      <alignment horizontal="center" vertical="center"/>
      <protection locked="0"/>
    </xf>
    <xf numFmtId="0" fontId="15" fillId="7" borderId="13" xfId="0" applyFont="1" applyFill="1" applyBorder="1" applyAlignment="1" applyProtection="1">
      <alignment horizontal="center" vertical="center" wrapText="1"/>
      <protection locked="0"/>
    </xf>
    <xf numFmtId="49" fontId="21" fillId="7" borderId="15" xfId="30" applyNumberFormat="1" applyFont="1" applyFill="1" applyBorder="1" applyAlignment="1" applyProtection="1">
      <alignment horizontal="center" vertical="center" wrapText="1"/>
      <protection locked="0"/>
    </xf>
    <xf numFmtId="0" fontId="23" fillId="7" borderId="1" xfId="0" applyFont="1" applyFill="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protection locked="0"/>
    </xf>
    <xf numFmtId="0" fontId="21" fillId="7" borderId="15" xfId="0" applyFont="1" applyFill="1" applyBorder="1" applyAlignment="1" applyProtection="1">
      <alignment horizontal="center" vertical="center"/>
      <protection locked="0"/>
    </xf>
    <xf numFmtId="49" fontId="15" fillId="7" borderId="1" xfId="13"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wrapText="1"/>
      <protection locked="0"/>
    </xf>
    <xf numFmtId="0" fontId="15" fillId="7" borderId="10" xfId="0" applyFont="1" applyFill="1" applyBorder="1" applyAlignment="1" applyProtection="1">
      <alignment horizontal="center" vertical="center" wrapText="1"/>
      <protection locked="0"/>
    </xf>
    <xf numFmtId="0" fontId="19" fillId="7" borderId="10" xfId="0" applyFont="1" applyFill="1" applyBorder="1" applyAlignment="1">
      <alignment horizontal="center" vertical="center" wrapText="1"/>
    </xf>
    <xf numFmtId="0" fontId="21" fillId="7" borderId="15" xfId="0" applyFont="1" applyFill="1" applyBorder="1" applyAlignment="1">
      <alignment horizontal="center" vertical="center"/>
    </xf>
    <xf numFmtId="49" fontId="26" fillId="7" borderId="15" xfId="30" applyNumberFormat="1"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8" fillId="7" borderId="15" xfId="30" applyFill="1" applyBorder="1" applyAlignment="1" applyProtection="1">
      <alignment horizontal="center" vertical="center"/>
      <protection locked="0"/>
    </xf>
    <xf numFmtId="0" fontId="8" fillId="7" borderId="1" xfId="30" applyFill="1" applyBorder="1" applyAlignment="1" applyProtection="1">
      <alignment horizontal="center" vertical="center"/>
      <protection locked="0"/>
    </xf>
    <xf numFmtId="49" fontId="8" fillId="7" borderId="1" xfId="30" applyNumberFormat="1" applyFill="1" applyBorder="1" applyAlignment="1" applyProtection="1">
      <alignment horizontal="center" vertical="center" wrapText="1"/>
      <protection locked="0"/>
    </xf>
    <xf numFmtId="0" fontId="15" fillId="7" borderId="1" xfId="30" applyFont="1" applyFill="1" applyBorder="1" applyAlignment="1" applyProtection="1">
      <alignment horizontal="center" vertical="center"/>
      <protection locked="0"/>
    </xf>
    <xf numFmtId="165" fontId="15" fillId="7" borderId="1" xfId="0" applyNumberFormat="1" applyFont="1" applyFill="1" applyBorder="1" applyAlignment="1" applyProtection="1">
      <alignment horizontal="center" vertical="center"/>
      <protection locked="0"/>
    </xf>
    <xf numFmtId="49" fontId="8" fillId="7" borderId="15" xfId="30" applyNumberFormat="1" applyFill="1" applyBorder="1" applyAlignment="1" applyProtection="1">
      <alignment horizontal="center" vertical="center" wrapText="1"/>
      <protection locked="0"/>
    </xf>
    <xf numFmtId="0" fontId="8" fillId="7" borderId="11" xfId="30" applyFill="1" applyBorder="1" applyAlignment="1" applyProtection="1">
      <alignment horizontal="center" vertical="center"/>
      <protection locked="0"/>
    </xf>
    <xf numFmtId="0" fontId="15" fillId="7" borderId="0" xfId="0" applyFont="1" applyFill="1" applyBorder="1" applyAlignment="1" applyProtection="1">
      <alignment horizontal="center" vertical="center"/>
      <protection locked="0"/>
    </xf>
    <xf numFmtId="165" fontId="15" fillId="7" borderId="0" xfId="29" applyNumberFormat="1" applyFont="1" applyFill="1" applyBorder="1" applyAlignment="1" applyProtection="1">
      <alignment horizontal="center" vertical="center" wrapText="1"/>
      <protection locked="0"/>
    </xf>
    <xf numFmtId="49" fontId="15" fillId="7" borderId="0" xfId="13" applyFont="1" applyFill="1" applyBorder="1" applyAlignment="1" applyProtection="1">
      <alignment horizontal="center" vertical="center" wrapText="1"/>
      <protection locked="0"/>
    </xf>
    <xf numFmtId="0" fontId="15" fillId="7" borderId="0" xfId="0" applyFont="1" applyFill="1" applyBorder="1" applyAlignment="1" applyProtection="1">
      <alignment horizontal="center" vertical="center" wrapText="1"/>
      <protection locked="0"/>
    </xf>
    <xf numFmtId="49" fontId="21" fillId="7" borderId="0" xfId="3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5" fillId="7" borderId="0" xfId="0" applyFont="1" applyFill="1" applyBorder="1" applyAlignment="1" applyProtection="1">
      <alignment vertical="center"/>
      <protection locked="0"/>
    </xf>
    <xf numFmtId="0" fontId="19" fillId="7" borderId="1" xfId="0" applyFont="1" applyFill="1" applyBorder="1" applyAlignment="1" applyProtection="1">
      <alignment horizontal="center" vertical="center"/>
      <protection locked="0"/>
    </xf>
    <xf numFmtId="0" fontId="28" fillId="7" borderId="1" xfId="0" applyFont="1" applyFill="1" applyBorder="1" applyAlignment="1">
      <alignment horizontal="center" vertical="center" wrapText="1"/>
    </xf>
    <xf numFmtId="0" fontId="28" fillId="7" borderId="1" xfId="0" applyFont="1" applyFill="1" applyBorder="1" applyAlignment="1">
      <alignment horizontal="center" vertical="center"/>
    </xf>
    <xf numFmtId="0" fontId="28" fillId="7" borderId="1" xfId="0" applyFont="1" applyFill="1" applyBorder="1" applyAlignment="1">
      <alignment vertical="center"/>
    </xf>
    <xf numFmtId="0" fontId="28" fillId="8" borderId="1" xfId="0" applyFont="1" applyFill="1" applyBorder="1" applyAlignment="1">
      <alignment horizontal="center" vertical="center" wrapText="1"/>
    </xf>
    <xf numFmtId="0" fontId="8" fillId="7" borderId="1" xfId="30" applyFill="1" applyBorder="1" applyAlignment="1">
      <alignment horizontal="center" vertical="center"/>
    </xf>
    <xf numFmtId="0" fontId="15" fillId="7" borderId="14" xfId="0" quotePrefix="1" applyFont="1" applyFill="1" applyBorder="1" applyAlignment="1" applyProtection="1">
      <alignment horizontal="center" vertical="center"/>
      <protection locked="0"/>
    </xf>
    <xf numFmtId="0" fontId="0" fillId="7" borderId="0" xfId="0" applyFill="1" applyBorder="1" applyAlignment="1" applyProtection="1">
      <alignment horizontal="center" vertical="center"/>
      <protection locked="0"/>
    </xf>
    <xf numFmtId="0" fontId="0" fillId="7" borderId="20" xfId="0" applyFill="1" applyBorder="1" applyAlignment="1" applyProtection="1">
      <alignment horizontal="center" vertical="center"/>
      <protection locked="0"/>
    </xf>
    <xf numFmtId="49" fontId="21" fillId="7" borderId="1" xfId="30" applyNumberFormat="1" applyFont="1" applyFill="1" applyBorder="1" applyAlignment="1" applyProtection="1">
      <alignment horizontal="center" vertical="center" wrapText="1"/>
      <protection locked="0"/>
    </xf>
    <xf numFmtId="0" fontId="15" fillId="7" borderId="1" xfId="0" applyFont="1" applyFill="1" applyBorder="1" applyAlignment="1" applyProtection="1">
      <alignment vertical="center"/>
      <protection locked="0"/>
    </xf>
    <xf numFmtId="0" fontId="0" fillId="7" borderId="0" xfId="0" applyFill="1" applyAlignment="1" applyProtection="1">
      <alignment vertical="center"/>
      <protection locked="0"/>
    </xf>
    <xf numFmtId="167" fontId="3" fillId="7" borderId="0" xfId="26" applyFont="1" applyFill="1" applyAlignment="1" applyProtection="1">
      <alignment vertical="center"/>
      <protection locked="0"/>
    </xf>
    <xf numFmtId="167" fontId="3" fillId="7" borderId="0" xfId="26" applyFont="1" applyFill="1" applyProtection="1">
      <protection locked="0"/>
    </xf>
    <xf numFmtId="0" fontId="17" fillId="7" borderId="16" xfId="28" applyFont="1" applyFill="1" applyBorder="1" applyAlignment="1" applyProtection="1">
      <alignment horizontal="center" vertical="center" wrapText="1"/>
    </xf>
    <xf numFmtId="0" fontId="17" fillId="7" borderId="19" xfId="28" applyFont="1" applyFill="1" applyBorder="1" applyProtection="1">
      <alignment horizontal="center" vertical="center"/>
    </xf>
    <xf numFmtId="0" fontId="17" fillId="7" borderId="19" xfId="28" applyFont="1" applyFill="1" applyBorder="1" applyAlignment="1" applyProtection="1">
      <alignment horizontal="center" vertical="center" wrapText="1"/>
    </xf>
    <xf numFmtId="169" fontId="17" fillId="7" borderId="19" xfId="27" applyNumberFormat="1" applyFont="1" applyFill="1" applyBorder="1" applyAlignment="1" applyProtection="1">
      <alignment horizontal="center" vertical="center" wrapText="1"/>
      <protection locked="0"/>
    </xf>
    <xf numFmtId="169" fontId="18" fillId="7" borderId="17" xfId="27" applyNumberFormat="1" applyFont="1" applyFill="1" applyBorder="1" applyAlignment="1" applyProtection="1">
      <alignment horizontal="center" vertical="center" wrapText="1"/>
      <protection locked="0"/>
    </xf>
    <xf numFmtId="0" fontId="15" fillId="7" borderId="18" xfId="0" applyFont="1" applyFill="1" applyBorder="1" applyAlignment="1" applyProtection="1">
      <alignment horizontal="center" vertical="center"/>
      <protection locked="0"/>
    </xf>
    <xf numFmtId="0" fontId="5" fillId="7" borderId="10" xfId="0" applyFont="1" applyFill="1" applyBorder="1" applyAlignment="1" applyProtection="1">
      <alignment horizontal="center" vertical="center" wrapText="1"/>
      <protection locked="0"/>
    </xf>
    <xf numFmtId="0" fontId="15" fillId="7" borderId="12" xfId="0" applyFont="1" applyFill="1" applyBorder="1" applyAlignment="1">
      <alignment horizontal="center" vertical="center" wrapText="1"/>
    </xf>
    <xf numFmtId="49" fontId="5" fillId="7" borderId="1" xfId="13" applyFont="1" applyFill="1" applyBorder="1" applyAlignment="1" applyProtection="1">
      <alignment horizontal="center" vertical="center" wrapText="1"/>
      <protection locked="0"/>
    </xf>
    <xf numFmtId="0" fontId="22" fillId="7" borderId="1" xfId="0" applyFont="1" applyFill="1" applyBorder="1" applyAlignment="1" applyProtection="1">
      <alignment horizontal="center" vertical="center" wrapText="1"/>
      <protection locked="0"/>
    </xf>
    <xf numFmtId="0" fontId="12" fillId="7" borderId="1" xfId="0" applyFont="1" applyFill="1" applyBorder="1" applyAlignment="1">
      <alignment horizontal="center" vertical="center" wrapText="1"/>
    </xf>
    <xf numFmtId="0" fontId="0" fillId="7" borderId="1" xfId="0" applyFill="1" applyBorder="1" applyAlignment="1" applyProtection="1">
      <alignment horizontal="center" vertical="center"/>
      <protection locked="0"/>
    </xf>
    <xf numFmtId="0" fontId="3" fillId="7" borderId="1" xfId="30" applyFont="1"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9" fillId="7" borderId="15" xfId="0" applyFont="1"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5" fillId="7" borderId="1" xfId="0" applyFont="1" applyFill="1" applyBorder="1" applyAlignment="1">
      <alignment horizontal="center" vertical="center" wrapText="1"/>
    </xf>
    <xf numFmtId="0" fontId="26" fillId="7" borderId="1" xfId="30" applyFont="1" applyFill="1" applyBorder="1" applyAlignment="1" applyProtection="1">
      <alignment horizontal="center" vertical="center"/>
      <protection locked="0"/>
    </xf>
    <xf numFmtId="0" fontId="15" fillId="7" borderId="1" xfId="0" applyFont="1" applyFill="1" applyBorder="1" applyAlignment="1">
      <alignment horizontal="center" vertical="center" wrapText="1"/>
    </xf>
    <xf numFmtId="0" fontId="21" fillId="7" borderId="1" xfId="0" applyFont="1" applyFill="1" applyBorder="1" applyAlignment="1" applyProtection="1">
      <alignment horizontal="center" vertical="center"/>
      <protection locked="0"/>
    </xf>
    <xf numFmtId="0" fontId="16" fillId="7" borderId="1" xfId="30" applyFont="1" applyFill="1" applyBorder="1" applyAlignment="1" applyProtection="1">
      <alignment horizontal="center" vertical="center"/>
      <protection locked="0"/>
    </xf>
    <xf numFmtId="0" fontId="21" fillId="7" borderId="1" xfId="30" applyFont="1" applyFill="1" applyBorder="1" applyAlignment="1" applyProtection="1">
      <alignment horizontal="center" vertical="center"/>
      <protection locked="0"/>
    </xf>
    <xf numFmtId="0" fontId="20" fillId="8" borderId="1" xfId="0" applyFont="1" applyFill="1" applyBorder="1" applyAlignment="1">
      <alignment horizontal="center" vertical="center" wrapText="1"/>
    </xf>
    <xf numFmtId="0" fontId="30" fillId="7" borderId="1" xfId="0" applyFont="1" applyFill="1" applyBorder="1" applyAlignment="1">
      <alignment horizontal="justify" vertical="center"/>
    </xf>
    <xf numFmtId="0" fontId="5" fillId="7" borderId="2" xfId="0" applyFont="1" applyFill="1" applyBorder="1" applyAlignment="1">
      <alignment horizontal="center" vertical="center" wrapText="1"/>
    </xf>
    <xf numFmtId="0" fontId="5" fillId="7" borderId="3" xfId="0" applyFont="1" applyFill="1" applyBorder="1" applyAlignment="1">
      <alignment horizontal="center" vertical="center" wrapText="1"/>
    </xf>
    <xf numFmtId="0" fontId="5" fillId="7" borderId="4" xfId="0" applyFont="1" applyFill="1" applyBorder="1" applyAlignment="1">
      <alignment horizontal="center" vertical="center" wrapText="1"/>
    </xf>
    <xf numFmtId="0" fontId="5" fillId="7" borderId="5" xfId="6" applyFont="1" applyFill="1" applyBorder="1" applyAlignment="1" applyProtection="1">
      <alignment horizontal="center" vertical="center" wrapText="1"/>
    </xf>
    <xf numFmtId="0" fontId="5" fillId="7" borderId="6" xfId="6" applyFont="1" applyFill="1" applyBorder="1" applyAlignment="1" applyProtection="1">
      <alignment horizontal="center" vertical="center" wrapText="1"/>
    </xf>
    <xf numFmtId="0" fontId="5" fillId="7" borderId="7" xfId="6" applyFont="1" applyFill="1" applyBorder="1" applyAlignment="1" applyProtection="1">
      <alignment horizontal="center" vertical="center" wrapText="1"/>
    </xf>
    <xf numFmtId="0" fontId="5" fillId="7" borderId="8" xfId="6" applyFont="1" applyFill="1" applyBorder="1" applyAlignment="1" applyProtection="1">
      <alignment horizontal="center" vertical="center" wrapText="1"/>
    </xf>
    <xf numFmtId="0" fontId="5" fillId="7" borderId="0" xfId="6" applyFont="1" applyFill="1" applyBorder="1" applyAlignment="1" applyProtection="1">
      <alignment horizontal="center" vertical="center" wrapText="1"/>
    </xf>
    <xf numFmtId="0" fontId="5" fillId="7" borderId="9" xfId="6" applyFont="1" applyFill="1" applyBorder="1" applyAlignment="1" applyProtection="1">
      <alignment horizontal="center" vertical="center" wrapText="1"/>
    </xf>
    <xf numFmtId="0" fontId="31" fillId="0" borderId="0" xfId="0" applyFont="1"/>
    <xf numFmtId="0" fontId="0" fillId="9" borderId="0" xfId="0" applyFill="1" applyAlignment="1">
      <alignment vertical="center" wrapText="1"/>
    </xf>
    <xf numFmtId="0" fontId="31" fillId="0" borderId="0" xfId="0" applyFont="1" applyAlignment="1">
      <alignment horizontal="left" vertical="center" wrapText="1"/>
    </xf>
    <xf numFmtId="0" fontId="0" fillId="0" borderId="0" xfId="0" applyAlignment="1">
      <alignment horizontal="left" vertical="center" wrapText="1" indent="1"/>
    </xf>
    <xf numFmtId="0" fontId="31" fillId="0" borderId="0" xfId="0" applyFont="1" applyAlignment="1">
      <alignment horizontal="left" vertical="center" wrapText="1" indent="1"/>
    </xf>
  </cellXfs>
  <cellStyles count="34">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0" builtinId="8"/>
    <cellStyle name="MainTitle" xfId="6" xr:uid="{00000000-0005-0000-0000-000018000000}"/>
    <cellStyle name="Moneda [0] 2" xfId="26" xr:uid="{00000000-0005-0000-0000-00001A000000}"/>
    <cellStyle name="Moneda [0] 4" xfId="33" xr:uid="{4DDBB4FA-2176-48FA-BA39-959C4E0D2D7C}"/>
    <cellStyle name="Moneda 10" xfId="32" xr:uid="{45D3CF9D-E74D-485F-87E0-0109C2A9AA27}"/>
    <cellStyle name="Moneda 2" xfId="27" xr:uid="{00000000-0005-0000-0000-00001B000000}"/>
    <cellStyle name="Normal" xfId="0" builtinId="0"/>
    <cellStyle name="Normal 2" xfId="31"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727262</xdr:colOff>
      <xdr:row>1</xdr:row>
      <xdr:rowOff>50426</xdr:rowOff>
    </xdr:from>
    <xdr:ext cx="2580575" cy="644338"/>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16</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50FA999C-4D38-403E-9511-6BD505638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68F7B302-54C9-4C7E-85D4-192B98CB9C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90CB0568-6A73-4DE2-BB0D-D20BEBE1C088}"/>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F1CFF8EF-E1FB-436E-B068-934BD91F02C4}"/>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EE319613-F766-4401-A6DC-780CAA24811C}"/>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 name="AutoShape 86" descr="Imagen de perfil de reyes Murillo  (Invitado).">
          <a:extLst>
            <a:ext uri="{FF2B5EF4-FFF2-40B4-BE49-F238E27FC236}">
              <a16:creationId xmlns:a16="http://schemas.microsoft.com/office/drawing/2014/main" id="{F239FA5D-78AD-4064-8FE5-7BCC3EFBFE80}"/>
            </a:ext>
          </a:extLst>
        </xdr:cNvPr>
        <xdr:cNvSpPr>
          <a:spLocks noChangeAspect="1" noChangeArrowheads="1"/>
        </xdr:cNvSpPr>
      </xdr:nvSpPr>
      <xdr:spPr bwMode="auto">
        <a:xfrm>
          <a:off x="28438929" y="220435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16</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F7677151-414C-48E6-AA5C-E8DDE51BD2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B75566A7-A1D9-4C8D-A69A-5E6C898FE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05C4280C-ABEA-4BE1-9D3D-1C86C7559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F7EAC1A0-AAA9-4E2F-A634-51A04F885A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61C64A8-C0B9-4B77-A867-63504C6046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6DB1E078-493E-46E4-B413-5BDF27CEDE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35C179B9-378A-44FC-899E-3D1E1DFC8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9F1EC045-FF55-4620-A1F7-65A748B5F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8EC7E336-7CB4-4D82-B09F-4B74AECBCF1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E3729FD5-29FE-428E-AFCF-B86764E0B7B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C8B01F0B-ECC8-497C-98AE-F0D8D3F1CC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F5565DD0-CE7D-4C71-B369-E056B9F049E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C7C0E525-DF94-45A5-B62D-E396549A62A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85B57F20-3E01-4CE4-ABB6-B5880E973D87}"/>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6853D8B0-6AA4-4EE3-9573-257050FE231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E1440E72-EA8E-468A-AF77-DCDF92B2B6E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DADCB9D9-B3F2-475A-B136-FD57BD9C777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FCD7AF27-BB2B-4A99-8A48-F027408734A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C505ED8D-DF0C-43C2-BC97-0B6067A24A1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4FF1069B-59A7-4A67-AA89-B9477BBCDE25}"/>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96E0C068-CCD4-4FD9-BD25-636461E3795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A0C93F30-9FFE-4335-957B-9AC17A6B392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A262C0C-DF08-46E7-B712-9E465D82B4E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DC47ECEF-EC65-41CB-866C-61FD03719BB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C9466D4F-0D7C-4508-BA3B-6E20160B1B34}"/>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78E5EBA2-0C70-484D-BF8A-27BF9A83C4E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4D7067F8-3705-4002-9695-E7742F11A87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5C90A825-B4FE-43F7-A3AC-B57C5DC8640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282FC431-DD58-4C7C-BB6B-CFA6CFA645E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F8A8935E-C709-4E25-9A1F-C482A399DC2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E923570E-A568-4F60-AD00-BDA77436849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9AC9A032-AFDF-4E62-A73E-2771E2BFDF6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6417ABB5-A81F-40A6-9484-16239299858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09B51BBF-282E-469B-908B-D8F7576B62DF}"/>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2A59344B-8E91-4BEA-A339-CF4AE093C7F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D162DC53-DBD6-4702-AA8D-9AC965B770AE}"/>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A45A2DCD-18C6-4046-9265-EC8A88DB54D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CBB8BF9D-8625-41EA-B4DE-5F3C506A536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2C021E23-F3D9-43D6-9965-A5E5560A97A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94BF5FAF-9774-446E-AE81-69DAAA13FB4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73B7BAFC-E528-414A-BDEF-81BA2801753B}"/>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422C3E92-7AED-439F-A8E3-FAF38641AD8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E2C59437-D2D7-40D8-A3FF-BD07F4340D3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67630CC3-EB0C-4608-B207-F3ED78CD4A81}"/>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E56A0BE1-C62E-47EE-9212-999059D65BA2}"/>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3719C547-4F8C-4E3D-9A29-E3F53E94AC53}"/>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1164E7F9-4BCB-4A17-965E-C9B35258EFB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6822F919-5C80-413F-BE80-8CF1493A7E5A}"/>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482EBA62-7E65-4890-B2D4-246AB711AC5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17592B56-2328-4AC7-836F-349993F4F098}"/>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2F3F0693-F9F1-4AE2-A16B-3677E29BC569}"/>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214B5DE6-2E70-42B6-99E0-0DABB983878D}"/>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46147415-E2C6-448B-8BC7-88131416DA4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7EE80A29-E9C3-481F-8B09-6011FF844186}"/>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52076927-D4A4-42A2-B6DB-835725119B90}"/>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9B77897F-EC0E-47E1-89E8-834E0FF1F75C}"/>
            </a:ext>
          </a:extLst>
        </xdr:cNvPr>
        <xdr:cNvSpPr>
          <a:spLocks noChangeAspect="1" noChangeArrowheads="1"/>
        </xdr:cNvSpPr>
      </xdr:nvSpPr>
      <xdr:spPr bwMode="auto">
        <a:xfrm>
          <a:off x="28437417" y="2180167"/>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CCAFF18C-5727-4B0F-8F97-65687CC223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8A810710-935E-4749-82CA-B4C8D4E5FA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C7D064F3-050D-473E-A068-E791C0C694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8385297C-B219-400E-A958-6D0AC4AC98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F9AD8A2F-AF4D-44F1-9BF8-C98ADC9916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04E5D8C7-D285-4234-BAA6-41350B9A09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8E140008-ED99-41F5-AA5E-CDE45B7B9C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C63066A4-EE78-4052-8628-22A96D026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0827C6F-6E19-4574-AE11-6E12DD4CD0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815915F2-5CE4-44B3-A652-5BA098FF1E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82CE9A82-067D-4F17-80D7-92DFF7F54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2139C6F0-9F4A-4C3B-92C8-4A01510DB5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B6D20AE3-17BB-4A51-A250-C865BDDC08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A76396A2-AF00-4CA7-A4AA-EB16DA37FF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EF9C7762-4C1C-4E33-8371-2BE314B272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278A8785-3552-4225-BCBD-5264C69FE3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AD7C2474-667E-4376-8236-0576BA3C6A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1B229E80-E805-4652-8178-0B672C312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CE22AE70-4566-4FD1-9884-D5639CD86D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3419258A-4225-481C-BF7D-F0A7CF3737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79299B55-DEDE-4771-AD18-2C0889F260F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CD84353-1E16-41F5-B726-1677FB1911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E17EDE4-C935-4A40-B721-4E5E09BBCA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D7C78576-1B2D-48AF-A655-4131B4A741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65A59A3C-835B-4EBC-A03B-983A6FAE7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06D6A9B3-EE12-4E79-B5BE-C7EE1673E3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23ABA523-FDBC-4158-9782-F70E99B7BA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BD6129B8-39B4-43A4-9288-EBD661C8F0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FF20E424-99C6-409E-9A9E-6D49B3C6B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63C951C9-E45A-4F54-938B-DE3380B6F2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DF9EF66A-D942-4814-A493-0601F54133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E1508F1F-8366-4BA4-985B-0F643322C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D9135308-9A2D-46CF-B38D-9B9F5683AD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8FAA1C5C-45EB-4878-AE40-CAA61E67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81FF201E-4EF9-427B-8A03-705E21B690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1084874A-C4FF-42EE-B023-DDA691D9BE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0EA9F9D2-C06A-47F0-B344-C661EC39D9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13FF82F4-D5E6-4883-998F-C07471DD1E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099CBC53-E5CA-419C-B94E-BE5FF5285F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EFBF71FC-2387-45E2-A39F-1401562AFB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E70660F6-2DDB-4110-ABE8-DF2C2E6FD7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8556BBF5-1ECF-40F2-881F-84023D4E46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A80CCE8B-2F22-4FE3-A1A0-E29332DC0D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446F1D5C-4A0C-4FE7-8E24-7F85014354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1ED1C432-01A4-4612-BE2A-9301E27E05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EEC341A8-5A01-4A38-864A-2337783F60A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7572D4D-2426-4F6D-AF1F-62859F0D4E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ED23BABA-1A9A-4B96-A55E-2D31F5243F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33679FFA-CC77-4B00-9B45-DBF219623B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0C805F7B-B24A-47CA-A718-2807CEC90B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23626162-CD54-4889-8F34-C8516D16A2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F7A36E56-7271-40C6-947A-21E368DAF7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5546421F-71E9-4D24-8D10-6A7D6857EA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7F8F0D90-2650-48E6-9180-F8B9A961C0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19F9560B-2AB5-48C8-B5DE-D2330CBDC05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C1BA97DA-7857-40D0-A734-1F6EFEA618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9E268623-5CA7-4C21-91D9-2EC27803E6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91EA0C8B-0651-4499-AFCA-A6EA405AB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2BEAF3D4-5C99-490C-B53E-B59C9A6AA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80AC69DA-4444-4825-B00D-600F3A5354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39A6C45F-0DBE-492B-AB7D-7DD8DBB972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41A66328-80B5-45BC-B5D2-ED010C1184F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F7458DA-561F-41B0-893E-6F9CC18E26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262B1CC7-3903-42BD-972C-A9E85DC644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154BF177-1D4D-40DB-BC39-46ABE1335E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9739B353-A96B-4A10-9D97-48D54CBC14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1B3F546-A9E7-4337-AAC1-0A9510FABF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CBA58F15-7D37-40F0-82DE-8C299CA87B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868AB071-55C7-44AC-8D7F-6841DD737F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02C002B9-0C47-45B6-ACC4-BA51FE9A1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E934EFD6-E6D5-47D7-A17B-8DDA42B80C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1B0DC0B9-973F-4F60-A8E4-4F9C740600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EA66B13F-6A21-4D39-B34C-0696659FDE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1EA83615-9BDF-4FBF-A54B-DD4743BF9B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06954DE1-2623-405F-A6E6-F1D99C9463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29AE2CE1-78C3-466C-85D8-DEFE67FB5F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A07D6C75-F57F-43C4-A8D8-0A8738BF34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9BA6155B-FC11-4425-90CB-579738A9B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5EB48EFC-9BF3-43F7-BF2B-58A9CD63C8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D3491B8F-C051-4A2D-8A96-8355930B47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5533723D-5520-4443-959A-8E4F654237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D863F432-659E-4286-A071-9AD11E2329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E879DFF4-2D58-4D0D-BA80-6444083F4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3FA1E9D8-6704-4021-900D-402C21638A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1653453-F583-4C7F-A344-F2FD592CA0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F60F10C6-88B9-44A7-8FE6-C4CCAE4720B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7CA9C799-8DC0-47FF-86ED-B47E013E2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7E5A5565-AFA2-45D5-8F48-E7B1F40438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99E74B32-A790-421F-AB8C-F09DF0B24F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061103B8-4936-4C6E-8D8D-0B5DE6E09B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03031147-FC76-4D94-BF88-1AE44F6D2E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10F0B296-B60B-42F9-8370-7ABFD57551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4FDE428B-37D3-4D71-908B-5DD3FD1A9C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767AB5FE-3D6F-40F7-8845-B4A876EB2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5B7F0F1A-ECE8-4E22-B8FF-03BE6EB057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35666760-62DD-4F67-804E-F1C9B570FD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6C1A44AF-0B3A-4216-8829-F34FFB3C22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9B5B379-98C0-4B5A-83E7-08DF0576F6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9F253002-862C-419F-80F4-94A268ECCD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1474FE75-C6B3-4850-9969-BDFD6EB0AD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2B336ECB-1C26-48C3-A56D-965577DE2C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60CA7A35-0D6F-40DB-B4D0-273C68501C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9B320C79-C241-4545-A90A-073037A72E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B4A5899A-0F0E-4903-96D2-37EDB65F4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335957AD-63EE-4639-ACD1-D3D939372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4010DADD-8312-479F-8479-5B673D0635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29C49257-145B-471A-AE3B-C2CE7F870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10CC1094-FC7F-4418-8F7E-45345AC4C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11E41104-8DD9-4BC3-9A73-1B12B8DE90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06F2C937-637D-466B-B4B4-8CB0FCAFB6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BFA4A6E9-55D8-4E69-B500-9AD60A9C13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4D5B1D64-4C4A-4484-B989-81F2116688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3DC2D1C9-7415-4939-88AE-0A6E69E5F8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8F2618D4-691B-4AB9-8099-89977CCBBE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EF5AD92-EE7E-4174-B917-E1CE3E34A2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873F6E1D-5B6B-4BB2-B5B7-5F30855795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A6DE3103-9979-40D8-8BB6-B46AF98C27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D6B3E343-4F2F-434B-B484-737B72A01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502E11A3-D2D2-4A08-8FBE-5DE3F93D50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A1692485-6C20-46BD-811D-A2DADED275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9603F840-3A88-440B-B4DC-A72B29D739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15DF7F79-7F91-4475-AF3D-269C358078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88F4F978-F6E2-426F-87EB-157179CDC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40767443-BFDA-4876-A08A-352DC826BC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03347686-8A75-4F30-942D-4F4620570C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CCDEA8B6-0B7E-4BE9-BF75-DF097605A6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FFD0374-069F-44AD-8F82-BA9C1D379A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D57DCE2A-B770-4356-86F4-0A2AE65FFD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37A8319A-8AB7-4224-A539-DB8EA3F389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676F043-8464-4DD6-B492-DCC6C778A0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17282D40-1A5A-48FA-B5F9-A62597ECD8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CDD17442-2428-45D9-824F-D4C6BFB5E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627628AB-18D3-471F-A804-816FA34F8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4E9D814B-D9A1-4B03-A014-F9A98769B3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5C68B419-EADF-406C-8607-CFCBED6B74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75BCE3C5-E020-477C-82B5-BD0ECFE860D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9729EEC-7526-4E54-8D72-A392BEF86D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31305CDB-86D5-433A-880C-6D4ED749E2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B3A8840B-0854-468B-A5F3-B78ECAE72B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D0BE9FAD-A088-4266-96F7-C46C45E766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F3D4D6C2-1F70-4608-85E2-DA65DC091B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8722D65F-2BD6-4555-888A-0BC3238B35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9FE7BD49-6650-4CFD-9853-FBB3CDFC30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3A913758-D951-4A3F-8557-27FC6CF029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8279A693-7DFA-4A85-90E2-C199D467F1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B07AD7D-3A7A-4B3B-9CC2-191115F659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A1B3A3DA-84B9-4ECE-9805-AC084C3B09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A920D53C-8C9E-4BAD-BBFD-899450C5E9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4869EA97-609C-4996-91AE-D52AA3DF7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4D13CE63-F989-4594-99F0-7CB2851A3E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AFA4ED4B-C4EF-41C1-854E-ACB79D087C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7A9C0FFE-B7FC-4FB3-B4F8-83F28A98AD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40121FE0-4E86-4289-8DB6-AFB0CD27C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53CD8DB2-368F-4192-99B2-FC336CD16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1AFCA8D3-198E-4A40-AE52-CF0EB593AF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0D4A0551-1B90-43CC-B19A-D796855E51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1A2F12AB-7A96-46C7-A714-5E15A6FF2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BF2850D3-8A0D-4EFA-85DF-EB1F447CA2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6CEE3763-7FC2-4FC8-8DCC-886824DA1B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E357AF02-0FA6-477F-AEEE-0AA707103A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87372236-2EE7-4902-B701-BE9907640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0E671055-8834-45FD-9AFA-121ED26048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4BC63D05-73D2-4F02-BF77-59A7DF3E3E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1DA14A58-AD4E-4270-BB38-FDF45D5D6A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77639532-8AF3-451F-9941-0740084F77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06D85807-90DA-49BF-BED6-553C3D1B1C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B0A18B01-4103-4FAE-A9B5-E043E47D13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508434B7-2639-4EDA-BF20-E06969A658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87A7DEB3-0FA3-48D4-9516-038F574167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7CD648A2-7926-4757-BEDF-B4BBD86406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2994C19C-5FDC-4774-B845-B86A182741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3C472D7C-6F3D-4421-BB58-C86F0B31898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30F117D3-4952-47AA-B8A6-7C7115F78C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9FC05FA3-9358-4637-9AE4-BA8C0FA6A9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9E0E0878-9026-4C07-A0CE-97623577AA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BBF11044-7239-4F8C-B75F-0CD5C3A982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093B1DB8-19D7-42B7-9D84-CB12762E2D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873EF2DA-4ABC-4619-A840-BFB8E9D37D3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12CD608D-8CA5-4D99-90CD-A647473F6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E036D831-8570-47E4-8787-04106E96A1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3A4F3B35-6848-4628-8697-5017AC931F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AA0D4F35-3B0B-4ADF-9D52-18BCE8954C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C21D9B93-F936-48B0-8024-7C68551D14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EA11B0C-ABEB-4A42-A1F1-42E82C2F74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62669725-6370-49C8-B0A3-E1156D3ED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E9CD8BD7-8625-404C-9202-976F0C65E0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1414C22E-EF11-40F8-9263-4A93C010D9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02371232-87A4-4E6B-974B-46E468285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26FA2131-5137-4143-8306-58C58A883E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D819C4A5-5315-4D1A-9691-AD7155634B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F16527E9-761E-48C8-B2AA-AD9DFED4A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E4F55C62-E8BF-4E67-964E-1844454470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F3F39F09-FF9E-48BB-9AD5-6C316D0C82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AADAB8B9-D0AF-4B1E-ADA8-743A3AE420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C0B8088D-58C4-4022-80CC-3EECD9A49B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756C7435-2A93-442D-AA5F-36E05A5EE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56A360B-C3CA-4229-BF37-E6A4231084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93D99DE5-1B4E-43CD-9AB4-CEB31310B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D8C865ED-99EB-400C-B9B6-EAA9F83B62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7E8AD00C-D179-4324-8989-1F5F6B580C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C7E08065-B82F-4F28-A28C-1F4E978B24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FF059FAD-5EAC-4964-9C7B-A377D8D802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6E7E7376-9EAF-4628-A32D-3A25066AC9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9B2E12FF-EFA9-4DCC-8594-9AA2A6E72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6BDD3274-C3DB-4CF8-998C-8A6133E382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2B974EFB-F198-48B4-9ED6-3A85F07BC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D7367C08-85F6-43E1-B7A3-7C0879041B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ED8F37BE-A31D-419B-8210-948B00778D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17782441-1CC0-4DDF-A08D-A52ED85DEC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46A50201-25F3-41BF-AD60-F30329665B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C7F96700-A773-42D2-957E-4EE0DEC29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80B5BF00-D308-445B-A6F7-F11BBA6961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67D4A25E-F244-46AC-8562-6A78FAF44FC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9FC57989-BD09-4EED-8129-CCD0D4F831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39550C71-FA3E-4CBC-9F80-446F8BF959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FE31FD14-AE08-4EBF-BD40-FF61720FED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778ACCFA-B079-42E5-8CFE-56481A7EB3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70A62076-598B-4E1D-A4E2-CB51F117C5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EFF8B664-789F-40E6-8884-526219E09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06B86FC9-E415-46FF-8AC1-E155DD5DAF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FA47F2BB-E9C8-4796-AB25-4E9F4FAD2B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9DCEE1-377D-408D-8DA4-EF310633A5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68CE473B-BB0C-4DBF-AED4-8E79D13E05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88980D39-5BF1-4FBC-AAE8-E9AF729CB4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61B498F7-5FE1-46A9-9A79-BD6840F381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77EE6B5C-D983-49E9-A27F-E8C4DC44EC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A12CBD34-23D2-4EB0-9F7E-9A0BBA86EA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FEC60E70-735F-4E5D-AFF9-558193C265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F1EB026F-BD84-4544-906E-18CD7183E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68D8A598-1CED-440E-87CA-FC3D28AAD6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438A5CBC-6CF4-44A1-873B-1852DFC451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51961F7D-A813-48E9-9F3E-FE72467BE5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AF023B48-EE16-44D7-8E79-4B77F611B4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676DF1E8-7278-44C5-97DF-803709B32C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4C8CD9DD-B4A1-4086-ABA7-1BE310729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3CA2E486-7FB0-4DA2-AAE9-B4A81FD04C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B856E6C8-4D88-4A64-BE2C-2D3A95D9D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3A122093-0130-4232-8ED8-902A02F94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406A5AC9-017F-456E-8D09-CFC30094C1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3203F652-7A7C-4DD3-9669-DF3EE42467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718137F1-18A4-495A-BD67-BAF23E5C80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617B5118-A9E8-40CF-B914-19F9976A92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994832D8-E2F7-48F3-9B11-F1AB461429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5A0B4394-983C-42CE-8C65-4DD3EE95D1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7F4D7DCD-BCA8-4DF0-A203-732DB8B17F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1B7F29B-436D-483B-B89E-35500842D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1EA4EFB-9C42-4BE7-AE93-0C4558CA8E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7D1A23EA-200F-4485-8374-CBD953E6C6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6A1714A8-CD37-468F-8A70-57C065F1D0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335223D3-B9BF-456A-A6A3-99A441FD126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513111A-9012-4FEB-93CF-EEF81162A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16B43C0E-F00D-4432-AE4F-C61F247FEE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B5809604-8CC9-446E-80DB-108D3A65A3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83C6EBD3-A11C-402D-82F6-849AFEE40A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92472F19-B19F-4B86-AEB2-5569E094071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EDBCB094-D23A-433C-895D-30CE1B048F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51057432-4CB8-4C6B-B189-48E3C10A8E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9A44048C-706C-4207-ACAB-F90FEB2E35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DDDF43F-E0BC-4434-9AB2-2E26DD06C4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BF85BCC6-DAF1-458B-8B50-FF9175D7C3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47730343-C99E-4323-98AD-C31593A2AD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7040434A-2C07-4120-8B8C-FEE6868556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EE594146-4766-4207-AE82-898DEEFF05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6C142746-0145-4508-8389-3674A671B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22E34F2E-72D7-4C4F-9BA8-93DCD40C82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B6DEB85A-3E73-4CA3-A790-A1E3CDDBF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C318CC64-8F69-41C5-9EEF-75C7E59843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D7CF5A10-39A0-41F9-A06F-C679776611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80B666A2-4869-4801-8A60-2FBDC33595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50C19EBC-257B-4CAE-B451-EB8D328F68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353C11FB-64D2-4CC0-8D1B-2B5E3D156E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25686930-B039-41AD-AA45-89C6B34F28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73B37772-917A-4695-B0C6-9F240F2DD2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3F5B7FF5-E746-40E9-B2DF-96867DE0B7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E4296763-68F5-455E-BFCF-591DDFAD7FB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3F793D8E-5B2F-4BB3-B720-8C0E6A5E3B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B995AC23-AA3B-4F24-90F3-A3D630907E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6966F203-3551-4BCC-BFF6-FC535D01C6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8BE42085-BF5F-45F7-AEE2-005269843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BF4FD8B5-3B04-46E7-A4DF-96523A5BD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A6AAF0F5-B88A-4D90-A254-339E7A96A8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49C81F71-725A-43BA-8D55-EE71B62769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249B813A-F3A9-49E4-94CA-399FBC80B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C6D881B-8F21-4B76-BBD9-D5DE820631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B929FC08-9184-4F6F-B948-6D20E7C8AF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420E3CA1-CCB2-4F2C-A841-7188EC6F2B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E7EAB662-1A46-47B4-80B5-EB0B353FE5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AC26E07C-A241-4BB8-B5BC-8D16E2F221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6D71FB18-3E92-4526-B328-EE7D5DA61CC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F73EAD2D-EA05-4CD3-9EF3-C285516D37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A6C9F346-DC64-49B3-B0DC-9F679174BA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4D1248C9-269D-4132-9F48-340DB02634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03576146-9A07-414B-BE30-D7D964667B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70FE19F7-05B0-4670-A1CA-1270722E94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5E258D3A-4E50-4A8C-8823-FF7DEAE5FC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FA4038E6-8DBA-47EF-AE1D-AD6029A405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89E65422-601A-4DEE-851F-A18CAAC54C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6A26547D-BC1B-48F0-B60F-D46F1FAD2D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ACF1CA3-5F0B-42C1-83DB-1894F6BD04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D8EA6959-96E7-45CD-8E3B-AB9C6F2C39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309E3C2F-1B26-4E3C-B3FB-E32523EC69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E08B1C48-6B2C-41D6-B86D-8AF65EEAE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BA1AE7D8-A077-4E10-998A-2ED45D1B51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828F6EA1-8F1C-45C8-BE4D-D94203263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DA6B8278-0F4B-4C3F-8CAB-C2BA239F0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3C13E0B2-039F-4BD0-947D-09FE491082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7CA401E1-B1D9-4818-B6CD-03A0AD90055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46BCCAC7-D70C-4CEF-A763-0C3EF0B4EF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317D2C6E-6184-49D0-86DE-F1146FBF4B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BB707E2D-8543-4E49-9525-1EE0BDE009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FAB732B7-EF7B-4DD7-9002-BFBAEC10ED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A4291131-6A02-4C90-B2D4-38EE75385A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4CC92460-E15C-4C16-8998-A54EB56A65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5F1D0E5A-5488-4271-B32F-FBF36AD643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29458BB7-B260-4537-A586-F4D8890E06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80FD2CC3-3027-4E96-B3A0-2A5C9833F8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7A0521B-3989-4C24-B524-C2E1F23798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6330DF90-11A2-4695-8169-B793640325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8F48A275-56BC-4187-8C3E-0D17BDD8A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B835246-FC47-4926-A698-44F624518A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2342D32A-C599-468E-8AFC-62B5924269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30B4AD23-05E9-4305-81F9-126FA8E761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EAEB379-3364-42FB-B373-0AA349DB36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0F3C2CC1-23C1-49F7-BDFE-D3A7FB039A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F974CDB5-FB1E-4A0E-9BE8-297DED69E5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C5503215-E957-4B1F-97F8-B2D5D83A8E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1C5089B6-32B0-43AA-AD0E-4617F391E8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5FE1D298-E1BB-473C-A582-F6B43F666B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48F89119-D6AD-4D2C-B1E9-AB173EA27A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1914E84B-73E4-4C89-95F7-3F1E8286D1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956BFD36-94DC-4F46-86EB-B3945C47CE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B5AF3556-4FC7-420B-9B6E-2DE134CA27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32AABFDB-1E69-43C8-A856-3AEA1F66E0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40985D74-B794-4289-AAD0-FCEED2D395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EB11F650-5CDC-43CA-99CC-F944CAA115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4804BF74-9F73-491C-8162-29862AE0CB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E6310D4B-8325-4D8F-B2F3-8356C45667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9B5DF005-4663-4A50-897A-96E5B4126D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8706C8D3-C24F-45BD-AA2D-5E495DACD1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9E31B90-CB83-484E-8558-52108F437B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673F4040-8535-437F-AE9B-88BD0372B1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AB77ECC2-CD70-4DE0-A878-EDAC2C2D7C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B422091F-B577-43B8-B7F2-F5D0970F69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EC6FED7B-DF2D-4558-9506-F4BD7FBB67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CAB9F42F-D038-401A-99B8-F4607245404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0875D7C6-3908-4B42-BAAA-3EAD18DD20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06867092-7E01-4F61-9583-3BCBA443EB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192DD7F-0D26-46B8-A793-353978BAB9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428B2CD0-872A-4B1B-ACBA-32F367DB1C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901B7D65-8E88-4D66-B68D-DC64144C69F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A55129EE-BE8D-4802-9C50-1ABB9DF7C7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D5BD78C5-59BB-4FB9-B0D1-D93903183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8EF4DA74-F104-46BF-BB15-AF9408953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CC7825D7-FFA9-4AAD-8668-0933C192C2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5342FAF5-99DA-46BF-A8A9-3FE08B0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58E38F0F-05AF-4731-A2A7-C2F4F0C521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B5DAB0C1-6CD4-4C4C-8E25-19A3AC38FB5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AD47C3A2-919F-429A-AB86-2191C5D8DB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EA818ED-2938-495F-81AF-CBE15163F3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89C083B2-5F39-4EEE-9BFB-352F74F830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1520A48C-1FCF-4CA3-A2A9-0D48639168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A7CD63BD-0B76-41C1-8B0F-C919B5F8EF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F20ACF4E-5DF0-4E15-A31D-A02882969B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C518BF3D-8E2E-4D59-B7E1-40A4D12947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E301C554-1763-4A70-B0AA-9A132BD521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9361C22A-425C-4EC0-8C38-625400437E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2E88BFEE-3C2B-4606-908C-ED3EABF018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35979AEC-F7F6-4B15-AB66-03A9E0A797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D65E327A-C0D3-410F-BE22-63EE19071E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C620426C-7CC4-454C-B3D4-E742376CA0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018442B4-BD00-4D24-84CD-6005C49D39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C23D8B1E-7EFE-4BF7-BD9B-19CBF304ED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70774B7-8889-49B2-B1FF-25E90EBB16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13BF2C46-5E18-4A21-A823-D9DBE9D8FB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ED4FE452-20CD-471F-A4DC-CD7FBAC7F6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B95A97F0-E8BB-427D-B15B-A0842D9E4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59A7622F-B4F7-4DAD-B48D-6702AA7496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2B00F67-B366-4F35-9EF2-38DFD019C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D66A146F-B35F-4D46-B6B2-682486F0AA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032CF72-A468-4937-93B3-68FC895FEE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0FFC8B67-FD1F-482F-A110-9DA52256A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E60A1CCF-38C5-4E2D-8552-55AB4E498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774A01F7-F96F-4B72-BC40-7C12167F5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73052816-F5A9-4DB1-B67D-B1B2BBC5E83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3B85483-EC70-455B-A506-0740414381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D25AAAFC-63FE-4B0F-A5FA-06D5292C07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64AFCEC0-83B0-4043-8620-047D02F0F4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B5AFE4C1-971B-4EB0-A984-A453BBCC8B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D685DB12-BCA6-4BCB-B0AB-95833E9AE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172ED80D-54EE-4E80-900C-F8E0E3977F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D83BEB3A-427D-4ECE-89F3-EC1F0983A8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82A04181-B804-4DA7-9FD3-5DD5E3AC91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4D2392BB-52BC-4ACF-9247-D2F5386A95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0C3022DC-0909-4EB6-9933-E8520D162C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0FAAD2DE-6C8A-4C38-95D7-DA0259CE3E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BCAA2E1A-BF54-4C97-833F-422C37FDCD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E423DA96-8083-4B22-BF30-B517B383D8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8734032B-A6E1-44B0-90CF-02184249E72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9A2F06CD-67A0-4847-ADC7-E783DC6DB9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1E3DFCEF-B7B4-4ECD-BED0-FA65EA9C70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8ABED366-61F0-4842-BF30-8127FCCB8C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2600BC74-9F57-419E-B875-CAE6DB2EF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138EB07A-696D-47EC-B95A-EA35368D71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B7E55503-D94F-4B52-8DE3-0B9E2F37F7C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C84B81D-9587-4840-8EF0-4C00EA6E87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DE4DA042-B4D7-48F6-AD1D-83802DCA6F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145323E-9ACF-4758-8F92-7F1792462D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D026233E-CA92-493F-80B6-7A3363A004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F4A5C2F-7C80-4B37-8B44-8ADEC692BF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DD60FFC8-5DFC-4407-B514-C491ABB6A90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3DF8469B-334F-4496-800B-E54F21CE52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1E542EC3-7E53-4094-9FF2-EADF5D089EE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6B4DE162-389C-476F-AC0C-D050AD7D7D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2CD6A3BC-9D00-4F5B-AE22-5FF4AF4CFA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80BA8C0-C2BD-4515-98C3-B0E90BF200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148196B6-F4A6-4DEC-9179-115AA3DEEF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F34AAA4F-DE43-4930-B981-BE81E6BA0BA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F4B8642B-C52B-4C48-A0B0-849FD104A42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E55B4F19-F0FD-44B3-B6B4-031702A675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F79184BF-7506-4F4D-B97D-378F0D742A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0D7E22A3-1B68-4981-ABED-F05EBA7DFC9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0A3E70A9-C2DA-4A53-8746-2524CEF7E8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73FF6398-7687-4170-ABEB-F00F6A1B9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71000849-8599-4778-A2F1-BB266CF3E2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185B1763-8B0A-403D-9617-9AD0A51FA6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202045A-0B2B-4243-8D59-97AA680537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450FB0C9-377E-47BC-8130-877DADAA94E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75FCC9C2-995A-4FD0-BB3F-CA67BBB864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A494D11B-3779-45EE-8CEC-E2A7F07E90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13EA7848-CF60-44E7-82B8-004879B4BA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2E4F9369-B423-4EEE-96F4-89B80ECB1B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C0AA005E-17BF-4DFD-9550-97B4EF02DE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AEB1575C-5C89-4F14-94AE-A8B7C24058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0D2C9A35-E0AA-48E7-B6F3-4F237B4E5C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219AF974-60A1-4E63-BBCB-C5AE846E6B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22008E79-1DA2-4521-9AB4-4E2E9A53AA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2AC344A9-4AD5-412B-BB9D-1DDA37BA78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C25550A-42E2-46AE-9351-858C0E5C29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3D4D7913-C9AB-4286-A42C-4B36CEED3A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80EB7FC4-9F01-4110-B327-C91EE9C927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4310028D-B708-4E8A-BFFA-08B2C93E64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90A14038-A732-4659-895B-71D48C60B1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C71717A2-8B25-4693-B0F7-7874E4CEB6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41BC8D6C-2F0D-4BBA-A80E-871779075D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A89FAF94-8C6E-4876-BBB5-66A7E874B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78064BC8-393E-49FB-A3D3-A5AD06BE53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52B59B59-2816-4EE5-9BEB-F18A016064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514" name="AutoShape 86" descr="Imagen de perfil de reyes Murillo  (Invitado).">
          <a:extLst>
            <a:ext uri="{FF2B5EF4-FFF2-40B4-BE49-F238E27FC236}">
              <a16:creationId xmlns:a16="http://schemas.microsoft.com/office/drawing/2014/main" id="{DA6955B5-551F-41B2-B2B3-2D752DE861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ED4EAEBB-0406-4FF7-BDEC-8FEF491EE3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AAEA3AB6-5B87-4BF8-841C-B016311D8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54EE59C4-C5C6-4877-AA11-D3EBF71627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96C24DA4-6C71-4805-BCF8-8C7FB8B1F97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6D360431-69EB-4363-A82B-7EABDA3A75F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24736744-174B-40F2-BA69-96851820DC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2D156A32-5B8E-402B-89D4-19816A9F2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22" name="AutoShape 86" descr="Imagen de perfil de reyes Murillo  (Invitado).">
          <a:extLst>
            <a:ext uri="{FF2B5EF4-FFF2-40B4-BE49-F238E27FC236}">
              <a16:creationId xmlns:a16="http://schemas.microsoft.com/office/drawing/2014/main" id="{FAF2A9BA-9FCA-4E05-B9D7-6EE5E29E23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17</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98610582-5DD7-4AA8-89C8-5A27811083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E6600C13-D97A-4195-A087-EDD8C896F88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807DAFA-970B-47BF-A414-1A72484112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0BE1D7B2-EFAD-49BA-AD7C-0282E65E89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F14FE348-EEAA-4219-9E4E-301262FDF7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A844EF9F-63EE-46A0-8E63-9F2C763AB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AE2AA6D0-151A-4677-8958-659B2BFBF3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3A31470-B31F-4103-B2F0-C3C6BCE95F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7ED1998B-658D-4EB7-ABA3-E00DA0236D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9EFA1BDD-C5D0-4EC8-B8C4-A0407A81F5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111F5687-FDBF-4332-A9B8-FA184EB79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20904E4A-B44B-48EB-97DF-B40451A8CB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83FAA012-9398-4E84-B0BD-9088CDE745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CA759CBE-EF69-426B-BDC5-24CC271E28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0B537703-E168-47DB-9A9A-AC7852A9A9C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D110C0FE-3724-4C9C-AFAC-B3D0634B13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1A5D205-B8A1-49A2-86FD-D2F5C7FAA1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C7964C5D-2C00-42DD-895B-6831974E8B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45EA7A3E-9D3F-4C76-8455-74EA3DF0EE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5C60BEE3-7645-48D9-98DB-7A52F421DB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C53C1BF4-263C-46A9-B7F9-F2D889E8D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B5DE921C-A7BD-4EF0-97E2-F692B04219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B6C076CA-34CB-4124-9647-C5A025CF4E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143D5269-3992-4744-9874-DFB139CAD3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2C3C1A9-5EC3-45AC-9915-ABAC36BF94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19B3048B-6F97-45E5-891A-7ACE030ED6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E0A085C4-7A4B-467D-85B4-09D3872A125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CC3D09CC-7328-470D-B6F0-AA99A5CEA0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4523099D-6942-4666-A8CD-6A1D1514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8E44FA4E-0862-4666-9CD5-2E9B410275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D5F284F3-1BE3-44CA-97C9-9436630DD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5B601DFF-E964-48DC-9FBC-9C5FF1E9AF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B2DCBEE-2225-40E0-BD0A-20FADF5B0C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C3B5F7D9-44D8-4277-9FC5-888F31048C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90B6208F-B6F0-4CF4-9F4B-682DD50B97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20763126-920B-4F61-AC8F-DB6291631B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1145676B-F03A-40F2-81F3-72DC7016F1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E6D157CC-C579-4E18-A8EF-496E2E74A9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F5AD85AA-9A69-4613-A4D5-A6337AF320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C8A8A72A-C9D4-4AF6-AEE0-EF73C06D683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35E22EAA-0DE5-4058-804E-D885666731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62F0C9D0-ED74-432D-A02F-4B77FF28A5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B1D4A155-FA34-4EB6-AC7A-B35E6F35B5A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AC849ECD-DA21-4E96-9BC5-16F9B8BDBC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57831735-F724-4CD0-93DE-E696A1A513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B1F8E7EE-6DA8-4B3C-8A4A-1077FE1421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FECB3670-4760-47E5-BCA7-CD81F73C77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74154EFC-E297-4329-9036-D68DFDA7D0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919C31C3-973A-4A43-A3BE-85823E125E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DA32215A-FE52-49CF-A191-53EFBA135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4FE3A82D-720D-4C51-AB6F-D37B2B63B1E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4C3E2669-31AC-40B0-847C-D0F636B0BC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BB203558-DE67-4D72-B27E-1F9831AD7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06A2F0D3-8553-48D5-8AC6-440CD6149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42ABD8CD-8450-412B-9555-DBB66D3983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DA0EBBEF-41C8-4897-AE0A-27391E8C5F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591834DA-0315-4D4D-A0B2-AEA4C2E2FC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4E02571D-F865-40F7-AD9C-4A27D0D247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0F9A43EB-F2CB-4FAA-B177-E49A6FBA18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FF08B896-C770-4D29-9089-E92C8689A56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02300425-58F7-458D-AA4A-F90B7E213C1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992C0999-FCD2-48AD-B901-59E2107B56B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F433F35F-9AB0-450B-832E-3113479014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3AD21C8D-3F66-4914-987F-AD0CB6F185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41A6D76D-55C1-47BF-930B-155E627E2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44853CB7-DE73-47F5-9DF2-AA9644CE53F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6D88D541-78C9-4316-AE35-BCDB99A5F9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A025533A-44A8-4B85-A2A0-69D026B0D7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1C312296-BB79-435A-AA32-5A98ED1025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DFAEADE3-223C-4B8A-9242-C803D150C0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A80BF77B-942D-49AF-A122-3D2794FF778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559C35D8-8132-45D5-BF2C-B41ECAC2D9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67F328EA-AFD4-4B42-852C-FCFAD9CDEFF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7DCC1C2D-DDB2-4A93-9FA1-C276006A08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28F6FC7C-C5C9-453F-8C63-BDE3EC65F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95A62D89-03FB-40CB-934E-1196D15B26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881628A8-4475-4BE6-8FD7-6F67053A88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16A0C2D-D37B-43E3-9A32-7F319AD98CB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F83BCCA7-0B6B-4288-8474-1BAEF79013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C3F303C9-1F05-4651-AFD8-2A4C14EBC7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ED2E01C4-E8BE-4267-96B9-CC67F7480BB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593C7ED2-6404-42D5-9294-9D9A72143D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8584916E-42CF-4D04-A8F0-654EB82EA6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48970ADC-B406-4CD2-92BB-657DBAA398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10971CAB-3447-4B8F-A77C-621F53F014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4494C12E-833A-4100-AE22-63B30F6E831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EC4F794-D95C-452E-B0A8-9D1FEF692B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5E3C97B0-81EE-4471-9DA0-67FC46D87F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87654E35-9BD1-456F-A760-9B924268B5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644A8F39-4C6F-4935-817E-E24DCFF1B2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ADCEFE71-DC7E-447A-8B8E-B09C01FBB6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C62BCE2E-8B9C-4D7E-B1A5-B2A7489477E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E10DE076-3002-4AA1-A927-73871540DB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FE91E5B3-AB14-40D1-A15F-D2BB36204E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7D08EE25-419E-4526-B3D4-A311207FDC5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CF1AF8-0245-4E59-8D95-5604A49DFB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0DAB443C-0C14-4BAE-8F5F-121B52CDC10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D1781278-AE4B-4053-B553-789925A107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5DB62E0A-86CF-4E28-A03C-313BC13501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09FE124E-9EC3-4BCB-ADCF-101031D9CD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F1E99D52-18E1-42BD-88DF-DBE346E3F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091DBFA2-0AE0-4000-9291-04E50E4AF6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382A8F6D-1FE5-4C6F-84EA-79BBBBA15AE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6299A9F7-23CC-45D9-801F-0EC1F0D0FD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36B96BB2-F01D-4FC6-BA1B-DBFA7FA419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93D7BF02-C1C7-439D-A02D-091D37B17D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B4EDCFF-87A6-4DF5-8042-BB94163CA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DD7B890D-72B0-434F-A066-70D14384EDD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255D87F2-6876-408E-B68F-23676FA9BD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93451562-9411-467A-B0B8-19EE24CC0D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03D2AB7E-B680-49AF-BFC6-41C22E36C3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93A12975-4B65-43E4-A91C-73449CFEE0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CABC79B8-BD93-478D-9C98-E7C09C20B98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79B8BC9-4FFB-45FF-A0CF-9FB63A9C91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066B90D3-840D-4EC2-8C05-BD05888CFC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27D48F62-CD9C-44D2-94EA-D5E6A0B19D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59D3978A-E6AB-4ED8-9FEF-7D485A2001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423EE76F-F29C-4634-94C2-9AB93E10FE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6FF85B11-AD9B-4730-98E2-0EFE615E78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DA6815A-3378-451B-8553-32EE85076F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F147FB25-675D-4F51-B7B0-25967C0CA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38B35DA4-B079-41B1-9151-491EDD4BB4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DF9EDDED-05EF-4284-A77D-4ADA4B4676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B259A92B-5735-45D5-A5AE-6FB4558F35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4771524C-9F8A-4295-A424-79B2869F8A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029FAE31-6B71-4397-A14F-67ECEB2913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BE70196B-D653-43A9-B372-DE3E2F8DFC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C0F73BB5-0C07-4337-9000-ADE506D49F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92329F47-7434-42E0-AAD0-C96D9163F69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E8AC7403-F331-4AFF-9010-F2B8B825B0E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C4BAAC16-9A70-4E3E-9B58-7C9762A9BA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5C6BAF8C-D61D-49EF-9846-A612A8BB7D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F0BF0356-775C-491D-8F49-8B6C79ED1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84D110C0-EFFA-4EF8-8D3B-44899B3C038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9B609AC3-8B1E-44AA-AA49-C51CEF87F4C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4CA21CC7-9B6C-499A-9DF9-4D239800BFF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8F0BB94A-AB1B-4B7D-B102-05286E90D0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95E96C26-CB97-4A6F-B6C6-527DFE8107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42BBEDD7-1D3E-4769-A551-56A27A88E1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CE71CF0B-C23B-4313-B3D0-DD1F0E756D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B9915886-3741-4CF9-A8B5-5528B6C1B1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50C6D7BD-03DD-4A58-B624-73281DD8E0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7505BF57-EAAC-4B87-BF41-734DCC6E25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3B4A7107-8D7E-4553-A43D-E775BC099B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413943A2-735F-49DC-A09C-B32EB6301FF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CAB51C-3243-43FE-B49E-88F78EFC323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FB3F49CB-BB7E-431C-AE33-DA33FF8154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588A7200-AA58-4845-BCF2-F7F21C9C3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A27F267E-4D6A-41CF-83C7-A80A243938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0F5FCFF-4BFF-478E-B3D9-EAE3D3318E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B2C5F86E-26E3-4A60-928D-1A2AE249C9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D1658593-348C-43F0-9906-B666A53150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E196775E-AEE1-40F9-8148-12717AD7D1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37F18509-E944-4ECC-B365-107F20A101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DF5B7F34-E2A9-4832-8540-76A21915CF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B71FFA7A-D640-4E03-AEA7-8A3EFBFF7A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9D281539-D43B-45EB-ACB7-E31D186998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53E992-88BE-45D6-93CA-1F08280AA3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19D92159-F864-4830-A9B6-02654958E0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136ADEC8-AF15-4E32-B631-D139E7998EF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5DA543CD-6E00-4F9F-9243-39EA318BF9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DE2BD74A-3AC0-493E-8A1C-E1CCA692B4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08F21AB3-E086-44F2-ABB0-25CB456ADE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4A0D388E-2CD2-4E1C-945D-73092E28A30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BA8D29B-3658-41A3-8F27-3C41FE5174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3EE20CE6-4AC0-4DD6-B50E-2A2A24B805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CA6CC633-5CCC-45B8-91DF-34DF586418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0F2A828-FC7A-4B93-BDBA-14EABDA907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8A72C920-8392-40B1-B133-ED19757D445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BC2536BD-4638-4B3D-8805-71F83CF82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81F93FE9-4F34-47F6-915D-B0750FC2CB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82AC97AC-F202-488B-81F6-6F1ED6315D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33EF5646-AF2C-4E79-8CD2-6419C662CF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D522140D-A82D-45D5-9F30-A9E4C432FE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6DAAA9F3-1954-4715-8688-256D06F58C8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0F912E8F-7D48-4203-AFFE-AD113387AD2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81012701-2945-431A-8D0D-04D68AEB84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4B85EFCA-464E-4575-B363-36DC9DB6A3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4796A1FF-9F50-43F7-B472-CE1BF541D7D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D57F0BD6-8287-4E89-84A4-6EA914E492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6C94E123-AC6F-48DD-8284-491E85FFA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0D0E3846-7B37-4D43-AC3F-7049D572CB2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296678ED-69D8-4B8F-9368-22DD38AA79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C498DF47-D8D6-465E-B881-4763A06ABB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513BF38D-D1AB-4B96-B779-AAE3FE5DAFE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964B90C-E48B-4704-95BA-8992AE0E45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ABB6B1E1-66C4-4E32-9180-C1D549443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7349C050-C793-434B-BB82-AAFBC90335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BEA1AD36-FCCF-4F51-90A7-EC9447979DD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6BD220E1-C6F2-40CD-9417-A4D07BF62C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D63A14E-96FB-4C87-81D1-FC2A14204F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5EF40FFA-720D-4B88-B864-9D3DF20D4F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CE2A5EA6-F6B6-4DDE-83C2-011C76A54D3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BAF617B3-2A4F-46A7-A8C7-6A88AEB582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EAC21C39-F740-452F-BBEC-A44A73CCE0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2B8EB69D-19F5-4D63-A09A-917F9A7F3A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D4F914AE-9307-465F-9721-258EF63888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56F16287-1EAE-494C-916B-F95A047DE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4F7BD41C-2F3E-43B5-9226-BE07BA66B6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EC57BE6A-AB8A-4DA4-9978-46702AAA23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CAC2B458-83B0-4EA9-8973-42C271F121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A490A195-AF29-4F99-9486-CABDEE3DC8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31886C03-99FE-40BC-A868-3FF07EB596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81D5B8AE-5F16-46F6-857C-8674C2AD07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8795DB8A-34FE-4575-A1C6-F6C7C5DE64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E10ABB23-4B87-4BCC-81C9-D846D55370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F5042F10-6C3F-4868-9EF7-5B4F84EC95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762689E0-F5F3-4CD8-979F-825716693B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C8C02E3-CFF7-4F04-ABCB-5E3B1F63AA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D88F15C7-7A55-4A64-B955-F0E81D8D0F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9443181A-DB38-47F1-8229-C96D668195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BB8B8C5-9009-4D44-8B95-4D50A088A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EA056A01-D8DB-4906-BA35-27BEC392CE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D12BCF7F-38A4-4270-BB0D-94B7FD279F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0BC5F996-32DF-410A-B5F5-FAE0646D8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FA51A77C-953E-4D1F-8C8C-45E37A333E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750A1FFE-9EFD-4B94-AB91-E24FBC9B4A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117CD6A1-088A-473F-A574-C57109D4E0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52EFDEDA-E7BE-4681-92E2-2C1AC802FA3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7FB72BFD-751B-4E47-927A-1FC4F3EC02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702FF075-36DD-4EA6-BAC2-339D22971B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3D3345AC-4D29-4E4F-A7B9-C45CBD42A63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EEF4BCD0-D5EA-415A-B794-50E2EB9D829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F4000F25-D060-4D2D-982D-61D2AAD85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30755D4A-F6BC-43A3-B80A-BDBFFB510B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38D88BDB-381D-4717-845E-A52D96BECC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CDF5A081-7087-4189-95AC-187B7C3797B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6E73117F-3F50-490A-951A-39477324022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FDB79FB2-8CCE-45A3-BEDB-290C5D2351A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87EB6514-E190-479A-AB98-705BB2E2FB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CECCBD02-0646-4520-A0CD-5CA048AB89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3B5941B6-0C63-41FD-8AF5-A5CA245ADC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8BC5D78D-832D-4443-8462-5B2055DF42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5FD21555-31B1-4C67-8FA6-6A3FBFBC1C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47B28700-A0C8-448E-A00B-244F54A1A4D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01B3819C-332C-4084-8704-BD201BB6217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3C7B2553-B3B0-4DE1-88CE-4BDDDC6D89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BF6CEF01-84E1-4BBA-9D45-3F7F31F31F6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B059F1C5-CD47-4D2C-BC01-E9A3BF53998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44EFE487-BA71-4B4B-B7E9-E86EF38A9B9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CA4420CD-A5CD-42BD-B9D1-07E49A6DA8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3F01C671-55EA-45F6-ADB1-7CAABF07049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DBCBEE1E-72C4-4950-A30F-6288C74F28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2FFDF6D2-E997-4969-AF6A-A131C163F3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FA939156-D0F0-41B2-926D-6A2ACC8C3D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86BA2BF2-E719-41C2-B106-C772E6D2114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AC7F0175-7155-457C-8E1F-DD8254E5C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0DD97474-CE08-46F5-887E-CA57F12227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57F1DA24-1692-4852-AF41-8EE0450F7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913BD3FE-0B6D-4075-8892-FDD9EC2FBA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9565D048-A168-4624-A88F-5E39E6029ED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51340F9F-7BFF-49F4-82AD-D8F5B18859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9DFF3648-02C1-4D0A-96F5-B983D2F914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017FCFE5-181B-438E-A68D-AE5090320FD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C178B40C-8E2B-45B8-BEC9-83C8EC8FE72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89011A76-AB13-496B-8775-64A8E744EDF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18</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D7BAAC25-F32A-4CE5-9A1D-B50C0CC502E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1C78C-757A-4C36-B081-C82DC5FED02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12E4AC53-BA59-4FDC-A607-CCDB98A44E4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C073AA3E-5684-4745-A29B-BB9243429A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2F3F1AA6-5BAA-41DB-9B1B-463852A84D7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F8A4AABC-7666-460A-9EDA-187290AD328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DBD1251A-F214-48C5-8F5E-A60FC7B3ED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DCC9A265-B12F-4A36-957D-84F0561356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13405338-CAA4-402D-98F5-FCCCA4BB500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5DEB7DF1-4093-4991-BA2A-F192C1BC447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5757AFCA-5EFE-4E1D-B334-24A7A9EC5D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D16C5A6-8863-4BBE-9BA6-D5DDDFACDD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52AF0028-125A-4473-BD96-58997EBF239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B8F39B04-8721-44C1-8D0A-83F92962AE4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87F46E9D-C060-493E-96D4-50F0E82D266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08903219-204F-437F-A7F4-06BB9D5DC7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B654970-5506-4A2E-B409-1CC2FA1CC7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538CB97E-AD5B-4D62-BAA4-A1C0F923A4C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7140062A-A1E2-4AE0-A11D-AE9E918A2AC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F6CB0395-177E-4F98-B107-6BF7091424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296FFF39-10E9-409E-826B-C228D1508B0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F38DA2DF-31D1-480C-9488-40D93C8A4B1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77105FCD-DB00-45BA-AE8E-1CED03B5DFB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5559D035-CEAC-49DB-9CF7-899FF653A3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1207D78F-6218-418A-90C4-C14065EA50C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1E512CF1-62B7-4665-9326-2EAA17064F9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A82ECEA-446C-497D-B39F-EA9F15CC70B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7C927DF6-F4E6-4FFB-88A8-81116771547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00DC1EC5-2A01-42AD-8719-7CFB5D424F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2B666658-4556-42FA-8BDD-F1810C3E8A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AF1F1EC9-1CFB-4FAB-89B9-9D88D5F6A5A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FE77287F-968D-47E7-8E4A-8610308E1A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06835B-09FB-4E99-BA5F-767F7F0BA1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2019C903-1C68-42B5-86B8-BF7074CB6D3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54F6E593-5405-43ED-A49E-6440DCF279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6A5CE708-CC38-4E38-B1ED-D3514414E0B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370801BC-F637-4B5E-A342-66F8F49CE8C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3D1FF4CB-C15F-4568-9AC9-7A84F2F9536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AB510911-62A0-48C9-90BD-8B6EFBCB3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311C26AB-F653-4F56-9F20-4EFA7A2DF64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5CF91FE7-160B-4E44-BAD2-56A468A79E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911397BE-B14D-40B4-BD5A-C328D88527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977C82DE-0EB8-467A-86D5-02B54644112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AA95BCF7-4250-4F1F-BF01-A000BB6879D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49186C4F-22D1-4CB8-9F8D-63B5F3D5DD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9DA9E0A2-1C25-4877-A153-56B02AF0CA5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E92CBF58-2397-409B-AB53-2FD7C5B72A9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F078F55D-B639-4670-9FEB-F19305A93F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455494FF-165E-4A05-8BB9-CA7BAD9E5E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BD1411BD-0049-41B4-A98C-4F57AD6298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A18CA459-7AA8-40D2-A16D-61D3A8C1801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57CB720C-3627-43F9-AA0D-F7A2902EB9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DC0840EC-4AC2-484E-9079-0F80C1DE20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122A713-8AEE-4C00-9C17-D8BD3AA060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8CDEC537-2537-4A71-B489-B7E5647E63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37E9B941-7A17-4EE1-9629-7AC9929C42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65EAEED6-77BE-4F59-8B16-71FFEF6200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E71F3286-9C9A-41A7-A417-A934708C575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83AEEE7C-BB1D-4580-845B-B2082D670FA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702FEC4F-745B-4B0A-BE3C-CD26F1D7D4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A8AB949C-A682-422F-BD82-8B937FA0EDF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2C3206CD-41C0-4A44-B07B-07283F8DD4A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AF5053D7-13A4-42FB-B3B1-F690A3ADCB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02B7326E-D991-4932-9D86-0B1199D7412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C5147959-FB34-4204-A573-6E512A1C5A7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4E95D708-094D-4221-8AB0-F6AC84CE464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4AFD2D2-058E-4A58-B74A-F2BC3B3E796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9E2CBB26-91FD-427F-8B66-B5AEC94B09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9270B3AB-1CCB-49D9-B627-4CEBF7C9405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AC0F97CA-2DC6-4E4A-A31E-83516CC761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CB583992-6989-4124-B1AF-FE63E41A103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E839BC31-C95E-41DE-B1DE-35DEC1C45C2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97E33E40-AB0A-4271-B92B-164EC61EDD7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8D7E9D62-99C4-4EB2-B2D2-8457E9CFAF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2BD90C85-F1BC-45C8-ABA6-798373F2E5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F80CF29E-4A9C-4537-9536-2AEBB95A46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2704ED48-8ABB-46FB-921D-A9ACFC2C868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5E3DE003-CC04-4B1F-B65C-5DDD7ED9A7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6C231F40-2556-4D5E-8927-E69412B976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0D0CC081-378C-46D1-AD9F-41860B61591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3FF5ED9E-5D33-44DB-84EA-D95DA9917BA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E6F9153F-CF2E-4FDC-928E-C973767C3A0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8FEFDEE0-6422-469F-B83F-88CC6C2495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F396F161-5496-43A6-AE0C-E646A0EE743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8603B58F-419B-4F9C-AC5C-EF1360DAA2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4C3AD6C-CE81-402D-8726-91096E560BF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49CC3314-721A-4B07-B3BD-175FB82CB34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29470E7-9140-4806-B4DC-3415C33FD83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016738BA-03B5-461E-8311-CFF8A9F042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0D54B4EC-127C-40AA-949B-64849291BC4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5F2B2FF4-6679-42B6-888A-16B34F764B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8B862971-E516-4EFE-8328-B14D59122B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B431AB34-9FD7-4C3D-99DF-B6F8A3A1E93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68B9C350-1499-4B32-A7E5-83CA0BBFD32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1EA7353F-F694-49B9-AEF7-0130101ED57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A15ABCF7-AE41-40A0-BB09-A994B2D839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E7778678-CDE9-4527-9B8A-1B91394F7C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C71C7EB7-FBB4-49FB-943B-CFF993C124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906961F7-4A70-40C0-8965-8EF20EDE98F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EB3A3666-B997-44A7-B7BD-9EC91A6822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789F66FD-6C58-4B5E-92BE-7DFBCC55B9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41DC949B-52E3-4F3E-B843-F7C4616D5B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759E4019-A0C9-4B9B-9B1C-05893FAE766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9A3115E7-64FA-4FD7-B5ED-8DD0F5B2979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AD204B15-F63D-4251-A3EF-13A2D0DE16A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D7BEAE0-0E7F-47F5-BDC5-40481BB77E4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C3FCE2B9-E16E-4A8B-9152-C09CFE71F88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F766BE01-A3DC-486B-9334-7A7A6AB953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87164B1A-4200-4963-9D48-ED43F57EC49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C13A69E0-BB8F-4EE6-9D42-8D637C6360B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8E5DAE44-4205-432A-B653-2328574BA0E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0870E9C0-8737-4EE1-86E9-B6388D0583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2C253400-B187-4054-8F7D-AA855CA1680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A559A31-ECF2-418D-97F8-510C86671AD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E418DEBD-EF8B-48AF-95D0-29780A4C54E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74D41396-EBD0-4F19-8472-CFED0A52C5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553FDEDE-1C5C-4A52-8F72-80F633AB7D7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B378B2B4-3E70-4125-9627-719267ED7C6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C98C13A8-45BD-4D3B-9BD2-1E09271E0BA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3C43C2FE-8F35-43CD-A111-0DDFCFCEC4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CBC52B21-C098-498A-A03B-234426B008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72C92D87-2940-431C-BA79-2AA081E2C0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9A365797-3ABC-41D1-8B22-2794C4B0DE2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635BDBD9-CE57-4DCF-A2F1-CA0E80A2176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343B7A4C-D749-4C0A-B4F9-674B95E9B5A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837B6360-42FA-4336-8A21-89248F454E1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0A023BCA-BF91-4E29-B6D9-4414C488548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9CF95700-3ABF-41B7-ABED-4A8FDE5BD4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19</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B90E42CA-CFD8-4F96-A530-0AF9BA5B478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82DC47AB-0E73-486F-9058-A49F257F782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8CD8AF8D-F47E-4D18-A94A-52444F8186D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42A755-A77D-4EE8-99B1-59002D9A51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D616D7C1-5905-4DAB-BEE4-84FC3DB6EB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EFC0780-FDB6-457B-81C6-B8CC343FEB1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A20318CD-08A9-47A4-A0D0-28A3AE8DE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9FEA4567-E107-479A-93BD-0869DCD20DC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CD5F8492-8DA6-4283-AAB3-F91BA725D89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2B9E084D-FE89-4AD4-9874-47B299114B2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6C90B03-E25F-402F-A8BD-66F7BCB9BB6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A72BD439-9063-465C-8EE2-9ED267F931A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FEB3B74C-67C9-47A1-B9E2-F64A985094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78A3A39A-E5B4-4F02-92E4-8F64D1262A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317211E1-7EEB-4B5A-A020-0E1452C8F4D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A8B73FD8-E87D-4E91-AE5D-CDDCC85B1BA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CD337DB2-BFBE-40AF-A08F-74E21B31234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26C831BB-95EF-48B9-B6A2-F95003982E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2C1C216F-6BDB-412D-BBD1-3DF0BCEA7D9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6DC1CBF1-440A-42E3-B194-D4B621A440C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D2F1EAA2-AC0D-4FE7-997C-EE0240E447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ADCFBA6A-D358-449B-90E1-E14C65DBAC7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31024BF1-38D7-4142-986B-A496F11C3C5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3D98482E-3C2F-400B-A958-286270B417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9DD02A85-CF58-4B10-BEDD-D26A322855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63D96A48-B2E8-4442-9B4D-683EF70ACC3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FE35078A-18D4-4279-846E-3AE6A22EFE9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BF3757C9-681C-4866-AD39-C4F57CBA5AC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D46311BB-D8B3-4BB6-B43F-DF9F3B944F7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4F9CF84B-9162-400C-864B-45B9856A40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80764EE3-F397-4AF4-8ED2-654A85D73F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8A0B558B-6B27-472A-882C-5B8AD81837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1338A3E7-6F6B-4F1F-9E8F-ED432A6E127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0FB9380A-6D35-47D1-B679-AB8F2A936F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D02248A0-0C8F-4F43-A8AA-D81FA1FD4BB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2C96408E-D743-4275-9956-18B6920A6B8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2023FBA4-EA6D-4814-9EFF-E2080B2A203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A3761DFC-D269-426E-9B96-D9490FB2645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217F7707-3571-4E47-9059-06C86901E9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E9331FF8-627E-49FF-80DA-5C6D291C17A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6317DDEC-530C-4BCF-AB06-94D7C1C873C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BC1138FA-44A3-4022-ADE2-08AAB3B4B22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1D8BBEEB-0CE5-4028-919F-532CDAD5A0D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278EAA3D-72EB-425B-B49F-0103B474C0A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E6DFE1E0-DD5A-4E8A-A329-DE675B467B4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0322A1E0-39DE-4BFF-A2BB-42AE2A41AB0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10D74D50-4819-4EA7-881B-BA070D202E6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236EBFC8-834D-4045-A912-49306577BA1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7A37BACB-705E-494C-A5D0-389270E037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648A191C-0447-44CF-BDBE-805B2165B38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D2C7401E-3BBA-4F44-8DD5-023F9425EF1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1C762DCD-8A22-4931-8517-CE2C172DF6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B8BEBE69-78ED-482C-81B1-E1CFFDCAE8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F7BBC54E-E13E-4CE2-A97F-277636A21D2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4E6BFB07-52FD-40D4-9E8D-CCE2EE4C7DC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32EC3006-2A87-4DF3-A085-853D5536001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ECC483-64C4-4E61-9AB2-84F6046D581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57AA22E9-9C0E-4DE8-8FC2-C84F44AD42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B39AE1F-CC67-4786-B1BE-453397E8320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0950D8E3-4304-4973-AB1C-AF5CF594A18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287BE162-9BB4-42D4-BF25-540F29651E4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21EA6D11-586C-44BA-A697-10C69F6F34A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2FF1AA0E-541E-4971-A4C5-38914F5A4E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BCC3C9CA-4B83-4E8C-BB7D-331738A1DDB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20</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00FF0DCA-E92E-4D6A-8992-5AF66026DEE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5D05ECDD-22A4-4736-893F-C0B43E52AAE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9DCEBF0-940D-4E81-A93A-93CA91A6E59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5E548FDE-54B0-4F9A-BF90-46D47143800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B180DB80-D865-412C-8630-8F77E48E5F5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50572CE-A1A9-4B0E-A682-37738526584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E98530B2-A976-413C-A029-A66D59863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D702C981-A053-4449-ABA1-1273DDAF72B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64491A49-7A0A-491A-93DC-E61B3928853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112B7B9C-49D2-4589-9735-24E3CF97C31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A66B3C2F-2AEA-4621-A8BA-4B79447C8DE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B4A14A86-F12C-4E60-91A1-51D2C39020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7BFD13B2-9320-4018-856A-10B7EB80926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151192EF-C490-4334-BA8E-582238751FC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38BEA094-07E0-4CB9-985B-64C2C6515E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326B86D3-B7C0-4DD4-8FCA-79913AEF5C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D05FDF63-B956-4BC1-B040-631E2058F50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AD030F59-E55A-4AF0-85BC-665C54A7514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39449E5B-D7EE-46B2-A4B2-DBB4101BF7CE}"/>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BA35B57E-80D0-400C-B93B-7A45DF45459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6F70C6E4-FAF9-4724-B3A6-CA3383601B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F77A67DD-C7CB-421E-83C8-084D692060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BE181D71-7F1D-491F-A6FF-377EC29C684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298CB01C-F1F3-4A68-B93E-AA1131FEC070}"/>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454A4027-97A2-4355-9E88-880566A343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25D21B80-5A7A-4727-BBC8-6CA5F87D5B0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6CAF5904-DD3F-4E0A-A918-40FC6E24D9D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33261717-434B-4216-B75D-27526560FBF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51E1B939-3B67-4252-A2D0-A8284A4E52B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783052F-A3AB-42CE-A388-888ED3BB2A1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6C21CE97-D3B7-4DFA-A0AD-86D05B3141E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2104811A-17A4-4416-B9CE-506A660EE1D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21</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FB82FDB-66CA-4459-B6AD-7357BAB9919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55FE75B7-6BE1-4958-9830-D0F42BFB140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9B8EE4F2-397E-44F7-A248-04359843236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FDFBDFB3-571D-4419-A0A5-70683DB4A251}"/>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A2592A2C-8AA0-44DA-8D4C-B039A32F7B7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55F8FAC2-2C2E-4438-8234-2BB68374F2B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3C8B8B31-6CEE-4A5A-AD07-D226B5B3F73C}"/>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1900BBC4-36F0-45B3-A7D2-A60848CD24DA}"/>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5732400C-034E-428E-92D1-BCA8C3B7CCBD}"/>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A0E26C2E-AE22-49E4-9C53-ED41144F7A5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0D2F9A4F-4A76-4E38-AA46-303D2A23E31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2108F30B-D483-400F-8CBF-36716D4ED45F}"/>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D2DFF690-7A80-4CB6-B36B-9CC06E3D4F5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146EB213-B541-46F2-876D-8B1D45C7860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00640519-0E3A-41DA-9B13-4D0E722A5104}"/>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662DF130-27B5-484E-87BF-0BEBFA99956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22</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24DEB1E7-7358-4E2B-8FC9-00D58FBF41F6}"/>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130597B1-20F6-4D2B-B8FB-858C27ED45D5}"/>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E5CA1633-7043-4A2F-9F09-1F550AAF2F18}"/>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6F36EC2F-7E70-472F-B016-D515A9038279}"/>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2FCA0E44-ED29-44F6-B57F-7195ACFA0362}"/>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4" name="AutoShape 86" descr="Imagen de perfil de reyes Murillo  (Invitado).">
          <a:extLst>
            <a:ext uri="{FF2B5EF4-FFF2-40B4-BE49-F238E27FC236}">
              <a16:creationId xmlns:a16="http://schemas.microsoft.com/office/drawing/2014/main" id="{1A232AE0-74B4-43EB-A843-791BF090F973}"/>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24</xdr:row>
      <xdr:rowOff>0</xdr:rowOff>
    </xdr:from>
    <xdr:ext cx="304800" cy="309562"/>
    <xdr:sp macro="" textlink="">
      <xdr:nvSpPr>
        <xdr:cNvPr id="1025" name="AutoShape 86" descr="Imagen de perfil de reyes Murillo  (Invitado).">
          <a:extLst>
            <a:ext uri="{FF2B5EF4-FFF2-40B4-BE49-F238E27FC236}">
              <a16:creationId xmlns:a16="http://schemas.microsoft.com/office/drawing/2014/main" id="{55F48058-0859-4691-8B41-AADE960A5DFB}"/>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25</xdr:row>
      <xdr:rowOff>0</xdr:rowOff>
    </xdr:from>
    <xdr:ext cx="304800" cy="309562"/>
    <xdr:sp macro="" textlink="">
      <xdr:nvSpPr>
        <xdr:cNvPr id="1026" name="AutoShape 86" descr="Imagen de perfil de reyes Murillo  (Invitado).">
          <a:extLst>
            <a:ext uri="{FF2B5EF4-FFF2-40B4-BE49-F238E27FC236}">
              <a16:creationId xmlns:a16="http://schemas.microsoft.com/office/drawing/2014/main" id="{0379C287-ACB2-4687-80DB-6A9A4DA7B207}"/>
            </a:ext>
          </a:extLst>
        </xdr:cNvPr>
        <xdr:cNvSpPr>
          <a:spLocks noChangeAspect="1" noChangeArrowheads="1"/>
        </xdr:cNvSpPr>
      </xdr:nvSpPr>
      <xdr:spPr bwMode="auto">
        <a:xfrm>
          <a:off x="284321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mailto:lider.biomedico.administrativo@subredsur.gov.co" TargetMode="External"/><Relationship Id="rId170" Type="http://schemas.openxmlformats.org/officeDocument/2006/relationships/hyperlink" Target="mailto:lider.biomedico.administrativo@subredsur.gov.co" TargetMode="External"/><Relationship Id="rId268" Type="http://schemas.openxmlformats.org/officeDocument/2006/relationships/hyperlink" Target="mailto:dir.contratacion@subredsur.gov.co" TargetMode="External"/><Relationship Id="rId475" Type="http://schemas.openxmlformats.org/officeDocument/2006/relationships/hyperlink" Target="mailto:dir.contratacion@subredsur.gov.co" TargetMode="External"/><Relationship Id="rId682" Type="http://schemas.openxmlformats.org/officeDocument/2006/relationships/hyperlink" Target="mailto:dir.contratacion@subredsur.gov.co" TargetMode="External"/><Relationship Id="rId128" Type="http://schemas.openxmlformats.org/officeDocument/2006/relationships/hyperlink" Target="mailto:dir.riesgoensalud@subredsur.gov.co" TargetMode="External"/><Relationship Id="rId335" Type="http://schemas.openxmlformats.org/officeDocument/2006/relationships/hyperlink" Target="mailto:dir.contratacion@subredsur.gov.co" TargetMode="External"/><Relationship Id="rId542" Type="http://schemas.openxmlformats.org/officeDocument/2006/relationships/hyperlink" Target="mailto:dir.contratacion@subredsur.gov.co" TargetMode="External"/><Relationship Id="rId987" Type="http://schemas.openxmlformats.org/officeDocument/2006/relationships/hyperlink" Target="mailto:dir.contratacion@subredsur.gov.co" TargetMode="External"/><Relationship Id="rId1172" Type="http://schemas.openxmlformats.org/officeDocument/2006/relationships/hyperlink" Target="mailto:dir.contratacion@subredsur.gov.co" TargetMode="External"/><Relationship Id="rId402" Type="http://schemas.openxmlformats.org/officeDocument/2006/relationships/hyperlink" Target="mailto:dir.contratacion@subredsur.gov.co" TargetMode="External"/><Relationship Id="rId847" Type="http://schemas.openxmlformats.org/officeDocument/2006/relationships/hyperlink" Target="mailto:dir.contratacion@subredsur.gov.co" TargetMode="External"/><Relationship Id="rId1032" Type="http://schemas.openxmlformats.org/officeDocument/2006/relationships/hyperlink" Target="mailto:dir.contratacion@subredsur.gov.co" TargetMode="External"/><Relationship Id="rId707" Type="http://schemas.openxmlformats.org/officeDocument/2006/relationships/hyperlink" Target="mailto:dir.contratacion@subredsur.gov.co" TargetMode="External"/><Relationship Id="rId914" Type="http://schemas.openxmlformats.org/officeDocument/2006/relationships/hyperlink" Target="mailto:dir.contratacion@subredsur.gov.co" TargetMode="External"/><Relationship Id="rId43" Type="http://schemas.openxmlformats.org/officeDocument/2006/relationships/hyperlink" Target="mailto:comprasmedicoquirurgicos@subredsur.gov.co" TargetMode="External"/><Relationship Id="rId192" Type="http://schemas.openxmlformats.org/officeDocument/2006/relationships/hyperlink" Target="mailto:dir.contratacion@subredsur.gov.co" TargetMode="External"/><Relationship Id="rId497" Type="http://schemas.openxmlformats.org/officeDocument/2006/relationships/hyperlink" Target="mailto:dir.contratacion@subredsur.gov.co" TargetMode="External"/><Relationship Id="rId357" Type="http://schemas.openxmlformats.org/officeDocument/2006/relationships/hyperlink" Target="mailto:dir.contratacion@subredsur.gov.co" TargetMode="External"/><Relationship Id="rId1194" Type="http://schemas.openxmlformats.org/officeDocument/2006/relationships/hyperlink" Target="mailto:dir.contratacion@subredsur.gov.co" TargetMode="External"/><Relationship Id="rId217" Type="http://schemas.openxmlformats.org/officeDocument/2006/relationships/hyperlink" Target="mailto:dir.contratacion@subredsur.gov.co" TargetMode="External"/><Relationship Id="rId564" Type="http://schemas.openxmlformats.org/officeDocument/2006/relationships/hyperlink" Target="mailto:dir.contratacion@subredsur.gov.co" TargetMode="External"/><Relationship Id="rId771" Type="http://schemas.openxmlformats.org/officeDocument/2006/relationships/hyperlink" Target="mailto:dir.contratacion@subredsur.gov.co" TargetMode="External"/><Relationship Id="rId869" Type="http://schemas.openxmlformats.org/officeDocument/2006/relationships/hyperlink" Target="mailto:dir.contratacion@subredsur.gov.co" TargetMode="External"/><Relationship Id="rId424" Type="http://schemas.openxmlformats.org/officeDocument/2006/relationships/hyperlink" Target="mailto:dir.contratacion@subredsur.gov.co" TargetMode="External"/><Relationship Id="rId631" Type="http://schemas.openxmlformats.org/officeDocument/2006/relationships/hyperlink" Target="mailto:dir.contratacion@subredsur.gov.co" TargetMode="External"/><Relationship Id="rId729" Type="http://schemas.openxmlformats.org/officeDocument/2006/relationships/hyperlink" Target="mailto:dir.contratacion@subredsur.gov.co" TargetMode="External"/><Relationship Id="rId1054" Type="http://schemas.openxmlformats.org/officeDocument/2006/relationships/hyperlink" Target="mailto:dir.contratacion@subredsur.gov.co" TargetMode="External"/><Relationship Id="rId936" Type="http://schemas.openxmlformats.org/officeDocument/2006/relationships/hyperlink" Target="mailto:dir.contratacion@subredsur.gov.co" TargetMode="External"/><Relationship Id="rId1121" Type="http://schemas.openxmlformats.org/officeDocument/2006/relationships/hyperlink" Target="mailto:dir.contratacion@subredsur.gov.co" TargetMode="External"/><Relationship Id="rId65" Type="http://schemas.openxmlformats.org/officeDocument/2006/relationships/hyperlink" Target="mailto:jefe.calidad@subredsur.gov.co" TargetMode="External"/><Relationship Id="rId281" Type="http://schemas.openxmlformats.org/officeDocument/2006/relationships/hyperlink" Target="mailto:dir.contratacion@subredsur.gov.co" TargetMode="External"/><Relationship Id="rId141" Type="http://schemas.openxmlformats.org/officeDocument/2006/relationships/hyperlink" Target="mailto:jefe.sistemastics@subredsur.gov.co" TargetMode="External"/><Relationship Id="rId379" Type="http://schemas.openxmlformats.org/officeDocument/2006/relationships/hyperlink" Target="mailto:dir.contratacion@subredsur.gov.co" TargetMode="External"/><Relationship Id="rId586" Type="http://schemas.openxmlformats.org/officeDocument/2006/relationships/hyperlink" Target="mailto:dir.contratacion@subredsur.gov.co" TargetMode="External"/><Relationship Id="rId793" Type="http://schemas.openxmlformats.org/officeDocument/2006/relationships/hyperlink" Target="mailto:dir.contratacion@subredsur.gov.co" TargetMode="External"/><Relationship Id="rId7" Type="http://schemas.openxmlformats.org/officeDocument/2006/relationships/hyperlink" Target="mailto:supervision.recursosfisicos@subredsur.gov.co" TargetMode="External"/><Relationship Id="rId239" Type="http://schemas.openxmlformats.org/officeDocument/2006/relationships/hyperlink" Target="mailto:dir.contratacion@subredsur.gov.co" TargetMode="External"/><Relationship Id="rId446" Type="http://schemas.openxmlformats.org/officeDocument/2006/relationships/hyperlink" Target="mailto:dir.contratacion@subredsur.gov.co" TargetMode="External"/><Relationship Id="rId653" Type="http://schemas.openxmlformats.org/officeDocument/2006/relationships/hyperlink" Target="mailto:dir.contratacion@subredsur.gov.co" TargetMode="External"/><Relationship Id="rId1076" Type="http://schemas.openxmlformats.org/officeDocument/2006/relationships/hyperlink" Target="mailto:dir.contratacion@subredsur.gov.co" TargetMode="External"/><Relationship Id="rId306" Type="http://schemas.openxmlformats.org/officeDocument/2006/relationships/hyperlink" Target="mailto:dir.contratacion@subredsur.gov.co" TargetMode="External"/><Relationship Id="rId860" Type="http://schemas.openxmlformats.org/officeDocument/2006/relationships/hyperlink" Target="mailto:dir.contratacion@subredsur.gov.co" TargetMode="External"/><Relationship Id="rId958" Type="http://schemas.openxmlformats.org/officeDocument/2006/relationships/hyperlink" Target="mailto:dir.contratacion@subredsur.gov.co" TargetMode="External"/><Relationship Id="rId1143" Type="http://schemas.openxmlformats.org/officeDocument/2006/relationships/hyperlink" Target="mailto:dir.contratacion@subredsur.gov.co" TargetMode="External"/><Relationship Id="rId87" Type="http://schemas.openxmlformats.org/officeDocument/2006/relationships/hyperlink" Target="mailto:dir.urgencias@subredsur.gov.co" TargetMode="External"/><Relationship Id="rId513" Type="http://schemas.openxmlformats.org/officeDocument/2006/relationships/hyperlink" Target="mailto:dir.contratacion@subredsur.gov.co" TargetMode="External"/><Relationship Id="rId720" Type="http://schemas.openxmlformats.org/officeDocument/2006/relationships/hyperlink" Target="mailto:dir.contratacion@subredsur.gov.co" TargetMode="External"/><Relationship Id="rId818" Type="http://schemas.openxmlformats.org/officeDocument/2006/relationships/hyperlink" Target="mailto:dir.contratacion@subredsur.gov.co" TargetMode="External"/><Relationship Id="rId1003" Type="http://schemas.openxmlformats.org/officeDocument/2006/relationships/hyperlink" Target="mailto:dir.contratacion@subredsur.gov.co" TargetMode="External"/><Relationship Id="rId1210" Type="http://schemas.openxmlformats.org/officeDocument/2006/relationships/vmlDrawing" Target="../drawings/vmlDrawing1.vml"/><Relationship Id="rId14" Type="http://schemas.openxmlformats.org/officeDocument/2006/relationships/hyperlink" Target="mailto:lider.biomedico.administrativo@subredsur.gov.co" TargetMode="External"/><Relationship Id="rId163" Type="http://schemas.openxmlformats.org/officeDocument/2006/relationships/hyperlink" Target="mailto:jefe.desarrolloinstitucional@subredsur.gov.co" TargetMode="External"/><Relationship Id="rId370" Type="http://schemas.openxmlformats.org/officeDocument/2006/relationships/hyperlink" Target="mailto:dir.contratacion@subredsur.gov.co" TargetMode="External"/><Relationship Id="rId230" Type="http://schemas.openxmlformats.org/officeDocument/2006/relationships/hyperlink" Target="mailto:dir.contratacion@subredsur.gov.co" TargetMode="External"/><Relationship Id="rId468" Type="http://schemas.openxmlformats.org/officeDocument/2006/relationships/hyperlink" Target="mailto:dir.contratacion@subredsur.gov.co" TargetMode="External"/><Relationship Id="rId675" Type="http://schemas.openxmlformats.org/officeDocument/2006/relationships/hyperlink" Target="mailto:dir.contratacion@subredsur.gov.co" TargetMode="External"/><Relationship Id="rId882" Type="http://schemas.openxmlformats.org/officeDocument/2006/relationships/hyperlink" Target="mailto:dir.contratacion@subredsur.gov.co" TargetMode="External"/><Relationship Id="rId1098" Type="http://schemas.openxmlformats.org/officeDocument/2006/relationships/hyperlink" Target="mailto:dir.contratacion@subredsur.gov.co" TargetMode="External"/><Relationship Id="rId328" Type="http://schemas.openxmlformats.org/officeDocument/2006/relationships/hyperlink" Target="mailto:dir.contratacion@subredsur.gov.co" TargetMode="External"/><Relationship Id="rId535" Type="http://schemas.openxmlformats.org/officeDocument/2006/relationships/hyperlink" Target="mailto:dir.contratacion@subredsur.gov.co" TargetMode="External"/><Relationship Id="rId742" Type="http://schemas.openxmlformats.org/officeDocument/2006/relationships/hyperlink" Target="mailto:dir.contratacion@subredsur.gov.co" TargetMode="External"/><Relationship Id="rId1165" Type="http://schemas.openxmlformats.org/officeDocument/2006/relationships/hyperlink" Target="mailto:dir.contratacion@subredsur.gov.co" TargetMode="External"/><Relationship Id="rId602" Type="http://schemas.openxmlformats.org/officeDocument/2006/relationships/hyperlink" Target="mailto:dir.contratacion@subredsur.gov.co" TargetMode="External"/><Relationship Id="rId1025" Type="http://schemas.openxmlformats.org/officeDocument/2006/relationships/hyperlink" Target="mailto:dir.contratacion@subredsur.gov.co" TargetMode="External"/><Relationship Id="rId907" Type="http://schemas.openxmlformats.org/officeDocument/2006/relationships/hyperlink" Target="mailto:dir.contratacion@subredsur.gov.co" TargetMode="External"/><Relationship Id="rId36" Type="http://schemas.openxmlformats.org/officeDocument/2006/relationships/hyperlink" Target="mailto:lider.biomedico.administrativo@subredsur.gov.co" TargetMode="External"/><Relationship Id="rId185" Type="http://schemas.openxmlformats.org/officeDocument/2006/relationships/hyperlink" Target="mailto:dir.contratacion@subredsur.gov.co" TargetMode="External"/><Relationship Id="rId392" Type="http://schemas.openxmlformats.org/officeDocument/2006/relationships/hyperlink" Target="mailto:dir.contratacion@subredsur.gov.co" TargetMode="External"/><Relationship Id="rId697" Type="http://schemas.openxmlformats.org/officeDocument/2006/relationships/hyperlink" Target="mailto:dir.contratacion@subredsur.gov.co" TargetMode="External"/><Relationship Id="rId252" Type="http://schemas.openxmlformats.org/officeDocument/2006/relationships/hyperlink" Target="mailto:dir.contratacion@subredsur.gov.co" TargetMode="External"/><Relationship Id="rId1187" Type="http://schemas.openxmlformats.org/officeDocument/2006/relationships/hyperlink" Target="mailto:dir.contratacion@subredsur.gov.co" TargetMode="External"/><Relationship Id="rId112" Type="http://schemas.openxmlformats.org/officeDocument/2006/relationships/hyperlink" Target="mailto:comprasmedicoquirurgicos@subredsur.gov.co" TargetMode="External"/><Relationship Id="rId557" Type="http://schemas.openxmlformats.org/officeDocument/2006/relationships/hyperlink" Target="mailto:dir.contratacion@subredsur.gov.co" TargetMode="External"/><Relationship Id="rId764" Type="http://schemas.openxmlformats.org/officeDocument/2006/relationships/hyperlink" Target="mailto:dir.contratacion@subredsur.gov.co" TargetMode="External"/><Relationship Id="rId971" Type="http://schemas.openxmlformats.org/officeDocument/2006/relationships/hyperlink" Target="mailto:dir.contratacion@subredsur.gov.co" TargetMode="External"/><Relationship Id="rId417" Type="http://schemas.openxmlformats.org/officeDocument/2006/relationships/hyperlink" Target="mailto:dir.contratacion@subredsur.gov.co" TargetMode="External"/><Relationship Id="rId624" Type="http://schemas.openxmlformats.org/officeDocument/2006/relationships/hyperlink" Target="mailto:dir.contratacion@subredsur.gov.co" TargetMode="External"/><Relationship Id="rId831" Type="http://schemas.openxmlformats.org/officeDocument/2006/relationships/hyperlink" Target="mailto:dir.contratacion@subredsur.gov.co" TargetMode="External"/><Relationship Id="rId1047" Type="http://schemas.openxmlformats.org/officeDocument/2006/relationships/hyperlink" Target="mailto:dir.contratacion@subredsur.gov.co" TargetMode="External"/><Relationship Id="rId929" Type="http://schemas.openxmlformats.org/officeDocument/2006/relationships/hyperlink" Target="mailto:dir.contratacion@subredsur.gov.co" TargetMode="External"/><Relationship Id="rId1114" Type="http://schemas.openxmlformats.org/officeDocument/2006/relationships/hyperlink" Target="mailto:dir.contratacion@subredsur.gov.co" TargetMode="External"/><Relationship Id="rId58" Type="http://schemas.openxmlformats.org/officeDocument/2006/relationships/hyperlink" Target="mailto:referentes.mantenimiento@subredsur.gov.co" TargetMode="External"/><Relationship Id="rId274" Type="http://schemas.openxmlformats.org/officeDocument/2006/relationships/hyperlink" Target="mailto:dir.contratacion@subredsur.gov.co" TargetMode="External"/><Relationship Id="rId481" Type="http://schemas.openxmlformats.org/officeDocument/2006/relationships/hyperlink" Target="mailto:dir.contratacion@subredsur.gov.co" TargetMode="External"/><Relationship Id="rId134" Type="http://schemas.openxmlformats.org/officeDocument/2006/relationships/hyperlink" Target="mailto:transporte@subredsur.gov.co" TargetMode="External"/><Relationship Id="rId579" Type="http://schemas.openxmlformats.org/officeDocument/2006/relationships/hyperlink" Target="mailto:dir.contratacion@subredsur.gov.co" TargetMode="External"/><Relationship Id="rId786" Type="http://schemas.openxmlformats.org/officeDocument/2006/relationships/hyperlink" Target="mailto:dir.contratacion@subredsur.gov.co" TargetMode="External"/><Relationship Id="rId993" Type="http://schemas.openxmlformats.org/officeDocument/2006/relationships/hyperlink" Target="mailto:dir.contratacion@subredsur.gov.co" TargetMode="External"/><Relationship Id="rId341" Type="http://schemas.openxmlformats.org/officeDocument/2006/relationships/hyperlink" Target="mailto:dir.contratacion@subredsur.gov.co" TargetMode="External"/><Relationship Id="rId439" Type="http://schemas.openxmlformats.org/officeDocument/2006/relationships/hyperlink" Target="mailto:dir.contratacion@subredsur.gov.co" TargetMode="External"/><Relationship Id="rId646" Type="http://schemas.openxmlformats.org/officeDocument/2006/relationships/hyperlink" Target="mailto:dir.contratacion@subredsur.gov.co" TargetMode="External"/><Relationship Id="rId1069" Type="http://schemas.openxmlformats.org/officeDocument/2006/relationships/hyperlink" Target="mailto:dir.contratacion@subredsur.gov.co" TargetMode="External"/><Relationship Id="rId201" Type="http://schemas.openxmlformats.org/officeDocument/2006/relationships/hyperlink" Target="mailto:dir.contratacion@subredsur.gov.co" TargetMode="External"/><Relationship Id="rId506" Type="http://schemas.openxmlformats.org/officeDocument/2006/relationships/hyperlink" Target="mailto:dir.contratacion@subredsur.gov.co" TargetMode="External"/><Relationship Id="rId853" Type="http://schemas.openxmlformats.org/officeDocument/2006/relationships/hyperlink" Target="mailto:dir.contratacion@subredsur.gov.co" TargetMode="External"/><Relationship Id="rId1136" Type="http://schemas.openxmlformats.org/officeDocument/2006/relationships/hyperlink" Target="mailto:dir.contratacion@subredsur.gov.co" TargetMode="External"/><Relationship Id="rId713" Type="http://schemas.openxmlformats.org/officeDocument/2006/relationships/hyperlink" Target="mailto:dir.contratacion@subredsur.gov.co" TargetMode="External"/><Relationship Id="rId920" Type="http://schemas.openxmlformats.org/officeDocument/2006/relationships/hyperlink" Target="mailto:dir.contratacion@subredsur.gov.co" TargetMode="External"/><Relationship Id="rId1203" Type="http://schemas.openxmlformats.org/officeDocument/2006/relationships/hyperlink" Target="mailto:dir.contratacion@subredsur.gov.co" TargetMode="External"/><Relationship Id="rId296" Type="http://schemas.openxmlformats.org/officeDocument/2006/relationships/hyperlink" Target="mailto:dir.contratacion@subredsur.gov.co" TargetMode="External"/><Relationship Id="rId156" Type="http://schemas.openxmlformats.org/officeDocument/2006/relationships/hyperlink" Target="mailto:jefe.desarrolloinstitucional@subredsur.gov.co" TargetMode="External"/><Relationship Id="rId363" Type="http://schemas.openxmlformats.org/officeDocument/2006/relationships/hyperlink" Target="mailto:dir.contratacion@subredsur.gov.co" TargetMode="External"/><Relationship Id="rId570" Type="http://schemas.openxmlformats.org/officeDocument/2006/relationships/hyperlink" Target="mailto:dir.contratacion@subredsur.gov.co" TargetMode="External"/><Relationship Id="rId223" Type="http://schemas.openxmlformats.org/officeDocument/2006/relationships/hyperlink" Target="mailto:dir.contratacion@subredsur.gov.co" TargetMode="External"/><Relationship Id="rId430" Type="http://schemas.openxmlformats.org/officeDocument/2006/relationships/hyperlink" Target="mailto:dir.contratacion@subredsur.gov.co" TargetMode="External"/><Relationship Id="rId668" Type="http://schemas.openxmlformats.org/officeDocument/2006/relationships/hyperlink" Target="mailto:dir.contratacion@subredsur.gov.co" TargetMode="External"/><Relationship Id="rId875" Type="http://schemas.openxmlformats.org/officeDocument/2006/relationships/hyperlink" Target="mailto:dir.contratacion@subredsur.gov.co" TargetMode="External"/><Relationship Id="rId1060" Type="http://schemas.openxmlformats.org/officeDocument/2006/relationships/hyperlink" Target="mailto:dir.contratacion@subredsur.gov.co" TargetMode="External"/><Relationship Id="rId18" Type="http://schemas.openxmlformats.org/officeDocument/2006/relationships/hyperlink" Target="mailto:lider.biomedico.administrativo@subredsur.gov.co" TargetMode="External"/><Relationship Id="rId528" Type="http://schemas.openxmlformats.org/officeDocument/2006/relationships/hyperlink" Target="mailto:dir.contratacion@subredsur.gov.co" TargetMode="External"/><Relationship Id="rId735" Type="http://schemas.openxmlformats.org/officeDocument/2006/relationships/hyperlink" Target="mailto:dir.contratacion@subredsur.gov.co" TargetMode="External"/><Relationship Id="rId942" Type="http://schemas.openxmlformats.org/officeDocument/2006/relationships/hyperlink" Target="mailto:dir.contratacion@subredsur.gov.co" TargetMode="External"/><Relationship Id="rId1158" Type="http://schemas.openxmlformats.org/officeDocument/2006/relationships/hyperlink" Target="mailto:dir.contratacion@subredsur.gov.co" TargetMode="External"/><Relationship Id="rId167" Type="http://schemas.openxmlformats.org/officeDocument/2006/relationships/hyperlink" Target="mailto:lider.biomedico.administrativo@subredsur.gov.co" TargetMode="External"/><Relationship Id="rId374" Type="http://schemas.openxmlformats.org/officeDocument/2006/relationships/hyperlink" Target="mailto:dir.contratacion@subredsur.gov.co" TargetMode="External"/><Relationship Id="rId581" Type="http://schemas.openxmlformats.org/officeDocument/2006/relationships/hyperlink" Target="mailto:dir.contratacion@subredsur.gov.co" TargetMode="External"/><Relationship Id="rId1018" Type="http://schemas.openxmlformats.org/officeDocument/2006/relationships/hyperlink" Target="mailto:dir.contratacion@subredsur.gov.co" TargetMode="External"/><Relationship Id="rId71" Type="http://schemas.openxmlformats.org/officeDocument/2006/relationships/hyperlink" Target="mailto:jefe.sistemastics@subredsur.gov.co" TargetMode="External"/><Relationship Id="rId234" Type="http://schemas.openxmlformats.org/officeDocument/2006/relationships/hyperlink" Target="mailto:dir.contratacion@subredsur.gov.co" TargetMode="External"/><Relationship Id="rId679" Type="http://schemas.openxmlformats.org/officeDocument/2006/relationships/hyperlink" Target="mailto:dir.contratacion@subredsur.gov.co" TargetMode="External"/><Relationship Id="rId802" Type="http://schemas.openxmlformats.org/officeDocument/2006/relationships/hyperlink" Target="mailto:dir.contratacion@subredsur.gov.co" TargetMode="External"/><Relationship Id="rId886" Type="http://schemas.openxmlformats.org/officeDocument/2006/relationships/hyperlink" Target="mailto:dir.contratacion@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441" Type="http://schemas.openxmlformats.org/officeDocument/2006/relationships/hyperlink" Target="mailto:dir.contratacion@subredsur.gov.co" TargetMode="External"/><Relationship Id="rId539" Type="http://schemas.openxmlformats.org/officeDocument/2006/relationships/hyperlink" Target="mailto:dir.contratacion@subredsur.gov.co" TargetMode="External"/><Relationship Id="rId746" Type="http://schemas.openxmlformats.org/officeDocument/2006/relationships/hyperlink" Target="mailto:dir.contratacion@subredsur.gov.co" TargetMode="External"/><Relationship Id="rId1071" Type="http://schemas.openxmlformats.org/officeDocument/2006/relationships/hyperlink" Target="mailto:dir.contratacion@subredsur.gov.co" TargetMode="External"/><Relationship Id="rId1169" Type="http://schemas.openxmlformats.org/officeDocument/2006/relationships/hyperlink" Target="mailto:dir.contratacion@subredsur.gov.co" TargetMode="External"/><Relationship Id="rId178" Type="http://schemas.openxmlformats.org/officeDocument/2006/relationships/hyperlink" Target="mailto:jefe.desarrolloinstitucional@subredsur.gov.co" TargetMode="External"/><Relationship Id="rId301" Type="http://schemas.openxmlformats.org/officeDocument/2006/relationships/hyperlink" Target="mailto:dir.contratacion@subredsur.gov.co" TargetMode="External"/><Relationship Id="rId953" Type="http://schemas.openxmlformats.org/officeDocument/2006/relationships/hyperlink" Target="mailto:dir.contratacion@subredsur.gov.co" TargetMode="External"/><Relationship Id="rId1029" Type="http://schemas.openxmlformats.org/officeDocument/2006/relationships/hyperlink" Target="mailto:dir.contratacion@subredsur.gov.co" TargetMode="External"/><Relationship Id="rId82" Type="http://schemas.openxmlformats.org/officeDocument/2006/relationships/hyperlink" Target="mailto:dir.contratacion@subredsur.gov.co" TargetMode="External"/><Relationship Id="rId385" Type="http://schemas.openxmlformats.org/officeDocument/2006/relationships/hyperlink" Target="mailto:dir.contratacion@subredsur.gov.co" TargetMode="External"/><Relationship Id="rId592" Type="http://schemas.openxmlformats.org/officeDocument/2006/relationships/hyperlink" Target="mailto:dir.contratacion@subredsur.gov.co" TargetMode="External"/><Relationship Id="rId606" Type="http://schemas.openxmlformats.org/officeDocument/2006/relationships/hyperlink" Target="mailto:dir.contratacion@subredsur.gov.co" TargetMode="External"/><Relationship Id="rId813" Type="http://schemas.openxmlformats.org/officeDocument/2006/relationships/hyperlink" Target="mailto:dir.contratacion@subredsur.gov.co" TargetMode="External"/><Relationship Id="rId245" Type="http://schemas.openxmlformats.org/officeDocument/2006/relationships/hyperlink" Target="mailto:dir.contratacion@subredsur.gov.co" TargetMode="External"/><Relationship Id="rId452" Type="http://schemas.openxmlformats.org/officeDocument/2006/relationships/hyperlink" Target="mailto:dir.contratacion@subredsur.gov.co" TargetMode="External"/><Relationship Id="rId897" Type="http://schemas.openxmlformats.org/officeDocument/2006/relationships/hyperlink" Target="mailto:dir.contratacion@subredsur.gov.co" TargetMode="External"/><Relationship Id="rId1082" Type="http://schemas.openxmlformats.org/officeDocument/2006/relationships/hyperlink" Target="mailto:dir.contratacion@subredsur.gov.co" TargetMode="External"/><Relationship Id="rId105" Type="http://schemas.openxmlformats.org/officeDocument/2006/relationships/hyperlink" Target="mailto:dir.contrataci&#243;n@subredsur.gov.co" TargetMode="External"/><Relationship Id="rId312" Type="http://schemas.openxmlformats.org/officeDocument/2006/relationships/hyperlink" Target="mailto:dir.contratacion@subredsur.gov.co" TargetMode="External"/><Relationship Id="rId757" Type="http://schemas.openxmlformats.org/officeDocument/2006/relationships/hyperlink" Target="mailto:dir.contratacion@subredsur.gov.co" TargetMode="External"/><Relationship Id="rId964" Type="http://schemas.openxmlformats.org/officeDocument/2006/relationships/hyperlink" Target="mailto:dir.contratacion@subredsur.gov.co" TargetMode="External"/><Relationship Id="rId93" Type="http://schemas.openxmlformats.org/officeDocument/2006/relationships/hyperlink" Target="mailto:dir.ambulatorios@subredsur.gov.co" TargetMode="External"/><Relationship Id="rId189" Type="http://schemas.openxmlformats.org/officeDocument/2006/relationships/hyperlink" Target="mailto:dir.contratacion@subredsur.gov.co" TargetMode="External"/><Relationship Id="rId396" Type="http://schemas.openxmlformats.org/officeDocument/2006/relationships/hyperlink" Target="mailto:dir.contratacion@subredsur.gov.co" TargetMode="External"/><Relationship Id="rId617" Type="http://schemas.openxmlformats.org/officeDocument/2006/relationships/hyperlink" Target="mailto:dir.contratacion@subredsur.gov.co" TargetMode="External"/><Relationship Id="rId824" Type="http://schemas.openxmlformats.org/officeDocument/2006/relationships/hyperlink" Target="mailto:dir.contratacion@subredsur.gov.co" TargetMode="External"/><Relationship Id="rId256" Type="http://schemas.openxmlformats.org/officeDocument/2006/relationships/hyperlink" Target="mailto:dir.contratacion@subredsur.gov.co" TargetMode="External"/><Relationship Id="rId463" Type="http://schemas.openxmlformats.org/officeDocument/2006/relationships/hyperlink" Target="mailto:dir.contratacion@subredsur.gov.co" TargetMode="External"/><Relationship Id="rId670" Type="http://schemas.openxmlformats.org/officeDocument/2006/relationships/hyperlink" Target="mailto:dir.contratacion@subredsur.gov.co" TargetMode="External"/><Relationship Id="rId1093" Type="http://schemas.openxmlformats.org/officeDocument/2006/relationships/hyperlink" Target="mailto:dir.contratacion@subredsur.gov.co" TargetMode="External"/><Relationship Id="rId1107" Type="http://schemas.openxmlformats.org/officeDocument/2006/relationships/hyperlink" Target="mailto:dir.contratacion@subredsur.gov.co" TargetMode="External"/><Relationship Id="rId116" Type="http://schemas.openxmlformats.org/officeDocument/2006/relationships/hyperlink" Target="mailto:dir.financiera@subredsur.gov.co" TargetMode="External"/><Relationship Id="rId323" Type="http://schemas.openxmlformats.org/officeDocument/2006/relationships/hyperlink" Target="mailto:dir.contratacion@subredsur.gov.co" TargetMode="External"/><Relationship Id="rId530" Type="http://schemas.openxmlformats.org/officeDocument/2006/relationships/hyperlink" Target="mailto:dir.contratacion@subredsur.gov.co" TargetMode="External"/><Relationship Id="rId768" Type="http://schemas.openxmlformats.org/officeDocument/2006/relationships/hyperlink" Target="mailto:dir.contratacion@subredsur.gov.co" TargetMode="External"/><Relationship Id="rId975" Type="http://schemas.openxmlformats.org/officeDocument/2006/relationships/hyperlink" Target="mailto:dir.contratacion@subredsur.gov.co" TargetMode="External"/><Relationship Id="rId1160" Type="http://schemas.openxmlformats.org/officeDocument/2006/relationships/hyperlink" Target="mailto:dir.contratacion@subredsur.gov.co" TargetMode="External"/><Relationship Id="rId20" Type="http://schemas.openxmlformats.org/officeDocument/2006/relationships/hyperlink" Target="mailto:lider.biomedico.administrativo@subredsur.gov.co" TargetMode="External"/><Relationship Id="rId628" Type="http://schemas.openxmlformats.org/officeDocument/2006/relationships/hyperlink" Target="mailto:dir.contratacion@subredsur.gov.co" TargetMode="External"/><Relationship Id="rId835" Type="http://schemas.openxmlformats.org/officeDocument/2006/relationships/hyperlink" Target="mailto:dir.contratacion@subredsur.gov.co" TargetMode="External"/><Relationship Id="rId267" Type="http://schemas.openxmlformats.org/officeDocument/2006/relationships/hyperlink" Target="mailto:dir.contratacion@subredsur.gov.co" TargetMode="External"/><Relationship Id="rId474" Type="http://schemas.openxmlformats.org/officeDocument/2006/relationships/hyperlink" Target="mailto:dir.contratacion@subredsur.gov.co" TargetMode="External"/><Relationship Id="rId1020" Type="http://schemas.openxmlformats.org/officeDocument/2006/relationships/hyperlink" Target="mailto:dir.contratacion@subredsur.gov.co" TargetMode="External"/><Relationship Id="rId1118" Type="http://schemas.openxmlformats.org/officeDocument/2006/relationships/hyperlink" Target="mailto:dir.contratacion@subredsur.gov.co" TargetMode="External"/><Relationship Id="rId127" Type="http://schemas.openxmlformats.org/officeDocument/2006/relationships/hyperlink" Target="mailto:jefe.sistemastics@subredsur.gov.co" TargetMode="External"/><Relationship Id="rId681" Type="http://schemas.openxmlformats.org/officeDocument/2006/relationships/hyperlink" Target="mailto:dir.contratacion@subredsur.gov.co" TargetMode="External"/><Relationship Id="rId779" Type="http://schemas.openxmlformats.org/officeDocument/2006/relationships/hyperlink" Target="mailto:dir.contratacion@subredsur.gov.co" TargetMode="External"/><Relationship Id="rId902" Type="http://schemas.openxmlformats.org/officeDocument/2006/relationships/hyperlink" Target="mailto:dir.contratacion@subredsur.gov.co" TargetMode="External"/><Relationship Id="rId986" Type="http://schemas.openxmlformats.org/officeDocument/2006/relationships/hyperlink" Target="mailto:dir.contratacion@subredsur.gov.co" TargetMode="External"/><Relationship Id="rId31" Type="http://schemas.openxmlformats.org/officeDocument/2006/relationships/hyperlink" Target="mailto:lider.biomedico.administrativo@subredsur.gov.co" TargetMode="External"/><Relationship Id="rId334" Type="http://schemas.openxmlformats.org/officeDocument/2006/relationships/hyperlink" Target="mailto:dir.contratacion@subredsur.gov.co" TargetMode="External"/><Relationship Id="rId541" Type="http://schemas.openxmlformats.org/officeDocument/2006/relationships/hyperlink" Target="mailto:dir.contratacion@subredsur.gov.co" TargetMode="External"/><Relationship Id="rId639" Type="http://schemas.openxmlformats.org/officeDocument/2006/relationships/hyperlink" Target="mailto:dir.contratacion@subredsur.gov.co" TargetMode="External"/><Relationship Id="rId1171" Type="http://schemas.openxmlformats.org/officeDocument/2006/relationships/hyperlink" Target="mailto:dir.contratacion@subredsur.gov.co" TargetMode="External"/><Relationship Id="rId180" Type="http://schemas.openxmlformats.org/officeDocument/2006/relationships/hyperlink" Target="mailto:dir.contratacion@subredsur.gov.co" TargetMode="External"/><Relationship Id="rId278" Type="http://schemas.openxmlformats.org/officeDocument/2006/relationships/hyperlink" Target="mailto:dir.contratacion@subredsur.gov.co" TargetMode="External"/><Relationship Id="rId401" Type="http://schemas.openxmlformats.org/officeDocument/2006/relationships/hyperlink" Target="mailto:dir.contratacion@subredsur.gov.co" TargetMode="External"/><Relationship Id="rId846" Type="http://schemas.openxmlformats.org/officeDocument/2006/relationships/hyperlink" Target="mailto:dir.contratacion@subredsur.gov.co" TargetMode="External"/><Relationship Id="rId1031" Type="http://schemas.openxmlformats.org/officeDocument/2006/relationships/hyperlink" Target="mailto:dir.contratacion@subredsur.gov.co" TargetMode="External"/><Relationship Id="rId1129" Type="http://schemas.openxmlformats.org/officeDocument/2006/relationships/hyperlink" Target="mailto:dir.contratacion@subredsur.gov.co" TargetMode="External"/><Relationship Id="rId485" Type="http://schemas.openxmlformats.org/officeDocument/2006/relationships/hyperlink" Target="mailto:dir.contratacion@subredsur.gov.co" TargetMode="External"/><Relationship Id="rId692" Type="http://schemas.openxmlformats.org/officeDocument/2006/relationships/hyperlink" Target="mailto:dir.contratacion@subredsur.gov.co" TargetMode="External"/><Relationship Id="rId706" Type="http://schemas.openxmlformats.org/officeDocument/2006/relationships/hyperlink" Target="mailto:dir.contratacion@subredsur.gov.co" TargetMode="External"/><Relationship Id="rId913" Type="http://schemas.openxmlformats.org/officeDocument/2006/relationships/hyperlink" Target="mailto:dir.contratacion@subredsur.gov.co" TargetMode="External"/><Relationship Id="rId42" Type="http://schemas.openxmlformats.org/officeDocument/2006/relationships/hyperlink" Target="mailto:gestionsuministros@subredsur.gov.co" TargetMode="External"/><Relationship Id="rId138" Type="http://schemas.openxmlformats.org/officeDocument/2006/relationships/hyperlink" Target="mailto:lider.biomedico.administrativo@subredsur.gov.co" TargetMode="External"/><Relationship Id="rId345" Type="http://schemas.openxmlformats.org/officeDocument/2006/relationships/hyperlink" Target="mailto:dir.contratacion@subredsur.gov.co" TargetMode="External"/><Relationship Id="rId552" Type="http://schemas.openxmlformats.org/officeDocument/2006/relationships/hyperlink" Target="mailto:dir.contratacion@subredsur.gov.co" TargetMode="External"/><Relationship Id="rId997" Type="http://schemas.openxmlformats.org/officeDocument/2006/relationships/hyperlink" Target="mailto:dir.contratacion@subredsur.gov.co" TargetMode="External"/><Relationship Id="rId1182" Type="http://schemas.openxmlformats.org/officeDocument/2006/relationships/hyperlink" Target="mailto:dir.contratacion@subredsur.gov.co" TargetMode="External"/><Relationship Id="rId191" Type="http://schemas.openxmlformats.org/officeDocument/2006/relationships/hyperlink" Target="mailto:dir.contratacion@subredsur.gov.co" TargetMode="External"/><Relationship Id="rId205" Type="http://schemas.openxmlformats.org/officeDocument/2006/relationships/hyperlink" Target="mailto:dir.contratacion@subredsur.gov.co" TargetMode="External"/><Relationship Id="rId412" Type="http://schemas.openxmlformats.org/officeDocument/2006/relationships/hyperlink" Target="mailto:dir.contratacion@subredsur.gov.co" TargetMode="External"/><Relationship Id="rId857" Type="http://schemas.openxmlformats.org/officeDocument/2006/relationships/hyperlink" Target="mailto:dir.contratacion@subredsur.gov.co" TargetMode="External"/><Relationship Id="rId1042" Type="http://schemas.openxmlformats.org/officeDocument/2006/relationships/hyperlink" Target="mailto:dir.contratacion@subredsur.gov.co" TargetMode="External"/><Relationship Id="rId289" Type="http://schemas.openxmlformats.org/officeDocument/2006/relationships/hyperlink" Target="mailto:dir.contratacion@subredsur.gov.co" TargetMode="External"/><Relationship Id="rId496" Type="http://schemas.openxmlformats.org/officeDocument/2006/relationships/hyperlink" Target="mailto:dir.contratacion@subredsur.gov.co" TargetMode="External"/><Relationship Id="rId717" Type="http://schemas.openxmlformats.org/officeDocument/2006/relationships/hyperlink" Target="mailto:dir.contratacion@subredsur.gov.co" TargetMode="External"/><Relationship Id="rId924" Type="http://schemas.openxmlformats.org/officeDocument/2006/relationships/hyperlink" Target="mailto:dir.contratacion@subredsur.gov.co" TargetMode="External"/><Relationship Id="rId53" Type="http://schemas.openxmlformats.org/officeDocument/2006/relationships/hyperlink" Target="mailto:transporte@subredsur.gov.co" TargetMode="External"/><Relationship Id="rId149" Type="http://schemas.openxmlformats.org/officeDocument/2006/relationships/hyperlink" Target="mailto:jefe.desarrolloinstitucional@subredsur.gov.co" TargetMode="External"/><Relationship Id="rId356" Type="http://schemas.openxmlformats.org/officeDocument/2006/relationships/hyperlink" Target="mailto:dir.contratacion@subredsur.gov.co" TargetMode="External"/><Relationship Id="rId563" Type="http://schemas.openxmlformats.org/officeDocument/2006/relationships/hyperlink" Target="mailto:dir.contratacion@subredsur.gov.co" TargetMode="External"/><Relationship Id="rId770" Type="http://schemas.openxmlformats.org/officeDocument/2006/relationships/hyperlink" Target="mailto:dir.contratacion@subredsur.gov.co" TargetMode="External"/><Relationship Id="rId1193" Type="http://schemas.openxmlformats.org/officeDocument/2006/relationships/hyperlink" Target="mailto:dir.contratacion@subredsur.gov.co" TargetMode="External"/><Relationship Id="rId1207" Type="http://schemas.openxmlformats.org/officeDocument/2006/relationships/hyperlink" Target="mailto:dir.contratacion@subredsur.gov.co" TargetMode="External"/><Relationship Id="rId216" Type="http://schemas.openxmlformats.org/officeDocument/2006/relationships/hyperlink" Target="mailto:dir.contratacion@subredsur.gov.co" TargetMode="External"/><Relationship Id="rId423" Type="http://schemas.openxmlformats.org/officeDocument/2006/relationships/hyperlink" Target="mailto:dir.contratacion@subredsur.gov.co" TargetMode="External"/><Relationship Id="rId868" Type="http://schemas.openxmlformats.org/officeDocument/2006/relationships/hyperlink" Target="mailto:dir.contratacion@subredsur.gov.co" TargetMode="External"/><Relationship Id="rId1053" Type="http://schemas.openxmlformats.org/officeDocument/2006/relationships/hyperlink" Target="mailto:dir.contratacion@subredsur.gov.co" TargetMode="External"/><Relationship Id="rId630" Type="http://schemas.openxmlformats.org/officeDocument/2006/relationships/hyperlink" Target="mailto:dir.contratacion@subredsur.gov.co" TargetMode="External"/><Relationship Id="rId728" Type="http://schemas.openxmlformats.org/officeDocument/2006/relationships/hyperlink" Target="mailto:dir.contratacion@subredsur.gov.co" TargetMode="External"/><Relationship Id="rId935" Type="http://schemas.openxmlformats.org/officeDocument/2006/relationships/hyperlink" Target="mailto:dir.contratacion@subredsur.gov.co" TargetMode="External"/><Relationship Id="rId64" Type="http://schemas.openxmlformats.org/officeDocument/2006/relationships/hyperlink" Target="mailto:gestionambiental@subredsur.gov.co" TargetMode="External"/><Relationship Id="rId367" Type="http://schemas.openxmlformats.org/officeDocument/2006/relationships/hyperlink" Target="mailto:dir.contratacion@subredsur.gov.co" TargetMode="External"/><Relationship Id="rId574" Type="http://schemas.openxmlformats.org/officeDocument/2006/relationships/hyperlink" Target="mailto:dir.contratacion@subredsur.gov.co" TargetMode="External"/><Relationship Id="rId1120" Type="http://schemas.openxmlformats.org/officeDocument/2006/relationships/hyperlink" Target="mailto:dir.contratacion@subredsur.gov.co" TargetMode="External"/><Relationship Id="rId227" Type="http://schemas.openxmlformats.org/officeDocument/2006/relationships/hyperlink" Target="mailto:dir.contratacion@subredsur.gov.co" TargetMode="External"/><Relationship Id="rId781" Type="http://schemas.openxmlformats.org/officeDocument/2006/relationships/hyperlink" Target="mailto:dir.contratacion@subredsur.gov.co" TargetMode="External"/><Relationship Id="rId879" Type="http://schemas.openxmlformats.org/officeDocument/2006/relationships/hyperlink" Target="mailto:dir.contratacion@subredsur.gov.co" TargetMode="External"/><Relationship Id="rId434" Type="http://schemas.openxmlformats.org/officeDocument/2006/relationships/hyperlink" Target="mailto:dir.contratacion@subredsur.gov.co" TargetMode="External"/><Relationship Id="rId641" Type="http://schemas.openxmlformats.org/officeDocument/2006/relationships/hyperlink" Target="mailto:dir.contratacion@subredsur.gov.co" TargetMode="External"/><Relationship Id="rId739" Type="http://schemas.openxmlformats.org/officeDocument/2006/relationships/hyperlink" Target="mailto:dir.contratacion@subredsur.gov.co" TargetMode="External"/><Relationship Id="rId1064" Type="http://schemas.openxmlformats.org/officeDocument/2006/relationships/hyperlink" Target="mailto:dir.contratacion@subredsur.gov.co" TargetMode="External"/><Relationship Id="rId280" Type="http://schemas.openxmlformats.org/officeDocument/2006/relationships/hyperlink" Target="mailto:dir.contratacion@subredsur.gov.co" TargetMode="External"/><Relationship Id="rId501" Type="http://schemas.openxmlformats.org/officeDocument/2006/relationships/hyperlink" Target="mailto:dir.contratacion@subredsur.gov.co" TargetMode="External"/><Relationship Id="rId946" Type="http://schemas.openxmlformats.org/officeDocument/2006/relationships/hyperlink" Target="mailto:dir.contratacion@subredsur.gov.co" TargetMode="External"/><Relationship Id="rId1131" Type="http://schemas.openxmlformats.org/officeDocument/2006/relationships/hyperlink" Target="mailto:dir.contratacion@subredsur.gov.co" TargetMode="External"/><Relationship Id="rId75" Type="http://schemas.openxmlformats.org/officeDocument/2006/relationships/hyperlink" Target="mailto:jefe.sistemastics@subredsur.gov.co" TargetMode="External"/><Relationship Id="rId140" Type="http://schemas.openxmlformats.org/officeDocument/2006/relationships/hyperlink" Target="mailto:gestionambiental@subredsur.gov.co" TargetMode="External"/><Relationship Id="rId378" Type="http://schemas.openxmlformats.org/officeDocument/2006/relationships/hyperlink" Target="mailto:dir.contratacion@subredsur.gov.co" TargetMode="External"/><Relationship Id="rId585" Type="http://schemas.openxmlformats.org/officeDocument/2006/relationships/hyperlink" Target="mailto:dir.contratacion@subredsur.gov.co" TargetMode="External"/><Relationship Id="rId792" Type="http://schemas.openxmlformats.org/officeDocument/2006/relationships/hyperlink" Target="mailto:dir.contratacion@subredsur.gov.co" TargetMode="External"/><Relationship Id="rId806" Type="http://schemas.openxmlformats.org/officeDocument/2006/relationships/hyperlink" Target="mailto:dir.contratacion@subredsur.gov.co" TargetMode="External"/><Relationship Id="rId6" Type="http://schemas.openxmlformats.org/officeDocument/2006/relationships/hyperlink" Target="mailto:supervision.recursosfisicos@subredsur.gov.co" TargetMode="External"/><Relationship Id="rId238" Type="http://schemas.openxmlformats.org/officeDocument/2006/relationships/hyperlink" Target="mailto:dir.contratacion@subredsur.gov.co" TargetMode="External"/><Relationship Id="rId445" Type="http://schemas.openxmlformats.org/officeDocument/2006/relationships/hyperlink" Target="mailto:dir.contratacion@subredsur.gov.co" TargetMode="External"/><Relationship Id="rId652" Type="http://schemas.openxmlformats.org/officeDocument/2006/relationships/hyperlink" Target="mailto:dir.contratacion@subredsur.gov.co" TargetMode="External"/><Relationship Id="rId1075" Type="http://schemas.openxmlformats.org/officeDocument/2006/relationships/hyperlink" Target="mailto:dir.contratacion@subredsur.gov.co" TargetMode="External"/><Relationship Id="rId291" Type="http://schemas.openxmlformats.org/officeDocument/2006/relationships/hyperlink" Target="mailto:dir.contratacion@subredsur.gov.co" TargetMode="External"/><Relationship Id="rId305" Type="http://schemas.openxmlformats.org/officeDocument/2006/relationships/hyperlink" Target="mailto:dir.contratacion@subredsur.gov.co" TargetMode="External"/><Relationship Id="rId512" Type="http://schemas.openxmlformats.org/officeDocument/2006/relationships/hyperlink" Target="mailto:dir.contratacion@subredsur.gov.co" TargetMode="External"/><Relationship Id="rId957" Type="http://schemas.openxmlformats.org/officeDocument/2006/relationships/hyperlink" Target="mailto:dir.contratacion@subredsur.gov.co" TargetMode="External"/><Relationship Id="rId1142" Type="http://schemas.openxmlformats.org/officeDocument/2006/relationships/hyperlink" Target="mailto:dir.contratacion@subredsur.gov.co" TargetMode="External"/><Relationship Id="rId86" Type="http://schemas.openxmlformats.org/officeDocument/2006/relationships/hyperlink" Target="mailto:dir.talentohumano@subredsur.gov.co" TargetMode="External"/><Relationship Id="rId151" Type="http://schemas.openxmlformats.org/officeDocument/2006/relationships/hyperlink" Target="mailto:dir.riesgo.profesional.salud1@subredsur.gov.co" TargetMode="External"/><Relationship Id="rId389" Type="http://schemas.openxmlformats.org/officeDocument/2006/relationships/hyperlink" Target="mailto:dir.contratacion@subredsur.gov.co" TargetMode="External"/><Relationship Id="rId596" Type="http://schemas.openxmlformats.org/officeDocument/2006/relationships/hyperlink" Target="mailto:dir.contratacion@subredsur.gov.co" TargetMode="External"/><Relationship Id="rId817" Type="http://schemas.openxmlformats.org/officeDocument/2006/relationships/hyperlink" Target="mailto:dir.contratacion@subredsur.gov.co" TargetMode="External"/><Relationship Id="rId1002" Type="http://schemas.openxmlformats.org/officeDocument/2006/relationships/hyperlink" Target="mailto:dir.contratacion@subredsur.gov.co" TargetMode="External"/><Relationship Id="rId249" Type="http://schemas.openxmlformats.org/officeDocument/2006/relationships/hyperlink" Target="mailto:dir.contratacion@subredsur.gov.co" TargetMode="External"/><Relationship Id="rId456" Type="http://schemas.openxmlformats.org/officeDocument/2006/relationships/hyperlink" Target="mailto:dir.contratacion@subredsur.gov.co" TargetMode="External"/><Relationship Id="rId663" Type="http://schemas.openxmlformats.org/officeDocument/2006/relationships/hyperlink" Target="mailto:dir.contratacion@subredsur.gov.co" TargetMode="External"/><Relationship Id="rId870" Type="http://schemas.openxmlformats.org/officeDocument/2006/relationships/hyperlink" Target="mailto:dir.contratacion@subredsur.gov.co" TargetMode="External"/><Relationship Id="rId1086" Type="http://schemas.openxmlformats.org/officeDocument/2006/relationships/hyperlink" Target="mailto:dir.contratacion@subredsur.gov.co" TargetMode="External"/><Relationship Id="rId13" Type="http://schemas.openxmlformats.org/officeDocument/2006/relationships/hyperlink" Target="mailto:supervision.recursosfisicos@subredsur.gov.co" TargetMode="External"/><Relationship Id="rId109" Type="http://schemas.openxmlformats.org/officeDocument/2006/relationships/hyperlink" Target="mailto:lider.biomedico.administrativo@subredsur.gov.co" TargetMode="External"/><Relationship Id="rId316" Type="http://schemas.openxmlformats.org/officeDocument/2006/relationships/hyperlink" Target="mailto:dir.contratacion@subredsur.gov.co" TargetMode="External"/><Relationship Id="rId523" Type="http://schemas.openxmlformats.org/officeDocument/2006/relationships/hyperlink" Target="mailto:dir.contratacion@subredsur.gov.co" TargetMode="External"/><Relationship Id="rId968" Type="http://schemas.openxmlformats.org/officeDocument/2006/relationships/hyperlink" Target="mailto:dir.contratacion@subredsur.gov.co" TargetMode="External"/><Relationship Id="rId1153" Type="http://schemas.openxmlformats.org/officeDocument/2006/relationships/hyperlink" Target="mailto:dir.contratacion@subredsur.gov.co" TargetMode="External"/><Relationship Id="rId97" Type="http://schemas.openxmlformats.org/officeDocument/2006/relationships/hyperlink" Target="mailto:dir.contrataci&#243;n@subredsur.gov.co" TargetMode="External"/><Relationship Id="rId730" Type="http://schemas.openxmlformats.org/officeDocument/2006/relationships/hyperlink" Target="mailto:dir.contratacion@subredsur.gov.co" TargetMode="External"/><Relationship Id="rId828" Type="http://schemas.openxmlformats.org/officeDocument/2006/relationships/hyperlink" Target="mailto:dir.contratacion@subredsur.gov.co" TargetMode="External"/><Relationship Id="rId1013" Type="http://schemas.openxmlformats.org/officeDocument/2006/relationships/hyperlink" Target="mailto:dir.contratacion@subredsur.gov.co" TargetMode="External"/><Relationship Id="rId162" Type="http://schemas.openxmlformats.org/officeDocument/2006/relationships/hyperlink" Target="mailto:jefe.desarrolloinstitucional@subredsur.gov.co" TargetMode="External"/><Relationship Id="rId467" Type="http://schemas.openxmlformats.org/officeDocument/2006/relationships/hyperlink" Target="mailto:dir.contratacion@subredsur.gov.co" TargetMode="External"/><Relationship Id="rId1097" Type="http://schemas.openxmlformats.org/officeDocument/2006/relationships/hyperlink" Target="mailto:dir.contratacion@subredsur.gov.co" TargetMode="External"/><Relationship Id="rId674" Type="http://schemas.openxmlformats.org/officeDocument/2006/relationships/hyperlink" Target="mailto:dir.contratacion@subredsur.gov.co" TargetMode="External"/><Relationship Id="rId881" Type="http://schemas.openxmlformats.org/officeDocument/2006/relationships/hyperlink" Target="mailto:dir.contratacion@subredsur.gov.co" TargetMode="External"/><Relationship Id="rId979" Type="http://schemas.openxmlformats.org/officeDocument/2006/relationships/hyperlink" Target="mailto:dir.contratacion@subredsur.gov.co" TargetMode="External"/><Relationship Id="rId24" Type="http://schemas.openxmlformats.org/officeDocument/2006/relationships/hyperlink" Target="mailto:lider.biomedico.administrativo@subredsur.gov.co" TargetMode="External"/><Relationship Id="rId327" Type="http://schemas.openxmlformats.org/officeDocument/2006/relationships/hyperlink" Target="mailto:dir.contratacion@subredsur.gov.co" TargetMode="External"/><Relationship Id="rId534" Type="http://schemas.openxmlformats.org/officeDocument/2006/relationships/hyperlink" Target="mailto:dir.contratacion@subredsur.gov.co" TargetMode="External"/><Relationship Id="rId741" Type="http://schemas.openxmlformats.org/officeDocument/2006/relationships/hyperlink" Target="mailto:dir.contratacion@subredsur.gov.co" TargetMode="External"/><Relationship Id="rId839" Type="http://schemas.openxmlformats.org/officeDocument/2006/relationships/hyperlink" Target="mailto:dir.contratacion@subredsur.gov.co" TargetMode="External"/><Relationship Id="rId1164" Type="http://schemas.openxmlformats.org/officeDocument/2006/relationships/hyperlink" Target="mailto:dir.contratacion@subredsur.gov.co" TargetMode="External"/><Relationship Id="rId173" Type="http://schemas.openxmlformats.org/officeDocument/2006/relationships/hyperlink" Target="mailto:dir.riesgoensalud@subredsur.gov.co" TargetMode="External"/><Relationship Id="rId380" Type="http://schemas.openxmlformats.org/officeDocument/2006/relationships/hyperlink" Target="mailto:dir.contratacion@subredsur.gov.co" TargetMode="External"/><Relationship Id="rId601" Type="http://schemas.openxmlformats.org/officeDocument/2006/relationships/hyperlink" Target="mailto:dir.contratacion@subredsur.gov.co" TargetMode="External"/><Relationship Id="rId1024" Type="http://schemas.openxmlformats.org/officeDocument/2006/relationships/hyperlink" Target="mailto:dir.contratacion@subredsur.gov.co" TargetMode="External"/><Relationship Id="rId240" Type="http://schemas.openxmlformats.org/officeDocument/2006/relationships/hyperlink" Target="mailto:dir.contratacion@subredsur.gov.co" TargetMode="External"/><Relationship Id="rId478" Type="http://schemas.openxmlformats.org/officeDocument/2006/relationships/hyperlink" Target="mailto:dir.contratacion@subredsur.gov.co" TargetMode="External"/><Relationship Id="rId685" Type="http://schemas.openxmlformats.org/officeDocument/2006/relationships/hyperlink" Target="mailto:dir.contratacion@subredsur.gov.co" TargetMode="External"/><Relationship Id="rId892" Type="http://schemas.openxmlformats.org/officeDocument/2006/relationships/hyperlink" Target="mailto:dir.contratacion@subredsur.gov.co" TargetMode="External"/><Relationship Id="rId906" Type="http://schemas.openxmlformats.org/officeDocument/2006/relationships/hyperlink" Target="mailto:dir.contratacion@subredsur.gov.co" TargetMode="External"/><Relationship Id="rId35" Type="http://schemas.openxmlformats.org/officeDocument/2006/relationships/hyperlink" Target="mailto:lider.biomedico.administrativo@subredsur.gov.co" TargetMode="External"/><Relationship Id="rId100" Type="http://schemas.openxmlformats.org/officeDocument/2006/relationships/hyperlink" Target="mailto:dir.contrataci&#243;n@subredsur.gov.co" TargetMode="External"/><Relationship Id="rId338" Type="http://schemas.openxmlformats.org/officeDocument/2006/relationships/hyperlink" Target="mailto:dir.contratacion@subredsur.gov.co" TargetMode="External"/><Relationship Id="rId545" Type="http://schemas.openxmlformats.org/officeDocument/2006/relationships/hyperlink" Target="mailto:dir.contratacion@subredsur.gov.co" TargetMode="External"/><Relationship Id="rId752" Type="http://schemas.openxmlformats.org/officeDocument/2006/relationships/hyperlink" Target="mailto:dir.contratacion@subredsur.gov.co" TargetMode="External"/><Relationship Id="rId1175" Type="http://schemas.openxmlformats.org/officeDocument/2006/relationships/hyperlink" Target="mailto:dir.contratacion@subredsur.gov.co" TargetMode="External"/><Relationship Id="rId184" Type="http://schemas.openxmlformats.org/officeDocument/2006/relationships/hyperlink" Target="mailto:dir.contratacion@subredsur.gov.co" TargetMode="External"/><Relationship Id="rId391" Type="http://schemas.openxmlformats.org/officeDocument/2006/relationships/hyperlink" Target="mailto:dir.contratacion@subredsur.gov.co" TargetMode="External"/><Relationship Id="rId405" Type="http://schemas.openxmlformats.org/officeDocument/2006/relationships/hyperlink" Target="mailto:dir.contratacion@subredsur.gov.co" TargetMode="External"/><Relationship Id="rId612" Type="http://schemas.openxmlformats.org/officeDocument/2006/relationships/hyperlink" Target="mailto:dir.contratacion@subredsur.gov.co" TargetMode="External"/><Relationship Id="rId1035" Type="http://schemas.openxmlformats.org/officeDocument/2006/relationships/hyperlink" Target="mailto:dir.contratacion@subredsur.gov.co" TargetMode="External"/><Relationship Id="rId251" Type="http://schemas.openxmlformats.org/officeDocument/2006/relationships/hyperlink" Target="mailto:dir.contratacion@subredsur.gov.co" TargetMode="External"/><Relationship Id="rId489" Type="http://schemas.openxmlformats.org/officeDocument/2006/relationships/hyperlink" Target="mailto:dir.contratacion@subredsur.gov.co" TargetMode="External"/><Relationship Id="rId696" Type="http://schemas.openxmlformats.org/officeDocument/2006/relationships/hyperlink" Target="mailto:dir.contratacion@subredsur.gov.co" TargetMode="External"/><Relationship Id="rId917" Type="http://schemas.openxmlformats.org/officeDocument/2006/relationships/hyperlink" Target="mailto:dir.contratacion@subredsur.gov.co" TargetMode="External"/><Relationship Id="rId1102" Type="http://schemas.openxmlformats.org/officeDocument/2006/relationships/hyperlink" Target="mailto:dir.contratacion@subredsur.gov.co" TargetMode="External"/><Relationship Id="rId46" Type="http://schemas.openxmlformats.org/officeDocument/2006/relationships/hyperlink" Target="mailto:comprasmedicoquirurgicos@subredsur.gov.co" TargetMode="External"/><Relationship Id="rId349" Type="http://schemas.openxmlformats.org/officeDocument/2006/relationships/hyperlink" Target="mailto:dir.contratacion@subredsur.gov.co" TargetMode="External"/><Relationship Id="rId556" Type="http://schemas.openxmlformats.org/officeDocument/2006/relationships/hyperlink" Target="mailto:dir.contratacion@subredsur.gov.co" TargetMode="External"/><Relationship Id="rId763" Type="http://schemas.openxmlformats.org/officeDocument/2006/relationships/hyperlink" Target="mailto:dir.contratacion@subredsur.gov.co" TargetMode="External"/><Relationship Id="rId1186" Type="http://schemas.openxmlformats.org/officeDocument/2006/relationships/hyperlink" Target="mailto:dir.contratacion@subredsur.gov.co" TargetMode="External"/><Relationship Id="rId111" Type="http://schemas.openxmlformats.org/officeDocument/2006/relationships/hyperlink" Target="mailto:jefe.sistemastics@subredsur.gov.co" TargetMode="External"/><Relationship Id="rId195" Type="http://schemas.openxmlformats.org/officeDocument/2006/relationships/hyperlink" Target="mailto:dir.contratacion@subredsur.gov.co" TargetMode="External"/><Relationship Id="rId209" Type="http://schemas.openxmlformats.org/officeDocument/2006/relationships/hyperlink" Target="mailto:dir.contratacion@subredsur.gov.co" TargetMode="External"/><Relationship Id="rId416" Type="http://schemas.openxmlformats.org/officeDocument/2006/relationships/hyperlink" Target="mailto:dir.contratacion@subredsur.gov.co" TargetMode="External"/><Relationship Id="rId970" Type="http://schemas.openxmlformats.org/officeDocument/2006/relationships/hyperlink" Target="mailto:dir.contratacion@subredsur.gov.co" TargetMode="External"/><Relationship Id="rId1046" Type="http://schemas.openxmlformats.org/officeDocument/2006/relationships/hyperlink" Target="mailto:dir.contratacion@subredsur.gov.co" TargetMode="External"/><Relationship Id="rId623" Type="http://schemas.openxmlformats.org/officeDocument/2006/relationships/hyperlink" Target="mailto:dir.contratacion@subredsur.gov.co" TargetMode="External"/><Relationship Id="rId830" Type="http://schemas.openxmlformats.org/officeDocument/2006/relationships/hyperlink" Target="mailto:dir.contratacion@subredsur.gov.co" TargetMode="External"/><Relationship Id="rId928" Type="http://schemas.openxmlformats.org/officeDocument/2006/relationships/hyperlink" Target="mailto:dir.contratacion@subredsur.gov.co" TargetMode="External"/><Relationship Id="rId57" Type="http://schemas.openxmlformats.org/officeDocument/2006/relationships/hyperlink" Target="mailto:referentes.mantenimiento@subredsur.gov.co" TargetMode="External"/><Relationship Id="rId262" Type="http://schemas.openxmlformats.org/officeDocument/2006/relationships/hyperlink" Target="mailto:dir.contratacion@subredsur.gov.co" TargetMode="External"/><Relationship Id="rId567" Type="http://schemas.openxmlformats.org/officeDocument/2006/relationships/hyperlink" Target="mailto:dir.contratacion@subredsur.gov.co" TargetMode="External"/><Relationship Id="rId1113" Type="http://schemas.openxmlformats.org/officeDocument/2006/relationships/hyperlink" Target="mailto:dir.contratacion@subredsur.gov.co" TargetMode="External"/><Relationship Id="rId1197" Type="http://schemas.openxmlformats.org/officeDocument/2006/relationships/hyperlink" Target="mailto:dir.contratacion@subredsur.gov.co" TargetMode="External"/><Relationship Id="rId122" Type="http://schemas.openxmlformats.org/officeDocument/2006/relationships/hyperlink" Target="mailto:dir.riesgo.profesional.salud1@subredsur.gov.co" TargetMode="External"/><Relationship Id="rId774" Type="http://schemas.openxmlformats.org/officeDocument/2006/relationships/hyperlink" Target="mailto:dir.contratacion@subredsur.gov.co" TargetMode="External"/><Relationship Id="rId981" Type="http://schemas.openxmlformats.org/officeDocument/2006/relationships/hyperlink" Target="mailto:dir.contratacion@subredsur.gov.co" TargetMode="External"/><Relationship Id="rId1057" Type="http://schemas.openxmlformats.org/officeDocument/2006/relationships/hyperlink" Target="mailto:dir.contratacion@subredsur.gov.co" TargetMode="External"/><Relationship Id="rId427" Type="http://schemas.openxmlformats.org/officeDocument/2006/relationships/hyperlink" Target="mailto:dir.contratacion@subredsur.gov.co" TargetMode="External"/><Relationship Id="rId634" Type="http://schemas.openxmlformats.org/officeDocument/2006/relationships/hyperlink" Target="mailto:dir.contratacion@subredsur.gov.co" TargetMode="External"/><Relationship Id="rId841" Type="http://schemas.openxmlformats.org/officeDocument/2006/relationships/hyperlink" Target="mailto:dir.contratacion@subredsur.gov.co" TargetMode="External"/><Relationship Id="rId273" Type="http://schemas.openxmlformats.org/officeDocument/2006/relationships/hyperlink" Target="mailto:dir.contratacion@subredsur.gov.co" TargetMode="External"/><Relationship Id="rId480" Type="http://schemas.openxmlformats.org/officeDocument/2006/relationships/hyperlink" Target="mailto:dir.contratacion@subredsur.gov.co" TargetMode="External"/><Relationship Id="rId701" Type="http://schemas.openxmlformats.org/officeDocument/2006/relationships/hyperlink" Target="mailto:dir.contratacion@subredsur.gov.co" TargetMode="External"/><Relationship Id="rId939" Type="http://schemas.openxmlformats.org/officeDocument/2006/relationships/hyperlink" Target="mailto:dir.contratacion@subredsur.gov.co" TargetMode="External"/><Relationship Id="rId1124" Type="http://schemas.openxmlformats.org/officeDocument/2006/relationships/hyperlink" Target="mailto:dir.contratacion@subredsur.gov.co" TargetMode="External"/><Relationship Id="rId68" Type="http://schemas.openxmlformats.org/officeDocument/2006/relationships/hyperlink" Target="mailto:jefe.sistemastics@subredsur.gov.co" TargetMode="External"/><Relationship Id="rId133" Type="http://schemas.openxmlformats.org/officeDocument/2006/relationships/hyperlink" Target="mailto:dir.riesgo.profesional.salud1@subredsur.gov.co" TargetMode="External"/><Relationship Id="rId340" Type="http://schemas.openxmlformats.org/officeDocument/2006/relationships/hyperlink" Target="mailto:dir.contratacion@subredsur.gov.co" TargetMode="External"/><Relationship Id="rId578" Type="http://schemas.openxmlformats.org/officeDocument/2006/relationships/hyperlink" Target="mailto:dir.contratacion@subredsur.gov.co" TargetMode="External"/><Relationship Id="rId785" Type="http://schemas.openxmlformats.org/officeDocument/2006/relationships/hyperlink" Target="mailto:dir.contratacion@subredsur.gov.co" TargetMode="External"/><Relationship Id="rId992" Type="http://schemas.openxmlformats.org/officeDocument/2006/relationships/hyperlink" Target="mailto:dir.contratacion@subredsur.gov.co" TargetMode="External"/><Relationship Id="rId200" Type="http://schemas.openxmlformats.org/officeDocument/2006/relationships/hyperlink" Target="mailto:dir.contratacion@subredsur.gov.co" TargetMode="External"/><Relationship Id="rId438" Type="http://schemas.openxmlformats.org/officeDocument/2006/relationships/hyperlink" Target="mailto:dir.contratacion@subredsur.gov.co" TargetMode="External"/><Relationship Id="rId645" Type="http://schemas.openxmlformats.org/officeDocument/2006/relationships/hyperlink" Target="mailto:dir.contratacion@subredsur.gov.co" TargetMode="External"/><Relationship Id="rId852" Type="http://schemas.openxmlformats.org/officeDocument/2006/relationships/hyperlink" Target="mailto:dir.contratacion@subredsur.gov.co" TargetMode="External"/><Relationship Id="rId1068" Type="http://schemas.openxmlformats.org/officeDocument/2006/relationships/hyperlink" Target="mailto:dir.contratacion@subredsur.gov.co" TargetMode="External"/><Relationship Id="rId284" Type="http://schemas.openxmlformats.org/officeDocument/2006/relationships/hyperlink" Target="mailto:dir.contratacion@subredsur.gov.co" TargetMode="External"/><Relationship Id="rId491" Type="http://schemas.openxmlformats.org/officeDocument/2006/relationships/hyperlink" Target="mailto:dir.contratacion@subredsur.gov.co" TargetMode="External"/><Relationship Id="rId505" Type="http://schemas.openxmlformats.org/officeDocument/2006/relationships/hyperlink" Target="mailto:dir.contratacion@subredsur.gov.co" TargetMode="External"/><Relationship Id="rId712" Type="http://schemas.openxmlformats.org/officeDocument/2006/relationships/hyperlink" Target="mailto:dir.contratacion@subredsur.gov.co" TargetMode="External"/><Relationship Id="rId1135" Type="http://schemas.openxmlformats.org/officeDocument/2006/relationships/hyperlink" Target="mailto:dir.contratacion@subredsur.gov.co" TargetMode="External"/><Relationship Id="rId79" Type="http://schemas.openxmlformats.org/officeDocument/2006/relationships/hyperlink" Target="mailto:jefe.sistemastics@subredsur.gov.co" TargetMode="External"/><Relationship Id="rId144" Type="http://schemas.openxmlformats.org/officeDocument/2006/relationships/hyperlink" Target="mailto:jefe.desarrolloinstitucional@subredsur.gov.co" TargetMode="External"/><Relationship Id="rId589" Type="http://schemas.openxmlformats.org/officeDocument/2006/relationships/hyperlink" Target="mailto:dir.contratacion@subredsur.gov.co" TargetMode="External"/><Relationship Id="rId796" Type="http://schemas.openxmlformats.org/officeDocument/2006/relationships/hyperlink" Target="mailto:dir.contratacion@subredsur.gov.co" TargetMode="External"/><Relationship Id="rId1202" Type="http://schemas.openxmlformats.org/officeDocument/2006/relationships/hyperlink" Target="mailto:dir.contratacion@subredsur.gov.co" TargetMode="External"/><Relationship Id="rId351" Type="http://schemas.openxmlformats.org/officeDocument/2006/relationships/hyperlink" Target="mailto:dir.contratacion@subredsur.gov.co" TargetMode="External"/><Relationship Id="rId449" Type="http://schemas.openxmlformats.org/officeDocument/2006/relationships/hyperlink" Target="mailto:dir.contratacion@subredsur.gov.co" TargetMode="External"/><Relationship Id="rId656" Type="http://schemas.openxmlformats.org/officeDocument/2006/relationships/hyperlink" Target="mailto:dir.contratacion@subredsur.gov.co" TargetMode="External"/><Relationship Id="rId863" Type="http://schemas.openxmlformats.org/officeDocument/2006/relationships/hyperlink" Target="mailto:dir.contratacion@subredsur.gov.co" TargetMode="External"/><Relationship Id="rId1079" Type="http://schemas.openxmlformats.org/officeDocument/2006/relationships/hyperlink" Target="mailto:dir.contratacion@subredsur.gov.co" TargetMode="External"/><Relationship Id="rId211" Type="http://schemas.openxmlformats.org/officeDocument/2006/relationships/hyperlink" Target="mailto:dir.contratacion@subredsur.gov.co" TargetMode="External"/><Relationship Id="rId295" Type="http://schemas.openxmlformats.org/officeDocument/2006/relationships/hyperlink" Target="mailto:dir.contratacion@subredsur.gov.co" TargetMode="External"/><Relationship Id="rId309" Type="http://schemas.openxmlformats.org/officeDocument/2006/relationships/hyperlink" Target="mailto:dir.contratacion@subredsur.gov.co" TargetMode="External"/><Relationship Id="rId516" Type="http://schemas.openxmlformats.org/officeDocument/2006/relationships/hyperlink" Target="mailto:dir.contratacion@subredsur.gov.co" TargetMode="External"/><Relationship Id="rId1146" Type="http://schemas.openxmlformats.org/officeDocument/2006/relationships/hyperlink" Target="mailto:dir.contratacion@subredsur.gov.co" TargetMode="External"/><Relationship Id="rId723" Type="http://schemas.openxmlformats.org/officeDocument/2006/relationships/hyperlink" Target="mailto:dir.contratacion@subredsur.gov.co" TargetMode="External"/><Relationship Id="rId930" Type="http://schemas.openxmlformats.org/officeDocument/2006/relationships/hyperlink" Target="mailto:dir.contratacion@subredsur.gov.co" TargetMode="External"/><Relationship Id="rId1006" Type="http://schemas.openxmlformats.org/officeDocument/2006/relationships/hyperlink" Target="mailto:dir.contratacion@subredsur.gov.co" TargetMode="External"/><Relationship Id="rId155" Type="http://schemas.openxmlformats.org/officeDocument/2006/relationships/hyperlink" Target="mailto:lider.biomedico.administrativo@subredsur.gov.co" TargetMode="External"/><Relationship Id="rId362" Type="http://schemas.openxmlformats.org/officeDocument/2006/relationships/hyperlink" Target="mailto:dir.contratacion@subredsur.gov.co" TargetMode="External"/><Relationship Id="rId222" Type="http://schemas.openxmlformats.org/officeDocument/2006/relationships/hyperlink" Target="mailto:dir.contratacion@subredsur.gov.co" TargetMode="External"/><Relationship Id="rId667" Type="http://schemas.openxmlformats.org/officeDocument/2006/relationships/hyperlink" Target="mailto:dir.contratacion@subredsur.gov.co" TargetMode="External"/><Relationship Id="rId874" Type="http://schemas.openxmlformats.org/officeDocument/2006/relationships/hyperlink" Target="mailto:dir.contratacion@subredsur.gov.co" TargetMode="External"/><Relationship Id="rId17" Type="http://schemas.openxmlformats.org/officeDocument/2006/relationships/hyperlink" Target="mailto:lider.biomedico.administrativo@subredsur.gov.co" TargetMode="External"/><Relationship Id="rId527" Type="http://schemas.openxmlformats.org/officeDocument/2006/relationships/hyperlink" Target="mailto:dir.contratacion@subredsur.gov.co" TargetMode="External"/><Relationship Id="rId734" Type="http://schemas.openxmlformats.org/officeDocument/2006/relationships/hyperlink" Target="mailto:dir.contratacion@subredsur.gov.co" TargetMode="External"/><Relationship Id="rId941" Type="http://schemas.openxmlformats.org/officeDocument/2006/relationships/hyperlink" Target="mailto:dir.contratacion@subredsur.gov.co" TargetMode="External"/><Relationship Id="rId1157" Type="http://schemas.openxmlformats.org/officeDocument/2006/relationships/hyperlink" Target="mailto:dir.contratacion@subredsur.gov.co" TargetMode="External"/><Relationship Id="rId70" Type="http://schemas.openxmlformats.org/officeDocument/2006/relationships/hyperlink" Target="mailto:jefe.sistemastics@subredsur.gov.co" TargetMode="External"/><Relationship Id="rId166" Type="http://schemas.openxmlformats.org/officeDocument/2006/relationships/hyperlink" Target="mailto:lider.biomedico.administrativo@subredsur.gov.co" TargetMode="External"/><Relationship Id="rId373" Type="http://schemas.openxmlformats.org/officeDocument/2006/relationships/hyperlink" Target="mailto:dir.contratacion@subredsur.gov.co" TargetMode="External"/><Relationship Id="rId580" Type="http://schemas.openxmlformats.org/officeDocument/2006/relationships/hyperlink" Target="mailto:dir.contratacion@subredsur.gov.co" TargetMode="External"/><Relationship Id="rId801" Type="http://schemas.openxmlformats.org/officeDocument/2006/relationships/hyperlink" Target="mailto:dir.contratacion@subredsur.gov.co" TargetMode="External"/><Relationship Id="rId1017" Type="http://schemas.openxmlformats.org/officeDocument/2006/relationships/hyperlink" Target="mailto:dir.contratacion@subredsur.gov.co" TargetMode="External"/><Relationship Id="rId1" Type="http://schemas.openxmlformats.org/officeDocument/2006/relationships/hyperlink" Target="mailto:supervision.recursosfisicos@subredsur.gov.co" TargetMode="External"/><Relationship Id="rId233" Type="http://schemas.openxmlformats.org/officeDocument/2006/relationships/hyperlink" Target="mailto:dir.contratacion@subredsur.gov.co" TargetMode="External"/><Relationship Id="rId440" Type="http://schemas.openxmlformats.org/officeDocument/2006/relationships/hyperlink" Target="mailto:dir.contratacion@subredsur.gov.co" TargetMode="External"/><Relationship Id="rId678" Type="http://schemas.openxmlformats.org/officeDocument/2006/relationships/hyperlink" Target="mailto:dir.contratacion@subredsur.gov.co" TargetMode="External"/><Relationship Id="rId885" Type="http://schemas.openxmlformats.org/officeDocument/2006/relationships/hyperlink" Target="mailto:dir.contratacion@subredsur.gov.co" TargetMode="External"/><Relationship Id="rId1070" Type="http://schemas.openxmlformats.org/officeDocument/2006/relationships/hyperlink" Target="mailto:dir.contratacion@subredsur.gov.co" TargetMode="External"/><Relationship Id="rId28" Type="http://schemas.openxmlformats.org/officeDocument/2006/relationships/hyperlink" Target="mailto:lider.biomedico.administrativo@subredsur.gov.co" TargetMode="External"/><Relationship Id="rId300" Type="http://schemas.openxmlformats.org/officeDocument/2006/relationships/hyperlink" Target="mailto:dir.contratacion@subredsur.gov.co" TargetMode="External"/><Relationship Id="rId538" Type="http://schemas.openxmlformats.org/officeDocument/2006/relationships/hyperlink" Target="mailto:dir.contratacion@subredsur.gov.co" TargetMode="External"/><Relationship Id="rId745" Type="http://schemas.openxmlformats.org/officeDocument/2006/relationships/hyperlink" Target="mailto:dir.contratacion@subredsur.gov.co" TargetMode="External"/><Relationship Id="rId952" Type="http://schemas.openxmlformats.org/officeDocument/2006/relationships/hyperlink" Target="mailto:dir.contratacion@subredsur.gov.co" TargetMode="External"/><Relationship Id="rId1168" Type="http://schemas.openxmlformats.org/officeDocument/2006/relationships/hyperlink" Target="mailto:dir.contratacion@subredsur.gov.co" TargetMode="External"/><Relationship Id="rId81" Type="http://schemas.openxmlformats.org/officeDocument/2006/relationships/hyperlink" Target="mailto:dir.contratacion@subredsur.gov.co" TargetMode="External"/><Relationship Id="rId177" Type="http://schemas.openxmlformats.org/officeDocument/2006/relationships/hyperlink" Target="mailto:jefe.desarrolloinstitucional@subredsur.gov.co" TargetMode="External"/><Relationship Id="rId384" Type="http://schemas.openxmlformats.org/officeDocument/2006/relationships/hyperlink" Target="mailto:dir.contratacion@subredsur.gov.co" TargetMode="External"/><Relationship Id="rId591" Type="http://schemas.openxmlformats.org/officeDocument/2006/relationships/hyperlink" Target="mailto:dir.contratacion@subredsur.gov.co" TargetMode="External"/><Relationship Id="rId605" Type="http://schemas.openxmlformats.org/officeDocument/2006/relationships/hyperlink" Target="mailto:dir.contratacion@subredsur.gov.co" TargetMode="External"/><Relationship Id="rId812" Type="http://schemas.openxmlformats.org/officeDocument/2006/relationships/hyperlink" Target="mailto:dir.contratacion@subredsur.gov.co" TargetMode="External"/><Relationship Id="rId1028" Type="http://schemas.openxmlformats.org/officeDocument/2006/relationships/hyperlink" Target="mailto:dir.contratacion@subredsur.gov.co" TargetMode="External"/><Relationship Id="rId244" Type="http://schemas.openxmlformats.org/officeDocument/2006/relationships/hyperlink" Target="mailto:dir.contratacion@subredsur.gov.co" TargetMode="External"/><Relationship Id="rId689" Type="http://schemas.openxmlformats.org/officeDocument/2006/relationships/hyperlink" Target="mailto:dir.contratacion@subredsur.gov.co" TargetMode="External"/><Relationship Id="rId896" Type="http://schemas.openxmlformats.org/officeDocument/2006/relationships/hyperlink" Target="mailto:dir.contratacion@subredsur.gov.co" TargetMode="External"/><Relationship Id="rId1081" Type="http://schemas.openxmlformats.org/officeDocument/2006/relationships/hyperlink" Target="mailto:dir.contratacion@subredsur.gov.co" TargetMode="External"/><Relationship Id="rId39" Type="http://schemas.openxmlformats.org/officeDocument/2006/relationships/hyperlink" Target="mailto:gestionsuministros@subredsur.gov.co" TargetMode="External"/><Relationship Id="rId451" Type="http://schemas.openxmlformats.org/officeDocument/2006/relationships/hyperlink" Target="mailto:dir.contratacion@subredsur.gov.co" TargetMode="External"/><Relationship Id="rId549" Type="http://schemas.openxmlformats.org/officeDocument/2006/relationships/hyperlink" Target="mailto:dir.contratacion@subredsur.gov.co" TargetMode="External"/><Relationship Id="rId756" Type="http://schemas.openxmlformats.org/officeDocument/2006/relationships/hyperlink" Target="mailto:dir.contratacion@subredsur.gov.co" TargetMode="External"/><Relationship Id="rId1179" Type="http://schemas.openxmlformats.org/officeDocument/2006/relationships/hyperlink" Target="mailto:dir.contratacion@subredsur.gov.co" TargetMode="External"/><Relationship Id="rId104" Type="http://schemas.openxmlformats.org/officeDocument/2006/relationships/hyperlink" Target="mailto:dir.contrataci&#243;n@subredsur.gov.co" TargetMode="External"/><Relationship Id="rId188" Type="http://schemas.openxmlformats.org/officeDocument/2006/relationships/hyperlink" Target="mailto:dir.contratacion@subredsur.gov.co" TargetMode="External"/><Relationship Id="rId311" Type="http://schemas.openxmlformats.org/officeDocument/2006/relationships/hyperlink" Target="mailto:dir.contratacion@subredsur.gov.co" TargetMode="External"/><Relationship Id="rId395" Type="http://schemas.openxmlformats.org/officeDocument/2006/relationships/hyperlink" Target="mailto:dir.contratacion@subredsur.gov.co" TargetMode="External"/><Relationship Id="rId409" Type="http://schemas.openxmlformats.org/officeDocument/2006/relationships/hyperlink" Target="mailto:dir.contratacion@subredsur.gov.co" TargetMode="External"/><Relationship Id="rId963" Type="http://schemas.openxmlformats.org/officeDocument/2006/relationships/hyperlink" Target="mailto:dir.contratacion@subredsur.gov.co" TargetMode="External"/><Relationship Id="rId1039" Type="http://schemas.openxmlformats.org/officeDocument/2006/relationships/hyperlink" Target="mailto:dir.contratacion@subredsur.gov.co" TargetMode="External"/><Relationship Id="rId92" Type="http://schemas.openxmlformats.org/officeDocument/2006/relationships/hyperlink" Target="mailto:dir.ambulatorios@subredsur.gov.co" TargetMode="External"/><Relationship Id="rId616" Type="http://schemas.openxmlformats.org/officeDocument/2006/relationships/hyperlink" Target="mailto:dir.contratacion@subredsur.gov.co" TargetMode="External"/><Relationship Id="rId823" Type="http://schemas.openxmlformats.org/officeDocument/2006/relationships/hyperlink" Target="mailto:dir.contratacion@subredsur.gov.co" TargetMode="External"/><Relationship Id="rId255" Type="http://schemas.openxmlformats.org/officeDocument/2006/relationships/hyperlink" Target="mailto:dir.contratacion@subredsur.gov.co" TargetMode="External"/><Relationship Id="rId462" Type="http://schemas.openxmlformats.org/officeDocument/2006/relationships/hyperlink" Target="mailto:dir.contratacion@subredsur.gov.co" TargetMode="External"/><Relationship Id="rId1092" Type="http://schemas.openxmlformats.org/officeDocument/2006/relationships/hyperlink" Target="mailto:dir.contratacion@subredsur.gov.co" TargetMode="External"/><Relationship Id="rId1106" Type="http://schemas.openxmlformats.org/officeDocument/2006/relationships/hyperlink" Target="mailto:dir.contratacion@subredsur.gov.co" TargetMode="External"/><Relationship Id="rId115" Type="http://schemas.openxmlformats.org/officeDocument/2006/relationships/hyperlink" Target="mailto:gestionambiental@subredsur.gov.co" TargetMode="External"/><Relationship Id="rId322" Type="http://schemas.openxmlformats.org/officeDocument/2006/relationships/hyperlink" Target="mailto:dir.contratacion@subredsur.gov.co" TargetMode="External"/><Relationship Id="rId767" Type="http://schemas.openxmlformats.org/officeDocument/2006/relationships/hyperlink" Target="mailto:dir.contratacion@subredsur.gov.co" TargetMode="External"/><Relationship Id="rId974" Type="http://schemas.openxmlformats.org/officeDocument/2006/relationships/hyperlink" Target="mailto:dir.contratacion@subredsur.gov.co" TargetMode="External"/><Relationship Id="rId199" Type="http://schemas.openxmlformats.org/officeDocument/2006/relationships/hyperlink" Target="mailto:dir.contratacion@subredsur.gov.co" TargetMode="External"/><Relationship Id="rId627" Type="http://schemas.openxmlformats.org/officeDocument/2006/relationships/hyperlink" Target="mailto:dir.contratacion@subredsur.gov.co" TargetMode="External"/><Relationship Id="rId834" Type="http://schemas.openxmlformats.org/officeDocument/2006/relationships/hyperlink" Target="mailto:dir.contratacion@subredsur.gov.co" TargetMode="External"/><Relationship Id="rId266" Type="http://schemas.openxmlformats.org/officeDocument/2006/relationships/hyperlink" Target="mailto:dir.contratacion@subredsur.gov.co" TargetMode="External"/><Relationship Id="rId473" Type="http://schemas.openxmlformats.org/officeDocument/2006/relationships/hyperlink" Target="mailto:dir.contratacion@subredsur.gov.co" TargetMode="External"/><Relationship Id="rId680" Type="http://schemas.openxmlformats.org/officeDocument/2006/relationships/hyperlink" Target="mailto:dir.contratacion@subredsur.gov.co" TargetMode="External"/><Relationship Id="rId901" Type="http://schemas.openxmlformats.org/officeDocument/2006/relationships/hyperlink" Target="mailto:dir.contratacion@subredsur.gov.co" TargetMode="External"/><Relationship Id="rId1117" Type="http://schemas.openxmlformats.org/officeDocument/2006/relationships/hyperlink" Target="mailto:dir.contratacion@subredsur.gov.co" TargetMode="External"/><Relationship Id="rId30" Type="http://schemas.openxmlformats.org/officeDocument/2006/relationships/hyperlink" Target="mailto:lider.biomedico.administrativo@subredsur.gov.co" TargetMode="External"/><Relationship Id="rId126" Type="http://schemas.openxmlformats.org/officeDocument/2006/relationships/hyperlink" Target="mailto:jefe.participacionsocial@subredsur.gov.co" TargetMode="External"/><Relationship Id="rId333" Type="http://schemas.openxmlformats.org/officeDocument/2006/relationships/hyperlink" Target="mailto:dir.contratacion@subredsur.gov.co" TargetMode="External"/><Relationship Id="rId540" Type="http://schemas.openxmlformats.org/officeDocument/2006/relationships/hyperlink" Target="mailto:dir.contratacion@subredsur.gov.co" TargetMode="External"/><Relationship Id="rId778" Type="http://schemas.openxmlformats.org/officeDocument/2006/relationships/hyperlink" Target="mailto:dir.contratacion@subredsur.gov.co" TargetMode="External"/><Relationship Id="rId985" Type="http://schemas.openxmlformats.org/officeDocument/2006/relationships/hyperlink" Target="mailto:dir.contratacion@subredsur.gov.co" TargetMode="External"/><Relationship Id="rId1170" Type="http://schemas.openxmlformats.org/officeDocument/2006/relationships/hyperlink" Target="mailto:dir.contratacion@subredsur.gov.co" TargetMode="External"/><Relationship Id="rId638" Type="http://schemas.openxmlformats.org/officeDocument/2006/relationships/hyperlink" Target="mailto:dir.contratacion@subredsur.gov.co" TargetMode="External"/><Relationship Id="rId845" Type="http://schemas.openxmlformats.org/officeDocument/2006/relationships/hyperlink" Target="mailto:dir.contratacion@subredsur.gov.co" TargetMode="External"/><Relationship Id="rId1030" Type="http://schemas.openxmlformats.org/officeDocument/2006/relationships/hyperlink" Target="mailto:dir.contratacion@subredsur.gov.co" TargetMode="External"/><Relationship Id="rId277" Type="http://schemas.openxmlformats.org/officeDocument/2006/relationships/hyperlink" Target="mailto:dir.contratacion@subredsur.gov.co" TargetMode="External"/><Relationship Id="rId400" Type="http://schemas.openxmlformats.org/officeDocument/2006/relationships/hyperlink" Target="mailto:dir.contratacion@subredsur.gov.co" TargetMode="External"/><Relationship Id="rId484" Type="http://schemas.openxmlformats.org/officeDocument/2006/relationships/hyperlink" Target="mailto:dir.contratacion@subredsur.gov.co" TargetMode="External"/><Relationship Id="rId705" Type="http://schemas.openxmlformats.org/officeDocument/2006/relationships/hyperlink" Target="mailto:dir.contratacion@subredsur.gov.co" TargetMode="External"/><Relationship Id="rId1128" Type="http://schemas.openxmlformats.org/officeDocument/2006/relationships/hyperlink" Target="mailto:dir.contratacion@subredsur.gov.co" TargetMode="External"/><Relationship Id="rId137" Type="http://schemas.openxmlformats.org/officeDocument/2006/relationships/hyperlink" Target="mailto:lider.biomedico.administrativo@subredsur.gov.co" TargetMode="External"/><Relationship Id="rId344" Type="http://schemas.openxmlformats.org/officeDocument/2006/relationships/hyperlink" Target="mailto:dir.contratacion@subredsur.gov.co" TargetMode="External"/><Relationship Id="rId691" Type="http://schemas.openxmlformats.org/officeDocument/2006/relationships/hyperlink" Target="mailto:dir.contratacion@subredsur.gov.co" TargetMode="External"/><Relationship Id="rId789" Type="http://schemas.openxmlformats.org/officeDocument/2006/relationships/hyperlink" Target="mailto:dir.contratacion@subredsur.gov.co" TargetMode="External"/><Relationship Id="rId912" Type="http://schemas.openxmlformats.org/officeDocument/2006/relationships/hyperlink" Target="mailto:dir.contratacion@subredsur.gov.co" TargetMode="External"/><Relationship Id="rId996" Type="http://schemas.openxmlformats.org/officeDocument/2006/relationships/hyperlink" Target="mailto:dir.contratacion@subredsur.gov.co" TargetMode="External"/><Relationship Id="rId41" Type="http://schemas.openxmlformats.org/officeDocument/2006/relationships/hyperlink" Target="mailto:gestionsuministros@subredsur.gov.co" TargetMode="External"/><Relationship Id="rId551" Type="http://schemas.openxmlformats.org/officeDocument/2006/relationships/hyperlink" Target="mailto:dir.contratacion@subredsur.gov.co" TargetMode="External"/><Relationship Id="rId649" Type="http://schemas.openxmlformats.org/officeDocument/2006/relationships/hyperlink" Target="mailto:dir.contratacion@subredsur.gov.co" TargetMode="External"/><Relationship Id="rId856" Type="http://schemas.openxmlformats.org/officeDocument/2006/relationships/hyperlink" Target="mailto:dir.contratacion@subredsur.gov.co" TargetMode="External"/><Relationship Id="rId1181" Type="http://schemas.openxmlformats.org/officeDocument/2006/relationships/hyperlink" Target="mailto:dir.contratacion@subredsur.gov.co" TargetMode="External"/><Relationship Id="rId190" Type="http://schemas.openxmlformats.org/officeDocument/2006/relationships/hyperlink" Target="mailto:dir.contratacion@subredsur.gov.co" TargetMode="External"/><Relationship Id="rId204" Type="http://schemas.openxmlformats.org/officeDocument/2006/relationships/hyperlink" Target="mailto:dir.contratacion@subredsur.gov.co" TargetMode="External"/><Relationship Id="rId288" Type="http://schemas.openxmlformats.org/officeDocument/2006/relationships/hyperlink" Target="mailto:dir.contratacion@subredsur.gov.co" TargetMode="External"/><Relationship Id="rId411" Type="http://schemas.openxmlformats.org/officeDocument/2006/relationships/hyperlink" Target="mailto:dir.contratacion@subredsur.gov.co" TargetMode="External"/><Relationship Id="rId509" Type="http://schemas.openxmlformats.org/officeDocument/2006/relationships/hyperlink" Target="mailto:dir.contratacion@subredsur.gov.co" TargetMode="External"/><Relationship Id="rId1041" Type="http://schemas.openxmlformats.org/officeDocument/2006/relationships/hyperlink" Target="mailto:dir.contratacion@subredsur.gov.co" TargetMode="External"/><Relationship Id="rId1139" Type="http://schemas.openxmlformats.org/officeDocument/2006/relationships/hyperlink" Target="mailto:dir.contratacion@subredsur.gov.co" TargetMode="External"/><Relationship Id="rId495" Type="http://schemas.openxmlformats.org/officeDocument/2006/relationships/hyperlink" Target="mailto:dir.contratacion@subredsur.gov.co" TargetMode="External"/><Relationship Id="rId716" Type="http://schemas.openxmlformats.org/officeDocument/2006/relationships/hyperlink" Target="mailto:dir.contratacion@subredsur.gov.co" TargetMode="External"/><Relationship Id="rId923" Type="http://schemas.openxmlformats.org/officeDocument/2006/relationships/hyperlink" Target="mailto:dir.contratacion@subredsur.gov.co" TargetMode="External"/><Relationship Id="rId52" Type="http://schemas.openxmlformats.org/officeDocument/2006/relationships/hyperlink" Target="mailto:transporte@subredsur.gov.co" TargetMode="External"/><Relationship Id="rId148" Type="http://schemas.openxmlformats.org/officeDocument/2006/relationships/hyperlink" Target="mailto:comprasmedicoquirurgicos@subredsur.gov.co" TargetMode="External"/><Relationship Id="rId355" Type="http://schemas.openxmlformats.org/officeDocument/2006/relationships/hyperlink" Target="mailto:dir.contratacion@subredsur.gov.co" TargetMode="External"/><Relationship Id="rId562" Type="http://schemas.openxmlformats.org/officeDocument/2006/relationships/hyperlink" Target="mailto:dir.contratacion@subredsur.gov.co" TargetMode="External"/><Relationship Id="rId1192" Type="http://schemas.openxmlformats.org/officeDocument/2006/relationships/hyperlink" Target="mailto:dir.contratacion@subredsur.gov.co" TargetMode="External"/><Relationship Id="rId1206" Type="http://schemas.openxmlformats.org/officeDocument/2006/relationships/hyperlink" Target="mailto:dir.contratacion@subredsur.gov.co" TargetMode="External"/><Relationship Id="rId215" Type="http://schemas.openxmlformats.org/officeDocument/2006/relationships/hyperlink" Target="mailto:dir.contratacion@subredsur.gov.co" TargetMode="External"/><Relationship Id="rId422" Type="http://schemas.openxmlformats.org/officeDocument/2006/relationships/hyperlink" Target="mailto:dir.contratacion@subredsur.gov.co" TargetMode="External"/><Relationship Id="rId867" Type="http://schemas.openxmlformats.org/officeDocument/2006/relationships/hyperlink" Target="mailto:dir.contratacion@subredsur.gov.co" TargetMode="External"/><Relationship Id="rId1052" Type="http://schemas.openxmlformats.org/officeDocument/2006/relationships/hyperlink" Target="mailto:dir.contratacion@subredsur.gov.co" TargetMode="External"/><Relationship Id="rId299" Type="http://schemas.openxmlformats.org/officeDocument/2006/relationships/hyperlink" Target="mailto:dir.contratacion@subredsur.gov.co" TargetMode="External"/><Relationship Id="rId727" Type="http://schemas.openxmlformats.org/officeDocument/2006/relationships/hyperlink" Target="mailto:dir.contratacion@subredsur.gov.co" TargetMode="External"/><Relationship Id="rId934" Type="http://schemas.openxmlformats.org/officeDocument/2006/relationships/hyperlink" Target="mailto:dir.contratacion@subredsur.gov.co" TargetMode="External"/><Relationship Id="rId63" Type="http://schemas.openxmlformats.org/officeDocument/2006/relationships/hyperlink" Target="mailto:servicios.basicos@subredsur.gov.co" TargetMode="External"/><Relationship Id="rId159" Type="http://schemas.openxmlformats.org/officeDocument/2006/relationships/hyperlink" Target="mailto:gestionsuministros@subredsur.gov.co" TargetMode="External"/><Relationship Id="rId366" Type="http://schemas.openxmlformats.org/officeDocument/2006/relationships/hyperlink" Target="mailto:dir.contratacion@subredsur.gov.co" TargetMode="External"/><Relationship Id="rId573" Type="http://schemas.openxmlformats.org/officeDocument/2006/relationships/hyperlink" Target="mailto:dir.contratacion@subredsur.gov.co" TargetMode="External"/><Relationship Id="rId780" Type="http://schemas.openxmlformats.org/officeDocument/2006/relationships/hyperlink" Target="mailto:dir.contratacion@subredsur.gov.co" TargetMode="External"/><Relationship Id="rId226" Type="http://schemas.openxmlformats.org/officeDocument/2006/relationships/hyperlink" Target="mailto:dir.contratacion@subredsur.gov.co" TargetMode="External"/><Relationship Id="rId433" Type="http://schemas.openxmlformats.org/officeDocument/2006/relationships/hyperlink" Target="mailto:dir.contratacion@subredsur.gov.co" TargetMode="External"/><Relationship Id="rId878" Type="http://schemas.openxmlformats.org/officeDocument/2006/relationships/hyperlink" Target="mailto:dir.contratacion@subredsur.gov.co" TargetMode="External"/><Relationship Id="rId1063" Type="http://schemas.openxmlformats.org/officeDocument/2006/relationships/hyperlink" Target="mailto:dir.contratacion@subredsur.gov.co" TargetMode="External"/><Relationship Id="rId640" Type="http://schemas.openxmlformats.org/officeDocument/2006/relationships/hyperlink" Target="mailto:dir.contratacion@subredsur.gov.co" TargetMode="External"/><Relationship Id="rId738" Type="http://schemas.openxmlformats.org/officeDocument/2006/relationships/hyperlink" Target="mailto:dir.contratacion@subredsur.gov.co" TargetMode="External"/><Relationship Id="rId945" Type="http://schemas.openxmlformats.org/officeDocument/2006/relationships/hyperlink" Target="mailto:dir.contratacion@subredsur.gov.co" TargetMode="External"/><Relationship Id="rId74" Type="http://schemas.openxmlformats.org/officeDocument/2006/relationships/hyperlink" Target="mailto:jefe.sistemastics@subredsur.gov.co" TargetMode="External"/><Relationship Id="rId377" Type="http://schemas.openxmlformats.org/officeDocument/2006/relationships/hyperlink" Target="mailto:dir.contratacion@subredsur.gov.co" TargetMode="External"/><Relationship Id="rId500" Type="http://schemas.openxmlformats.org/officeDocument/2006/relationships/hyperlink" Target="mailto:dir.contratacion@subredsur.gov.co" TargetMode="External"/><Relationship Id="rId584" Type="http://schemas.openxmlformats.org/officeDocument/2006/relationships/hyperlink" Target="mailto:dir.contratacion@subredsur.gov.co" TargetMode="External"/><Relationship Id="rId805" Type="http://schemas.openxmlformats.org/officeDocument/2006/relationships/hyperlink" Target="mailto:dir.contratacion@subredsur.gov.co" TargetMode="External"/><Relationship Id="rId1130" Type="http://schemas.openxmlformats.org/officeDocument/2006/relationships/hyperlink" Target="mailto:dir.contratacion@subredsur.gov.co" TargetMode="External"/><Relationship Id="rId5" Type="http://schemas.openxmlformats.org/officeDocument/2006/relationships/hyperlink" Target="mailto:supervision.recursosfisicos@subredsur.gov.co" TargetMode="External"/><Relationship Id="rId237" Type="http://schemas.openxmlformats.org/officeDocument/2006/relationships/hyperlink" Target="mailto:dir.contratacion@subredsur.gov.co" TargetMode="External"/><Relationship Id="rId791" Type="http://schemas.openxmlformats.org/officeDocument/2006/relationships/hyperlink" Target="mailto:dir.contratacion@subredsur.gov.co" TargetMode="External"/><Relationship Id="rId889" Type="http://schemas.openxmlformats.org/officeDocument/2006/relationships/hyperlink" Target="mailto:dir.contratacion@subredsur.gov.co" TargetMode="External"/><Relationship Id="rId1074" Type="http://schemas.openxmlformats.org/officeDocument/2006/relationships/hyperlink" Target="mailto:dir.contratacion@subredsur.gov.co" TargetMode="External"/><Relationship Id="rId444" Type="http://schemas.openxmlformats.org/officeDocument/2006/relationships/hyperlink" Target="mailto:dir.contratacion@subredsur.gov.co" TargetMode="External"/><Relationship Id="rId651" Type="http://schemas.openxmlformats.org/officeDocument/2006/relationships/hyperlink" Target="mailto:dir.contratacion@subredsur.gov.co" TargetMode="External"/><Relationship Id="rId749" Type="http://schemas.openxmlformats.org/officeDocument/2006/relationships/hyperlink" Target="mailto:dir.contratacion@subredsur.gov.co" TargetMode="External"/><Relationship Id="rId290" Type="http://schemas.openxmlformats.org/officeDocument/2006/relationships/hyperlink" Target="mailto:dir.contratacion@subredsur.gov.co" TargetMode="External"/><Relationship Id="rId304" Type="http://schemas.openxmlformats.org/officeDocument/2006/relationships/hyperlink" Target="mailto:dir.contratacion@subredsur.gov.co" TargetMode="External"/><Relationship Id="rId388" Type="http://schemas.openxmlformats.org/officeDocument/2006/relationships/hyperlink" Target="mailto:dir.contratacion@subredsur.gov.co" TargetMode="External"/><Relationship Id="rId511" Type="http://schemas.openxmlformats.org/officeDocument/2006/relationships/hyperlink" Target="mailto:dir.contratacion@subredsur.gov.co" TargetMode="External"/><Relationship Id="rId609" Type="http://schemas.openxmlformats.org/officeDocument/2006/relationships/hyperlink" Target="mailto:dir.contratacion@subredsur.gov.co" TargetMode="External"/><Relationship Id="rId956" Type="http://schemas.openxmlformats.org/officeDocument/2006/relationships/hyperlink" Target="mailto:dir.contratacion@subredsur.gov.co" TargetMode="External"/><Relationship Id="rId1141" Type="http://schemas.openxmlformats.org/officeDocument/2006/relationships/hyperlink" Target="mailto:dir.contratacion@subredsur.gov.co" TargetMode="External"/><Relationship Id="rId85" Type="http://schemas.openxmlformats.org/officeDocument/2006/relationships/hyperlink" Target="mailto:asesor.gerencia1@subredsur.gov.co" TargetMode="External"/><Relationship Id="rId150" Type="http://schemas.openxmlformats.org/officeDocument/2006/relationships/hyperlink" Target="mailto:supervision.recursosfisicos@subredsur.gov.co" TargetMode="External"/><Relationship Id="rId595" Type="http://schemas.openxmlformats.org/officeDocument/2006/relationships/hyperlink" Target="mailto:dir.contratacion@subredsur.gov.co" TargetMode="External"/><Relationship Id="rId816" Type="http://schemas.openxmlformats.org/officeDocument/2006/relationships/hyperlink" Target="mailto:dir.contratacion@subredsur.gov.co" TargetMode="External"/><Relationship Id="rId1001" Type="http://schemas.openxmlformats.org/officeDocument/2006/relationships/hyperlink" Target="mailto:dir.contratacion@subredsur.gov.co" TargetMode="External"/><Relationship Id="rId248" Type="http://schemas.openxmlformats.org/officeDocument/2006/relationships/hyperlink" Target="mailto:dir.contratacion@subredsur.gov.co" TargetMode="External"/><Relationship Id="rId455" Type="http://schemas.openxmlformats.org/officeDocument/2006/relationships/hyperlink" Target="mailto:dir.contratacion@subredsur.gov.co" TargetMode="External"/><Relationship Id="rId662" Type="http://schemas.openxmlformats.org/officeDocument/2006/relationships/hyperlink" Target="mailto:dir.contratacion@subredsur.gov.co" TargetMode="External"/><Relationship Id="rId10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08" Type="http://schemas.openxmlformats.org/officeDocument/2006/relationships/hyperlink" Target="mailto:dir.complementarios@subredsur.gov.co" TargetMode="External"/><Relationship Id="rId315" Type="http://schemas.openxmlformats.org/officeDocument/2006/relationships/hyperlink" Target="mailto:dir.contratacion@subredsur.gov.co" TargetMode="External"/><Relationship Id="rId522" Type="http://schemas.openxmlformats.org/officeDocument/2006/relationships/hyperlink" Target="mailto:dir.contratacion@subredsur.gov.co" TargetMode="External"/><Relationship Id="rId967" Type="http://schemas.openxmlformats.org/officeDocument/2006/relationships/hyperlink" Target="mailto:dir.contratacion@subredsur.gov.co" TargetMode="External"/><Relationship Id="rId1152" Type="http://schemas.openxmlformats.org/officeDocument/2006/relationships/hyperlink" Target="mailto:dir.contratacion@subredsur.gov.co" TargetMode="External"/><Relationship Id="rId96" Type="http://schemas.openxmlformats.org/officeDocument/2006/relationships/hyperlink" Target="mailto:dir.contrataci&#243;n@subredsur.gov.co" TargetMode="External"/><Relationship Id="rId161" Type="http://schemas.openxmlformats.org/officeDocument/2006/relationships/hyperlink" Target="mailto:lider.biomedico.administrativo@subredsur.gov.co" TargetMode="External"/><Relationship Id="rId399" Type="http://schemas.openxmlformats.org/officeDocument/2006/relationships/hyperlink" Target="mailto:dir.contratacion@subredsur.gov.co" TargetMode="External"/><Relationship Id="rId827" Type="http://schemas.openxmlformats.org/officeDocument/2006/relationships/hyperlink" Target="mailto:dir.contratacion@subredsur.gov.co" TargetMode="External"/><Relationship Id="rId1012" Type="http://schemas.openxmlformats.org/officeDocument/2006/relationships/hyperlink" Target="mailto:dir.contratacion@subredsur.gov.co" TargetMode="External"/><Relationship Id="rId259" Type="http://schemas.openxmlformats.org/officeDocument/2006/relationships/hyperlink" Target="mailto:dir.contratacion@subredsur.gov.co" TargetMode="External"/><Relationship Id="rId466" Type="http://schemas.openxmlformats.org/officeDocument/2006/relationships/hyperlink" Target="mailto:dir.contratacion@subredsur.gov.co" TargetMode="External"/><Relationship Id="rId673" Type="http://schemas.openxmlformats.org/officeDocument/2006/relationships/hyperlink" Target="mailto:dir.contratacion@subredsur.gov.co" TargetMode="External"/><Relationship Id="rId880" Type="http://schemas.openxmlformats.org/officeDocument/2006/relationships/hyperlink" Target="mailto:dir.contratacion@subredsur.gov.co" TargetMode="External"/><Relationship Id="rId1096" Type="http://schemas.openxmlformats.org/officeDocument/2006/relationships/hyperlink" Target="mailto:dir.contratacion@subredsur.gov.co" TargetMode="External"/><Relationship Id="rId23" Type="http://schemas.openxmlformats.org/officeDocument/2006/relationships/hyperlink" Target="mailto:lider.biomedico.administrativo@subredsur.gov.co" TargetMode="External"/><Relationship Id="rId119" Type="http://schemas.openxmlformats.org/officeDocument/2006/relationships/hyperlink" Target="mailto:lider.biomedico.administrativo@subredsur.gov.co" TargetMode="External"/><Relationship Id="rId326" Type="http://schemas.openxmlformats.org/officeDocument/2006/relationships/hyperlink" Target="mailto:dir.contratacion@subredsur.gov.co" TargetMode="External"/><Relationship Id="rId533" Type="http://schemas.openxmlformats.org/officeDocument/2006/relationships/hyperlink" Target="mailto:dir.contratacion@subredsur.gov.co" TargetMode="External"/><Relationship Id="rId978" Type="http://schemas.openxmlformats.org/officeDocument/2006/relationships/hyperlink" Target="mailto:dir.contratacion@subredsur.gov.co" TargetMode="External"/><Relationship Id="rId1163" Type="http://schemas.openxmlformats.org/officeDocument/2006/relationships/hyperlink" Target="mailto:dir.contratacion@subredsur.gov.co" TargetMode="External"/><Relationship Id="rId740" Type="http://schemas.openxmlformats.org/officeDocument/2006/relationships/hyperlink" Target="mailto:dir.contratacion@subredsur.gov.co" TargetMode="External"/><Relationship Id="rId838" Type="http://schemas.openxmlformats.org/officeDocument/2006/relationships/hyperlink" Target="mailto:dir.contratacion@subredsur.gov.co" TargetMode="External"/><Relationship Id="rId1023" Type="http://schemas.openxmlformats.org/officeDocument/2006/relationships/hyperlink" Target="mailto:dir.contratacion@subredsur.gov.co" TargetMode="External"/><Relationship Id="rId172" Type="http://schemas.openxmlformats.org/officeDocument/2006/relationships/hyperlink" Target="mailto:jefe.desarrolloinstitucional@subredsur.gov.co" TargetMode="External"/><Relationship Id="rId477" Type="http://schemas.openxmlformats.org/officeDocument/2006/relationships/hyperlink" Target="mailto:dir.contratacion@subredsur.gov.co" TargetMode="External"/><Relationship Id="rId600" Type="http://schemas.openxmlformats.org/officeDocument/2006/relationships/hyperlink" Target="mailto:dir.contratacion@subredsur.gov.co" TargetMode="External"/><Relationship Id="rId684" Type="http://schemas.openxmlformats.org/officeDocument/2006/relationships/hyperlink" Target="mailto:dir.contratacion@subredsur.gov.co" TargetMode="External"/><Relationship Id="rId337" Type="http://schemas.openxmlformats.org/officeDocument/2006/relationships/hyperlink" Target="mailto:dir.contratacion@subredsur.gov.co" TargetMode="External"/><Relationship Id="rId891" Type="http://schemas.openxmlformats.org/officeDocument/2006/relationships/hyperlink" Target="mailto:dir.contratacion@subredsur.gov.co" TargetMode="External"/><Relationship Id="rId905" Type="http://schemas.openxmlformats.org/officeDocument/2006/relationships/hyperlink" Target="mailto:dir.contratacion@subredsur.gov.co" TargetMode="External"/><Relationship Id="rId989" Type="http://schemas.openxmlformats.org/officeDocument/2006/relationships/hyperlink" Target="mailto:dir.contratacion@subredsur.gov.co" TargetMode="External"/><Relationship Id="rId34" Type="http://schemas.openxmlformats.org/officeDocument/2006/relationships/hyperlink" Target="mailto:lider.biomedico.administrativo@subredsur.gov.co" TargetMode="External"/><Relationship Id="rId544" Type="http://schemas.openxmlformats.org/officeDocument/2006/relationships/hyperlink" Target="mailto:dir.contratacion@subredsur.gov.co" TargetMode="External"/><Relationship Id="rId751" Type="http://schemas.openxmlformats.org/officeDocument/2006/relationships/hyperlink" Target="mailto:dir.contratacion@subredsur.gov.co" TargetMode="External"/><Relationship Id="rId849" Type="http://schemas.openxmlformats.org/officeDocument/2006/relationships/hyperlink" Target="mailto:dir.contratacion@subredsur.gov.co" TargetMode="External"/><Relationship Id="rId1174" Type="http://schemas.openxmlformats.org/officeDocument/2006/relationships/hyperlink" Target="mailto:dir.contratacion@subredsur.gov.co" TargetMode="External"/><Relationship Id="rId183" Type="http://schemas.openxmlformats.org/officeDocument/2006/relationships/hyperlink" Target="mailto:dir.contratacion@subredsur.gov.co" TargetMode="External"/><Relationship Id="rId390" Type="http://schemas.openxmlformats.org/officeDocument/2006/relationships/hyperlink" Target="mailto:dir.contratacion@subredsur.gov.co" TargetMode="External"/><Relationship Id="rId404" Type="http://schemas.openxmlformats.org/officeDocument/2006/relationships/hyperlink" Target="mailto:dir.contratacion@subredsur.gov.co" TargetMode="External"/><Relationship Id="rId611" Type="http://schemas.openxmlformats.org/officeDocument/2006/relationships/hyperlink" Target="mailto:dir.contratacion@subredsur.gov.co" TargetMode="External"/><Relationship Id="rId1034" Type="http://schemas.openxmlformats.org/officeDocument/2006/relationships/hyperlink" Target="mailto:dir.contratacion@subredsur.gov.co" TargetMode="External"/><Relationship Id="rId250" Type="http://schemas.openxmlformats.org/officeDocument/2006/relationships/hyperlink" Target="mailto:dir.contratacion@subredsur.gov.co" TargetMode="External"/><Relationship Id="rId488" Type="http://schemas.openxmlformats.org/officeDocument/2006/relationships/hyperlink" Target="mailto:dir.contratacion@subredsur.gov.co" TargetMode="External"/><Relationship Id="rId695" Type="http://schemas.openxmlformats.org/officeDocument/2006/relationships/hyperlink" Target="mailto:dir.contratacion@subredsur.gov.co" TargetMode="External"/><Relationship Id="rId709" Type="http://schemas.openxmlformats.org/officeDocument/2006/relationships/hyperlink" Target="mailto:dir.contratacion@subredsur.gov.co" TargetMode="External"/><Relationship Id="rId916" Type="http://schemas.openxmlformats.org/officeDocument/2006/relationships/hyperlink" Target="mailto:dir.contratacion@subredsur.gov.co" TargetMode="External"/><Relationship Id="rId1101" Type="http://schemas.openxmlformats.org/officeDocument/2006/relationships/hyperlink" Target="mailto:dir.contratacion@subredsur.gov.co" TargetMode="External"/><Relationship Id="rId45" Type="http://schemas.openxmlformats.org/officeDocument/2006/relationships/hyperlink" Target="mailto:comprasmedicoquirurgicos@subredsur.gov.co" TargetMode="External"/><Relationship Id="rId110" Type="http://schemas.openxmlformats.org/officeDocument/2006/relationships/hyperlink" Target="mailto:dir.riesgo.profesional.salud1@subredsur.gov.co" TargetMode="External"/><Relationship Id="rId348" Type="http://schemas.openxmlformats.org/officeDocument/2006/relationships/hyperlink" Target="mailto:dir.contratacion@subredsur.gov.co" TargetMode="External"/><Relationship Id="rId555" Type="http://schemas.openxmlformats.org/officeDocument/2006/relationships/hyperlink" Target="mailto:dir.contratacion@subredsur.gov.co" TargetMode="External"/><Relationship Id="rId762" Type="http://schemas.openxmlformats.org/officeDocument/2006/relationships/hyperlink" Target="mailto:dir.contratacion@subredsur.gov.co" TargetMode="External"/><Relationship Id="rId1185" Type="http://schemas.openxmlformats.org/officeDocument/2006/relationships/hyperlink" Target="mailto:dir.contratacion@subredsur.gov.co" TargetMode="External"/><Relationship Id="rId194" Type="http://schemas.openxmlformats.org/officeDocument/2006/relationships/hyperlink" Target="mailto:dir.contratacion@subredsur.gov.co" TargetMode="External"/><Relationship Id="rId208" Type="http://schemas.openxmlformats.org/officeDocument/2006/relationships/hyperlink" Target="mailto:dir.contratacion@subredsur.gov.co" TargetMode="External"/><Relationship Id="rId415" Type="http://schemas.openxmlformats.org/officeDocument/2006/relationships/hyperlink" Target="mailto:dir.contratacion@subredsur.gov.co" TargetMode="External"/><Relationship Id="rId622" Type="http://schemas.openxmlformats.org/officeDocument/2006/relationships/hyperlink" Target="mailto:dir.contratacion@subredsur.gov.co" TargetMode="External"/><Relationship Id="rId1045" Type="http://schemas.openxmlformats.org/officeDocument/2006/relationships/hyperlink" Target="mailto:dir.contratacion@subredsur.gov.co" TargetMode="External"/><Relationship Id="rId261" Type="http://schemas.openxmlformats.org/officeDocument/2006/relationships/hyperlink" Target="mailto:dir.contratacion@subredsur.gov.co" TargetMode="External"/><Relationship Id="rId499" Type="http://schemas.openxmlformats.org/officeDocument/2006/relationships/hyperlink" Target="mailto:dir.contratacion@subredsur.gov.co" TargetMode="External"/><Relationship Id="rId927" Type="http://schemas.openxmlformats.org/officeDocument/2006/relationships/hyperlink" Target="mailto:dir.contratacion@subredsur.gov.co" TargetMode="External"/><Relationship Id="rId1112" Type="http://schemas.openxmlformats.org/officeDocument/2006/relationships/hyperlink" Target="mailto:dir.contratacion@subredsur.gov.co" TargetMode="External"/><Relationship Id="rId56" Type="http://schemas.openxmlformats.org/officeDocument/2006/relationships/hyperlink" Target="mailto:referentes.mantenimiento@subredsur.gov.co" TargetMode="External"/><Relationship Id="rId359" Type="http://schemas.openxmlformats.org/officeDocument/2006/relationships/hyperlink" Target="mailto:dir.contratacion@subredsur.gov.co" TargetMode="External"/><Relationship Id="rId566" Type="http://schemas.openxmlformats.org/officeDocument/2006/relationships/hyperlink" Target="mailto:dir.contratacion@subredsur.gov.co" TargetMode="External"/><Relationship Id="rId773" Type="http://schemas.openxmlformats.org/officeDocument/2006/relationships/hyperlink" Target="mailto:dir.contratacion@subredsur.gov.co" TargetMode="External"/><Relationship Id="rId1196" Type="http://schemas.openxmlformats.org/officeDocument/2006/relationships/hyperlink" Target="mailto:dir.contratacion@subredsur.gov.co" TargetMode="External"/><Relationship Id="rId121" Type="http://schemas.openxmlformats.org/officeDocument/2006/relationships/hyperlink" Target="mailto:dir.complementarios@subredsur.gov.co" TargetMode="External"/><Relationship Id="rId219" Type="http://schemas.openxmlformats.org/officeDocument/2006/relationships/hyperlink" Target="mailto:dir.contratacion@subredsur.gov.co" TargetMode="External"/><Relationship Id="rId426" Type="http://schemas.openxmlformats.org/officeDocument/2006/relationships/hyperlink" Target="mailto:dir.contratacion@subredsur.gov.co" TargetMode="External"/><Relationship Id="rId633" Type="http://schemas.openxmlformats.org/officeDocument/2006/relationships/hyperlink" Target="mailto:dir.contratacion@subredsur.gov.co" TargetMode="External"/><Relationship Id="rId980" Type="http://schemas.openxmlformats.org/officeDocument/2006/relationships/hyperlink" Target="mailto:dir.contratacion@subredsur.gov.co" TargetMode="External"/><Relationship Id="rId1056" Type="http://schemas.openxmlformats.org/officeDocument/2006/relationships/hyperlink" Target="mailto:dir.contratacion@subredsur.gov.co" TargetMode="External"/><Relationship Id="rId840" Type="http://schemas.openxmlformats.org/officeDocument/2006/relationships/hyperlink" Target="mailto:dir.contratacion@subredsur.gov.co" TargetMode="External"/><Relationship Id="rId938" Type="http://schemas.openxmlformats.org/officeDocument/2006/relationships/hyperlink" Target="mailto:dir.contratacion@subredsur.gov.co" TargetMode="External"/><Relationship Id="rId67" Type="http://schemas.openxmlformats.org/officeDocument/2006/relationships/hyperlink" Target="mailto:jefe.participacionsocial@subredsur.gov.co" TargetMode="External"/><Relationship Id="rId272" Type="http://schemas.openxmlformats.org/officeDocument/2006/relationships/hyperlink" Target="mailto:dir.contratacion@subredsur.gov.co" TargetMode="External"/><Relationship Id="rId577" Type="http://schemas.openxmlformats.org/officeDocument/2006/relationships/hyperlink" Target="mailto:dir.contratacion@subredsur.gov.co" TargetMode="External"/><Relationship Id="rId700" Type="http://schemas.openxmlformats.org/officeDocument/2006/relationships/hyperlink" Target="mailto:dir.contratacion@subredsur.gov.co" TargetMode="External"/><Relationship Id="rId1123" Type="http://schemas.openxmlformats.org/officeDocument/2006/relationships/hyperlink" Target="mailto:dir.contratacion@subredsur.gov.co" TargetMode="External"/><Relationship Id="rId132" Type="http://schemas.openxmlformats.org/officeDocument/2006/relationships/hyperlink" Target="mailto:dir.riesgo.profesional.salud1@subredsur.gov.co" TargetMode="External"/><Relationship Id="rId784" Type="http://schemas.openxmlformats.org/officeDocument/2006/relationships/hyperlink" Target="mailto:dir.contratacion@subredsur.gov.co" TargetMode="External"/><Relationship Id="rId991" Type="http://schemas.openxmlformats.org/officeDocument/2006/relationships/hyperlink" Target="mailto:dir.contratacion@subredsur.gov.co" TargetMode="External"/><Relationship Id="rId1067" Type="http://schemas.openxmlformats.org/officeDocument/2006/relationships/hyperlink" Target="mailto:dir.contratacion@subredsur.gov.co" TargetMode="External"/><Relationship Id="rId437" Type="http://schemas.openxmlformats.org/officeDocument/2006/relationships/hyperlink" Target="mailto:dir.contratacion@subredsur.gov.co" TargetMode="External"/><Relationship Id="rId644" Type="http://schemas.openxmlformats.org/officeDocument/2006/relationships/hyperlink" Target="mailto:dir.contratacion@subredsur.gov.co" TargetMode="External"/><Relationship Id="rId851" Type="http://schemas.openxmlformats.org/officeDocument/2006/relationships/hyperlink" Target="mailto:dir.contratacion@subredsur.gov.co" TargetMode="External"/><Relationship Id="rId283" Type="http://schemas.openxmlformats.org/officeDocument/2006/relationships/hyperlink" Target="mailto:dir.contratacion@subredsur.gov.co" TargetMode="External"/><Relationship Id="rId490" Type="http://schemas.openxmlformats.org/officeDocument/2006/relationships/hyperlink" Target="mailto:dir.contratacion@subredsur.gov.co" TargetMode="External"/><Relationship Id="rId504" Type="http://schemas.openxmlformats.org/officeDocument/2006/relationships/hyperlink" Target="mailto:dir.contratacion@subredsur.gov.co" TargetMode="External"/><Relationship Id="rId711" Type="http://schemas.openxmlformats.org/officeDocument/2006/relationships/hyperlink" Target="mailto:dir.contratacion@subredsur.gov.co" TargetMode="External"/><Relationship Id="rId949" Type="http://schemas.openxmlformats.org/officeDocument/2006/relationships/hyperlink" Target="mailto:dir.contratacion@subredsur.gov.co" TargetMode="External"/><Relationship Id="rId1134" Type="http://schemas.openxmlformats.org/officeDocument/2006/relationships/hyperlink" Target="mailto:dir.contratacion@subredsur.gov.co" TargetMode="External"/><Relationship Id="rId78" Type="http://schemas.openxmlformats.org/officeDocument/2006/relationships/hyperlink" Target="mailto:jefe.sistemastics@subredsur.gov.co" TargetMode="External"/><Relationship Id="rId143" Type="http://schemas.openxmlformats.org/officeDocument/2006/relationships/hyperlink" Target="mailto:gestionambiental@subredsur.gov.co" TargetMode="External"/><Relationship Id="rId350" Type="http://schemas.openxmlformats.org/officeDocument/2006/relationships/hyperlink" Target="mailto:dir.contratacion@subredsur.gov.co" TargetMode="External"/><Relationship Id="rId588" Type="http://schemas.openxmlformats.org/officeDocument/2006/relationships/hyperlink" Target="mailto:dir.contratacion@subredsur.gov.co" TargetMode="External"/><Relationship Id="rId795" Type="http://schemas.openxmlformats.org/officeDocument/2006/relationships/hyperlink" Target="mailto:dir.contratacion@subredsur.gov.co" TargetMode="External"/><Relationship Id="rId809" Type="http://schemas.openxmlformats.org/officeDocument/2006/relationships/hyperlink" Target="mailto:dir.contratacion@subredsur.gov.co" TargetMode="External"/><Relationship Id="rId1201" Type="http://schemas.openxmlformats.org/officeDocument/2006/relationships/hyperlink" Target="mailto:dir.contratacion@subredsur.gov.co" TargetMode="External"/><Relationship Id="rId9" Type="http://schemas.openxmlformats.org/officeDocument/2006/relationships/hyperlink" Target="mailto:supervision.recursosfisicos@subredsur.gov.co" TargetMode="External"/><Relationship Id="rId210" Type="http://schemas.openxmlformats.org/officeDocument/2006/relationships/hyperlink" Target="mailto:dir.contratacion@subredsur.gov.co" TargetMode="External"/><Relationship Id="rId448" Type="http://schemas.openxmlformats.org/officeDocument/2006/relationships/hyperlink" Target="mailto:dir.contratacion@subredsur.gov.co" TargetMode="External"/><Relationship Id="rId655" Type="http://schemas.openxmlformats.org/officeDocument/2006/relationships/hyperlink" Target="mailto:dir.contratacion@subredsur.gov.co" TargetMode="External"/><Relationship Id="rId862" Type="http://schemas.openxmlformats.org/officeDocument/2006/relationships/hyperlink" Target="mailto:dir.contratacion@subredsur.gov.co" TargetMode="External"/><Relationship Id="rId1078" Type="http://schemas.openxmlformats.org/officeDocument/2006/relationships/hyperlink" Target="mailto:dir.contratacion@subredsur.gov.co" TargetMode="External"/><Relationship Id="rId294" Type="http://schemas.openxmlformats.org/officeDocument/2006/relationships/hyperlink" Target="mailto:dir.contratacion@subredsur.gov.co" TargetMode="External"/><Relationship Id="rId308" Type="http://schemas.openxmlformats.org/officeDocument/2006/relationships/hyperlink" Target="mailto:dir.contratacion@subredsur.gov.co" TargetMode="External"/><Relationship Id="rId515" Type="http://schemas.openxmlformats.org/officeDocument/2006/relationships/hyperlink" Target="mailto:dir.contratacion@subredsur.gov.co" TargetMode="External"/><Relationship Id="rId722" Type="http://schemas.openxmlformats.org/officeDocument/2006/relationships/hyperlink" Target="mailto:dir.contratacion@subredsur.gov.co" TargetMode="External"/><Relationship Id="rId1145" Type="http://schemas.openxmlformats.org/officeDocument/2006/relationships/hyperlink" Target="mailto:dir.contratacion@subredsur.gov.co" TargetMode="External"/><Relationship Id="rId89" Type="http://schemas.openxmlformats.org/officeDocument/2006/relationships/hyperlink" Target="mailto:jefe.desarrolloinstitucional@subredsur.gov.co" TargetMode="External"/><Relationship Id="rId154" Type="http://schemas.openxmlformats.org/officeDocument/2006/relationships/hyperlink" Target="mailto:lider.biomedico.administrativo@subredsur.gov.co" TargetMode="External"/><Relationship Id="rId361" Type="http://schemas.openxmlformats.org/officeDocument/2006/relationships/hyperlink" Target="mailto:dir.contratacion@subredsur.gov.co" TargetMode="External"/><Relationship Id="rId599" Type="http://schemas.openxmlformats.org/officeDocument/2006/relationships/hyperlink" Target="mailto:dir.contratacion@subredsur.gov.co" TargetMode="External"/><Relationship Id="rId1005" Type="http://schemas.openxmlformats.org/officeDocument/2006/relationships/hyperlink" Target="mailto:dir.contratacion@subredsur.gov.co" TargetMode="External"/><Relationship Id="rId459" Type="http://schemas.openxmlformats.org/officeDocument/2006/relationships/hyperlink" Target="mailto:dir.contratacion@subredsur.gov.co" TargetMode="External"/><Relationship Id="rId666" Type="http://schemas.openxmlformats.org/officeDocument/2006/relationships/hyperlink" Target="mailto:dir.contratacion@subredsur.gov.co" TargetMode="External"/><Relationship Id="rId873" Type="http://schemas.openxmlformats.org/officeDocument/2006/relationships/hyperlink" Target="mailto:dir.contratacion@subredsur.gov.co" TargetMode="External"/><Relationship Id="rId1089"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221" Type="http://schemas.openxmlformats.org/officeDocument/2006/relationships/hyperlink" Target="mailto:dir.contratacion@subredsur.gov.co" TargetMode="External"/><Relationship Id="rId319" Type="http://schemas.openxmlformats.org/officeDocument/2006/relationships/hyperlink" Target="mailto:dir.contratacion@subredsur.gov.co" TargetMode="External"/><Relationship Id="rId526" Type="http://schemas.openxmlformats.org/officeDocument/2006/relationships/hyperlink" Target="mailto:dir.contratacion@subredsur.gov.co" TargetMode="External"/><Relationship Id="rId1156" Type="http://schemas.openxmlformats.org/officeDocument/2006/relationships/hyperlink" Target="mailto:dir.contratacion@subredsur.gov.co" TargetMode="External"/><Relationship Id="rId733" Type="http://schemas.openxmlformats.org/officeDocument/2006/relationships/hyperlink" Target="mailto:dir.contratacion@subredsur.gov.co" TargetMode="External"/><Relationship Id="rId940" Type="http://schemas.openxmlformats.org/officeDocument/2006/relationships/hyperlink" Target="mailto:dir.contratacion@subredsur.gov.co" TargetMode="External"/><Relationship Id="rId1016" Type="http://schemas.openxmlformats.org/officeDocument/2006/relationships/hyperlink" Target="mailto:dir.contratacion@subredsur.gov.co" TargetMode="External"/><Relationship Id="rId165" Type="http://schemas.openxmlformats.org/officeDocument/2006/relationships/hyperlink" Target="mailto:gestionsuministros@subredsur.gov.co" TargetMode="External"/><Relationship Id="rId372" Type="http://schemas.openxmlformats.org/officeDocument/2006/relationships/hyperlink" Target="mailto:dir.contratacion@subredsur.gov.co" TargetMode="External"/><Relationship Id="rId677" Type="http://schemas.openxmlformats.org/officeDocument/2006/relationships/hyperlink" Target="mailto:dir.contratacion@subredsur.gov.co" TargetMode="External"/><Relationship Id="rId800" Type="http://schemas.openxmlformats.org/officeDocument/2006/relationships/hyperlink" Target="mailto:dir.contratacion@subredsur.gov.co" TargetMode="External"/><Relationship Id="rId232" Type="http://schemas.openxmlformats.org/officeDocument/2006/relationships/hyperlink" Target="mailto:dir.contratacion@subredsur.gov.co" TargetMode="External"/><Relationship Id="rId884" Type="http://schemas.openxmlformats.org/officeDocument/2006/relationships/hyperlink" Target="mailto:dir.contratacion@subredsur.gov.co" TargetMode="External"/><Relationship Id="rId27" Type="http://schemas.openxmlformats.org/officeDocument/2006/relationships/hyperlink" Target="mailto:lider.biomedico.administrativo@subredsur.gov.co" TargetMode="External"/><Relationship Id="rId537" Type="http://schemas.openxmlformats.org/officeDocument/2006/relationships/hyperlink" Target="mailto:dir.contratacion@subredsur.gov.co" TargetMode="External"/><Relationship Id="rId744" Type="http://schemas.openxmlformats.org/officeDocument/2006/relationships/hyperlink" Target="mailto:dir.contratacion@subredsur.gov.co" TargetMode="External"/><Relationship Id="rId951" Type="http://schemas.openxmlformats.org/officeDocument/2006/relationships/hyperlink" Target="mailto:dir.contratacion@subredsur.gov.co" TargetMode="External"/><Relationship Id="rId1167" Type="http://schemas.openxmlformats.org/officeDocument/2006/relationships/hyperlink" Target="mailto:dir.contratacion@subredsur.gov.co" TargetMode="External"/><Relationship Id="rId80" Type="http://schemas.openxmlformats.org/officeDocument/2006/relationships/hyperlink" Target="mailto:dir.contratacion@subredsur.gov.co" TargetMode="External"/><Relationship Id="rId176" Type="http://schemas.openxmlformats.org/officeDocument/2006/relationships/hyperlink" Target="mailto:jefe.desarrolloinstitucional@subredsur.gov.co" TargetMode="External"/><Relationship Id="rId383" Type="http://schemas.openxmlformats.org/officeDocument/2006/relationships/hyperlink" Target="mailto:dir.contratacion@subredsur.gov.co" TargetMode="External"/><Relationship Id="rId590" Type="http://schemas.openxmlformats.org/officeDocument/2006/relationships/hyperlink" Target="mailto:dir.contratacion@subredsur.gov.co" TargetMode="External"/><Relationship Id="rId604" Type="http://schemas.openxmlformats.org/officeDocument/2006/relationships/hyperlink" Target="mailto:dir.contratacion@subredsur.gov.co" TargetMode="External"/><Relationship Id="rId811" Type="http://schemas.openxmlformats.org/officeDocument/2006/relationships/hyperlink" Target="mailto:dir.contratacion@subredsur.gov.co" TargetMode="External"/><Relationship Id="rId1027" Type="http://schemas.openxmlformats.org/officeDocument/2006/relationships/hyperlink" Target="mailto:dir.contratacion@subredsur.gov.co" TargetMode="External"/><Relationship Id="rId243" Type="http://schemas.openxmlformats.org/officeDocument/2006/relationships/hyperlink" Target="mailto:dir.contratacion@subredsur.gov.co" TargetMode="External"/><Relationship Id="rId450" Type="http://schemas.openxmlformats.org/officeDocument/2006/relationships/hyperlink" Target="mailto:dir.contratacion@subredsur.gov.co" TargetMode="External"/><Relationship Id="rId688" Type="http://schemas.openxmlformats.org/officeDocument/2006/relationships/hyperlink" Target="mailto:dir.contratacion@subredsur.gov.co" TargetMode="External"/><Relationship Id="rId895" Type="http://schemas.openxmlformats.org/officeDocument/2006/relationships/hyperlink" Target="mailto:dir.contratacion@subredsur.gov.co" TargetMode="External"/><Relationship Id="rId909" Type="http://schemas.openxmlformats.org/officeDocument/2006/relationships/hyperlink" Target="mailto:dir.contratacion@subredsur.gov.co" TargetMode="External"/><Relationship Id="rId1080" Type="http://schemas.openxmlformats.org/officeDocument/2006/relationships/hyperlink" Target="mailto:dir.contratacion@subredsur.gov.co" TargetMode="External"/><Relationship Id="rId38" Type="http://schemas.openxmlformats.org/officeDocument/2006/relationships/hyperlink" Target="mailto:lider.biomedico.administrativo@subredsur.gov.co" TargetMode="External"/><Relationship Id="rId103" Type="http://schemas.openxmlformats.org/officeDocument/2006/relationships/hyperlink" Target="mailto:dir.contrataci&#243;n@subredsur.gov.co" TargetMode="External"/><Relationship Id="rId310" Type="http://schemas.openxmlformats.org/officeDocument/2006/relationships/hyperlink" Target="mailto:dir.contratacion@subredsur.gov.co" TargetMode="External"/><Relationship Id="rId548" Type="http://schemas.openxmlformats.org/officeDocument/2006/relationships/hyperlink" Target="mailto:dir.contratacion@subredsur.gov.co" TargetMode="External"/><Relationship Id="rId755" Type="http://schemas.openxmlformats.org/officeDocument/2006/relationships/hyperlink" Target="mailto:dir.contratacion@subredsur.gov.co" TargetMode="External"/><Relationship Id="rId962" Type="http://schemas.openxmlformats.org/officeDocument/2006/relationships/hyperlink" Target="mailto:dir.contratacion@subredsur.gov.co" TargetMode="External"/><Relationship Id="rId1178" Type="http://schemas.openxmlformats.org/officeDocument/2006/relationships/hyperlink" Target="mailto:dir.contratacion@subredsur.gov.co" TargetMode="External"/><Relationship Id="rId91" Type="http://schemas.openxmlformats.org/officeDocument/2006/relationships/hyperlink" Target="mailto:gestionsuministros@subredsur.gov.co" TargetMode="External"/><Relationship Id="rId187" Type="http://schemas.openxmlformats.org/officeDocument/2006/relationships/hyperlink" Target="mailto:dir.contratacion@subredsur.gov.co" TargetMode="External"/><Relationship Id="rId394" Type="http://schemas.openxmlformats.org/officeDocument/2006/relationships/hyperlink" Target="mailto:dir.contratacion@subredsur.gov.co" TargetMode="External"/><Relationship Id="rId408" Type="http://schemas.openxmlformats.org/officeDocument/2006/relationships/hyperlink" Target="mailto:dir.contratacion@subredsur.gov.co" TargetMode="External"/><Relationship Id="rId615" Type="http://schemas.openxmlformats.org/officeDocument/2006/relationships/hyperlink" Target="mailto:dir.contratacion@subredsur.gov.co" TargetMode="External"/><Relationship Id="rId822" Type="http://schemas.openxmlformats.org/officeDocument/2006/relationships/hyperlink" Target="mailto:dir.contratacion@subredsur.gov.co" TargetMode="External"/><Relationship Id="rId1038" Type="http://schemas.openxmlformats.org/officeDocument/2006/relationships/hyperlink" Target="mailto:dir.contratacion@subredsur.gov.co" TargetMode="External"/><Relationship Id="rId254" Type="http://schemas.openxmlformats.org/officeDocument/2006/relationships/hyperlink" Target="mailto:dir.contratacion@subredsur.gov.co" TargetMode="External"/><Relationship Id="rId699" Type="http://schemas.openxmlformats.org/officeDocument/2006/relationships/hyperlink" Target="mailto:dir.contratacion@subredsur.gov.co" TargetMode="External"/><Relationship Id="rId1091" Type="http://schemas.openxmlformats.org/officeDocument/2006/relationships/hyperlink" Target="mailto:dir.contratacion@subredsur.gov.co" TargetMode="External"/><Relationship Id="rId1105" Type="http://schemas.openxmlformats.org/officeDocument/2006/relationships/hyperlink" Target="mailto:dir.contratacion@subredsur.gov.co" TargetMode="External"/><Relationship Id="rId49" Type="http://schemas.openxmlformats.org/officeDocument/2006/relationships/hyperlink" Target="mailto:responsabilidadsocial.eje@subredsur.gov.co" TargetMode="External"/><Relationship Id="rId114" Type="http://schemas.openxmlformats.org/officeDocument/2006/relationships/hyperlink" Target="mailto:lider.biomedico.administrativo@subredsur.gov.co" TargetMode="External"/><Relationship Id="rId461" Type="http://schemas.openxmlformats.org/officeDocument/2006/relationships/hyperlink" Target="mailto:dir.contratacion@subredsur.gov.co" TargetMode="External"/><Relationship Id="rId559" Type="http://schemas.openxmlformats.org/officeDocument/2006/relationships/hyperlink" Target="mailto:dir.contratacion@subredsur.gov.co" TargetMode="External"/><Relationship Id="rId766" Type="http://schemas.openxmlformats.org/officeDocument/2006/relationships/hyperlink" Target="mailto:dir.contratacion@subredsur.gov.co" TargetMode="External"/><Relationship Id="rId1189" Type="http://schemas.openxmlformats.org/officeDocument/2006/relationships/hyperlink" Target="mailto:dir.contratacion@subredsur.gov.co" TargetMode="External"/><Relationship Id="rId198" Type="http://schemas.openxmlformats.org/officeDocument/2006/relationships/hyperlink" Target="mailto:dir.contratacion@subredsur.gov.co" TargetMode="External"/><Relationship Id="rId321" Type="http://schemas.openxmlformats.org/officeDocument/2006/relationships/hyperlink" Target="mailto:dir.contratacion@subredsur.gov.co" TargetMode="External"/><Relationship Id="rId419" Type="http://schemas.openxmlformats.org/officeDocument/2006/relationships/hyperlink" Target="mailto:dir.contratacion@subredsur.gov.co" TargetMode="External"/><Relationship Id="rId626" Type="http://schemas.openxmlformats.org/officeDocument/2006/relationships/hyperlink" Target="mailto:dir.contratacion@subredsur.gov.co" TargetMode="External"/><Relationship Id="rId973" Type="http://schemas.openxmlformats.org/officeDocument/2006/relationships/hyperlink" Target="mailto:dir.contratacion@subredsur.gov.co" TargetMode="External"/><Relationship Id="rId1049" Type="http://schemas.openxmlformats.org/officeDocument/2006/relationships/hyperlink" Target="mailto:dir.contratacion@subredsur.gov.co" TargetMode="External"/><Relationship Id="rId833" Type="http://schemas.openxmlformats.org/officeDocument/2006/relationships/hyperlink" Target="mailto:dir.contratacion@subredsur.gov.co" TargetMode="External"/><Relationship Id="rId1116" Type="http://schemas.openxmlformats.org/officeDocument/2006/relationships/hyperlink" Target="mailto:dir.contratacion@subredsur.gov.co" TargetMode="External"/><Relationship Id="rId265" Type="http://schemas.openxmlformats.org/officeDocument/2006/relationships/hyperlink" Target="mailto:dir.contratacion@subredsur.gov.co" TargetMode="External"/><Relationship Id="rId472" Type="http://schemas.openxmlformats.org/officeDocument/2006/relationships/hyperlink" Target="mailto:dir.contratacion@subredsur.gov.co" TargetMode="External"/><Relationship Id="rId900" Type="http://schemas.openxmlformats.org/officeDocument/2006/relationships/hyperlink" Target="mailto:dir.contratacion@subredsur.gov.co" TargetMode="External"/><Relationship Id="rId125" Type="http://schemas.openxmlformats.org/officeDocument/2006/relationships/hyperlink" Target="mailto:dir.riesgoensalud@subredsur.gov.co" TargetMode="External"/><Relationship Id="rId332" Type="http://schemas.openxmlformats.org/officeDocument/2006/relationships/hyperlink" Target="mailto:dir.contratacion@subredsur.gov.co" TargetMode="External"/><Relationship Id="rId777" Type="http://schemas.openxmlformats.org/officeDocument/2006/relationships/hyperlink" Target="mailto:dir.contratacion@subredsur.gov.co" TargetMode="External"/><Relationship Id="rId984" Type="http://schemas.openxmlformats.org/officeDocument/2006/relationships/hyperlink" Target="mailto:dir.contratacion@subredsur.gov.co" TargetMode="External"/><Relationship Id="rId637" Type="http://schemas.openxmlformats.org/officeDocument/2006/relationships/hyperlink" Target="mailto:dir.contratacion@subredsur.gov.co" TargetMode="External"/><Relationship Id="rId844" Type="http://schemas.openxmlformats.org/officeDocument/2006/relationships/hyperlink" Target="mailto:dir.contratacion@subredsur.gov.co" TargetMode="External"/><Relationship Id="rId276" Type="http://schemas.openxmlformats.org/officeDocument/2006/relationships/hyperlink" Target="mailto:dir.contratacion@subredsur.gov.co" TargetMode="External"/><Relationship Id="rId483" Type="http://schemas.openxmlformats.org/officeDocument/2006/relationships/hyperlink" Target="mailto:dir.contratacion@subredsur.gov.co" TargetMode="External"/><Relationship Id="rId690" Type="http://schemas.openxmlformats.org/officeDocument/2006/relationships/hyperlink" Target="mailto:dir.contratacion@subredsur.gov.co" TargetMode="External"/><Relationship Id="rId704" Type="http://schemas.openxmlformats.org/officeDocument/2006/relationships/hyperlink" Target="mailto:dir.contratacion@subredsur.gov.co" TargetMode="External"/><Relationship Id="rId911" Type="http://schemas.openxmlformats.org/officeDocument/2006/relationships/hyperlink" Target="mailto:dir.contratacion@subredsur.gov.co" TargetMode="External"/><Relationship Id="rId1127" Type="http://schemas.openxmlformats.org/officeDocument/2006/relationships/hyperlink" Target="mailto:dir.contratacion@subredsur.gov.co" TargetMode="External"/><Relationship Id="rId40" Type="http://schemas.openxmlformats.org/officeDocument/2006/relationships/hyperlink" Target="mailto:gestionsuministros@subredsur.gov.co" TargetMode="External"/><Relationship Id="rId136" Type="http://schemas.openxmlformats.org/officeDocument/2006/relationships/hyperlink" Target="mailto:jefe.desarrolloinstitucional@subredsur.gov.co" TargetMode="External"/><Relationship Id="rId343" Type="http://schemas.openxmlformats.org/officeDocument/2006/relationships/hyperlink" Target="mailto:dir.contratacion@subredsur.gov.co" TargetMode="External"/><Relationship Id="rId550" Type="http://schemas.openxmlformats.org/officeDocument/2006/relationships/hyperlink" Target="mailto:dir.contratacion@subredsur.gov.co" TargetMode="External"/><Relationship Id="rId788" Type="http://schemas.openxmlformats.org/officeDocument/2006/relationships/hyperlink" Target="mailto:dir.contratacion@subredsur.gov.co" TargetMode="External"/><Relationship Id="rId995" Type="http://schemas.openxmlformats.org/officeDocument/2006/relationships/hyperlink" Target="mailto:dir.contratacion@subredsur.gov.co" TargetMode="External"/><Relationship Id="rId1180" Type="http://schemas.openxmlformats.org/officeDocument/2006/relationships/hyperlink" Target="mailto:dir.contratacion@subredsur.gov.co" TargetMode="External"/><Relationship Id="rId203" Type="http://schemas.openxmlformats.org/officeDocument/2006/relationships/hyperlink" Target="mailto:dir.contratacion@subredsur.gov.co" TargetMode="External"/><Relationship Id="rId648" Type="http://schemas.openxmlformats.org/officeDocument/2006/relationships/hyperlink" Target="mailto:dir.contratacion@subredsur.gov.co" TargetMode="External"/><Relationship Id="rId855" Type="http://schemas.openxmlformats.org/officeDocument/2006/relationships/hyperlink" Target="mailto:dir.contratacion@subredsur.gov.co" TargetMode="External"/><Relationship Id="rId1040" Type="http://schemas.openxmlformats.org/officeDocument/2006/relationships/hyperlink" Target="mailto:dir.contratacion@subredsur.gov.co" TargetMode="External"/><Relationship Id="rId287" Type="http://schemas.openxmlformats.org/officeDocument/2006/relationships/hyperlink" Target="mailto:dir.contratacion@subredsur.gov.co" TargetMode="External"/><Relationship Id="rId410" Type="http://schemas.openxmlformats.org/officeDocument/2006/relationships/hyperlink" Target="mailto:dir.contratacion@subredsur.gov.co" TargetMode="External"/><Relationship Id="rId494" Type="http://schemas.openxmlformats.org/officeDocument/2006/relationships/hyperlink" Target="mailto:dir.contratacion@subredsur.gov.co" TargetMode="External"/><Relationship Id="rId508" Type="http://schemas.openxmlformats.org/officeDocument/2006/relationships/hyperlink" Target="mailto:dir.contratacion@subredsur.gov.co" TargetMode="External"/><Relationship Id="rId715" Type="http://schemas.openxmlformats.org/officeDocument/2006/relationships/hyperlink" Target="mailto:dir.contratacion@subredsur.gov.co" TargetMode="External"/><Relationship Id="rId922" Type="http://schemas.openxmlformats.org/officeDocument/2006/relationships/hyperlink" Target="mailto:dir.contratacion@subredsur.gov.co" TargetMode="External"/><Relationship Id="rId1138" Type="http://schemas.openxmlformats.org/officeDocument/2006/relationships/hyperlink" Target="mailto:dir.contratacion@subredsur.gov.co" TargetMode="External"/><Relationship Id="rId147" Type="http://schemas.openxmlformats.org/officeDocument/2006/relationships/hyperlink" Target="mailto:comprasmedicoquirurgicos@subredsur.gov.co" TargetMode="External"/><Relationship Id="rId354" Type="http://schemas.openxmlformats.org/officeDocument/2006/relationships/hyperlink" Target="mailto:dir.contratacion@subredsur.gov.co" TargetMode="External"/><Relationship Id="rId799" Type="http://schemas.openxmlformats.org/officeDocument/2006/relationships/hyperlink" Target="mailto:dir.contratacion@subredsur.gov.co" TargetMode="External"/><Relationship Id="rId1191" Type="http://schemas.openxmlformats.org/officeDocument/2006/relationships/hyperlink" Target="mailto:dir.contratacion@subredsur.gov.co" TargetMode="External"/><Relationship Id="rId1205" Type="http://schemas.openxmlformats.org/officeDocument/2006/relationships/hyperlink" Target="mailto:dir.contratacion@subredsur.gov.co" TargetMode="External"/><Relationship Id="rId51" Type="http://schemas.openxmlformats.org/officeDocument/2006/relationships/hyperlink" Target="mailto:transporte@subredsur.gov.co" TargetMode="External"/><Relationship Id="rId561" Type="http://schemas.openxmlformats.org/officeDocument/2006/relationships/hyperlink" Target="mailto:dir.contratacion@subredsur.gov.co" TargetMode="External"/><Relationship Id="rId659" Type="http://schemas.openxmlformats.org/officeDocument/2006/relationships/hyperlink" Target="mailto:dir.contratacion@subredsur.gov.co" TargetMode="External"/><Relationship Id="rId866" Type="http://schemas.openxmlformats.org/officeDocument/2006/relationships/hyperlink" Target="mailto:dir.contratacion@subredsur.gov.co" TargetMode="External"/><Relationship Id="rId214" Type="http://schemas.openxmlformats.org/officeDocument/2006/relationships/hyperlink" Target="mailto:dir.contratacion@subredsur.gov.co" TargetMode="External"/><Relationship Id="rId298" Type="http://schemas.openxmlformats.org/officeDocument/2006/relationships/hyperlink" Target="mailto:dir.contratacion@subredsur.gov.co" TargetMode="External"/><Relationship Id="rId421" Type="http://schemas.openxmlformats.org/officeDocument/2006/relationships/hyperlink" Target="mailto:dir.contratacion@subredsur.gov.co" TargetMode="External"/><Relationship Id="rId519" Type="http://schemas.openxmlformats.org/officeDocument/2006/relationships/hyperlink" Target="mailto:dir.contratacion@subredsur.gov.co" TargetMode="External"/><Relationship Id="rId1051" Type="http://schemas.openxmlformats.org/officeDocument/2006/relationships/hyperlink" Target="mailto:dir.contratacion@subredsur.gov.co" TargetMode="External"/><Relationship Id="rId1149" Type="http://schemas.openxmlformats.org/officeDocument/2006/relationships/hyperlink" Target="mailto:dir.contratacion@subredsur.gov.co" TargetMode="External"/><Relationship Id="rId158" Type="http://schemas.openxmlformats.org/officeDocument/2006/relationships/hyperlink" Target="mailto:jefe.desarrolloinstitucional@subredsur.gov.co" TargetMode="External"/><Relationship Id="rId726" Type="http://schemas.openxmlformats.org/officeDocument/2006/relationships/hyperlink" Target="mailto:dir.contratacion@subredsur.gov.co" TargetMode="External"/><Relationship Id="rId933" Type="http://schemas.openxmlformats.org/officeDocument/2006/relationships/hyperlink" Target="mailto:dir.contratacion@subredsur.gov.co" TargetMode="External"/><Relationship Id="rId1009" Type="http://schemas.openxmlformats.org/officeDocument/2006/relationships/hyperlink" Target="mailto:dir.contratacion@subredsur.gov.co" TargetMode="External"/><Relationship Id="rId62" Type="http://schemas.openxmlformats.org/officeDocument/2006/relationships/hyperlink" Target="mailto:servicios.basicos@subredsur.gov.co" TargetMode="External"/><Relationship Id="rId365" Type="http://schemas.openxmlformats.org/officeDocument/2006/relationships/hyperlink" Target="mailto:dir.contratacion@subredsur.gov.co" TargetMode="External"/><Relationship Id="rId572" Type="http://schemas.openxmlformats.org/officeDocument/2006/relationships/hyperlink" Target="mailto:dir.contratacion@subredsur.gov.co" TargetMode="External"/><Relationship Id="rId225" Type="http://schemas.openxmlformats.org/officeDocument/2006/relationships/hyperlink" Target="mailto:dir.contratacion@subredsur.gov.co" TargetMode="External"/><Relationship Id="rId432" Type="http://schemas.openxmlformats.org/officeDocument/2006/relationships/hyperlink" Target="mailto:dir.contratacion@subredsur.gov.co" TargetMode="External"/><Relationship Id="rId877" Type="http://schemas.openxmlformats.org/officeDocument/2006/relationships/hyperlink" Target="mailto:dir.contratacion@subredsur.gov.co" TargetMode="External"/><Relationship Id="rId1062" Type="http://schemas.openxmlformats.org/officeDocument/2006/relationships/hyperlink" Target="mailto:dir.contratacion@subredsur.gov.co" TargetMode="External"/><Relationship Id="rId737" Type="http://schemas.openxmlformats.org/officeDocument/2006/relationships/hyperlink" Target="mailto:dir.contratacion@subredsur.gov.co" TargetMode="External"/><Relationship Id="rId944" Type="http://schemas.openxmlformats.org/officeDocument/2006/relationships/hyperlink" Target="mailto:dir.contratacion@subredsur.gov.co" TargetMode="External"/><Relationship Id="rId73" Type="http://schemas.openxmlformats.org/officeDocument/2006/relationships/hyperlink" Target="mailto:jefe.sistemastics@subredsur.gov.co" TargetMode="External"/><Relationship Id="rId169" Type="http://schemas.openxmlformats.org/officeDocument/2006/relationships/hyperlink" Target="mailto:transporte@subredsur.gov.co" TargetMode="External"/><Relationship Id="rId376" Type="http://schemas.openxmlformats.org/officeDocument/2006/relationships/hyperlink" Target="mailto:dir.contratacion@subredsur.gov.co" TargetMode="External"/><Relationship Id="rId583" Type="http://schemas.openxmlformats.org/officeDocument/2006/relationships/hyperlink" Target="mailto:dir.contratacion@subredsur.gov.co" TargetMode="External"/><Relationship Id="rId790" Type="http://schemas.openxmlformats.org/officeDocument/2006/relationships/hyperlink" Target="mailto:dir.contratacion@subredsur.gov.co" TargetMode="External"/><Relationship Id="rId804" Type="http://schemas.openxmlformats.org/officeDocument/2006/relationships/hyperlink" Target="mailto:dir.contratacion@subredsur.gov.co" TargetMode="External"/><Relationship Id="rId4" Type="http://schemas.openxmlformats.org/officeDocument/2006/relationships/hyperlink" Target="mailto:supervision.recursosfisicos@subredsur.gov.co" TargetMode="External"/><Relationship Id="rId236" Type="http://schemas.openxmlformats.org/officeDocument/2006/relationships/hyperlink" Target="mailto:dir.contratacion@subredsur.gov.co" TargetMode="External"/><Relationship Id="rId443" Type="http://schemas.openxmlformats.org/officeDocument/2006/relationships/hyperlink" Target="mailto:dir.contratacion@subredsur.gov.co" TargetMode="External"/><Relationship Id="rId650" Type="http://schemas.openxmlformats.org/officeDocument/2006/relationships/hyperlink" Target="mailto:dir.contratacion@subredsur.gov.co" TargetMode="External"/><Relationship Id="rId888" Type="http://schemas.openxmlformats.org/officeDocument/2006/relationships/hyperlink" Target="mailto:dir.contratacion@subredsur.gov.co" TargetMode="External"/><Relationship Id="rId1073" Type="http://schemas.openxmlformats.org/officeDocument/2006/relationships/hyperlink" Target="mailto:dir.contratacion@subredsur.gov.co" TargetMode="External"/><Relationship Id="rId303" Type="http://schemas.openxmlformats.org/officeDocument/2006/relationships/hyperlink" Target="mailto:dir.contratacion@subredsur.gov.co" TargetMode="External"/><Relationship Id="rId748" Type="http://schemas.openxmlformats.org/officeDocument/2006/relationships/hyperlink" Target="mailto:dir.contratacion@subredsur.gov.co" TargetMode="External"/><Relationship Id="rId955" Type="http://schemas.openxmlformats.org/officeDocument/2006/relationships/hyperlink" Target="mailto:dir.contratacion@subredsur.gov.co" TargetMode="External"/><Relationship Id="rId1140" Type="http://schemas.openxmlformats.org/officeDocument/2006/relationships/hyperlink" Target="mailto:dir.contratacion@subredsur.gov.co" TargetMode="External"/><Relationship Id="rId84" Type="http://schemas.openxmlformats.org/officeDocument/2006/relationships/hyperlink" Target="mailto:dir.contratacion@subredsur.gov.co" TargetMode="External"/><Relationship Id="rId387" Type="http://schemas.openxmlformats.org/officeDocument/2006/relationships/hyperlink" Target="mailto:dir.contratacion@subredsur.gov.co" TargetMode="External"/><Relationship Id="rId510" Type="http://schemas.openxmlformats.org/officeDocument/2006/relationships/hyperlink" Target="mailto:dir.contratacion@subredsur.gov.co" TargetMode="External"/><Relationship Id="rId594" Type="http://schemas.openxmlformats.org/officeDocument/2006/relationships/hyperlink" Target="mailto:dir.contratacion@subredsur.gov.co" TargetMode="External"/><Relationship Id="rId608" Type="http://schemas.openxmlformats.org/officeDocument/2006/relationships/hyperlink" Target="mailto:dir.contratacion@subredsur.gov.co" TargetMode="External"/><Relationship Id="rId815" Type="http://schemas.openxmlformats.org/officeDocument/2006/relationships/hyperlink" Target="mailto:dir.contratacion@subredsur.gov.co" TargetMode="External"/><Relationship Id="rId247" Type="http://schemas.openxmlformats.org/officeDocument/2006/relationships/hyperlink" Target="mailto:dir.contratacion@subredsur.gov.co" TargetMode="External"/><Relationship Id="rId899" Type="http://schemas.openxmlformats.org/officeDocument/2006/relationships/hyperlink" Target="mailto:dir.contratacion@subredsur.gov.co" TargetMode="External"/><Relationship Id="rId1000" Type="http://schemas.openxmlformats.org/officeDocument/2006/relationships/hyperlink" Target="mailto:dir.contratacion@subredsur.gov.co" TargetMode="External"/><Relationship Id="rId1084" Type="http://schemas.openxmlformats.org/officeDocument/2006/relationships/hyperlink" Target="mailto:dir.contratacion@subredsur.gov.co" TargetMode="External"/><Relationship Id="rId107" Type="http://schemas.openxmlformats.org/officeDocument/2006/relationships/hyperlink" Target="mailto:dir.contrataci&#243;n@subredsur.gov.co" TargetMode="External"/><Relationship Id="rId454" Type="http://schemas.openxmlformats.org/officeDocument/2006/relationships/hyperlink" Target="mailto:dir.contratacion@subredsur.gov.co" TargetMode="External"/><Relationship Id="rId661" Type="http://schemas.openxmlformats.org/officeDocument/2006/relationships/hyperlink" Target="mailto:dir.contratacion@subredsur.gov.co" TargetMode="External"/><Relationship Id="rId759" Type="http://schemas.openxmlformats.org/officeDocument/2006/relationships/hyperlink" Target="mailto:dir.contratacion@subredsur.gov.co" TargetMode="External"/><Relationship Id="rId966" Type="http://schemas.openxmlformats.org/officeDocument/2006/relationships/hyperlink" Target="mailto:dir.contratacion@subredsur.gov.co" TargetMode="External"/><Relationship Id="rId11" Type="http://schemas.openxmlformats.org/officeDocument/2006/relationships/hyperlink" Target="mailto:supervision.recursosfisicos@subredsur.gov.co" TargetMode="External"/><Relationship Id="rId314" Type="http://schemas.openxmlformats.org/officeDocument/2006/relationships/hyperlink" Target="mailto:dir.contratacion@subredsur.gov.co" TargetMode="External"/><Relationship Id="rId398" Type="http://schemas.openxmlformats.org/officeDocument/2006/relationships/hyperlink" Target="mailto:dir.contratacion@subredsur.gov.co" TargetMode="External"/><Relationship Id="rId521" Type="http://schemas.openxmlformats.org/officeDocument/2006/relationships/hyperlink" Target="mailto:dir.contratacion@subredsur.gov.co" TargetMode="External"/><Relationship Id="rId619" Type="http://schemas.openxmlformats.org/officeDocument/2006/relationships/hyperlink" Target="mailto:dir.contratacion@subredsur.gov.co" TargetMode="External"/><Relationship Id="rId1151" Type="http://schemas.openxmlformats.org/officeDocument/2006/relationships/hyperlink" Target="mailto:dir.contratacion@subredsur.gov.co" TargetMode="External"/><Relationship Id="rId95" Type="http://schemas.openxmlformats.org/officeDocument/2006/relationships/hyperlink" Target="mailto:dir.contrataci&#243;n@subredsur.gov.co" TargetMode="External"/><Relationship Id="rId160" Type="http://schemas.openxmlformats.org/officeDocument/2006/relationships/hyperlink" Target="mailto:lider.biomedico.administrativo@subredsur.gov.co" TargetMode="External"/><Relationship Id="rId826" Type="http://schemas.openxmlformats.org/officeDocument/2006/relationships/hyperlink" Target="mailto:dir.contratacion@subredsur.gov.co" TargetMode="External"/><Relationship Id="rId1011" Type="http://schemas.openxmlformats.org/officeDocument/2006/relationships/hyperlink" Target="mailto:dir.contratacion@subredsur.gov.co" TargetMode="External"/><Relationship Id="rId1109" Type="http://schemas.openxmlformats.org/officeDocument/2006/relationships/hyperlink" Target="mailto:dir.contratacion@subredsur.gov.co" TargetMode="External"/><Relationship Id="rId258" Type="http://schemas.openxmlformats.org/officeDocument/2006/relationships/hyperlink" Target="mailto:dir.contratacion@subredsur.gov.co" TargetMode="External"/><Relationship Id="rId465" Type="http://schemas.openxmlformats.org/officeDocument/2006/relationships/hyperlink" Target="mailto:dir.contratacion@subredsur.gov.co" TargetMode="External"/><Relationship Id="rId672" Type="http://schemas.openxmlformats.org/officeDocument/2006/relationships/hyperlink" Target="mailto:dir.contratacion@subredsur.gov.co" TargetMode="External"/><Relationship Id="rId1095" Type="http://schemas.openxmlformats.org/officeDocument/2006/relationships/hyperlink" Target="mailto:dir.contratacion@subredsur.gov.co" TargetMode="External"/><Relationship Id="rId22" Type="http://schemas.openxmlformats.org/officeDocument/2006/relationships/hyperlink" Target="mailto:lider.biomedico.administrativo@subredsur.gov.co" TargetMode="External"/><Relationship Id="rId118" Type="http://schemas.openxmlformats.org/officeDocument/2006/relationships/hyperlink" Target="mailto:dir.riesgoensalud@subredsur.gov.co" TargetMode="External"/><Relationship Id="rId325" Type="http://schemas.openxmlformats.org/officeDocument/2006/relationships/hyperlink" Target="mailto:dir.contratacion@subredsur.gov.co" TargetMode="External"/><Relationship Id="rId532" Type="http://schemas.openxmlformats.org/officeDocument/2006/relationships/hyperlink" Target="mailto:dir.contratacion@subredsur.gov.co" TargetMode="External"/><Relationship Id="rId977" Type="http://schemas.openxmlformats.org/officeDocument/2006/relationships/hyperlink" Target="mailto:dir.contratacion@subredsur.gov.co" TargetMode="External"/><Relationship Id="rId1162" Type="http://schemas.openxmlformats.org/officeDocument/2006/relationships/hyperlink" Target="mailto:dir.contratacion@subredsur.gov.co" TargetMode="External"/><Relationship Id="rId171" Type="http://schemas.openxmlformats.org/officeDocument/2006/relationships/hyperlink" Target="mailto:jefe.desarrolloinstitucional@subredsur.gov.co" TargetMode="External"/><Relationship Id="rId837" Type="http://schemas.openxmlformats.org/officeDocument/2006/relationships/hyperlink" Target="mailto:dir.contratacion@subredsur.gov.co" TargetMode="External"/><Relationship Id="rId1022" Type="http://schemas.openxmlformats.org/officeDocument/2006/relationships/hyperlink" Target="mailto:dir.contratacion@subredsur.gov.co" TargetMode="External"/><Relationship Id="rId269" Type="http://schemas.openxmlformats.org/officeDocument/2006/relationships/hyperlink" Target="mailto:dir.contratacion@subredsur.gov.co" TargetMode="External"/><Relationship Id="rId476" Type="http://schemas.openxmlformats.org/officeDocument/2006/relationships/hyperlink" Target="mailto:dir.contratacion@subredsur.gov.co" TargetMode="External"/><Relationship Id="rId683" Type="http://schemas.openxmlformats.org/officeDocument/2006/relationships/hyperlink" Target="mailto:dir.contratacion@subredsur.gov.co" TargetMode="External"/><Relationship Id="rId890" Type="http://schemas.openxmlformats.org/officeDocument/2006/relationships/hyperlink" Target="mailto:dir.contratacion@subredsur.gov.co" TargetMode="External"/><Relationship Id="rId904" Type="http://schemas.openxmlformats.org/officeDocument/2006/relationships/hyperlink" Target="mailto:dir.contratacion@subredsur.gov.co" TargetMode="External"/><Relationship Id="rId33" Type="http://schemas.openxmlformats.org/officeDocument/2006/relationships/hyperlink" Target="mailto:lider.biomedico.administrativo@subredsur.gov.co" TargetMode="External"/><Relationship Id="rId129" Type="http://schemas.openxmlformats.org/officeDocument/2006/relationships/hyperlink" Target="mailto:dir.complementarios@subredsur.gov.co" TargetMode="External"/><Relationship Id="rId336" Type="http://schemas.openxmlformats.org/officeDocument/2006/relationships/hyperlink" Target="mailto:dir.contratacion@subredsur.gov.co" TargetMode="External"/><Relationship Id="rId543" Type="http://schemas.openxmlformats.org/officeDocument/2006/relationships/hyperlink" Target="mailto:dir.contratacion@subredsur.gov.co" TargetMode="External"/><Relationship Id="rId988" Type="http://schemas.openxmlformats.org/officeDocument/2006/relationships/hyperlink" Target="mailto:dir.contratacion@subredsur.gov.co" TargetMode="External"/><Relationship Id="rId1173" Type="http://schemas.openxmlformats.org/officeDocument/2006/relationships/hyperlink" Target="mailto:dir.contratacion@subredsur.gov.co" TargetMode="External"/><Relationship Id="rId182" Type="http://schemas.openxmlformats.org/officeDocument/2006/relationships/hyperlink" Target="mailto:dir.contratacion@subredsur.gov.co" TargetMode="External"/><Relationship Id="rId403" Type="http://schemas.openxmlformats.org/officeDocument/2006/relationships/hyperlink" Target="mailto:dir.contratacion@subredsur.gov.co" TargetMode="External"/><Relationship Id="rId750" Type="http://schemas.openxmlformats.org/officeDocument/2006/relationships/hyperlink" Target="mailto:dir.contratacion@subredsur.gov.co" TargetMode="External"/><Relationship Id="rId848" Type="http://schemas.openxmlformats.org/officeDocument/2006/relationships/hyperlink" Target="mailto:dir.contratacion@subredsur.gov.co" TargetMode="External"/><Relationship Id="rId1033" Type="http://schemas.openxmlformats.org/officeDocument/2006/relationships/hyperlink" Target="mailto:dir.contratacion@subredsur.gov.co" TargetMode="External"/><Relationship Id="rId487" Type="http://schemas.openxmlformats.org/officeDocument/2006/relationships/hyperlink" Target="mailto:dir.contratacion@subredsur.gov.co" TargetMode="External"/><Relationship Id="rId610" Type="http://schemas.openxmlformats.org/officeDocument/2006/relationships/hyperlink" Target="mailto:dir.contratacion@subredsur.gov.co" TargetMode="External"/><Relationship Id="rId694" Type="http://schemas.openxmlformats.org/officeDocument/2006/relationships/hyperlink" Target="mailto:dir.contratacion@subredsur.gov.co" TargetMode="External"/><Relationship Id="rId708" Type="http://schemas.openxmlformats.org/officeDocument/2006/relationships/hyperlink" Target="mailto:dir.contratacion@subredsur.gov.co" TargetMode="External"/><Relationship Id="rId915" Type="http://schemas.openxmlformats.org/officeDocument/2006/relationships/hyperlink" Target="mailto:dir.contratacion@subredsur.gov.co" TargetMode="External"/><Relationship Id="rId347" Type="http://schemas.openxmlformats.org/officeDocument/2006/relationships/hyperlink" Target="mailto:dir.contratacion@subredsur.gov.co" TargetMode="External"/><Relationship Id="rId999" Type="http://schemas.openxmlformats.org/officeDocument/2006/relationships/hyperlink" Target="mailto:dir.contratacion@subredsur.gov.co" TargetMode="External"/><Relationship Id="rId1100" Type="http://schemas.openxmlformats.org/officeDocument/2006/relationships/hyperlink" Target="mailto:dir.contratacion@subredsur.gov.co" TargetMode="External"/><Relationship Id="rId1184" Type="http://schemas.openxmlformats.org/officeDocument/2006/relationships/hyperlink" Target="mailto:dir.contratacion@subredsur.gov.co" TargetMode="External"/><Relationship Id="rId44" Type="http://schemas.openxmlformats.org/officeDocument/2006/relationships/hyperlink" Target="mailto:comprasmedicoquirurgicos@subredsur.gov.co" TargetMode="External"/><Relationship Id="rId554" Type="http://schemas.openxmlformats.org/officeDocument/2006/relationships/hyperlink" Target="mailto:dir.contratacion@subredsur.gov.co" TargetMode="External"/><Relationship Id="rId761" Type="http://schemas.openxmlformats.org/officeDocument/2006/relationships/hyperlink" Target="mailto:dir.contratacion@subredsur.gov.co" TargetMode="External"/><Relationship Id="rId859" Type="http://schemas.openxmlformats.org/officeDocument/2006/relationships/hyperlink" Target="mailto:dir.contratacion@subredsur.gov.co" TargetMode="External"/><Relationship Id="rId193" Type="http://schemas.openxmlformats.org/officeDocument/2006/relationships/hyperlink" Target="mailto:dir.contratacion@subredsur.gov.co" TargetMode="External"/><Relationship Id="rId207" Type="http://schemas.openxmlformats.org/officeDocument/2006/relationships/hyperlink" Target="mailto:dir.contratacion@subredsur.gov.co" TargetMode="External"/><Relationship Id="rId414" Type="http://schemas.openxmlformats.org/officeDocument/2006/relationships/hyperlink" Target="mailto:dir.contratacion@subredsur.gov.co" TargetMode="External"/><Relationship Id="rId498" Type="http://schemas.openxmlformats.org/officeDocument/2006/relationships/hyperlink" Target="mailto:dir.contratacion@subredsur.gov.co" TargetMode="External"/><Relationship Id="rId621" Type="http://schemas.openxmlformats.org/officeDocument/2006/relationships/hyperlink" Target="mailto:dir.contratacion@subredsur.gov.co" TargetMode="External"/><Relationship Id="rId1044" Type="http://schemas.openxmlformats.org/officeDocument/2006/relationships/hyperlink" Target="mailto:dir.contratacion@subredsur.gov.co" TargetMode="External"/><Relationship Id="rId260" Type="http://schemas.openxmlformats.org/officeDocument/2006/relationships/hyperlink" Target="mailto:dir.contratacion@subredsur.gov.co" TargetMode="External"/><Relationship Id="rId719" Type="http://schemas.openxmlformats.org/officeDocument/2006/relationships/hyperlink" Target="mailto:dir.contratacion@subredsur.gov.co" TargetMode="External"/><Relationship Id="rId926" Type="http://schemas.openxmlformats.org/officeDocument/2006/relationships/hyperlink" Target="mailto:dir.contratacion@subredsur.gov.co" TargetMode="External"/><Relationship Id="rId1111" Type="http://schemas.openxmlformats.org/officeDocument/2006/relationships/hyperlink" Target="mailto:dir.contratacion@subredsur.gov.co" TargetMode="External"/><Relationship Id="rId55" Type="http://schemas.openxmlformats.org/officeDocument/2006/relationships/hyperlink" Target="mailto:transporte@subredsur.gov.co" TargetMode="External"/><Relationship Id="rId120" Type="http://schemas.openxmlformats.org/officeDocument/2006/relationships/hyperlink" Target="mailto:lider.biomedico.administrativo@subredsur.gov.co" TargetMode="External"/><Relationship Id="rId358" Type="http://schemas.openxmlformats.org/officeDocument/2006/relationships/hyperlink" Target="mailto:dir.contratacion@subredsur.gov.co" TargetMode="External"/><Relationship Id="rId565" Type="http://schemas.openxmlformats.org/officeDocument/2006/relationships/hyperlink" Target="mailto:dir.contratacion@subredsur.gov.co" TargetMode="External"/><Relationship Id="rId772" Type="http://schemas.openxmlformats.org/officeDocument/2006/relationships/hyperlink" Target="mailto:dir.contratacion@subredsur.gov.co" TargetMode="External"/><Relationship Id="rId1195" Type="http://schemas.openxmlformats.org/officeDocument/2006/relationships/hyperlink" Target="mailto:dir.contratacion@subredsur.gov.co" TargetMode="External"/><Relationship Id="rId1209" Type="http://schemas.openxmlformats.org/officeDocument/2006/relationships/drawing" Target="../drawings/drawing1.xml"/><Relationship Id="rId218" Type="http://schemas.openxmlformats.org/officeDocument/2006/relationships/hyperlink" Target="mailto:dir.contratacion@subredsur.gov.co" TargetMode="External"/><Relationship Id="rId425" Type="http://schemas.openxmlformats.org/officeDocument/2006/relationships/hyperlink" Target="mailto:dir.contratacion@subredsur.gov.co" TargetMode="External"/><Relationship Id="rId632" Type="http://schemas.openxmlformats.org/officeDocument/2006/relationships/hyperlink" Target="mailto:dir.contratacion@subredsur.gov.co" TargetMode="External"/><Relationship Id="rId1055" Type="http://schemas.openxmlformats.org/officeDocument/2006/relationships/hyperlink" Target="mailto:dir.contratacion@subredsur.gov.co" TargetMode="External"/><Relationship Id="rId271" Type="http://schemas.openxmlformats.org/officeDocument/2006/relationships/hyperlink" Target="mailto:dir.contratacion@subredsur.gov.co" TargetMode="External"/><Relationship Id="rId937" Type="http://schemas.openxmlformats.org/officeDocument/2006/relationships/hyperlink" Target="mailto:dir.contratacion@subredsur.gov.co" TargetMode="External"/><Relationship Id="rId1122" Type="http://schemas.openxmlformats.org/officeDocument/2006/relationships/hyperlink" Target="mailto:dir.contratacion@subredsur.gov.co" TargetMode="External"/><Relationship Id="rId66" Type="http://schemas.openxmlformats.org/officeDocument/2006/relationships/hyperlink" Target="mailto:jefe.participacionsocial@subredsur.gov.co" TargetMode="External"/><Relationship Id="rId131" Type="http://schemas.openxmlformats.org/officeDocument/2006/relationships/hyperlink" Target="mailto:lider.biomedico.administrativo@subredsur.gov.co" TargetMode="External"/><Relationship Id="rId369" Type="http://schemas.openxmlformats.org/officeDocument/2006/relationships/hyperlink" Target="mailto:dir.contratacion@subredsur.gov.co" TargetMode="External"/><Relationship Id="rId576" Type="http://schemas.openxmlformats.org/officeDocument/2006/relationships/hyperlink" Target="mailto:dir.contratacion@subredsur.gov.co" TargetMode="External"/><Relationship Id="rId783" Type="http://schemas.openxmlformats.org/officeDocument/2006/relationships/hyperlink" Target="mailto:dir.contratacion@subredsur.gov.co" TargetMode="External"/><Relationship Id="rId990" Type="http://schemas.openxmlformats.org/officeDocument/2006/relationships/hyperlink" Target="mailto:dir.contratacion@subredsur.gov.co" TargetMode="External"/><Relationship Id="rId229" Type="http://schemas.openxmlformats.org/officeDocument/2006/relationships/hyperlink" Target="mailto:dir.contratacion@subredsur.gov.co" TargetMode="External"/><Relationship Id="rId436" Type="http://schemas.openxmlformats.org/officeDocument/2006/relationships/hyperlink" Target="mailto:dir.contratacion@subredsur.gov.co" TargetMode="External"/><Relationship Id="rId643" Type="http://schemas.openxmlformats.org/officeDocument/2006/relationships/hyperlink" Target="mailto:dir.contratacion@subredsur.gov.co" TargetMode="External"/><Relationship Id="rId1066" Type="http://schemas.openxmlformats.org/officeDocument/2006/relationships/hyperlink" Target="mailto:dir.contratacion@subredsur.gov.co" TargetMode="External"/><Relationship Id="rId850" Type="http://schemas.openxmlformats.org/officeDocument/2006/relationships/hyperlink" Target="mailto:dir.contratacion@subredsur.gov.co" TargetMode="External"/><Relationship Id="rId948" Type="http://schemas.openxmlformats.org/officeDocument/2006/relationships/hyperlink" Target="mailto:dir.contratacion@subredsur.gov.co" TargetMode="External"/><Relationship Id="rId1133" Type="http://schemas.openxmlformats.org/officeDocument/2006/relationships/hyperlink" Target="mailto:dir.contratacion@subredsur.gov.co" TargetMode="External"/><Relationship Id="rId77" Type="http://schemas.openxmlformats.org/officeDocument/2006/relationships/hyperlink" Target="mailto:jefe.sistemastics@subredsur.gov.co" TargetMode="External"/><Relationship Id="rId282" Type="http://schemas.openxmlformats.org/officeDocument/2006/relationships/hyperlink" Target="mailto:dir.contratacion@subredsur.gov.co" TargetMode="External"/><Relationship Id="rId503" Type="http://schemas.openxmlformats.org/officeDocument/2006/relationships/hyperlink" Target="mailto:dir.contratacion@subredsur.gov.co" TargetMode="External"/><Relationship Id="rId587" Type="http://schemas.openxmlformats.org/officeDocument/2006/relationships/hyperlink" Target="mailto:dir.contratacion@subredsur.gov.co" TargetMode="External"/><Relationship Id="rId710" Type="http://schemas.openxmlformats.org/officeDocument/2006/relationships/hyperlink" Target="mailto:dir.contratacion@subredsur.gov.co" TargetMode="External"/><Relationship Id="rId808" Type="http://schemas.openxmlformats.org/officeDocument/2006/relationships/hyperlink" Target="mailto:dir.contratacion@subredsur.gov.co" TargetMode="External"/><Relationship Id="rId8" Type="http://schemas.openxmlformats.org/officeDocument/2006/relationships/hyperlink" Target="mailto:supervision.recursosfisicos@subredsur.gov.co" TargetMode="External"/><Relationship Id="rId142" Type="http://schemas.openxmlformats.org/officeDocument/2006/relationships/hyperlink" Target="mailto:jefe.participacionsocial@subredsur.gov.co" TargetMode="External"/><Relationship Id="rId447" Type="http://schemas.openxmlformats.org/officeDocument/2006/relationships/hyperlink" Target="mailto:dir.contratacion@subredsur.gov.co" TargetMode="External"/><Relationship Id="rId794" Type="http://schemas.openxmlformats.org/officeDocument/2006/relationships/hyperlink" Target="mailto:dir.contratacion@subredsur.gov.co" TargetMode="External"/><Relationship Id="rId1077" Type="http://schemas.openxmlformats.org/officeDocument/2006/relationships/hyperlink" Target="mailto:dir.contratacion@subredsur.gov.co" TargetMode="External"/><Relationship Id="rId1200" Type="http://schemas.openxmlformats.org/officeDocument/2006/relationships/hyperlink" Target="mailto:dir.contratacion@subredsur.gov.co" TargetMode="External"/><Relationship Id="rId654" Type="http://schemas.openxmlformats.org/officeDocument/2006/relationships/hyperlink" Target="mailto:dir.contratacion@subredsur.gov.co" TargetMode="External"/><Relationship Id="rId861" Type="http://schemas.openxmlformats.org/officeDocument/2006/relationships/hyperlink" Target="mailto:dir.contratacion@subredsur.gov.co" TargetMode="External"/><Relationship Id="rId959" Type="http://schemas.openxmlformats.org/officeDocument/2006/relationships/hyperlink" Target="mailto:dir.contratacion@subredsur.gov.co" TargetMode="External"/><Relationship Id="rId293" Type="http://schemas.openxmlformats.org/officeDocument/2006/relationships/hyperlink" Target="mailto:dir.contratacion@subredsur.gov.co" TargetMode="External"/><Relationship Id="rId307" Type="http://schemas.openxmlformats.org/officeDocument/2006/relationships/hyperlink" Target="mailto:dir.contratacion@subredsur.gov.co" TargetMode="External"/><Relationship Id="rId514" Type="http://schemas.openxmlformats.org/officeDocument/2006/relationships/hyperlink" Target="mailto:dir.contratacion@subredsur.gov.co" TargetMode="External"/><Relationship Id="rId721" Type="http://schemas.openxmlformats.org/officeDocument/2006/relationships/hyperlink" Target="mailto:dir.contratacion@subredsur.gov.co" TargetMode="External"/><Relationship Id="rId1144" Type="http://schemas.openxmlformats.org/officeDocument/2006/relationships/hyperlink" Target="mailto:dir.contratacion@subredsur.gov.co" TargetMode="External"/><Relationship Id="rId88" Type="http://schemas.openxmlformats.org/officeDocument/2006/relationships/hyperlink" Target="mailto:jefe.desarrolloinstitucional@subredsur.gov.co" TargetMode="External"/><Relationship Id="rId153" Type="http://schemas.openxmlformats.org/officeDocument/2006/relationships/hyperlink" Target="mailto:lider.biomedico.administrativo@subredsur.gov.co" TargetMode="External"/><Relationship Id="rId360" Type="http://schemas.openxmlformats.org/officeDocument/2006/relationships/hyperlink" Target="mailto:dir.contratacion@subredsur.gov.co" TargetMode="External"/><Relationship Id="rId598" Type="http://schemas.openxmlformats.org/officeDocument/2006/relationships/hyperlink" Target="mailto:dir.contratacion@subredsur.gov.co" TargetMode="External"/><Relationship Id="rId819" Type="http://schemas.openxmlformats.org/officeDocument/2006/relationships/hyperlink" Target="mailto:dir.contratacion@subredsur.gov.co" TargetMode="External"/><Relationship Id="rId1004" Type="http://schemas.openxmlformats.org/officeDocument/2006/relationships/hyperlink" Target="mailto:dir.contratacion@subredsur.gov.co" TargetMode="External"/><Relationship Id="rId1211" Type="http://schemas.openxmlformats.org/officeDocument/2006/relationships/comments" Target="../comments1.xml"/><Relationship Id="rId220" Type="http://schemas.openxmlformats.org/officeDocument/2006/relationships/hyperlink" Target="mailto:dir.contratacion@subredsur.gov.co" TargetMode="External"/><Relationship Id="rId458" Type="http://schemas.openxmlformats.org/officeDocument/2006/relationships/hyperlink" Target="mailto:dir.contratacion@subredsur.gov.co" TargetMode="External"/><Relationship Id="rId665" Type="http://schemas.openxmlformats.org/officeDocument/2006/relationships/hyperlink" Target="mailto:dir.contratacion@subredsur.gov.co" TargetMode="External"/><Relationship Id="rId872" Type="http://schemas.openxmlformats.org/officeDocument/2006/relationships/hyperlink" Target="mailto:dir.contratacion@subredsur.gov.co" TargetMode="External"/><Relationship Id="rId1088" Type="http://schemas.openxmlformats.org/officeDocument/2006/relationships/hyperlink" Target="mailto:dir.contratacion@subredsur.gov.co" TargetMode="External"/><Relationship Id="rId15" Type="http://schemas.openxmlformats.org/officeDocument/2006/relationships/hyperlink" Target="mailto:lider.biomedico.administrativo@subredsur.gov.co" TargetMode="External"/><Relationship Id="rId318" Type="http://schemas.openxmlformats.org/officeDocument/2006/relationships/hyperlink" Target="mailto:dir.contratacion@subredsur.gov.co" TargetMode="External"/><Relationship Id="rId525" Type="http://schemas.openxmlformats.org/officeDocument/2006/relationships/hyperlink" Target="mailto:dir.contratacion@subredsur.gov.co" TargetMode="External"/><Relationship Id="rId732" Type="http://schemas.openxmlformats.org/officeDocument/2006/relationships/hyperlink" Target="mailto:dir.contratacion@subredsur.gov.co" TargetMode="External"/><Relationship Id="rId1155" Type="http://schemas.openxmlformats.org/officeDocument/2006/relationships/hyperlink" Target="mailto:dir.contratacion@subredsur.gov.co" TargetMode="External"/><Relationship Id="rId99" Type="http://schemas.openxmlformats.org/officeDocument/2006/relationships/hyperlink" Target="mailto:dir.contrataci&#243;n@subredsur.gov.co" TargetMode="External"/><Relationship Id="rId164" Type="http://schemas.openxmlformats.org/officeDocument/2006/relationships/hyperlink" Target="mailto:jefe.desarrolloinstitucional@subredsur.gov.co" TargetMode="External"/><Relationship Id="rId371" Type="http://schemas.openxmlformats.org/officeDocument/2006/relationships/hyperlink" Target="mailto:dir.contratacion@subredsur.gov.co" TargetMode="External"/><Relationship Id="rId1015" Type="http://schemas.openxmlformats.org/officeDocument/2006/relationships/hyperlink" Target="mailto:dir.contratacion@subredsur.gov.co" TargetMode="External"/><Relationship Id="rId469" Type="http://schemas.openxmlformats.org/officeDocument/2006/relationships/hyperlink" Target="mailto:dir.contratacion@subredsur.gov.co" TargetMode="External"/><Relationship Id="rId676" Type="http://schemas.openxmlformats.org/officeDocument/2006/relationships/hyperlink" Target="mailto:dir.contratacion@subredsur.gov.co" TargetMode="External"/><Relationship Id="rId883" Type="http://schemas.openxmlformats.org/officeDocument/2006/relationships/hyperlink" Target="mailto:dir.contratacion@subredsur.gov.co" TargetMode="External"/><Relationship Id="rId1099" Type="http://schemas.openxmlformats.org/officeDocument/2006/relationships/hyperlink" Target="mailto:dir.contratacion@subredsur.gov.co" TargetMode="External"/><Relationship Id="rId26" Type="http://schemas.openxmlformats.org/officeDocument/2006/relationships/hyperlink" Target="mailto:lider.biomedico.administrativo@subredsur.gov.co" TargetMode="External"/><Relationship Id="rId231" Type="http://schemas.openxmlformats.org/officeDocument/2006/relationships/hyperlink" Target="mailto:dir.contratacion@subredsur.gov.co" TargetMode="External"/><Relationship Id="rId329" Type="http://schemas.openxmlformats.org/officeDocument/2006/relationships/hyperlink" Target="mailto:dir.contratacion@subredsur.gov.co" TargetMode="External"/><Relationship Id="rId536" Type="http://schemas.openxmlformats.org/officeDocument/2006/relationships/hyperlink" Target="mailto:dir.contratacion@subredsur.gov.co" TargetMode="External"/><Relationship Id="rId1166" Type="http://schemas.openxmlformats.org/officeDocument/2006/relationships/hyperlink" Target="mailto:dir.contratacion@subredsur.gov.co" TargetMode="External"/><Relationship Id="rId175" Type="http://schemas.openxmlformats.org/officeDocument/2006/relationships/hyperlink" Target="mailto:jefe.desarrolloinstitucional@subredsur.gov.co" TargetMode="External"/><Relationship Id="rId743" Type="http://schemas.openxmlformats.org/officeDocument/2006/relationships/hyperlink" Target="mailto:dir.contratacion@subredsur.gov.co" TargetMode="External"/><Relationship Id="rId950" Type="http://schemas.openxmlformats.org/officeDocument/2006/relationships/hyperlink" Target="mailto:dir.contratacion@subredsur.gov.co" TargetMode="External"/><Relationship Id="rId1026" Type="http://schemas.openxmlformats.org/officeDocument/2006/relationships/hyperlink" Target="mailto:dir.contratacion@subredsur.gov.co" TargetMode="External"/><Relationship Id="rId382" Type="http://schemas.openxmlformats.org/officeDocument/2006/relationships/hyperlink" Target="mailto:dir.contratacion@subredsur.gov.co" TargetMode="External"/><Relationship Id="rId603" Type="http://schemas.openxmlformats.org/officeDocument/2006/relationships/hyperlink" Target="mailto:dir.contratacion@subredsur.gov.co" TargetMode="External"/><Relationship Id="rId687" Type="http://schemas.openxmlformats.org/officeDocument/2006/relationships/hyperlink" Target="mailto:dir.contratacion@subredsur.gov.co" TargetMode="External"/><Relationship Id="rId810" Type="http://schemas.openxmlformats.org/officeDocument/2006/relationships/hyperlink" Target="mailto:dir.contratacion@subredsur.gov.co" TargetMode="External"/><Relationship Id="rId908" Type="http://schemas.openxmlformats.org/officeDocument/2006/relationships/hyperlink" Target="mailto:dir.contratacion@subredsur.gov.co" TargetMode="External"/><Relationship Id="rId242" Type="http://schemas.openxmlformats.org/officeDocument/2006/relationships/hyperlink" Target="mailto:dir.contratacion@subredsur.gov.co" TargetMode="External"/><Relationship Id="rId894" Type="http://schemas.openxmlformats.org/officeDocument/2006/relationships/hyperlink" Target="mailto:dir.contratacion@subredsur.gov.co" TargetMode="External"/><Relationship Id="rId1177" Type="http://schemas.openxmlformats.org/officeDocument/2006/relationships/hyperlink" Target="mailto:dir.contratacion@subredsur.gov.co" TargetMode="External"/><Relationship Id="rId37" Type="http://schemas.openxmlformats.org/officeDocument/2006/relationships/hyperlink" Target="mailto:lider.biomedico.administrativo@subredsur.gov.co" TargetMode="External"/><Relationship Id="rId102" Type="http://schemas.openxmlformats.org/officeDocument/2006/relationships/hyperlink" Target="mailto:dir.contrataci&#243;n@subredsur.gov.co" TargetMode="External"/><Relationship Id="rId547" Type="http://schemas.openxmlformats.org/officeDocument/2006/relationships/hyperlink" Target="mailto:dir.contratacion@subredsur.gov.co" TargetMode="External"/><Relationship Id="rId754" Type="http://schemas.openxmlformats.org/officeDocument/2006/relationships/hyperlink" Target="mailto:dir.contratacion@subredsur.gov.co" TargetMode="External"/><Relationship Id="rId961" Type="http://schemas.openxmlformats.org/officeDocument/2006/relationships/hyperlink" Target="mailto:dir.contratacion@subredsur.gov.co" TargetMode="External"/><Relationship Id="rId90" Type="http://schemas.openxmlformats.org/officeDocument/2006/relationships/hyperlink" Target="mailto:jefe.calidad@subredsur.gov.co" TargetMode="External"/><Relationship Id="rId186" Type="http://schemas.openxmlformats.org/officeDocument/2006/relationships/hyperlink" Target="mailto:dir.contratacion@subredsur.gov.co" TargetMode="External"/><Relationship Id="rId393" Type="http://schemas.openxmlformats.org/officeDocument/2006/relationships/hyperlink" Target="mailto:dir.contratacion@subredsur.gov.co" TargetMode="External"/><Relationship Id="rId407" Type="http://schemas.openxmlformats.org/officeDocument/2006/relationships/hyperlink" Target="mailto:dir.contratacion@subredsur.gov.co" TargetMode="External"/><Relationship Id="rId614" Type="http://schemas.openxmlformats.org/officeDocument/2006/relationships/hyperlink" Target="mailto:dir.contratacion@subredsur.gov.co" TargetMode="External"/><Relationship Id="rId821" Type="http://schemas.openxmlformats.org/officeDocument/2006/relationships/hyperlink" Target="mailto:dir.contratacion@subredsur.gov.co" TargetMode="External"/><Relationship Id="rId1037" Type="http://schemas.openxmlformats.org/officeDocument/2006/relationships/hyperlink" Target="mailto:dir.contratacion@subredsur.gov.co" TargetMode="External"/><Relationship Id="rId253" Type="http://schemas.openxmlformats.org/officeDocument/2006/relationships/hyperlink" Target="mailto:dir.contratacion@subredsur.gov.co" TargetMode="External"/><Relationship Id="rId460" Type="http://schemas.openxmlformats.org/officeDocument/2006/relationships/hyperlink" Target="mailto:dir.contratacion@subredsur.gov.co" TargetMode="External"/><Relationship Id="rId698" Type="http://schemas.openxmlformats.org/officeDocument/2006/relationships/hyperlink" Target="mailto:dir.contratacion@subredsur.gov.co" TargetMode="External"/><Relationship Id="rId919" Type="http://schemas.openxmlformats.org/officeDocument/2006/relationships/hyperlink" Target="mailto:dir.contratacion@subredsur.gov.co" TargetMode="External"/><Relationship Id="rId1090" Type="http://schemas.openxmlformats.org/officeDocument/2006/relationships/hyperlink" Target="mailto:dir.contratacion@subredsur.gov.co" TargetMode="External"/><Relationship Id="rId1104" Type="http://schemas.openxmlformats.org/officeDocument/2006/relationships/hyperlink" Target="mailto:dir.contratacion@subredsur.gov.co" TargetMode="External"/><Relationship Id="rId48" Type="http://schemas.openxmlformats.org/officeDocument/2006/relationships/hyperlink" Target="mailto:recursos.fisicos@subredsur.gov.co" TargetMode="External"/><Relationship Id="rId113" Type="http://schemas.openxmlformats.org/officeDocument/2006/relationships/hyperlink" Target="mailto:comprasmedicoquirurgicos@subredsur.gov.co" TargetMode="External"/><Relationship Id="rId320" Type="http://schemas.openxmlformats.org/officeDocument/2006/relationships/hyperlink" Target="mailto:dir.contratacion@subredsur.gov.co" TargetMode="External"/><Relationship Id="rId558" Type="http://schemas.openxmlformats.org/officeDocument/2006/relationships/hyperlink" Target="mailto:dir.contratacion@subredsur.gov.co" TargetMode="External"/><Relationship Id="rId765" Type="http://schemas.openxmlformats.org/officeDocument/2006/relationships/hyperlink" Target="mailto:dir.contratacion@subredsur.gov.co" TargetMode="External"/><Relationship Id="rId972" Type="http://schemas.openxmlformats.org/officeDocument/2006/relationships/hyperlink" Target="mailto:dir.contratacion@subredsur.gov.co" TargetMode="External"/><Relationship Id="rId1188" Type="http://schemas.openxmlformats.org/officeDocument/2006/relationships/hyperlink" Target="mailto:dir.contratacion@subredsur.gov.co" TargetMode="External"/><Relationship Id="rId197" Type="http://schemas.openxmlformats.org/officeDocument/2006/relationships/hyperlink" Target="mailto:dir.contratacion@subredsur.gov.co" TargetMode="External"/><Relationship Id="rId418" Type="http://schemas.openxmlformats.org/officeDocument/2006/relationships/hyperlink" Target="mailto:dir.contratacion@subredsur.gov.co" TargetMode="External"/><Relationship Id="rId625" Type="http://schemas.openxmlformats.org/officeDocument/2006/relationships/hyperlink" Target="mailto:dir.contratacion@subredsur.gov.co" TargetMode="External"/><Relationship Id="rId832" Type="http://schemas.openxmlformats.org/officeDocument/2006/relationships/hyperlink" Target="mailto:dir.contratacion@subredsur.gov.co" TargetMode="External"/><Relationship Id="rId1048" Type="http://schemas.openxmlformats.org/officeDocument/2006/relationships/hyperlink" Target="mailto:dir.contratacion@subredsur.gov.co" TargetMode="External"/><Relationship Id="rId264" Type="http://schemas.openxmlformats.org/officeDocument/2006/relationships/hyperlink" Target="mailto:dir.contratacion@subredsur.gov.co" TargetMode="External"/><Relationship Id="rId471" Type="http://schemas.openxmlformats.org/officeDocument/2006/relationships/hyperlink" Target="mailto:dir.contratacion@subredsur.gov.co" TargetMode="External"/><Relationship Id="rId1115" Type="http://schemas.openxmlformats.org/officeDocument/2006/relationships/hyperlink" Target="mailto:dir.contratacion@subredsur.gov.co" TargetMode="External"/><Relationship Id="rId59" Type="http://schemas.openxmlformats.org/officeDocument/2006/relationships/hyperlink" Target="mailto:referentes.mantenimiento@subredsur.gov.co" TargetMode="External"/><Relationship Id="rId124" Type="http://schemas.openxmlformats.org/officeDocument/2006/relationships/hyperlink" Target="mailto:dir.riesgoensalud@subredsur.gov.co" TargetMode="External"/><Relationship Id="rId569" Type="http://schemas.openxmlformats.org/officeDocument/2006/relationships/hyperlink" Target="mailto:dir.contratacion@subredsur.gov.co" TargetMode="External"/><Relationship Id="rId776" Type="http://schemas.openxmlformats.org/officeDocument/2006/relationships/hyperlink" Target="mailto:dir.contratacion@subredsur.gov.co" TargetMode="External"/><Relationship Id="rId983" Type="http://schemas.openxmlformats.org/officeDocument/2006/relationships/hyperlink" Target="mailto:dir.contratacion@subredsur.gov.co" TargetMode="External"/><Relationship Id="rId1199" Type="http://schemas.openxmlformats.org/officeDocument/2006/relationships/hyperlink" Target="mailto:dir.contratacion@subredsur.gov.co" TargetMode="External"/><Relationship Id="rId331" Type="http://schemas.openxmlformats.org/officeDocument/2006/relationships/hyperlink" Target="mailto:dir.contratacion@subredsur.gov.co" TargetMode="External"/><Relationship Id="rId429" Type="http://schemas.openxmlformats.org/officeDocument/2006/relationships/hyperlink" Target="mailto:dir.contratacion@subredsur.gov.co" TargetMode="External"/><Relationship Id="rId636" Type="http://schemas.openxmlformats.org/officeDocument/2006/relationships/hyperlink" Target="mailto:dir.contratacion@subredsur.gov.co" TargetMode="External"/><Relationship Id="rId1059" Type="http://schemas.openxmlformats.org/officeDocument/2006/relationships/hyperlink" Target="mailto:dir.contratacion@subredsur.gov.co" TargetMode="External"/><Relationship Id="rId843" Type="http://schemas.openxmlformats.org/officeDocument/2006/relationships/hyperlink" Target="mailto:dir.contratacion@subredsur.gov.co" TargetMode="External"/><Relationship Id="rId1126" Type="http://schemas.openxmlformats.org/officeDocument/2006/relationships/hyperlink" Target="mailto:dir.contratacion@subredsur.gov.co" TargetMode="External"/><Relationship Id="rId275" Type="http://schemas.openxmlformats.org/officeDocument/2006/relationships/hyperlink" Target="mailto:dir.contratacion@subredsur.gov.co" TargetMode="External"/><Relationship Id="rId482" Type="http://schemas.openxmlformats.org/officeDocument/2006/relationships/hyperlink" Target="mailto:dir.contratacion@subredsur.gov.co" TargetMode="External"/><Relationship Id="rId703" Type="http://schemas.openxmlformats.org/officeDocument/2006/relationships/hyperlink" Target="mailto:dir.contratacion@subredsur.gov.co" TargetMode="External"/><Relationship Id="rId910" Type="http://schemas.openxmlformats.org/officeDocument/2006/relationships/hyperlink" Target="mailto:dir.contratacion@subredsur.gov.co" TargetMode="External"/><Relationship Id="rId135" Type="http://schemas.openxmlformats.org/officeDocument/2006/relationships/hyperlink" Target="mailto:lider.biomedico.administrativo@subredsur.gov.co" TargetMode="External"/><Relationship Id="rId342" Type="http://schemas.openxmlformats.org/officeDocument/2006/relationships/hyperlink" Target="mailto:dir.contratacion@subredsur.gov.co" TargetMode="External"/><Relationship Id="rId787" Type="http://schemas.openxmlformats.org/officeDocument/2006/relationships/hyperlink" Target="mailto:dir.contratacion@subredsur.gov.co" TargetMode="External"/><Relationship Id="rId994" Type="http://schemas.openxmlformats.org/officeDocument/2006/relationships/hyperlink" Target="mailto:dir.contratacion@subredsur.gov.co" TargetMode="External"/><Relationship Id="rId202" Type="http://schemas.openxmlformats.org/officeDocument/2006/relationships/hyperlink" Target="mailto:dir.contratacion@subredsur.gov.co" TargetMode="External"/><Relationship Id="rId647" Type="http://schemas.openxmlformats.org/officeDocument/2006/relationships/hyperlink" Target="mailto:dir.contratacion@subredsur.gov.co" TargetMode="External"/><Relationship Id="rId854" Type="http://schemas.openxmlformats.org/officeDocument/2006/relationships/hyperlink" Target="mailto:dir.contratacion@subredsur.gov.co" TargetMode="External"/><Relationship Id="rId286" Type="http://schemas.openxmlformats.org/officeDocument/2006/relationships/hyperlink" Target="mailto:dir.contratacion@subredsur.gov.co" TargetMode="External"/><Relationship Id="rId493" Type="http://schemas.openxmlformats.org/officeDocument/2006/relationships/hyperlink" Target="mailto:dir.contratacion@subredsur.gov.co" TargetMode="External"/><Relationship Id="rId507" Type="http://schemas.openxmlformats.org/officeDocument/2006/relationships/hyperlink" Target="mailto:dir.contratacion@subredsur.gov.co" TargetMode="External"/><Relationship Id="rId714" Type="http://schemas.openxmlformats.org/officeDocument/2006/relationships/hyperlink" Target="mailto:dir.contratacion@subredsur.gov.co" TargetMode="External"/><Relationship Id="rId921" Type="http://schemas.openxmlformats.org/officeDocument/2006/relationships/hyperlink" Target="mailto:dir.contratacion@subredsur.gov.co" TargetMode="External"/><Relationship Id="rId1137" Type="http://schemas.openxmlformats.org/officeDocument/2006/relationships/hyperlink" Target="mailto:dir.contratacion@subredsur.gov.co" TargetMode="External"/><Relationship Id="rId50" Type="http://schemas.openxmlformats.org/officeDocument/2006/relationships/hyperlink" Target="mailto:transporte@subredsur.gov.co" TargetMode="External"/><Relationship Id="rId146" Type="http://schemas.openxmlformats.org/officeDocument/2006/relationships/hyperlink" Target="mailto:comprasmedicoquirurgicos@subredsur.gov.co" TargetMode="External"/><Relationship Id="rId353" Type="http://schemas.openxmlformats.org/officeDocument/2006/relationships/hyperlink" Target="mailto:dir.contratacion@subredsur.gov.co" TargetMode="External"/><Relationship Id="rId560" Type="http://schemas.openxmlformats.org/officeDocument/2006/relationships/hyperlink" Target="mailto:dir.contratacion@subredsur.gov.co" TargetMode="External"/><Relationship Id="rId798" Type="http://schemas.openxmlformats.org/officeDocument/2006/relationships/hyperlink" Target="mailto:dir.contratacion@subredsur.gov.co" TargetMode="External"/><Relationship Id="rId1190" Type="http://schemas.openxmlformats.org/officeDocument/2006/relationships/hyperlink" Target="mailto:dir.contratacion@subredsur.gov.co" TargetMode="External"/><Relationship Id="rId1204" Type="http://schemas.openxmlformats.org/officeDocument/2006/relationships/hyperlink" Target="mailto:dir.contratacion@subredsur.gov.co" TargetMode="External"/><Relationship Id="rId213" Type="http://schemas.openxmlformats.org/officeDocument/2006/relationships/hyperlink" Target="mailto:dir.contratacion@subredsur.gov.co" TargetMode="External"/><Relationship Id="rId420" Type="http://schemas.openxmlformats.org/officeDocument/2006/relationships/hyperlink" Target="mailto:dir.contratacion@subredsur.gov.co" TargetMode="External"/><Relationship Id="rId658" Type="http://schemas.openxmlformats.org/officeDocument/2006/relationships/hyperlink" Target="mailto:dir.contratacion@subredsur.gov.co" TargetMode="External"/><Relationship Id="rId865" Type="http://schemas.openxmlformats.org/officeDocument/2006/relationships/hyperlink" Target="mailto:dir.contratacion@subredsur.gov.co" TargetMode="External"/><Relationship Id="rId1050" Type="http://schemas.openxmlformats.org/officeDocument/2006/relationships/hyperlink" Target="mailto:dir.contratacion@subredsur.gov.co" TargetMode="External"/><Relationship Id="rId297" Type="http://schemas.openxmlformats.org/officeDocument/2006/relationships/hyperlink" Target="mailto:dir.contratacion@subredsur.gov.co" TargetMode="External"/><Relationship Id="rId518" Type="http://schemas.openxmlformats.org/officeDocument/2006/relationships/hyperlink" Target="mailto:dir.contratacion@subredsur.gov.co" TargetMode="External"/><Relationship Id="rId725" Type="http://schemas.openxmlformats.org/officeDocument/2006/relationships/hyperlink" Target="mailto:dir.contratacion@subredsur.gov.co" TargetMode="External"/><Relationship Id="rId932" Type="http://schemas.openxmlformats.org/officeDocument/2006/relationships/hyperlink" Target="mailto:dir.contratacion@subredsur.gov.co" TargetMode="External"/><Relationship Id="rId1148" Type="http://schemas.openxmlformats.org/officeDocument/2006/relationships/hyperlink" Target="mailto:dir.contratacion@subredsur.gov.co" TargetMode="External"/><Relationship Id="rId157" Type="http://schemas.openxmlformats.org/officeDocument/2006/relationships/hyperlink" Target="mailto:dir.ambulatorios@subredsur.gov.co" TargetMode="External"/><Relationship Id="rId364" Type="http://schemas.openxmlformats.org/officeDocument/2006/relationships/hyperlink" Target="mailto:dir.contratacion@subredsur.gov.co" TargetMode="External"/><Relationship Id="rId1008" Type="http://schemas.openxmlformats.org/officeDocument/2006/relationships/hyperlink" Target="mailto:dir.contratacion@subredsur.gov.co" TargetMode="External"/><Relationship Id="rId61" Type="http://schemas.openxmlformats.org/officeDocument/2006/relationships/hyperlink" Target="mailto:servicios.basicos@subredsur.gov.co" TargetMode="External"/><Relationship Id="rId571" Type="http://schemas.openxmlformats.org/officeDocument/2006/relationships/hyperlink" Target="mailto:dir.contratacion@subredsur.gov.co" TargetMode="External"/><Relationship Id="rId669" Type="http://schemas.openxmlformats.org/officeDocument/2006/relationships/hyperlink" Target="mailto:dir.contratacion@subredsur.gov.co" TargetMode="External"/><Relationship Id="rId876" Type="http://schemas.openxmlformats.org/officeDocument/2006/relationships/hyperlink" Target="mailto:dir.contratacion@subredsur.gov.co" TargetMode="External"/><Relationship Id="rId19" Type="http://schemas.openxmlformats.org/officeDocument/2006/relationships/hyperlink" Target="mailto:lider.biomedico.administrativo@subredsur.gov.co" TargetMode="External"/><Relationship Id="rId224" Type="http://schemas.openxmlformats.org/officeDocument/2006/relationships/hyperlink" Target="mailto:dir.contratacion@subredsur.gov.co" TargetMode="External"/><Relationship Id="rId431" Type="http://schemas.openxmlformats.org/officeDocument/2006/relationships/hyperlink" Target="mailto:dir.contratacion@subredsur.gov.co" TargetMode="External"/><Relationship Id="rId529" Type="http://schemas.openxmlformats.org/officeDocument/2006/relationships/hyperlink" Target="mailto:dir.contratacion@subredsur.gov.co" TargetMode="External"/><Relationship Id="rId736" Type="http://schemas.openxmlformats.org/officeDocument/2006/relationships/hyperlink" Target="mailto:dir.contratacion@subredsur.gov.co" TargetMode="External"/><Relationship Id="rId1061" Type="http://schemas.openxmlformats.org/officeDocument/2006/relationships/hyperlink" Target="mailto:dir.contratacion@subredsur.gov.co" TargetMode="External"/><Relationship Id="rId1159" Type="http://schemas.openxmlformats.org/officeDocument/2006/relationships/hyperlink" Target="mailto:dir.contratacion@subredsur.gov.co" TargetMode="External"/><Relationship Id="rId168" Type="http://schemas.openxmlformats.org/officeDocument/2006/relationships/hyperlink" Target="mailto:lider.biomedico.administrativo@subredsur.gov.co" TargetMode="External"/><Relationship Id="rId943" Type="http://schemas.openxmlformats.org/officeDocument/2006/relationships/hyperlink" Target="mailto:dir.contratacion@subredsur.gov.co" TargetMode="External"/><Relationship Id="rId1019" Type="http://schemas.openxmlformats.org/officeDocument/2006/relationships/hyperlink" Target="mailto:dir.contratacion@subredsur.gov.co" TargetMode="External"/><Relationship Id="rId72" Type="http://schemas.openxmlformats.org/officeDocument/2006/relationships/hyperlink" Target="mailto:jefe.sistemastics@subredsur.gov.co" TargetMode="External"/><Relationship Id="rId375" Type="http://schemas.openxmlformats.org/officeDocument/2006/relationships/hyperlink" Target="mailto:dir.contratacion@subredsur.gov.co" TargetMode="External"/><Relationship Id="rId582" Type="http://schemas.openxmlformats.org/officeDocument/2006/relationships/hyperlink" Target="mailto:dir.contratacion@subredsur.gov.co" TargetMode="External"/><Relationship Id="rId803" Type="http://schemas.openxmlformats.org/officeDocument/2006/relationships/hyperlink" Target="mailto:dir.contratacion@subredsur.gov.co" TargetMode="External"/><Relationship Id="rId3" Type="http://schemas.openxmlformats.org/officeDocument/2006/relationships/hyperlink" Target="mailto:supervision.recursosfisicos@subredsur.gov.co" TargetMode="External"/><Relationship Id="rId235" Type="http://schemas.openxmlformats.org/officeDocument/2006/relationships/hyperlink" Target="mailto:dir.contratacion@subredsur.gov.co" TargetMode="External"/><Relationship Id="rId442" Type="http://schemas.openxmlformats.org/officeDocument/2006/relationships/hyperlink" Target="mailto:dir.contratacion@subredsur.gov.co" TargetMode="External"/><Relationship Id="rId887" Type="http://schemas.openxmlformats.org/officeDocument/2006/relationships/hyperlink" Target="mailto:dir.contratacion@subredsur.gov.co" TargetMode="External"/><Relationship Id="rId1072" Type="http://schemas.openxmlformats.org/officeDocument/2006/relationships/hyperlink" Target="mailto:dir.contratacion@subredsur.gov.co" TargetMode="External"/><Relationship Id="rId302" Type="http://schemas.openxmlformats.org/officeDocument/2006/relationships/hyperlink" Target="mailto:dir.contratacion@subredsur.gov.co" TargetMode="External"/><Relationship Id="rId747" Type="http://schemas.openxmlformats.org/officeDocument/2006/relationships/hyperlink" Target="mailto:dir.contratacion@subredsur.gov.co" TargetMode="External"/><Relationship Id="rId954" Type="http://schemas.openxmlformats.org/officeDocument/2006/relationships/hyperlink" Target="mailto:dir.contratacion@subredsur.gov.co" TargetMode="External"/><Relationship Id="rId83" Type="http://schemas.openxmlformats.org/officeDocument/2006/relationships/hyperlink" Target="mailto:dir.contratacion@subredsur.gov.co" TargetMode="External"/><Relationship Id="rId179" Type="http://schemas.openxmlformats.org/officeDocument/2006/relationships/hyperlink" Target="mailto:dir.contratacion@subredsur.gov.co" TargetMode="External"/><Relationship Id="rId386" Type="http://schemas.openxmlformats.org/officeDocument/2006/relationships/hyperlink" Target="mailto:dir.contratacion@subredsur.gov.co" TargetMode="External"/><Relationship Id="rId593" Type="http://schemas.openxmlformats.org/officeDocument/2006/relationships/hyperlink" Target="mailto:dir.contratacion@subredsur.gov.co" TargetMode="External"/><Relationship Id="rId607" Type="http://schemas.openxmlformats.org/officeDocument/2006/relationships/hyperlink" Target="mailto:dir.contratacion@subredsur.gov.co" TargetMode="External"/><Relationship Id="rId814" Type="http://schemas.openxmlformats.org/officeDocument/2006/relationships/hyperlink" Target="mailto:dir.contratacion@subredsur.gov.co" TargetMode="External"/><Relationship Id="rId246" Type="http://schemas.openxmlformats.org/officeDocument/2006/relationships/hyperlink" Target="mailto:dir.contratacion@subredsur.gov.co" TargetMode="External"/><Relationship Id="rId453" Type="http://schemas.openxmlformats.org/officeDocument/2006/relationships/hyperlink" Target="mailto:dir.contratacion@subredsur.gov.co" TargetMode="External"/><Relationship Id="rId660" Type="http://schemas.openxmlformats.org/officeDocument/2006/relationships/hyperlink" Target="mailto:dir.contratacion@subredsur.gov.co" TargetMode="External"/><Relationship Id="rId898" Type="http://schemas.openxmlformats.org/officeDocument/2006/relationships/hyperlink" Target="mailto:dir.contratacion@subredsur.gov.co" TargetMode="External"/><Relationship Id="rId1083" Type="http://schemas.openxmlformats.org/officeDocument/2006/relationships/hyperlink" Target="mailto:dir.contratacion@subredsur.gov.co" TargetMode="External"/><Relationship Id="rId106" Type="http://schemas.openxmlformats.org/officeDocument/2006/relationships/hyperlink" Target="mailto:dir.urgencias@subredsur.gov.co" TargetMode="External"/><Relationship Id="rId313" Type="http://schemas.openxmlformats.org/officeDocument/2006/relationships/hyperlink" Target="mailto:dir.contratacion@subredsur.gov.co" TargetMode="External"/><Relationship Id="rId758" Type="http://schemas.openxmlformats.org/officeDocument/2006/relationships/hyperlink" Target="mailto:dir.contratacion@subredsur.gov.co" TargetMode="External"/><Relationship Id="rId965" Type="http://schemas.openxmlformats.org/officeDocument/2006/relationships/hyperlink" Target="mailto:dir.contratacion@subredsur.gov.co" TargetMode="External"/><Relationship Id="rId1150" Type="http://schemas.openxmlformats.org/officeDocument/2006/relationships/hyperlink" Target="mailto:dir.contratacion@subredsur.gov.co" TargetMode="External"/><Relationship Id="rId10" Type="http://schemas.openxmlformats.org/officeDocument/2006/relationships/hyperlink" Target="mailto:supervision.recursosfisicos@subredsur.gov.co" TargetMode="External"/><Relationship Id="rId94" Type="http://schemas.openxmlformats.org/officeDocument/2006/relationships/hyperlink" Target="mailto:dir.contrataci&#243;n@subredsur.gov.co" TargetMode="External"/><Relationship Id="rId397" Type="http://schemas.openxmlformats.org/officeDocument/2006/relationships/hyperlink" Target="mailto:dir.contratacion@subredsur.gov.co" TargetMode="External"/><Relationship Id="rId520" Type="http://schemas.openxmlformats.org/officeDocument/2006/relationships/hyperlink" Target="mailto:dir.contratacion@subredsur.gov.co" TargetMode="External"/><Relationship Id="rId618" Type="http://schemas.openxmlformats.org/officeDocument/2006/relationships/hyperlink" Target="mailto:dir.contratacion@subredsur.gov.co" TargetMode="External"/><Relationship Id="rId825" Type="http://schemas.openxmlformats.org/officeDocument/2006/relationships/hyperlink" Target="mailto:dir.contratacion@subredsur.gov.co" TargetMode="External"/><Relationship Id="rId257" Type="http://schemas.openxmlformats.org/officeDocument/2006/relationships/hyperlink" Target="mailto:dir.contratacion@subredsur.gov.co" TargetMode="External"/><Relationship Id="rId464" Type="http://schemas.openxmlformats.org/officeDocument/2006/relationships/hyperlink" Target="mailto:dir.contratacion@subredsur.gov.co" TargetMode="External"/><Relationship Id="rId1010" Type="http://schemas.openxmlformats.org/officeDocument/2006/relationships/hyperlink" Target="mailto:dir.contratacion@subredsur.gov.co" TargetMode="External"/><Relationship Id="rId1094" Type="http://schemas.openxmlformats.org/officeDocument/2006/relationships/hyperlink" Target="mailto:dir.contratacion@subredsur.gov.co" TargetMode="External"/><Relationship Id="rId1108" Type="http://schemas.openxmlformats.org/officeDocument/2006/relationships/hyperlink" Target="mailto:dir.contratacion@subredsur.gov.co" TargetMode="External"/><Relationship Id="rId117" Type="http://schemas.openxmlformats.org/officeDocument/2006/relationships/hyperlink" Target="mailto:lider.biomedico.administrativo@subredsur.gov.co" TargetMode="External"/><Relationship Id="rId671" Type="http://schemas.openxmlformats.org/officeDocument/2006/relationships/hyperlink" Target="mailto:dir.contratacion@subredsur.gov.co" TargetMode="External"/><Relationship Id="rId769" Type="http://schemas.openxmlformats.org/officeDocument/2006/relationships/hyperlink" Target="mailto:dir.contratacion@subredsur.gov.co" TargetMode="External"/><Relationship Id="rId976" Type="http://schemas.openxmlformats.org/officeDocument/2006/relationships/hyperlink" Target="mailto:dir.contratacion@subredsur.gov.co" TargetMode="External"/><Relationship Id="rId324" Type="http://schemas.openxmlformats.org/officeDocument/2006/relationships/hyperlink" Target="mailto:dir.contratacion@subredsur.gov.co" TargetMode="External"/><Relationship Id="rId531" Type="http://schemas.openxmlformats.org/officeDocument/2006/relationships/hyperlink" Target="mailto:dir.contratacion@subredsur.gov.co" TargetMode="External"/><Relationship Id="rId629" Type="http://schemas.openxmlformats.org/officeDocument/2006/relationships/hyperlink" Target="mailto:dir.contratacion@subredsur.gov.co" TargetMode="External"/><Relationship Id="rId1161" Type="http://schemas.openxmlformats.org/officeDocument/2006/relationships/hyperlink" Target="mailto:dir.contratacion@subredsur.gov.co" TargetMode="External"/><Relationship Id="rId836" Type="http://schemas.openxmlformats.org/officeDocument/2006/relationships/hyperlink" Target="mailto:dir.contratacion@subredsur.gov.co" TargetMode="External"/><Relationship Id="rId1021" Type="http://schemas.openxmlformats.org/officeDocument/2006/relationships/hyperlink" Target="mailto:dir.contratacion@subredsur.gov.co" TargetMode="External"/><Relationship Id="rId1119" Type="http://schemas.openxmlformats.org/officeDocument/2006/relationships/hyperlink" Target="mailto:dir.contratacion@subredsur.gov.co" TargetMode="External"/><Relationship Id="rId903" Type="http://schemas.openxmlformats.org/officeDocument/2006/relationships/hyperlink" Target="mailto:dir.contratacion@subredsur.gov.co" TargetMode="External"/><Relationship Id="rId32" Type="http://schemas.openxmlformats.org/officeDocument/2006/relationships/hyperlink" Target="mailto:lider.biomedico.administrativo@subredsur.gov.co" TargetMode="External"/><Relationship Id="rId181" Type="http://schemas.openxmlformats.org/officeDocument/2006/relationships/hyperlink" Target="mailto:dir.contratacion@subredsur.gov.co" TargetMode="External"/><Relationship Id="rId279" Type="http://schemas.openxmlformats.org/officeDocument/2006/relationships/hyperlink" Target="mailto:dir.contratacion@subredsur.gov.co" TargetMode="External"/><Relationship Id="rId486" Type="http://schemas.openxmlformats.org/officeDocument/2006/relationships/hyperlink" Target="mailto:dir.contratacion@subredsur.gov.co" TargetMode="External"/><Relationship Id="rId693" Type="http://schemas.openxmlformats.org/officeDocument/2006/relationships/hyperlink" Target="mailto:dir.contratacion@subredsur.gov.co" TargetMode="External"/><Relationship Id="rId139" Type="http://schemas.openxmlformats.org/officeDocument/2006/relationships/hyperlink" Target="mailto:lider.biomedico.administrativo@subredsur.gov.co" TargetMode="External"/><Relationship Id="rId346" Type="http://schemas.openxmlformats.org/officeDocument/2006/relationships/hyperlink" Target="mailto:dir.contratacion@subredsur.gov.co" TargetMode="External"/><Relationship Id="rId553" Type="http://schemas.openxmlformats.org/officeDocument/2006/relationships/hyperlink" Target="mailto:dir.contratacion@subredsur.gov.co" TargetMode="External"/><Relationship Id="rId760" Type="http://schemas.openxmlformats.org/officeDocument/2006/relationships/hyperlink" Target="mailto:dir.contratacion@subredsur.gov.co" TargetMode="External"/><Relationship Id="rId998" Type="http://schemas.openxmlformats.org/officeDocument/2006/relationships/hyperlink" Target="mailto:dir.contratacion@subredsur.gov.co" TargetMode="External"/><Relationship Id="rId1183" Type="http://schemas.openxmlformats.org/officeDocument/2006/relationships/hyperlink" Target="mailto:dir.contratacion@subredsur.gov.co" TargetMode="External"/><Relationship Id="rId206" Type="http://schemas.openxmlformats.org/officeDocument/2006/relationships/hyperlink" Target="mailto:dir.contratacion@subredsur.gov.co" TargetMode="External"/><Relationship Id="rId413" Type="http://schemas.openxmlformats.org/officeDocument/2006/relationships/hyperlink" Target="mailto:dir.contratacion@subredsur.gov.co" TargetMode="External"/><Relationship Id="rId858" Type="http://schemas.openxmlformats.org/officeDocument/2006/relationships/hyperlink" Target="mailto:dir.contratacion@subredsur.gov.co" TargetMode="External"/><Relationship Id="rId1043" Type="http://schemas.openxmlformats.org/officeDocument/2006/relationships/hyperlink" Target="mailto:dir.contratacion@subredsur.gov.co" TargetMode="External"/><Relationship Id="rId620" Type="http://schemas.openxmlformats.org/officeDocument/2006/relationships/hyperlink" Target="mailto:dir.contratacion@subredsur.gov.co" TargetMode="External"/><Relationship Id="rId718" Type="http://schemas.openxmlformats.org/officeDocument/2006/relationships/hyperlink" Target="mailto:dir.contratacion@subredsur.gov.co" TargetMode="External"/><Relationship Id="rId925" Type="http://schemas.openxmlformats.org/officeDocument/2006/relationships/hyperlink" Target="mailto:dir.contratacion@subredsur.gov.co" TargetMode="External"/><Relationship Id="rId1110" Type="http://schemas.openxmlformats.org/officeDocument/2006/relationships/hyperlink" Target="mailto:dir.contratacion@subredsur.gov.co" TargetMode="External"/><Relationship Id="rId1208" Type="http://schemas.openxmlformats.org/officeDocument/2006/relationships/printerSettings" Target="../printerSettings/printerSettings1.bin"/><Relationship Id="rId54" Type="http://schemas.openxmlformats.org/officeDocument/2006/relationships/hyperlink" Target="mailto:transporte@subredsur.gov.co" TargetMode="External"/><Relationship Id="rId270" Type="http://schemas.openxmlformats.org/officeDocument/2006/relationships/hyperlink" Target="mailto:dir.contratacion@subredsur.gov.co" TargetMode="External"/><Relationship Id="rId130" Type="http://schemas.openxmlformats.org/officeDocument/2006/relationships/hyperlink" Target="mailto:lider.biomedico.administrativo@subredsur.gov.co" TargetMode="External"/><Relationship Id="rId368" Type="http://schemas.openxmlformats.org/officeDocument/2006/relationships/hyperlink" Target="mailto:dir.contratacion@subredsur.gov.co" TargetMode="External"/><Relationship Id="rId575" Type="http://schemas.openxmlformats.org/officeDocument/2006/relationships/hyperlink" Target="mailto:dir.contratacion@subredsur.gov.co" TargetMode="External"/><Relationship Id="rId782" Type="http://schemas.openxmlformats.org/officeDocument/2006/relationships/hyperlink" Target="mailto:dir.contratacion@subredsur.gov.co" TargetMode="External"/><Relationship Id="rId228" Type="http://schemas.openxmlformats.org/officeDocument/2006/relationships/hyperlink" Target="mailto:dir.contratacion@subredsur.gov.co" TargetMode="External"/><Relationship Id="rId435" Type="http://schemas.openxmlformats.org/officeDocument/2006/relationships/hyperlink" Target="mailto:dir.contratacion@subredsur.gov.co" TargetMode="External"/><Relationship Id="rId642" Type="http://schemas.openxmlformats.org/officeDocument/2006/relationships/hyperlink" Target="mailto:dir.contratacion@subredsur.gov.co" TargetMode="External"/><Relationship Id="rId1065" Type="http://schemas.openxmlformats.org/officeDocument/2006/relationships/hyperlink" Target="mailto:dir.contratacion@subredsur.gov.co" TargetMode="External"/><Relationship Id="rId502" Type="http://schemas.openxmlformats.org/officeDocument/2006/relationships/hyperlink" Target="mailto:dir.contratacion@subredsur.gov.co" TargetMode="External"/><Relationship Id="rId947" Type="http://schemas.openxmlformats.org/officeDocument/2006/relationships/hyperlink" Target="mailto:dir.contratacion@subredsur.gov.co" TargetMode="External"/><Relationship Id="rId1132" Type="http://schemas.openxmlformats.org/officeDocument/2006/relationships/hyperlink" Target="mailto:dir.contratacion@subredsur.gov.co" TargetMode="External"/><Relationship Id="rId76" Type="http://schemas.openxmlformats.org/officeDocument/2006/relationships/hyperlink" Target="mailto:jefe.sistemastics@subredsur.gov.co" TargetMode="External"/><Relationship Id="rId807" Type="http://schemas.openxmlformats.org/officeDocument/2006/relationships/hyperlink" Target="mailto:dir.contratacion@subredsur.gov.co" TargetMode="External"/><Relationship Id="rId292" Type="http://schemas.openxmlformats.org/officeDocument/2006/relationships/hyperlink" Target="mailto:dir.contratacion@subredsur.gov.co" TargetMode="External"/><Relationship Id="rId597" Type="http://schemas.openxmlformats.org/officeDocument/2006/relationships/hyperlink" Target="mailto:dir.contratacion@subredsur.gov.co" TargetMode="External"/><Relationship Id="rId152" Type="http://schemas.openxmlformats.org/officeDocument/2006/relationships/hyperlink" Target="mailto:dir.riesgoensalud@subredsur.gov.co" TargetMode="External"/><Relationship Id="rId457" Type="http://schemas.openxmlformats.org/officeDocument/2006/relationships/hyperlink" Target="mailto:dir.contratacion@subredsur.gov.co" TargetMode="External"/><Relationship Id="rId1087" Type="http://schemas.openxmlformats.org/officeDocument/2006/relationships/hyperlink" Target="mailto:dir.contratacion@subredsur.gov.co" TargetMode="External"/><Relationship Id="rId664" Type="http://schemas.openxmlformats.org/officeDocument/2006/relationships/hyperlink" Target="mailto:dir.contratacion@subredsur.gov.co" TargetMode="External"/><Relationship Id="rId871" Type="http://schemas.openxmlformats.org/officeDocument/2006/relationships/hyperlink" Target="mailto:dir.contratacion@subredsur.gov.co" TargetMode="External"/><Relationship Id="rId969" Type="http://schemas.openxmlformats.org/officeDocument/2006/relationships/hyperlink" Target="mailto:dir.contratacion@subredsur.gov.co" TargetMode="External"/><Relationship Id="rId317" Type="http://schemas.openxmlformats.org/officeDocument/2006/relationships/hyperlink" Target="mailto:dir.contratacion@subredsur.gov.co" TargetMode="External"/><Relationship Id="rId524" Type="http://schemas.openxmlformats.org/officeDocument/2006/relationships/hyperlink" Target="mailto:dir.contratacion@subredsur.gov.co" TargetMode="External"/><Relationship Id="rId731" Type="http://schemas.openxmlformats.org/officeDocument/2006/relationships/hyperlink" Target="mailto:dir.contratacion@subredsur.gov.co" TargetMode="External"/><Relationship Id="rId1154" Type="http://schemas.openxmlformats.org/officeDocument/2006/relationships/hyperlink" Target="mailto:dir.contratacion@subredsur.gov.co" TargetMode="External"/><Relationship Id="rId98" Type="http://schemas.openxmlformats.org/officeDocument/2006/relationships/hyperlink" Target="mailto:dir.contrataci&#243;n@subredsur.gov.co" TargetMode="External"/><Relationship Id="rId829" Type="http://schemas.openxmlformats.org/officeDocument/2006/relationships/hyperlink" Target="mailto:dir.contratacion@subredsur.gov.co" TargetMode="External"/><Relationship Id="rId1014" Type="http://schemas.openxmlformats.org/officeDocument/2006/relationships/hyperlink" Target="mailto:dir.contratacion@subredsur.gov.co" TargetMode="External"/><Relationship Id="rId25" Type="http://schemas.openxmlformats.org/officeDocument/2006/relationships/hyperlink" Target="mailto:lider.biomedico.administrativo@subredsur.gov.co" TargetMode="External"/><Relationship Id="rId174" Type="http://schemas.openxmlformats.org/officeDocument/2006/relationships/hyperlink" Target="mailto:gestionsuministros@subredsur.gov.co" TargetMode="External"/><Relationship Id="rId381" Type="http://schemas.openxmlformats.org/officeDocument/2006/relationships/hyperlink" Target="mailto:dir.contratacion@subredsur.gov.co" TargetMode="External"/><Relationship Id="rId241" Type="http://schemas.openxmlformats.org/officeDocument/2006/relationships/hyperlink" Target="mailto:dir.contratacion@subredsur.gov.co" TargetMode="External"/><Relationship Id="rId479" Type="http://schemas.openxmlformats.org/officeDocument/2006/relationships/hyperlink" Target="mailto:dir.contratacion@subredsur.gov.co" TargetMode="External"/><Relationship Id="rId686" Type="http://schemas.openxmlformats.org/officeDocument/2006/relationships/hyperlink" Target="mailto:dir.contratacion@subredsur.gov.co" TargetMode="External"/><Relationship Id="rId893" Type="http://schemas.openxmlformats.org/officeDocument/2006/relationships/hyperlink" Target="mailto:dir.contratacion@subredsur.gov.co" TargetMode="External"/><Relationship Id="rId339" Type="http://schemas.openxmlformats.org/officeDocument/2006/relationships/hyperlink" Target="mailto:dir.contratacion@subredsur.gov.co" TargetMode="External"/><Relationship Id="rId546" Type="http://schemas.openxmlformats.org/officeDocument/2006/relationships/hyperlink" Target="mailto:dir.contratacion@subredsur.gov.co" TargetMode="External"/><Relationship Id="rId753" Type="http://schemas.openxmlformats.org/officeDocument/2006/relationships/hyperlink" Target="mailto:dir.contratacion@subredsur.gov.co" TargetMode="External"/><Relationship Id="rId1176" Type="http://schemas.openxmlformats.org/officeDocument/2006/relationships/hyperlink" Target="mailto:dir.contratacion@subredsur.gov.co" TargetMode="External"/><Relationship Id="rId101" Type="http://schemas.openxmlformats.org/officeDocument/2006/relationships/hyperlink" Target="mailto:dir.contrataci&#243;n@subredsur.gov.co" TargetMode="External"/><Relationship Id="rId406" Type="http://schemas.openxmlformats.org/officeDocument/2006/relationships/hyperlink" Target="mailto:dir.contratacion@subredsur.gov.co" TargetMode="External"/><Relationship Id="rId960" Type="http://schemas.openxmlformats.org/officeDocument/2006/relationships/hyperlink" Target="mailto:dir.contratacion@subredsur.gov.co" TargetMode="External"/><Relationship Id="rId1036" Type="http://schemas.openxmlformats.org/officeDocument/2006/relationships/hyperlink" Target="mailto:dir.contratacion@subredsur.gov.co" TargetMode="External"/><Relationship Id="rId613" Type="http://schemas.openxmlformats.org/officeDocument/2006/relationships/hyperlink" Target="mailto:dir.contratacion@subredsur.gov.co" TargetMode="External"/><Relationship Id="rId820" Type="http://schemas.openxmlformats.org/officeDocument/2006/relationships/hyperlink" Target="mailto:dir.contratacion@subredsur.gov.co" TargetMode="External"/><Relationship Id="rId918" Type="http://schemas.openxmlformats.org/officeDocument/2006/relationships/hyperlink" Target="mailto:dir.contratacion@subredsur.gov.co" TargetMode="External"/><Relationship Id="rId1103" Type="http://schemas.openxmlformats.org/officeDocument/2006/relationships/hyperlink" Target="mailto:dir.contratacion@subredsur.gov.co" TargetMode="External"/><Relationship Id="rId47" Type="http://schemas.openxmlformats.org/officeDocument/2006/relationships/hyperlink" Target="mailto:lider.biomedico.administrativo@subredsur.gov.co" TargetMode="External"/><Relationship Id="rId196" Type="http://schemas.openxmlformats.org/officeDocument/2006/relationships/hyperlink" Target="mailto:dir.contratacion@subredsur.gov.co" TargetMode="External"/><Relationship Id="rId263" Type="http://schemas.openxmlformats.org/officeDocument/2006/relationships/hyperlink" Target="mailto:dir.contratacion@subredsur.gov.co" TargetMode="External"/><Relationship Id="rId470" Type="http://schemas.openxmlformats.org/officeDocument/2006/relationships/hyperlink" Target="mailto:dir.contratacion@subredsur.gov.co" TargetMode="External"/><Relationship Id="rId123" Type="http://schemas.openxmlformats.org/officeDocument/2006/relationships/hyperlink" Target="mailto:jefe.desarrolloinstitucional@subredsur.gov.co" TargetMode="External"/><Relationship Id="rId330" Type="http://schemas.openxmlformats.org/officeDocument/2006/relationships/hyperlink" Target="mailto:dir.contratacion@subredsur.gov.co" TargetMode="External"/><Relationship Id="rId568" Type="http://schemas.openxmlformats.org/officeDocument/2006/relationships/hyperlink" Target="mailto:dir.contratacion@subredsur.gov.co" TargetMode="External"/><Relationship Id="rId775" Type="http://schemas.openxmlformats.org/officeDocument/2006/relationships/hyperlink" Target="mailto:dir.contratacion@subredsur.gov.co" TargetMode="External"/><Relationship Id="rId982" Type="http://schemas.openxmlformats.org/officeDocument/2006/relationships/hyperlink" Target="mailto:dir.contratacion@subredsur.gov.co" TargetMode="External"/><Relationship Id="rId1198" Type="http://schemas.openxmlformats.org/officeDocument/2006/relationships/hyperlink" Target="mailto:dir.contratacion@subredsur.gov.co" TargetMode="External"/><Relationship Id="rId428" Type="http://schemas.openxmlformats.org/officeDocument/2006/relationships/hyperlink" Target="mailto:dir.contratacion@subredsur.gov.co" TargetMode="External"/><Relationship Id="rId635" Type="http://schemas.openxmlformats.org/officeDocument/2006/relationships/hyperlink" Target="mailto:dir.contratacion@subredsur.gov.co" TargetMode="External"/><Relationship Id="rId842" Type="http://schemas.openxmlformats.org/officeDocument/2006/relationships/hyperlink" Target="mailto:dir.contratacion@subredsur.gov.co" TargetMode="External"/><Relationship Id="rId1058" Type="http://schemas.openxmlformats.org/officeDocument/2006/relationships/hyperlink" Target="mailto:dir.contratacion@subredsur.gov.co" TargetMode="External"/><Relationship Id="rId702" Type="http://schemas.openxmlformats.org/officeDocument/2006/relationships/hyperlink" Target="mailto:dir.contratacion@subredsur.gov.co" TargetMode="External"/><Relationship Id="rId1125" Type="http://schemas.openxmlformats.org/officeDocument/2006/relationships/hyperlink" Target="mailto:dir.contratacion@subredsur.gov.co" TargetMode="External"/><Relationship Id="rId69" Type="http://schemas.openxmlformats.org/officeDocument/2006/relationships/hyperlink" Target="mailto:jefe.sistemastics@subredsur.gov.co" TargetMode="External"/><Relationship Id="rId285" Type="http://schemas.openxmlformats.org/officeDocument/2006/relationships/hyperlink" Target="mailto:dir.contratacion@subredsur.gov.co" TargetMode="External"/><Relationship Id="rId492" Type="http://schemas.openxmlformats.org/officeDocument/2006/relationships/hyperlink" Target="mailto:dir.contratacion@subredsur.gov.co" TargetMode="External"/><Relationship Id="rId797" Type="http://schemas.openxmlformats.org/officeDocument/2006/relationships/hyperlink" Target="mailto:dir.contratacion@subredsur.gov.co" TargetMode="External"/><Relationship Id="rId145" Type="http://schemas.openxmlformats.org/officeDocument/2006/relationships/hyperlink" Target="mailto:jefe.sistemastics@subredsur.gov.co" TargetMode="External"/><Relationship Id="rId352" Type="http://schemas.openxmlformats.org/officeDocument/2006/relationships/hyperlink" Target="mailto:dir.contratacion@subredsur.gov.co" TargetMode="External"/><Relationship Id="rId212" Type="http://schemas.openxmlformats.org/officeDocument/2006/relationships/hyperlink" Target="mailto:dir.contratacion@subredsur.gov.co" TargetMode="External"/><Relationship Id="rId657" Type="http://schemas.openxmlformats.org/officeDocument/2006/relationships/hyperlink" Target="mailto:dir.contratacion@subredsur.gov.co" TargetMode="External"/><Relationship Id="rId864" Type="http://schemas.openxmlformats.org/officeDocument/2006/relationships/hyperlink" Target="mailto:dir.contratacion@subredsur.gov.co" TargetMode="External"/><Relationship Id="rId517" Type="http://schemas.openxmlformats.org/officeDocument/2006/relationships/hyperlink" Target="mailto:dir.contratacion@subredsur.gov.co" TargetMode="External"/><Relationship Id="rId724" Type="http://schemas.openxmlformats.org/officeDocument/2006/relationships/hyperlink" Target="mailto:dir.contratacion@subredsur.gov.co" TargetMode="External"/><Relationship Id="rId931" Type="http://schemas.openxmlformats.org/officeDocument/2006/relationships/hyperlink" Target="mailto:dir.contratacion@subredsur.gov.co" TargetMode="External"/><Relationship Id="rId1147" Type="http://schemas.openxmlformats.org/officeDocument/2006/relationships/hyperlink" Target="mailto:dir.contratacion@subredsur.gov.co" TargetMode="External"/><Relationship Id="rId60" Type="http://schemas.openxmlformats.org/officeDocument/2006/relationships/hyperlink" Target="mailto:referentes.mantenimiento@subredsur.gov.co" TargetMode="External"/><Relationship Id="rId1007" Type="http://schemas.openxmlformats.org/officeDocument/2006/relationships/hyperlink" Target="mailto:dir.contratacion@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EX1762"/>
  <sheetViews>
    <sheetView tabSelected="1" zoomScaleNormal="100" workbookViewId="0">
      <pane xSplit="3" ySplit="6" topLeftCell="D7" activePane="bottomRight" state="frozen"/>
      <selection pane="topRight" activeCell="D1" sqref="D1"/>
      <selection pane="bottomLeft" activeCell="A7" sqref="A7"/>
      <selection pane="bottomRight" activeCell="D291" sqref="D291"/>
    </sheetView>
  </sheetViews>
  <sheetFormatPr baseColWidth="10" defaultColWidth="9.140625" defaultRowHeight="12.75" x14ac:dyDescent="0.2"/>
  <cols>
    <col min="1" max="1" width="16" style="4" hidden="1" customWidth="1"/>
    <col min="2" max="2" width="28.5703125" style="5" customWidth="1"/>
    <col min="3" max="3" width="70.140625" style="73" customWidth="1"/>
    <col min="4" max="4" width="24.42578125" style="4" customWidth="1"/>
    <col min="5" max="5" width="25.140625" style="4" customWidth="1"/>
    <col min="6" max="6" width="25.42578125" style="4" customWidth="1"/>
    <col min="7" max="7" width="30.28515625" style="4" customWidth="1"/>
    <col min="8" max="8" width="32.28515625" style="4" customWidth="1"/>
    <col min="9" max="9" width="26.42578125" style="6" customWidth="1"/>
    <col min="10" max="10" width="29.140625" style="6"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0" customWidth="1"/>
    <col min="18" max="42" width="9.140625" style="7" customWidth="1"/>
    <col min="43" max="16384" width="9.140625" style="7"/>
  </cols>
  <sheetData>
    <row r="1" spans="1:19" ht="13.5" thickBot="1" x14ac:dyDescent="0.25">
      <c r="I1" s="74"/>
      <c r="O1" s="75"/>
    </row>
    <row r="2" spans="1:19" ht="60" customHeight="1" thickBot="1" x14ac:dyDescent="0.25">
      <c r="A2" s="7"/>
      <c r="B2" s="100" t="s">
        <v>107797</v>
      </c>
      <c r="C2" s="101"/>
      <c r="D2" s="101"/>
      <c r="E2" s="101"/>
      <c r="F2" s="102"/>
      <c r="G2" s="101"/>
      <c r="H2" s="101"/>
      <c r="I2" s="100"/>
      <c r="J2" s="102"/>
      <c r="K2" s="101"/>
      <c r="L2" s="101"/>
      <c r="M2" s="101"/>
      <c r="N2" s="101"/>
      <c r="O2" s="100"/>
      <c r="P2" s="101"/>
      <c r="Q2" s="102"/>
    </row>
    <row r="3" spans="1:19" ht="12.75" customHeight="1" x14ac:dyDescent="0.2">
      <c r="A3" s="8"/>
      <c r="B3" s="103" t="s">
        <v>107786</v>
      </c>
      <c r="C3" s="104"/>
      <c r="D3" s="104"/>
      <c r="E3" s="104"/>
      <c r="F3" s="105"/>
      <c r="G3" s="104"/>
      <c r="H3" s="104"/>
      <c r="I3" s="103"/>
      <c r="J3" s="105"/>
      <c r="K3" s="104"/>
      <c r="L3" s="104"/>
      <c r="M3" s="104"/>
      <c r="N3" s="104"/>
      <c r="O3" s="103"/>
      <c r="P3" s="104"/>
      <c r="Q3" s="104"/>
    </row>
    <row r="4" spans="1:19" ht="21" customHeight="1" x14ac:dyDescent="0.2">
      <c r="B4" s="106"/>
      <c r="C4" s="107"/>
      <c r="D4" s="107"/>
      <c r="E4" s="107"/>
      <c r="F4" s="108"/>
      <c r="G4" s="107"/>
      <c r="H4" s="107"/>
      <c r="I4" s="106"/>
      <c r="J4" s="108"/>
      <c r="K4" s="107"/>
      <c r="L4" s="107"/>
      <c r="M4" s="107"/>
      <c r="N4" s="107"/>
      <c r="O4" s="106"/>
      <c r="P4" s="107"/>
      <c r="Q4" s="107"/>
    </row>
    <row r="5" spans="1:19" ht="15" customHeight="1" thickBot="1" x14ac:dyDescent="0.25">
      <c r="B5" s="106"/>
      <c r="C5" s="107"/>
      <c r="D5" s="107"/>
      <c r="E5" s="107"/>
      <c r="F5" s="108"/>
      <c r="G5" s="107"/>
      <c r="H5" s="107"/>
      <c r="I5" s="106"/>
      <c r="J5" s="108"/>
      <c r="K5" s="107"/>
      <c r="L5" s="107"/>
      <c r="M5" s="107"/>
      <c r="N5" s="107"/>
      <c r="O5" s="106"/>
      <c r="P5" s="107"/>
      <c r="Q5" s="107"/>
    </row>
    <row r="6" spans="1:19" ht="42.75" customHeight="1" thickBot="1" x14ac:dyDescent="0.25">
      <c r="A6" s="9"/>
      <c r="B6" s="76" t="s">
        <v>107776</v>
      </c>
      <c r="C6" s="77" t="s">
        <v>107777</v>
      </c>
      <c r="D6" s="78" t="s">
        <v>107778</v>
      </c>
      <c r="E6" s="78" t="s">
        <v>107779</v>
      </c>
      <c r="F6" s="78" t="s">
        <v>107787</v>
      </c>
      <c r="G6" s="78" t="s">
        <v>107788</v>
      </c>
      <c r="H6" s="78" t="s">
        <v>39</v>
      </c>
      <c r="I6" s="79" t="s">
        <v>107780</v>
      </c>
      <c r="J6" s="79" t="s">
        <v>107781</v>
      </c>
      <c r="K6" s="78" t="s">
        <v>206</v>
      </c>
      <c r="L6" s="78" t="s">
        <v>94</v>
      </c>
      <c r="M6" s="78" t="s">
        <v>107782</v>
      </c>
      <c r="N6" s="78" t="s">
        <v>3</v>
      </c>
      <c r="O6" s="78" t="s">
        <v>107783</v>
      </c>
      <c r="P6" s="77" t="s">
        <v>107784</v>
      </c>
      <c r="Q6" s="80" t="s">
        <v>107785</v>
      </c>
    </row>
    <row r="7" spans="1:19" s="13" customFormat="1" ht="59.25" customHeight="1" x14ac:dyDescent="0.2">
      <c r="A7" s="4"/>
      <c r="B7" s="81" t="s">
        <v>107844</v>
      </c>
      <c r="C7" s="82" t="s">
        <v>107799</v>
      </c>
      <c r="D7" s="21">
        <v>3</v>
      </c>
      <c r="E7" s="21">
        <v>4</v>
      </c>
      <c r="F7" s="21">
        <v>4</v>
      </c>
      <c r="G7" s="21">
        <v>1</v>
      </c>
      <c r="H7" s="18">
        <v>0</v>
      </c>
      <c r="I7" s="26">
        <f>10300000*4</f>
        <v>41200000</v>
      </c>
      <c r="J7" s="26">
        <v>41200000</v>
      </c>
      <c r="K7" s="18">
        <v>0</v>
      </c>
      <c r="L7" s="18">
        <v>0</v>
      </c>
      <c r="M7" s="20" t="s">
        <v>107828</v>
      </c>
      <c r="N7" s="20" t="s">
        <v>15</v>
      </c>
      <c r="O7" s="20" t="s">
        <v>107829</v>
      </c>
      <c r="P7" s="21">
        <v>3006589235</v>
      </c>
      <c r="Q7" s="27" t="s">
        <v>107789</v>
      </c>
      <c r="R7" s="7"/>
      <c r="S7" s="7"/>
    </row>
    <row r="8" spans="1:19" s="13" customFormat="1" ht="78.75" x14ac:dyDescent="0.2">
      <c r="A8" s="4"/>
      <c r="B8" s="15" t="s">
        <v>107845</v>
      </c>
      <c r="C8" s="16" t="s">
        <v>108162</v>
      </c>
      <c r="D8" s="17">
        <v>8</v>
      </c>
      <c r="E8" s="17">
        <v>9</v>
      </c>
      <c r="F8" s="17">
        <v>4</v>
      </c>
      <c r="G8" s="17">
        <v>1</v>
      </c>
      <c r="H8" s="18">
        <v>0</v>
      </c>
      <c r="I8" s="19">
        <v>18000000</v>
      </c>
      <c r="J8" s="19">
        <f>+I8</f>
        <v>18000000</v>
      </c>
      <c r="K8" s="18">
        <v>0</v>
      </c>
      <c r="L8" s="18">
        <v>0</v>
      </c>
      <c r="M8" s="20" t="s">
        <v>107828</v>
      </c>
      <c r="N8" s="20" t="s">
        <v>15</v>
      </c>
      <c r="O8" s="20" t="s">
        <v>107829</v>
      </c>
      <c r="P8" s="21">
        <v>3006589235</v>
      </c>
      <c r="Q8" s="27" t="s">
        <v>107789</v>
      </c>
      <c r="R8" s="7"/>
      <c r="S8" s="7"/>
    </row>
    <row r="9" spans="1:19" s="13" customFormat="1" ht="94.5" x14ac:dyDescent="0.2">
      <c r="A9" s="4"/>
      <c r="B9" s="15" t="s">
        <v>107846</v>
      </c>
      <c r="C9" s="16" t="s">
        <v>107795</v>
      </c>
      <c r="D9" s="17">
        <v>1</v>
      </c>
      <c r="E9" s="17">
        <v>2</v>
      </c>
      <c r="F9" s="17">
        <v>5</v>
      </c>
      <c r="G9" s="17">
        <v>1</v>
      </c>
      <c r="H9" s="18">
        <v>0</v>
      </c>
      <c r="I9" s="19">
        <f>15000000*5</f>
        <v>75000000</v>
      </c>
      <c r="J9" s="19">
        <v>75000000</v>
      </c>
      <c r="K9" s="18">
        <v>0</v>
      </c>
      <c r="L9" s="18">
        <v>0</v>
      </c>
      <c r="M9" s="20" t="s">
        <v>107828</v>
      </c>
      <c r="N9" s="20" t="s">
        <v>15</v>
      </c>
      <c r="O9" s="20" t="s">
        <v>107829</v>
      </c>
      <c r="P9" s="21">
        <v>3006589235</v>
      </c>
      <c r="Q9" s="27" t="s">
        <v>107789</v>
      </c>
      <c r="R9" s="7"/>
      <c r="S9" s="7"/>
    </row>
    <row r="10" spans="1:19" s="13" customFormat="1" ht="78.75" x14ac:dyDescent="0.2">
      <c r="A10" s="4"/>
      <c r="B10" s="15" t="s">
        <v>107825</v>
      </c>
      <c r="C10" s="16" t="s">
        <v>107791</v>
      </c>
      <c r="D10" s="17">
        <v>4</v>
      </c>
      <c r="E10" s="17">
        <v>5</v>
      </c>
      <c r="F10" s="17">
        <v>3</v>
      </c>
      <c r="G10" s="17">
        <v>1</v>
      </c>
      <c r="H10" s="18">
        <v>0</v>
      </c>
      <c r="I10" s="19">
        <v>30000000</v>
      </c>
      <c r="J10" s="19">
        <v>30000000</v>
      </c>
      <c r="K10" s="18">
        <v>0</v>
      </c>
      <c r="L10" s="18">
        <v>0</v>
      </c>
      <c r="M10" s="20" t="s">
        <v>107828</v>
      </c>
      <c r="N10" s="20" t="s">
        <v>15</v>
      </c>
      <c r="O10" s="20" t="s">
        <v>107829</v>
      </c>
      <c r="P10" s="21">
        <v>3006589235</v>
      </c>
      <c r="Q10" s="27" t="s">
        <v>107789</v>
      </c>
      <c r="R10" s="7"/>
      <c r="S10" s="7"/>
    </row>
    <row r="11" spans="1:19" s="13" customFormat="1" ht="78.75" x14ac:dyDescent="0.2">
      <c r="A11" s="4"/>
      <c r="B11" s="15" t="s">
        <v>107845</v>
      </c>
      <c r="C11" s="16" t="s">
        <v>107910</v>
      </c>
      <c r="D11" s="17">
        <v>5</v>
      </c>
      <c r="E11" s="17">
        <v>6</v>
      </c>
      <c r="F11" s="17">
        <v>3</v>
      </c>
      <c r="G11" s="17">
        <v>1</v>
      </c>
      <c r="H11" s="18">
        <v>0</v>
      </c>
      <c r="I11" s="19">
        <v>30000000</v>
      </c>
      <c r="J11" s="19">
        <v>30000000</v>
      </c>
      <c r="K11" s="18">
        <v>0</v>
      </c>
      <c r="L11" s="18">
        <v>0</v>
      </c>
      <c r="M11" s="20" t="s">
        <v>107828</v>
      </c>
      <c r="N11" s="20" t="s">
        <v>15</v>
      </c>
      <c r="O11" s="20" t="s">
        <v>107829</v>
      </c>
      <c r="P11" s="21">
        <v>3006589235</v>
      </c>
      <c r="Q11" s="27" t="s">
        <v>107789</v>
      </c>
      <c r="R11" s="7"/>
      <c r="S11" s="7"/>
    </row>
    <row r="12" spans="1:19" s="13" customFormat="1" ht="49.5" customHeight="1" x14ac:dyDescent="0.2">
      <c r="A12" s="4"/>
      <c r="B12" s="28" t="s">
        <v>107848</v>
      </c>
      <c r="C12" s="16" t="s">
        <v>107800</v>
      </c>
      <c r="D12" s="17">
        <v>1</v>
      </c>
      <c r="E12" s="17">
        <v>2</v>
      </c>
      <c r="F12" s="17">
        <v>6</v>
      </c>
      <c r="G12" s="17">
        <v>1</v>
      </c>
      <c r="H12" s="18">
        <v>0</v>
      </c>
      <c r="I12" s="19">
        <f>3000000*6</f>
        <v>18000000</v>
      </c>
      <c r="J12" s="19">
        <f>3000000*6</f>
        <v>18000000</v>
      </c>
      <c r="K12" s="18">
        <v>0</v>
      </c>
      <c r="L12" s="18">
        <v>0</v>
      </c>
      <c r="M12" s="20" t="s">
        <v>107828</v>
      </c>
      <c r="N12" s="20" t="s">
        <v>15</v>
      </c>
      <c r="O12" s="20" t="s">
        <v>107829</v>
      </c>
      <c r="P12" s="21">
        <v>3006589235</v>
      </c>
      <c r="Q12" s="27" t="s">
        <v>107789</v>
      </c>
      <c r="R12" s="7"/>
      <c r="S12" s="7"/>
    </row>
    <row r="13" spans="1:19" s="13" customFormat="1" ht="63" x14ac:dyDescent="0.2">
      <c r="A13" s="4"/>
      <c r="B13" s="83" t="s">
        <v>107790</v>
      </c>
      <c r="C13" s="16" t="s">
        <v>107792</v>
      </c>
      <c r="D13" s="17">
        <v>9</v>
      </c>
      <c r="E13" s="17">
        <v>10</v>
      </c>
      <c r="F13" s="17">
        <v>2</v>
      </c>
      <c r="G13" s="17">
        <v>1</v>
      </c>
      <c r="H13" s="18">
        <v>0</v>
      </c>
      <c r="I13" s="19">
        <v>10000000</v>
      </c>
      <c r="J13" s="19">
        <v>10000000</v>
      </c>
      <c r="K13" s="18">
        <v>0</v>
      </c>
      <c r="L13" s="18">
        <v>0</v>
      </c>
      <c r="M13" s="20" t="s">
        <v>107828</v>
      </c>
      <c r="N13" s="20" t="s">
        <v>15</v>
      </c>
      <c r="O13" s="20" t="s">
        <v>107829</v>
      </c>
      <c r="P13" s="21">
        <v>3006589235</v>
      </c>
      <c r="Q13" s="27" t="s">
        <v>107789</v>
      </c>
      <c r="R13" s="7"/>
      <c r="S13" s="7"/>
    </row>
    <row r="14" spans="1:19" s="13" customFormat="1" ht="63" x14ac:dyDescent="0.2">
      <c r="A14" s="4"/>
      <c r="B14" s="15" t="s">
        <v>107859</v>
      </c>
      <c r="C14" s="16" t="s">
        <v>108103</v>
      </c>
      <c r="D14" s="17">
        <v>3</v>
      </c>
      <c r="E14" s="17">
        <v>4</v>
      </c>
      <c r="F14" s="17">
        <v>5</v>
      </c>
      <c r="G14" s="17">
        <v>1</v>
      </c>
      <c r="H14" s="18">
        <v>0</v>
      </c>
      <c r="I14" s="19">
        <v>200000000</v>
      </c>
      <c r="J14" s="19">
        <f>+I14</f>
        <v>200000000</v>
      </c>
      <c r="K14" s="18">
        <v>0</v>
      </c>
      <c r="L14" s="18">
        <v>0</v>
      </c>
      <c r="M14" s="20" t="s">
        <v>107828</v>
      </c>
      <c r="N14" s="20" t="s">
        <v>15</v>
      </c>
      <c r="O14" s="20" t="s">
        <v>107829</v>
      </c>
      <c r="P14" s="21">
        <v>3006589235</v>
      </c>
      <c r="Q14" s="27" t="s">
        <v>107789</v>
      </c>
      <c r="R14" s="7"/>
      <c r="S14" s="7"/>
    </row>
    <row r="15" spans="1:19" s="13" customFormat="1" ht="63" x14ac:dyDescent="0.2">
      <c r="A15" s="4"/>
      <c r="B15" s="15" t="s">
        <v>107860</v>
      </c>
      <c r="C15" s="16" t="s">
        <v>107796</v>
      </c>
      <c r="D15" s="17">
        <v>3</v>
      </c>
      <c r="E15" s="17">
        <v>4</v>
      </c>
      <c r="F15" s="17">
        <v>3</v>
      </c>
      <c r="G15" s="17">
        <v>1</v>
      </c>
      <c r="H15" s="18">
        <v>0</v>
      </c>
      <c r="I15" s="19">
        <v>108000000</v>
      </c>
      <c r="J15" s="19">
        <f>+I15</f>
        <v>108000000</v>
      </c>
      <c r="K15" s="18">
        <v>0</v>
      </c>
      <c r="L15" s="18">
        <v>0</v>
      </c>
      <c r="M15" s="20" t="s">
        <v>107828</v>
      </c>
      <c r="N15" s="20" t="s">
        <v>15</v>
      </c>
      <c r="O15" s="20" t="s">
        <v>107829</v>
      </c>
      <c r="P15" s="21">
        <v>3006589235</v>
      </c>
      <c r="Q15" s="27" t="s">
        <v>107789</v>
      </c>
      <c r="R15" s="7"/>
      <c r="S15" s="7"/>
    </row>
    <row r="16" spans="1:19" s="13" customFormat="1" ht="60" x14ac:dyDescent="0.2">
      <c r="A16" s="4"/>
      <c r="B16" s="15" t="s">
        <v>107861</v>
      </c>
      <c r="C16" s="16" t="s">
        <v>107794</v>
      </c>
      <c r="D16" s="17">
        <v>5</v>
      </c>
      <c r="E16" s="17">
        <v>6</v>
      </c>
      <c r="F16" s="17">
        <v>4</v>
      </c>
      <c r="G16" s="17">
        <v>1</v>
      </c>
      <c r="H16" s="18">
        <v>0</v>
      </c>
      <c r="I16" s="19">
        <f>2000000*4</f>
        <v>8000000</v>
      </c>
      <c r="J16" s="19">
        <f>2000000*4</f>
        <v>8000000</v>
      </c>
      <c r="K16" s="18">
        <v>0</v>
      </c>
      <c r="L16" s="18">
        <v>0</v>
      </c>
      <c r="M16" s="20" t="s">
        <v>107828</v>
      </c>
      <c r="N16" s="20" t="s">
        <v>15</v>
      </c>
      <c r="O16" s="20" t="s">
        <v>107829</v>
      </c>
      <c r="P16" s="21">
        <v>3006589235</v>
      </c>
      <c r="Q16" s="27" t="s">
        <v>107789</v>
      </c>
      <c r="R16" s="7"/>
      <c r="S16" s="7"/>
    </row>
    <row r="17" spans="1:19" s="13" customFormat="1" ht="99" customHeight="1" x14ac:dyDescent="0.2">
      <c r="A17" s="4"/>
      <c r="B17" s="15" t="s">
        <v>107862</v>
      </c>
      <c r="C17" s="16" t="s">
        <v>107888</v>
      </c>
      <c r="D17" s="17">
        <v>1</v>
      </c>
      <c r="E17" s="17">
        <v>1</v>
      </c>
      <c r="F17" s="17">
        <v>6</v>
      </c>
      <c r="G17" s="17">
        <v>1</v>
      </c>
      <c r="H17" s="18">
        <v>0</v>
      </c>
      <c r="I17" s="19">
        <f>10000000*6</f>
        <v>60000000</v>
      </c>
      <c r="J17" s="19">
        <f>10000000*6</f>
        <v>60000000</v>
      </c>
      <c r="K17" s="18">
        <v>0</v>
      </c>
      <c r="L17" s="18">
        <v>0</v>
      </c>
      <c r="M17" s="20" t="s">
        <v>107828</v>
      </c>
      <c r="N17" s="20" t="s">
        <v>15</v>
      </c>
      <c r="O17" s="20" t="s">
        <v>107829</v>
      </c>
      <c r="P17" s="21">
        <v>3006589235</v>
      </c>
      <c r="Q17" s="27" t="s">
        <v>107789</v>
      </c>
      <c r="R17" s="7"/>
      <c r="S17" s="7"/>
    </row>
    <row r="18" spans="1:19" s="13" customFormat="1" ht="78.75" x14ac:dyDescent="0.2">
      <c r="A18" s="4"/>
      <c r="B18" s="15" t="s">
        <v>107863</v>
      </c>
      <c r="C18" s="16" t="s">
        <v>107793</v>
      </c>
      <c r="D18" s="17">
        <v>1</v>
      </c>
      <c r="E18" s="17">
        <v>1</v>
      </c>
      <c r="F18" s="17">
        <v>4</v>
      </c>
      <c r="G18" s="17">
        <v>1</v>
      </c>
      <c r="H18" s="18">
        <v>0</v>
      </c>
      <c r="I18" s="19">
        <f>22623804*4</f>
        <v>90495216</v>
      </c>
      <c r="J18" s="19">
        <f>22623804*4</f>
        <v>90495216</v>
      </c>
      <c r="K18" s="18">
        <v>0</v>
      </c>
      <c r="L18" s="18">
        <v>0</v>
      </c>
      <c r="M18" s="20" t="s">
        <v>107828</v>
      </c>
      <c r="N18" s="20" t="s">
        <v>15</v>
      </c>
      <c r="O18" s="20" t="s">
        <v>107829</v>
      </c>
      <c r="P18" s="21">
        <v>3006589235</v>
      </c>
      <c r="Q18" s="27" t="s">
        <v>107789</v>
      </c>
      <c r="R18" s="7"/>
      <c r="S18" s="7"/>
    </row>
    <row r="19" spans="1:19" s="13" customFormat="1" ht="60" x14ac:dyDescent="0.2">
      <c r="A19" s="4"/>
      <c r="B19" s="15" t="s">
        <v>107864</v>
      </c>
      <c r="C19" s="16" t="s">
        <v>107798</v>
      </c>
      <c r="D19" s="17">
        <v>2</v>
      </c>
      <c r="E19" s="17">
        <v>3</v>
      </c>
      <c r="F19" s="17">
        <v>5</v>
      </c>
      <c r="G19" s="17">
        <v>1</v>
      </c>
      <c r="H19" s="18">
        <v>0</v>
      </c>
      <c r="I19" s="19">
        <v>58552000</v>
      </c>
      <c r="J19" s="19">
        <v>58552000</v>
      </c>
      <c r="K19" s="18">
        <v>0</v>
      </c>
      <c r="L19" s="18">
        <v>0</v>
      </c>
      <c r="M19" s="20" t="s">
        <v>107828</v>
      </c>
      <c r="N19" s="20" t="s">
        <v>15</v>
      </c>
      <c r="O19" s="20" t="s">
        <v>107829</v>
      </c>
      <c r="P19" s="21">
        <v>3006589235</v>
      </c>
      <c r="Q19" s="27" t="s">
        <v>107789</v>
      </c>
      <c r="R19" s="7"/>
      <c r="S19" s="7"/>
    </row>
    <row r="20" spans="1:19" s="13" customFormat="1" ht="66" customHeight="1" x14ac:dyDescent="0.2">
      <c r="A20" s="4"/>
      <c r="B20" s="28" t="s">
        <v>107847</v>
      </c>
      <c r="C20" s="16" t="s">
        <v>108051</v>
      </c>
      <c r="D20" s="17">
        <v>2</v>
      </c>
      <c r="E20" s="17">
        <v>3</v>
      </c>
      <c r="F20" s="17">
        <v>5</v>
      </c>
      <c r="G20" s="17">
        <v>1</v>
      </c>
      <c r="H20" s="18">
        <v>0</v>
      </c>
      <c r="I20" s="19">
        <v>70000000</v>
      </c>
      <c r="J20" s="19">
        <v>70000000</v>
      </c>
      <c r="K20" s="18">
        <v>0</v>
      </c>
      <c r="L20" s="18">
        <v>0</v>
      </c>
      <c r="M20" s="20" t="s">
        <v>107828</v>
      </c>
      <c r="N20" s="20" t="s">
        <v>15</v>
      </c>
      <c r="O20" s="20" t="s">
        <v>107829</v>
      </c>
      <c r="P20" s="21">
        <v>3006589235</v>
      </c>
      <c r="Q20" s="27" t="s">
        <v>107789</v>
      </c>
      <c r="R20" s="7"/>
      <c r="S20" s="7"/>
    </row>
    <row r="21" spans="1:19" s="13" customFormat="1" ht="63" x14ac:dyDescent="0.2">
      <c r="A21" s="4"/>
      <c r="B21" s="15" t="s">
        <v>107865</v>
      </c>
      <c r="C21" s="84" t="s">
        <v>107801</v>
      </c>
      <c r="D21" s="17">
        <v>2</v>
      </c>
      <c r="E21" s="17">
        <v>3</v>
      </c>
      <c r="F21" s="17">
        <v>4</v>
      </c>
      <c r="G21" s="17">
        <v>1</v>
      </c>
      <c r="H21" s="18">
        <v>0</v>
      </c>
      <c r="I21" s="19">
        <v>34557128</v>
      </c>
      <c r="J21" s="19">
        <f>+I21</f>
        <v>34557128</v>
      </c>
      <c r="K21" s="18">
        <v>0</v>
      </c>
      <c r="L21" s="18">
        <v>0</v>
      </c>
      <c r="M21" s="20" t="s">
        <v>107828</v>
      </c>
      <c r="N21" s="20" t="s">
        <v>15</v>
      </c>
      <c r="O21" s="20" t="s">
        <v>107829</v>
      </c>
      <c r="P21" s="21">
        <v>3173759698</v>
      </c>
      <c r="Q21" s="22" t="s">
        <v>107802</v>
      </c>
      <c r="R21" s="7"/>
      <c r="S21" s="7"/>
    </row>
    <row r="22" spans="1:19" s="13" customFormat="1" ht="45" customHeight="1" x14ac:dyDescent="0.2">
      <c r="A22" s="4"/>
      <c r="B22" s="15" t="s">
        <v>107866</v>
      </c>
      <c r="C22" s="84" t="s">
        <v>107803</v>
      </c>
      <c r="D22" s="17">
        <v>1</v>
      </c>
      <c r="E22" s="17">
        <v>1</v>
      </c>
      <c r="F22" s="17">
        <v>12</v>
      </c>
      <c r="G22" s="17">
        <v>1</v>
      </c>
      <c r="H22" s="18">
        <v>0</v>
      </c>
      <c r="I22" s="19">
        <f>63000000</f>
        <v>63000000</v>
      </c>
      <c r="J22" s="19">
        <f>63000000</f>
        <v>63000000</v>
      </c>
      <c r="K22" s="18">
        <v>0</v>
      </c>
      <c r="L22" s="18">
        <v>0</v>
      </c>
      <c r="M22" s="20" t="s">
        <v>107828</v>
      </c>
      <c r="N22" s="20" t="s">
        <v>15</v>
      </c>
      <c r="O22" s="20" t="s">
        <v>107829</v>
      </c>
      <c r="P22" s="21">
        <v>3173759698</v>
      </c>
      <c r="Q22" s="22" t="s">
        <v>107802</v>
      </c>
      <c r="R22" s="7"/>
      <c r="S22" s="7"/>
    </row>
    <row r="23" spans="1:19" s="13" customFormat="1" ht="78.75" x14ac:dyDescent="0.2">
      <c r="A23" s="4"/>
      <c r="B23" s="30" t="s">
        <v>107867</v>
      </c>
      <c r="C23" s="16" t="s">
        <v>107804</v>
      </c>
      <c r="D23" s="17">
        <v>3</v>
      </c>
      <c r="E23" s="17">
        <v>4</v>
      </c>
      <c r="F23" s="17">
        <v>1</v>
      </c>
      <c r="G23" s="17">
        <v>1</v>
      </c>
      <c r="H23" s="18">
        <v>0</v>
      </c>
      <c r="I23" s="19">
        <v>40000000</v>
      </c>
      <c r="J23" s="19">
        <f>+I23</f>
        <v>40000000</v>
      </c>
      <c r="K23" s="18">
        <v>0</v>
      </c>
      <c r="L23" s="18">
        <v>0</v>
      </c>
      <c r="M23" s="20" t="s">
        <v>107828</v>
      </c>
      <c r="N23" s="20" t="s">
        <v>15</v>
      </c>
      <c r="O23" s="20" t="s">
        <v>107829</v>
      </c>
      <c r="P23" s="21">
        <v>3173759698</v>
      </c>
      <c r="Q23" s="22" t="s">
        <v>107802</v>
      </c>
      <c r="R23" s="7"/>
      <c r="S23" s="7"/>
    </row>
    <row r="24" spans="1:19" s="25" customFormat="1" ht="113.25" customHeight="1" x14ac:dyDescent="0.2">
      <c r="A24" s="14"/>
      <c r="B24" s="15" t="s">
        <v>107868</v>
      </c>
      <c r="C24" s="16" t="s">
        <v>107805</v>
      </c>
      <c r="D24" s="17">
        <v>3</v>
      </c>
      <c r="E24" s="17">
        <v>4</v>
      </c>
      <c r="F24" s="17">
        <v>2</v>
      </c>
      <c r="G24" s="17">
        <v>1</v>
      </c>
      <c r="H24" s="18">
        <v>0</v>
      </c>
      <c r="I24" s="19">
        <v>26000000</v>
      </c>
      <c r="J24" s="19">
        <f>+I24</f>
        <v>26000000</v>
      </c>
      <c r="K24" s="18">
        <v>0</v>
      </c>
      <c r="L24" s="18">
        <v>0</v>
      </c>
      <c r="M24" s="20" t="s">
        <v>107828</v>
      </c>
      <c r="N24" s="20" t="s">
        <v>15</v>
      </c>
      <c r="O24" s="20" t="s">
        <v>107829</v>
      </c>
      <c r="P24" s="21">
        <v>3173759698</v>
      </c>
      <c r="Q24" s="22" t="s">
        <v>107802</v>
      </c>
      <c r="R24" s="24"/>
      <c r="S24" s="24"/>
    </row>
    <row r="25" spans="1:19" s="13" customFormat="1" ht="60.75" customHeight="1" x14ac:dyDescent="0.2">
      <c r="A25" s="4"/>
      <c r="B25" s="29" t="s">
        <v>107873</v>
      </c>
      <c r="C25" s="16" t="s">
        <v>107806</v>
      </c>
      <c r="D25" s="17">
        <v>2</v>
      </c>
      <c r="E25" s="17">
        <v>3</v>
      </c>
      <c r="F25" s="17">
        <v>3</v>
      </c>
      <c r="G25" s="17">
        <v>1</v>
      </c>
      <c r="H25" s="18">
        <v>0</v>
      </c>
      <c r="I25" s="19">
        <v>20000000</v>
      </c>
      <c r="J25" s="19">
        <f>+I25</f>
        <v>20000000</v>
      </c>
      <c r="K25" s="18">
        <v>0</v>
      </c>
      <c r="L25" s="18">
        <v>0</v>
      </c>
      <c r="M25" s="20" t="s">
        <v>107828</v>
      </c>
      <c r="N25" s="20" t="s">
        <v>15</v>
      </c>
      <c r="O25" s="20" t="s">
        <v>107829</v>
      </c>
      <c r="P25" s="21">
        <v>3173759698</v>
      </c>
      <c r="Q25" s="22" t="s">
        <v>107802</v>
      </c>
      <c r="R25" s="7"/>
      <c r="S25" s="7"/>
    </row>
    <row r="26" spans="1:19" s="13" customFormat="1" ht="78.75" x14ac:dyDescent="0.2">
      <c r="A26" s="4"/>
      <c r="B26" s="29" t="s">
        <v>107868</v>
      </c>
      <c r="C26" s="16" t="s">
        <v>108082</v>
      </c>
      <c r="D26" s="17">
        <v>1</v>
      </c>
      <c r="E26" s="17">
        <v>2</v>
      </c>
      <c r="F26" s="17">
        <v>12</v>
      </c>
      <c r="G26" s="17">
        <v>1</v>
      </c>
      <c r="H26" s="18">
        <v>0</v>
      </c>
      <c r="I26" s="19">
        <v>63665000</v>
      </c>
      <c r="J26" s="19">
        <v>63665000</v>
      </c>
      <c r="K26" s="18">
        <v>0</v>
      </c>
      <c r="L26" s="18">
        <v>0</v>
      </c>
      <c r="M26" s="20" t="s">
        <v>107828</v>
      </c>
      <c r="N26" s="20" t="s">
        <v>15</v>
      </c>
      <c r="O26" s="20" t="s">
        <v>107829</v>
      </c>
      <c r="P26" s="21">
        <v>3173759698</v>
      </c>
      <c r="Q26" s="22" t="s">
        <v>107802</v>
      </c>
      <c r="R26" s="7"/>
      <c r="S26" s="7"/>
    </row>
    <row r="27" spans="1:19" s="13" customFormat="1" ht="78.75" x14ac:dyDescent="0.2">
      <c r="A27" s="4"/>
      <c r="B27" s="29" t="s">
        <v>107871</v>
      </c>
      <c r="C27" s="16" t="s">
        <v>107807</v>
      </c>
      <c r="D27" s="17">
        <v>2</v>
      </c>
      <c r="E27" s="17">
        <v>3</v>
      </c>
      <c r="F27" s="17">
        <v>6</v>
      </c>
      <c r="G27" s="17">
        <v>1</v>
      </c>
      <c r="H27" s="18">
        <v>0</v>
      </c>
      <c r="I27" s="19">
        <v>62500000</v>
      </c>
      <c r="J27" s="19">
        <f>+I27</f>
        <v>62500000</v>
      </c>
      <c r="K27" s="18">
        <v>0</v>
      </c>
      <c r="L27" s="18">
        <v>0</v>
      </c>
      <c r="M27" s="20" t="s">
        <v>107828</v>
      </c>
      <c r="N27" s="20" t="s">
        <v>15</v>
      </c>
      <c r="O27" s="20" t="s">
        <v>107829</v>
      </c>
      <c r="P27" s="21">
        <v>3173759698</v>
      </c>
      <c r="Q27" s="22" t="s">
        <v>107802</v>
      </c>
      <c r="R27" s="7"/>
      <c r="S27" s="7"/>
    </row>
    <row r="28" spans="1:19" s="13" customFormat="1" ht="63" x14ac:dyDescent="0.2">
      <c r="A28" s="4" t="s">
        <v>108110</v>
      </c>
      <c r="B28" s="29">
        <v>72154101</v>
      </c>
      <c r="C28" s="16" t="s">
        <v>107808</v>
      </c>
      <c r="D28" s="17">
        <v>4</v>
      </c>
      <c r="E28" s="17">
        <v>5</v>
      </c>
      <c r="F28" s="17">
        <v>4</v>
      </c>
      <c r="G28" s="17">
        <v>1</v>
      </c>
      <c r="H28" s="18">
        <v>0</v>
      </c>
      <c r="I28" s="19">
        <v>89012000</v>
      </c>
      <c r="J28" s="19">
        <f>+I28</f>
        <v>89012000</v>
      </c>
      <c r="K28" s="18">
        <v>0</v>
      </c>
      <c r="L28" s="18">
        <v>0</v>
      </c>
      <c r="M28" s="20" t="s">
        <v>107828</v>
      </c>
      <c r="N28" s="20" t="s">
        <v>15</v>
      </c>
      <c r="O28" s="20" t="s">
        <v>107829</v>
      </c>
      <c r="P28" s="21">
        <v>3173759698</v>
      </c>
      <c r="Q28" s="22" t="s">
        <v>107802</v>
      </c>
      <c r="R28" s="7"/>
      <c r="S28" s="7"/>
    </row>
    <row r="29" spans="1:19" s="13" customFormat="1" ht="78.75" x14ac:dyDescent="0.2">
      <c r="A29" s="4" t="s">
        <v>108079</v>
      </c>
      <c r="B29" s="29" t="s">
        <v>107868</v>
      </c>
      <c r="C29" s="16" t="s">
        <v>107809</v>
      </c>
      <c r="D29" s="17">
        <v>2</v>
      </c>
      <c r="E29" s="17">
        <v>3</v>
      </c>
      <c r="F29" s="17">
        <v>12</v>
      </c>
      <c r="G29" s="17">
        <v>1</v>
      </c>
      <c r="H29" s="18">
        <v>0</v>
      </c>
      <c r="I29" s="19">
        <v>26922560</v>
      </c>
      <c r="J29" s="19">
        <f>+I29</f>
        <v>26922560</v>
      </c>
      <c r="K29" s="18">
        <v>0</v>
      </c>
      <c r="L29" s="18">
        <v>0</v>
      </c>
      <c r="M29" s="20" t="s">
        <v>107828</v>
      </c>
      <c r="N29" s="20" t="s">
        <v>15</v>
      </c>
      <c r="O29" s="20" t="s">
        <v>107829</v>
      </c>
      <c r="P29" s="21">
        <v>3173759698</v>
      </c>
      <c r="Q29" s="22" t="s">
        <v>107802</v>
      </c>
      <c r="R29" s="7"/>
      <c r="S29" s="7"/>
    </row>
    <row r="30" spans="1:19" s="13" customFormat="1" ht="110.25" x14ac:dyDescent="0.2">
      <c r="A30" s="4"/>
      <c r="B30" s="29" t="s">
        <v>107872</v>
      </c>
      <c r="C30" s="16" t="s">
        <v>107810</v>
      </c>
      <c r="D30" s="17">
        <v>1</v>
      </c>
      <c r="E30" s="17">
        <v>2</v>
      </c>
      <c r="F30" s="17">
        <v>12</v>
      </c>
      <c r="G30" s="17">
        <v>1</v>
      </c>
      <c r="H30" s="18">
        <v>0</v>
      </c>
      <c r="I30" s="19">
        <v>12211780</v>
      </c>
      <c r="J30" s="19">
        <v>12211780</v>
      </c>
      <c r="K30" s="18">
        <v>0</v>
      </c>
      <c r="L30" s="18">
        <v>0</v>
      </c>
      <c r="M30" s="20" t="s">
        <v>107828</v>
      </c>
      <c r="N30" s="20" t="s">
        <v>15</v>
      </c>
      <c r="O30" s="20" t="s">
        <v>107829</v>
      </c>
      <c r="P30" s="21">
        <v>3173759698</v>
      </c>
      <c r="Q30" s="48" t="s">
        <v>107802</v>
      </c>
      <c r="R30" s="7"/>
      <c r="S30" s="7"/>
    </row>
    <row r="31" spans="1:19" s="13" customFormat="1" ht="78.75" x14ac:dyDescent="0.2">
      <c r="A31" s="4"/>
      <c r="B31" s="29" t="s">
        <v>107871</v>
      </c>
      <c r="C31" s="16" t="s">
        <v>107811</v>
      </c>
      <c r="D31" s="17">
        <v>3</v>
      </c>
      <c r="E31" s="17">
        <v>4</v>
      </c>
      <c r="F31" s="17">
        <v>6</v>
      </c>
      <c r="G31" s="17">
        <v>1</v>
      </c>
      <c r="H31" s="18">
        <v>0</v>
      </c>
      <c r="I31" s="19">
        <v>60000000</v>
      </c>
      <c r="J31" s="19">
        <v>60000000</v>
      </c>
      <c r="K31" s="18">
        <v>0</v>
      </c>
      <c r="L31" s="18">
        <v>0</v>
      </c>
      <c r="M31" s="20" t="s">
        <v>107828</v>
      </c>
      <c r="N31" s="20" t="s">
        <v>15</v>
      </c>
      <c r="O31" s="20" t="s">
        <v>107829</v>
      </c>
      <c r="P31" s="21">
        <v>3173759698</v>
      </c>
      <c r="Q31" s="22" t="s">
        <v>107802</v>
      </c>
      <c r="R31" s="7"/>
      <c r="S31" s="7"/>
    </row>
    <row r="32" spans="1:19" s="13" customFormat="1" ht="63" x14ac:dyDescent="0.2">
      <c r="A32" s="4"/>
      <c r="B32" s="29" t="s">
        <v>107868</v>
      </c>
      <c r="C32" s="16" t="s">
        <v>107812</v>
      </c>
      <c r="D32" s="17">
        <v>3</v>
      </c>
      <c r="E32" s="17">
        <v>4</v>
      </c>
      <c r="F32" s="17">
        <v>12</v>
      </c>
      <c r="G32" s="17">
        <v>1</v>
      </c>
      <c r="H32" s="18">
        <v>0</v>
      </c>
      <c r="I32" s="19">
        <f>8000000</f>
        <v>8000000</v>
      </c>
      <c r="J32" s="19">
        <f>8000000</f>
        <v>8000000</v>
      </c>
      <c r="K32" s="18">
        <v>0</v>
      </c>
      <c r="L32" s="18">
        <v>0</v>
      </c>
      <c r="M32" s="20" t="s">
        <v>107828</v>
      </c>
      <c r="N32" s="20" t="s">
        <v>15</v>
      </c>
      <c r="O32" s="20" t="s">
        <v>107829</v>
      </c>
      <c r="P32" s="21">
        <v>3173759698</v>
      </c>
      <c r="Q32" s="22" t="s">
        <v>107802</v>
      </c>
      <c r="R32" s="7"/>
      <c r="S32" s="7"/>
    </row>
    <row r="33" spans="1:19" s="13" customFormat="1" ht="78.75" x14ac:dyDescent="0.2">
      <c r="A33" s="4"/>
      <c r="B33" s="29" t="s">
        <v>107871</v>
      </c>
      <c r="C33" s="16" t="s">
        <v>107813</v>
      </c>
      <c r="D33" s="17">
        <v>4</v>
      </c>
      <c r="E33" s="17">
        <v>5</v>
      </c>
      <c r="F33" s="17">
        <v>12</v>
      </c>
      <c r="G33" s="17">
        <v>1</v>
      </c>
      <c r="H33" s="18">
        <v>0</v>
      </c>
      <c r="I33" s="19">
        <v>51000000</v>
      </c>
      <c r="J33" s="19">
        <v>51000000</v>
      </c>
      <c r="K33" s="18">
        <v>0</v>
      </c>
      <c r="L33" s="18">
        <v>0</v>
      </c>
      <c r="M33" s="20" t="s">
        <v>107828</v>
      </c>
      <c r="N33" s="20" t="s">
        <v>15</v>
      </c>
      <c r="O33" s="20" t="s">
        <v>107829</v>
      </c>
      <c r="P33" s="21">
        <v>3173759698</v>
      </c>
      <c r="Q33" s="22" t="s">
        <v>107802</v>
      </c>
      <c r="R33" s="7"/>
      <c r="S33" s="7"/>
    </row>
    <row r="34" spans="1:19" s="13" customFormat="1" ht="65.25" customHeight="1" x14ac:dyDescent="0.2">
      <c r="A34" s="4"/>
      <c r="B34" s="29" t="s">
        <v>107867</v>
      </c>
      <c r="C34" s="16" t="s">
        <v>107814</v>
      </c>
      <c r="D34" s="17">
        <v>1</v>
      </c>
      <c r="E34" s="17">
        <v>2</v>
      </c>
      <c r="F34" s="17">
        <v>4</v>
      </c>
      <c r="G34" s="17">
        <v>1</v>
      </c>
      <c r="H34" s="18">
        <v>0</v>
      </c>
      <c r="I34" s="19">
        <f>100000000*F34</f>
        <v>400000000</v>
      </c>
      <c r="J34" s="19">
        <f>100000000*G34</f>
        <v>100000000</v>
      </c>
      <c r="K34" s="18">
        <v>0</v>
      </c>
      <c r="L34" s="18">
        <v>0</v>
      </c>
      <c r="M34" s="20" t="s">
        <v>107828</v>
      </c>
      <c r="N34" s="20" t="s">
        <v>15</v>
      </c>
      <c r="O34" s="20" t="s">
        <v>107829</v>
      </c>
      <c r="P34" s="21">
        <v>3173759698</v>
      </c>
      <c r="Q34" s="22" t="s">
        <v>107802</v>
      </c>
      <c r="R34" s="7"/>
      <c r="S34" s="7"/>
    </row>
    <row r="35" spans="1:19" s="13" customFormat="1" ht="58.5" customHeight="1" x14ac:dyDescent="0.2">
      <c r="A35" s="4"/>
      <c r="B35" s="29" t="s">
        <v>107871</v>
      </c>
      <c r="C35" s="16" t="s">
        <v>107815</v>
      </c>
      <c r="D35" s="17">
        <v>4</v>
      </c>
      <c r="E35" s="17">
        <v>5</v>
      </c>
      <c r="F35" s="17">
        <v>6</v>
      </c>
      <c r="G35" s="17">
        <v>1</v>
      </c>
      <c r="H35" s="18">
        <v>0</v>
      </c>
      <c r="I35" s="19">
        <v>60000000</v>
      </c>
      <c r="J35" s="19">
        <f>+I35</f>
        <v>60000000</v>
      </c>
      <c r="K35" s="18">
        <v>0</v>
      </c>
      <c r="L35" s="18">
        <v>0</v>
      </c>
      <c r="M35" s="20" t="s">
        <v>107828</v>
      </c>
      <c r="N35" s="20" t="s">
        <v>15</v>
      </c>
      <c r="O35" s="20" t="s">
        <v>107829</v>
      </c>
      <c r="P35" s="21">
        <v>3173759698</v>
      </c>
      <c r="Q35" s="22" t="s">
        <v>107802</v>
      </c>
      <c r="R35" s="7"/>
      <c r="S35" s="7"/>
    </row>
    <row r="36" spans="1:19" s="13" customFormat="1" ht="85.5" customHeight="1" x14ac:dyDescent="0.2">
      <c r="A36" s="4"/>
      <c r="B36" s="29" t="s">
        <v>107825</v>
      </c>
      <c r="C36" s="16" t="s">
        <v>107816</v>
      </c>
      <c r="D36" s="17">
        <v>4</v>
      </c>
      <c r="E36" s="17">
        <v>5</v>
      </c>
      <c r="F36" s="17">
        <v>12</v>
      </c>
      <c r="G36" s="17">
        <v>1</v>
      </c>
      <c r="H36" s="18">
        <v>0</v>
      </c>
      <c r="I36" s="19">
        <f>16000000*1.13</f>
        <v>18080000</v>
      </c>
      <c r="J36" s="19">
        <f>16000000*1.13</f>
        <v>18080000</v>
      </c>
      <c r="K36" s="18">
        <v>0</v>
      </c>
      <c r="L36" s="18">
        <v>0</v>
      </c>
      <c r="M36" s="20" t="s">
        <v>107828</v>
      </c>
      <c r="N36" s="20" t="s">
        <v>15</v>
      </c>
      <c r="O36" s="20" t="s">
        <v>107829</v>
      </c>
      <c r="P36" s="21">
        <v>3173759698</v>
      </c>
      <c r="Q36" s="22" t="s">
        <v>107802</v>
      </c>
      <c r="R36" s="7"/>
      <c r="S36" s="7"/>
    </row>
    <row r="37" spans="1:19" s="13" customFormat="1" ht="80.25" customHeight="1" x14ac:dyDescent="0.2">
      <c r="A37" s="4"/>
      <c r="B37" s="29" t="s">
        <v>107874</v>
      </c>
      <c r="C37" s="16" t="s">
        <v>107817</v>
      </c>
      <c r="D37" s="17">
        <v>3</v>
      </c>
      <c r="E37" s="17">
        <v>4</v>
      </c>
      <c r="F37" s="17">
        <v>1</v>
      </c>
      <c r="G37" s="17">
        <v>1</v>
      </c>
      <c r="H37" s="18">
        <v>0</v>
      </c>
      <c r="I37" s="19">
        <v>25000000</v>
      </c>
      <c r="J37" s="19">
        <f>+I37</f>
        <v>25000000</v>
      </c>
      <c r="K37" s="18">
        <v>0</v>
      </c>
      <c r="L37" s="18">
        <v>0</v>
      </c>
      <c r="M37" s="20" t="s">
        <v>107828</v>
      </c>
      <c r="N37" s="20" t="s">
        <v>15</v>
      </c>
      <c r="O37" s="20" t="s">
        <v>107829</v>
      </c>
      <c r="P37" s="21">
        <v>3173759698</v>
      </c>
      <c r="Q37" s="22" t="s">
        <v>107802</v>
      </c>
      <c r="R37" s="7"/>
      <c r="S37" s="7"/>
    </row>
    <row r="38" spans="1:19" s="13" customFormat="1" ht="54.75" customHeight="1" x14ac:dyDescent="0.2">
      <c r="A38" s="4"/>
      <c r="B38" s="29" t="s">
        <v>107867</v>
      </c>
      <c r="C38" s="16" t="s">
        <v>107818</v>
      </c>
      <c r="D38" s="17">
        <v>3</v>
      </c>
      <c r="E38" s="17">
        <v>4</v>
      </c>
      <c r="F38" s="17">
        <v>12</v>
      </c>
      <c r="G38" s="17">
        <v>1</v>
      </c>
      <c r="H38" s="18">
        <v>0</v>
      </c>
      <c r="I38" s="19">
        <f>160000000</f>
        <v>160000000</v>
      </c>
      <c r="J38" s="19">
        <f>160000000</f>
        <v>160000000</v>
      </c>
      <c r="K38" s="18">
        <v>0</v>
      </c>
      <c r="L38" s="18">
        <v>0</v>
      </c>
      <c r="M38" s="20" t="s">
        <v>107828</v>
      </c>
      <c r="N38" s="20" t="s">
        <v>15</v>
      </c>
      <c r="O38" s="20" t="s">
        <v>107829</v>
      </c>
      <c r="P38" s="21">
        <v>3173759698</v>
      </c>
      <c r="Q38" s="22" t="s">
        <v>107802</v>
      </c>
      <c r="R38" s="7"/>
      <c r="S38" s="7"/>
    </row>
    <row r="39" spans="1:19" s="13" customFormat="1" ht="78" customHeight="1" x14ac:dyDescent="0.2">
      <c r="A39" s="4"/>
      <c r="B39" s="29" t="s">
        <v>107875</v>
      </c>
      <c r="C39" s="16" t="s">
        <v>107819</v>
      </c>
      <c r="D39" s="17">
        <v>4</v>
      </c>
      <c r="E39" s="17">
        <v>5</v>
      </c>
      <c r="F39" s="17">
        <v>1</v>
      </c>
      <c r="G39" s="17">
        <v>1</v>
      </c>
      <c r="H39" s="18">
        <v>0</v>
      </c>
      <c r="I39" s="19">
        <v>50000000</v>
      </c>
      <c r="J39" s="19">
        <f>+I39</f>
        <v>50000000</v>
      </c>
      <c r="K39" s="18">
        <v>0</v>
      </c>
      <c r="L39" s="18">
        <v>0</v>
      </c>
      <c r="M39" s="20" t="s">
        <v>107828</v>
      </c>
      <c r="N39" s="20" t="s">
        <v>15</v>
      </c>
      <c r="O39" s="20" t="s">
        <v>107829</v>
      </c>
      <c r="P39" s="21">
        <v>3173759698</v>
      </c>
      <c r="Q39" s="22" t="s">
        <v>107802</v>
      </c>
      <c r="R39" s="7"/>
      <c r="S39" s="7"/>
    </row>
    <row r="40" spans="1:19" s="13" customFormat="1" ht="78.75" x14ac:dyDescent="0.2">
      <c r="A40" s="4"/>
      <c r="B40" s="29" t="s">
        <v>107867</v>
      </c>
      <c r="C40" s="16" t="s">
        <v>107820</v>
      </c>
      <c r="D40" s="17">
        <v>1</v>
      </c>
      <c r="E40" s="17">
        <v>1</v>
      </c>
      <c r="F40" s="17">
        <v>12</v>
      </c>
      <c r="G40" s="17">
        <v>1</v>
      </c>
      <c r="H40" s="18">
        <v>0</v>
      </c>
      <c r="I40" s="19">
        <v>322000000</v>
      </c>
      <c r="J40" s="19">
        <v>322000000</v>
      </c>
      <c r="K40" s="18">
        <v>0</v>
      </c>
      <c r="L40" s="18">
        <v>0</v>
      </c>
      <c r="M40" s="20" t="s">
        <v>107828</v>
      </c>
      <c r="N40" s="20" t="s">
        <v>15</v>
      </c>
      <c r="O40" s="20" t="s">
        <v>107829</v>
      </c>
      <c r="P40" s="21">
        <v>3173759698</v>
      </c>
      <c r="Q40" s="22" t="s">
        <v>107802</v>
      </c>
      <c r="R40" s="7"/>
      <c r="S40" s="7"/>
    </row>
    <row r="41" spans="1:19" s="13" customFormat="1" ht="78.75" x14ac:dyDescent="0.2">
      <c r="A41" s="4"/>
      <c r="B41" s="30" t="s">
        <v>107867</v>
      </c>
      <c r="C41" s="16" t="s">
        <v>107821</v>
      </c>
      <c r="D41" s="17">
        <v>1</v>
      </c>
      <c r="E41" s="17">
        <v>2</v>
      </c>
      <c r="F41" s="17">
        <v>12</v>
      </c>
      <c r="G41" s="17">
        <v>1</v>
      </c>
      <c r="H41" s="18">
        <v>0</v>
      </c>
      <c r="I41" s="19">
        <v>60000000</v>
      </c>
      <c r="J41" s="19">
        <v>60000000</v>
      </c>
      <c r="K41" s="18">
        <v>0</v>
      </c>
      <c r="L41" s="18">
        <v>0</v>
      </c>
      <c r="M41" s="20" t="s">
        <v>107828</v>
      </c>
      <c r="N41" s="20" t="s">
        <v>15</v>
      </c>
      <c r="O41" s="20" t="s">
        <v>107829</v>
      </c>
      <c r="P41" s="21">
        <v>3173759698</v>
      </c>
      <c r="Q41" s="22" t="s">
        <v>107802</v>
      </c>
      <c r="R41" s="7"/>
      <c r="S41" s="7"/>
    </row>
    <row r="42" spans="1:19" s="13" customFormat="1" ht="78.75" x14ac:dyDescent="0.2">
      <c r="A42" s="4"/>
      <c r="B42" s="29">
        <v>73152103</v>
      </c>
      <c r="C42" s="16" t="s">
        <v>107822</v>
      </c>
      <c r="D42" s="17">
        <v>2</v>
      </c>
      <c r="E42" s="17">
        <v>3</v>
      </c>
      <c r="F42" s="17">
        <v>12</v>
      </c>
      <c r="G42" s="17">
        <v>1</v>
      </c>
      <c r="H42" s="18">
        <v>0</v>
      </c>
      <c r="I42" s="19">
        <f>25000000*1.13</f>
        <v>28249999.999999996</v>
      </c>
      <c r="J42" s="19">
        <f>25000000*1.13</f>
        <v>28249999.999999996</v>
      </c>
      <c r="K42" s="18">
        <v>0</v>
      </c>
      <c r="L42" s="18">
        <v>0</v>
      </c>
      <c r="M42" s="20" t="s">
        <v>107828</v>
      </c>
      <c r="N42" s="20" t="s">
        <v>15</v>
      </c>
      <c r="O42" s="20" t="s">
        <v>107829</v>
      </c>
      <c r="P42" s="31">
        <v>3173759698</v>
      </c>
      <c r="Q42" s="22" t="s">
        <v>107802</v>
      </c>
      <c r="R42" s="7"/>
      <c r="S42" s="7"/>
    </row>
    <row r="43" spans="1:19" s="13" customFormat="1" ht="78.75" x14ac:dyDescent="0.2">
      <c r="A43" s="4"/>
      <c r="B43" s="29">
        <v>73152103</v>
      </c>
      <c r="C43" s="16" t="s">
        <v>107823</v>
      </c>
      <c r="D43" s="17">
        <v>1</v>
      </c>
      <c r="E43" s="17">
        <v>1</v>
      </c>
      <c r="F43" s="17">
        <v>12</v>
      </c>
      <c r="G43" s="17">
        <v>1</v>
      </c>
      <c r="H43" s="18">
        <v>0</v>
      </c>
      <c r="I43" s="19">
        <f>30000000*1.3</f>
        <v>39000000</v>
      </c>
      <c r="J43" s="19">
        <f>30000000*1.3</f>
        <v>39000000</v>
      </c>
      <c r="K43" s="18">
        <v>0</v>
      </c>
      <c r="L43" s="18">
        <v>0</v>
      </c>
      <c r="M43" s="20" t="s">
        <v>107828</v>
      </c>
      <c r="N43" s="20" t="s">
        <v>15</v>
      </c>
      <c r="O43" s="20" t="s">
        <v>107829</v>
      </c>
      <c r="P43" s="21">
        <v>3173759698</v>
      </c>
      <c r="Q43" s="22" t="s">
        <v>107802</v>
      </c>
      <c r="R43" s="7"/>
      <c r="S43" s="7"/>
    </row>
    <row r="44" spans="1:19" s="13" customFormat="1" ht="60" x14ac:dyDescent="0.2">
      <c r="A44" s="4"/>
      <c r="B44" s="29">
        <v>73152103</v>
      </c>
      <c r="C44" s="16" t="s">
        <v>107824</v>
      </c>
      <c r="D44" s="17">
        <v>4</v>
      </c>
      <c r="E44" s="17">
        <v>5</v>
      </c>
      <c r="F44" s="17">
        <v>5</v>
      </c>
      <c r="G44" s="17">
        <v>1</v>
      </c>
      <c r="H44" s="18">
        <v>0</v>
      </c>
      <c r="I44" s="19">
        <f>33000000*1.13</f>
        <v>37290000</v>
      </c>
      <c r="J44" s="19">
        <f>33000000*1.13</f>
        <v>37290000</v>
      </c>
      <c r="K44" s="18">
        <v>0</v>
      </c>
      <c r="L44" s="18">
        <v>0</v>
      </c>
      <c r="M44" s="20" t="s">
        <v>107828</v>
      </c>
      <c r="N44" s="20" t="s">
        <v>15</v>
      </c>
      <c r="O44" s="20" t="s">
        <v>107829</v>
      </c>
      <c r="P44" s="21">
        <v>3173759698</v>
      </c>
      <c r="Q44" s="22" t="s">
        <v>107802</v>
      </c>
      <c r="R44" s="7"/>
      <c r="S44" s="7"/>
    </row>
    <row r="45" spans="1:19" s="13" customFormat="1" ht="78.75" x14ac:dyDescent="0.2">
      <c r="A45" s="4"/>
      <c r="B45" s="29" t="s">
        <v>107825</v>
      </c>
      <c r="C45" s="32" t="s">
        <v>107826</v>
      </c>
      <c r="D45" s="17">
        <v>9</v>
      </c>
      <c r="E45" s="17">
        <v>10</v>
      </c>
      <c r="F45" s="17">
        <v>12</v>
      </c>
      <c r="G45" s="17">
        <v>1</v>
      </c>
      <c r="H45" s="18">
        <v>0</v>
      </c>
      <c r="I45" s="19">
        <v>102978792</v>
      </c>
      <c r="J45" s="19">
        <f>+I45</f>
        <v>102978792</v>
      </c>
      <c r="K45" s="18">
        <v>0</v>
      </c>
      <c r="L45" s="18">
        <v>0</v>
      </c>
      <c r="M45" s="20" t="s">
        <v>107828</v>
      </c>
      <c r="N45" s="20" t="s">
        <v>15</v>
      </c>
      <c r="O45" s="20" t="s">
        <v>107829</v>
      </c>
      <c r="P45" s="21">
        <v>3173759698</v>
      </c>
      <c r="Q45" s="22" t="s">
        <v>107802</v>
      </c>
      <c r="R45" s="7"/>
      <c r="S45" s="7"/>
    </row>
    <row r="46" spans="1:19" s="13" customFormat="1" ht="60" x14ac:dyDescent="0.2">
      <c r="A46" s="4"/>
      <c r="B46" s="15" t="s">
        <v>107870</v>
      </c>
      <c r="C46" s="32" t="s">
        <v>107869</v>
      </c>
      <c r="D46" s="33">
        <v>1</v>
      </c>
      <c r="E46" s="17">
        <v>2</v>
      </c>
      <c r="F46" s="17">
        <v>4</v>
      </c>
      <c r="G46" s="17">
        <v>1</v>
      </c>
      <c r="H46" s="18">
        <v>0</v>
      </c>
      <c r="I46" s="19">
        <v>250000000</v>
      </c>
      <c r="J46" s="19">
        <v>250000000</v>
      </c>
      <c r="K46" s="18">
        <v>0</v>
      </c>
      <c r="L46" s="18">
        <v>0</v>
      </c>
      <c r="M46" s="20" t="s">
        <v>107828</v>
      </c>
      <c r="N46" s="20" t="s">
        <v>15</v>
      </c>
      <c r="O46" s="20" t="s">
        <v>107829</v>
      </c>
      <c r="P46" s="21">
        <v>3173759698</v>
      </c>
      <c r="Q46" s="22" t="s">
        <v>107802</v>
      </c>
      <c r="R46" s="7"/>
      <c r="S46" s="7"/>
    </row>
    <row r="47" spans="1:19" s="13" customFormat="1" ht="69.75" customHeight="1" x14ac:dyDescent="0.2">
      <c r="A47" s="4"/>
      <c r="B47" s="29" t="s">
        <v>107831</v>
      </c>
      <c r="C47" s="32" t="s">
        <v>107832</v>
      </c>
      <c r="D47" s="33">
        <v>2</v>
      </c>
      <c r="E47" s="17">
        <v>3</v>
      </c>
      <c r="F47" s="17">
        <v>3</v>
      </c>
      <c r="G47" s="17">
        <v>1</v>
      </c>
      <c r="H47" s="18">
        <v>0</v>
      </c>
      <c r="I47" s="19">
        <f>13000000*4</f>
        <v>52000000</v>
      </c>
      <c r="J47" s="19">
        <f>13000000*4</f>
        <v>52000000</v>
      </c>
      <c r="K47" s="18">
        <v>0</v>
      </c>
      <c r="L47" s="18">
        <v>0</v>
      </c>
      <c r="M47" s="20" t="s">
        <v>107828</v>
      </c>
      <c r="N47" s="20" t="s">
        <v>15</v>
      </c>
      <c r="O47" s="20" t="s">
        <v>107829</v>
      </c>
      <c r="P47" s="17">
        <v>3212151095</v>
      </c>
      <c r="Q47" s="34" t="s">
        <v>107830</v>
      </c>
      <c r="R47" s="7"/>
      <c r="S47" s="7"/>
    </row>
    <row r="48" spans="1:19" s="13" customFormat="1" ht="110.25" x14ac:dyDescent="0.2">
      <c r="A48" s="4"/>
      <c r="B48" s="29" t="s">
        <v>107833</v>
      </c>
      <c r="C48" s="32" t="s">
        <v>107923</v>
      </c>
      <c r="D48" s="33">
        <v>3</v>
      </c>
      <c r="E48" s="17">
        <v>4</v>
      </c>
      <c r="F48" s="17">
        <v>3</v>
      </c>
      <c r="G48" s="17">
        <v>1</v>
      </c>
      <c r="H48" s="18">
        <v>0</v>
      </c>
      <c r="I48" s="19">
        <v>20000000</v>
      </c>
      <c r="J48" s="19">
        <f>+I48</f>
        <v>20000000</v>
      </c>
      <c r="K48" s="18">
        <v>0</v>
      </c>
      <c r="L48" s="18">
        <v>0</v>
      </c>
      <c r="M48" s="20" t="s">
        <v>107828</v>
      </c>
      <c r="N48" s="20" t="s">
        <v>15</v>
      </c>
      <c r="O48" s="20" t="s">
        <v>107829</v>
      </c>
      <c r="P48" s="17">
        <v>3212151095</v>
      </c>
      <c r="Q48" s="34" t="s">
        <v>107830</v>
      </c>
      <c r="R48" s="7"/>
      <c r="S48" s="7"/>
    </row>
    <row r="49" spans="1:19" s="13" customFormat="1" ht="78.75" x14ac:dyDescent="0.2">
      <c r="A49" s="4"/>
      <c r="B49" s="29" t="s">
        <v>107834</v>
      </c>
      <c r="C49" s="32" t="s">
        <v>107835</v>
      </c>
      <c r="D49" s="33">
        <v>7</v>
      </c>
      <c r="E49" s="17">
        <v>8</v>
      </c>
      <c r="F49" s="17">
        <v>3</v>
      </c>
      <c r="G49" s="17">
        <v>1</v>
      </c>
      <c r="H49" s="18">
        <v>0</v>
      </c>
      <c r="I49" s="19">
        <v>30000000</v>
      </c>
      <c r="J49" s="19">
        <f>+I49</f>
        <v>30000000</v>
      </c>
      <c r="K49" s="18">
        <v>0</v>
      </c>
      <c r="L49" s="18">
        <v>0</v>
      </c>
      <c r="M49" s="20" t="s">
        <v>107828</v>
      </c>
      <c r="N49" s="20" t="s">
        <v>15</v>
      </c>
      <c r="O49" s="20" t="s">
        <v>107829</v>
      </c>
      <c r="P49" s="17">
        <v>3212151095</v>
      </c>
      <c r="Q49" s="34" t="s">
        <v>107830</v>
      </c>
      <c r="R49" s="7"/>
      <c r="S49" s="7"/>
    </row>
    <row r="50" spans="1:19" s="13" customFormat="1" ht="78.75" x14ac:dyDescent="0.2">
      <c r="A50" s="4"/>
      <c r="B50" s="15" t="s">
        <v>107827</v>
      </c>
      <c r="C50" s="32" t="s">
        <v>107836</v>
      </c>
      <c r="D50" s="33">
        <v>1</v>
      </c>
      <c r="E50" s="17">
        <v>2</v>
      </c>
      <c r="F50" s="17">
        <v>4</v>
      </c>
      <c r="G50" s="17">
        <v>1</v>
      </c>
      <c r="H50" s="18">
        <v>0</v>
      </c>
      <c r="I50" s="19">
        <f>14000000*4</f>
        <v>56000000</v>
      </c>
      <c r="J50" s="19">
        <f>14000000*4</f>
        <v>56000000</v>
      </c>
      <c r="K50" s="18">
        <v>0</v>
      </c>
      <c r="L50" s="18">
        <v>0</v>
      </c>
      <c r="M50" s="20" t="s">
        <v>107828</v>
      </c>
      <c r="N50" s="20" t="s">
        <v>15</v>
      </c>
      <c r="O50" s="20" t="s">
        <v>107829</v>
      </c>
      <c r="P50" s="17">
        <v>3212151095</v>
      </c>
      <c r="Q50" s="34" t="s">
        <v>107830</v>
      </c>
      <c r="R50" s="7"/>
      <c r="S50" s="7"/>
    </row>
    <row r="51" spans="1:19" s="13" customFormat="1" ht="78.75" x14ac:dyDescent="0.2">
      <c r="A51" s="4"/>
      <c r="B51" s="29" t="s">
        <v>107837</v>
      </c>
      <c r="C51" s="32" t="s">
        <v>107838</v>
      </c>
      <c r="D51" s="33">
        <v>6</v>
      </c>
      <c r="E51" s="17">
        <v>7</v>
      </c>
      <c r="F51" s="17">
        <v>2</v>
      </c>
      <c r="G51" s="17">
        <v>1</v>
      </c>
      <c r="H51" s="18">
        <v>0</v>
      </c>
      <c r="I51" s="19">
        <f>3500000*8</f>
        <v>28000000</v>
      </c>
      <c r="J51" s="19">
        <f>3500000*8</f>
        <v>28000000</v>
      </c>
      <c r="K51" s="18">
        <v>0</v>
      </c>
      <c r="L51" s="18">
        <v>0</v>
      </c>
      <c r="M51" s="20" t="s">
        <v>107828</v>
      </c>
      <c r="N51" s="20" t="s">
        <v>15</v>
      </c>
      <c r="O51" s="20" t="s">
        <v>107829</v>
      </c>
      <c r="P51" s="17">
        <v>3212151095</v>
      </c>
      <c r="Q51" s="34" t="s">
        <v>107830</v>
      </c>
      <c r="R51" s="7"/>
      <c r="S51" s="7"/>
    </row>
    <row r="52" spans="1:19" s="13" customFormat="1" ht="78.75" x14ac:dyDescent="0.2">
      <c r="A52" s="4"/>
      <c r="B52" s="29">
        <v>73161606</v>
      </c>
      <c r="C52" s="32" t="s">
        <v>107924</v>
      </c>
      <c r="D52" s="33">
        <v>7</v>
      </c>
      <c r="E52" s="17">
        <v>8</v>
      </c>
      <c r="F52" s="17">
        <v>4</v>
      </c>
      <c r="G52" s="17">
        <v>1</v>
      </c>
      <c r="H52" s="18">
        <v>0</v>
      </c>
      <c r="I52" s="19">
        <v>4500000</v>
      </c>
      <c r="J52" s="19">
        <v>4500000</v>
      </c>
      <c r="K52" s="18">
        <v>0</v>
      </c>
      <c r="L52" s="18">
        <v>0</v>
      </c>
      <c r="M52" s="20" t="s">
        <v>107828</v>
      </c>
      <c r="N52" s="20" t="s">
        <v>15</v>
      </c>
      <c r="O52" s="20" t="s">
        <v>107829</v>
      </c>
      <c r="P52" s="17">
        <v>3212151095</v>
      </c>
      <c r="Q52" s="34" t="s">
        <v>107830</v>
      </c>
      <c r="R52" s="7"/>
      <c r="S52" s="7"/>
    </row>
    <row r="53" spans="1:19" s="13" customFormat="1" ht="78.75" x14ac:dyDescent="0.2">
      <c r="A53" s="4"/>
      <c r="B53" s="29">
        <v>40102000</v>
      </c>
      <c r="C53" s="32" t="s">
        <v>107839</v>
      </c>
      <c r="D53" s="33">
        <v>8</v>
      </c>
      <c r="E53" s="17">
        <v>9</v>
      </c>
      <c r="F53" s="17">
        <v>3</v>
      </c>
      <c r="G53" s="17">
        <v>3</v>
      </c>
      <c r="H53" s="18">
        <v>0</v>
      </c>
      <c r="I53" s="19">
        <v>30000000</v>
      </c>
      <c r="J53" s="19">
        <f>+I53</f>
        <v>30000000</v>
      </c>
      <c r="K53" s="18">
        <v>0</v>
      </c>
      <c r="L53" s="18">
        <v>0</v>
      </c>
      <c r="M53" s="20" t="s">
        <v>107828</v>
      </c>
      <c r="N53" s="20" t="s">
        <v>15</v>
      </c>
      <c r="O53" s="20" t="s">
        <v>107829</v>
      </c>
      <c r="P53" s="17">
        <v>3212151095</v>
      </c>
      <c r="Q53" s="34" t="s">
        <v>107830</v>
      </c>
      <c r="R53" s="7"/>
      <c r="S53" s="7"/>
    </row>
    <row r="54" spans="1:19" s="13" customFormat="1" ht="60" x14ac:dyDescent="0.2">
      <c r="A54" s="4"/>
      <c r="B54" s="29">
        <v>41104200</v>
      </c>
      <c r="C54" s="32" t="s">
        <v>107840</v>
      </c>
      <c r="D54" s="33">
        <v>2</v>
      </c>
      <c r="E54" s="17">
        <v>3</v>
      </c>
      <c r="F54" s="17">
        <v>3</v>
      </c>
      <c r="G54" s="17">
        <v>1</v>
      </c>
      <c r="H54" s="18">
        <v>0</v>
      </c>
      <c r="I54" s="19">
        <v>50000000</v>
      </c>
      <c r="J54" s="19">
        <f>+I54</f>
        <v>50000000</v>
      </c>
      <c r="K54" s="18">
        <v>0</v>
      </c>
      <c r="L54" s="18">
        <v>0</v>
      </c>
      <c r="M54" s="20" t="s">
        <v>107828</v>
      </c>
      <c r="N54" s="20" t="s">
        <v>15</v>
      </c>
      <c r="O54" s="20" t="s">
        <v>107829</v>
      </c>
      <c r="P54" s="17">
        <v>3212151095</v>
      </c>
      <c r="Q54" s="34" t="s">
        <v>107830</v>
      </c>
      <c r="R54" s="7"/>
      <c r="S54" s="7"/>
    </row>
    <row r="55" spans="1:19" s="13" customFormat="1" ht="78.75" x14ac:dyDescent="0.2">
      <c r="A55" s="4"/>
      <c r="B55" s="29">
        <v>73141706</v>
      </c>
      <c r="C55" s="32" t="s">
        <v>107841</v>
      </c>
      <c r="D55" s="33">
        <v>2</v>
      </c>
      <c r="E55" s="17">
        <v>3</v>
      </c>
      <c r="F55" s="17">
        <v>4</v>
      </c>
      <c r="G55" s="17">
        <v>1</v>
      </c>
      <c r="H55" s="18">
        <v>0</v>
      </c>
      <c r="I55" s="19">
        <v>28500000</v>
      </c>
      <c r="J55" s="19">
        <v>28500000</v>
      </c>
      <c r="K55" s="18">
        <v>0</v>
      </c>
      <c r="L55" s="18">
        <v>0</v>
      </c>
      <c r="M55" s="20" t="s">
        <v>107828</v>
      </c>
      <c r="N55" s="20" t="s">
        <v>15</v>
      </c>
      <c r="O55" s="20" t="s">
        <v>107829</v>
      </c>
      <c r="P55" s="17">
        <v>3212151095</v>
      </c>
      <c r="Q55" s="34" t="s">
        <v>107830</v>
      </c>
      <c r="R55" s="7"/>
      <c r="S55" s="7"/>
    </row>
    <row r="56" spans="1:19" s="13" customFormat="1" ht="63" x14ac:dyDescent="0.2">
      <c r="A56" s="4"/>
      <c r="B56" s="29">
        <v>94101605</v>
      </c>
      <c r="C56" s="32" t="s">
        <v>107925</v>
      </c>
      <c r="D56" s="33">
        <v>1</v>
      </c>
      <c r="E56" s="17">
        <v>2</v>
      </c>
      <c r="F56" s="17">
        <v>4</v>
      </c>
      <c r="G56" s="17">
        <v>1</v>
      </c>
      <c r="H56" s="18">
        <v>0</v>
      </c>
      <c r="I56" s="19">
        <v>90000000</v>
      </c>
      <c r="J56" s="19">
        <v>90000000</v>
      </c>
      <c r="K56" s="18">
        <v>0</v>
      </c>
      <c r="L56" s="18">
        <v>0</v>
      </c>
      <c r="M56" s="20" t="s">
        <v>107828</v>
      </c>
      <c r="N56" s="20" t="s">
        <v>15</v>
      </c>
      <c r="O56" s="20" t="s">
        <v>107829</v>
      </c>
      <c r="P56" s="17">
        <v>3212151095</v>
      </c>
      <c r="Q56" s="34" t="s">
        <v>107830</v>
      </c>
      <c r="R56" s="7"/>
      <c r="S56" s="7"/>
    </row>
    <row r="57" spans="1:19" s="13" customFormat="1" ht="110.25" x14ac:dyDescent="0.2">
      <c r="A57" s="4"/>
      <c r="B57" s="29" t="s">
        <v>107842</v>
      </c>
      <c r="C57" s="32" t="s">
        <v>107843</v>
      </c>
      <c r="D57" s="33">
        <v>7</v>
      </c>
      <c r="E57" s="17">
        <v>8</v>
      </c>
      <c r="F57" s="17">
        <v>2</v>
      </c>
      <c r="G57" s="17">
        <v>1</v>
      </c>
      <c r="H57" s="18">
        <v>0</v>
      </c>
      <c r="I57" s="19">
        <f>15000000*F57</f>
        <v>30000000</v>
      </c>
      <c r="J57" s="19">
        <v>30000000</v>
      </c>
      <c r="K57" s="18">
        <v>0</v>
      </c>
      <c r="L57" s="18">
        <v>0</v>
      </c>
      <c r="M57" s="20" t="s">
        <v>107828</v>
      </c>
      <c r="N57" s="20" t="s">
        <v>15</v>
      </c>
      <c r="O57" s="20" t="s">
        <v>107829</v>
      </c>
      <c r="P57" s="17">
        <v>3212151095</v>
      </c>
      <c r="Q57" s="34" t="s">
        <v>107830</v>
      </c>
      <c r="R57" s="7"/>
      <c r="S57" s="7"/>
    </row>
    <row r="58" spans="1:19" s="13" customFormat="1" ht="94.5" x14ac:dyDescent="0.2">
      <c r="A58" s="4"/>
      <c r="B58" s="29">
        <v>86101705</v>
      </c>
      <c r="C58" s="32" t="s">
        <v>107892</v>
      </c>
      <c r="D58" s="33">
        <v>7</v>
      </c>
      <c r="E58" s="17">
        <v>8</v>
      </c>
      <c r="F58" s="17">
        <v>8</v>
      </c>
      <c r="G58" s="17">
        <v>1</v>
      </c>
      <c r="H58" s="18">
        <v>0</v>
      </c>
      <c r="I58" s="19">
        <v>29942304</v>
      </c>
      <c r="J58" s="19">
        <f>+I58</f>
        <v>29942304</v>
      </c>
      <c r="K58" s="18">
        <v>0</v>
      </c>
      <c r="L58" s="18">
        <v>0</v>
      </c>
      <c r="M58" s="20" t="s">
        <v>107828</v>
      </c>
      <c r="N58" s="20" t="s">
        <v>15</v>
      </c>
      <c r="O58" s="20" t="s">
        <v>107829</v>
      </c>
      <c r="P58" s="17">
        <v>3203730776</v>
      </c>
      <c r="Q58" s="34" t="s">
        <v>107893</v>
      </c>
      <c r="R58" s="7"/>
      <c r="S58" s="7"/>
    </row>
    <row r="59" spans="1:19" s="13" customFormat="1" ht="78.75" x14ac:dyDescent="0.2">
      <c r="A59" s="4"/>
      <c r="B59" s="29" t="s">
        <v>107876</v>
      </c>
      <c r="C59" s="32" t="s">
        <v>107849</v>
      </c>
      <c r="D59" s="33">
        <v>1</v>
      </c>
      <c r="E59" s="17">
        <v>2</v>
      </c>
      <c r="F59" s="17">
        <v>4</v>
      </c>
      <c r="G59" s="17">
        <v>1</v>
      </c>
      <c r="H59" s="18">
        <v>0</v>
      </c>
      <c r="I59" s="19">
        <f>38399950*4</f>
        <v>153599800</v>
      </c>
      <c r="J59" s="19">
        <f>38399950*4</f>
        <v>153599800</v>
      </c>
      <c r="K59" s="18">
        <v>0</v>
      </c>
      <c r="L59" s="18">
        <v>0</v>
      </c>
      <c r="M59" s="20" t="s">
        <v>107828</v>
      </c>
      <c r="N59" s="20" t="s">
        <v>15</v>
      </c>
      <c r="O59" s="20" t="s">
        <v>107829</v>
      </c>
      <c r="P59" s="17">
        <v>3043426182</v>
      </c>
      <c r="Q59" s="34" t="s">
        <v>107850</v>
      </c>
      <c r="R59" s="7"/>
      <c r="S59" s="7"/>
    </row>
    <row r="60" spans="1:19" s="13" customFormat="1" ht="63" x14ac:dyDescent="0.2">
      <c r="A60" s="4"/>
      <c r="B60" s="29" t="s">
        <v>107877</v>
      </c>
      <c r="C60" s="32" t="s">
        <v>107851</v>
      </c>
      <c r="D60" s="33">
        <v>1</v>
      </c>
      <c r="E60" s="17">
        <v>1</v>
      </c>
      <c r="F60" s="17">
        <v>4</v>
      </c>
      <c r="G60" s="17">
        <v>1</v>
      </c>
      <c r="H60" s="18">
        <v>0</v>
      </c>
      <c r="I60" s="19">
        <v>32000000</v>
      </c>
      <c r="J60" s="19">
        <v>32000000</v>
      </c>
      <c r="K60" s="18">
        <v>0</v>
      </c>
      <c r="L60" s="18">
        <v>0</v>
      </c>
      <c r="M60" s="20" t="s">
        <v>107828</v>
      </c>
      <c r="N60" s="20" t="s">
        <v>15</v>
      </c>
      <c r="O60" s="20" t="s">
        <v>107829</v>
      </c>
      <c r="P60" s="17">
        <v>3043426182</v>
      </c>
      <c r="Q60" s="34" t="s">
        <v>107850</v>
      </c>
      <c r="R60" s="7"/>
      <c r="S60" s="7"/>
    </row>
    <row r="61" spans="1:19" s="13" customFormat="1" ht="45" customHeight="1" x14ac:dyDescent="0.2">
      <c r="A61" s="4"/>
      <c r="B61" s="30" t="s">
        <v>107878</v>
      </c>
      <c r="C61" s="32" t="s">
        <v>107887</v>
      </c>
      <c r="D61" s="33">
        <v>1</v>
      </c>
      <c r="E61" s="17">
        <v>2</v>
      </c>
      <c r="F61" s="17">
        <v>4</v>
      </c>
      <c r="G61" s="17">
        <v>1</v>
      </c>
      <c r="H61" s="18">
        <v>0</v>
      </c>
      <c r="I61" s="19">
        <v>20000000</v>
      </c>
      <c r="J61" s="19">
        <v>20000000</v>
      </c>
      <c r="K61" s="18">
        <v>0</v>
      </c>
      <c r="L61" s="18">
        <v>0</v>
      </c>
      <c r="M61" s="20" t="s">
        <v>107828</v>
      </c>
      <c r="N61" s="20" t="s">
        <v>15</v>
      </c>
      <c r="O61" s="20" t="s">
        <v>107829</v>
      </c>
      <c r="P61" s="17">
        <v>3043426182</v>
      </c>
      <c r="Q61" s="34" t="s">
        <v>107850</v>
      </c>
      <c r="R61" s="7"/>
      <c r="S61" s="7"/>
    </row>
    <row r="62" spans="1:19" s="13" customFormat="1" ht="78.75" x14ac:dyDescent="0.2">
      <c r="A62" s="4"/>
      <c r="B62" s="35" t="s">
        <v>107879</v>
      </c>
      <c r="C62" s="32" t="s">
        <v>108129</v>
      </c>
      <c r="D62" s="33">
        <v>6</v>
      </c>
      <c r="E62" s="17">
        <v>7</v>
      </c>
      <c r="F62" s="17">
        <v>3</v>
      </c>
      <c r="G62" s="17">
        <v>1</v>
      </c>
      <c r="H62" s="18">
        <v>0</v>
      </c>
      <c r="I62" s="19">
        <v>35500000</v>
      </c>
      <c r="J62" s="19">
        <f>+I62</f>
        <v>35500000</v>
      </c>
      <c r="K62" s="18">
        <v>0</v>
      </c>
      <c r="L62" s="18">
        <v>0</v>
      </c>
      <c r="M62" s="20" t="s">
        <v>107828</v>
      </c>
      <c r="N62" s="20" t="s">
        <v>15</v>
      </c>
      <c r="O62" s="20" t="s">
        <v>107829</v>
      </c>
      <c r="P62" s="17">
        <v>3043426182</v>
      </c>
      <c r="Q62" s="34" t="s">
        <v>107850</v>
      </c>
      <c r="R62" s="7"/>
      <c r="S62" s="7"/>
    </row>
    <row r="63" spans="1:19" s="13" customFormat="1" ht="60" x14ac:dyDescent="0.2">
      <c r="A63" s="4"/>
      <c r="B63" s="30" t="s">
        <v>107880</v>
      </c>
      <c r="C63" s="32" t="s">
        <v>107852</v>
      </c>
      <c r="D63" s="33">
        <v>1</v>
      </c>
      <c r="E63" s="17">
        <v>2</v>
      </c>
      <c r="F63" s="17">
        <v>4</v>
      </c>
      <c r="G63" s="17">
        <v>1</v>
      </c>
      <c r="H63" s="18">
        <v>0</v>
      </c>
      <c r="I63" s="19">
        <f>18850000*4</f>
        <v>75400000</v>
      </c>
      <c r="J63" s="19">
        <f>18850000*4</f>
        <v>75400000</v>
      </c>
      <c r="K63" s="18">
        <v>0</v>
      </c>
      <c r="L63" s="18">
        <v>0</v>
      </c>
      <c r="M63" s="20" t="s">
        <v>107828</v>
      </c>
      <c r="N63" s="20" t="s">
        <v>15</v>
      </c>
      <c r="O63" s="20" t="s">
        <v>107829</v>
      </c>
      <c r="P63" s="17">
        <v>3006593051</v>
      </c>
      <c r="Q63" s="22" t="s">
        <v>107858</v>
      </c>
      <c r="R63" s="7"/>
      <c r="S63" s="7"/>
    </row>
    <row r="64" spans="1:19" s="13" customFormat="1" ht="51.75" customHeight="1" x14ac:dyDescent="0.2">
      <c r="A64" s="4"/>
      <c r="B64" s="29" t="s">
        <v>107881</v>
      </c>
      <c r="C64" s="16" t="s">
        <v>108049</v>
      </c>
      <c r="D64" s="33">
        <v>2</v>
      </c>
      <c r="E64" s="17">
        <v>3</v>
      </c>
      <c r="F64" s="17">
        <v>4</v>
      </c>
      <c r="G64" s="17">
        <v>1</v>
      </c>
      <c r="H64" s="18">
        <v>0</v>
      </c>
      <c r="I64" s="19">
        <v>544000000</v>
      </c>
      <c r="J64" s="19">
        <v>544000000</v>
      </c>
      <c r="K64" s="18">
        <v>0</v>
      </c>
      <c r="L64" s="18">
        <v>0</v>
      </c>
      <c r="M64" s="20" t="s">
        <v>107828</v>
      </c>
      <c r="N64" s="20" t="s">
        <v>15</v>
      </c>
      <c r="O64" s="20" t="s">
        <v>107829</v>
      </c>
      <c r="P64" s="17">
        <v>3043426182</v>
      </c>
      <c r="Q64" s="34" t="s">
        <v>107850</v>
      </c>
      <c r="R64" s="7"/>
      <c r="S64" s="7"/>
    </row>
    <row r="65" spans="1:19" s="13" customFormat="1" ht="78.75" x14ac:dyDescent="0.2">
      <c r="A65" s="4"/>
      <c r="B65" s="35" t="s">
        <v>107883</v>
      </c>
      <c r="C65" s="32" t="s">
        <v>107882</v>
      </c>
      <c r="D65" s="33">
        <v>2</v>
      </c>
      <c r="E65" s="17">
        <v>3</v>
      </c>
      <c r="F65" s="17">
        <v>4</v>
      </c>
      <c r="G65" s="17">
        <v>1</v>
      </c>
      <c r="H65" s="18">
        <v>0</v>
      </c>
      <c r="I65" s="19">
        <f>120000000*4</f>
        <v>480000000</v>
      </c>
      <c r="J65" s="19">
        <f>120000000*4</f>
        <v>480000000</v>
      </c>
      <c r="K65" s="18">
        <v>0</v>
      </c>
      <c r="L65" s="18">
        <v>0</v>
      </c>
      <c r="M65" s="20" t="s">
        <v>107828</v>
      </c>
      <c r="N65" s="20" t="s">
        <v>15</v>
      </c>
      <c r="O65" s="20" t="s">
        <v>107829</v>
      </c>
      <c r="P65" s="17">
        <v>3006593051</v>
      </c>
      <c r="Q65" s="22" t="s">
        <v>107858</v>
      </c>
      <c r="R65" s="7"/>
      <c r="S65" s="7"/>
    </row>
    <row r="66" spans="1:19" s="13" customFormat="1" ht="58.5" customHeight="1" x14ac:dyDescent="0.2">
      <c r="A66" s="4"/>
      <c r="B66" s="29">
        <v>42295112</v>
      </c>
      <c r="C66" s="32" t="s">
        <v>107853</v>
      </c>
      <c r="D66" s="33">
        <v>1</v>
      </c>
      <c r="E66" s="17">
        <v>1</v>
      </c>
      <c r="F66" s="17">
        <v>5</v>
      </c>
      <c r="G66" s="17">
        <v>1</v>
      </c>
      <c r="H66" s="18">
        <v>0</v>
      </c>
      <c r="I66" s="19">
        <f>12000000*5</f>
        <v>60000000</v>
      </c>
      <c r="J66" s="19">
        <f>12000000*5</f>
        <v>60000000</v>
      </c>
      <c r="K66" s="18">
        <v>0</v>
      </c>
      <c r="L66" s="18">
        <v>0</v>
      </c>
      <c r="M66" s="20" t="s">
        <v>107828</v>
      </c>
      <c r="N66" s="20" t="s">
        <v>15</v>
      </c>
      <c r="O66" s="20" t="s">
        <v>107829</v>
      </c>
      <c r="P66" s="17">
        <v>3006593051</v>
      </c>
      <c r="Q66" s="22" t="s">
        <v>107858</v>
      </c>
      <c r="R66" s="7"/>
      <c r="S66" s="7"/>
    </row>
    <row r="67" spans="1:19" s="13" customFormat="1" ht="121.5" customHeight="1" x14ac:dyDescent="0.2">
      <c r="A67" s="4"/>
      <c r="B67" s="29" t="s">
        <v>107856</v>
      </c>
      <c r="C67" s="32" t="s">
        <v>107854</v>
      </c>
      <c r="D67" s="33">
        <v>2</v>
      </c>
      <c r="E67" s="17">
        <v>3</v>
      </c>
      <c r="F67" s="17">
        <v>4</v>
      </c>
      <c r="G67" s="17">
        <v>1</v>
      </c>
      <c r="H67" s="18">
        <v>0</v>
      </c>
      <c r="I67" s="19">
        <f>35721500*4</f>
        <v>142886000</v>
      </c>
      <c r="J67" s="19">
        <f>35721500*4</f>
        <v>142886000</v>
      </c>
      <c r="K67" s="18">
        <v>0</v>
      </c>
      <c r="L67" s="18">
        <v>0</v>
      </c>
      <c r="M67" s="20" t="s">
        <v>107828</v>
      </c>
      <c r="N67" s="20" t="s">
        <v>15</v>
      </c>
      <c r="O67" s="20" t="s">
        <v>107829</v>
      </c>
      <c r="P67" s="17">
        <v>3006593051</v>
      </c>
      <c r="Q67" s="22" t="s">
        <v>107858</v>
      </c>
      <c r="R67" s="7"/>
      <c r="S67" s="7"/>
    </row>
    <row r="68" spans="1:19" s="13" customFormat="1" ht="60" x14ac:dyDescent="0.2">
      <c r="A68" s="4"/>
      <c r="B68" s="35" t="s">
        <v>107884</v>
      </c>
      <c r="C68" s="32" t="s">
        <v>107855</v>
      </c>
      <c r="D68" s="33">
        <v>2</v>
      </c>
      <c r="E68" s="17">
        <v>3</v>
      </c>
      <c r="F68" s="17">
        <v>5</v>
      </c>
      <c r="G68" s="17">
        <v>1</v>
      </c>
      <c r="H68" s="18">
        <v>0</v>
      </c>
      <c r="I68" s="19">
        <f>90000000*5</f>
        <v>450000000</v>
      </c>
      <c r="J68" s="19">
        <f>90000000*5</f>
        <v>450000000</v>
      </c>
      <c r="K68" s="18">
        <v>0</v>
      </c>
      <c r="L68" s="18">
        <v>0</v>
      </c>
      <c r="M68" s="20" t="s">
        <v>107828</v>
      </c>
      <c r="N68" s="20" t="s">
        <v>15</v>
      </c>
      <c r="O68" s="20" t="s">
        <v>107829</v>
      </c>
      <c r="P68" s="17">
        <v>3006593051</v>
      </c>
      <c r="Q68" s="22" t="s">
        <v>107858</v>
      </c>
      <c r="R68" s="7"/>
      <c r="S68" s="7"/>
    </row>
    <row r="69" spans="1:19" s="13" customFormat="1" ht="63" x14ac:dyDescent="0.2">
      <c r="A69" s="4"/>
      <c r="B69" s="35">
        <v>47131800</v>
      </c>
      <c r="C69" s="32" t="s">
        <v>107885</v>
      </c>
      <c r="D69" s="33">
        <v>1</v>
      </c>
      <c r="E69" s="17">
        <v>2</v>
      </c>
      <c r="F69" s="17">
        <v>3</v>
      </c>
      <c r="G69" s="17">
        <v>1</v>
      </c>
      <c r="H69" s="18">
        <v>0</v>
      </c>
      <c r="I69" s="19">
        <v>4182000000</v>
      </c>
      <c r="J69" s="19">
        <v>4182000000</v>
      </c>
      <c r="K69" s="18">
        <v>0</v>
      </c>
      <c r="L69" s="18">
        <v>0</v>
      </c>
      <c r="M69" s="20" t="s">
        <v>107828</v>
      </c>
      <c r="N69" s="20" t="s">
        <v>15</v>
      </c>
      <c r="O69" s="20" t="s">
        <v>107829</v>
      </c>
      <c r="P69" s="17">
        <v>3006593051</v>
      </c>
      <c r="Q69" s="22" t="s">
        <v>107858</v>
      </c>
      <c r="R69" s="7"/>
      <c r="S69" s="7"/>
    </row>
    <row r="70" spans="1:19" s="13" customFormat="1" ht="126" x14ac:dyDescent="0.2">
      <c r="A70" s="4"/>
      <c r="B70" s="35" t="s">
        <v>107856</v>
      </c>
      <c r="C70" s="32" t="s">
        <v>107857</v>
      </c>
      <c r="D70" s="33">
        <v>2</v>
      </c>
      <c r="E70" s="17">
        <v>3</v>
      </c>
      <c r="F70" s="17">
        <v>4</v>
      </c>
      <c r="G70" s="17">
        <v>1</v>
      </c>
      <c r="H70" s="18">
        <v>0</v>
      </c>
      <c r="I70" s="19">
        <v>480000000</v>
      </c>
      <c r="J70" s="19">
        <v>480000000</v>
      </c>
      <c r="K70" s="18">
        <v>0</v>
      </c>
      <c r="L70" s="18">
        <v>0</v>
      </c>
      <c r="M70" s="20" t="s">
        <v>107828</v>
      </c>
      <c r="N70" s="20" t="s">
        <v>15</v>
      </c>
      <c r="O70" s="20" t="s">
        <v>107829</v>
      </c>
      <c r="P70" s="17">
        <v>3006593051</v>
      </c>
      <c r="Q70" s="22" t="s">
        <v>107858</v>
      </c>
      <c r="R70" s="7"/>
      <c r="S70" s="7"/>
    </row>
    <row r="71" spans="1:19" s="13" customFormat="1" ht="78.75" x14ac:dyDescent="0.2">
      <c r="A71" s="4"/>
      <c r="B71" s="29">
        <v>42294213</v>
      </c>
      <c r="C71" s="32" t="s">
        <v>107886</v>
      </c>
      <c r="D71" s="33">
        <v>2</v>
      </c>
      <c r="E71" s="17">
        <v>3</v>
      </c>
      <c r="F71" s="17">
        <v>3</v>
      </c>
      <c r="G71" s="17">
        <v>1</v>
      </c>
      <c r="H71" s="18">
        <v>0</v>
      </c>
      <c r="I71" s="19">
        <v>531000000</v>
      </c>
      <c r="J71" s="19">
        <v>531000000</v>
      </c>
      <c r="K71" s="18">
        <v>0</v>
      </c>
      <c r="L71" s="18">
        <v>0</v>
      </c>
      <c r="M71" s="20" t="s">
        <v>107828</v>
      </c>
      <c r="N71" s="20" t="s">
        <v>15</v>
      </c>
      <c r="O71" s="20" t="s">
        <v>107829</v>
      </c>
      <c r="P71" s="17">
        <v>3006593051</v>
      </c>
      <c r="Q71" s="22" t="s">
        <v>107858</v>
      </c>
      <c r="R71" s="7"/>
      <c r="S71" s="7"/>
    </row>
    <row r="72" spans="1:19" s="13" customFormat="1" ht="87" customHeight="1" x14ac:dyDescent="0.2">
      <c r="A72" s="4"/>
      <c r="B72" s="30" t="s">
        <v>107889</v>
      </c>
      <c r="C72" s="16" t="s">
        <v>107890</v>
      </c>
      <c r="D72" s="33">
        <v>1</v>
      </c>
      <c r="E72" s="17">
        <v>1</v>
      </c>
      <c r="F72" s="17">
        <v>2</v>
      </c>
      <c r="G72" s="17">
        <v>1</v>
      </c>
      <c r="H72" s="18">
        <v>0</v>
      </c>
      <c r="I72" s="19">
        <v>33000000</v>
      </c>
      <c r="J72" s="19">
        <v>33000000</v>
      </c>
      <c r="K72" s="18">
        <v>0</v>
      </c>
      <c r="L72" s="18">
        <v>0</v>
      </c>
      <c r="M72" s="20" t="s">
        <v>107828</v>
      </c>
      <c r="N72" s="20" t="s">
        <v>15</v>
      </c>
      <c r="O72" s="20" t="s">
        <v>107829</v>
      </c>
      <c r="P72" s="17">
        <v>3002074094</v>
      </c>
      <c r="Q72" s="22" t="s">
        <v>107891</v>
      </c>
      <c r="R72" s="7"/>
      <c r="S72" s="7"/>
    </row>
    <row r="73" spans="1:19" s="13" customFormat="1" ht="63" x14ac:dyDescent="0.2">
      <c r="A73" s="4"/>
      <c r="B73" s="15" t="s">
        <v>107900</v>
      </c>
      <c r="C73" s="16" t="s">
        <v>107894</v>
      </c>
      <c r="D73" s="33">
        <v>9</v>
      </c>
      <c r="E73" s="17">
        <v>10</v>
      </c>
      <c r="F73" s="17">
        <v>3</v>
      </c>
      <c r="G73" s="17">
        <v>3</v>
      </c>
      <c r="H73" s="18">
        <v>0</v>
      </c>
      <c r="I73" s="19">
        <v>10000000</v>
      </c>
      <c r="J73" s="19">
        <f>+I73</f>
        <v>10000000</v>
      </c>
      <c r="K73" s="18">
        <v>0</v>
      </c>
      <c r="L73" s="18">
        <v>0</v>
      </c>
      <c r="M73" s="20" t="s">
        <v>107828</v>
      </c>
      <c r="N73" s="20" t="s">
        <v>15</v>
      </c>
      <c r="O73" s="20" t="s">
        <v>107829</v>
      </c>
      <c r="P73" s="17">
        <v>3103207214</v>
      </c>
      <c r="Q73" s="22" t="s">
        <v>107899</v>
      </c>
      <c r="R73" s="7"/>
      <c r="S73" s="7"/>
    </row>
    <row r="74" spans="1:19" s="13" customFormat="1" ht="63" x14ac:dyDescent="0.2">
      <c r="A74" s="4"/>
      <c r="B74" s="29" t="s">
        <v>107901</v>
      </c>
      <c r="C74" s="16" t="s">
        <v>107895</v>
      </c>
      <c r="D74" s="33">
        <v>1</v>
      </c>
      <c r="E74" s="17">
        <v>1</v>
      </c>
      <c r="F74" s="17">
        <v>6</v>
      </c>
      <c r="G74" s="17">
        <v>1</v>
      </c>
      <c r="H74" s="18">
        <v>0</v>
      </c>
      <c r="I74" s="19">
        <f>70000000*6</f>
        <v>420000000</v>
      </c>
      <c r="J74" s="19">
        <f>70000000*6</f>
        <v>420000000</v>
      </c>
      <c r="K74" s="18">
        <v>0</v>
      </c>
      <c r="L74" s="18">
        <v>0</v>
      </c>
      <c r="M74" s="20" t="s">
        <v>107828</v>
      </c>
      <c r="N74" s="20" t="s">
        <v>15</v>
      </c>
      <c r="O74" s="20" t="s">
        <v>107829</v>
      </c>
      <c r="P74" s="17">
        <v>3103207214</v>
      </c>
      <c r="Q74" s="22" t="s">
        <v>107899</v>
      </c>
      <c r="R74" s="7"/>
      <c r="S74" s="7"/>
    </row>
    <row r="75" spans="1:19" s="13" customFormat="1" ht="78.75" x14ac:dyDescent="0.2">
      <c r="A75" s="4"/>
      <c r="B75" s="29">
        <v>78181507</v>
      </c>
      <c r="C75" s="16" t="s">
        <v>107896</v>
      </c>
      <c r="D75" s="33">
        <v>6</v>
      </c>
      <c r="E75" s="17">
        <v>7</v>
      </c>
      <c r="F75" s="17">
        <v>2</v>
      </c>
      <c r="G75" s="17">
        <v>1</v>
      </c>
      <c r="H75" s="18">
        <v>0</v>
      </c>
      <c r="I75" s="19">
        <v>300000000</v>
      </c>
      <c r="J75" s="19">
        <f>+I75</f>
        <v>300000000</v>
      </c>
      <c r="K75" s="18">
        <v>0</v>
      </c>
      <c r="L75" s="18">
        <v>0</v>
      </c>
      <c r="M75" s="20" t="s">
        <v>107828</v>
      </c>
      <c r="N75" s="20" t="s">
        <v>15</v>
      </c>
      <c r="O75" s="20" t="s">
        <v>107829</v>
      </c>
      <c r="P75" s="17">
        <v>3103207214</v>
      </c>
      <c r="Q75" s="22" t="s">
        <v>107899</v>
      </c>
      <c r="R75" s="7"/>
      <c r="S75" s="7"/>
    </row>
    <row r="76" spans="1:19" s="13" customFormat="1" ht="59.25" customHeight="1" x14ac:dyDescent="0.2">
      <c r="A76" s="4"/>
      <c r="B76" s="29" t="s">
        <v>107902</v>
      </c>
      <c r="C76" s="16" t="s">
        <v>107897</v>
      </c>
      <c r="D76" s="33">
        <v>2</v>
      </c>
      <c r="E76" s="17">
        <v>3</v>
      </c>
      <c r="F76" s="17">
        <v>4</v>
      </c>
      <c r="G76" s="17">
        <v>1</v>
      </c>
      <c r="H76" s="18">
        <v>0</v>
      </c>
      <c r="I76" s="19">
        <f>650000000*4</f>
        <v>2600000000</v>
      </c>
      <c r="J76" s="19">
        <f>650000000*4</f>
        <v>2600000000</v>
      </c>
      <c r="K76" s="18">
        <v>0</v>
      </c>
      <c r="L76" s="18">
        <v>0</v>
      </c>
      <c r="M76" s="20" t="s">
        <v>107828</v>
      </c>
      <c r="N76" s="20" t="s">
        <v>15</v>
      </c>
      <c r="O76" s="20" t="s">
        <v>107829</v>
      </c>
      <c r="P76" s="17">
        <v>3103207214</v>
      </c>
      <c r="Q76" s="22" t="s">
        <v>107899</v>
      </c>
      <c r="R76" s="7"/>
      <c r="S76" s="7"/>
    </row>
    <row r="77" spans="1:19" s="13" customFormat="1" ht="60" x14ac:dyDescent="0.2">
      <c r="A77" s="4"/>
      <c r="B77" s="29" t="s">
        <v>107903</v>
      </c>
      <c r="C77" s="16" t="s">
        <v>107898</v>
      </c>
      <c r="D77" s="33">
        <v>1</v>
      </c>
      <c r="E77" s="17">
        <v>2</v>
      </c>
      <c r="F77" s="17">
        <v>5</v>
      </c>
      <c r="G77" s="17">
        <v>1</v>
      </c>
      <c r="H77" s="18">
        <v>0</v>
      </c>
      <c r="I77" s="19">
        <f>15000000*5</f>
        <v>75000000</v>
      </c>
      <c r="J77" s="19">
        <f>15000000*5</f>
        <v>75000000</v>
      </c>
      <c r="K77" s="18">
        <v>0</v>
      </c>
      <c r="L77" s="18">
        <v>0</v>
      </c>
      <c r="M77" s="20" t="s">
        <v>107828</v>
      </c>
      <c r="N77" s="20" t="s">
        <v>15</v>
      </c>
      <c r="O77" s="20" t="s">
        <v>107829</v>
      </c>
      <c r="P77" s="17">
        <v>3103207214</v>
      </c>
      <c r="Q77" s="22" t="s">
        <v>107899</v>
      </c>
      <c r="R77" s="7"/>
      <c r="S77" s="7"/>
    </row>
    <row r="78" spans="1:19" s="13" customFormat="1" ht="63" x14ac:dyDescent="0.2">
      <c r="A78" s="4"/>
      <c r="B78" s="29" t="s">
        <v>107902</v>
      </c>
      <c r="C78" s="16" t="s">
        <v>108029</v>
      </c>
      <c r="D78" s="33">
        <v>6</v>
      </c>
      <c r="E78" s="17">
        <v>7</v>
      </c>
      <c r="F78" s="17">
        <v>3</v>
      </c>
      <c r="G78" s="17">
        <v>1</v>
      </c>
      <c r="H78" s="18">
        <v>0</v>
      </c>
      <c r="I78" s="19">
        <v>45000000</v>
      </c>
      <c r="J78" s="19">
        <f>+I78</f>
        <v>45000000</v>
      </c>
      <c r="K78" s="18">
        <v>0</v>
      </c>
      <c r="L78" s="18">
        <v>0</v>
      </c>
      <c r="M78" s="20" t="s">
        <v>107828</v>
      </c>
      <c r="N78" s="20" t="s">
        <v>15</v>
      </c>
      <c r="O78" s="20" t="s">
        <v>107829</v>
      </c>
      <c r="P78" s="17">
        <v>3103207214</v>
      </c>
      <c r="Q78" s="22" t="s">
        <v>107899</v>
      </c>
      <c r="R78" s="7"/>
      <c r="S78" s="7"/>
    </row>
    <row r="79" spans="1:19" s="13" customFormat="1" ht="48" customHeight="1" x14ac:dyDescent="0.2">
      <c r="A79" s="4"/>
      <c r="B79" s="29" t="s">
        <v>107905</v>
      </c>
      <c r="C79" s="32" t="s">
        <v>107904</v>
      </c>
      <c r="D79" s="33">
        <v>1</v>
      </c>
      <c r="E79" s="17">
        <v>2</v>
      </c>
      <c r="F79" s="17">
        <v>4</v>
      </c>
      <c r="G79" s="17">
        <v>1</v>
      </c>
      <c r="H79" s="18">
        <v>0</v>
      </c>
      <c r="I79" s="19">
        <v>160000000</v>
      </c>
      <c r="J79" s="19">
        <v>160000000</v>
      </c>
      <c r="K79" s="18">
        <v>0</v>
      </c>
      <c r="L79" s="18">
        <v>0</v>
      </c>
      <c r="M79" s="20" t="s">
        <v>107828</v>
      </c>
      <c r="N79" s="20" t="s">
        <v>15</v>
      </c>
      <c r="O79" s="20" t="s">
        <v>107829</v>
      </c>
      <c r="P79" s="17">
        <v>3208792738</v>
      </c>
      <c r="Q79" s="22" t="s">
        <v>107906</v>
      </c>
      <c r="R79" s="7"/>
      <c r="S79" s="7"/>
    </row>
    <row r="80" spans="1:19" s="13" customFormat="1" ht="78.75" x14ac:dyDescent="0.2">
      <c r="A80" s="4"/>
      <c r="B80" s="29" t="s">
        <v>107908</v>
      </c>
      <c r="C80" s="32" t="s">
        <v>107911</v>
      </c>
      <c r="D80" s="33">
        <v>1</v>
      </c>
      <c r="E80" s="17">
        <v>1</v>
      </c>
      <c r="F80" s="17">
        <v>4</v>
      </c>
      <c r="G80" s="17">
        <v>1</v>
      </c>
      <c r="H80" s="18">
        <v>0</v>
      </c>
      <c r="I80" s="19">
        <v>50000000</v>
      </c>
      <c r="J80" s="19">
        <v>50000000</v>
      </c>
      <c r="K80" s="18">
        <v>0</v>
      </c>
      <c r="L80" s="18">
        <v>0</v>
      </c>
      <c r="M80" s="20" t="s">
        <v>107828</v>
      </c>
      <c r="N80" s="20" t="s">
        <v>15</v>
      </c>
      <c r="O80" s="20" t="s">
        <v>107829</v>
      </c>
      <c r="P80" s="17">
        <v>3208792738</v>
      </c>
      <c r="Q80" s="22" t="s">
        <v>107906</v>
      </c>
      <c r="R80" s="7"/>
      <c r="S80" s="7"/>
    </row>
    <row r="81" spans="1:19" s="13" customFormat="1" ht="57.75" customHeight="1" x14ac:dyDescent="0.2">
      <c r="A81" s="4"/>
      <c r="B81" s="29" t="s">
        <v>107907</v>
      </c>
      <c r="C81" s="32" t="s">
        <v>107926</v>
      </c>
      <c r="D81" s="33">
        <v>1</v>
      </c>
      <c r="E81" s="17">
        <v>2</v>
      </c>
      <c r="F81" s="17">
        <v>2</v>
      </c>
      <c r="G81" s="17">
        <v>1</v>
      </c>
      <c r="H81" s="18">
        <v>0</v>
      </c>
      <c r="I81" s="19">
        <v>80000000</v>
      </c>
      <c r="J81" s="19">
        <v>80000000</v>
      </c>
      <c r="K81" s="18">
        <v>0</v>
      </c>
      <c r="L81" s="18">
        <v>0</v>
      </c>
      <c r="M81" s="20" t="s">
        <v>107828</v>
      </c>
      <c r="N81" s="20" t="s">
        <v>15</v>
      </c>
      <c r="O81" s="20" t="s">
        <v>107829</v>
      </c>
      <c r="P81" s="17">
        <v>3208792738</v>
      </c>
      <c r="Q81" s="22" t="s">
        <v>107906</v>
      </c>
      <c r="R81" s="7"/>
      <c r="S81" s="7"/>
    </row>
    <row r="82" spans="1:19" s="13" customFormat="1" ht="60.75" customHeight="1" x14ac:dyDescent="0.2">
      <c r="A82" s="4"/>
      <c r="B82" s="29" t="s">
        <v>107907</v>
      </c>
      <c r="C82" s="32" t="s">
        <v>107922</v>
      </c>
      <c r="D82" s="33">
        <v>1</v>
      </c>
      <c r="E82" s="17">
        <v>2</v>
      </c>
      <c r="F82" s="17">
        <v>4</v>
      </c>
      <c r="G82" s="17">
        <v>1</v>
      </c>
      <c r="H82" s="18">
        <v>0</v>
      </c>
      <c r="I82" s="19">
        <v>80000000</v>
      </c>
      <c r="J82" s="19">
        <v>80000000</v>
      </c>
      <c r="K82" s="18">
        <v>0</v>
      </c>
      <c r="L82" s="18">
        <v>0</v>
      </c>
      <c r="M82" s="20" t="s">
        <v>107828</v>
      </c>
      <c r="N82" s="20" t="s">
        <v>15</v>
      </c>
      <c r="O82" s="20" t="s">
        <v>107829</v>
      </c>
      <c r="P82" s="17">
        <v>3208792738</v>
      </c>
      <c r="Q82" s="22" t="s">
        <v>107906</v>
      </c>
      <c r="R82" s="7"/>
      <c r="S82" s="7"/>
    </row>
    <row r="83" spans="1:19" s="13" customFormat="1" ht="119.25" customHeight="1" x14ac:dyDescent="0.2">
      <c r="A83" s="4"/>
      <c r="B83" s="29" t="s">
        <v>107909</v>
      </c>
      <c r="C83" s="32" t="s">
        <v>107912</v>
      </c>
      <c r="D83" s="33">
        <v>2</v>
      </c>
      <c r="E83" s="17">
        <v>3</v>
      </c>
      <c r="F83" s="17">
        <v>1</v>
      </c>
      <c r="G83" s="17">
        <v>1</v>
      </c>
      <c r="H83" s="18">
        <v>0</v>
      </c>
      <c r="I83" s="19">
        <v>13142040</v>
      </c>
      <c r="J83" s="19">
        <f>+I83</f>
        <v>13142040</v>
      </c>
      <c r="K83" s="18">
        <v>0</v>
      </c>
      <c r="L83" s="18">
        <v>0</v>
      </c>
      <c r="M83" s="20" t="s">
        <v>107828</v>
      </c>
      <c r="N83" s="20" t="s">
        <v>15</v>
      </c>
      <c r="O83" s="20" t="s">
        <v>107829</v>
      </c>
      <c r="P83" s="17">
        <v>3208792738</v>
      </c>
      <c r="Q83" s="22" t="s">
        <v>107906</v>
      </c>
      <c r="R83" s="7"/>
      <c r="S83" s="7"/>
    </row>
    <row r="84" spans="1:19" s="13" customFormat="1" ht="110.25" x14ac:dyDescent="0.2">
      <c r="A84" s="4"/>
      <c r="B84" s="15" t="s">
        <v>107918</v>
      </c>
      <c r="C84" s="16" t="s">
        <v>107919</v>
      </c>
      <c r="D84" s="33">
        <v>1</v>
      </c>
      <c r="E84" s="17">
        <v>1</v>
      </c>
      <c r="F84" s="17">
        <v>2</v>
      </c>
      <c r="G84" s="17">
        <v>1</v>
      </c>
      <c r="H84" s="18">
        <v>0</v>
      </c>
      <c r="I84" s="19">
        <v>2000000000</v>
      </c>
      <c r="J84" s="19">
        <v>2000000000</v>
      </c>
      <c r="K84" s="18">
        <v>0</v>
      </c>
      <c r="L84" s="18">
        <v>0</v>
      </c>
      <c r="M84" s="20" t="s">
        <v>107828</v>
      </c>
      <c r="N84" s="20" t="s">
        <v>15</v>
      </c>
      <c r="O84" s="20" t="s">
        <v>107829</v>
      </c>
      <c r="P84" s="17">
        <v>3202352178</v>
      </c>
      <c r="Q84" s="22" t="s">
        <v>107913</v>
      </c>
      <c r="R84" s="7"/>
      <c r="S84" s="7"/>
    </row>
    <row r="85" spans="1:19" s="13" customFormat="1" ht="60" x14ac:dyDescent="0.2">
      <c r="A85" s="4"/>
      <c r="B85" s="15" t="s">
        <v>107916</v>
      </c>
      <c r="C85" s="16" t="s">
        <v>107914</v>
      </c>
      <c r="D85" s="33">
        <v>7</v>
      </c>
      <c r="E85" s="17">
        <v>9</v>
      </c>
      <c r="F85" s="17">
        <v>3</v>
      </c>
      <c r="G85" s="17">
        <v>1</v>
      </c>
      <c r="H85" s="18">
        <v>0</v>
      </c>
      <c r="I85" s="19">
        <v>3900000000</v>
      </c>
      <c r="J85" s="19">
        <v>3900000000</v>
      </c>
      <c r="K85" s="18">
        <v>0</v>
      </c>
      <c r="L85" s="18">
        <v>0</v>
      </c>
      <c r="M85" s="20" t="s">
        <v>107828</v>
      </c>
      <c r="N85" s="20" t="s">
        <v>15</v>
      </c>
      <c r="O85" s="20" t="s">
        <v>107829</v>
      </c>
      <c r="P85" s="17">
        <v>3202352178</v>
      </c>
      <c r="Q85" s="22" t="s">
        <v>107913</v>
      </c>
      <c r="R85" s="7"/>
      <c r="S85" s="7"/>
    </row>
    <row r="86" spans="1:19" s="13" customFormat="1" ht="60" x14ac:dyDescent="0.2">
      <c r="A86" s="4"/>
      <c r="B86" s="15" t="s">
        <v>107917</v>
      </c>
      <c r="C86" s="16" t="s">
        <v>107915</v>
      </c>
      <c r="D86" s="33">
        <v>7</v>
      </c>
      <c r="E86" s="17">
        <v>9</v>
      </c>
      <c r="F86" s="17">
        <v>3</v>
      </c>
      <c r="G86" s="17">
        <v>1</v>
      </c>
      <c r="H86" s="18">
        <v>0</v>
      </c>
      <c r="I86" s="19">
        <v>750000000</v>
      </c>
      <c r="J86" s="19">
        <v>750000000</v>
      </c>
      <c r="K86" s="18">
        <v>0</v>
      </c>
      <c r="L86" s="18">
        <v>0</v>
      </c>
      <c r="M86" s="20" t="s">
        <v>107828</v>
      </c>
      <c r="N86" s="20" t="s">
        <v>15</v>
      </c>
      <c r="O86" s="20" t="s">
        <v>107829</v>
      </c>
      <c r="P86" s="17">
        <v>3202352178</v>
      </c>
      <c r="Q86" s="22" t="s">
        <v>107913</v>
      </c>
      <c r="R86" s="7"/>
      <c r="S86" s="7"/>
    </row>
    <row r="87" spans="1:19" s="13" customFormat="1" ht="110.25" x14ac:dyDescent="0.2">
      <c r="A87" s="4"/>
      <c r="B87" s="15" t="s">
        <v>107921</v>
      </c>
      <c r="C87" s="16" t="s">
        <v>107920</v>
      </c>
      <c r="D87" s="33">
        <v>1</v>
      </c>
      <c r="E87" s="17">
        <v>1</v>
      </c>
      <c r="F87" s="17">
        <v>4</v>
      </c>
      <c r="G87" s="17">
        <v>1</v>
      </c>
      <c r="H87" s="18">
        <v>0</v>
      </c>
      <c r="I87" s="19">
        <v>135400000</v>
      </c>
      <c r="J87" s="19">
        <v>135400000</v>
      </c>
      <c r="K87" s="18">
        <v>0</v>
      </c>
      <c r="L87" s="18">
        <v>0</v>
      </c>
      <c r="M87" s="20" t="s">
        <v>107828</v>
      </c>
      <c r="N87" s="20" t="s">
        <v>15</v>
      </c>
      <c r="O87" s="20" t="s">
        <v>107829</v>
      </c>
      <c r="P87" s="17">
        <v>3202352178</v>
      </c>
      <c r="Q87" s="22" t="s">
        <v>107830</v>
      </c>
      <c r="R87" s="7"/>
      <c r="S87" s="7"/>
    </row>
    <row r="88" spans="1:19" s="13" customFormat="1" ht="53.25" customHeight="1" x14ac:dyDescent="0.2">
      <c r="A88" s="4"/>
      <c r="B88" s="15">
        <v>81161801</v>
      </c>
      <c r="C88" s="16" t="s">
        <v>107927</v>
      </c>
      <c r="D88" s="17">
        <v>2</v>
      </c>
      <c r="E88" s="17">
        <v>3</v>
      </c>
      <c r="F88" s="17">
        <v>6</v>
      </c>
      <c r="G88" s="17">
        <v>1</v>
      </c>
      <c r="H88" s="18">
        <v>0</v>
      </c>
      <c r="I88" s="19">
        <v>75976790</v>
      </c>
      <c r="J88" s="19">
        <f>+I88</f>
        <v>75976790</v>
      </c>
      <c r="K88" s="18">
        <v>0</v>
      </c>
      <c r="L88" s="18">
        <v>0</v>
      </c>
      <c r="M88" s="20" t="s">
        <v>107828</v>
      </c>
      <c r="N88" s="20" t="s">
        <v>15</v>
      </c>
      <c r="O88" s="20" t="s">
        <v>107928</v>
      </c>
      <c r="P88" s="17">
        <v>3022430132</v>
      </c>
      <c r="Q88" s="36" t="s">
        <v>107929</v>
      </c>
      <c r="R88" s="7"/>
      <c r="S88" s="7"/>
    </row>
    <row r="89" spans="1:19" s="13" customFormat="1" ht="78.75" x14ac:dyDescent="0.2">
      <c r="A89" s="4"/>
      <c r="B89" s="15" t="s">
        <v>107930</v>
      </c>
      <c r="C89" s="32" t="s">
        <v>107931</v>
      </c>
      <c r="D89" s="62">
        <v>7</v>
      </c>
      <c r="E89" s="62">
        <v>8</v>
      </c>
      <c r="F89" s="17">
        <v>4</v>
      </c>
      <c r="G89" s="17">
        <v>1</v>
      </c>
      <c r="H89" s="18">
        <v>0</v>
      </c>
      <c r="I89" s="19">
        <f>F89*60000000</f>
        <v>240000000</v>
      </c>
      <c r="J89" s="19">
        <v>240000000</v>
      </c>
      <c r="K89" s="18">
        <v>0</v>
      </c>
      <c r="L89" s="18">
        <v>0</v>
      </c>
      <c r="M89" s="20" t="s">
        <v>107828</v>
      </c>
      <c r="N89" s="20" t="s">
        <v>15</v>
      </c>
      <c r="O89" s="38" t="s">
        <v>107948</v>
      </c>
      <c r="P89" s="17">
        <v>3132628447</v>
      </c>
      <c r="Q89" s="36" t="s">
        <v>107949</v>
      </c>
      <c r="R89" s="7"/>
      <c r="S89" s="7"/>
    </row>
    <row r="90" spans="1:19" s="13" customFormat="1" ht="64.5" customHeight="1" x14ac:dyDescent="0.2">
      <c r="A90" s="4"/>
      <c r="B90" s="30" t="s">
        <v>107932</v>
      </c>
      <c r="C90" s="16" t="s">
        <v>108035</v>
      </c>
      <c r="D90" s="17">
        <v>1</v>
      </c>
      <c r="E90" s="17">
        <v>2</v>
      </c>
      <c r="F90" s="17">
        <v>4</v>
      </c>
      <c r="G90" s="17">
        <v>1</v>
      </c>
      <c r="H90" s="18">
        <v>0</v>
      </c>
      <c r="I90" s="19">
        <f>F90*770000000</f>
        <v>3080000000</v>
      </c>
      <c r="J90" s="19">
        <v>3080000000</v>
      </c>
      <c r="K90" s="18">
        <v>0</v>
      </c>
      <c r="L90" s="18">
        <v>0</v>
      </c>
      <c r="M90" s="20" t="s">
        <v>107828</v>
      </c>
      <c r="N90" s="20" t="s">
        <v>15</v>
      </c>
      <c r="O90" s="38" t="s">
        <v>107948</v>
      </c>
      <c r="P90" s="17">
        <v>3132628447</v>
      </c>
      <c r="Q90" s="36" t="s">
        <v>107949</v>
      </c>
      <c r="R90" s="7"/>
      <c r="S90" s="7"/>
    </row>
    <row r="91" spans="1:19" s="13" customFormat="1" ht="110.25" x14ac:dyDescent="0.2">
      <c r="A91" s="4"/>
      <c r="B91" s="30" t="s">
        <v>107933</v>
      </c>
      <c r="C91" s="85" t="s">
        <v>107934</v>
      </c>
      <c r="D91" s="17">
        <v>2</v>
      </c>
      <c r="E91" s="17">
        <v>3</v>
      </c>
      <c r="F91" s="17">
        <v>3</v>
      </c>
      <c r="G91" s="17">
        <v>1</v>
      </c>
      <c r="H91" s="18">
        <v>0</v>
      </c>
      <c r="I91" s="19">
        <f>150000000*F91</f>
        <v>450000000</v>
      </c>
      <c r="J91" s="19">
        <v>450000000</v>
      </c>
      <c r="K91" s="18">
        <v>0</v>
      </c>
      <c r="L91" s="18">
        <v>0</v>
      </c>
      <c r="M91" s="20" t="s">
        <v>107828</v>
      </c>
      <c r="N91" s="20" t="s">
        <v>15</v>
      </c>
      <c r="O91" s="38" t="s">
        <v>107948</v>
      </c>
      <c r="P91" s="17">
        <v>3132628447</v>
      </c>
      <c r="Q91" s="36" t="s">
        <v>107949</v>
      </c>
      <c r="R91" s="7"/>
      <c r="S91" s="7"/>
    </row>
    <row r="92" spans="1:19" s="13" customFormat="1" ht="63" x14ac:dyDescent="0.2">
      <c r="A92" s="4"/>
      <c r="B92" s="30" t="s">
        <v>107874</v>
      </c>
      <c r="C92" s="16" t="s">
        <v>108047</v>
      </c>
      <c r="D92" s="17">
        <v>7</v>
      </c>
      <c r="E92" s="17">
        <v>8</v>
      </c>
      <c r="F92" s="17">
        <v>2</v>
      </c>
      <c r="G92" s="17">
        <v>1</v>
      </c>
      <c r="H92" s="18">
        <v>0</v>
      </c>
      <c r="I92" s="19">
        <v>160000000</v>
      </c>
      <c r="J92" s="19">
        <f>+I92</f>
        <v>160000000</v>
      </c>
      <c r="K92" s="18">
        <v>0</v>
      </c>
      <c r="L92" s="18">
        <v>0</v>
      </c>
      <c r="M92" s="20" t="s">
        <v>107828</v>
      </c>
      <c r="N92" s="20" t="s">
        <v>15</v>
      </c>
      <c r="O92" s="38" t="s">
        <v>107948</v>
      </c>
      <c r="P92" s="17">
        <v>3132628447</v>
      </c>
      <c r="Q92" s="36" t="s">
        <v>107949</v>
      </c>
      <c r="R92" s="7"/>
      <c r="S92" s="7"/>
    </row>
    <row r="93" spans="1:19" s="13" customFormat="1" ht="105" x14ac:dyDescent="0.2">
      <c r="A93" s="4"/>
      <c r="B93" s="30" t="s">
        <v>107935</v>
      </c>
      <c r="C93" s="16" t="s">
        <v>108085</v>
      </c>
      <c r="D93" s="17">
        <v>1</v>
      </c>
      <c r="E93" s="17">
        <v>2</v>
      </c>
      <c r="F93" s="17">
        <v>3</v>
      </c>
      <c r="G93" s="17">
        <v>1</v>
      </c>
      <c r="H93" s="18">
        <v>0</v>
      </c>
      <c r="I93" s="19">
        <v>2129908896</v>
      </c>
      <c r="J93" s="19">
        <v>2129908896</v>
      </c>
      <c r="K93" s="18">
        <v>0</v>
      </c>
      <c r="L93" s="18">
        <v>0</v>
      </c>
      <c r="M93" s="20" t="s">
        <v>107828</v>
      </c>
      <c r="N93" s="20" t="s">
        <v>15</v>
      </c>
      <c r="O93" s="38" t="s">
        <v>107948</v>
      </c>
      <c r="P93" s="17">
        <v>3132628447</v>
      </c>
      <c r="Q93" s="36" t="s">
        <v>107949</v>
      </c>
      <c r="R93" s="7"/>
      <c r="S93" s="7"/>
    </row>
    <row r="94" spans="1:19" s="13" customFormat="1" ht="48" customHeight="1" x14ac:dyDescent="0.2">
      <c r="A94" s="4"/>
      <c r="B94" s="30" t="s">
        <v>107936</v>
      </c>
      <c r="C94" s="16" t="s">
        <v>107937</v>
      </c>
      <c r="D94" s="17">
        <v>1</v>
      </c>
      <c r="E94" s="17">
        <v>2</v>
      </c>
      <c r="F94" s="17">
        <v>3</v>
      </c>
      <c r="G94" s="17">
        <v>1</v>
      </c>
      <c r="H94" s="18">
        <v>0</v>
      </c>
      <c r="I94" s="19">
        <v>83556380</v>
      </c>
      <c r="J94" s="19">
        <v>83559380</v>
      </c>
      <c r="K94" s="18">
        <v>0</v>
      </c>
      <c r="L94" s="18">
        <v>0</v>
      </c>
      <c r="M94" s="20" t="s">
        <v>107828</v>
      </c>
      <c r="N94" s="20" t="s">
        <v>15</v>
      </c>
      <c r="O94" s="38" t="s">
        <v>107948</v>
      </c>
      <c r="P94" s="17">
        <v>3132628447</v>
      </c>
      <c r="Q94" s="36" t="s">
        <v>107949</v>
      </c>
      <c r="R94" s="7"/>
      <c r="S94" s="7"/>
    </row>
    <row r="95" spans="1:19" s="13" customFormat="1" ht="63" x14ac:dyDescent="0.2">
      <c r="A95" s="4" t="s">
        <v>108164</v>
      </c>
      <c r="B95" s="30" t="s">
        <v>107938</v>
      </c>
      <c r="C95" s="16" t="s">
        <v>107939</v>
      </c>
      <c r="D95" s="17">
        <v>3</v>
      </c>
      <c r="E95" s="17">
        <v>4</v>
      </c>
      <c r="F95" s="17">
        <v>4</v>
      </c>
      <c r="G95" s="17">
        <v>1</v>
      </c>
      <c r="H95" s="18">
        <v>0</v>
      </c>
      <c r="I95" s="19">
        <f>F95*100000000</f>
        <v>400000000</v>
      </c>
      <c r="J95" s="19">
        <v>400000000</v>
      </c>
      <c r="K95" s="18">
        <v>0</v>
      </c>
      <c r="L95" s="18">
        <v>0</v>
      </c>
      <c r="M95" s="20" t="s">
        <v>107828</v>
      </c>
      <c r="N95" s="20" t="s">
        <v>15</v>
      </c>
      <c r="O95" s="38" t="s">
        <v>107948</v>
      </c>
      <c r="P95" s="17">
        <v>3132628447</v>
      </c>
      <c r="Q95" s="36" t="s">
        <v>107949</v>
      </c>
      <c r="R95" s="7"/>
      <c r="S95" s="7"/>
    </row>
    <row r="96" spans="1:19" s="13" customFormat="1" ht="80.25" customHeight="1" x14ac:dyDescent="0.2">
      <c r="A96" s="4"/>
      <c r="B96" s="30" t="s">
        <v>107940</v>
      </c>
      <c r="C96" s="37" t="s">
        <v>108163</v>
      </c>
      <c r="D96" s="17">
        <v>8</v>
      </c>
      <c r="E96" s="17">
        <v>9</v>
      </c>
      <c r="F96" s="17">
        <v>4</v>
      </c>
      <c r="G96" s="17">
        <v>4</v>
      </c>
      <c r="H96" s="18">
        <v>0</v>
      </c>
      <c r="I96" s="19">
        <f>F96*10000000</f>
        <v>40000000</v>
      </c>
      <c r="J96" s="19">
        <v>40000000</v>
      </c>
      <c r="K96" s="18">
        <v>0</v>
      </c>
      <c r="L96" s="18">
        <v>0</v>
      </c>
      <c r="M96" s="20" t="s">
        <v>107828</v>
      </c>
      <c r="N96" s="20" t="s">
        <v>15</v>
      </c>
      <c r="O96" s="38" t="s">
        <v>107948</v>
      </c>
      <c r="P96" s="17">
        <v>3132628447</v>
      </c>
      <c r="Q96" s="36" t="s">
        <v>107949</v>
      </c>
      <c r="R96" s="7"/>
      <c r="S96" s="7"/>
    </row>
    <row r="97" spans="1:19" s="13" customFormat="1" ht="63" x14ac:dyDescent="0.2">
      <c r="A97" s="4"/>
      <c r="B97" s="30" t="s">
        <v>107941</v>
      </c>
      <c r="C97" s="16" t="s">
        <v>107942</v>
      </c>
      <c r="D97" s="17">
        <v>1</v>
      </c>
      <c r="E97" s="38">
        <v>2</v>
      </c>
      <c r="F97" s="17">
        <v>4</v>
      </c>
      <c r="G97" s="17">
        <v>1</v>
      </c>
      <c r="H97" s="18">
        <v>0</v>
      </c>
      <c r="I97" s="19">
        <f>45000000*F97</f>
        <v>180000000</v>
      </c>
      <c r="J97" s="19">
        <v>180000000</v>
      </c>
      <c r="K97" s="18">
        <v>0</v>
      </c>
      <c r="L97" s="18">
        <v>0</v>
      </c>
      <c r="M97" s="20" t="s">
        <v>107828</v>
      </c>
      <c r="N97" s="20" t="s">
        <v>15</v>
      </c>
      <c r="O97" s="38" t="s">
        <v>107948</v>
      </c>
      <c r="P97" s="17">
        <v>3132628447</v>
      </c>
      <c r="Q97" s="36" t="s">
        <v>107949</v>
      </c>
      <c r="R97" s="7"/>
      <c r="S97" s="7"/>
    </row>
    <row r="98" spans="1:19" s="13" customFormat="1" ht="84" customHeight="1" x14ac:dyDescent="0.2">
      <c r="A98" s="4"/>
      <c r="B98" s="30">
        <v>41116000</v>
      </c>
      <c r="C98" s="16" t="s">
        <v>108092</v>
      </c>
      <c r="D98" s="17">
        <v>3</v>
      </c>
      <c r="E98" s="17">
        <v>4</v>
      </c>
      <c r="F98" s="17">
        <v>4</v>
      </c>
      <c r="G98" s="17">
        <v>1</v>
      </c>
      <c r="H98" s="18">
        <v>0</v>
      </c>
      <c r="I98" s="19">
        <f>25000000*F98</f>
        <v>100000000</v>
      </c>
      <c r="J98" s="19">
        <v>100000000</v>
      </c>
      <c r="K98" s="18">
        <v>0</v>
      </c>
      <c r="L98" s="18">
        <v>0</v>
      </c>
      <c r="M98" s="20" t="s">
        <v>107828</v>
      </c>
      <c r="N98" s="20" t="s">
        <v>15</v>
      </c>
      <c r="O98" s="38" t="s">
        <v>107948</v>
      </c>
      <c r="P98" s="17">
        <v>3132628447</v>
      </c>
      <c r="Q98" s="36" t="s">
        <v>107949</v>
      </c>
      <c r="R98" s="7"/>
      <c r="S98" s="7"/>
    </row>
    <row r="99" spans="1:19" s="13" customFormat="1" ht="101.25" customHeight="1" x14ac:dyDescent="0.2">
      <c r="A99" s="4"/>
      <c r="B99" s="30" t="s">
        <v>107943</v>
      </c>
      <c r="C99" s="16" t="s">
        <v>108046</v>
      </c>
      <c r="D99" s="17">
        <v>1</v>
      </c>
      <c r="E99" s="17">
        <v>2</v>
      </c>
      <c r="F99" s="17">
        <v>4</v>
      </c>
      <c r="G99" s="17">
        <v>1</v>
      </c>
      <c r="H99" s="18">
        <v>0</v>
      </c>
      <c r="I99" s="19">
        <f>F99*400000000</f>
        <v>1600000000</v>
      </c>
      <c r="J99" s="19">
        <v>1600000000</v>
      </c>
      <c r="K99" s="18">
        <v>0</v>
      </c>
      <c r="L99" s="18">
        <v>0</v>
      </c>
      <c r="M99" s="20" t="s">
        <v>107828</v>
      </c>
      <c r="N99" s="20" t="s">
        <v>15</v>
      </c>
      <c r="O99" s="38" t="s">
        <v>107948</v>
      </c>
      <c r="P99" s="17">
        <v>3132628447</v>
      </c>
      <c r="Q99" s="36" t="s">
        <v>107949</v>
      </c>
      <c r="R99" s="7"/>
      <c r="S99" s="7"/>
    </row>
    <row r="100" spans="1:19" s="13" customFormat="1" ht="94.5" x14ac:dyDescent="0.2">
      <c r="A100" s="4"/>
      <c r="B100" s="30" t="s">
        <v>107944</v>
      </c>
      <c r="C100" s="16" t="s">
        <v>107945</v>
      </c>
      <c r="D100" s="17">
        <v>6</v>
      </c>
      <c r="E100" s="17">
        <v>7</v>
      </c>
      <c r="F100" s="17">
        <v>2</v>
      </c>
      <c r="G100" s="17">
        <v>1</v>
      </c>
      <c r="H100" s="18">
        <v>0</v>
      </c>
      <c r="I100" s="19">
        <v>540000000</v>
      </c>
      <c r="J100" s="19">
        <f>+I100</f>
        <v>540000000</v>
      </c>
      <c r="K100" s="18">
        <v>0</v>
      </c>
      <c r="L100" s="18">
        <v>0</v>
      </c>
      <c r="M100" s="20" t="s">
        <v>107828</v>
      </c>
      <c r="N100" s="20" t="s">
        <v>15</v>
      </c>
      <c r="O100" s="38" t="s">
        <v>107948</v>
      </c>
      <c r="P100" s="17">
        <v>3132628447</v>
      </c>
      <c r="Q100" s="36" t="s">
        <v>107949</v>
      </c>
      <c r="R100" s="7"/>
      <c r="S100" s="7"/>
    </row>
    <row r="101" spans="1:19" s="13" customFormat="1" ht="110.25" x14ac:dyDescent="0.2">
      <c r="A101" s="4"/>
      <c r="B101" s="15" t="s">
        <v>107946</v>
      </c>
      <c r="C101" s="37" t="s">
        <v>107947</v>
      </c>
      <c r="D101" s="17">
        <v>1</v>
      </c>
      <c r="E101" s="17">
        <v>2</v>
      </c>
      <c r="F101" s="17">
        <v>4</v>
      </c>
      <c r="G101" s="17">
        <v>1</v>
      </c>
      <c r="H101" s="18">
        <v>0</v>
      </c>
      <c r="I101" s="19">
        <f>120000000*F101</f>
        <v>480000000</v>
      </c>
      <c r="J101" s="19">
        <v>480000000</v>
      </c>
      <c r="K101" s="18">
        <v>0</v>
      </c>
      <c r="L101" s="18">
        <v>0</v>
      </c>
      <c r="M101" s="20" t="s">
        <v>107828</v>
      </c>
      <c r="N101" s="20" t="s">
        <v>15</v>
      </c>
      <c r="O101" s="38" t="s">
        <v>107948</v>
      </c>
      <c r="P101" s="17">
        <v>3132628447</v>
      </c>
      <c r="Q101" s="36" t="s">
        <v>107949</v>
      </c>
      <c r="R101" s="7"/>
      <c r="S101" s="7"/>
    </row>
    <row r="102" spans="1:19" s="13" customFormat="1" ht="60" x14ac:dyDescent="0.2">
      <c r="A102" s="4"/>
      <c r="B102" s="29">
        <v>82101500</v>
      </c>
      <c r="C102" s="32" t="s">
        <v>107950</v>
      </c>
      <c r="D102" s="33">
        <v>2</v>
      </c>
      <c r="E102" s="17">
        <v>3</v>
      </c>
      <c r="F102" s="17">
        <v>9</v>
      </c>
      <c r="G102" s="17">
        <v>1</v>
      </c>
      <c r="H102" s="18">
        <v>0</v>
      </c>
      <c r="I102" s="19">
        <v>100000000</v>
      </c>
      <c r="J102" s="19">
        <v>100000000</v>
      </c>
      <c r="K102" s="18">
        <v>0</v>
      </c>
      <c r="L102" s="18">
        <v>0</v>
      </c>
      <c r="M102" s="20" t="s">
        <v>107828</v>
      </c>
      <c r="N102" s="20" t="s">
        <v>15</v>
      </c>
      <c r="O102" s="38" t="s">
        <v>107952</v>
      </c>
      <c r="P102" s="17">
        <v>3107543877</v>
      </c>
      <c r="Q102" s="44" t="s">
        <v>107953</v>
      </c>
      <c r="R102" s="7"/>
      <c r="S102" s="7"/>
    </row>
    <row r="103" spans="1:19" s="13" customFormat="1" ht="42" customHeight="1" x14ac:dyDescent="0.2">
      <c r="A103" s="4"/>
      <c r="B103" s="29">
        <v>55121900</v>
      </c>
      <c r="C103" s="32" t="s">
        <v>107951</v>
      </c>
      <c r="D103" s="33">
        <v>2</v>
      </c>
      <c r="E103" s="17">
        <v>3</v>
      </c>
      <c r="F103" s="17">
        <v>9</v>
      </c>
      <c r="G103" s="17">
        <v>1</v>
      </c>
      <c r="H103" s="18">
        <v>0</v>
      </c>
      <c r="I103" s="19">
        <v>100000000</v>
      </c>
      <c r="J103" s="19">
        <v>100000000</v>
      </c>
      <c r="K103" s="18">
        <v>0</v>
      </c>
      <c r="L103" s="18">
        <v>0</v>
      </c>
      <c r="M103" s="20" t="s">
        <v>107828</v>
      </c>
      <c r="N103" s="20" t="s">
        <v>15</v>
      </c>
      <c r="O103" s="38" t="s">
        <v>107952</v>
      </c>
      <c r="P103" s="17">
        <v>3107543877</v>
      </c>
      <c r="Q103" s="44" t="s">
        <v>107953</v>
      </c>
      <c r="R103" s="7"/>
      <c r="S103" s="7"/>
    </row>
    <row r="104" spans="1:19" s="13" customFormat="1" ht="99.75" customHeight="1" x14ac:dyDescent="0.2">
      <c r="A104" s="4"/>
      <c r="B104" s="29" t="s">
        <v>107954</v>
      </c>
      <c r="C104" s="32" t="s">
        <v>107955</v>
      </c>
      <c r="D104" s="17">
        <v>1</v>
      </c>
      <c r="E104" s="17">
        <v>2</v>
      </c>
      <c r="F104" s="17">
        <v>12</v>
      </c>
      <c r="G104" s="17">
        <v>1</v>
      </c>
      <c r="H104" s="18">
        <v>0</v>
      </c>
      <c r="I104" s="26">
        <v>18000000</v>
      </c>
      <c r="J104" s="26">
        <v>18000000</v>
      </c>
      <c r="K104" s="18">
        <v>0</v>
      </c>
      <c r="L104" s="18">
        <v>0</v>
      </c>
      <c r="M104" s="20" t="s">
        <v>107828</v>
      </c>
      <c r="N104" s="20" t="s">
        <v>15</v>
      </c>
      <c r="O104" s="38" t="s">
        <v>107957</v>
      </c>
      <c r="P104" s="17">
        <v>3015818844</v>
      </c>
      <c r="Q104" s="44" t="s">
        <v>107956</v>
      </c>
      <c r="R104" s="7"/>
      <c r="S104" s="7"/>
    </row>
    <row r="105" spans="1:19" s="13" customFormat="1" ht="61.5" customHeight="1" x14ac:dyDescent="0.2">
      <c r="A105" s="4"/>
      <c r="B105" s="35" t="s">
        <v>107958</v>
      </c>
      <c r="C105" s="32" t="s">
        <v>108043</v>
      </c>
      <c r="D105" s="33">
        <v>1</v>
      </c>
      <c r="E105" s="17">
        <v>2</v>
      </c>
      <c r="F105" s="17">
        <v>3</v>
      </c>
      <c r="G105" s="17">
        <v>1</v>
      </c>
      <c r="H105" s="18">
        <v>0</v>
      </c>
      <c r="I105" s="19">
        <v>30000000</v>
      </c>
      <c r="J105" s="19">
        <v>30000000</v>
      </c>
      <c r="K105" s="18">
        <v>0</v>
      </c>
      <c r="L105" s="18">
        <v>0</v>
      </c>
      <c r="M105" s="20" t="s">
        <v>107828</v>
      </c>
      <c r="N105" s="20" t="s">
        <v>15</v>
      </c>
      <c r="O105" s="38" t="s">
        <v>107967</v>
      </c>
      <c r="P105" s="17" t="s">
        <v>107968</v>
      </c>
      <c r="Q105" s="34" t="s">
        <v>107969</v>
      </c>
      <c r="R105" s="7"/>
      <c r="S105" s="7"/>
    </row>
    <row r="106" spans="1:19" s="13" customFormat="1" ht="77.25" customHeight="1" x14ac:dyDescent="0.2">
      <c r="A106" s="4"/>
      <c r="B106" s="35" t="s">
        <v>107959</v>
      </c>
      <c r="C106" s="32" t="s">
        <v>107960</v>
      </c>
      <c r="D106" s="33">
        <v>3</v>
      </c>
      <c r="E106" s="17">
        <v>4</v>
      </c>
      <c r="F106" s="17">
        <v>3</v>
      </c>
      <c r="G106" s="17">
        <v>1</v>
      </c>
      <c r="H106" s="18">
        <v>0</v>
      </c>
      <c r="I106" s="19">
        <v>25000000</v>
      </c>
      <c r="J106" s="19">
        <v>25000000</v>
      </c>
      <c r="K106" s="18">
        <v>0</v>
      </c>
      <c r="L106" s="18">
        <v>0</v>
      </c>
      <c r="M106" s="20" t="s">
        <v>107828</v>
      </c>
      <c r="N106" s="20" t="s">
        <v>15</v>
      </c>
      <c r="O106" s="38" t="s">
        <v>107967</v>
      </c>
      <c r="P106" s="17" t="s">
        <v>107968</v>
      </c>
      <c r="Q106" s="34" t="s">
        <v>107969</v>
      </c>
      <c r="R106" s="7"/>
      <c r="S106" s="7"/>
    </row>
    <row r="107" spans="1:19" s="13" customFormat="1" ht="150" customHeight="1" x14ac:dyDescent="0.2">
      <c r="A107" s="4"/>
      <c r="B107" s="35" t="s">
        <v>108111</v>
      </c>
      <c r="C107" s="32" t="s">
        <v>108042</v>
      </c>
      <c r="D107" s="33">
        <v>4</v>
      </c>
      <c r="E107" s="17">
        <v>5</v>
      </c>
      <c r="F107" s="17">
        <v>3</v>
      </c>
      <c r="G107" s="17">
        <v>1</v>
      </c>
      <c r="H107" s="18">
        <v>0</v>
      </c>
      <c r="I107" s="19">
        <v>68862385</v>
      </c>
      <c r="J107" s="19">
        <f>+I107</f>
        <v>68862385</v>
      </c>
      <c r="K107" s="18">
        <v>0</v>
      </c>
      <c r="L107" s="18">
        <v>0</v>
      </c>
      <c r="M107" s="20" t="s">
        <v>107828</v>
      </c>
      <c r="N107" s="20" t="s">
        <v>15</v>
      </c>
      <c r="O107" s="38" t="s">
        <v>107967</v>
      </c>
      <c r="P107" s="17">
        <v>3004079412</v>
      </c>
      <c r="Q107" s="48" t="s">
        <v>107969</v>
      </c>
      <c r="R107" s="7"/>
      <c r="S107" s="7"/>
    </row>
    <row r="108" spans="1:19" s="13" customFormat="1" ht="94.5" x14ac:dyDescent="0.2">
      <c r="A108" s="4"/>
      <c r="B108" s="35" t="s">
        <v>107961</v>
      </c>
      <c r="C108" s="32" t="s">
        <v>107962</v>
      </c>
      <c r="D108" s="33">
        <v>1</v>
      </c>
      <c r="E108" s="17">
        <v>2</v>
      </c>
      <c r="F108" s="17">
        <v>1</v>
      </c>
      <c r="G108" s="17">
        <v>1</v>
      </c>
      <c r="H108" s="18">
        <v>0</v>
      </c>
      <c r="I108" s="19">
        <v>10000000</v>
      </c>
      <c r="J108" s="19">
        <v>10000000</v>
      </c>
      <c r="K108" s="18">
        <v>0</v>
      </c>
      <c r="L108" s="18">
        <v>0</v>
      </c>
      <c r="M108" s="20" t="s">
        <v>107828</v>
      </c>
      <c r="N108" s="20" t="s">
        <v>15</v>
      </c>
      <c r="O108" s="38" t="s">
        <v>107967</v>
      </c>
      <c r="P108" s="17" t="s">
        <v>107970</v>
      </c>
      <c r="Q108" s="34" t="s">
        <v>107969</v>
      </c>
      <c r="R108" s="7"/>
      <c r="S108" s="7"/>
    </row>
    <row r="109" spans="1:19" s="13" customFormat="1" ht="78.75" x14ac:dyDescent="0.2">
      <c r="A109" s="4"/>
      <c r="B109" s="15" t="s">
        <v>107963</v>
      </c>
      <c r="C109" s="16" t="s">
        <v>107964</v>
      </c>
      <c r="D109" s="17">
        <v>3</v>
      </c>
      <c r="E109" s="17">
        <v>4</v>
      </c>
      <c r="F109" s="17">
        <v>1</v>
      </c>
      <c r="G109" s="17">
        <v>1</v>
      </c>
      <c r="H109" s="18">
        <v>0</v>
      </c>
      <c r="I109" s="19">
        <v>15000000</v>
      </c>
      <c r="J109" s="19">
        <v>15000000</v>
      </c>
      <c r="K109" s="18">
        <v>0</v>
      </c>
      <c r="L109" s="18">
        <v>0</v>
      </c>
      <c r="M109" s="20" t="s">
        <v>107828</v>
      </c>
      <c r="N109" s="20" t="s">
        <v>15</v>
      </c>
      <c r="O109" s="38" t="s">
        <v>107967</v>
      </c>
      <c r="P109" s="17" t="s">
        <v>107971</v>
      </c>
      <c r="Q109" s="34" t="s">
        <v>107969</v>
      </c>
      <c r="R109" s="7"/>
      <c r="S109" s="7"/>
    </row>
    <row r="110" spans="1:19" s="13" customFormat="1" ht="138.75" customHeight="1" x14ac:dyDescent="0.2">
      <c r="A110" s="4"/>
      <c r="B110" s="30" t="s">
        <v>107965</v>
      </c>
      <c r="C110" s="16" t="s">
        <v>108133</v>
      </c>
      <c r="D110" s="33">
        <v>6</v>
      </c>
      <c r="E110" s="17">
        <v>7</v>
      </c>
      <c r="F110" s="17">
        <v>3</v>
      </c>
      <c r="G110" s="17">
        <v>1</v>
      </c>
      <c r="H110" s="18">
        <v>0</v>
      </c>
      <c r="I110" s="19">
        <v>135394981</v>
      </c>
      <c r="J110" s="19">
        <f>+I110</f>
        <v>135394981</v>
      </c>
      <c r="K110" s="18">
        <v>0</v>
      </c>
      <c r="L110" s="18">
        <v>0</v>
      </c>
      <c r="M110" s="20" t="s">
        <v>107828</v>
      </c>
      <c r="N110" s="20" t="s">
        <v>15</v>
      </c>
      <c r="O110" s="38" t="s">
        <v>107967</v>
      </c>
      <c r="P110" s="17" t="s">
        <v>107972</v>
      </c>
      <c r="Q110" s="34" t="s">
        <v>107969</v>
      </c>
      <c r="R110" s="7"/>
      <c r="S110" s="7"/>
    </row>
    <row r="111" spans="1:19" s="13" customFormat="1" ht="59.25" customHeight="1" x14ac:dyDescent="0.2">
      <c r="A111" s="4"/>
      <c r="B111" s="29" t="s">
        <v>107966</v>
      </c>
      <c r="C111" s="32" t="s">
        <v>108058</v>
      </c>
      <c r="D111" s="33">
        <v>2</v>
      </c>
      <c r="E111" s="17">
        <v>3</v>
      </c>
      <c r="F111" s="17">
        <v>3</v>
      </c>
      <c r="G111" s="17">
        <v>1</v>
      </c>
      <c r="H111" s="18">
        <v>0</v>
      </c>
      <c r="I111" s="19">
        <v>77797150</v>
      </c>
      <c r="J111" s="19">
        <v>77797150</v>
      </c>
      <c r="K111" s="18">
        <v>0</v>
      </c>
      <c r="L111" s="18">
        <v>0</v>
      </c>
      <c r="M111" s="20" t="s">
        <v>107828</v>
      </c>
      <c r="N111" s="20" t="s">
        <v>15</v>
      </c>
      <c r="O111" s="38" t="s">
        <v>107967</v>
      </c>
      <c r="P111" s="17" t="s">
        <v>107973</v>
      </c>
      <c r="Q111" s="34" t="s">
        <v>107969</v>
      </c>
      <c r="R111" s="7"/>
      <c r="S111" s="7"/>
    </row>
    <row r="112" spans="1:19" s="13" customFormat="1" ht="84.75" customHeight="1" x14ac:dyDescent="0.2">
      <c r="A112" s="4"/>
      <c r="B112" s="15" t="s">
        <v>107974</v>
      </c>
      <c r="C112" s="32" t="s">
        <v>107975</v>
      </c>
      <c r="D112" s="17">
        <v>1</v>
      </c>
      <c r="E112" s="17">
        <v>2</v>
      </c>
      <c r="F112" s="17">
        <v>4</v>
      </c>
      <c r="G112" s="17">
        <v>1</v>
      </c>
      <c r="H112" s="18">
        <v>0</v>
      </c>
      <c r="I112" s="19">
        <f>450000000*F112</f>
        <v>1800000000</v>
      </c>
      <c r="J112" s="19">
        <v>1800000000</v>
      </c>
      <c r="K112" s="18">
        <v>0</v>
      </c>
      <c r="L112" s="18">
        <v>0</v>
      </c>
      <c r="M112" s="20" t="s">
        <v>107828</v>
      </c>
      <c r="N112" s="20" t="s">
        <v>15</v>
      </c>
      <c r="O112" s="38" t="s">
        <v>107986</v>
      </c>
      <c r="P112" s="17">
        <v>3017600500</v>
      </c>
      <c r="Q112" s="34" t="s">
        <v>107984</v>
      </c>
      <c r="R112" s="7"/>
      <c r="S112" s="7"/>
    </row>
    <row r="113" spans="1:19" s="13" customFormat="1" ht="129.75" customHeight="1" x14ac:dyDescent="0.2">
      <c r="A113" s="4"/>
      <c r="B113" s="15">
        <v>93131607</v>
      </c>
      <c r="C113" s="32" t="s">
        <v>107976</v>
      </c>
      <c r="D113" s="17">
        <v>1</v>
      </c>
      <c r="E113" s="17">
        <v>2</v>
      </c>
      <c r="F113" s="17">
        <v>3</v>
      </c>
      <c r="G113" s="17">
        <v>1</v>
      </c>
      <c r="H113" s="18">
        <v>0</v>
      </c>
      <c r="I113" s="19">
        <v>2437500000</v>
      </c>
      <c r="J113" s="19">
        <v>2437500000</v>
      </c>
      <c r="K113" s="18">
        <v>0</v>
      </c>
      <c r="L113" s="18">
        <v>0</v>
      </c>
      <c r="M113" s="20" t="s">
        <v>107828</v>
      </c>
      <c r="N113" s="20" t="s">
        <v>15</v>
      </c>
      <c r="O113" s="38" t="s">
        <v>107986</v>
      </c>
      <c r="P113" s="17">
        <v>3012903861</v>
      </c>
      <c r="Q113" s="34" t="s">
        <v>107984</v>
      </c>
      <c r="R113" s="7"/>
      <c r="S113" s="7"/>
    </row>
    <row r="114" spans="1:19" s="13" customFormat="1" ht="86.25" customHeight="1" x14ac:dyDescent="0.2">
      <c r="A114" s="4"/>
      <c r="B114" s="15" t="s">
        <v>107977</v>
      </c>
      <c r="C114" s="32" t="s">
        <v>107978</v>
      </c>
      <c r="D114" s="17">
        <v>6</v>
      </c>
      <c r="E114" s="17">
        <v>7</v>
      </c>
      <c r="F114" s="17">
        <v>2</v>
      </c>
      <c r="G114" s="17">
        <v>1</v>
      </c>
      <c r="H114" s="18">
        <v>0</v>
      </c>
      <c r="I114" s="19">
        <v>340000000</v>
      </c>
      <c r="J114" s="19">
        <f>+I114</f>
        <v>340000000</v>
      </c>
      <c r="K114" s="18">
        <v>0</v>
      </c>
      <c r="L114" s="18">
        <v>0</v>
      </c>
      <c r="M114" s="20" t="s">
        <v>107828</v>
      </c>
      <c r="N114" s="20" t="s">
        <v>15</v>
      </c>
      <c r="O114" s="38" t="s">
        <v>107986</v>
      </c>
      <c r="P114" s="17">
        <v>3012903861</v>
      </c>
      <c r="Q114" s="34" t="s">
        <v>107984</v>
      </c>
      <c r="R114" s="7"/>
      <c r="S114" s="7"/>
    </row>
    <row r="115" spans="1:19" s="13" customFormat="1" ht="42" customHeight="1" x14ac:dyDescent="0.2">
      <c r="A115" s="4"/>
      <c r="B115" s="15" t="s">
        <v>107979</v>
      </c>
      <c r="C115" s="32" t="s">
        <v>107980</v>
      </c>
      <c r="D115" s="17">
        <v>6</v>
      </c>
      <c r="E115" s="17">
        <v>7</v>
      </c>
      <c r="F115" s="17">
        <v>4</v>
      </c>
      <c r="G115" s="17">
        <v>1</v>
      </c>
      <c r="H115" s="18">
        <v>0</v>
      </c>
      <c r="I115" s="19">
        <f>5000000*F115</f>
        <v>20000000</v>
      </c>
      <c r="J115" s="19">
        <v>20000000</v>
      </c>
      <c r="K115" s="18">
        <v>0</v>
      </c>
      <c r="L115" s="18">
        <v>0</v>
      </c>
      <c r="M115" s="20" t="s">
        <v>107828</v>
      </c>
      <c r="N115" s="20" t="s">
        <v>15</v>
      </c>
      <c r="O115" s="38" t="s">
        <v>107986</v>
      </c>
      <c r="P115" s="17">
        <v>3012903861</v>
      </c>
      <c r="Q115" s="34" t="s">
        <v>107985</v>
      </c>
      <c r="R115" s="7"/>
      <c r="S115" s="7"/>
    </row>
    <row r="116" spans="1:19" s="13" customFormat="1" ht="42" customHeight="1" x14ac:dyDescent="0.2">
      <c r="A116" s="4"/>
      <c r="B116" s="15" t="s">
        <v>107981</v>
      </c>
      <c r="C116" s="32" t="s">
        <v>107982</v>
      </c>
      <c r="D116" s="17">
        <v>6</v>
      </c>
      <c r="E116" s="17">
        <v>7</v>
      </c>
      <c r="F116" s="17">
        <v>4</v>
      </c>
      <c r="G116" s="17">
        <v>1</v>
      </c>
      <c r="H116" s="18">
        <v>0</v>
      </c>
      <c r="I116" s="19">
        <f>8000000*F116</f>
        <v>32000000</v>
      </c>
      <c r="J116" s="19">
        <v>32000000</v>
      </c>
      <c r="K116" s="18">
        <v>0</v>
      </c>
      <c r="L116" s="18">
        <v>0</v>
      </c>
      <c r="M116" s="20" t="s">
        <v>107828</v>
      </c>
      <c r="N116" s="20" t="s">
        <v>15</v>
      </c>
      <c r="O116" s="38" t="s">
        <v>107986</v>
      </c>
      <c r="P116" s="17">
        <v>3012903861</v>
      </c>
      <c r="Q116" s="34" t="s">
        <v>107985</v>
      </c>
      <c r="R116" s="7"/>
      <c r="S116" s="7"/>
    </row>
    <row r="117" spans="1:19" s="13" customFormat="1" ht="78.75" customHeight="1" x14ac:dyDescent="0.2">
      <c r="A117" s="4"/>
      <c r="B117" s="15" t="s">
        <v>107979</v>
      </c>
      <c r="C117" s="32" t="s">
        <v>107983</v>
      </c>
      <c r="D117" s="17">
        <v>7</v>
      </c>
      <c r="E117" s="17">
        <v>7</v>
      </c>
      <c r="F117" s="17">
        <v>1</v>
      </c>
      <c r="G117" s="17">
        <v>1</v>
      </c>
      <c r="H117" s="18">
        <v>0</v>
      </c>
      <c r="I117" s="19">
        <v>500000000</v>
      </c>
      <c r="J117" s="19">
        <f>+I117</f>
        <v>500000000</v>
      </c>
      <c r="K117" s="18">
        <v>0</v>
      </c>
      <c r="L117" s="18">
        <v>0</v>
      </c>
      <c r="M117" s="20" t="s">
        <v>107828</v>
      </c>
      <c r="N117" s="20" t="s">
        <v>15</v>
      </c>
      <c r="O117" s="38" t="s">
        <v>107986</v>
      </c>
      <c r="P117" s="17">
        <v>3012903861</v>
      </c>
      <c r="Q117" s="34" t="s">
        <v>107985</v>
      </c>
      <c r="R117" s="7"/>
      <c r="S117" s="7"/>
    </row>
    <row r="118" spans="1:19" s="13" customFormat="1" ht="180" customHeight="1" x14ac:dyDescent="0.2">
      <c r="A118" s="4"/>
      <c r="B118" s="15">
        <v>53102700</v>
      </c>
      <c r="C118" s="86" t="s">
        <v>108181</v>
      </c>
      <c r="D118" s="17">
        <v>10</v>
      </c>
      <c r="E118" s="17">
        <v>11</v>
      </c>
      <c r="F118" s="17">
        <v>3</v>
      </c>
      <c r="G118" s="17">
        <v>1</v>
      </c>
      <c r="H118" s="18">
        <v>0</v>
      </c>
      <c r="I118" s="19" t="s">
        <v>108182</v>
      </c>
      <c r="J118" s="19" t="str">
        <f>+I118</f>
        <v xml:space="preserve">
5625000</v>
      </c>
      <c r="K118" s="18">
        <v>0</v>
      </c>
      <c r="L118" s="18">
        <v>0</v>
      </c>
      <c r="M118" s="20" t="s">
        <v>107828</v>
      </c>
      <c r="N118" s="20" t="s">
        <v>15</v>
      </c>
      <c r="O118" s="38" t="s">
        <v>107987</v>
      </c>
      <c r="P118" s="17">
        <v>3118269501</v>
      </c>
      <c r="Q118" s="34" t="s">
        <v>107988</v>
      </c>
      <c r="R118" s="7"/>
      <c r="S118" s="7"/>
    </row>
    <row r="119" spans="1:19" s="13" customFormat="1" ht="143.25" customHeight="1" x14ac:dyDescent="0.2">
      <c r="A119" s="4"/>
      <c r="B119" s="15">
        <v>55121900</v>
      </c>
      <c r="C119" s="32" t="s">
        <v>108148</v>
      </c>
      <c r="D119" s="17">
        <v>7</v>
      </c>
      <c r="E119" s="17">
        <v>8</v>
      </c>
      <c r="F119" s="17">
        <v>4</v>
      </c>
      <c r="G119" s="17">
        <v>1</v>
      </c>
      <c r="H119" s="18">
        <v>0</v>
      </c>
      <c r="I119" s="19">
        <v>23457000</v>
      </c>
      <c r="J119" s="19">
        <f>+I119</f>
        <v>23457000</v>
      </c>
      <c r="K119" s="18">
        <v>0</v>
      </c>
      <c r="L119" s="18">
        <v>0</v>
      </c>
      <c r="M119" s="20" t="s">
        <v>107828</v>
      </c>
      <c r="N119" s="20" t="s">
        <v>15</v>
      </c>
      <c r="O119" s="38" t="s">
        <v>107987</v>
      </c>
      <c r="P119" s="17">
        <v>3118269501</v>
      </c>
      <c r="Q119" s="34" t="s">
        <v>107988</v>
      </c>
      <c r="R119" s="7"/>
      <c r="S119" s="7"/>
    </row>
    <row r="120" spans="1:19" s="13" customFormat="1" ht="75.75" customHeight="1" x14ac:dyDescent="0.2">
      <c r="A120" s="4"/>
      <c r="B120" s="15">
        <v>84111600</v>
      </c>
      <c r="C120" s="32" t="s">
        <v>107998</v>
      </c>
      <c r="D120" s="17">
        <v>5</v>
      </c>
      <c r="E120" s="17">
        <v>6</v>
      </c>
      <c r="F120" s="17">
        <v>12</v>
      </c>
      <c r="G120" s="17">
        <v>1</v>
      </c>
      <c r="H120" s="18">
        <v>0</v>
      </c>
      <c r="I120" s="19">
        <v>444536400</v>
      </c>
      <c r="J120" s="19">
        <v>444536400</v>
      </c>
      <c r="K120" s="18">
        <v>0</v>
      </c>
      <c r="L120" s="18">
        <v>0</v>
      </c>
      <c r="M120" s="20" t="s">
        <v>107828</v>
      </c>
      <c r="N120" s="20" t="s">
        <v>15</v>
      </c>
      <c r="O120" s="38" t="s">
        <v>107990</v>
      </c>
      <c r="P120" s="17">
        <v>3164960058</v>
      </c>
      <c r="Q120" s="34" t="s">
        <v>107989</v>
      </c>
      <c r="R120" s="7"/>
      <c r="S120" s="7"/>
    </row>
    <row r="121" spans="1:19" s="13" customFormat="1" ht="140.25" customHeight="1" x14ac:dyDescent="0.2">
      <c r="A121" s="4"/>
      <c r="B121" s="15" t="s">
        <v>107991</v>
      </c>
      <c r="C121" s="32" t="s">
        <v>107992</v>
      </c>
      <c r="D121" s="17">
        <v>4</v>
      </c>
      <c r="E121" s="17">
        <v>5</v>
      </c>
      <c r="F121" s="17">
        <v>12</v>
      </c>
      <c r="G121" s="17">
        <v>1</v>
      </c>
      <c r="H121" s="18">
        <v>0</v>
      </c>
      <c r="I121" s="19">
        <v>706175245</v>
      </c>
      <c r="J121" s="19">
        <f>+I121</f>
        <v>706175245</v>
      </c>
      <c r="K121" s="18">
        <v>0</v>
      </c>
      <c r="L121" s="18">
        <v>0</v>
      </c>
      <c r="M121" s="20" t="s">
        <v>107828</v>
      </c>
      <c r="N121" s="20" t="s">
        <v>15</v>
      </c>
      <c r="O121" s="38" t="s">
        <v>107999</v>
      </c>
      <c r="P121" s="17">
        <v>3228159899</v>
      </c>
      <c r="Q121" s="39" t="s">
        <v>108000</v>
      </c>
      <c r="R121" s="7"/>
      <c r="S121" s="7"/>
    </row>
    <row r="122" spans="1:19" s="13" customFormat="1" ht="108" customHeight="1" x14ac:dyDescent="0.2">
      <c r="A122" s="4"/>
      <c r="B122" s="15" t="s">
        <v>107993</v>
      </c>
      <c r="C122" s="32" t="s">
        <v>107994</v>
      </c>
      <c r="D122" s="17">
        <v>6</v>
      </c>
      <c r="E122" s="17">
        <v>7</v>
      </c>
      <c r="F122" s="17">
        <v>3</v>
      </c>
      <c r="G122" s="17">
        <v>1</v>
      </c>
      <c r="H122" s="18">
        <v>0</v>
      </c>
      <c r="I122" s="19">
        <v>37500000</v>
      </c>
      <c r="J122" s="19">
        <f>+I122</f>
        <v>37500000</v>
      </c>
      <c r="K122" s="18">
        <v>0</v>
      </c>
      <c r="L122" s="18">
        <v>0</v>
      </c>
      <c r="M122" s="20" t="s">
        <v>107828</v>
      </c>
      <c r="N122" s="20" t="s">
        <v>15</v>
      </c>
      <c r="O122" s="38" t="s">
        <v>107999</v>
      </c>
      <c r="P122" s="17">
        <v>3228159899</v>
      </c>
      <c r="Q122" s="39" t="s">
        <v>108000</v>
      </c>
      <c r="R122" s="7"/>
      <c r="S122" s="7"/>
    </row>
    <row r="123" spans="1:19" s="13" customFormat="1" ht="83.25" customHeight="1" x14ac:dyDescent="0.2">
      <c r="A123" s="4"/>
      <c r="B123" s="15" t="s">
        <v>107995</v>
      </c>
      <c r="C123" s="32" t="s">
        <v>107996</v>
      </c>
      <c r="D123" s="17">
        <v>2</v>
      </c>
      <c r="E123" s="17">
        <v>3</v>
      </c>
      <c r="F123" s="17">
        <v>12</v>
      </c>
      <c r="G123" s="17">
        <v>1</v>
      </c>
      <c r="H123" s="18">
        <v>0</v>
      </c>
      <c r="I123" s="19">
        <v>80000000</v>
      </c>
      <c r="J123" s="19">
        <f>+I123</f>
        <v>80000000</v>
      </c>
      <c r="K123" s="18">
        <v>0</v>
      </c>
      <c r="L123" s="18">
        <v>0</v>
      </c>
      <c r="M123" s="20" t="s">
        <v>107828</v>
      </c>
      <c r="N123" s="20" t="s">
        <v>15</v>
      </c>
      <c r="O123" s="38" t="s">
        <v>107999</v>
      </c>
      <c r="P123" s="17">
        <v>3228159899</v>
      </c>
      <c r="Q123" s="39" t="s">
        <v>108000</v>
      </c>
      <c r="R123" s="7"/>
      <c r="S123" s="7"/>
    </row>
    <row r="124" spans="1:19" s="13" customFormat="1" ht="113.25" customHeight="1" x14ac:dyDescent="0.2">
      <c r="A124" s="4"/>
      <c r="B124" s="15" t="s">
        <v>107993</v>
      </c>
      <c r="C124" s="32" t="s">
        <v>107997</v>
      </c>
      <c r="D124" s="17">
        <v>7</v>
      </c>
      <c r="E124" s="17">
        <v>7</v>
      </c>
      <c r="F124" s="17">
        <v>2</v>
      </c>
      <c r="G124" s="17">
        <v>1</v>
      </c>
      <c r="H124" s="18">
        <v>0</v>
      </c>
      <c r="I124" s="19">
        <v>440000000</v>
      </c>
      <c r="J124" s="19">
        <f>+I124</f>
        <v>440000000</v>
      </c>
      <c r="K124" s="18">
        <v>0</v>
      </c>
      <c r="L124" s="18">
        <v>0</v>
      </c>
      <c r="M124" s="20" t="s">
        <v>107828</v>
      </c>
      <c r="N124" s="20" t="s">
        <v>15</v>
      </c>
      <c r="O124" s="38" t="s">
        <v>107999</v>
      </c>
      <c r="P124" s="17">
        <v>3228159899</v>
      </c>
      <c r="Q124" s="39" t="s">
        <v>108000</v>
      </c>
      <c r="R124" s="7"/>
      <c r="S124" s="7"/>
    </row>
    <row r="125" spans="1:19" s="13" customFormat="1" ht="64.5" customHeight="1" x14ac:dyDescent="0.2">
      <c r="A125" s="4"/>
      <c r="B125" s="15" t="s">
        <v>108001</v>
      </c>
      <c r="C125" s="32" t="s">
        <v>108002</v>
      </c>
      <c r="D125" s="17">
        <v>6</v>
      </c>
      <c r="E125" s="17">
        <v>7</v>
      </c>
      <c r="F125" s="17">
        <v>1</v>
      </c>
      <c r="G125" s="17">
        <v>1</v>
      </c>
      <c r="H125" s="18">
        <v>0</v>
      </c>
      <c r="I125" s="19">
        <v>6000000</v>
      </c>
      <c r="J125" s="19">
        <v>6000000</v>
      </c>
      <c r="K125" s="18">
        <v>0</v>
      </c>
      <c r="L125" s="18">
        <v>0</v>
      </c>
      <c r="M125" s="20" t="s">
        <v>107828</v>
      </c>
      <c r="N125" s="20" t="s">
        <v>15</v>
      </c>
      <c r="O125" s="38" t="s">
        <v>107999</v>
      </c>
      <c r="P125" s="17">
        <v>3228159899</v>
      </c>
      <c r="Q125" s="39" t="s">
        <v>108000</v>
      </c>
      <c r="R125" s="7"/>
      <c r="S125" s="7"/>
    </row>
    <row r="126" spans="1:19" s="13" customFormat="1" ht="54.75" customHeight="1" x14ac:dyDescent="0.2">
      <c r="A126" s="4"/>
      <c r="B126" s="15" t="s">
        <v>107991</v>
      </c>
      <c r="C126" s="16" t="s">
        <v>108003</v>
      </c>
      <c r="D126" s="17">
        <v>1</v>
      </c>
      <c r="E126" s="17">
        <v>2</v>
      </c>
      <c r="F126" s="17">
        <v>4</v>
      </c>
      <c r="G126" s="17">
        <v>1</v>
      </c>
      <c r="H126" s="18">
        <v>0</v>
      </c>
      <c r="I126" s="19">
        <v>182385524</v>
      </c>
      <c r="J126" s="19">
        <v>182385524</v>
      </c>
      <c r="K126" s="18">
        <v>0</v>
      </c>
      <c r="L126" s="18">
        <v>0</v>
      </c>
      <c r="M126" s="20" t="s">
        <v>107828</v>
      </c>
      <c r="N126" s="20" t="s">
        <v>15</v>
      </c>
      <c r="O126" s="38" t="s">
        <v>107999</v>
      </c>
      <c r="P126" s="17">
        <v>3228159899</v>
      </c>
      <c r="Q126" s="39" t="s">
        <v>108000</v>
      </c>
      <c r="R126" s="7"/>
      <c r="S126" s="7"/>
    </row>
    <row r="127" spans="1:19" s="13" customFormat="1" ht="46.5" customHeight="1" x14ac:dyDescent="0.2">
      <c r="A127" s="4"/>
      <c r="B127" s="15">
        <v>81111803</v>
      </c>
      <c r="C127" s="32" t="s">
        <v>108004</v>
      </c>
      <c r="D127" s="17">
        <v>4</v>
      </c>
      <c r="E127" s="17">
        <v>5</v>
      </c>
      <c r="F127" s="17">
        <v>6</v>
      </c>
      <c r="G127" s="17">
        <v>1</v>
      </c>
      <c r="H127" s="18">
        <v>0</v>
      </c>
      <c r="I127" s="19">
        <v>167060784</v>
      </c>
      <c r="J127" s="19">
        <v>167060784</v>
      </c>
      <c r="K127" s="18">
        <v>0</v>
      </c>
      <c r="L127" s="18">
        <v>0</v>
      </c>
      <c r="M127" s="20" t="s">
        <v>107828</v>
      </c>
      <c r="N127" s="20" t="s">
        <v>15</v>
      </c>
      <c r="O127" s="38" t="s">
        <v>107999</v>
      </c>
      <c r="P127" s="17">
        <v>3228159900</v>
      </c>
      <c r="Q127" s="39" t="s">
        <v>108000</v>
      </c>
      <c r="R127" s="7"/>
      <c r="S127" s="7"/>
    </row>
    <row r="128" spans="1:19" s="13" customFormat="1" ht="61.5" customHeight="1" x14ac:dyDescent="0.2">
      <c r="A128" s="4"/>
      <c r="B128" s="15" t="s">
        <v>107995</v>
      </c>
      <c r="C128" s="32" t="s">
        <v>108005</v>
      </c>
      <c r="D128" s="17">
        <v>10</v>
      </c>
      <c r="E128" s="17">
        <v>11</v>
      </c>
      <c r="F128" s="17">
        <v>1</v>
      </c>
      <c r="G128" s="17">
        <v>1</v>
      </c>
      <c r="H128" s="18">
        <v>0</v>
      </c>
      <c r="I128" s="19">
        <v>45000000</v>
      </c>
      <c r="J128" s="19">
        <v>45000000</v>
      </c>
      <c r="K128" s="18">
        <v>0</v>
      </c>
      <c r="L128" s="18">
        <v>0</v>
      </c>
      <c r="M128" s="20" t="s">
        <v>107828</v>
      </c>
      <c r="N128" s="20" t="s">
        <v>15</v>
      </c>
      <c r="O128" s="38" t="s">
        <v>107999</v>
      </c>
      <c r="P128" s="17">
        <v>3228159900</v>
      </c>
      <c r="Q128" s="39" t="s">
        <v>108000</v>
      </c>
      <c r="R128" s="7"/>
      <c r="S128" s="7"/>
    </row>
    <row r="129" spans="1:16378" s="13" customFormat="1" ht="45.75" customHeight="1" x14ac:dyDescent="0.2">
      <c r="A129" s="4"/>
      <c r="B129" s="15">
        <v>81112006</v>
      </c>
      <c r="C129" s="16" t="s">
        <v>108006</v>
      </c>
      <c r="D129" s="17">
        <v>1</v>
      </c>
      <c r="E129" s="17">
        <v>2</v>
      </c>
      <c r="F129" s="17">
        <v>12</v>
      </c>
      <c r="G129" s="17">
        <v>1</v>
      </c>
      <c r="H129" s="18">
        <v>0</v>
      </c>
      <c r="I129" s="19">
        <f>6350000*F129</f>
        <v>76200000</v>
      </c>
      <c r="J129" s="19">
        <v>76200000</v>
      </c>
      <c r="K129" s="18">
        <v>0</v>
      </c>
      <c r="L129" s="18">
        <v>0</v>
      </c>
      <c r="M129" s="20" t="s">
        <v>107828</v>
      </c>
      <c r="N129" s="20" t="s">
        <v>15</v>
      </c>
      <c r="O129" s="38" t="s">
        <v>107999</v>
      </c>
      <c r="P129" s="17">
        <v>3228159900</v>
      </c>
      <c r="Q129" s="39" t="s">
        <v>108000</v>
      </c>
      <c r="R129" s="7"/>
      <c r="S129" s="7"/>
    </row>
    <row r="130" spans="1:16378" s="13" customFormat="1" ht="37.5" customHeight="1" x14ac:dyDescent="0.2">
      <c r="A130" s="4"/>
      <c r="B130" s="15" t="s">
        <v>108007</v>
      </c>
      <c r="C130" s="16" t="s">
        <v>108086</v>
      </c>
      <c r="D130" s="17">
        <v>6</v>
      </c>
      <c r="E130" s="17">
        <v>7</v>
      </c>
      <c r="F130" s="17">
        <v>3</v>
      </c>
      <c r="G130" s="17">
        <v>1</v>
      </c>
      <c r="H130" s="18">
        <v>0</v>
      </c>
      <c r="I130" s="19">
        <v>8458982</v>
      </c>
      <c r="J130" s="19">
        <v>8458982</v>
      </c>
      <c r="K130" s="18">
        <v>0</v>
      </c>
      <c r="L130" s="18">
        <v>0</v>
      </c>
      <c r="M130" s="20" t="s">
        <v>107828</v>
      </c>
      <c r="N130" s="20" t="s">
        <v>15</v>
      </c>
      <c r="O130" s="38" t="s">
        <v>107999</v>
      </c>
      <c r="P130" s="17">
        <v>3228159900</v>
      </c>
      <c r="Q130" s="39" t="s">
        <v>108000</v>
      </c>
      <c r="R130" s="7"/>
      <c r="S130" s="7"/>
    </row>
    <row r="131" spans="1:16378" s="13" customFormat="1" ht="47.25" customHeight="1" x14ac:dyDescent="0.2">
      <c r="A131" s="4"/>
      <c r="B131" s="15" t="s">
        <v>108008</v>
      </c>
      <c r="C131" s="16" t="s">
        <v>108031</v>
      </c>
      <c r="D131" s="17">
        <v>1</v>
      </c>
      <c r="E131" s="17">
        <v>2</v>
      </c>
      <c r="F131" s="17">
        <v>3</v>
      </c>
      <c r="G131" s="17">
        <v>1</v>
      </c>
      <c r="H131" s="18">
        <v>0</v>
      </c>
      <c r="I131" s="19">
        <v>14166666</v>
      </c>
      <c r="J131" s="19">
        <v>14166666</v>
      </c>
      <c r="K131" s="18">
        <v>0</v>
      </c>
      <c r="L131" s="18">
        <v>0</v>
      </c>
      <c r="M131" s="20" t="s">
        <v>107828</v>
      </c>
      <c r="N131" s="20" t="s">
        <v>15</v>
      </c>
      <c r="O131" s="38" t="s">
        <v>107999</v>
      </c>
      <c r="P131" s="17">
        <v>3228159900</v>
      </c>
      <c r="Q131" s="39" t="s">
        <v>108000</v>
      </c>
      <c r="R131" s="7"/>
      <c r="S131" s="7"/>
    </row>
    <row r="132" spans="1:16378" s="13" customFormat="1" ht="58.5" customHeight="1" x14ac:dyDescent="0.2">
      <c r="A132" s="4"/>
      <c r="B132" s="15" t="s">
        <v>107863</v>
      </c>
      <c r="C132" s="16" t="s">
        <v>108030</v>
      </c>
      <c r="D132" s="17">
        <v>1</v>
      </c>
      <c r="E132" s="17">
        <v>2</v>
      </c>
      <c r="F132" s="17">
        <v>5</v>
      </c>
      <c r="G132" s="17">
        <v>1</v>
      </c>
      <c r="H132" s="18">
        <v>0</v>
      </c>
      <c r="I132" s="19">
        <v>428953350</v>
      </c>
      <c r="J132" s="19">
        <v>428953350</v>
      </c>
      <c r="K132" s="18">
        <v>0</v>
      </c>
      <c r="L132" s="18">
        <v>0</v>
      </c>
      <c r="M132" s="20" t="s">
        <v>107828</v>
      </c>
      <c r="N132" s="20" t="s">
        <v>15</v>
      </c>
      <c r="O132" s="38" t="s">
        <v>107999</v>
      </c>
      <c r="P132" s="17">
        <v>3228159900</v>
      </c>
      <c r="Q132" s="39" t="s">
        <v>108000</v>
      </c>
      <c r="R132" s="7"/>
      <c r="S132" s="7"/>
    </row>
    <row r="133" spans="1:16378" s="13" customFormat="1" ht="46.5" customHeight="1" x14ac:dyDescent="0.2">
      <c r="A133" s="4"/>
      <c r="B133" s="15">
        <v>56112104</v>
      </c>
      <c r="C133" s="32" t="s">
        <v>108009</v>
      </c>
      <c r="D133" s="17">
        <v>6</v>
      </c>
      <c r="E133" s="17">
        <v>7</v>
      </c>
      <c r="F133" s="17">
        <v>2</v>
      </c>
      <c r="G133" s="17">
        <v>1</v>
      </c>
      <c r="H133" s="18">
        <v>0</v>
      </c>
      <c r="I133" s="19">
        <v>78000000</v>
      </c>
      <c r="J133" s="19">
        <v>78000000</v>
      </c>
      <c r="K133" s="18">
        <v>0</v>
      </c>
      <c r="L133" s="18">
        <v>0</v>
      </c>
      <c r="M133" s="20" t="s">
        <v>107828</v>
      </c>
      <c r="N133" s="20" t="s">
        <v>15</v>
      </c>
      <c r="O133" s="38" t="s">
        <v>108020</v>
      </c>
      <c r="P133" s="17">
        <v>3145787583</v>
      </c>
      <c r="Q133" s="39" t="s">
        <v>108019</v>
      </c>
      <c r="R133" s="7"/>
      <c r="S133" s="7"/>
    </row>
    <row r="134" spans="1:16378" s="13" customFormat="1" ht="48" customHeight="1" x14ac:dyDescent="0.2">
      <c r="A134" s="4"/>
      <c r="B134" s="15">
        <v>46181601</v>
      </c>
      <c r="C134" s="32" t="s">
        <v>108010</v>
      </c>
      <c r="D134" s="17">
        <v>2</v>
      </c>
      <c r="E134" s="17">
        <v>3</v>
      </c>
      <c r="F134" s="17">
        <v>1</v>
      </c>
      <c r="G134" s="17">
        <v>1</v>
      </c>
      <c r="H134" s="18">
        <v>0</v>
      </c>
      <c r="I134" s="19">
        <v>45000000</v>
      </c>
      <c r="J134" s="19">
        <v>45000000</v>
      </c>
      <c r="K134" s="18">
        <v>0</v>
      </c>
      <c r="L134" s="18">
        <v>0</v>
      </c>
      <c r="M134" s="20" t="s">
        <v>107828</v>
      </c>
      <c r="N134" s="20" t="s">
        <v>15</v>
      </c>
      <c r="O134" s="38" t="s">
        <v>108020</v>
      </c>
      <c r="P134" s="17">
        <v>3145787583</v>
      </c>
      <c r="Q134" s="39" t="s">
        <v>108019</v>
      </c>
      <c r="R134" s="7"/>
      <c r="S134" s="7"/>
    </row>
    <row r="135" spans="1:16378" s="13" customFormat="1" ht="46.5" customHeight="1" x14ac:dyDescent="0.2">
      <c r="A135" s="4"/>
      <c r="B135" s="15">
        <v>41116000</v>
      </c>
      <c r="C135" s="32" t="s">
        <v>108011</v>
      </c>
      <c r="D135" s="17">
        <v>2</v>
      </c>
      <c r="E135" s="17">
        <v>3</v>
      </c>
      <c r="F135" s="17">
        <v>1</v>
      </c>
      <c r="G135" s="17">
        <v>1</v>
      </c>
      <c r="H135" s="18">
        <v>0</v>
      </c>
      <c r="I135" s="19">
        <v>10000000</v>
      </c>
      <c r="J135" s="19">
        <v>10000000</v>
      </c>
      <c r="K135" s="18">
        <v>0</v>
      </c>
      <c r="L135" s="18">
        <v>0</v>
      </c>
      <c r="M135" s="20" t="s">
        <v>107828</v>
      </c>
      <c r="N135" s="20" t="s">
        <v>15</v>
      </c>
      <c r="O135" s="38" t="s">
        <v>108020</v>
      </c>
      <c r="P135" s="17">
        <v>3145787584</v>
      </c>
      <c r="Q135" s="39" t="s">
        <v>108019</v>
      </c>
      <c r="R135" s="7"/>
      <c r="S135" s="7"/>
    </row>
    <row r="136" spans="1:16378" s="13" customFormat="1" ht="46.5" customHeight="1" x14ac:dyDescent="0.2">
      <c r="A136" s="4"/>
      <c r="B136" s="15">
        <v>46182005</v>
      </c>
      <c r="C136" s="32" t="s">
        <v>108012</v>
      </c>
      <c r="D136" s="17">
        <v>2</v>
      </c>
      <c r="E136" s="17">
        <v>3</v>
      </c>
      <c r="F136" s="17">
        <v>1</v>
      </c>
      <c r="G136" s="17">
        <v>1</v>
      </c>
      <c r="H136" s="18">
        <v>0</v>
      </c>
      <c r="I136" s="19">
        <v>30000000</v>
      </c>
      <c r="J136" s="19">
        <v>30000000</v>
      </c>
      <c r="K136" s="18">
        <v>0</v>
      </c>
      <c r="L136" s="18">
        <v>0</v>
      </c>
      <c r="M136" s="20" t="s">
        <v>107828</v>
      </c>
      <c r="N136" s="20" t="s">
        <v>15</v>
      </c>
      <c r="O136" s="38" t="s">
        <v>108020</v>
      </c>
      <c r="P136" s="17">
        <v>3145787585</v>
      </c>
      <c r="Q136" s="39" t="s">
        <v>108019</v>
      </c>
      <c r="R136" s="7"/>
      <c r="S136" s="7"/>
    </row>
    <row r="137" spans="1:16378" s="13" customFormat="1" ht="46.5" customHeight="1" x14ac:dyDescent="0.2">
      <c r="A137" s="4"/>
      <c r="B137" s="15">
        <v>93141808</v>
      </c>
      <c r="C137" s="32" t="s">
        <v>108013</v>
      </c>
      <c r="D137" s="17">
        <v>2</v>
      </c>
      <c r="E137" s="17">
        <v>3</v>
      </c>
      <c r="F137" s="17">
        <v>12</v>
      </c>
      <c r="G137" s="17">
        <v>1</v>
      </c>
      <c r="H137" s="18">
        <v>0</v>
      </c>
      <c r="I137" s="19">
        <v>25000000</v>
      </c>
      <c r="J137" s="19">
        <v>25000000</v>
      </c>
      <c r="K137" s="18">
        <v>0</v>
      </c>
      <c r="L137" s="18">
        <v>0</v>
      </c>
      <c r="M137" s="20" t="s">
        <v>107828</v>
      </c>
      <c r="N137" s="20" t="s">
        <v>15</v>
      </c>
      <c r="O137" s="38" t="s">
        <v>108020</v>
      </c>
      <c r="P137" s="17">
        <v>3145787586</v>
      </c>
      <c r="Q137" s="39" t="s">
        <v>108019</v>
      </c>
      <c r="R137" s="7"/>
      <c r="S137" s="7"/>
    </row>
    <row r="138" spans="1:16378" s="13" customFormat="1" ht="46.5" customHeight="1" x14ac:dyDescent="0.2">
      <c r="A138" s="4"/>
      <c r="B138" s="15">
        <v>42131613</v>
      </c>
      <c r="C138" s="32" t="s">
        <v>108014</v>
      </c>
      <c r="D138" s="17">
        <v>2</v>
      </c>
      <c r="E138" s="17">
        <v>3</v>
      </c>
      <c r="F138" s="17">
        <v>1</v>
      </c>
      <c r="G138" s="17">
        <v>1</v>
      </c>
      <c r="H138" s="18">
        <v>0</v>
      </c>
      <c r="I138" s="19">
        <v>6000000</v>
      </c>
      <c r="J138" s="19">
        <v>6000000</v>
      </c>
      <c r="K138" s="18">
        <v>0</v>
      </c>
      <c r="L138" s="18">
        <v>0</v>
      </c>
      <c r="M138" s="20" t="s">
        <v>107828</v>
      </c>
      <c r="N138" s="20" t="s">
        <v>15</v>
      </c>
      <c r="O138" s="38" t="s">
        <v>108020</v>
      </c>
      <c r="P138" s="17">
        <v>3145787587</v>
      </c>
      <c r="Q138" s="39" t="s">
        <v>108019</v>
      </c>
      <c r="R138" s="7"/>
      <c r="S138" s="7"/>
    </row>
    <row r="139" spans="1:16378" s="13" customFormat="1" ht="46.5" customHeight="1" x14ac:dyDescent="0.2">
      <c r="A139" s="4"/>
      <c r="B139" s="15">
        <v>42171500</v>
      </c>
      <c r="C139" s="32" t="s">
        <v>108015</v>
      </c>
      <c r="D139" s="17">
        <v>2</v>
      </c>
      <c r="E139" s="17">
        <v>3</v>
      </c>
      <c r="F139" s="17">
        <v>1</v>
      </c>
      <c r="G139" s="17">
        <v>1</v>
      </c>
      <c r="H139" s="18">
        <v>0</v>
      </c>
      <c r="I139" s="19">
        <v>10000000</v>
      </c>
      <c r="J139" s="19">
        <v>10000000</v>
      </c>
      <c r="K139" s="18">
        <v>0</v>
      </c>
      <c r="L139" s="18">
        <v>0</v>
      </c>
      <c r="M139" s="20" t="s">
        <v>107828</v>
      </c>
      <c r="N139" s="20" t="s">
        <v>15</v>
      </c>
      <c r="O139" s="38" t="s">
        <v>108020</v>
      </c>
      <c r="P139" s="17">
        <v>3145787588</v>
      </c>
      <c r="Q139" s="39" t="s">
        <v>108019</v>
      </c>
      <c r="R139" s="7"/>
      <c r="S139" s="7"/>
    </row>
    <row r="140" spans="1:16378" s="13" customFormat="1" ht="81" customHeight="1" x14ac:dyDescent="0.2">
      <c r="A140" s="4"/>
      <c r="B140" s="15">
        <v>80141625</v>
      </c>
      <c r="C140" s="32" t="s">
        <v>108016</v>
      </c>
      <c r="D140" s="17">
        <v>4</v>
      </c>
      <c r="E140" s="17">
        <v>5</v>
      </c>
      <c r="F140" s="17">
        <v>7</v>
      </c>
      <c r="G140" s="17">
        <v>1</v>
      </c>
      <c r="H140" s="18">
        <v>0</v>
      </c>
      <c r="I140" s="19">
        <v>164996577</v>
      </c>
      <c r="J140" s="19">
        <f>+I140</f>
        <v>164996577</v>
      </c>
      <c r="K140" s="18">
        <v>0</v>
      </c>
      <c r="L140" s="18">
        <v>0</v>
      </c>
      <c r="M140" s="20" t="s">
        <v>107828</v>
      </c>
      <c r="N140" s="20" t="s">
        <v>15</v>
      </c>
      <c r="O140" s="38" t="s">
        <v>108020</v>
      </c>
      <c r="P140" s="17">
        <v>3145787589</v>
      </c>
      <c r="Q140" s="39" t="s">
        <v>108019</v>
      </c>
      <c r="R140" s="7"/>
      <c r="S140" s="7"/>
    </row>
    <row r="141" spans="1:16378" s="13" customFormat="1" ht="84" customHeight="1" x14ac:dyDescent="0.2">
      <c r="A141" s="4"/>
      <c r="B141" s="15">
        <v>53102700</v>
      </c>
      <c r="C141" s="32" t="s">
        <v>108017</v>
      </c>
      <c r="D141" s="17">
        <v>5</v>
      </c>
      <c r="E141" s="17">
        <v>6</v>
      </c>
      <c r="F141" s="17">
        <v>6</v>
      </c>
      <c r="G141" s="17">
        <v>1</v>
      </c>
      <c r="H141" s="18">
        <v>0</v>
      </c>
      <c r="I141" s="19">
        <v>229117070</v>
      </c>
      <c r="J141" s="19">
        <f>+I141</f>
        <v>229117070</v>
      </c>
      <c r="K141" s="18">
        <v>0</v>
      </c>
      <c r="L141" s="18">
        <v>0</v>
      </c>
      <c r="M141" s="20" t="s">
        <v>107828</v>
      </c>
      <c r="N141" s="20" t="s">
        <v>15</v>
      </c>
      <c r="O141" s="38" t="s">
        <v>108020</v>
      </c>
      <c r="P141" s="17">
        <v>3145787590</v>
      </c>
      <c r="Q141" s="39" t="s">
        <v>108019</v>
      </c>
      <c r="R141" s="7"/>
      <c r="S141" s="7"/>
    </row>
    <row r="142" spans="1:16378" s="13" customFormat="1" ht="99" customHeight="1" x14ac:dyDescent="0.2">
      <c r="A142" s="4"/>
      <c r="B142" s="15">
        <v>86101705</v>
      </c>
      <c r="C142" s="32" t="s">
        <v>108018</v>
      </c>
      <c r="D142" s="17">
        <v>2</v>
      </c>
      <c r="E142" s="17">
        <v>3</v>
      </c>
      <c r="F142" s="17">
        <v>6</v>
      </c>
      <c r="G142" s="17">
        <v>1</v>
      </c>
      <c r="H142" s="51">
        <v>0</v>
      </c>
      <c r="I142" s="19">
        <v>80000000</v>
      </c>
      <c r="J142" s="19">
        <v>80000000</v>
      </c>
      <c r="K142" s="51">
        <v>0</v>
      </c>
      <c r="L142" s="51">
        <v>0</v>
      </c>
      <c r="M142" s="40" t="s">
        <v>107828</v>
      </c>
      <c r="N142" s="20" t="s">
        <v>15</v>
      </c>
      <c r="O142" s="38" t="s">
        <v>108020</v>
      </c>
      <c r="P142" s="17">
        <v>3145787591</v>
      </c>
      <c r="Q142" s="39" t="s">
        <v>108019</v>
      </c>
      <c r="R142" s="7"/>
      <c r="S142" s="7"/>
    </row>
    <row r="143" spans="1:16378" s="13" customFormat="1" ht="50.25" customHeight="1" x14ac:dyDescent="0.2">
      <c r="A143" s="4"/>
      <c r="B143" s="15">
        <v>80111701</v>
      </c>
      <c r="C143" s="46" t="s">
        <v>108021</v>
      </c>
      <c r="D143" s="17">
        <v>1</v>
      </c>
      <c r="E143" s="17">
        <v>2</v>
      </c>
      <c r="F143" s="17">
        <v>4</v>
      </c>
      <c r="G143" s="51">
        <v>1</v>
      </c>
      <c r="H143" s="51">
        <v>0</v>
      </c>
      <c r="I143" s="19">
        <v>7634807121</v>
      </c>
      <c r="J143" s="19">
        <v>7634807121</v>
      </c>
      <c r="K143" s="51">
        <v>0</v>
      </c>
      <c r="L143" s="51">
        <v>0</v>
      </c>
      <c r="M143" s="40" t="s">
        <v>107828</v>
      </c>
      <c r="N143" s="20" t="s">
        <v>15</v>
      </c>
      <c r="O143" s="38" t="s">
        <v>108026</v>
      </c>
      <c r="P143" s="17">
        <v>3102466420</v>
      </c>
      <c r="Q143" s="39" t="s">
        <v>108027</v>
      </c>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c r="IW143" s="7"/>
      <c r="IX143" s="7"/>
      <c r="IY143" s="7"/>
      <c r="IZ143" s="7"/>
      <c r="JA143" s="7"/>
      <c r="JB143" s="7"/>
      <c r="JC143" s="7"/>
      <c r="JD143" s="7"/>
      <c r="JE143" s="7"/>
      <c r="JF143" s="7"/>
      <c r="JG143" s="7"/>
      <c r="JH143" s="7"/>
      <c r="JI143" s="7"/>
      <c r="JJ143" s="7"/>
      <c r="JK143" s="7"/>
      <c r="JL143" s="7"/>
      <c r="JM143" s="7"/>
      <c r="JN143" s="7"/>
      <c r="JO143" s="7"/>
      <c r="JP143" s="7"/>
      <c r="JQ143" s="7"/>
      <c r="JR143" s="7"/>
      <c r="JS143" s="7"/>
      <c r="JT143" s="7"/>
      <c r="JU143" s="7"/>
      <c r="JV143" s="7"/>
      <c r="JW143" s="7"/>
      <c r="JX143" s="7"/>
      <c r="JY143" s="7"/>
      <c r="JZ143" s="7"/>
      <c r="KA143" s="7"/>
      <c r="KB143" s="7"/>
      <c r="KC143" s="7"/>
      <c r="KD143" s="7"/>
      <c r="KE143" s="7"/>
      <c r="KF143" s="7"/>
      <c r="KG143" s="7"/>
      <c r="KH143" s="7"/>
      <c r="KI143" s="7"/>
      <c r="KJ143" s="7"/>
      <c r="KK143" s="7"/>
      <c r="KL143" s="7"/>
      <c r="KM143" s="7"/>
      <c r="KN143" s="7"/>
      <c r="KO143" s="7"/>
      <c r="KP143" s="7"/>
      <c r="KQ143" s="7"/>
      <c r="KR143" s="7"/>
      <c r="KS143" s="7"/>
      <c r="KT143" s="7"/>
      <c r="KU143" s="7"/>
      <c r="KV143" s="7"/>
      <c r="KW143" s="7"/>
      <c r="KX143" s="7"/>
      <c r="KY143" s="7"/>
      <c r="KZ143" s="7"/>
      <c r="LA143" s="7"/>
      <c r="LB143" s="7"/>
      <c r="LC143" s="7"/>
      <c r="LD143" s="7"/>
      <c r="LE143" s="7"/>
      <c r="LF143" s="7"/>
      <c r="LG143" s="7"/>
      <c r="LH143" s="7"/>
      <c r="LI143" s="7"/>
      <c r="LJ143" s="7"/>
      <c r="LK143" s="7"/>
      <c r="LL143" s="7"/>
      <c r="LM143" s="7"/>
      <c r="LN143" s="7"/>
      <c r="LO143" s="7"/>
      <c r="LP143" s="7"/>
      <c r="LQ143" s="7"/>
      <c r="LR143" s="7"/>
      <c r="LS143" s="7"/>
      <c r="LT143" s="7"/>
      <c r="LU143" s="7"/>
      <c r="LV143" s="7"/>
      <c r="LW143" s="7"/>
      <c r="LX143" s="7"/>
      <c r="LY143" s="7"/>
      <c r="LZ143" s="7"/>
      <c r="MA143" s="7"/>
      <c r="MB143" s="7"/>
      <c r="MC143" s="7"/>
      <c r="MD143" s="7"/>
      <c r="ME143" s="7"/>
      <c r="MF143" s="7"/>
      <c r="MG143" s="7"/>
      <c r="MH143" s="7"/>
      <c r="MI143" s="7"/>
      <c r="MJ143" s="7"/>
      <c r="MK143" s="7"/>
      <c r="ML143" s="7"/>
      <c r="MM143" s="7"/>
      <c r="MN143" s="7"/>
      <c r="MO143" s="7"/>
      <c r="MP143" s="7"/>
      <c r="MQ143" s="7"/>
      <c r="MR143" s="7"/>
      <c r="MS143" s="7"/>
      <c r="MT143" s="7"/>
      <c r="MU143" s="7"/>
      <c r="MV143" s="7"/>
      <c r="MW143" s="7"/>
      <c r="MX143" s="7"/>
      <c r="MY143" s="7"/>
      <c r="MZ143" s="7"/>
      <c r="NA143" s="7"/>
      <c r="NB143" s="7"/>
      <c r="NC143" s="7"/>
      <c r="ND143" s="7"/>
      <c r="NE143" s="7"/>
      <c r="NF143" s="7"/>
      <c r="NG143" s="7"/>
      <c r="NH143" s="7"/>
      <c r="NI143" s="7"/>
      <c r="NJ143" s="7"/>
      <c r="NK143" s="7"/>
      <c r="NL143" s="7"/>
      <c r="NM143" s="7"/>
      <c r="NN143" s="7"/>
      <c r="NO143" s="7"/>
      <c r="NP143" s="7"/>
      <c r="NQ143" s="7"/>
      <c r="NR143" s="7"/>
      <c r="NS143" s="7"/>
      <c r="NT143" s="7"/>
      <c r="NU143" s="7"/>
      <c r="NV143" s="7"/>
      <c r="NW143" s="7"/>
      <c r="NX143" s="7"/>
      <c r="NY143" s="7"/>
      <c r="NZ143" s="7"/>
      <c r="OA143" s="7"/>
      <c r="OB143" s="7"/>
      <c r="OC143" s="7"/>
      <c r="OD143" s="7"/>
      <c r="OE143" s="7"/>
      <c r="OF143" s="7"/>
      <c r="OG143" s="7"/>
      <c r="OH143" s="7"/>
      <c r="OI143" s="7"/>
      <c r="OJ143" s="7"/>
      <c r="OK143" s="7"/>
      <c r="OL143" s="7"/>
      <c r="OM143" s="7"/>
      <c r="ON143" s="7"/>
      <c r="OO143" s="7"/>
      <c r="OP143" s="7"/>
      <c r="OQ143" s="7"/>
      <c r="OR143" s="7"/>
      <c r="OS143" s="7"/>
      <c r="OT143" s="7"/>
      <c r="OU143" s="7"/>
      <c r="OV143" s="7"/>
      <c r="OW143" s="7"/>
      <c r="OX143" s="7"/>
      <c r="OY143" s="7"/>
      <c r="OZ143" s="7"/>
      <c r="PA143" s="7"/>
      <c r="PB143" s="7"/>
      <c r="PC143" s="7"/>
      <c r="PD143" s="7"/>
      <c r="PE143" s="7"/>
      <c r="PF143" s="7"/>
      <c r="PG143" s="7"/>
      <c r="PH143" s="7"/>
      <c r="PI143" s="7"/>
      <c r="PJ143" s="7"/>
      <c r="PK143" s="7"/>
      <c r="PL143" s="7"/>
      <c r="PM143" s="7"/>
      <c r="PN143" s="7"/>
      <c r="PO143" s="7"/>
      <c r="PP143" s="7"/>
      <c r="PQ143" s="7"/>
      <c r="PR143" s="7"/>
      <c r="PS143" s="7"/>
      <c r="PT143" s="7"/>
      <c r="PU143" s="7"/>
      <c r="PV143" s="7"/>
      <c r="PW143" s="7"/>
      <c r="PX143" s="7"/>
      <c r="PY143" s="7"/>
      <c r="PZ143" s="7"/>
      <c r="QA143" s="7"/>
      <c r="QB143" s="7"/>
      <c r="QC143" s="7"/>
      <c r="QD143" s="7"/>
      <c r="QE143" s="7"/>
      <c r="QF143" s="7"/>
      <c r="QG143" s="7"/>
      <c r="QH143" s="7"/>
      <c r="QI143" s="7"/>
      <c r="QJ143" s="7"/>
      <c r="QK143" s="7"/>
      <c r="QL143" s="7"/>
      <c r="QM143" s="7"/>
      <c r="QN143" s="7"/>
      <c r="QO143" s="7"/>
      <c r="QP143" s="7"/>
      <c r="QQ143" s="7"/>
      <c r="QR143" s="7"/>
      <c r="QS143" s="7"/>
      <c r="QT143" s="7"/>
      <c r="QU143" s="7"/>
      <c r="QV143" s="7"/>
      <c r="QW143" s="7"/>
      <c r="QX143" s="7"/>
      <c r="QY143" s="7"/>
      <c r="QZ143" s="7"/>
      <c r="RA143" s="7"/>
      <c r="RB143" s="7"/>
      <c r="RC143" s="7"/>
      <c r="RD143" s="7"/>
      <c r="RE143" s="7"/>
      <c r="RF143" s="7"/>
      <c r="RG143" s="7"/>
      <c r="RH143" s="7"/>
      <c r="RI143" s="7"/>
      <c r="RJ143" s="7"/>
      <c r="RK143" s="7"/>
      <c r="RL143" s="7"/>
      <c r="RM143" s="7"/>
      <c r="RN143" s="7"/>
      <c r="RO143" s="7"/>
      <c r="RP143" s="7"/>
      <c r="RQ143" s="7"/>
      <c r="RR143" s="7"/>
      <c r="RS143" s="7"/>
      <c r="RT143" s="7"/>
      <c r="RU143" s="7"/>
      <c r="RV143" s="7"/>
      <c r="RW143" s="7"/>
      <c r="RX143" s="7"/>
      <c r="RY143" s="7"/>
      <c r="RZ143" s="7"/>
      <c r="SA143" s="7"/>
      <c r="SB143" s="7"/>
      <c r="SC143" s="7"/>
      <c r="SD143" s="7"/>
      <c r="SE143" s="7"/>
      <c r="SF143" s="7"/>
      <c r="SG143" s="7"/>
      <c r="SH143" s="7"/>
      <c r="SI143" s="7"/>
      <c r="SJ143" s="7"/>
      <c r="SK143" s="7"/>
      <c r="SL143" s="7"/>
      <c r="SM143" s="7"/>
      <c r="SN143" s="7"/>
      <c r="SO143" s="7"/>
      <c r="SP143" s="7"/>
      <c r="SQ143" s="7"/>
      <c r="SR143" s="7"/>
      <c r="SS143" s="7"/>
      <c r="ST143" s="7"/>
      <c r="SU143" s="7"/>
      <c r="SV143" s="7"/>
      <c r="SW143" s="7"/>
      <c r="SX143" s="7"/>
      <c r="SY143" s="7"/>
      <c r="SZ143" s="7"/>
      <c r="TA143" s="7"/>
      <c r="TB143" s="7"/>
      <c r="TC143" s="7"/>
      <c r="TD143" s="7"/>
      <c r="TE143" s="7"/>
      <c r="TF143" s="7"/>
      <c r="TG143" s="7"/>
      <c r="TH143" s="7"/>
      <c r="TI143" s="7"/>
      <c r="TJ143" s="7"/>
      <c r="TK143" s="7"/>
      <c r="TL143" s="7"/>
      <c r="TM143" s="7"/>
      <c r="TN143" s="7"/>
      <c r="TO143" s="7"/>
      <c r="TP143" s="7"/>
      <c r="TQ143" s="7"/>
      <c r="TR143" s="7"/>
      <c r="TS143" s="7"/>
      <c r="TT143" s="7"/>
      <c r="TU143" s="7"/>
      <c r="TV143" s="7"/>
      <c r="TW143" s="7"/>
      <c r="TX143" s="7"/>
      <c r="TY143" s="7"/>
      <c r="TZ143" s="7"/>
      <c r="UA143" s="7"/>
      <c r="UB143" s="7"/>
      <c r="UC143" s="7"/>
      <c r="UD143" s="7"/>
      <c r="UE143" s="7"/>
      <c r="UF143" s="7"/>
      <c r="UG143" s="7"/>
      <c r="UH143" s="7"/>
      <c r="UI143" s="7"/>
      <c r="UJ143" s="7"/>
      <c r="UK143" s="7"/>
      <c r="UL143" s="7"/>
      <c r="UM143" s="7"/>
      <c r="UN143" s="7"/>
      <c r="UO143" s="7"/>
      <c r="UP143" s="7"/>
      <c r="UQ143" s="7"/>
      <c r="UR143" s="7"/>
      <c r="US143" s="7"/>
      <c r="UT143" s="7"/>
      <c r="UU143" s="7"/>
      <c r="UV143" s="7"/>
      <c r="UW143" s="7"/>
      <c r="UX143" s="7"/>
      <c r="UY143" s="7"/>
      <c r="UZ143" s="7"/>
      <c r="VA143" s="7"/>
      <c r="VB143" s="7"/>
      <c r="VC143" s="7"/>
      <c r="VD143" s="7"/>
      <c r="VE143" s="7"/>
      <c r="VF143" s="7"/>
      <c r="VG143" s="7"/>
      <c r="VH143" s="7"/>
      <c r="VI143" s="7"/>
      <c r="VJ143" s="7"/>
      <c r="VK143" s="7"/>
      <c r="VL143" s="7"/>
      <c r="VM143" s="7"/>
      <c r="VN143" s="7"/>
      <c r="VO143" s="7"/>
      <c r="VP143" s="7"/>
      <c r="VQ143" s="7"/>
      <c r="VR143" s="7"/>
      <c r="VS143" s="7"/>
      <c r="VT143" s="7"/>
      <c r="VU143" s="7"/>
      <c r="VV143" s="7"/>
      <c r="VW143" s="7"/>
      <c r="VX143" s="7"/>
      <c r="VY143" s="7"/>
      <c r="VZ143" s="7"/>
      <c r="WA143" s="7"/>
      <c r="WB143" s="7"/>
      <c r="WC143" s="7"/>
      <c r="WD143" s="7"/>
      <c r="WE143" s="7"/>
      <c r="WF143" s="7"/>
      <c r="WG143" s="7"/>
      <c r="WH143" s="7"/>
      <c r="WI143" s="7"/>
      <c r="WJ143" s="7"/>
      <c r="WK143" s="7"/>
      <c r="WL143" s="7"/>
      <c r="WM143" s="7"/>
      <c r="WN143" s="7"/>
      <c r="WO143" s="7"/>
      <c r="WP143" s="7"/>
      <c r="WQ143" s="7"/>
      <c r="WR143" s="7"/>
      <c r="WS143" s="7"/>
      <c r="WT143" s="7"/>
      <c r="WU143" s="7"/>
      <c r="WV143" s="7"/>
      <c r="WW143" s="7"/>
      <c r="WX143" s="7"/>
      <c r="WY143" s="7"/>
      <c r="WZ143" s="7"/>
      <c r="XA143" s="7"/>
      <c r="XB143" s="7"/>
      <c r="XC143" s="7"/>
      <c r="XD143" s="7"/>
      <c r="XE143" s="7"/>
      <c r="XF143" s="7"/>
      <c r="XG143" s="7"/>
      <c r="XH143" s="7"/>
      <c r="XI143" s="7"/>
      <c r="XJ143" s="7"/>
      <c r="XK143" s="7"/>
      <c r="XL143" s="7"/>
      <c r="XM143" s="7"/>
      <c r="XN143" s="7"/>
      <c r="XO143" s="7"/>
      <c r="XP143" s="7"/>
      <c r="XQ143" s="7"/>
      <c r="XR143" s="7"/>
      <c r="XS143" s="7"/>
      <c r="XT143" s="7"/>
      <c r="XU143" s="7"/>
      <c r="XV143" s="7"/>
      <c r="XW143" s="7"/>
      <c r="XX143" s="7"/>
      <c r="XY143" s="7"/>
      <c r="XZ143" s="7"/>
      <c r="YA143" s="7"/>
      <c r="YB143" s="7"/>
      <c r="YC143" s="7"/>
      <c r="YD143" s="7"/>
      <c r="YE143" s="7"/>
      <c r="YF143" s="7"/>
      <c r="YG143" s="7"/>
      <c r="YH143" s="7"/>
      <c r="YI143" s="7"/>
      <c r="YJ143" s="7"/>
      <c r="YK143" s="7"/>
      <c r="YL143" s="7"/>
      <c r="YM143" s="7"/>
      <c r="YN143" s="7"/>
      <c r="YO143" s="7"/>
      <c r="YP143" s="7"/>
      <c r="YQ143" s="7"/>
      <c r="YR143" s="7"/>
      <c r="YS143" s="7"/>
      <c r="YT143" s="7"/>
      <c r="YU143" s="7"/>
      <c r="YV143" s="7"/>
      <c r="YW143" s="7"/>
      <c r="YX143" s="7"/>
      <c r="YY143" s="7"/>
      <c r="YZ143" s="7"/>
      <c r="ZA143" s="7"/>
      <c r="ZB143" s="7"/>
      <c r="ZC143" s="7"/>
      <c r="ZD143" s="7"/>
      <c r="ZE143" s="7"/>
      <c r="ZF143" s="7"/>
      <c r="ZG143" s="7"/>
      <c r="ZH143" s="7"/>
      <c r="ZI143" s="7"/>
      <c r="ZJ143" s="7"/>
      <c r="ZK143" s="7"/>
      <c r="ZL143" s="7"/>
      <c r="ZM143" s="7"/>
      <c r="ZN143" s="7"/>
      <c r="ZO143" s="7"/>
      <c r="ZP143" s="7"/>
      <c r="ZQ143" s="7"/>
      <c r="ZR143" s="7"/>
      <c r="ZS143" s="7"/>
      <c r="ZT143" s="7"/>
      <c r="ZU143" s="7"/>
      <c r="ZV143" s="7"/>
      <c r="ZW143" s="7"/>
      <c r="ZX143" s="7"/>
      <c r="ZY143" s="7"/>
      <c r="ZZ143" s="7"/>
      <c r="AAA143" s="7"/>
      <c r="AAB143" s="7"/>
      <c r="AAC143" s="7"/>
      <c r="AAD143" s="7"/>
      <c r="AAE143" s="7"/>
      <c r="AAF143" s="7"/>
      <c r="AAG143" s="7"/>
      <c r="AAH143" s="7"/>
      <c r="AAI143" s="7"/>
      <c r="AAJ143" s="7"/>
      <c r="AAK143" s="7"/>
      <c r="AAL143" s="7"/>
      <c r="AAM143" s="7"/>
      <c r="AAN143" s="7"/>
      <c r="AAO143" s="7"/>
      <c r="AAP143" s="7"/>
      <c r="AAQ143" s="7"/>
      <c r="AAR143" s="7"/>
      <c r="AAS143" s="7"/>
      <c r="AAT143" s="7"/>
      <c r="AAU143" s="7"/>
      <c r="AAV143" s="7"/>
      <c r="AAW143" s="7"/>
      <c r="AAX143" s="7"/>
      <c r="AAY143" s="7"/>
      <c r="AAZ143" s="7"/>
      <c r="ABA143" s="7"/>
      <c r="ABB143" s="7"/>
      <c r="ABC143" s="7"/>
      <c r="ABD143" s="7"/>
      <c r="ABE143" s="7"/>
      <c r="ABF143" s="7"/>
      <c r="ABG143" s="7"/>
      <c r="ABH143" s="7"/>
      <c r="ABI143" s="7"/>
      <c r="ABJ143" s="7"/>
      <c r="ABK143" s="7"/>
      <c r="ABL143" s="7"/>
      <c r="ABM143" s="7"/>
      <c r="ABN143" s="7"/>
      <c r="ABO143" s="7"/>
      <c r="ABP143" s="7"/>
      <c r="ABQ143" s="7"/>
      <c r="ABR143" s="7"/>
      <c r="ABS143" s="7"/>
      <c r="ABT143" s="7"/>
      <c r="ABU143" s="7"/>
      <c r="ABV143" s="7"/>
      <c r="ABW143" s="7"/>
      <c r="ABX143" s="7"/>
      <c r="ABY143" s="7"/>
      <c r="ABZ143" s="7"/>
      <c r="ACA143" s="7"/>
      <c r="ACB143" s="7"/>
      <c r="ACC143" s="7"/>
      <c r="ACD143" s="7"/>
      <c r="ACE143" s="7"/>
      <c r="ACF143" s="7"/>
      <c r="ACG143" s="7"/>
      <c r="ACH143" s="7"/>
      <c r="ACI143" s="7"/>
      <c r="ACJ143" s="7"/>
      <c r="ACK143" s="7"/>
      <c r="ACL143" s="7"/>
      <c r="ACM143" s="7"/>
      <c r="ACN143" s="7"/>
      <c r="ACO143" s="7"/>
      <c r="ACP143" s="7"/>
      <c r="ACQ143" s="7"/>
      <c r="ACR143" s="7"/>
      <c r="ACS143" s="7"/>
      <c r="ACT143" s="7"/>
      <c r="ACU143" s="7"/>
      <c r="ACV143" s="7"/>
      <c r="ACW143" s="7"/>
      <c r="ACX143" s="7"/>
      <c r="ACY143" s="7"/>
      <c r="ACZ143" s="7"/>
      <c r="ADA143" s="7"/>
      <c r="ADB143" s="7"/>
      <c r="ADC143" s="7"/>
      <c r="ADD143" s="7"/>
      <c r="ADE143" s="7"/>
      <c r="ADF143" s="7"/>
      <c r="ADG143" s="7"/>
      <c r="ADH143" s="7"/>
      <c r="ADI143" s="7"/>
      <c r="ADJ143" s="7"/>
      <c r="ADK143" s="7"/>
      <c r="ADL143" s="7"/>
      <c r="ADM143" s="7"/>
      <c r="ADN143" s="7"/>
      <c r="ADO143" s="7"/>
      <c r="ADP143" s="7"/>
      <c r="ADQ143" s="7"/>
      <c r="ADR143" s="7"/>
      <c r="ADS143" s="7"/>
      <c r="ADT143" s="7"/>
      <c r="ADU143" s="7"/>
      <c r="ADV143" s="7"/>
      <c r="ADW143" s="7"/>
      <c r="ADX143" s="7"/>
      <c r="ADY143" s="7"/>
      <c r="ADZ143" s="7"/>
      <c r="AEA143" s="7"/>
      <c r="AEB143" s="7"/>
      <c r="AEC143" s="7"/>
      <c r="AED143" s="7"/>
      <c r="AEE143" s="7"/>
      <c r="AEF143" s="7"/>
      <c r="AEG143" s="7"/>
      <c r="AEH143" s="7"/>
      <c r="AEI143" s="7"/>
      <c r="AEJ143" s="7"/>
      <c r="AEK143" s="7"/>
      <c r="AEL143" s="7"/>
      <c r="AEM143" s="7"/>
      <c r="AEN143" s="7"/>
      <c r="AEO143" s="7"/>
      <c r="AEP143" s="7"/>
      <c r="AEQ143" s="7"/>
      <c r="AER143" s="7"/>
      <c r="AES143" s="7"/>
      <c r="AET143" s="7"/>
      <c r="AEU143" s="7"/>
      <c r="AEV143" s="7"/>
      <c r="AEW143" s="7"/>
      <c r="AEX143" s="7"/>
      <c r="AEY143" s="7"/>
      <c r="AEZ143" s="7"/>
      <c r="AFA143" s="7"/>
      <c r="AFB143" s="7"/>
      <c r="AFC143" s="7"/>
      <c r="AFD143" s="7"/>
      <c r="AFE143" s="7"/>
      <c r="AFF143" s="7"/>
      <c r="AFG143" s="7"/>
      <c r="AFH143" s="7"/>
      <c r="AFI143" s="7"/>
      <c r="AFJ143" s="7"/>
      <c r="AFK143" s="7"/>
      <c r="AFL143" s="7"/>
      <c r="AFM143" s="7"/>
      <c r="AFN143" s="7"/>
      <c r="AFO143" s="7"/>
      <c r="AFP143" s="7"/>
      <c r="AFQ143" s="7"/>
      <c r="AFR143" s="7"/>
      <c r="AFS143" s="7"/>
      <c r="AFT143" s="7"/>
      <c r="AFU143" s="7"/>
      <c r="AFV143" s="7"/>
      <c r="AFW143" s="7"/>
      <c r="AFX143" s="7"/>
      <c r="AFY143" s="7"/>
      <c r="AFZ143" s="7"/>
      <c r="AGA143" s="7"/>
      <c r="AGB143" s="7"/>
      <c r="AGC143" s="7"/>
      <c r="AGD143" s="7"/>
      <c r="AGE143" s="7"/>
      <c r="AGF143" s="7"/>
      <c r="AGG143" s="7"/>
      <c r="AGH143" s="7"/>
      <c r="AGI143" s="7"/>
      <c r="AGJ143" s="7"/>
      <c r="AGK143" s="7"/>
      <c r="AGL143" s="7"/>
      <c r="AGM143" s="7"/>
      <c r="AGN143" s="7"/>
      <c r="AGO143" s="7"/>
      <c r="AGP143" s="7"/>
      <c r="AGQ143" s="7"/>
      <c r="AGR143" s="7"/>
      <c r="AGS143" s="7"/>
      <c r="AGT143" s="7"/>
      <c r="AGU143" s="7"/>
      <c r="AGV143" s="7"/>
      <c r="AGW143" s="7"/>
      <c r="AGX143" s="7"/>
      <c r="AGY143" s="7"/>
      <c r="AGZ143" s="7"/>
      <c r="AHA143" s="7"/>
      <c r="AHB143" s="7"/>
      <c r="AHC143" s="7"/>
      <c r="AHD143" s="7"/>
      <c r="AHE143" s="7"/>
      <c r="AHF143" s="7"/>
      <c r="AHG143" s="7"/>
      <c r="AHH143" s="7"/>
      <c r="AHI143" s="7"/>
      <c r="AHJ143" s="7"/>
      <c r="AHK143" s="7"/>
      <c r="AHL143" s="7"/>
      <c r="AHM143" s="7"/>
      <c r="AHN143" s="7"/>
      <c r="AHO143" s="7"/>
      <c r="AHP143" s="7"/>
      <c r="AHQ143" s="7"/>
      <c r="AHR143" s="7"/>
      <c r="AHS143" s="7"/>
      <c r="AHT143" s="7"/>
      <c r="AHU143" s="7"/>
      <c r="AHV143" s="7"/>
      <c r="AHW143" s="7"/>
      <c r="AHX143" s="7"/>
      <c r="AHY143" s="7"/>
      <c r="AHZ143" s="7"/>
      <c r="AIA143" s="7"/>
      <c r="AIB143" s="7"/>
      <c r="AIC143" s="7"/>
      <c r="AID143" s="7"/>
      <c r="AIE143" s="7"/>
      <c r="AIF143" s="7"/>
      <c r="AIG143" s="7"/>
      <c r="AIH143" s="7"/>
      <c r="AII143" s="7"/>
      <c r="AIJ143" s="7"/>
      <c r="AIK143" s="7"/>
      <c r="AIL143" s="7"/>
      <c r="AIM143" s="7"/>
      <c r="AIN143" s="7"/>
      <c r="AIO143" s="7"/>
      <c r="AIP143" s="7"/>
      <c r="AIQ143" s="7"/>
      <c r="AIR143" s="7"/>
      <c r="AIS143" s="7"/>
      <c r="AIT143" s="7"/>
      <c r="AIU143" s="7"/>
      <c r="AIV143" s="7"/>
      <c r="AIW143" s="7"/>
      <c r="AIX143" s="7"/>
      <c r="AIY143" s="7"/>
      <c r="AIZ143" s="7"/>
      <c r="AJA143" s="7"/>
      <c r="AJB143" s="7"/>
      <c r="AJC143" s="7"/>
      <c r="AJD143" s="7"/>
      <c r="AJE143" s="7"/>
      <c r="AJF143" s="7"/>
      <c r="AJG143" s="7"/>
      <c r="AJH143" s="7"/>
      <c r="AJI143" s="7"/>
      <c r="AJJ143" s="7"/>
      <c r="AJK143" s="7"/>
      <c r="AJL143" s="7"/>
      <c r="AJM143" s="7"/>
      <c r="AJN143" s="7"/>
      <c r="AJO143" s="7"/>
      <c r="AJP143" s="7"/>
      <c r="AJQ143" s="7"/>
      <c r="AJR143" s="7"/>
      <c r="AJS143" s="7"/>
      <c r="AJT143" s="7"/>
      <c r="AJU143" s="7"/>
      <c r="AJV143" s="7"/>
      <c r="AJW143" s="7"/>
      <c r="AJX143" s="7"/>
      <c r="AJY143" s="7"/>
      <c r="AJZ143" s="7"/>
      <c r="AKA143" s="7"/>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c r="ALZ143" s="7"/>
      <c r="AMA143" s="7"/>
      <c r="AMB143" s="7"/>
      <c r="AMC143" s="7"/>
      <c r="AMD143" s="7"/>
      <c r="AME143" s="7"/>
      <c r="AMF143" s="7"/>
      <c r="AMG143" s="7"/>
      <c r="AMH143" s="7"/>
      <c r="AMI143" s="7"/>
      <c r="AMJ143" s="7"/>
      <c r="AMK143" s="7"/>
      <c r="AML143" s="7"/>
      <c r="AMM143" s="7"/>
      <c r="AMN143" s="7"/>
      <c r="AMO143" s="7"/>
      <c r="AMP143" s="7"/>
      <c r="AMQ143" s="7"/>
      <c r="AMR143" s="7"/>
      <c r="AMS143" s="7"/>
      <c r="AMT143" s="7"/>
      <c r="AMU143" s="7"/>
      <c r="AMV143" s="7"/>
      <c r="AMW143" s="7"/>
      <c r="AMX143" s="7"/>
      <c r="AMY143" s="7"/>
      <c r="AMZ143" s="7"/>
      <c r="ANA143" s="7"/>
      <c r="ANB143" s="7"/>
      <c r="ANC143" s="7"/>
      <c r="AND143" s="7"/>
      <c r="ANE143" s="7"/>
      <c r="ANF143" s="7"/>
      <c r="ANG143" s="7"/>
      <c r="ANH143" s="7"/>
      <c r="ANI143" s="7"/>
      <c r="ANJ143" s="7"/>
      <c r="ANK143" s="7"/>
      <c r="ANL143" s="7"/>
      <c r="ANM143" s="7"/>
      <c r="ANN143" s="87"/>
      <c r="ANO143" s="87"/>
      <c r="ANP143" s="87"/>
      <c r="ANQ143" s="88"/>
      <c r="ANR143" s="12"/>
      <c r="ANS143" s="12"/>
      <c r="ANT143" s="88"/>
      <c r="ANU143" s="88"/>
      <c r="ANV143" s="11"/>
      <c r="ANW143" s="11"/>
      <c r="ANX143" s="89"/>
      <c r="ANY143" s="87"/>
      <c r="ANZ143" s="90"/>
      <c r="AOA143" s="91"/>
      <c r="AOB143" s="86"/>
      <c r="AOC143" s="87"/>
      <c r="AOD143" s="87"/>
      <c r="AOE143" s="87"/>
      <c r="AOF143" s="87"/>
      <c r="AOG143" s="88"/>
      <c r="AOH143" s="12"/>
      <c r="AOI143" s="12"/>
      <c r="AOJ143" s="88"/>
      <c r="AOK143" s="88"/>
      <c r="AOL143" s="11"/>
      <c r="AOM143" s="11"/>
      <c r="AON143" s="89"/>
      <c r="AOO143" s="87"/>
      <c r="AOP143" s="90"/>
      <c r="AOQ143" s="91"/>
      <c r="AOR143" s="86"/>
      <c r="AOS143" s="87"/>
      <c r="AOT143" s="87"/>
      <c r="AOU143" s="87"/>
      <c r="AOV143" s="87"/>
      <c r="AOW143" s="88"/>
      <c r="AOX143" s="12"/>
      <c r="AOY143" s="12"/>
      <c r="AOZ143" s="88"/>
      <c r="APA143" s="88"/>
      <c r="APB143" s="11"/>
      <c r="APC143" s="11"/>
      <c r="APD143" s="89"/>
      <c r="APE143" s="87"/>
      <c r="APF143" s="90"/>
      <c r="APG143" s="91"/>
      <c r="APH143" s="86"/>
      <c r="API143" s="87"/>
      <c r="APJ143" s="87"/>
      <c r="APK143" s="87"/>
      <c r="APL143" s="87"/>
      <c r="APM143" s="88"/>
      <c r="APN143" s="12"/>
      <c r="APO143" s="12"/>
      <c r="APP143" s="88"/>
      <c r="APQ143" s="88"/>
      <c r="APR143" s="11"/>
      <c r="APS143" s="11"/>
      <c r="APT143" s="89"/>
      <c r="APU143" s="87"/>
      <c r="APV143" s="90"/>
      <c r="APW143" s="91"/>
      <c r="APX143" s="86"/>
      <c r="APY143" s="87"/>
      <c r="APZ143" s="87"/>
      <c r="AQA143" s="87"/>
      <c r="AQB143" s="87"/>
      <c r="AQC143" s="88"/>
      <c r="AQD143" s="12"/>
      <c r="AQE143" s="12"/>
      <c r="AQF143" s="88"/>
      <c r="AQG143" s="88"/>
      <c r="AQH143" s="11"/>
      <c r="AQI143" s="11"/>
      <c r="AQJ143" s="89"/>
      <c r="AQK143" s="87"/>
      <c r="AQL143" s="90"/>
      <c r="AQM143" s="91"/>
      <c r="AQN143" s="86"/>
      <c r="AQO143" s="87"/>
      <c r="AQP143" s="87"/>
      <c r="AQQ143" s="87"/>
      <c r="AQR143" s="87"/>
      <c r="AQS143" s="88"/>
      <c r="AQT143" s="12"/>
      <c r="AQU143" s="12"/>
      <c r="AQV143" s="88"/>
      <c r="AQW143" s="88"/>
      <c r="AQX143" s="11"/>
      <c r="AQY143" s="11"/>
      <c r="AQZ143" s="89"/>
      <c r="ARA143" s="87"/>
      <c r="ARB143" s="90"/>
      <c r="ARC143" s="91"/>
      <c r="ARD143" s="86"/>
      <c r="ARE143" s="87"/>
      <c r="ARF143" s="87"/>
      <c r="ARG143" s="87"/>
      <c r="ARH143" s="87"/>
      <c r="ARI143" s="88"/>
      <c r="ARJ143" s="12"/>
      <c r="ARK143" s="12"/>
      <c r="ARL143" s="88"/>
      <c r="ARM143" s="88"/>
      <c r="ARN143" s="11"/>
      <c r="ARO143" s="11"/>
      <c r="ARP143" s="89"/>
      <c r="ARQ143" s="87"/>
      <c r="ARR143" s="90"/>
      <c r="ARS143" s="91"/>
      <c r="ART143" s="86"/>
      <c r="ARU143" s="87"/>
      <c r="ARV143" s="87"/>
      <c r="ARW143" s="87"/>
      <c r="ARX143" s="87"/>
      <c r="ARY143" s="88"/>
      <c r="ARZ143" s="12"/>
      <c r="ASA143" s="12"/>
      <c r="ASB143" s="88"/>
      <c r="ASC143" s="88"/>
      <c r="ASD143" s="11"/>
      <c r="ASE143" s="11"/>
      <c r="ASF143" s="89"/>
      <c r="ASG143" s="87"/>
      <c r="ASH143" s="90"/>
      <c r="ASI143" s="91"/>
      <c r="ASJ143" s="86"/>
      <c r="ASK143" s="87"/>
      <c r="ASL143" s="87"/>
      <c r="ASM143" s="87"/>
      <c r="ASN143" s="87"/>
      <c r="ASO143" s="88"/>
      <c r="ASP143" s="12"/>
      <c r="ASQ143" s="12"/>
      <c r="ASR143" s="88"/>
      <c r="ASS143" s="88"/>
      <c r="AST143" s="11"/>
      <c r="ASU143" s="11"/>
      <c r="ASV143" s="89"/>
      <c r="ASW143" s="87"/>
      <c r="ASX143" s="90"/>
      <c r="ASY143" s="91"/>
      <c r="ASZ143" s="86"/>
      <c r="ATA143" s="87"/>
      <c r="ATB143" s="87"/>
      <c r="ATC143" s="87"/>
      <c r="ATD143" s="87"/>
      <c r="ATE143" s="88"/>
      <c r="ATF143" s="12"/>
      <c r="ATG143" s="12"/>
      <c r="ATH143" s="88"/>
      <c r="ATI143" s="88"/>
      <c r="ATJ143" s="11"/>
      <c r="ATK143" s="11"/>
      <c r="ATL143" s="89"/>
      <c r="ATM143" s="87"/>
      <c r="ATN143" s="90"/>
      <c r="ATO143" s="91"/>
      <c r="ATP143" s="86"/>
      <c r="ATQ143" s="87"/>
      <c r="ATR143" s="87"/>
      <c r="ATS143" s="87"/>
      <c r="ATT143" s="87"/>
      <c r="ATU143" s="88"/>
      <c r="ATV143" s="12"/>
      <c r="ATW143" s="12"/>
      <c r="ATX143" s="88"/>
      <c r="ATY143" s="88"/>
      <c r="ATZ143" s="11"/>
      <c r="AUA143" s="11"/>
      <c r="AUB143" s="89"/>
      <c r="AUC143" s="87"/>
      <c r="AUD143" s="90"/>
      <c r="AUE143" s="91"/>
      <c r="AUF143" s="86"/>
      <c r="AUG143" s="87"/>
      <c r="AUH143" s="87"/>
      <c r="AUI143" s="87"/>
      <c r="AUJ143" s="87"/>
      <c r="AUK143" s="88"/>
      <c r="AUL143" s="12"/>
      <c r="AUM143" s="12"/>
      <c r="AUN143" s="88"/>
      <c r="AUO143" s="88"/>
      <c r="AUP143" s="11"/>
      <c r="AUQ143" s="11"/>
      <c r="AUR143" s="89"/>
      <c r="AUS143" s="87"/>
      <c r="AUT143" s="90"/>
      <c r="AUU143" s="91"/>
      <c r="AUV143" s="86"/>
      <c r="AUW143" s="87"/>
      <c r="AUX143" s="87"/>
      <c r="AUY143" s="87"/>
      <c r="AUZ143" s="87"/>
      <c r="AVA143" s="88"/>
      <c r="AVB143" s="12"/>
      <c r="AVC143" s="12"/>
      <c r="AVD143" s="88"/>
      <c r="AVE143" s="88"/>
      <c r="AVF143" s="11"/>
      <c r="AVG143" s="11"/>
      <c r="AVH143" s="89"/>
      <c r="AVI143" s="87"/>
      <c r="AVJ143" s="90"/>
      <c r="AVK143" s="91"/>
      <c r="AVL143" s="86"/>
      <c r="AVM143" s="87"/>
      <c r="AVN143" s="87"/>
      <c r="AVO143" s="87"/>
      <c r="AVP143" s="87"/>
      <c r="AVQ143" s="88"/>
      <c r="AVR143" s="12"/>
      <c r="AVS143" s="12"/>
      <c r="AVT143" s="88"/>
      <c r="AVU143" s="88"/>
      <c r="AVV143" s="11"/>
      <c r="AVW143" s="11"/>
      <c r="AVX143" s="89"/>
      <c r="AVY143" s="87"/>
      <c r="AVZ143" s="90"/>
      <c r="AWA143" s="91"/>
      <c r="AWB143" s="86"/>
      <c r="AWC143" s="87"/>
      <c r="AWD143" s="87"/>
      <c r="AWE143" s="87"/>
      <c r="AWF143" s="87"/>
      <c r="AWG143" s="88"/>
      <c r="AWH143" s="12"/>
      <c r="AWI143" s="12"/>
      <c r="AWJ143" s="88"/>
      <c r="AWK143" s="88"/>
      <c r="AWL143" s="11"/>
      <c r="AWM143" s="11"/>
      <c r="AWN143" s="89"/>
      <c r="AWO143" s="87"/>
      <c r="AWP143" s="90"/>
      <c r="AWQ143" s="91"/>
      <c r="AWR143" s="86"/>
      <c r="AWS143" s="87"/>
      <c r="AWT143" s="87"/>
      <c r="AWU143" s="87"/>
      <c r="AWV143" s="87"/>
      <c r="AWW143" s="88"/>
      <c r="AWX143" s="12"/>
      <c r="AWY143" s="12"/>
      <c r="AWZ143" s="88"/>
      <c r="AXA143" s="88"/>
      <c r="AXB143" s="11"/>
      <c r="AXC143" s="11"/>
      <c r="AXD143" s="89"/>
      <c r="AXE143" s="87"/>
      <c r="AXF143" s="90"/>
      <c r="AXG143" s="91"/>
      <c r="AXH143" s="86"/>
      <c r="AXI143" s="87"/>
      <c r="AXJ143" s="87"/>
      <c r="AXK143" s="87"/>
      <c r="AXL143" s="87"/>
      <c r="AXM143" s="88"/>
      <c r="AXN143" s="12"/>
      <c r="AXO143" s="12"/>
      <c r="AXP143" s="88"/>
      <c r="AXQ143" s="88"/>
      <c r="AXR143" s="11"/>
      <c r="AXS143" s="11"/>
      <c r="AXT143" s="89"/>
      <c r="AXU143" s="87"/>
      <c r="AXV143" s="90"/>
      <c r="AXW143" s="91"/>
      <c r="AXX143" s="86"/>
      <c r="AXY143" s="87"/>
      <c r="AXZ143" s="87"/>
      <c r="AYA143" s="87"/>
      <c r="AYB143" s="87"/>
      <c r="AYC143" s="88"/>
      <c r="AYD143" s="12"/>
      <c r="AYE143" s="12"/>
      <c r="AYF143" s="88"/>
      <c r="AYG143" s="88"/>
      <c r="AYH143" s="11"/>
      <c r="AYI143" s="11"/>
      <c r="AYJ143" s="89"/>
      <c r="AYK143" s="87"/>
      <c r="AYL143" s="90"/>
      <c r="AYM143" s="91"/>
      <c r="AYN143" s="86"/>
      <c r="AYO143" s="87"/>
      <c r="AYP143" s="87"/>
      <c r="AYQ143" s="87"/>
      <c r="AYR143" s="87"/>
      <c r="AYS143" s="88"/>
      <c r="AYT143" s="12"/>
      <c r="AYU143" s="12"/>
      <c r="AYV143" s="88"/>
      <c r="AYW143" s="88"/>
      <c r="AYX143" s="11"/>
      <c r="AYY143" s="11"/>
      <c r="AYZ143" s="89"/>
      <c r="AZA143" s="87"/>
      <c r="AZB143" s="90"/>
      <c r="AZC143" s="91"/>
      <c r="AZD143" s="86"/>
      <c r="AZE143" s="87"/>
      <c r="AZF143" s="87"/>
      <c r="AZG143" s="87"/>
      <c r="AZH143" s="87"/>
      <c r="AZI143" s="88"/>
      <c r="AZJ143" s="12"/>
      <c r="AZK143" s="12"/>
      <c r="AZL143" s="88"/>
      <c r="AZM143" s="88"/>
      <c r="AZN143" s="11"/>
      <c r="AZO143" s="11"/>
      <c r="AZP143" s="89"/>
      <c r="AZQ143" s="87"/>
      <c r="AZR143" s="90"/>
      <c r="AZS143" s="91"/>
      <c r="AZT143" s="86"/>
      <c r="AZU143" s="87"/>
      <c r="AZV143" s="87"/>
      <c r="AZW143" s="87"/>
      <c r="AZX143" s="87"/>
      <c r="AZY143" s="88"/>
      <c r="AZZ143" s="12"/>
      <c r="BAA143" s="12"/>
      <c r="BAB143" s="88"/>
      <c r="BAC143" s="88"/>
      <c r="BAD143" s="11"/>
      <c r="BAE143" s="11"/>
      <c r="BAF143" s="89"/>
      <c r="BAG143" s="87"/>
      <c r="BAH143" s="90"/>
      <c r="BAI143" s="91"/>
      <c r="BAJ143" s="86"/>
      <c r="BAK143" s="87"/>
      <c r="BAL143" s="87"/>
      <c r="BAM143" s="87"/>
      <c r="BAN143" s="87"/>
      <c r="BAO143" s="88"/>
      <c r="BAP143" s="12"/>
      <c r="BAQ143" s="12"/>
      <c r="BAR143" s="88"/>
      <c r="BAS143" s="88"/>
      <c r="BAT143" s="11"/>
      <c r="BAU143" s="11"/>
      <c r="BAV143" s="89"/>
      <c r="BAW143" s="87"/>
      <c r="BAX143" s="90"/>
      <c r="BAY143" s="91"/>
      <c r="BAZ143" s="86"/>
      <c r="BBA143" s="87"/>
      <c r="BBB143" s="87"/>
      <c r="BBC143" s="87"/>
      <c r="BBD143" s="87"/>
      <c r="BBE143" s="88"/>
      <c r="BBF143" s="12"/>
      <c r="BBG143" s="12"/>
      <c r="BBH143" s="88"/>
      <c r="BBI143" s="88"/>
      <c r="BBJ143" s="11"/>
      <c r="BBK143" s="11"/>
      <c r="BBL143" s="89"/>
      <c r="BBM143" s="87"/>
      <c r="BBN143" s="90"/>
      <c r="BBO143" s="91"/>
      <c r="BBP143" s="86"/>
      <c r="BBQ143" s="87"/>
      <c r="BBR143" s="87"/>
      <c r="BBS143" s="87"/>
      <c r="BBT143" s="87"/>
      <c r="BBU143" s="88"/>
      <c r="BBV143" s="12"/>
      <c r="BBW143" s="12"/>
      <c r="BBX143" s="88"/>
      <c r="BBY143" s="88"/>
      <c r="BBZ143" s="11"/>
      <c r="BCA143" s="11"/>
      <c r="BCB143" s="89"/>
      <c r="BCC143" s="87"/>
      <c r="BCD143" s="90"/>
      <c r="BCE143" s="91"/>
      <c r="BCF143" s="86"/>
      <c r="BCG143" s="87"/>
      <c r="BCH143" s="87"/>
      <c r="BCI143" s="87"/>
      <c r="BCJ143" s="87"/>
      <c r="BCK143" s="88"/>
      <c r="BCL143" s="12"/>
      <c r="BCM143" s="12"/>
      <c r="BCN143" s="88"/>
      <c r="BCO143" s="88"/>
      <c r="BCP143" s="11"/>
      <c r="BCQ143" s="11"/>
      <c r="BCR143" s="89"/>
      <c r="BCS143" s="87"/>
      <c r="BCT143" s="90"/>
      <c r="BCU143" s="91"/>
      <c r="BCV143" s="86"/>
      <c r="BCW143" s="87"/>
      <c r="BCX143" s="87"/>
      <c r="BCY143" s="87"/>
      <c r="BCZ143" s="87"/>
      <c r="BDA143" s="88"/>
      <c r="BDB143" s="12"/>
      <c r="BDC143" s="12"/>
      <c r="BDD143" s="88"/>
      <c r="BDE143" s="88"/>
      <c r="BDF143" s="11"/>
      <c r="BDG143" s="11"/>
      <c r="BDH143" s="89"/>
      <c r="BDI143" s="87"/>
      <c r="BDJ143" s="90"/>
      <c r="BDK143" s="91"/>
      <c r="BDL143" s="86"/>
      <c r="BDM143" s="87"/>
      <c r="BDN143" s="87"/>
      <c r="BDO143" s="87"/>
      <c r="BDP143" s="87"/>
      <c r="BDQ143" s="88"/>
      <c r="BDR143" s="12"/>
      <c r="BDS143" s="12"/>
      <c r="BDT143" s="88"/>
      <c r="BDU143" s="88"/>
      <c r="BDV143" s="11"/>
      <c r="BDW143" s="11"/>
      <c r="BDX143" s="89"/>
      <c r="BDY143" s="87"/>
      <c r="BDZ143" s="90"/>
      <c r="BEA143" s="91"/>
      <c r="BEB143" s="86"/>
      <c r="BEC143" s="87"/>
      <c r="BED143" s="87"/>
      <c r="BEE143" s="87"/>
      <c r="BEF143" s="87"/>
      <c r="BEG143" s="88"/>
      <c r="BEH143" s="12"/>
      <c r="BEI143" s="12"/>
      <c r="BEJ143" s="88"/>
      <c r="BEK143" s="88"/>
      <c r="BEL143" s="11"/>
      <c r="BEM143" s="11"/>
      <c r="BEN143" s="89"/>
      <c r="BEO143" s="87"/>
      <c r="BEP143" s="90"/>
      <c r="BEQ143" s="91"/>
      <c r="BER143" s="86"/>
      <c r="BES143" s="87"/>
      <c r="BET143" s="87"/>
      <c r="BEU143" s="87"/>
      <c r="BEV143" s="87"/>
      <c r="BEW143" s="88"/>
      <c r="BEX143" s="12"/>
      <c r="BEY143" s="12"/>
      <c r="BEZ143" s="88"/>
      <c r="BFA143" s="88"/>
      <c r="BFB143" s="11"/>
      <c r="BFC143" s="11"/>
      <c r="BFD143" s="89"/>
      <c r="BFE143" s="87"/>
      <c r="BFF143" s="90"/>
      <c r="BFG143" s="91"/>
      <c r="BFH143" s="86"/>
      <c r="BFI143" s="87"/>
      <c r="BFJ143" s="87"/>
      <c r="BFK143" s="87"/>
      <c r="BFL143" s="87"/>
      <c r="BFM143" s="88"/>
      <c r="BFN143" s="12"/>
      <c r="BFO143" s="12"/>
      <c r="BFP143" s="88"/>
      <c r="BFQ143" s="88"/>
      <c r="BFR143" s="11"/>
      <c r="BFS143" s="11"/>
      <c r="BFT143" s="89"/>
      <c r="BFU143" s="87"/>
      <c r="BFV143" s="90"/>
      <c r="BFW143" s="91"/>
      <c r="BFX143" s="86"/>
      <c r="BFY143" s="87"/>
      <c r="BFZ143" s="87"/>
      <c r="BGA143" s="87"/>
      <c r="BGB143" s="87"/>
      <c r="BGC143" s="88"/>
      <c r="BGD143" s="12"/>
      <c r="BGE143" s="12"/>
      <c r="BGF143" s="88"/>
      <c r="BGG143" s="88"/>
      <c r="BGH143" s="11"/>
      <c r="BGI143" s="11"/>
      <c r="BGJ143" s="89"/>
      <c r="BGK143" s="87"/>
      <c r="BGL143" s="90"/>
      <c r="BGM143" s="91"/>
      <c r="BGN143" s="86"/>
      <c r="BGO143" s="87"/>
      <c r="BGP143" s="87"/>
      <c r="BGQ143" s="87"/>
      <c r="BGR143" s="87"/>
      <c r="BGS143" s="88"/>
      <c r="BGT143" s="12"/>
      <c r="BGU143" s="12"/>
      <c r="BGV143" s="88"/>
      <c r="BGW143" s="88"/>
      <c r="BGX143" s="11"/>
      <c r="BGY143" s="11"/>
      <c r="BGZ143" s="89"/>
      <c r="BHA143" s="87"/>
      <c r="BHB143" s="90"/>
      <c r="BHC143" s="91"/>
      <c r="BHD143" s="86"/>
      <c r="BHE143" s="87"/>
      <c r="BHF143" s="87"/>
      <c r="BHG143" s="87"/>
      <c r="BHH143" s="87"/>
      <c r="BHI143" s="88"/>
      <c r="BHJ143" s="12"/>
      <c r="BHK143" s="12"/>
      <c r="BHL143" s="88"/>
      <c r="BHM143" s="88"/>
      <c r="BHN143" s="11"/>
      <c r="BHO143" s="11"/>
      <c r="BHP143" s="89"/>
      <c r="BHQ143" s="87"/>
      <c r="BHR143" s="90"/>
      <c r="BHS143" s="91"/>
      <c r="BHT143" s="86"/>
      <c r="BHU143" s="87"/>
      <c r="BHV143" s="87"/>
      <c r="BHW143" s="87"/>
      <c r="BHX143" s="87"/>
      <c r="BHY143" s="88"/>
      <c r="BHZ143" s="12"/>
      <c r="BIA143" s="12"/>
      <c r="BIB143" s="88"/>
      <c r="BIC143" s="88"/>
      <c r="BID143" s="11"/>
      <c r="BIE143" s="11"/>
      <c r="BIF143" s="89"/>
      <c r="BIG143" s="87"/>
      <c r="BIH143" s="90"/>
      <c r="BII143" s="91"/>
      <c r="BIJ143" s="86"/>
      <c r="BIK143" s="87"/>
      <c r="BIL143" s="87"/>
      <c r="BIM143" s="87"/>
      <c r="BIN143" s="87"/>
      <c r="BIO143" s="88"/>
      <c r="BIP143" s="12"/>
      <c r="BIQ143" s="12"/>
      <c r="BIR143" s="88"/>
      <c r="BIS143" s="88"/>
      <c r="BIT143" s="11"/>
      <c r="BIU143" s="11"/>
      <c r="BIV143" s="89"/>
      <c r="BIW143" s="87"/>
      <c r="BIX143" s="90"/>
      <c r="BIY143" s="91"/>
      <c r="BIZ143" s="86"/>
      <c r="BJA143" s="87"/>
      <c r="BJB143" s="87"/>
      <c r="BJC143" s="87"/>
      <c r="BJD143" s="87"/>
      <c r="BJE143" s="88"/>
      <c r="BJF143" s="12"/>
      <c r="BJG143" s="12"/>
      <c r="BJH143" s="88"/>
      <c r="BJI143" s="88"/>
      <c r="BJJ143" s="11"/>
      <c r="BJK143" s="11"/>
      <c r="BJL143" s="89"/>
      <c r="BJM143" s="87"/>
      <c r="BJN143" s="90"/>
      <c r="BJO143" s="91"/>
      <c r="BJP143" s="86"/>
      <c r="BJQ143" s="87"/>
      <c r="BJR143" s="87"/>
      <c r="BJS143" s="87"/>
      <c r="BJT143" s="87"/>
      <c r="BJU143" s="88"/>
      <c r="BJV143" s="12"/>
      <c r="BJW143" s="12"/>
      <c r="BJX143" s="88"/>
      <c r="BJY143" s="88"/>
      <c r="BJZ143" s="11"/>
      <c r="BKA143" s="11"/>
      <c r="BKB143" s="89"/>
      <c r="BKC143" s="87"/>
      <c r="BKD143" s="90"/>
      <c r="BKE143" s="91"/>
      <c r="BKF143" s="86"/>
      <c r="BKG143" s="87"/>
      <c r="BKH143" s="87"/>
      <c r="BKI143" s="87"/>
      <c r="BKJ143" s="87"/>
      <c r="BKK143" s="88"/>
      <c r="BKL143" s="12"/>
      <c r="BKM143" s="12"/>
      <c r="BKN143" s="88"/>
      <c r="BKO143" s="88"/>
      <c r="BKP143" s="11"/>
      <c r="BKQ143" s="11"/>
      <c r="BKR143" s="89"/>
      <c r="BKS143" s="87"/>
      <c r="BKT143" s="90"/>
      <c r="BKU143" s="91"/>
      <c r="BKV143" s="86"/>
      <c r="BKW143" s="87"/>
      <c r="BKX143" s="87"/>
      <c r="BKY143" s="87"/>
      <c r="BKZ143" s="87"/>
      <c r="BLA143" s="88"/>
      <c r="BLB143" s="12"/>
      <c r="BLC143" s="12"/>
      <c r="BLD143" s="88"/>
      <c r="BLE143" s="88"/>
      <c r="BLF143" s="11"/>
      <c r="BLG143" s="11"/>
      <c r="BLH143" s="89"/>
      <c r="BLI143" s="87"/>
      <c r="BLJ143" s="90"/>
      <c r="BLK143" s="91"/>
      <c r="BLL143" s="86"/>
      <c r="BLM143" s="87"/>
      <c r="BLN143" s="87"/>
      <c r="BLO143" s="87"/>
      <c r="BLP143" s="87"/>
      <c r="BLQ143" s="88"/>
      <c r="BLR143" s="12"/>
      <c r="BLS143" s="12"/>
      <c r="BLT143" s="88"/>
      <c r="BLU143" s="88"/>
      <c r="BLV143" s="11"/>
      <c r="BLW143" s="11"/>
      <c r="BLX143" s="89"/>
      <c r="BLY143" s="87"/>
      <c r="BLZ143" s="90"/>
      <c r="BMA143" s="91"/>
      <c r="BMB143" s="86"/>
      <c r="BMC143" s="87"/>
      <c r="BMD143" s="87"/>
      <c r="BME143" s="87"/>
      <c r="BMF143" s="87"/>
      <c r="BMG143" s="88"/>
      <c r="BMH143" s="12"/>
      <c r="BMI143" s="12"/>
      <c r="BMJ143" s="88"/>
      <c r="BMK143" s="88"/>
      <c r="BML143" s="11"/>
      <c r="BMM143" s="11"/>
      <c r="BMN143" s="89"/>
      <c r="BMO143" s="87"/>
      <c r="BMP143" s="90"/>
      <c r="BMQ143" s="91"/>
      <c r="BMR143" s="86"/>
      <c r="BMS143" s="87"/>
      <c r="BMT143" s="87"/>
      <c r="BMU143" s="87"/>
      <c r="BMV143" s="87"/>
      <c r="BMW143" s="88"/>
      <c r="BMX143" s="12"/>
      <c r="BMY143" s="12"/>
      <c r="BMZ143" s="88"/>
      <c r="BNA143" s="88"/>
      <c r="BNB143" s="11"/>
      <c r="BNC143" s="11"/>
      <c r="BND143" s="89"/>
      <c r="BNE143" s="87"/>
      <c r="BNF143" s="90"/>
      <c r="BNG143" s="91"/>
      <c r="BNH143" s="86"/>
      <c r="BNI143" s="87"/>
      <c r="BNJ143" s="87"/>
      <c r="BNK143" s="87"/>
      <c r="BNL143" s="87"/>
      <c r="BNM143" s="88"/>
      <c r="BNN143" s="12"/>
      <c r="BNO143" s="12"/>
      <c r="BNP143" s="88"/>
      <c r="BNQ143" s="88"/>
      <c r="BNR143" s="11"/>
      <c r="BNS143" s="11"/>
      <c r="BNT143" s="89"/>
      <c r="BNU143" s="87"/>
      <c r="BNV143" s="90"/>
      <c r="BNW143" s="91"/>
      <c r="BNX143" s="86"/>
      <c r="BNY143" s="87"/>
      <c r="BNZ143" s="87"/>
      <c r="BOA143" s="87"/>
      <c r="BOB143" s="87"/>
      <c r="BOC143" s="88"/>
      <c r="BOD143" s="12"/>
      <c r="BOE143" s="12"/>
      <c r="BOF143" s="88"/>
      <c r="BOG143" s="88"/>
      <c r="BOH143" s="11"/>
      <c r="BOI143" s="11"/>
      <c r="BOJ143" s="89"/>
      <c r="BOK143" s="87"/>
      <c r="BOL143" s="90"/>
      <c r="BOM143" s="91"/>
      <c r="BON143" s="86"/>
      <c r="BOO143" s="87"/>
      <c r="BOP143" s="87"/>
      <c r="BOQ143" s="87"/>
      <c r="BOR143" s="87"/>
      <c r="BOS143" s="88"/>
      <c r="BOT143" s="12"/>
      <c r="BOU143" s="12"/>
      <c r="BOV143" s="88"/>
      <c r="BOW143" s="88"/>
      <c r="BOX143" s="11"/>
      <c r="BOY143" s="11"/>
      <c r="BOZ143" s="89"/>
      <c r="BPA143" s="87"/>
      <c r="BPB143" s="90"/>
      <c r="BPC143" s="91"/>
      <c r="BPD143" s="86"/>
      <c r="BPE143" s="87"/>
      <c r="BPF143" s="87"/>
      <c r="BPG143" s="87"/>
      <c r="BPH143" s="87"/>
      <c r="BPI143" s="88"/>
      <c r="BPJ143" s="12"/>
      <c r="BPK143" s="12"/>
      <c r="BPL143" s="88"/>
      <c r="BPM143" s="88"/>
      <c r="BPN143" s="11"/>
      <c r="BPO143" s="11"/>
      <c r="BPP143" s="89"/>
      <c r="BPQ143" s="87"/>
      <c r="BPR143" s="90"/>
      <c r="BPS143" s="91"/>
      <c r="BPT143" s="86"/>
      <c r="BPU143" s="87"/>
      <c r="BPV143" s="87"/>
      <c r="BPW143" s="87"/>
      <c r="BPX143" s="87"/>
      <c r="BPY143" s="88"/>
      <c r="BPZ143" s="12"/>
      <c r="BQA143" s="12"/>
      <c r="BQB143" s="88"/>
      <c r="BQC143" s="88"/>
      <c r="BQD143" s="11"/>
      <c r="BQE143" s="11"/>
      <c r="BQF143" s="89"/>
      <c r="BQG143" s="87"/>
      <c r="BQH143" s="90"/>
      <c r="BQI143" s="91"/>
      <c r="BQJ143" s="86"/>
      <c r="BQK143" s="87"/>
      <c r="BQL143" s="87"/>
      <c r="BQM143" s="87"/>
      <c r="BQN143" s="87"/>
      <c r="BQO143" s="88"/>
      <c r="BQP143" s="12"/>
      <c r="BQQ143" s="12"/>
      <c r="BQR143" s="88"/>
      <c r="BQS143" s="88"/>
      <c r="BQT143" s="11"/>
      <c r="BQU143" s="11"/>
      <c r="BQV143" s="89"/>
      <c r="BQW143" s="87"/>
      <c r="BQX143" s="90"/>
      <c r="BQY143" s="91"/>
      <c r="BQZ143" s="86"/>
      <c r="BRA143" s="87"/>
      <c r="BRB143" s="87"/>
      <c r="BRC143" s="87"/>
      <c r="BRD143" s="87"/>
      <c r="BRE143" s="88"/>
      <c r="BRF143" s="12"/>
      <c r="BRG143" s="12"/>
      <c r="BRH143" s="88"/>
      <c r="BRI143" s="88"/>
      <c r="BRJ143" s="11"/>
      <c r="BRK143" s="11"/>
      <c r="BRL143" s="89"/>
      <c r="BRM143" s="87"/>
      <c r="BRN143" s="90"/>
      <c r="BRO143" s="91"/>
      <c r="BRP143" s="86"/>
      <c r="BRQ143" s="87"/>
      <c r="BRR143" s="87"/>
      <c r="BRS143" s="87"/>
      <c r="BRT143" s="87"/>
      <c r="BRU143" s="88"/>
      <c r="BRV143" s="12"/>
      <c r="BRW143" s="12"/>
      <c r="BRX143" s="88"/>
      <c r="BRY143" s="88"/>
      <c r="BRZ143" s="11"/>
      <c r="BSA143" s="11"/>
      <c r="BSB143" s="89"/>
      <c r="BSC143" s="87"/>
      <c r="BSD143" s="90"/>
      <c r="BSE143" s="91"/>
      <c r="BSF143" s="86"/>
      <c r="BSG143" s="87"/>
      <c r="BSH143" s="87"/>
      <c r="BSI143" s="87"/>
      <c r="BSJ143" s="87"/>
      <c r="BSK143" s="88"/>
      <c r="BSL143" s="12"/>
      <c r="BSM143" s="12"/>
      <c r="BSN143" s="88"/>
      <c r="BSO143" s="88"/>
      <c r="BSP143" s="11"/>
      <c r="BSQ143" s="11"/>
      <c r="BSR143" s="89"/>
      <c r="BSS143" s="87"/>
      <c r="BST143" s="90"/>
      <c r="BSU143" s="91"/>
      <c r="BSV143" s="86"/>
      <c r="BSW143" s="87"/>
      <c r="BSX143" s="87"/>
      <c r="BSY143" s="87"/>
      <c r="BSZ143" s="87"/>
      <c r="BTA143" s="88"/>
      <c r="BTB143" s="12"/>
      <c r="BTC143" s="12"/>
      <c r="BTD143" s="88"/>
      <c r="BTE143" s="88"/>
      <c r="BTF143" s="11"/>
      <c r="BTG143" s="11"/>
      <c r="BTH143" s="89"/>
      <c r="BTI143" s="87"/>
      <c r="BTJ143" s="90"/>
      <c r="BTK143" s="91"/>
      <c r="BTL143" s="86"/>
      <c r="BTM143" s="87"/>
      <c r="BTN143" s="87"/>
      <c r="BTO143" s="87"/>
      <c r="BTP143" s="87"/>
      <c r="BTQ143" s="88"/>
      <c r="BTR143" s="12"/>
      <c r="BTS143" s="12"/>
      <c r="BTT143" s="88"/>
      <c r="BTU143" s="88"/>
      <c r="BTV143" s="11"/>
      <c r="BTW143" s="11"/>
      <c r="BTX143" s="89"/>
      <c r="BTY143" s="87"/>
      <c r="BTZ143" s="90"/>
      <c r="BUA143" s="91"/>
      <c r="BUB143" s="86"/>
      <c r="BUC143" s="87"/>
      <c r="BUD143" s="87"/>
      <c r="BUE143" s="87"/>
      <c r="BUF143" s="87"/>
      <c r="BUG143" s="88"/>
      <c r="BUH143" s="12"/>
      <c r="BUI143" s="12"/>
      <c r="BUJ143" s="88"/>
      <c r="BUK143" s="88"/>
      <c r="BUL143" s="11"/>
      <c r="BUM143" s="11"/>
      <c r="BUN143" s="89"/>
      <c r="BUO143" s="87"/>
      <c r="BUP143" s="90"/>
      <c r="BUQ143" s="91"/>
      <c r="BUR143" s="86"/>
      <c r="BUS143" s="87"/>
      <c r="BUT143" s="87"/>
      <c r="BUU143" s="87"/>
      <c r="BUV143" s="87"/>
      <c r="BUW143" s="88"/>
      <c r="BUX143" s="12"/>
      <c r="BUY143" s="12"/>
      <c r="BUZ143" s="88"/>
      <c r="BVA143" s="88"/>
      <c r="BVB143" s="11"/>
      <c r="BVC143" s="11"/>
      <c r="BVD143" s="89"/>
      <c r="BVE143" s="87"/>
      <c r="BVF143" s="90"/>
      <c r="BVG143" s="91"/>
      <c r="BVH143" s="86"/>
      <c r="BVI143" s="87"/>
      <c r="BVJ143" s="87"/>
      <c r="BVK143" s="87"/>
      <c r="BVL143" s="87"/>
      <c r="BVM143" s="88"/>
      <c r="BVN143" s="12"/>
      <c r="BVO143" s="12"/>
      <c r="BVP143" s="88"/>
      <c r="BVQ143" s="88"/>
      <c r="BVR143" s="11"/>
      <c r="BVS143" s="11"/>
      <c r="BVT143" s="89"/>
      <c r="BVU143" s="87"/>
      <c r="BVV143" s="90"/>
      <c r="BVW143" s="91"/>
      <c r="BVX143" s="86"/>
      <c r="BVY143" s="87"/>
      <c r="BVZ143" s="87"/>
      <c r="BWA143" s="87"/>
      <c r="BWB143" s="87"/>
      <c r="BWC143" s="88"/>
      <c r="BWD143" s="12"/>
      <c r="BWE143" s="12"/>
      <c r="BWF143" s="88"/>
      <c r="BWG143" s="88"/>
      <c r="BWH143" s="11"/>
      <c r="BWI143" s="11"/>
      <c r="BWJ143" s="89"/>
      <c r="BWK143" s="87"/>
      <c r="BWL143" s="90"/>
      <c r="BWM143" s="91"/>
      <c r="BWN143" s="86"/>
      <c r="BWO143" s="87"/>
      <c r="BWP143" s="87"/>
      <c r="BWQ143" s="87"/>
      <c r="BWR143" s="87"/>
      <c r="BWS143" s="88"/>
      <c r="BWT143" s="12"/>
      <c r="BWU143" s="12"/>
      <c r="BWV143" s="88"/>
      <c r="BWW143" s="88"/>
      <c r="BWX143" s="11"/>
      <c r="BWY143" s="11"/>
      <c r="BWZ143" s="89"/>
      <c r="BXA143" s="87"/>
      <c r="BXB143" s="90"/>
      <c r="BXC143" s="91"/>
      <c r="BXD143" s="86"/>
      <c r="BXE143" s="87"/>
      <c r="BXF143" s="87"/>
      <c r="BXG143" s="87"/>
      <c r="BXH143" s="87"/>
      <c r="BXI143" s="88"/>
      <c r="BXJ143" s="12"/>
      <c r="BXK143" s="12"/>
      <c r="BXL143" s="88"/>
      <c r="BXM143" s="88"/>
      <c r="BXN143" s="11"/>
      <c r="BXO143" s="11"/>
      <c r="BXP143" s="89"/>
      <c r="BXQ143" s="87"/>
      <c r="BXR143" s="90"/>
      <c r="BXS143" s="91"/>
      <c r="BXT143" s="86"/>
      <c r="BXU143" s="87"/>
      <c r="BXV143" s="87"/>
      <c r="BXW143" s="87"/>
      <c r="BXX143" s="87"/>
      <c r="BXY143" s="88"/>
      <c r="BXZ143" s="12"/>
      <c r="BYA143" s="12"/>
      <c r="BYB143" s="88"/>
      <c r="BYC143" s="88"/>
      <c r="BYD143" s="11"/>
      <c r="BYE143" s="11"/>
      <c r="BYF143" s="89"/>
      <c r="BYG143" s="87"/>
      <c r="BYH143" s="90"/>
      <c r="BYI143" s="91"/>
      <c r="BYJ143" s="86"/>
      <c r="BYK143" s="87"/>
      <c r="BYL143" s="87"/>
      <c r="BYM143" s="87"/>
      <c r="BYN143" s="87"/>
      <c r="BYO143" s="88"/>
      <c r="BYP143" s="12"/>
      <c r="BYQ143" s="12"/>
      <c r="BYR143" s="88"/>
      <c r="BYS143" s="88"/>
      <c r="BYT143" s="11"/>
      <c r="BYU143" s="11"/>
      <c r="BYV143" s="89"/>
      <c r="BYW143" s="87"/>
      <c r="BYX143" s="90"/>
      <c r="BYY143" s="91"/>
      <c r="BYZ143" s="86"/>
      <c r="BZA143" s="87"/>
      <c r="BZB143" s="87"/>
      <c r="BZC143" s="87"/>
      <c r="BZD143" s="87"/>
      <c r="BZE143" s="88"/>
      <c r="BZF143" s="12"/>
      <c r="BZG143" s="12"/>
      <c r="BZH143" s="88"/>
      <c r="BZI143" s="88"/>
      <c r="BZJ143" s="11"/>
      <c r="BZK143" s="11"/>
      <c r="BZL143" s="89"/>
      <c r="BZM143" s="87"/>
      <c r="BZN143" s="90"/>
      <c r="BZO143" s="91"/>
      <c r="BZP143" s="86"/>
      <c r="BZQ143" s="87"/>
      <c r="BZR143" s="87"/>
      <c r="BZS143" s="87"/>
      <c r="BZT143" s="87"/>
      <c r="BZU143" s="88"/>
      <c r="BZV143" s="12"/>
      <c r="BZW143" s="12"/>
      <c r="BZX143" s="88"/>
      <c r="BZY143" s="88"/>
      <c r="BZZ143" s="11"/>
      <c r="CAA143" s="11"/>
      <c r="CAB143" s="89"/>
      <c r="CAC143" s="87"/>
      <c r="CAD143" s="90"/>
      <c r="CAE143" s="91"/>
      <c r="CAF143" s="86"/>
      <c r="CAG143" s="87"/>
      <c r="CAH143" s="87"/>
      <c r="CAI143" s="87"/>
      <c r="CAJ143" s="87"/>
      <c r="CAK143" s="88"/>
      <c r="CAL143" s="12"/>
      <c r="CAM143" s="12"/>
      <c r="CAN143" s="88"/>
      <c r="CAO143" s="88"/>
      <c r="CAP143" s="11"/>
      <c r="CAQ143" s="11"/>
      <c r="CAR143" s="89"/>
      <c r="CAS143" s="87"/>
      <c r="CAT143" s="90"/>
      <c r="CAU143" s="91"/>
      <c r="CAV143" s="86"/>
      <c r="CAW143" s="87"/>
      <c r="CAX143" s="87"/>
      <c r="CAY143" s="87"/>
      <c r="CAZ143" s="87"/>
      <c r="CBA143" s="88"/>
      <c r="CBB143" s="12"/>
      <c r="CBC143" s="12"/>
      <c r="CBD143" s="88"/>
      <c r="CBE143" s="88"/>
      <c r="CBF143" s="11"/>
      <c r="CBG143" s="11"/>
      <c r="CBH143" s="89"/>
      <c r="CBI143" s="87"/>
      <c r="CBJ143" s="90"/>
      <c r="CBK143" s="91"/>
      <c r="CBL143" s="86"/>
      <c r="CBM143" s="87"/>
      <c r="CBN143" s="87"/>
      <c r="CBO143" s="87"/>
      <c r="CBP143" s="87"/>
      <c r="CBQ143" s="88"/>
      <c r="CBR143" s="12"/>
      <c r="CBS143" s="12"/>
      <c r="CBT143" s="88"/>
      <c r="CBU143" s="88"/>
      <c r="CBV143" s="11"/>
      <c r="CBW143" s="11"/>
      <c r="CBX143" s="89"/>
      <c r="CBY143" s="87"/>
      <c r="CBZ143" s="90"/>
      <c r="CCA143" s="91"/>
      <c r="CCB143" s="86"/>
      <c r="CCC143" s="87"/>
      <c r="CCD143" s="87"/>
      <c r="CCE143" s="87"/>
      <c r="CCF143" s="87"/>
      <c r="CCG143" s="88"/>
      <c r="CCH143" s="12"/>
      <c r="CCI143" s="12"/>
      <c r="CCJ143" s="88"/>
      <c r="CCK143" s="88"/>
      <c r="CCL143" s="11"/>
      <c r="CCM143" s="11"/>
      <c r="CCN143" s="89"/>
      <c r="CCO143" s="87"/>
      <c r="CCP143" s="90"/>
      <c r="CCQ143" s="91"/>
      <c r="CCR143" s="86"/>
      <c r="CCS143" s="87"/>
      <c r="CCT143" s="87"/>
      <c r="CCU143" s="87"/>
      <c r="CCV143" s="87"/>
      <c r="CCW143" s="88"/>
      <c r="CCX143" s="12"/>
      <c r="CCY143" s="12"/>
      <c r="CCZ143" s="88"/>
      <c r="CDA143" s="88"/>
      <c r="CDB143" s="11"/>
      <c r="CDC143" s="11"/>
      <c r="CDD143" s="89"/>
      <c r="CDE143" s="87"/>
      <c r="CDF143" s="90"/>
      <c r="CDG143" s="91"/>
      <c r="CDH143" s="86"/>
      <c r="CDI143" s="87"/>
      <c r="CDJ143" s="87"/>
      <c r="CDK143" s="87"/>
      <c r="CDL143" s="87"/>
      <c r="CDM143" s="88"/>
      <c r="CDN143" s="12"/>
      <c r="CDO143" s="12"/>
      <c r="CDP143" s="88"/>
      <c r="CDQ143" s="88"/>
      <c r="CDR143" s="11"/>
      <c r="CDS143" s="11"/>
      <c r="CDT143" s="89"/>
      <c r="CDU143" s="87"/>
      <c r="CDV143" s="90"/>
      <c r="CDW143" s="91"/>
      <c r="CDX143" s="86"/>
      <c r="CDY143" s="87"/>
      <c r="CDZ143" s="87"/>
      <c r="CEA143" s="87"/>
      <c r="CEB143" s="87"/>
      <c r="CEC143" s="88"/>
      <c r="CED143" s="12"/>
      <c r="CEE143" s="12"/>
      <c r="CEF143" s="88"/>
      <c r="CEG143" s="88"/>
      <c r="CEH143" s="11"/>
      <c r="CEI143" s="11"/>
      <c r="CEJ143" s="89"/>
      <c r="CEK143" s="87"/>
      <c r="CEL143" s="90"/>
      <c r="CEM143" s="91"/>
      <c r="CEN143" s="86"/>
      <c r="CEO143" s="87"/>
      <c r="CEP143" s="87"/>
      <c r="CEQ143" s="87"/>
      <c r="CER143" s="87"/>
      <c r="CES143" s="88"/>
      <c r="CET143" s="12"/>
      <c r="CEU143" s="12"/>
      <c r="CEV143" s="88"/>
      <c r="CEW143" s="88"/>
      <c r="CEX143" s="11"/>
      <c r="CEY143" s="11"/>
      <c r="CEZ143" s="89"/>
      <c r="CFA143" s="87"/>
      <c r="CFB143" s="90"/>
      <c r="CFC143" s="91"/>
      <c r="CFD143" s="86"/>
      <c r="CFE143" s="87"/>
      <c r="CFF143" s="87"/>
      <c r="CFG143" s="87"/>
      <c r="CFH143" s="87"/>
      <c r="CFI143" s="88"/>
      <c r="CFJ143" s="12"/>
      <c r="CFK143" s="12"/>
      <c r="CFL143" s="88"/>
      <c r="CFM143" s="88"/>
      <c r="CFN143" s="11"/>
      <c r="CFO143" s="11"/>
      <c r="CFP143" s="89"/>
      <c r="CFQ143" s="87"/>
      <c r="CFR143" s="90"/>
      <c r="CFS143" s="91"/>
      <c r="CFT143" s="86"/>
      <c r="CFU143" s="87"/>
      <c r="CFV143" s="87"/>
      <c r="CFW143" s="87"/>
      <c r="CFX143" s="87"/>
      <c r="CFY143" s="88"/>
      <c r="CFZ143" s="12"/>
      <c r="CGA143" s="12"/>
      <c r="CGB143" s="88"/>
      <c r="CGC143" s="88"/>
      <c r="CGD143" s="11"/>
      <c r="CGE143" s="11"/>
      <c r="CGF143" s="89"/>
      <c r="CGG143" s="87"/>
      <c r="CGH143" s="90"/>
      <c r="CGI143" s="91"/>
      <c r="CGJ143" s="86"/>
      <c r="CGK143" s="87"/>
      <c r="CGL143" s="87"/>
      <c r="CGM143" s="87"/>
      <c r="CGN143" s="87"/>
      <c r="CGO143" s="88"/>
      <c r="CGP143" s="12"/>
      <c r="CGQ143" s="12"/>
      <c r="CGR143" s="88"/>
      <c r="CGS143" s="88"/>
      <c r="CGT143" s="11"/>
      <c r="CGU143" s="11"/>
      <c r="CGV143" s="89"/>
      <c r="CGW143" s="87"/>
      <c r="CGX143" s="90"/>
      <c r="CGY143" s="91"/>
      <c r="CGZ143" s="86"/>
      <c r="CHA143" s="87"/>
      <c r="CHB143" s="87"/>
      <c r="CHC143" s="87"/>
      <c r="CHD143" s="87"/>
      <c r="CHE143" s="88"/>
      <c r="CHF143" s="12"/>
      <c r="CHG143" s="12"/>
      <c r="CHH143" s="88"/>
      <c r="CHI143" s="88"/>
      <c r="CHJ143" s="11"/>
      <c r="CHK143" s="11"/>
      <c r="CHL143" s="89"/>
      <c r="CHM143" s="87"/>
      <c r="CHN143" s="90"/>
      <c r="CHO143" s="91"/>
      <c r="CHP143" s="86"/>
      <c r="CHQ143" s="87"/>
      <c r="CHR143" s="87"/>
      <c r="CHS143" s="87"/>
      <c r="CHT143" s="87"/>
      <c r="CHU143" s="88"/>
      <c r="CHV143" s="12"/>
      <c r="CHW143" s="12"/>
      <c r="CHX143" s="88"/>
      <c r="CHY143" s="88"/>
      <c r="CHZ143" s="11"/>
      <c r="CIA143" s="11"/>
      <c r="CIB143" s="89"/>
      <c r="CIC143" s="87"/>
      <c r="CID143" s="90"/>
      <c r="CIE143" s="91"/>
      <c r="CIF143" s="86"/>
      <c r="CIG143" s="87"/>
      <c r="CIH143" s="87"/>
      <c r="CII143" s="87"/>
      <c r="CIJ143" s="87"/>
      <c r="CIK143" s="88"/>
      <c r="CIL143" s="12"/>
      <c r="CIM143" s="12"/>
      <c r="CIN143" s="88"/>
      <c r="CIO143" s="88"/>
      <c r="CIP143" s="11"/>
      <c r="CIQ143" s="11"/>
      <c r="CIR143" s="89"/>
      <c r="CIS143" s="87"/>
      <c r="CIT143" s="90"/>
      <c r="CIU143" s="91"/>
      <c r="CIV143" s="86"/>
      <c r="CIW143" s="87"/>
      <c r="CIX143" s="87"/>
      <c r="CIY143" s="87"/>
      <c r="CIZ143" s="87"/>
      <c r="CJA143" s="88"/>
      <c r="CJB143" s="12"/>
      <c r="CJC143" s="12"/>
      <c r="CJD143" s="88"/>
      <c r="CJE143" s="88"/>
      <c r="CJF143" s="11"/>
      <c r="CJG143" s="11"/>
      <c r="CJH143" s="89"/>
      <c r="CJI143" s="87"/>
      <c r="CJJ143" s="90"/>
      <c r="CJK143" s="91"/>
      <c r="CJL143" s="86"/>
      <c r="CJM143" s="87"/>
      <c r="CJN143" s="87"/>
      <c r="CJO143" s="87"/>
      <c r="CJP143" s="87"/>
      <c r="CJQ143" s="88"/>
      <c r="CJR143" s="12"/>
      <c r="CJS143" s="12"/>
      <c r="CJT143" s="88"/>
      <c r="CJU143" s="88"/>
      <c r="CJV143" s="11"/>
      <c r="CJW143" s="11"/>
      <c r="CJX143" s="89"/>
      <c r="CJY143" s="87"/>
      <c r="CJZ143" s="90"/>
      <c r="CKA143" s="91"/>
      <c r="CKB143" s="86"/>
      <c r="CKC143" s="87"/>
      <c r="CKD143" s="87"/>
      <c r="CKE143" s="87"/>
      <c r="CKF143" s="87"/>
      <c r="CKG143" s="88"/>
      <c r="CKH143" s="12"/>
      <c r="CKI143" s="12"/>
      <c r="CKJ143" s="88"/>
      <c r="CKK143" s="88"/>
      <c r="CKL143" s="11"/>
      <c r="CKM143" s="11"/>
      <c r="CKN143" s="89"/>
      <c r="CKO143" s="87"/>
      <c r="CKP143" s="90"/>
      <c r="CKQ143" s="91"/>
      <c r="CKR143" s="86"/>
      <c r="CKS143" s="87"/>
      <c r="CKT143" s="87"/>
      <c r="CKU143" s="87"/>
      <c r="CKV143" s="87"/>
      <c r="CKW143" s="88"/>
      <c r="CKX143" s="12"/>
      <c r="CKY143" s="12"/>
      <c r="CKZ143" s="88"/>
      <c r="CLA143" s="88"/>
      <c r="CLB143" s="11"/>
      <c r="CLC143" s="11"/>
      <c r="CLD143" s="89"/>
      <c r="CLE143" s="87"/>
      <c r="CLF143" s="90"/>
      <c r="CLG143" s="91"/>
      <c r="CLH143" s="86"/>
      <c r="CLI143" s="87"/>
      <c r="CLJ143" s="87"/>
      <c r="CLK143" s="87"/>
      <c r="CLL143" s="87"/>
      <c r="CLM143" s="88"/>
      <c r="CLN143" s="12"/>
      <c r="CLO143" s="12"/>
      <c r="CLP143" s="88"/>
      <c r="CLQ143" s="88"/>
      <c r="CLR143" s="11"/>
      <c r="CLS143" s="11"/>
      <c r="CLT143" s="89"/>
      <c r="CLU143" s="87"/>
      <c r="CLV143" s="90"/>
      <c r="CLW143" s="91"/>
      <c r="CLX143" s="86"/>
      <c r="CLY143" s="87"/>
      <c r="CLZ143" s="87"/>
      <c r="CMA143" s="87"/>
      <c r="CMB143" s="87"/>
      <c r="CMC143" s="88"/>
      <c r="CMD143" s="12"/>
      <c r="CME143" s="12"/>
      <c r="CMF143" s="88"/>
      <c r="CMG143" s="88"/>
      <c r="CMH143" s="11"/>
      <c r="CMI143" s="11"/>
      <c r="CMJ143" s="89"/>
      <c r="CMK143" s="87"/>
      <c r="CML143" s="90"/>
      <c r="CMM143" s="91"/>
      <c r="CMN143" s="86"/>
      <c r="CMO143" s="87"/>
      <c r="CMP143" s="87"/>
      <c r="CMQ143" s="87"/>
      <c r="CMR143" s="87"/>
      <c r="CMS143" s="88"/>
      <c r="CMT143" s="12"/>
      <c r="CMU143" s="12"/>
      <c r="CMV143" s="88"/>
      <c r="CMW143" s="88"/>
      <c r="CMX143" s="11"/>
      <c r="CMY143" s="11"/>
      <c r="CMZ143" s="89"/>
      <c r="CNA143" s="87"/>
      <c r="CNB143" s="90"/>
      <c r="CNC143" s="91"/>
      <c r="CND143" s="86"/>
      <c r="CNE143" s="87"/>
      <c r="CNF143" s="87"/>
      <c r="CNG143" s="87"/>
      <c r="CNH143" s="87"/>
      <c r="CNI143" s="88"/>
      <c r="CNJ143" s="12"/>
      <c r="CNK143" s="12"/>
      <c r="CNL143" s="88"/>
      <c r="CNM143" s="88"/>
      <c r="CNN143" s="11"/>
      <c r="CNO143" s="11"/>
      <c r="CNP143" s="89"/>
      <c r="CNQ143" s="87"/>
      <c r="CNR143" s="90"/>
      <c r="CNS143" s="91"/>
      <c r="CNT143" s="86"/>
      <c r="CNU143" s="87"/>
      <c r="CNV143" s="87"/>
      <c r="CNW143" s="87"/>
      <c r="CNX143" s="87"/>
      <c r="CNY143" s="88"/>
      <c r="CNZ143" s="12"/>
      <c r="COA143" s="12"/>
      <c r="COB143" s="88"/>
      <c r="COC143" s="88"/>
      <c r="COD143" s="11"/>
      <c r="COE143" s="11"/>
      <c r="COF143" s="89"/>
      <c r="COG143" s="87"/>
      <c r="COH143" s="90"/>
      <c r="COI143" s="91"/>
      <c r="COJ143" s="86"/>
      <c r="COK143" s="87"/>
      <c r="COL143" s="87"/>
      <c r="COM143" s="87"/>
      <c r="CON143" s="87"/>
      <c r="COO143" s="88"/>
      <c r="COP143" s="12"/>
      <c r="COQ143" s="12"/>
      <c r="COR143" s="88"/>
      <c r="COS143" s="88"/>
      <c r="COT143" s="11"/>
      <c r="COU143" s="11"/>
      <c r="COV143" s="89"/>
      <c r="COW143" s="87"/>
      <c r="COX143" s="90"/>
      <c r="COY143" s="91"/>
      <c r="COZ143" s="86"/>
      <c r="CPA143" s="87"/>
      <c r="CPB143" s="87"/>
      <c r="CPC143" s="87"/>
      <c r="CPD143" s="87"/>
      <c r="CPE143" s="88"/>
      <c r="CPF143" s="12"/>
      <c r="CPG143" s="12"/>
      <c r="CPH143" s="88"/>
      <c r="CPI143" s="88"/>
      <c r="CPJ143" s="11"/>
      <c r="CPK143" s="11"/>
      <c r="CPL143" s="89"/>
      <c r="CPM143" s="87"/>
      <c r="CPN143" s="90"/>
      <c r="CPO143" s="91"/>
      <c r="CPP143" s="86"/>
      <c r="CPQ143" s="87"/>
      <c r="CPR143" s="87"/>
      <c r="CPS143" s="87"/>
      <c r="CPT143" s="87"/>
      <c r="CPU143" s="88"/>
      <c r="CPV143" s="12"/>
      <c r="CPW143" s="12"/>
      <c r="CPX143" s="88"/>
      <c r="CPY143" s="88"/>
      <c r="CPZ143" s="11"/>
      <c r="CQA143" s="11"/>
      <c r="CQB143" s="89"/>
      <c r="CQC143" s="87"/>
      <c r="CQD143" s="90"/>
      <c r="CQE143" s="91"/>
      <c r="CQF143" s="86"/>
      <c r="CQG143" s="87"/>
      <c r="CQH143" s="87"/>
      <c r="CQI143" s="87"/>
      <c r="CQJ143" s="87"/>
      <c r="CQK143" s="88"/>
      <c r="CQL143" s="12"/>
      <c r="CQM143" s="12"/>
      <c r="CQN143" s="88"/>
      <c r="CQO143" s="88"/>
      <c r="CQP143" s="11"/>
      <c r="CQQ143" s="11"/>
      <c r="CQR143" s="89"/>
      <c r="CQS143" s="87"/>
      <c r="CQT143" s="90"/>
      <c r="CQU143" s="91"/>
      <c r="CQV143" s="86"/>
      <c r="CQW143" s="87"/>
      <c r="CQX143" s="87"/>
      <c r="CQY143" s="87"/>
      <c r="CQZ143" s="87"/>
      <c r="CRA143" s="88"/>
      <c r="CRB143" s="12"/>
      <c r="CRC143" s="12"/>
      <c r="CRD143" s="88"/>
      <c r="CRE143" s="88"/>
      <c r="CRF143" s="11"/>
      <c r="CRG143" s="11"/>
      <c r="CRH143" s="89"/>
      <c r="CRI143" s="87"/>
      <c r="CRJ143" s="90"/>
      <c r="CRK143" s="91"/>
      <c r="CRL143" s="86"/>
      <c r="CRM143" s="87"/>
      <c r="CRN143" s="87"/>
      <c r="CRO143" s="87"/>
      <c r="CRP143" s="87"/>
      <c r="CRQ143" s="88"/>
      <c r="CRR143" s="12"/>
      <c r="CRS143" s="12"/>
      <c r="CRT143" s="88"/>
      <c r="CRU143" s="88"/>
      <c r="CRV143" s="11"/>
      <c r="CRW143" s="11"/>
      <c r="CRX143" s="89"/>
      <c r="CRY143" s="87"/>
      <c r="CRZ143" s="90"/>
      <c r="CSA143" s="91"/>
      <c r="CSB143" s="86"/>
      <c r="CSC143" s="87"/>
      <c r="CSD143" s="87"/>
      <c r="CSE143" s="87"/>
      <c r="CSF143" s="87"/>
      <c r="CSG143" s="88"/>
      <c r="CSH143" s="12"/>
      <c r="CSI143" s="12"/>
      <c r="CSJ143" s="88"/>
      <c r="CSK143" s="88"/>
      <c r="CSL143" s="11"/>
      <c r="CSM143" s="11"/>
      <c r="CSN143" s="89"/>
      <c r="CSO143" s="87"/>
      <c r="CSP143" s="90"/>
      <c r="CSQ143" s="91"/>
      <c r="CSR143" s="86"/>
      <c r="CSS143" s="87"/>
      <c r="CST143" s="87"/>
      <c r="CSU143" s="87"/>
      <c r="CSV143" s="87"/>
      <c r="CSW143" s="88"/>
      <c r="CSX143" s="12"/>
      <c r="CSY143" s="12"/>
      <c r="CSZ143" s="88"/>
      <c r="CTA143" s="88"/>
      <c r="CTB143" s="11"/>
      <c r="CTC143" s="11"/>
      <c r="CTD143" s="89"/>
      <c r="CTE143" s="87"/>
      <c r="CTF143" s="90"/>
      <c r="CTG143" s="91"/>
      <c r="CTH143" s="86"/>
      <c r="CTI143" s="87"/>
      <c r="CTJ143" s="87"/>
      <c r="CTK143" s="87"/>
      <c r="CTL143" s="87"/>
      <c r="CTM143" s="88"/>
      <c r="CTN143" s="12"/>
      <c r="CTO143" s="12"/>
      <c r="CTP143" s="88"/>
      <c r="CTQ143" s="88"/>
      <c r="CTR143" s="11"/>
      <c r="CTS143" s="11"/>
      <c r="CTT143" s="89"/>
      <c r="CTU143" s="87"/>
      <c r="CTV143" s="90"/>
      <c r="CTW143" s="91"/>
      <c r="CTX143" s="86"/>
      <c r="CTY143" s="87"/>
      <c r="CTZ143" s="87"/>
      <c r="CUA143" s="87"/>
      <c r="CUB143" s="87"/>
      <c r="CUC143" s="88"/>
      <c r="CUD143" s="12"/>
      <c r="CUE143" s="12"/>
      <c r="CUF143" s="88"/>
      <c r="CUG143" s="88"/>
      <c r="CUH143" s="11"/>
      <c r="CUI143" s="11"/>
      <c r="CUJ143" s="89"/>
      <c r="CUK143" s="87"/>
      <c r="CUL143" s="90"/>
      <c r="CUM143" s="91"/>
      <c r="CUN143" s="86"/>
      <c r="CUO143" s="87"/>
      <c r="CUP143" s="87"/>
      <c r="CUQ143" s="87"/>
      <c r="CUR143" s="87"/>
      <c r="CUS143" s="88"/>
      <c r="CUT143" s="12"/>
      <c r="CUU143" s="12"/>
      <c r="CUV143" s="88"/>
      <c r="CUW143" s="88"/>
      <c r="CUX143" s="11"/>
      <c r="CUY143" s="11"/>
      <c r="CUZ143" s="89"/>
      <c r="CVA143" s="87"/>
      <c r="CVB143" s="90"/>
      <c r="CVC143" s="91"/>
      <c r="CVD143" s="86"/>
      <c r="CVE143" s="87"/>
      <c r="CVF143" s="87"/>
      <c r="CVG143" s="87"/>
      <c r="CVH143" s="87"/>
      <c r="CVI143" s="88"/>
      <c r="CVJ143" s="12"/>
      <c r="CVK143" s="12"/>
      <c r="CVL143" s="88"/>
      <c r="CVM143" s="88"/>
      <c r="CVN143" s="11"/>
      <c r="CVO143" s="11"/>
      <c r="CVP143" s="89"/>
      <c r="CVQ143" s="87"/>
      <c r="CVR143" s="90"/>
      <c r="CVS143" s="91"/>
      <c r="CVT143" s="86"/>
      <c r="CVU143" s="87"/>
      <c r="CVV143" s="87"/>
      <c r="CVW143" s="87"/>
      <c r="CVX143" s="87"/>
      <c r="CVY143" s="88"/>
      <c r="CVZ143" s="12"/>
      <c r="CWA143" s="12"/>
      <c r="CWB143" s="88"/>
      <c r="CWC143" s="88"/>
      <c r="CWD143" s="11"/>
      <c r="CWE143" s="11"/>
      <c r="CWF143" s="89"/>
      <c r="CWG143" s="87"/>
      <c r="CWH143" s="90"/>
      <c r="CWI143" s="91"/>
      <c r="CWJ143" s="86"/>
      <c r="CWK143" s="87"/>
      <c r="CWL143" s="87"/>
      <c r="CWM143" s="87"/>
      <c r="CWN143" s="87"/>
      <c r="CWO143" s="88"/>
      <c r="CWP143" s="12"/>
      <c r="CWQ143" s="12"/>
      <c r="CWR143" s="88"/>
      <c r="CWS143" s="88"/>
      <c r="CWT143" s="11"/>
      <c r="CWU143" s="11"/>
      <c r="CWV143" s="89"/>
      <c r="CWW143" s="87"/>
      <c r="CWX143" s="90"/>
      <c r="CWY143" s="91"/>
      <c r="CWZ143" s="86"/>
      <c r="CXA143" s="87"/>
      <c r="CXB143" s="87"/>
      <c r="CXC143" s="87"/>
      <c r="CXD143" s="87"/>
      <c r="CXE143" s="88"/>
      <c r="CXF143" s="12"/>
      <c r="CXG143" s="12"/>
      <c r="CXH143" s="88"/>
      <c r="CXI143" s="88"/>
      <c r="CXJ143" s="11"/>
      <c r="CXK143" s="11"/>
      <c r="CXL143" s="89"/>
      <c r="CXM143" s="87"/>
      <c r="CXN143" s="90"/>
      <c r="CXO143" s="91"/>
      <c r="CXP143" s="86"/>
      <c r="CXQ143" s="87"/>
      <c r="CXR143" s="87"/>
      <c r="CXS143" s="87"/>
      <c r="CXT143" s="87"/>
      <c r="CXU143" s="88"/>
      <c r="CXV143" s="12"/>
      <c r="CXW143" s="12"/>
      <c r="CXX143" s="88"/>
      <c r="CXY143" s="88"/>
      <c r="CXZ143" s="11"/>
      <c r="CYA143" s="11"/>
      <c r="CYB143" s="89"/>
      <c r="CYC143" s="87"/>
      <c r="CYD143" s="90"/>
      <c r="CYE143" s="91"/>
      <c r="CYF143" s="86"/>
      <c r="CYG143" s="87"/>
      <c r="CYH143" s="87"/>
      <c r="CYI143" s="87"/>
      <c r="CYJ143" s="87"/>
      <c r="CYK143" s="88"/>
      <c r="CYL143" s="12"/>
      <c r="CYM143" s="12"/>
      <c r="CYN143" s="88"/>
      <c r="CYO143" s="88"/>
      <c r="CYP143" s="11"/>
      <c r="CYQ143" s="11"/>
      <c r="CYR143" s="89"/>
      <c r="CYS143" s="87"/>
      <c r="CYT143" s="90"/>
      <c r="CYU143" s="91"/>
      <c r="CYV143" s="86"/>
      <c r="CYW143" s="87"/>
      <c r="CYX143" s="87"/>
      <c r="CYY143" s="87"/>
      <c r="CYZ143" s="87"/>
      <c r="CZA143" s="88"/>
      <c r="CZB143" s="12"/>
      <c r="CZC143" s="12"/>
      <c r="CZD143" s="88"/>
      <c r="CZE143" s="88"/>
      <c r="CZF143" s="11"/>
      <c r="CZG143" s="11"/>
      <c r="CZH143" s="89"/>
      <c r="CZI143" s="87"/>
      <c r="CZJ143" s="90"/>
      <c r="CZK143" s="91"/>
      <c r="CZL143" s="86"/>
      <c r="CZM143" s="87"/>
      <c r="CZN143" s="87"/>
      <c r="CZO143" s="87"/>
      <c r="CZP143" s="87"/>
      <c r="CZQ143" s="88"/>
      <c r="CZR143" s="12"/>
      <c r="CZS143" s="12"/>
      <c r="CZT143" s="88"/>
      <c r="CZU143" s="88"/>
      <c r="CZV143" s="11"/>
      <c r="CZW143" s="11"/>
      <c r="CZX143" s="89"/>
      <c r="CZY143" s="87"/>
      <c r="CZZ143" s="90"/>
      <c r="DAA143" s="91"/>
      <c r="DAB143" s="86"/>
      <c r="DAC143" s="87"/>
      <c r="DAD143" s="87"/>
      <c r="DAE143" s="87"/>
      <c r="DAF143" s="87"/>
      <c r="DAG143" s="88"/>
      <c r="DAH143" s="12"/>
      <c r="DAI143" s="12"/>
      <c r="DAJ143" s="88"/>
      <c r="DAK143" s="88"/>
      <c r="DAL143" s="11"/>
      <c r="DAM143" s="11"/>
      <c r="DAN143" s="89"/>
      <c r="DAO143" s="87"/>
      <c r="DAP143" s="90"/>
      <c r="DAQ143" s="91"/>
      <c r="DAR143" s="86"/>
      <c r="DAS143" s="87"/>
      <c r="DAT143" s="87"/>
      <c r="DAU143" s="87"/>
      <c r="DAV143" s="87"/>
      <c r="DAW143" s="88"/>
      <c r="DAX143" s="12"/>
      <c r="DAY143" s="12"/>
      <c r="DAZ143" s="88"/>
      <c r="DBA143" s="88"/>
      <c r="DBB143" s="11"/>
      <c r="DBC143" s="11"/>
      <c r="DBD143" s="89"/>
      <c r="DBE143" s="87"/>
      <c r="DBF143" s="90"/>
      <c r="DBG143" s="91"/>
      <c r="DBH143" s="86"/>
      <c r="DBI143" s="87"/>
      <c r="DBJ143" s="87"/>
      <c r="DBK143" s="87"/>
      <c r="DBL143" s="87"/>
      <c r="DBM143" s="88"/>
      <c r="DBN143" s="12"/>
      <c r="DBO143" s="12"/>
      <c r="DBP143" s="88"/>
      <c r="DBQ143" s="88"/>
      <c r="DBR143" s="11"/>
      <c r="DBS143" s="11"/>
      <c r="DBT143" s="89"/>
      <c r="DBU143" s="87"/>
      <c r="DBV143" s="90"/>
      <c r="DBW143" s="91"/>
      <c r="DBX143" s="86"/>
      <c r="DBY143" s="87"/>
      <c r="DBZ143" s="87"/>
      <c r="DCA143" s="87"/>
      <c r="DCB143" s="87"/>
      <c r="DCC143" s="88"/>
      <c r="DCD143" s="12"/>
      <c r="DCE143" s="12"/>
      <c r="DCF143" s="88"/>
      <c r="DCG143" s="88"/>
      <c r="DCH143" s="11"/>
      <c r="DCI143" s="11"/>
      <c r="DCJ143" s="89"/>
      <c r="DCK143" s="87"/>
      <c r="DCL143" s="90"/>
      <c r="DCM143" s="91"/>
      <c r="DCN143" s="86"/>
      <c r="DCO143" s="87"/>
      <c r="DCP143" s="87"/>
      <c r="DCQ143" s="87"/>
      <c r="DCR143" s="87"/>
      <c r="DCS143" s="88"/>
      <c r="DCT143" s="12"/>
      <c r="DCU143" s="12"/>
      <c r="DCV143" s="88"/>
      <c r="DCW143" s="88"/>
      <c r="DCX143" s="11"/>
      <c r="DCY143" s="11"/>
      <c r="DCZ143" s="89"/>
      <c r="DDA143" s="87"/>
      <c r="DDB143" s="90"/>
      <c r="DDC143" s="91"/>
      <c r="DDD143" s="86"/>
      <c r="DDE143" s="87"/>
      <c r="DDF143" s="87"/>
      <c r="DDG143" s="87"/>
      <c r="DDH143" s="87"/>
      <c r="DDI143" s="88"/>
      <c r="DDJ143" s="12"/>
      <c r="DDK143" s="12"/>
      <c r="DDL143" s="88"/>
      <c r="DDM143" s="88"/>
      <c r="DDN143" s="11"/>
      <c r="DDO143" s="11"/>
      <c r="DDP143" s="89"/>
      <c r="DDQ143" s="87"/>
      <c r="DDR143" s="90"/>
      <c r="DDS143" s="91"/>
      <c r="DDT143" s="86"/>
      <c r="DDU143" s="87"/>
      <c r="DDV143" s="87"/>
      <c r="DDW143" s="87"/>
      <c r="DDX143" s="87"/>
      <c r="DDY143" s="88"/>
      <c r="DDZ143" s="12"/>
      <c r="DEA143" s="12"/>
      <c r="DEB143" s="88"/>
      <c r="DEC143" s="88"/>
      <c r="DED143" s="11"/>
      <c r="DEE143" s="11"/>
      <c r="DEF143" s="89"/>
      <c r="DEG143" s="87"/>
      <c r="DEH143" s="90"/>
      <c r="DEI143" s="91"/>
      <c r="DEJ143" s="86"/>
      <c r="DEK143" s="87"/>
      <c r="DEL143" s="87"/>
      <c r="DEM143" s="87"/>
      <c r="DEN143" s="87"/>
      <c r="DEO143" s="88"/>
      <c r="DEP143" s="12"/>
      <c r="DEQ143" s="12"/>
      <c r="DER143" s="88"/>
      <c r="DES143" s="88"/>
      <c r="DET143" s="11"/>
      <c r="DEU143" s="11"/>
      <c r="DEV143" s="89"/>
      <c r="DEW143" s="87"/>
      <c r="DEX143" s="90"/>
      <c r="DEY143" s="91"/>
      <c r="DEZ143" s="86"/>
      <c r="DFA143" s="87"/>
      <c r="DFB143" s="87"/>
      <c r="DFC143" s="87"/>
      <c r="DFD143" s="87"/>
      <c r="DFE143" s="88"/>
      <c r="DFF143" s="12"/>
      <c r="DFG143" s="12"/>
      <c r="DFH143" s="88"/>
      <c r="DFI143" s="88"/>
      <c r="DFJ143" s="11"/>
      <c r="DFK143" s="11"/>
      <c r="DFL143" s="89"/>
      <c r="DFM143" s="87"/>
      <c r="DFN143" s="90"/>
      <c r="DFO143" s="91"/>
      <c r="DFP143" s="86"/>
      <c r="DFQ143" s="87"/>
      <c r="DFR143" s="87"/>
      <c r="DFS143" s="87"/>
      <c r="DFT143" s="87"/>
      <c r="DFU143" s="88"/>
      <c r="DFV143" s="12"/>
      <c r="DFW143" s="12"/>
      <c r="DFX143" s="88"/>
      <c r="DFY143" s="88"/>
      <c r="DFZ143" s="11"/>
      <c r="DGA143" s="11"/>
      <c r="DGB143" s="89"/>
      <c r="DGC143" s="87"/>
      <c r="DGD143" s="90"/>
      <c r="DGE143" s="91"/>
      <c r="DGF143" s="86"/>
      <c r="DGG143" s="87"/>
      <c r="DGH143" s="87"/>
      <c r="DGI143" s="87"/>
      <c r="DGJ143" s="87"/>
      <c r="DGK143" s="88"/>
      <c r="DGL143" s="12"/>
      <c r="DGM143" s="12"/>
      <c r="DGN143" s="88"/>
      <c r="DGO143" s="88"/>
      <c r="DGP143" s="11"/>
      <c r="DGQ143" s="11"/>
      <c r="DGR143" s="89"/>
      <c r="DGS143" s="87"/>
      <c r="DGT143" s="90"/>
      <c r="DGU143" s="91"/>
      <c r="DGV143" s="86"/>
      <c r="DGW143" s="87"/>
      <c r="DGX143" s="87"/>
      <c r="DGY143" s="87"/>
      <c r="DGZ143" s="87"/>
      <c r="DHA143" s="88"/>
      <c r="DHB143" s="12"/>
      <c r="DHC143" s="12"/>
      <c r="DHD143" s="88"/>
      <c r="DHE143" s="88"/>
      <c r="DHF143" s="11"/>
      <c r="DHG143" s="11"/>
      <c r="DHH143" s="89"/>
      <c r="DHI143" s="87"/>
      <c r="DHJ143" s="90"/>
      <c r="DHK143" s="91"/>
      <c r="DHL143" s="86"/>
      <c r="DHM143" s="87"/>
      <c r="DHN143" s="87"/>
      <c r="DHO143" s="87"/>
      <c r="DHP143" s="87"/>
      <c r="DHQ143" s="88"/>
      <c r="DHR143" s="12"/>
      <c r="DHS143" s="12"/>
      <c r="DHT143" s="88"/>
      <c r="DHU143" s="88"/>
      <c r="DHV143" s="11"/>
      <c r="DHW143" s="11"/>
      <c r="DHX143" s="89"/>
      <c r="DHY143" s="87"/>
      <c r="DHZ143" s="90"/>
      <c r="DIA143" s="91"/>
      <c r="DIB143" s="86"/>
      <c r="DIC143" s="87"/>
      <c r="DID143" s="87"/>
      <c r="DIE143" s="87"/>
      <c r="DIF143" s="87"/>
      <c r="DIG143" s="88"/>
      <c r="DIH143" s="12"/>
      <c r="DII143" s="12"/>
      <c r="DIJ143" s="88"/>
      <c r="DIK143" s="88"/>
      <c r="DIL143" s="11"/>
      <c r="DIM143" s="11"/>
      <c r="DIN143" s="89"/>
      <c r="DIO143" s="87"/>
      <c r="DIP143" s="90"/>
      <c r="DIQ143" s="91"/>
      <c r="DIR143" s="86"/>
      <c r="DIS143" s="87"/>
      <c r="DIT143" s="87"/>
      <c r="DIU143" s="87"/>
      <c r="DIV143" s="87"/>
      <c r="DIW143" s="88"/>
      <c r="DIX143" s="12"/>
      <c r="DIY143" s="12"/>
      <c r="DIZ143" s="88"/>
      <c r="DJA143" s="88"/>
      <c r="DJB143" s="11"/>
      <c r="DJC143" s="11"/>
      <c r="DJD143" s="89"/>
      <c r="DJE143" s="87"/>
      <c r="DJF143" s="90"/>
      <c r="DJG143" s="91"/>
      <c r="DJH143" s="86"/>
      <c r="DJI143" s="87"/>
      <c r="DJJ143" s="87"/>
      <c r="DJK143" s="87"/>
      <c r="DJL143" s="87"/>
      <c r="DJM143" s="88"/>
      <c r="DJN143" s="12"/>
      <c r="DJO143" s="12"/>
      <c r="DJP143" s="88"/>
      <c r="DJQ143" s="88"/>
      <c r="DJR143" s="11"/>
      <c r="DJS143" s="11"/>
      <c r="DJT143" s="89"/>
      <c r="DJU143" s="87"/>
      <c r="DJV143" s="90"/>
      <c r="DJW143" s="91"/>
      <c r="DJX143" s="86"/>
      <c r="DJY143" s="87"/>
      <c r="DJZ143" s="87"/>
      <c r="DKA143" s="87"/>
      <c r="DKB143" s="87"/>
      <c r="DKC143" s="88"/>
      <c r="DKD143" s="12"/>
      <c r="DKE143" s="12"/>
      <c r="DKF143" s="88"/>
      <c r="DKG143" s="88"/>
      <c r="DKH143" s="11"/>
      <c r="DKI143" s="11"/>
      <c r="DKJ143" s="89"/>
      <c r="DKK143" s="87"/>
      <c r="DKL143" s="90"/>
      <c r="DKM143" s="91"/>
      <c r="DKN143" s="86"/>
      <c r="DKO143" s="87"/>
      <c r="DKP143" s="87"/>
      <c r="DKQ143" s="87"/>
      <c r="DKR143" s="87"/>
      <c r="DKS143" s="88"/>
      <c r="DKT143" s="12"/>
      <c r="DKU143" s="12"/>
      <c r="DKV143" s="88"/>
      <c r="DKW143" s="88"/>
      <c r="DKX143" s="11"/>
      <c r="DKY143" s="11"/>
      <c r="DKZ143" s="89"/>
      <c r="DLA143" s="87"/>
      <c r="DLB143" s="90"/>
      <c r="DLC143" s="91"/>
      <c r="DLD143" s="86"/>
      <c r="DLE143" s="87"/>
      <c r="DLF143" s="87"/>
      <c r="DLG143" s="87"/>
      <c r="DLH143" s="87"/>
      <c r="DLI143" s="88"/>
      <c r="DLJ143" s="12"/>
      <c r="DLK143" s="12"/>
      <c r="DLL143" s="88"/>
      <c r="DLM143" s="88"/>
      <c r="DLN143" s="11"/>
      <c r="DLO143" s="11"/>
      <c r="DLP143" s="89"/>
      <c r="DLQ143" s="87"/>
      <c r="DLR143" s="90"/>
      <c r="DLS143" s="91"/>
      <c r="DLT143" s="86"/>
      <c r="DLU143" s="87"/>
      <c r="DLV143" s="87"/>
      <c r="DLW143" s="87"/>
      <c r="DLX143" s="87"/>
      <c r="DLY143" s="88"/>
      <c r="DLZ143" s="12"/>
      <c r="DMA143" s="12"/>
      <c r="DMB143" s="88"/>
      <c r="DMC143" s="88"/>
      <c r="DMD143" s="11"/>
      <c r="DME143" s="11"/>
      <c r="DMF143" s="89"/>
      <c r="DMG143" s="87"/>
      <c r="DMH143" s="90"/>
      <c r="DMI143" s="91"/>
      <c r="DMJ143" s="86"/>
      <c r="DMK143" s="87"/>
      <c r="DML143" s="87"/>
      <c r="DMM143" s="87"/>
      <c r="DMN143" s="87"/>
      <c r="DMO143" s="88"/>
      <c r="DMP143" s="12"/>
      <c r="DMQ143" s="12"/>
      <c r="DMR143" s="88"/>
      <c r="DMS143" s="88"/>
      <c r="DMT143" s="11"/>
      <c r="DMU143" s="11"/>
      <c r="DMV143" s="89"/>
      <c r="DMW143" s="87"/>
      <c r="DMX143" s="90"/>
      <c r="DMY143" s="91"/>
      <c r="DMZ143" s="86"/>
      <c r="DNA143" s="87"/>
      <c r="DNB143" s="87"/>
      <c r="DNC143" s="87"/>
      <c r="DND143" s="87"/>
      <c r="DNE143" s="88"/>
      <c r="DNF143" s="12"/>
      <c r="DNG143" s="12"/>
      <c r="DNH143" s="88"/>
      <c r="DNI143" s="88"/>
      <c r="DNJ143" s="11"/>
      <c r="DNK143" s="11"/>
      <c r="DNL143" s="89"/>
      <c r="DNM143" s="87"/>
      <c r="DNN143" s="90"/>
      <c r="DNO143" s="91"/>
      <c r="DNP143" s="86"/>
      <c r="DNQ143" s="87"/>
      <c r="DNR143" s="87"/>
      <c r="DNS143" s="87"/>
      <c r="DNT143" s="87"/>
      <c r="DNU143" s="88"/>
      <c r="DNV143" s="12"/>
      <c r="DNW143" s="12"/>
      <c r="DNX143" s="88"/>
      <c r="DNY143" s="88"/>
      <c r="DNZ143" s="11"/>
      <c r="DOA143" s="11"/>
      <c r="DOB143" s="89"/>
      <c r="DOC143" s="87"/>
      <c r="DOD143" s="90"/>
      <c r="DOE143" s="91"/>
      <c r="DOF143" s="86"/>
      <c r="DOG143" s="87"/>
      <c r="DOH143" s="87"/>
      <c r="DOI143" s="87"/>
      <c r="DOJ143" s="87"/>
      <c r="DOK143" s="88"/>
      <c r="DOL143" s="12"/>
      <c r="DOM143" s="12"/>
      <c r="DON143" s="88"/>
      <c r="DOO143" s="88"/>
      <c r="DOP143" s="11"/>
      <c r="DOQ143" s="11"/>
      <c r="DOR143" s="89"/>
      <c r="DOS143" s="87"/>
      <c r="DOT143" s="90"/>
      <c r="DOU143" s="91"/>
      <c r="DOV143" s="86"/>
      <c r="DOW143" s="87"/>
      <c r="DOX143" s="87"/>
      <c r="DOY143" s="87"/>
      <c r="DOZ143" s="87"/>
      <c r="DPA143" s="88"/>
      <c r="DPB143" s="12"/>
      <c r="DPC143" s="12"/>
      <c r="DPD143" s="88"/>
      <c r="DPE143" s="88"/>
      <c r="DPF143" s="11"/>
      <c r="DPG143" s="11"/>
      <c r="DPH143" s="89"/>
      <c r="DPI143" s="87"/>
      <c r="DPJ143" s="90"/>
      <c r="DPK143" s="91"/>
      <c r="DPL143" s="86"/>
      <c r="DPM143" s="87"/>
      <c r="DPN143" s="87"/>
      <c r="DPO143" s="87"/>
      <c r="DPP143" s="87"/>
      <c r="DPQ143" s="88"/>
      <c r="DPR143" s="12"/>
      <c r="DPS143" s="12"/>
      <c r="DPT143" s="88"/>
      <c r="DPU143" s="88"/>
      <c r="DPV143" s="11"/>
      <c r="DPW143" s="11"/>
      <c r="DPX143" s="89"/>
      <c r="DPY143" s="87"/>
      <c r="DPZ143" s="90"/>
      <c r="DQA143" s="91"/>
      <c r="DQB143" s="86"/>
      <c r="DQC143" s="87"/>
      <c r="DQD143" s="87"/>
      <c r="DQE143" s="87"/>
      <c r="DQF143" s="87"/>
      <c r="DQG143" s="88"/>
      <c r="DQH143" s="12"/>
      <c r="DQI143" s="12"/>
      <c r="DQJ143" s="88"/>
      <c r="DQK143" s="88"/>
      <c r="DQL143" s="11"/>
      <c r="DQM143" s="11"/>
      <c r="DQN143" s="89"/>
      <c r="DQO143" s="87"/>
      <c r="DQP143" s="90"/>
      <c r="DQQ143" s="91"/>
      <c r="DQR143" s="86"/>
      <c r="DQS143" s="87"/>
      <c r="DQT143" s="87"/>
      <c r="DQU143" s="87"/>
      <c r="DQV143" s="87"/>
      <c r="DQW143" s="88"/>
      <c r="DQX143" s="12"/>
      <c r="DQY143" s="12"/>
      <c r="DQZ143" s="88"/>
      <c r="DRA143" s="88"/>
      <c r="DRB143" s="11"/>
      <c r="DRC143" s="11"/>
      <c r="DRD143" s="89"/>
      <c r="DRE143" s="87"/>
      <c r="DRF143" s="90"/>
      <c r="DRG143" s="91"/>
      <c r="DRH143" s="86"/>
      <c r="DRI143" s="87"/>
      <c r="DRJ143" s="87"/>
      <c r="DRK143" s="87"/>
      <c r="DRL143" s="87"/>
      <c r="DRM143" s="88"/>
      <c r="DRN143" s="12"/>
      <c r="DRO143" s="12"/>
      <c r="DRP143" s="88"/>
      <c r="DRQ143" s="88"/>
      <c r="DRR143" s="11"/>
      <c r="DRS143" s="11"/>
      <c r="DRT143" s="89"/>
      <c r="DRU143" s="87"/>
      <c r="DRV143" s="90"/>
      <c r="DRW143" s="91"/>
      <c r="DRX143" s="86"/>
      <c r="DRY143" s="87"/>
      <c r="DRZ143" s="87"/>
      <c r="DSA143" s="87"/>
      <c r="DSB143" s="87"/>
      <c r="DSC143" s="88"/>
      <c r="DSD143" s="12"/>
      <c r="DSE143" s="12"/>
      <c r="DSF143" s="88"/>
      <c r="DSG143" s="88"/>
      <c r="DSH143" s="11"/>
      <c r="DSI143" s="11"/>
      <c r="DSJ143" s="89"/>
      <c r="DSK143" s="87"/>
      <c r="DSL143" s="90"/>
      <c r="DSM143" s="91"/>
      <c r="DSN143" s="86"/>
      <c r="DSO143" s="87"/>
      <c r="DSP143" s="87"/>
      <c r="DSQ143" s="87"/>
      <c r="DSR143" s="87"/>
      <c r="DSS143" s="88"/>
      <c r="DST143" s="12"/>
      <c r="DSU143" s="12"/>
      <c r="DSV143" s="88"/>
      <c r="DSW143" s="88"/>
      <c r="DSX143" s="11"/>
      <c r="DSY143" s="11"/>
      <c r="DSZ143" s="89"/>
      <c r="DTA143" s="87"/>
      <c r="DTB143" s="90"/>
      <c r="DTC143" s="91"/>
      <c r="DTD143" s="86"/>
      <c r="DTE143" s="87"/>
      <c r="DTF143" s="87"/>
      <c r="DTG143" s="87"/>
      <c r="DTH143" s="87"/>
      <c r="DTI143" s="88"/>
      <c r="DTJ143" s="12"/>
      <c r="DTK143" s="12"/>
      <c r="DTL143" s="88"/>
      <c r="DTM143" s="88"/>
      <c r="DTN143" s="11"/>
      <c r="DTO143" s="11"/>
      <c r="DTP143" s="89"/>
      <c r="DTQ143" s="87"/>
      <c r="DTR143" s="90"/>
      <c r="DTS143" s="91"/>
      <c r="DTT143" s="86"/>
      <c r="DTU143" s="87"/>
      <c r="DTV143" s="87"/>
      <c r="DTW143" s="87"/>
      <c r="DTX143" s="87"/>
      <c r="DTY143" s="88"/>
      <c r="DTZ143" s="12"/>
      <c r="DUA143" s="12"/>
      <c r="DUB143" s="88"/>
      <c r="DUC143" s="88"/>
      <c r="DUD143" s="11"/>
      <c r="DUE143" s="11"/>
      <c r="DUF143" s="89"/>
      <c r="DUG143" s="87"/>
      <c r="DUH143" s="90"/>
      <c r="DUI143" s="91"/>
      <c r="DUJ143" s="86"/>
      <c r="DUK143" s="87"/>
      <c r="DUL143" s="87"/>
      <c r="DUM143" s="87"/>
      <c r="DUN143" s="87"/>
      <c r="DUO143" s="88"/>
      <c r="DUP143" s="12"/>
      <c r="DUQ143" s="12"/>
      <c r="DUR143" s="88"/>
      <c r="DUS143" s="88"/>
      <c r="DUT143" s="11"/>
      <c r="DUU143" s="11"/>
      <c r="DUV143" s="89"/>
      <c r="DUW143" s="87"/>
      <c r="DUX143" s="90"/>
      <c r="DUY143" s="91"/>
      <c r="DUZ143" s="86"/>
      <c r="DVA143" s="87"/>
      <c r="DVB143" s="87"/>
      <c r="DVC143" s="87"/>
      <c r="DVD143" s="87"/>
      <c r="DVE143" s="88"/>
      <c r="DVF143" s="12"/>
      <c r="DVG143" s="12"/>
      <c r="DVH143" s="88"/>
      <c r="DVI143" s="88"/>
      <c r="DVJ143" s="11"/>
      <c r="DVK143" s="11"/>
      <c r="DVL143" s="89"/>
      <c r="DVM143" s="87"/>
      <c r="DVN143" s="90"/>
      <c r="DVO143" s="91"/>
      <c r="DVP143" s="86"/>
      <c r="DVQ143" s="87"/>
      <c r="DVR143" s="87"/>
      <c r="DVS143" s="87"/>
      <c r="DVT143" s="87"/>
      <c r="DVU143" s="88"/>
      <c r="DVV143" s="12"/>
      <c r="DVW143" s="12"/>
      <c r="DVX143" s="88"/>
      <c r="DVY143" s="88"/>
      <c r="DVZ143" s="11"/>
      <c r="DWA143" s="11"/>
      <c r="DWB143" s="89"/>
      <c r="DWC143" s="87"/>
      <c r="DWD143" s="90"/>
      <c r="DWE143" s="91"/>
      <c r="DWF143" s="86"/>
      <c r="DWG143" s="87"/>
      <c r="DWH143" s="87"/>
      <c r="DWI143" s="87"/>
      <c r="DWJ143" s="87"/>
      <c r="DWK143" s="88"/>
      <c r="DWL143" s="12"/>
      <c r="DWM143" s="12"/>
      <c r="DWN143" s="88"/>
      <c r="DWO143" s="88"/>
      <c r="DWP143" s="11"/>
      <c r="DWQ143" s="11"/>
      <c r="DWR143" s="89"/>
      <c r="DWS143" s="87"/>
      <c r="DWT143" s="90"/>
      <c r="DWU143" s="91"/>
      <c r="DWV143" s="86"/>
      <c r="DWW143" s="87"/>
      <c r="DWX143" s="87"/>
      <c r="DWY143" s="87"/>
      <c r="DWZ143" s="87"/>
      <c r="DXA143" s="88"/>
      <c r="DXB143" s="12"/>
      <c r="DXC143" s="12"/>
      <c r="DXD143" s="88"/>
      <c r="DXE143" s="88"/>
      <c r="DXF143" s="11"/>
      <c r="DXG143" s="11"/>
      <c r="DXH143" s="89"/>
      <c r="DXI143" s="87"/>
      <c r="DXJ143" s="90"/>
      <c r="DXK143" s="91"/>
      <c r="DXL143" s="86"/>
      <c r="DXM143" s="87"/>
      <c r="DXN143" s="87"/>
      <c r="DXO143" s="87"/>
      <c r="DXP143" s="87"/>
      <c r="DXQ143" s="88"/>
      <c r="DXR143" s="12"/>
      <c r="DXS143" s="12"/>
      <c r="DXT143" s="88"/>
      <c r="DXU143" s="88"/>
      <c r="DXV143" s="11"/>
      <c r="DXW143" s="11"/>
      <c r="DXX143" s="89"/>
      <c r="DXY143" s="87"/>
      <c r="DXZ143" s="90"/>
      <c r="DYA143" s="91"/>
      <c r="DYB143" s="86"/>
      <c r="DYC143" s="87"/>
      <c r="DYD143" s="87"/>
      <c r="DYE143" s="87"/>
      <c r="DYF143" s="87"/>
      <c r="DYG143" s="88"/>
      <c r="DYH143" s="12"/>
      <c r="DYI143" s="12"/>
      <c r="DYJ143" s="88"/>
      <c r="DYK143" s="88"/>
      <c r="DYL143" s="11"/>
      <c r="DYM143" s="11"/>
      <c r="DYN143" s="89"/>
      <c r="DYO143" s="87"/>
      <c r="DYP143" s="90"/>
      <c r="DYQ143" s="91"/>
      <c r="DYR143" s="86"/>
      <c r="DYS143" s="87"/>
      <c r="DYT143" s="87"/>
      <c r="DYU143" s="87"/>
      <c r="DYV143" s="87"/>
      <c r="DYW143" s="88"/>
      <c r="DYX143" s="12"/>
      <c r="DYY143" s="12"/>
      <c r="DYZ143" s="88"/>
      <c r="DZA143" s="88"/>
      <c r="DZB143" s="11"/>
      <c r="DZC143" s="11"/>
      <c r="DZD143" s="89"/>
      <c r="DZE143" s="87"/>
      <c r="DZF143" s="90"/>
      <c r="DZG143" s="91"/>
      <c r="DZH143" s="86"/>
      <c r="DZI143" s="87"/>
      <c r="DZJ143" s="87"/>
      <c r="DZK143" s="87"/>
      <c r="DZL143" s="87"/>
      <c r="DZM143" s="88"/>
      <c r="DZN143" s="12"/>
      <c r="DZO143" s="12"/>
      <c r="DZP143" s="88"/>
      <c r="DZQ143" s="88"/>
      <c r="DZR143" s="11"/>
      <c r="DZS143" s="11"/>
      <c r="DZT143" s="89"/>
      <c r="DZU143" s="87"/>
      <c r="DZV143" s="90"/>
      <c r="DZW143" s="91"/>
      <c r="DZX143" s="86"/>
      <c r="DZY143" s="87"/>
      <c r="DZZ143" s="87"/>
      <c r="EAA143" s="87"/>
      <c r="EAB143" s="87"/>
      <c r="EAC143" s="88"/>
      <c r="EAD143" s="12"/>
      <c r="EAE143" s="12"/>
      <c r="EAF143" s="88"/>
      <c r="EAG143" s="88"/>
      <c r="EAH143" s="11"/>
      <c r="EAI143" s="11"/>
      <c r="EAJ143" s="89"/>
      <c r="EAK143" s="87"/>
      <c r="EAL143" s="90"/>
      <c r="EAM143" s="91"/>
      <c r="EAN143" s="86"/>
      <c r="EAO143" s="87"/>
      <c r="EAP143" s="87"/>
      <c r="EAQ143" s="87"/>
      <c r="EAR143" s="87"/>
      <c r="EAS143" s="88"/>
      <c r="EAT143" s="12"/>
      <c r="EAU143" s="12"/>
      <c r="EAV143" s="88"/>
      <c r="EAW143" s="88"/>
      <c r="EAX143" s="11"/>
      <c r="EAY143" s="11"/>
      <c r="EAZ143" s="89"/>
      <c r="EBA143" s="87"/>
      <c r="EBB143" s="90"/>
      <c r="EBC143" s="91"/>
      <c r="EBD143" s="86"/>
      <c r="EBE143" s="87"/>
      <c r="EBF143" s="87"/>
      <c r="EBG143" s="87"/>
      <c r="EBH143" s="87"/>
      <c r="EBI143" s="88"/>
      <c r="EBJ143" s="12"/>
      <c r="EBK143" s="12"/>
      <c r="EBL143" s="88"/>
      <c r="EBM143" s="88"/>
      <c r="EBN143" s="11"/>
      <c r="EBO143" s="11"/>
      <c r="EBP143" s="89"/>
      <c r="EBQ143" s="87"/>
      <c r="EBR143" s="90"/>
      <c r="EBS143" s="91"/>
      <c r="EBT143" s="86"/>
      <c r="EBU143" s="87"/>
      <c r="EBV143" s="87"/>
      <c r="EBW143" s="87"/>
      <c r="EBX143" s="87"/>
      <c r="EBY143" s="88"/>
      <c r="EBZ143" s="12"/>
      <c r="ECA143" s="12"/>
      <c r="ECB143" s="88"/>
      <c r="ECC143" s="88"/>
      <c r="ECD143" s="11"/>
      <c r="ECE143" s="11"/>
      <c r="ECF143" s="89"/>
      <c r="ECG143" s="87"/>
      <c r="ECH143" s="90"/>
      <c r="ECI143" s="91"/>
      <c r="ECJ143" s="86"/>
      <c r="ECK143" s="87"/>
      <c r="ECL143" s="87"/>
      <c r="ECM143" s="87"/>
      <c r="ECN143" s="87"/>
      <c r="ECO143" s="88"/>
      <c r="ECP143" s="12"/>
      <c r="ECQ143" s="12"/>
      <c r="ECR143" s="88"/>
      <c r="ECS143" s="88"/>
      <c r="ECT143" s="11"/>
      <c r="ECU143" s="11"/>
      <c r="ECV143" s="89"/>
      <c r="ECW143" s="87"/>
      <c r="ECX143" s="90"/>
      <c r="ECY143" s="91"/>
      <c r="ECZ143" s="86"/>
      <c r="EDA143" s="87"/>
      <c r="EDB143" s="87"/>
      <c r="EDC143" s="87"/>
      <c r="EDD143" s="87"/>
      <c r="EDE143" s="88"/>
      <c r="EDF143" s="12"/>
      <c r="EDG143" s="12"/>
      <c r="EDH143" s="88"/>
      <c r="EDI143" s="88"/>
      <c r="EDJ143" s="11"/>
      <c r="EDK143" s="11"/>
      <c r="EDL143" s="89"/>
      <c r="EDM143" s="87"/>
      <c r="EDN143" s="90"/>
      <c r="EDO143" s="91"/>
      <c r="EDP143" s="86"/>
      <c r="EDQ143" s="87"/>
      <c r="EDR143" s="87"/>
      <c r="EDS143" s="87"/>
      <c r="EDT143" s="87"/>
      <c r="EDU143" s="88"/>
      <c r="EDV143" s="12"/>
      <c r="EDW143" s="12"/>
      <c r="EDX143" s="88"/>
      <c r="EDY143" s="88"/>
      <c r="EDZ143" s="11"/>
      <c r="EEA143" s="11"/>
      <c r="EEB143" s="89"/>
      <c r="EEC143" s="87"/>
      <c r="EED143" s="90"/>
      <c r="EEE143" s="91"/>
      <c r="EEF143" s="86"/>
      <c r="EEG143" s="87"/>
      <c r="EEH143" s="87"/>
      <c r="EEI143" s="87"/>
      <c r="EEJ143" s="87"/>
      <c r="EEK143" s="88"/>
      <c r="EEL143" s="12"/>
      <c r="EEM143" s="12"/>
      <c r="EEN143" s="88"/>
      <c r="EEO143" s="88"/>
      <c r="EEP143" s="11"/>
      <c r="EEQ143" s="11"/>
      <c r="EER143" s="89"/>
      <c r="EES143" s="87"/>
      <c r="EET143" s="90"/>
      <c r="EEU143" s="91"/>
      <c r="EEV143" s="86"/>
      <c r="EEW143" s="87"/>
      <c r="EEX143" s="87"/>
      <c r="EEY143" s="87"/>
      <c r="EEZ143" s="87"/>
      <c r="EFA143" s="88"/>
      <c r="EFB143" s="12"/>
      <c r="EFC143" s="12"/>
      <c r="EFD143" s="88"/>
      <c r="EFE143" s="88"/>
      <c r="EFF143" s="11"/>
      <c r="EFG143" s="11"/>
      <c r="EFH143" s="89"/>
      <c r="EFI143" s="87"/>
      <c r="EFJ143" s="90"/>
      <c r="EFK143" s="91"/>
      <c r="EFL143" s="86"/>
      <c r="EFM143" s="87"/>
      <c r="EFN143" s="87"/>
      <c r="EFO143" s="87"/>
      <c r="EFP143" s="87"/>
      <c r="EFQ143" s="88"/>
      <c r="EFR143" s="12"/>
      <c r="EFS143" s="12"/>
      <c r="EFT143" s="88"/>
      <c r="EFU143" s="88"/>
      <c r="EFV143" s="11"/>
      <c r="EFW143" s="11"/>
      <c r="EFX143" s="89"/>
      <c r="EFY143" s="87"/>
      <c r="EFZ143" s="90"/>
      <c r="EGA143" s="91"/>
      <c r="EGB143" s="86"/>
      <c r="EGC143" s="87"/>
      <c r="EGD143" s="87"/>
      <c r="EGE143" s="87"/>
      <c r="EGF143" s="87"/>
      <c r="EGG143" s="88"/>
      <c r="EGH143" s="12"/>
      <c r="EGI143" s="12"/>
      <c r="EGJ143" s="88"/>
      <c r="EGK143" s="88"/>
      <c r="EGL143" s="11"/>
      <c r="EGM143" s="11"/>
      <c r="EGN143" s="89"/>
      <c r="EGO143" s="87"/>
      <c r="EGP143" s="90"/>
      <c r="EGQ143" s="91"/>
      <c r="EGR143" s="86"/>
      <c r="EGS143" s="87"/>
      <c r="EGT143" s="87"/>
      <c r="EGU143" s="87"/>
      <c r="EGV143" s="87"/>
      <c r="EGW143" s="88"/>
      <c r="EGX143" s="12"/>
      <c r="EGY143" s="12"/>
      <c r="EGZ143" s="88"/>
      <c r="EHA143" s="88"/>
      <c r="EHB143" s="11"/>
      <c r="EHC143" s="11"/>
      <c r="EHD143" s="89"/>
      <c r="EHE143" s="87"/>
      <c r="EHF143" s="90"/>
      <c r="EHG143" s="91"/>
      <c r="EHH143" s="86"/>
      <c r="EHI143" s="87"/>
      <c r="EHJ143" s="87"/>
      <c r="EHK143" s="87"/>
      <c r="EHL143" s="87"/>
      <c r="EHM143" s="88"/>
      <c r="EHN143" s="12"/>
      <c r="EHO143" s="12"/>
      <c r="EHP143" s="88"/>
      <c r="EHQ143" s="88"/>
      <c r="EHR143" s="11"/>
      <c r="EHS143" s="11"/>
      <c r="EHT143" s="89"/>
      <c r="EHU143" s="87"/>
      <c r="EHV143" s="90"/>
      <c r="EHW143" s="91"/>
      <c r="EHX143" s="86"/>
      <c r="EHY143" s="87"/>
      <c r="EHZ143" s="87"/>
      <c r="EIA143" s="87"/>
      <c r="EIB143" s="87"/>
      <c r="EIC143" s="88"/>
      <c r="EID143" s="12"/>
      <c r="EIE143" s="12"/>
      <c r="EIF143" s="88"/>
      <c r="EIG143" s="88"/>
      <c r="EIH143" s="11"/>
      <c r="EII143" s="11"/>
      <c r="EIJ143" s="89"/>
      <c r="EIK143" s="87"/>
      <c r="EIL143" s="90"/>
      <c r="EIM143" s="91"/>
      <c r="EIN143" s="86"/>
      <c r="EIO143" s="87"/>
      <c r="EIP143" s="87"/>
      <c r="EIQ143" s="87"/>
      <c r="EIR143" s="87"/>
      <c r="EIS143" s="88"/>
      <c r="EIT143" s="12"/>
      <c r="EIU143" s="12"/>
      <c r="EIV143" s="88"/>
      <c r="EIW143" s="88"/>
      <c r="EIX143" s="11"/>
      <c r="EIY143" s="11"/>
      <c r="EIZ143" s="89"/>
      <c r="EJA143" s="87"/>
      <c r="EJB143" s="90"/>
      <c r="EJC143" s="91"/>
      <c r="EJD143" s="86"/>
      <c r="EJE143" s="87"/>
      <c r="EJF143" s="87"/>
      <c r="EJG143" s="87"/>
      <c r="EJH143" s="87"/>
      <c r="EJI143" s="88"/>
      <c r="EJJ143" s="12"/>
      <c r="EJK143" s="12"/>
      <c r="EJL143" s="88"/>
      <c r="EJM143" s="88"/>
      <c r="EJN143" s="11"/>
      <c r="EJO143" s="11"/>
      <c r="EJP143" s="89"/>
      <c r="EJQ143" s="87"/>
      <c r="EJR143" s="90"/>
      <c r="EJS143" s="91"/>
      <c r="EJT143" s="86"/>
      <c r="EJU143" s="87"/>
      <c r="EJV143" s="87"/>
      <c r="EJW143" s="87"/>
      <c r="EJX143" s="87"/>
      <c r="EJY143" s="88"/>
      <c r="EJZ143" s="12"/>
      <c r="EKA143" s="12"/>
      <c r="EKB143" s="88"/>
      <c r="EKC143" s="88"/>
      <c r="EKD143" s="11"/>
      <c r="EKE143" s="11"/>
      <c r="EKF143" s="89"/>
      <c r="EKG143" s="87"/>
      <c r="EKH143" s="90"/>
      <c r="EKI143" s="91"/>
      <c r="EKJ143" s="86"/>
      <c r="EKK143" s="87"/>
      <c r="EKL143" s="87"/>
      <c r="EKM143" s="87"/>
      <c r="EKN143" s="87"/>
      <c r="EKO143" s="88"/>
      <c r="EKP143" s="12"/>
      <c r="EKQ143" s="12"/>
      <c r="EKR143" s="88"/>
      <c r="EKS143" s="88"/>
      <c r="EKT143" s="11"/>
      <c r="EKU143" s="11"/>
      <c r="EKV143" s="89"/>
      <c r="EKW143" s="87"/>
      <c r="EKX143" s="90"/>
      <c r="EKY143" s="91"/>
      <c r="EKZ143" s="86"/>
      <c r="ELA143" s="87"/>
      <c r="ELB143" s="87"/>
      <c r="ELC143" s="87"/>
      <c r="ELD143" s="87"/>
      <c r="ELE143" s="88"/>
      <c r="ELF143" s="12"/>
      <c r="ELG143" s="12"/>
      <c r="ELH143" s="88"/>
      <c r="ELI143" s="88"/>
      <c r="ELJ143" s="11"/>
      <c r="ELK143" s="11"/>
      <c r="ELL143" s="89"/>
      <c r="ELM143" s="87"/>
      <c r="ELN143" s="90"/>
      <c r="ELO143" s="91"/>
      <c r="ELP143" s="86"/>
      <c r="ELQ143" s="87"/>
      <c r="ELR143" s="87"/>
      <c r="ELS143" s="87"/>
      <c r="ELT143" s="87"/>
      <c r="ELU143" s="88"/>
      <c r="ELV143" s="12"/>
      <c r="ELW143" s="12"/>
      <c r="ELX143" s="88"/>
      <c r="ELY143" s="88"/>
      <c r="ELZ143" s="11"/>
      <c r="EMA143" s="11"/>
      <c r="EMB143" s="89"/>
      <c r="EMC143" s="87"/>
      <c r="EMD143" s="90"/>
      <c r="EME143" s="91"/>
      <c r="EMF143" s="86"/>
      <c r="EMG143" s="87"/>
      <c r="EMH143" s="87"/>
      <c r="EMI143" s="87"/>
      <c r="EMJ143" s="87"/>
      <c r="EMK143" s="88"/>
      <c r="EML143" s="12"/>
      <c r="EMM143" s="12"/>
      <c r="EMN143" s="88"/>
      <c r="EMO143" s="88"/>
      <c r="EMP143" s="11"/>
      <c r="EMQ143" s="11"/>
      <c r="EMR143" s="89"/>
      <c r="EMS143" s="87"/>
      <c r="EMT143" s="90"/>
      <c r="EMU143" s="91"/>
      <c r="EMV143" s="86"/>
      <c r="EMW143" s="87"/>
      <c r="EMX143" s="87"/>
      <c r="EMY143" s="87"/>
      <c r="EMZ143" s="87"/>
      <c r="ENA143" s="88"/>
      <c r="ENB143" s="12"/>
      <c r="ENC143" s="12"/>
      <c r="END143" s="88"/>
      <c r="ENE143" s="88"/>
      <c r="ENF143" s="11"/>
      <c r="ENG143" s="11"/>
      <c r="ENH143" s="89"/>
      <c r="ENI143" s="87"/>
      <c r="ENJ143" s="90"/>
      <c r="ENK143" s="91"/>
      <c r="ENL143" s="86"/>
      <c r="ENM143" s="87"/>
      <c r="ENN143" s="87"/>
      <c r="ENO143" s="87"/>
      <c r="ENP143" s="87"/>
      <c r="ENQ143" s="88"/>
      <c r="ENR143" s="12"/>
      <c r="ENS143" s="12"/>
      <c r="ENT143" s="88"/>
      <c r="ENU143" s="88"/>
      <c r="ENV143" s="11"/>
      <c r="ENW143" s="11"/>
      <c r="ENX143" s="89"/>
      <c r="ENY143" s="87"/>
      <c r="ENZ143" s="90"/>
      <c r="EOA143" s="91"/>
      <c r="EOB143" s="86"/>
      <c r="EOC143" s="87"/>
      <c r="EOD143" s="87"/>
      <c r="EOE143" s="87"/>
      <c r="EOF143" s="87"/>
      <c r="EOG143" s="88"/>
      <c r="EOH143" s="12"/>
      <c r="EOI143" s="12"/>
      <c r="EOJ143" s="88"/>
      <c r="EOK143" s="88"/>
      <c r="EOL143" s="11"/>
      <c r="EOM143" s="11"/>
      <c r="EON143" s="89"/>
      <c r="EOO143" s="87"/>
      <c r="EOP143" s="90"/>
      <c r="EOQ143" s="91"/>
      <c r="EOR143" s="86"/>
      <c r="EOS143" s="87"/>
      <c r="EOT143" s="87"/>
      <c r="EOU143" s="87"/>
      <c r="EOV143" s="87"/>
      <c r="EOW143" s="88"/>
      <c r="EOX143" s="12"/>
      <c r="EOY143" s="12"/>
      <c r="EOZ143" s="88"/>
      <c r="EPA143" s="88"/>
      <c r="EPB143" s="11"/>
      <c r="EPC143" s="11"/>
      <c r="EPD143" s="89"/>
      <c r="EPE143" s="87"/>
      <c r="EPF143" s="90"/>
      <c r="EPG143" s="91"/>
      <c r="EPH143" s="86"/>
      <c r="EPI143" s="87"/>
      <c r="EPJ143" s="87"/>
      <c r="EPK143" s="87"/>
      <c r="EPL143" s="87"/>
      <c r="EPM143" s="88"/>
      <c r="EPN143" s="12"/>
      <c r="EPO143" s="12"/>
      <c r="EPP143" s="88"/>
      <c r="EPQ143" s="88"/>
      <c r="EPR143" s="11"/>
      <c r="EPS143" s="11"/>
      <c r="EPT143" s="89"/>
      <c r="EPU143" s="87"/>
      <c r="EPV143" s="90"/>
      <c r="EPW143" s="91"/>
      <c r="EPX143" s="86"/>
      <c r="EPY143" s="87"/>
      <c r="EPZ143" s="87"/>
      <c r="EQA143" s="87"/>
      <c r="EQB143" s="87"/>
      <c r="EQC143" s="88"/>
      <c r="EQD143" s="12"/>
      <c r="EQE143" s="12"/>
      <c r="EQF143" s="88"/>
      <c r="EQG143" s="88"/>
      <c r="EQH143" s="11"/>
      <c r="EQI143" s="11"/>
      <c r="EQJ143" s="89"/>
      <c r="EQK143" s="87"/>
      <c r="EQL143" s="90"/>
      <c r="EQM143" s="91"/>
      <c r="EQN143" s="86"/>
      <c r="EQO143" s="87"/>
      <c r="EQP143" s="87"/>
      <c r="EQQ143" s="87"/>
      <c r="EQR143" s="87"/>
      <c r="EQS143" s="88"/>
      <c r="EQT143" s="12"/>
      <c r="EQU143" s="12"/>
      <c r="EQV143" s="88"/>
      <c r="EQW143" s="88"/>
      <c r="EQX143" s="11"/>
      <c r="EQY143" s="11"/>
      <c r="EQZ143" s="89"/>
      <c r="ERA143" s="87"/>
      <c r="ERB143" s="90"/>
      <c r="ERC143" s="91"/>
      <c r="ERD143" s="86"/>
      <c r="ERE143" s="87"/>
      <c r="ERF143" s="87"/>
      <c r="ERG143" s="87"/>
      <c r="ERH143" s="87"/>
      <c r="ERI143" s="88"/>
      <c r="ERJ143" s="12"/>
      <c r="ERK143" s="12"/>
      <c r="ERL143" s="88"/>
      <c r="ERM143" s="88"/>
      <c r="ERN143" s="11"/>
      <c r="ERO143" s="11"/>
      <c r="ERP143" s="89"/>
      <c r="ERQ143" s="87"/>
      <c r="ERR143" s="90"/>
      <c r="ERS143" s="91"/>
      <c r="ERT143" s="86"/>
      <c r="ERU143" s="87"/>
      <c r="ERV143" s="87"/>
      <c r="ERW143" s="87"/>
      <c r="ERX143" s="87"/>
      <c r="ERY143" s="88"/>
      <c r="ERZ143" s="12"/>
      <c r="ESA143" s="12"/>
      <c r="ESB143" s="88"/>
      <c r="ESC143" s="88"/>
      <c r="ESD143" s="11"/>
      <c r="ESE143" s="11"/>
      <c r="ESF143" s="89"/>
      <c r="ESG143" s="87"/>
      <c r="ESH143" s="90"/>
      <c r="ESI143" s="91"/>
      <c r="ESJ143" s="86"/>
      <c r="ESK143" s="87"/>
      <c r="ESL143" s="87"/>
      <c r="ESM143" s="87"/>
      <c r="ESN143" s="87"/>
      <c r="ESO143" s="88"/>
      <c r="ESP143" s="12"/>
      <c r="ESQ143" s="12"/>
      <c r="ESR143" s="88"/>
      <c r="ESS143" s="88"/>
      <c r="EST143" s="11"/>
      <c r="ESU143" s="11"/>
      <c r="ESV143" s="89"/>
      <c r="ESW143" s="87"/>
      <c r="ESX143" s="90"/>
      <c r="ESY143" s="91"/>
      <c r="ESZ143" s="86"/>
      <c r="ETA143" s="87"/>
      <c r="ETB143" s="87"/>
      <c r="ETC143" s="87"/>
      <c r="ETD143" s="87"/>
      <c r="ETE143" s="88"/>
      <c r="ETF143" s="12"/>
      <c r="ETG143" s="12"/>
      <c r="ETH143" s="88"/>
      <c r="ETI143" s="88"/>
      <c r="ETJ143" s="11"/>
      <c r="ETK143" s="11"/>
      <c r="ETL143" s="89"/>
      <c r="ETM143" s="87"/>
      <c r="ETN143" s="90"/>
      <c r="ETO143" s="91"/>
      <c r="ETP143" s="86"/>
      <c r="ETQ143" s="87"/>
      <c r="ETR143" s="87"/>
      <c r="ETS143" s="87"/>
      <c r="ETT143" s="87"/>
      <c r="ETU143" s="88"/>
      <c r="ETV143" s="12"/>
      <c r="ETW143" s="12"/>
      <c r="ETX143" s="88"/>
      <c r="ETY143" s="88"/>
      <c r="ETZ143" s="11"/>
      <c r="EUA143" s="11"/>
      <c r="EUB143" s="89"/>
      <c r="EUC143" s="87"/>
      <c r="EUD143" s="90"/>
      <c r="EUE143" s="91"/>
      <c r="EUF143" s="86"/>
      <c r="EUG143" s="87"/>
      <c r="EUH143" s="87"/>
      <c r="EUI143" s="87"/>
      <c r="EUJ143" s="87"/>
      <c r="EUK143" s="88"/>
      <c r="EUL143" s="12"/>
      <c r="EUM143" s="12"/>
      <c r="EUN143" s="88"/>
      <c r="EUO143" s="88"/>
      <c r="EUP143" s="11"/>
      <c r="EUQ143" s="11"/>
      <c r="EUR143" s="89"/>
      <c r="EUS143" s="87"/>
      <c r="EUT143" s="90"/>
      <c r="EUU143" s="91"/>
      <c r="EUV143" s="86"/>
      <c r="EUW143" s="87"/>
      <c r="EUX143" s="87"/>
      <c r="EUY143" s="87"/>
      <c r="EUZ143" s="87"/>
      <c r="EVA143" s="88"/>
      <c r="EVB143" s="12"/>
      <c r="EVC143" s="12"/>
      <c r="EVD143" s="88"/>
      <c r="EVE143" s="88"/>
      <c r="EVF143" s="11"/>
      <c r="EVG143" s="11"/>
      <c r="EVH143" s="89"/>
      <c r="EVI143" s="87"/>
      <c r="EVJ143" s="90"/>
      <c r="EVK143" s="91"/>
      <c r="EVL143" s="86"/>
      <c r="EVM143" s="87"/>
      <c r="EVN143" s="87"/>
      <c r="EVO143" s="87"/>
      <c r="EVP143" s="87"/>
      <c r="EVQ143" s="88"/>
      <c r="EVR143" s="12"/>
      <c r="EVS143" s="12"/>
      <c r="EVT143" s="88"/>
      <c r="EVU143" s="88"/>
      <c r="EVV143" s="11"/>
      <c r="EVW143" s="11"/>
      <c r="EVX143" s="89"/>
      <c r="EVY143" s="87"/>
      <c r="EVZ143" s="90"/>
      <c r="EWA143" s="91"/>
      <c r="EWB143" s="86"/>
      <c r="EWC143" s="87"/>
      <c r="EWD143" s="87"/>
      <c r="EWE143" s="87"/>
      <c r="EWF143" s="87"/>
      <c r="EWG143" s="88"/>
      <c r="EWH143" s="12"/>
      <c r="EWI143" s="12"/>
      <c r="EWJ143" s="88"/>
      <c r="EWK143" s="88"/>
      <c r="EWL143" s="11"/>
      <c r="EWM143" s="11"/>
      <c r="EWN143" s="89"/>
      <c r="EWO143" s="87"/>
      <c r="EWP143" s="90"/>
      <c r="EWQ143" s="91"/>
      <c r="EWR143" s="86"/>
      <c r="EWS143" s="87"/>
      <c r="EWT143" s="87"/>
      <c r="EWU143" s="87"/>
      <c r="EWV143" s="87"/>
      <c r="EWW143" s="88"/>
      <c r="EWX143" s="12"/>
      <c r="EWY143" s="12"/>
      <c r="EWZ143" s="88"/>
      <c r="EXA143" s="88"/>
      <c r="EXB143" s="11"/>
      <c r="EXC143" s="11"/>
      <c r="EXD143" s="89"/>
      <c r="EXE143" s="87"/>
      <c r="EXF143" s="90"/>
      <c r="EXG143" s="91"/>
      <c r="EXH143" s="86"/>
      <c r="EXI143" s="87"/>
      <c r="EXJ143" s="87"/>
      <c r="EXK143" s="87"/>
      <c r="EXL143" s="87"/>
      <c r="EXM143" s="88"/>
      <c r="EXN143" s="12"/>
      <c r="EXO143" s="12"/>
      <c r="EXP143" s="88"/>
      <c r="EXQ143" s="88"/>
      <c r="EXR143" s="11"/>
      <c r="EXS143" s="11"/>
      <c r="EXT143" s="89"/>
      <c r="EXU143" s="87"/>
      <c r="EXV143" s="90"/>
      <c r="EXW143" s="91"/>
      <c r="EXX143" s="86"/>
      <c r="EXY143" s="87"/>
      <c r="EXZ143" s="87"/>
      <c r="EYA143" s="87"/>
      <c r="EYB143" s="87"/>
      <c r="EYC143" s="88"/>
      <c r="EYD143" s="12"/>
      <c r="EYE143" s="12"/>
      <c r="EYF143" s="88"/>
      <c r="EYG143" s="88"/>
      <c r="EYH143" s="11"/>
      <c r="EYI143" s="11"/>
      <c r="EYJ143" s="89"/>
      <c r="EYK143" s="87"/>
      <c r="EYL143" s="90"/>
      <c r="EYM143" s="91"/>
      <c r="EYN143" s="86"/>
      <c r="EYO143" s="87"/>
      <c r="EYP143" s="87"/>
      <c r="EYQ143" s="87"/>
      <c r="EYR143" s="87"/>
      <c r="EYS143" s="88"/>
      <c r="EYT143" s="12"/>
      <c r="EYU143" s="12"/>
      <c r="EYV143" s="88"/>
      <c r="EYW143" s="88"/>
      <c r="EYX143" s="11"/>
      <c r="EYY143" s="11"/>
      <c r="EYZ143" s="89"/>
      <c r="EZA143" s="87"/>
      <c r="EZB143" s="90"/>
      <c r="EZC143" s="91"/>
      <c r="EZD143" s="86"/>
      <c r="EZE143" s="87"/>
      <c r="EZF143" s="87"/>
      <c r="EZG143" s="87"/>
      <c r="EZH143" s="87"/>
      <c r="EZI143" s="88"/>
      <c r="EZJ143" s="12"/>
      <c r="EZK143" s="12"/>
      <c r="EZL143" s="88"/>
      <c r="EZM143" s="88"/>
      <c r="EZN143" s="11"/>
      <c r="EZO143" s="11"/>
      <c r="EZP143" s="89"/>
      <c r="EZQ143" s="87"/>
      <c r="EZR143" s="90"/>
      <c r="EZS143" s="91"/>
      <c r="EZT143" s="86"/>
      <c r="EZU143" s="87"/>
      <c r="EZV143" s="87"/>
      <c r="EZW143" s="87"/>
      <c r="EZX143" s="87"/>
      <c r="EZY143" s="88"/>
      <c r="EZZ143" s="12"/>
      <c r="FAA143" s="12"/>
      <c r="FAB143" s="88"/>
      <c r="FAC143" s="88"/>
      <c r="FAD143" s="11"/>
      <c r="FAE143" s="11"/>
      <c r="FAF143" s="89"/>
      <c r="FAG143" s="87"/>
      <c r="FAH143" s="90"/>
      <c r="FAI143" s="91"/>
      <c r="FAJ143" s="86"/>
      <c r="FAK143" s="87"/>
      <c r="FAL143" s="87"/>
      <c r="FAM143" s="87"/>
      <c r="FAN143" s="87"/>
      <c r="FAO143" s="88"/>
      <c r="FAP143" s="12"/>
      <c r="FAQ143" s="12"/>
      <c r="FAR143" s="88"/>
      <c r="FAS143" s="88"/>
      <c r="FAT143" s="11"/>
      <c r="FAU143" s="11"/>
      <c r="FAV143" s="89"/>
      <c r="FAW143" s="87"/>
      <c r="FAX143" s="90"/>
      <c r="FAY143" s="91"/>
      <c r="FAZ143" s="86"/>
      <c r="FBA143" s="87"/>
      <c r="FBB143" s="87"/>
      <c r="FBC143" s="87"/>
      <c r="FBD143" s="87"/>
      <c r="FBE143" s="88"/>
      <c r="FBF143" s="12"/>
      <c r="FBG143" s="12"/>
      <c r="FBH143" s="88"/>
      <c r="FBI143" s="88"/>
      <c r="FBJ143" s="11"/>
      <c r="FBK143" s="11"/>
      <c r="FBL143" s="89"/>
      <c r="FBM143" s="87"/>
      <c r="FBN143" s="90"/>
      <c r="FBO143" s="91"/>
      <c r="FBP143" s="86"/>
      <c r="FBQ143" s="87"/>
      <c r="FBR143" s="87"/>
      <c r="FBS143" s="87"/>
      <c r="FBT143" s="87"/>
      <c r="FBU143" s="88"/>
      <c r="FBV143" s="12"/>
      <c r="FBW143" s="12"/>
      <c r="FBX143" s="88"/>
      <c r="FBY143" s="88"/>
      <c r="FBZ143" s="11"/>
      <c r="FCA143" s="11"/>
      <c r="FCB143" s="89"/>
      <c r="FCC143" s="87"/>
      <c r="FCD143" s="90"/>
      <c r="FCE143" s="91"/>
      <c r="FCF143" s="86"/>
      <c r="FCG143" s="87"/>
      <c r="FCH143" s="87"/>
      <c r="FCI143" s="87"/>
      <c r="FCJ143" s="87"/>
      <c r="FCK143" s="88"/>
      <c r="FCL143" s="12"/>
      <c r="FCM143" s="12"/>
      <c r="FCN143" s="88"/>
      <c r="FCO143" s="88"/>
      <c r="FCP143" s="11"/>
      <c r="FCQ143" s="11"/>
      <c r="FCR143" s="89"/>
      <c r="FCS143" s="87"/>
      <c r="FCT143" s="90"/>
      <c r="FCU143" s="91"/>
      <c r="FCV143" s="86"/>
      <c r="FCW143" s="87"/>
      <c r="FCX143" s="87"/>
      <c r="FCY143" s="87"/>
      <c r="FCZ143" s="87"/>
      <c r="FDA143" s="88"/>
      <c r="FDB143" s="12"/>
      <c r="FDC143" s="12"/>
      <c r="FDD143" s="88"/>
      <c r="FDE143" s="88"/>
      <c r="FDF143" s="11"/>
      <c r="FDG143" s="11"/>
      <c r="FDH143" s="89"/>
      <c r="FDI143" s="87"/>
      <c r="FDJ143" s="90"/>
      <c r="FDK143" s="91"/>
      <c r="FDL143" s="86"/>
      <c r="FDM143" s="87"/>
      <c r="FDN143" s="87"/>
      <c r="FDO143" s="87"/>
      <c r="FDP143" s="87"/>
      <c r="FDQ143" s="88"/>
      <c r="FDR143" s="12"/>
      <c r="FDS143" s="12"/>
      <c r="FDT143" s="88"/>
      <c r="FDU143" s="88"/>
      <c r="FDV143" s="11"/>
      <c r="FDW143" s="11"/>
      <c r="FDX143" s="89"/>
      <c r="FDY143" s="87"/>
      <c r="FDZ143" s="90"/>
      <c r="FEA143" s="91"/>
      <c r="FEB143" s="86"/>
      <c r="FEC143" s="87"/>
      <c r="FED143" s="87"/>
      <c r="FEE143" s="87"/>
      <c r="FEF143" s="87"/>
      <c r="FEG143" s="88"/>
      <c r="FEH143" s="12"/>
      <c r="FEI143" s="12"/>
      <c r="FEJ143" s="88"/>
      <c r="FEK143" s="88"/>
      <c r="FEL143" s="11"/>
      <c r="FEM143" s="11"/>
      <c r="FEN143" s="89"/>
      <c r="FEO143" s="87"/>
      <c r="FEP143" s="90"/>
      <c r="FEQ143" s="91"/>
      <c r="FER143" s="86"/>
      <c r="FES143" s="87"/>
      <c r="FET143" s="87"/>
      <c r="FEU143" s="87"/>
      <c r="FEV143" s="87"/>
      <c r="FEW143" s="88"/>
      <c r="FEX143" s="12"/>
      <c r="FEY143" s="12"/>
      <c r="FEZ143" s="88"/>
      <c r="FFA143" s="88"/>
      <c r="FFB143" s="11"/>
      <c r="FFC143" s="11"/>
      <c r="FFD143" s="89"/>
      <c r="FFE143" s="87"/>
      <c r="FFF143" s="90"/>
      <c r="FFG143" s="91"/>
      <c r="FFH143" s="86"/>
      <c r="FFI143" s="87"/>
      <c r="FFJ143" s="87"/>
      <c r="FFK143" s="87"/>
      <c r="FFL143" s="87"/>
      <c r="FFM143" s="88"/>
      <c r="FFN143" s="12"/>
      <c r="FFO143" s="12"/>
      <c r="FFP143" s="88"/>
      <c r="FFQ143" s="88"/>
      <c r="FFR143" s="11"/>
      <c r="FFS143" s="11"/>
      <c r="FFT143" s="89"/>
      <c r="FFU143" s="87"/>
      <c r="FFV143" s="90"/>
      <c r="FFW143" s="91"/>
      <c r="FFX143" s="86"/>
      <c r="FFY143" s="87"/>
      <c r="FFZ143" s="87"/>
      <c r="FGA143" s="87"/>
      <c r="FGB143" s="87"/>
      <c r="FGC143" s="88"/>
      <c r="FGD143" s="12"/>
      <c r="FGE143" s="12"/>
      <c r="FGF143" s="88"/>
      <c r="FGG143" s="88"/>
      <c r="FGH143" s="11"/>
      <c r="FGI143" s="11"/>
      <c r="FGJ143" s="89"/>
      <c r="FGK143" s="87"/>
      <c r="FGL143" s="90"/>
      <c r="FGM143" s="91"/>
      <c r="FGN143" s="86"/>
      <c r="FGO143" s="87"/>
      <c r="FGP143" s="87"/>
      <c r="FGQ143" s="87"/>
      <c r="FGR143" s="87"/>
      <c r="FGS143" s="88"/>
      <c r="FGT143" s="12"/>
      <c r="FGU143" s="12"/>
      <c r="FGV143" s="88"/>
      <c r="FGW143" s="88"/>
      <c r="FGX143" s="11"/>
      <c r="FGY143" s="11"/>
      <c r="FGZ143" s="89"/>
      <c r="FHA143" s="87"/>
      <c r="FHB143" s="90"/>
      <c r="FHC143" s="91"/>
      <c r="FHD143" s="86"/>
      <c r="FHE143" s="87"/>
      <c r="FHF143" s="87"/>
      <c r="FHG143" s="87"/>
      <c r="FHH143" s="87"/>
      <c r="FHI143" s="88"/>
      <c r="FHJ143" s="12"/>
      <c r="FHK143" s="12"/>
      <c r="FHL143" s="88"/>
      <c r="FHM143" s="88"/>
      <c r="FHN143" s="11"/>
      <c r="FHO143" s="11"/>
      <c r="FHP143" s="89"/>
      <c r="FHQ143" s="87"/>
      <c r="FHR143" s="90"/>
      <c r="FHS143" s="91"/>
      <c r="FHT143" s="86"/>
      <c r="FHU143" s="87"/>
      <c r="FHV143" s="87"/>
      <c r="FHW143" s="87"/>
      <c r="FHX143" s="87"/>
      <c r="FHY143" s="88"/>
      <c r="FHZ143" s="12"/>
      <c r="FIA143" s="12"/>
      <c r="FIB143" s="88"/>
      <c r="FIC143" s="88"/>
      <c r="FID143" s="11"/>
      <c r="FIE143" s="11"/>
      <c r="FIF143" s="89"/>
      <c r="FIG143" s="87"/>
      <c r="FIH143" s="90"/>
      <c r="FII143" s="91"/>
      <c r="FIJ143" s="86"/>
      <c r="FIK143" s="87"/>
      <c r="FIL143" s="87"/>
      <c r="FIM143" s="87"/>
      <c r="FIN143" s="87"/>
      <c r="FIO143" s="88"/>
      <c r="FIP143" s="12"/>
      <c r="FIQ143" s="12"/>
      <c r="FIR143" s="88"/>
      <c r="FIS143" s="88"/>
      <c r="FIT143" s="11"/>
      <c r="FIU143" s="11"/>
      <c r="FIV143" s="89"/>
      <c r="FIW143" s="87"/>
      <c r="FIX143" s="90"/>
      <c r="FIY143" s="91"/>
      <c r="FIZ143" s="86"/>
      <c r="FJA143" s="87"/>
      <c r="FJB143" s="87"/>
      <c r="FJC143" s="87"/>
      <c r="FJD143" s="87"/>
      <c r="FJE143" s="88"/>
      <c r="FJF143" s="12"/>
      <c r="FJG143" s="12"/>
      <c r="FJH143" s="88"/>
      <c r="FJI143" s="88"/>
      <c r="FJJ143" s="11"/>
      <c r="FJK143" s="11"/>
      <c r="FJL143" s="89"/>
      <c r="FJM143" s="87"/>
      <c r="FJN143" s="90"/>
      <c r="FJO143" s="91"/>
      <c r="FJP143" s="86"/>
      <c r="FJQ143" s="87"/>
      <c r="FJR143" s="87"/>
      <c r="FJS143" s="87"/>
      <c r="FJT143" s="87"/>
      <c r="FJU143" s="88"/>
      <c r="FJV143" s="12"/>
      <c r="FJW143" s="12"/>
      <c r="FJX143" s="88"/>
      <c r="FJY143" s="88"/>
      <c r="FJZ143" s="11"/>
      <c r="FKA143" s="11"/>
      <c r="FKB143" s="89"/>
      <c r="FKC143" s="87"/>
      <c r="FKD143" s="90"/>
      <c r="FKE143" s="91"/>
      <c r="FKF143" s="86"/>
      <c r="FKG143" s="87"/>
      <c r="FKH143" s="87"/>
      <c r="FKI143" s="87"/>
      <c r="FKJ143" s="87"/>
      <c r="FKK143" s="88"/>
      <c r="FKL143" s="12"/>
      <c r="FKM143" s="12"/>
      <c r="FKN143" s="88"/>
      <c r="FKO143" s="88"/>
      <c r="FKP143" s="11"/>
      <c r="FKQ143" s="11"/>
      <c r="FKR143" s="89"/>
      <c r="FKS143" s="87"/>
      <c r="FKT143" s="90"/>
      <c r="FKU143" s="91"/>
      <c r="FKV143" s="86"/>
      <c r="FKW143" s="87"/>
      <c r="FKX143" s="87"/>
      <c r="FKY143" s="87"/>
      <c r="FKZ143" s="87"/>
      <c r="FLA143" s="88"/>
      <c r="FLB143" s="12"/>
      <c r="FLC143" s="12"/>
      <c r="FLD143" s="88"/>
      <c r="FLE143" s="88"/>
      <c r="FLF143" s="11"/>
      <c r="FLG143" s="11"/>
      <c r="FLH143" s="89"/>
      <c r="FLI143" s="87"/>
      <c r="FLJ143" s="90"/>
      <c r="FLK143" s="91"/>
      <c r="FLL143" s="86"/>
      <c r="FLM143" s="87"/>
      <c r="FLN143" s="87"/>
      <c r="FLO143" s="87"/>
      <c r="FLP143" s="87"/>
      <c r="FLQ143" s="88"/>
      <c r="FLR143" s="12"/>
      <c r="FLS143" s="12"/>
      <c r="FLT143" s="88"/>
      <c r="FLU143" s="88"/>
      <c r="FLV143" s="11"/>
      <c r="FLW143" s="11"/>
      <c r="FLX143" s="89"/>
      <c r="FLY143" s="87"/>
      <c r="FLZ143" s="90"/>
      <c r="FMA143" s="91"/>
      <c r="FMB143" s="86"/>
      <c r="FMC143" s="87"/>
      <c r="FMD143" s="87"/>
      <c r="FME143" s="87"/>
      <c r="FMF143" s="87"/>
      <c r="FMG143" s="88"/>
      <c r="FMH143" s="12"/>
      <c r="FMI143" s="12"/>
      <c r="FMJ143" s="88"/>
      <c r="FMK143" s="88"/>
      <c r="FML143" s="11"/>
      <c r="FMM143" s="11"/>
      <c r="FMN143" s="89"/>
      <c r="FMO143" s="87"/>
      <c r="FMP143" s="90"/>
      <c r="FMQ143" s="91"/>
      <c r="FMR143" s="86"/>
      <c r="FMS143" s="87"/>
      <c r="FMT143" s="87"/>
      <c r="FMU143" s="87"/>
      <c r="FMV143" s="87"/>
      <c r="FMW143" s="88"/>
      <c r="FMX143" s="12"/>
      <c r="FMY143" s="12"/>
      <c r="FMZ143" s="88"/>
      <c r="FNA143" s="88"/>
      <c r="FNB143" s="11"/>
      <c r="FNC143" s="11"/>
      <c r="FND143" s="89"/>
      <c r="FNE143" s="87"/>
      <c r="FNF143" s="90"/>
      <c r="FNG143" s="91"/>
      <c r="FNH143" s="86"/>
      <c r="FNI143" s="87"/>
      <c r="FNJ143" s="87"/>
      <c r="FNK143" s="87"/>
      <c r="FNL143" s="87"/>
      <c r="FNM143" s="88"/>
      <c r="FNN143" s="12"/>
      <c r="FNO143" s="12"/>
      <c r="FNP143" s="88"/>
      <c r="FNQ143" s="88"/>
      <c r="FNR143" s="11"/>
      <c r="FNS143" s="11"/>
      <c r="FNT143" s="89"/>
      <c r="FNU143" s="87"/>
      <c r="FNV143" s="90"/>
      <c r="FNW143" s="91"/>
      <c r="FNX143" s="86"/>
      <c r="FNY143" s="87"/>
      <c r="FNZ143" s="87"/>
      <c r="FOA143" s="87"/>
      <c r="FOB143" s="87"/>
      <c r="FOC143" s="88"/>
      <c r="FOD143" s="12"/>
      <c r="FOE143" s="12"/>
      <c r="FOF143" s="88"/>
      <c r="FOG143" s="88"/>
      <c r="FOH143" s="11"/>
      <c r="FOI143" s="11"/>
      <c r="FOJ143" s="89"/>
      <c r="FOK143" s="87"/>
      <c r="FOL143" s="90"/>
      <c r="FOM143" s="91"/>
      <c r="FON143" s="86"/>
      <c r="FOO143" s="87"/>
      <c r="FOP143" s="87"/>
      <c r="FOQ143" s="87"/>
      <c r="FOR143" s="87"/>
      <c r="FOS143" s="88"/>
      <c r="FOT143" s="12"/>
      <c r="FOU143" s="12"/>
      <c r="FOV143" s="88"/>
      <c r="FOW143" s="88"/>
      <c r="FOX143" s="11"/>
      <c r="FOY143" s="11"/>
      <c r="FOZ143" s="89"/>
      <c r="FPA143" s="87"/>
      <c r="FPB143" s="90"/>
      <c r="FPC143" s="91"/>
      <c r="FPD143" s="86"/>
      <c r="FPE143" s="87"/>
      <c r="FPF143" s="87"/>
      <c r="FPG143" s="87"/>
      <c r="FPH143" s="87"/>
      <c r="FPI143" s="88"/>
      <c r="FPJ143" s="12"/>
      <c r="FPK143" s="12"/>
      <c r="FPL143" s="88"/>
      <c r="FPM143" s="88"/>
      <c r="FPN143" s="11"/>
      <c r="FPO143" s="11"/>
      <c r="FPP143" s="89"/>
      <c r="FPQ143" s="87"/>
      <c r="FPR143" s="90"/>
      <c r="FPS143" s="91"/>
      <c r="FPT143" s="86"/>
      <c r="FPU143" s="87"/>
      <c r="FPV143" s="87"/>
      <c r="FPW143" s="87"/>
      <c r="FPX143" s="87"/>
      <c r="FPY143" s="88"/>
      <c r="FPZ143" s="12"/>
      <c r="FQA143" s="12"/>
      <c r="FQB143" s="88"/>
      <c r="FQC143" s="88"/>
      <c r="FQD143" s="11"/>
      <c r="FQE143" s="11"/>
      <c r="FQF143" s="89"/>
      <c r="FQG143" s="87"/>
      <c r="FQH143" s="90"/>
      <c r="FQI143" s="91"/>
      <c r="FQJ143" s="86"/>
      <c r="FQK143" s="87"/>
      <c r="FQL143" s="87"/>
      <c r="FQM143" s="87"/>
      <c r="FQN143" s="87"/>
      <c r="FQO143" s="88"/>
      <c r="FQP143" s="12"/>
      <c r="FQQ143" s="12"/>
      <c r="FQR143" s="88"/>
      <c r="FQS143" s="88"/>
      <c r="FQT143" s="11"/>
      <c r="FQU143" s="11"/>
      <c r="FQV143" s="89"/>
      <c r="FQW143" s="87"/>
      <c r="FQX143" s="90"/>
      <c r="FQY143" s="91"/>
      <c r="FQZ143" s="86"/>
      <c r="FRA143" s="87"/>
      <c r="FRB143" s="87"/>
      <c r="FRC143" s="87"/>
      <c r="FRD143" s="87"/>
      <c r="FRE143" s="88"/>
      <c r="FRF143" s="12"/>
      <c r="FRG143" s="12"/>
      <c r="FRH143" s="88"/>
      <c r="FRI143" s="88"/>
      <c r="FRJ143" s="11"/>
      <c r="FRK143" s="11"/>
      <c r="FRL143" s="89"/>
      <c r="FRM143" s="87"/>
      <c r="FRN143" s="90"/>
      <c r="FRO143" s="91"/>
      <c r="FRP143" s="86"/>
      <c r="FRQ143" s="87"/>
      <c r="FRR143" s="87"/>
      <c r="FRS143" s="87"/>
      <c r="FRT143" s="87"/>
      <c r="FRU143" s="88"/>
      <c r="FRV143" s="12"/>
      <c r="FRW143" s="12"/>
      <c r="FRX143" s="88"/>
      <c r="FRY143" s="88"/>
      <c r="FRZ143" s="11"/>
      <c r="FSA143" s="11"/>
      <c r="FSB143" s="89"/>
      <c r="FSC143" s="87"/>
      <c r="FSD143" s="90"/>
      <c r="FSE143" s="91"/>
      <c r="FSF143" s="86"/>
      <c r="FSG143" s="87"/>
      <c r="FSH143" s="87"/>
      <c r="FSI143" s="87"/>
      <c r="FSJ143" s="87"/>
      <c r="FSK143" s="88"/>
      <c r="FSL143" s="12"/>
      <c r="FSM143" s="12"/>
      <c r="FSN143" s="88"/>
      <c r="FSO143" s="88"/>
      <c r="FSP143" s="11"/>
      <c r="FSQ143" s="11"/>
      <c r="FSR143" s="89"/>
      <c r="FSS143" s="87"/>
      <c r="FST143" s="90"/>
      <c r="FSU143" s="91"/>
      <c r="FSV143" s="86"/>
      <c r="FSW143" s="87"/>
      <c r="FSX143" s="87"/>
      <c r="FSY143" s="87"/>
      <c r="FSZ143" s="87"/>
      <c r="FTA143" s="88"/>
      <c r="FTB143" s="12"/>
      <c r="FTC143" s="12"/>
      <c r="FTD143" s="88"/>
      <c r="FTE143" s="88"/>
      <c r="FTF143" s="11"/>
      <c r="FTG143" s="11"/>
      <c r="FTH143" s="89"/>
      <c r="FTI143" s="87"/>
      <c r="FTJ143" s="90"/>
      <c r="FTK143" s="91"/>
      <c r="FTL143" s="86"/>
      <c r="FTM143" s="87"/>
      <c r="FTN143" s="87"/>
      <c r="FTO143" s="87"/>
      <c r="FTP143" s="87"/>
      <c r="FTQ143" s="88"/>
      <c r="FTR143" s="12"/>
      <c r="FTS143" s="12"/>
      <c r="FTT143" s="88"/>
      <c r="FTU143" s="88"/>
      <c r="FTV143" s="11"/>
      <c r="FTW143" s="11"/>
      <c r="FTX143" s="89"/>
      <c r="FTY143" s="87"/>
      <c r="FTZ143" s="90"/>
      <c r="FUA143" s="91"/>
      <c r="FUB143" s="86"/>
      <c r="FUC143" s="87"/>
      <c r="FUD143" s="87"/>
      <c r="FUE143" s="87"/>
      <c r="FUF143" s="87"/>
      <c r="FUG143" s="88"/>
      <c r="FUH143" s="12"/>
      <c r="FUI143" s="12"/>
      <c r="FUJ143" s="88"/>
      <c r="FUK143" s="88"/>
      <c r="FUL143" s="11"/>
      <c r="FUM143" s="11"/>
      <c r="FUN143" s="89"/>
      <c r="FUO143" s="87"/>
      <c r="FUP143" s="90"/>
      <c r="FUQ143" s="91"/>
      <c r="FUR143" s="86"/>
      <c r="FUS143" s="87"/>
      <c r="FUT143" s="87"/>
      <c r="FUU143" s="87"/>
      <c r="FUV143" s="87"/>
      <c r="FUW143" s="88"/>
      <c r="FUX143" s="12"/>
      <c r="FUY143" s="12"/>
      <c r="FUZ143" s="88"/>
      <c r="FVA143" s="88"/>
      <c r="FVB143" s="11"/>
      <c r="FVC143" s="11"/>
      <c r="FVD143" s="89"/>
      <c r="FVE143" s="87"/>
      <c r="FVF143" s="90"/>
      <c r="FVG143" s="91"/>
      <c r="FVH143" s="86"/>
      <c r="FVI143" s="87"/>
      <c r="FVJ143" s="87"/>
      <c r="FVK143" s="87"/>
      <c r="FVL143" s="87"/>
      <c r="FVM143" s="88"/>
      <c r="FVN143" s="12"/>
      <c r="FVO143" s="12"/>
      <c r="FVP143" s="88"/>
      <c r="FVQ143" s="88"/>
      <c r="FVR143" s="11"/>
      <c r="FVS143" s="11"/>
      <c r="FVT143" s="89"/>
      <c r="FVU143" s="87"/>
      <c r="FVV143" s="90"/>
      <c r="FVW143" s="91"/>
      <c r="FVX143" s="86"/>
      <c r="FVY143" s="87"/>
      <c r="FVZ143" s="87"/>
      <c r="FWA143" s="87"/>
      <c r="FWB143" s="87"/>
      <c r="FWC143" s="88"/>
      <c r="FWD143" s="12"/>
      <c r="FWE143" s="12"/>
      <c r="FWF143" s="88"/>
      <c r="FWG143" s="88"/>
      <c r="FWH143" s="11"/>
      <c r="FWI143" s="11"/>
      <c r="FWJ143" s="89"/>
      <c r="FWK143" s="87"/>
      <c r="FWL143" s="90"/>
      <c r="FWM143" s="91"/>
      <c r="FWN143" s="86"/>
      <c r="FWO143" s="87"/>
      <c r="FWP143" s="87"/>
      <c r="FWQ143" s="87"/>
      <c r="FWR143" s="87"/>
      <c r="FWS143" s="88"/>
      <c r="FWT143" s="12"/>
      <c r="FWU143" s="12"/>
      <c r="FWV143" s="88"/>
      <c r="FWW143" s="88"/>
      <c r="FWX143" s="11"/>
      <c r="FWY143" s="11"/>
      <c r="FWZ143" s="89"/>
      <c r="FXA143" s="87"/>
      <c r="FXB143" s="90"/>
      <c r="FXC143" s="91"/>
      <c r="FXD143" s="86"/>
      <c r="FXE143" s="87"/>
      <c r="FXF143" s="87"/>
      <c r="FXG143" s="87"/>
      <c r="FXH143" s="87"/>
      <c r="FXI143" s="88"/>
      <c r="FXJ143" s="12"/>
      <c r="FXK143" s="12"/>
      <c r="FXL143" s="88"/>
      <c r="FXM143" s="88"/>
      <c r="FXN143" s="11"/>
      <c r="FXO143" s="11"/>
      <c r="FXP143" s="89"/>
      <c r="FXQ143" s="87"/>
      <c r="FXR143" s="90"/>
      <c r="FXS143" s="91"/>
      <c r="FXT143" s="86"/>
      <c r="FXU143" s="87"/>
      <c r="FXV143" s="87"/>
      <c r="FXW143" s="87"/>
      <c r="FXX143" s="87"/>
      <c r="FXY143" s="88"/>
      <c r="FXZ143" s="12"/>
      <c r="FYA143" s="12"/>
      <c r="FYB143" s="88"/>
      <c r="FYC143" s="88"/>
      <c r="FYD143" s="11"/>
      <c r="FYE143" s="11"/>
      <c r="FYF143" s="89"/>
      <c r="FYG143" s="87"/>
      <c r="FYH143" s="90"/>
      <c r="FYI143" s="91"/>
      <c r="FYJ143" s="86"/>
      <c r="FYK143" s="87"/>
      <c r="FYL143" s="87"/>
      <c r="FYM143" s="87"/>
      <c r="FYN143" s="87"/>
      <c r="FYO143" s="88"/>
      <c r="FYP143" s="12"/>
      <c r="FYQ143" s="12"/>
      <c r="FYR143" s="88"/>
      <c r="FYS143" s="88"/>
      <c r="FYT143" s="11"/>
      <c r="FYU143" s="11"/>
      <c r="FYV143" s="89"/>
      <c r="FYW143" s="87"/>
      <c r="FYX143" s="90"/>
      <c r="FYY143" s="91"/>
      <c r="FYZ143" s="86"/>
      <c r="FZA143" s="87"/>
      <c r="FZB143" s="87"/>
      <c r="FZC143" s="87"/>
      <c r="FZD143" s="87"/>
      <c r="FZE143" s="88"/>
      <c r="FZF143" s="12"/>
      <c r="FZG143" s="12"/>
      <c r="FZH143" s="88"/>
      <c r="FZI143" s="88"/>
      <c r="FZJ143" s="11"/>
      <c r="FZK143" s="11"/>
      <c r="FZL143" s="89"/>
      <c r="FZM143" s="87"/>
      <c r="FZN143" s="90"/>
      <c r="FZO143" s="91"/>
      <c r="FZP143" s="86"/>
      <c r="FZQ143" s="87"/>
      <c r="FZR143" s="87"/>
      <c r="FZS143" s="87"/>
      <c r="FZT143" s="87"/>
      <c r="FZU143" s="88"/>
      <c r="FZV143" s="12"/>
      <c r="FZW143" s="12"/>
      <c r="FZX143" s="88"/>
      <c r="FZY143" s="88"/>
      <c r="FZZ143" s="11"/>
      <c r="GAA143" s="11"/>
      <c r="GAB143" s="89"/>
      <c r="GAC143" s="87"/>
      <c r="GAD143" s="90"/>
      <c r="GAE143" s="91"/>
      <c r="GAF143" s="86"/>
      <c r="GAG143" s="87"/>
      <c r="GAH143" s="87"/>
      <c r="GAI143" s="87"/>
      <c r="GAJ143" s="87"/>
      <c r="GAK143" s="88"/>
      <c r="GAL143" s="12"/>
      <c r="GAM143" s="12"/>
      <c r="GAN143" s="88"/>
      <c r="GAO143" s="88"/>
      <c r="GAP143" s="11"/>
      <c r="GAQ143" s="11"/>
      <c r="GAR143" s="89"/>
      <c r="GAS143" s="87"/>
      <c r="GAT143" s="90"/>
      <c r="GAU143" s="91"/>
      <c r="GAV143" s="86"/>
      <c r="GAW143" s="87"/>
      <c r="GAX143" s="87"/>
      <c r="GAY143" s="87"/>
      <c r="GAZ143" s="87"/>
      <c r="GBA143" s="88"/>
      <c r="GBB143" s="12"/>
      <c r="GBC143" s="12"/>
      <c r="GBD143" s="88"/>
      <c r="GBE143" s="88"/>
      <c r="GBF143" s="11"/>
      <c r="GBG143" s="11"/>
      <c r="GBH143" s="89"/>
      <c r="GBI143" s="87"/>
      <c r="GBJ143" s="90"/>
      <c r="GBK143" s="91"/>
      <c r="GBL143" s="86"/>
      <c r="GBM143" s="87"/>
      <c r="GBN143" s="87"/>
      <c r="GBO143" s="87"/>
      <c r="GBP143" s="87"/>
      <c r="GBQ143" s="88"/>
      <c r="GBR143" s="12"/>
      <c r="GBS143" s="12"/>
      <c r="GBT143" s="88"/>
      <c r="GBU143" s="88"/>
      <c r="GBV143" s="11"/>
      <c r="GBW143" s="11"/>
      <c r="GBX143" s="89"/>
      <c r="GBY143" s="87"/>
      <c r="GBZ143" s="90"/>
      <c r="GCA143" s="91"/>
      <c r="GCB143" s="86"/>
      <c r="GCC143" s="87"/>
      <c r="GCD143" s="87"/>
      <c r="GCE143" s="87"/>
      <c r="GCF143" s="87"/>
      <c r="GCG143" s="88"/>
      <c r="GCH143" s="12"/>
      <c r="GCI143" s="12"/>
      <c r="GCJ143" s="88"/>
      <c r="GCK143" s="88"/>
      <c r="GCL143" s="11"/>
      <c r="GCM143" s="11"/>
      <c r="GCN143" s="89"/>
      <c r="GCO143" s="87"/>
      <c r="GCP143" s="90"/>
      <c r="GCQ143" s="91"/>
      <c r="GCR143" s="86"/>
      <c r="GCS143" s="87"/>
      <c r="GCT143" s="87"/>
      <c r="GCU143" s="87"/>
      <c r="GCV143" s="87"/>
      <c r="GCW143" s="88"/>
      <c r="GCX143" s="12"/>
      <c r="GCY143" s="12"/>
      <c r="GCZ143" s="88"/>
      <c r="GDA143" s="88"/>
      <c r="GDB143" s="11"/>
      <c r="GDC143" s="11"/>
      <c r="GDD143" s="89"/>
      <c r="GDE143" s="87"/>
      <c r="GDF143" s="90"/>
      <c r="GDG143" s="91"/>
      <c r="GDH143" s="86"/>
      <c r="GDI143" s="87"/>
      <c r="GDJ143" s="87"/>
      <c r="GDK143" s="87"/>
      <c r="GDL143" s="87"/>
      <c r="GDM143" s="88"/>
      <c r="GDN143" s="12"/>
      <c r="GDO143" s="12"/>
      <c r="GDP143" s="88"/>
      <c r="GDQ143" s="88"/>
      <c r="GDR143" s="11"/>
      <c r="GDS143" s="11"/>
      <c r="GDT143" s="89"/>
      <c r="GDU143" s="87"/>
      <c r="GDV143" s="90"/>
      <c r="GDW143" s="91"/>
      <c r="GDX143" s="86"/>
      <c r="GDY143" s="87"/>
      <c r="GDZ143" s="87"/>
      <c r="GEA143" s="87"/>
      <c r="GEB143" s="87"/>
      <c r="GEC143" s="88"/>
      <c r="GED143" s="12"/>
      <c r="GEE143" s="12"/>
      <c r="GEF143" s="88"/>
      <c r="GEG143" s="88"/>
      <c r="GEH143" s="11"/>
      <c r="GEI143" s="11"/>
      <c r="GEJ143" s="89"/>
      <c r="GEK143" s="87"/>
      <c r="GEL143" s="90"/>
      <c r="GEM143" s="91"/>
      <c r="GEN143" s="86"/>
      <c r="GEO143" s="87"/>
      <c r="GEP143" s="87"/>
      <c r="GEQ143" s="87"/>
      <c r="GER143" s="87"/>
      <c r="GES143" s="88"/>
      <c r="GET143" s="12"/>
      <c r="GEU143" s="12"/>
      <c r="GEV143" s="88"/>
      <c r="GEW143" s="88"/>
      <c r="GEX143" s="11"/>
      <c r="GEY143" s="11"/>
      <c r="GEZ143" s="89"/>
      <c r="GFA143" s="87"/>
      <c r="GFB143" s="90"/>
      <c r="GFC143" s="91"/>
      <c r="GFD143" s="86"/>
      <c r="GFE143" s="87"/>
      <c r="GFF143" s="87"/>
      <c r="GFG143" s="87"/>
      <c r="GFH143" s="87"/>
      <c r="GFI143" s="88"/>
      <c r="GFJ143" s="12"/>
      <c r="GFK143" s="12"/>
      <c r="GFL143" s="88"/>
      <c r="GFM143" s="88"/>
      <c r="GFN143" s="11"/>
      <c r="GFO143" s="11"/>
      <c r="GFP143" s="89"/>
      <c r="GFQ143" s="87"/>
      <c r="GFR143" s="90"/>
      <c r="GFS143" s="91"/>
      <c r="GFT143" s="86"/>
      <c r="GFU143" s="87"/>
      <c r="GFV143" s="87"/>
      <c r="GFW143" s="87"/>
      <c r="GFX143" s="87"/>
      <c r="GFY143" s="88"/>
      <c r="GFZ143" s="12"/>
      <c r="GGA143" s="12"/>
      <c r="GGB143" s="88"/>
      <c r="GGC143" s="88"/>
      <c r="GGD143" s="11"/>
      <c r="GGE143" s="11"/>
      <c r="GGF143" s="89"/>
      <c r="GGG143" s="87"/>
      <c r="GGH143" s="90"/>
      <c r="GGI143" s="91"/>
      <c r="GGJ143" s="86"/>
      <c r="GGK143" s="87"/>
      <c r="GGL143" s="87"/>
      <c r="GGM143" s="87"/>
      <c r="GGN143" s="87"/>
      <c r="GGO143" s="88"/>
      <c r="GGP143" s="12"/>
      <c r="GGQ143" s="12"/>
      <c r="GGR143" s="88"/>
      <c r="GGS143" s="88"/>
      <c r="GGT143" s="11"/>
      <c r="GGU143" s="11"/>
      <c r="GGV143" s="89"/>
      <c r="GGW143" s="87"/>
      <c r="GGX143" s="90"/>
      <c r="GGY143" s="91"/>
      <c r="GGZ143" s="86"/>
      <c r="GHA143" s="87"/>
      <c r="GHB143" s="87"/>
      <c r="GHC143" s="87"/>
      <c r="GHD143" s="87"/>
      <c r="GHE143" s="88"/>
      <c r="GHF143" s="12"/>
      <c r="GHG143" s="12"/>
      <c r="GHH143" s="88"/>
      <c r="GHI143" s="88"/>
      <c r="GHJ143" s="11"/>
      <c r="GHK143" s="11"/>
      <c r="GHL143" s="89"/>
      <c r="GHM143" s="87"/>
      <c r="GHN143" s="90"/>
      <c r="GHO143" s="91"/>
      <c r="GHP143" s="86"/>
      <c r="GHQ143" s="87"/>
      <c r="GHR143" s="87"/>
      <c r="GHS143" s="87"/>
      <c r="GHT143" s="87"/>
      <c r="GHU143" s="88"/>
      <c r="GHV143" s="12"/>
      <c r="GHW143" s="12"/>
      <c r="GHX143" s="88"/>
      <c r="GHY143" s="88"/>
      <c r="GHZ143" s="11"/>
      <c r="GIA143" s="11"/>
      <c r="GIB143" s="89"/>
      <c r="GIC143" s="87"/>
      <c r="GID143" s="90"/>
      <c r="GIE143" s="91"/>
      <c r="GIF143" s="86"/>
      <c r="GIG143" s="87"/>
      <c r="GIH143" s="87"/>
      <c r="GII143" s="87"/>
      <c r="GIJ143" s="87"/>
      <c r="GIK143" s="88"/>
      <c r="GIL143" s="12"/>
      <c r="GIM143" s="12"/>
      <c r="GIN143" s="88"/>
      <c r="GIO143" s="88"/>
      <c r="GIP143" s="11"/>
      <c r="GIQ143" s="11"/>
      <c r="GIR143" s="89"/>
      <c r="GIS143" s="87"/>
      <c r="GIT143" s="90"/>
      <c r="GIU143" s="91"/>
      <c r="GIV143" s="86"/>
      <c r="GIW143" s="87"/>
      <c r="GIX143" s="87"/>
      <c r="GIY143" s="87"/>
      <c r="GIZ143" s="87"/>
      <c r="GJA143" s="88"/>
      <c r="GJB143" s="12"/>
      <c r="GJC143" s="12"/>
      <c r="GJD143" s="88"/>
      <c r="GJE143" s="88"/>
      <c r="GJF143" s="11"/>
      <c r="GJG143" s="11"/>
      <c r="GJH143" s="89"/>
      <c r="GJI143" s="87"/>
      <c r="GJJ143" s="90"/>
      <c r="GJK143" s="91"/>
      <c r="GJL143" s="86"/>
      <c r="GJM143" s="87"/>
      <c r="GJN143" s="87"/>
      <c r="GJO143" s="87"/>
      <c r="GJP143" s="87"/>
      <c r="GJQ143" s="88"/>
      <c r="GJR143" s="12"/>
      <c r="GJS143" s="12"/>
      <c r="GJT143" s="88"/>
      <c r="GJU143" s="88"/>
      <c r="GJV143" s="11"/>
      <c r="GJW143" s="11"/>
      <c r="GJX143" s="89"/>
      <c r="GJY143" s="87"/>
      <c r="GJZ143" s="90"/>
      <c r="GKA143" s="91"/>
      <c r="GKB143" s="86"/>
      <c r="GKC143" s="87"/>
      <c r="GKD143" s="87"/>
      <c r="GKE143" s="87"/>
      <c r="GKF143" s="87"/>
      <c r="GKG143" s="88"/>
      <c r="GKH143" s="12"/>
      <c r="GKI143" s="12"/>
      <c r="GKJ143" s="88"/>
      <c r="GKK143" s="88"/>
      <c r="GKL143" s="11"/>
      <c r="GKM143" s="11"/>
      <c r="GKN143" s="89"/>
      <c r="GKO143" s="87"/>
      <c r="GKP143" s="90"/>
      <c r="GKQ143" s="91"/>
      <c r="GKR143" s="86"/>
      <c r="GKS143" s="87"/>
      <c r="GKT143" s="87"/>
      <c r="GKU143" s="87"/>
      <c r="GKV143" s="87"/>
      <c r="GKW143" s="88"/>
      <c r="GKX143" s="12"/>
      <c r="GKY143" s="12"/>
      <c r="GKZ143" s="88"/>
      <c r="GLA143" s="88"/>
      <c r="GLB143" s="11"/>
      <c r="GLC143" s="11"/>
      <c r="GLD143" s="89"/>
      <c r="GLE143" s="87"/>
      <c r="GLF143" s="90"/>
      <c r="GLG143" s="91"/>
      <c r="GLH143" s="86"/>
      <c r="GLI143" s="87"/>
      <c r="GLJ143" s="87"/>
      <c r="GLK143" s="87"/>
      <c r="GLL143" s="87"/>
      <c r="GLM143" s="88"/>
      <c r="GLN143" s="12"/>
      <c r="GLO143" s="12"/>
      <c r="GLP143" s="88"/>
      <c r="GLQ143" s="88"/>
      <c r="GLR143" s="11"/>
      <c r="GLS143" s="11"/>
      <c r="GLT143" s="89"/>
      <c r="GLU143" s="87"/>
      <c r="GLV143" s="90"/>
      <c r="GLW143" s="91"/>
      <c r="GLX143" s="86"/>
      <c r="GLY143" s="87"/>
      <c r="GLZ143" s="87"/>
      <c r="GMA143" s="87"/>
      <c r="GMB143" s="87"/>
      <c r="GMC143" s="88"/>
      <c r="GMD143" s="12"/>
      <c r="GME143" s="12"/>
      <c r="GMF143" s="88"/>
      <c r="GMG143" s="88"/>
      <c r="GMH143" s="11"/>
      <c r="GMI143" s="11"/>
      <c r="GMJ143" s="89"/>
      <c r="GMK143" s="87"/>
      <c r="GML143" s="90"/>
      <c r="GMM143" s="91"/>
      <c r="GMN143" s="86"/>
      <c r="GMO143" s="87"/>
      <c r="GMP143" s="87"/>
      <c r="GMQ143" s="87"/>
      <c r="GMR143" s="87"/>
      <c r="GMS143" s="88"/>
      <c r="GMT143" s="12"/>
      <c r="GMU143" s="12"/>
      <c r="GMV143" s="88"/>
      <c r="GMW143" s="88"/>
      <c r="GMX143" s="11"/>
      <c r="GMY143" s="11"/>
      <c r="GMZ143" s="89"/>
      <c r="GNA143" s="87"/>
      <c r="GNB143" s="90"/>
      <c r="GNC143" s="91"/>
      <c r="GND143" s="86"/>
      <c r="GNE143" s="87"/>
      <c r="GNF143" s="87"/>
      <c r="GNG143" s="87"/>
      <c r="GNH143" s="87"/>
      <c r="GNI143" s="88"/>
      <c r="GNJ143" s="12"/>
      <c r="GNK143" s="12"/>
      <c r="GNL143" s="88"/>
      <c r="GNM143" s="88"/>
      <c r="GNN143" s="11"/>
      <c r="GNO143" s="11"/>
      <c r="GNP143" s="89"/>
      <c r="GNQ143" s="87"/>
      <c r="GNR143" s="90"/>
      <c r="GNS143" s="91"/>
      <c r="GNT143" s="86"/>
      <c r="GNU143" s="87"/>
      <c r="GNV143" s="87"/>
      <c r="GNW143" s="87"/>
      <c r="GNX143" s="87"/>
      <c r="GNY143" s="88"/>
      <c r="GNZ143" s="12"/>
      <c r="GOA143" s="12"/>
      <c r="GOB143" s="88"/>
      <c r="GOC143" s="88"/>
      <c r="GOD143" s="11"/>
      <c r="GOE143" s="11"/>
      <c r="GOF143" s="89"/>
      <c r="GOG143" s="87"/>
      <c r="GOH143" s="90"/>
      <c r="GOI143" s="91"/>
      <c r="GOJ143" s="86"/>
      <c r="GOK143" s="87"/>
      <c r="GOL143" s="87"/>
      <c r="GOM143" s="87"/>
      <c r="GON143" s="87"/>
      <c r="GOO143" s="88"/>
      <c r="GOP143" s="12"/>
      <c r="GOQ143" s="12"/>
      <c r="GOR143" s="88"/>
      <c r="GOS143" s="88"/>
      <c r="GOT143" s="11"/>
      <c r="GOU143" s="11"/>
      <c r="GOV143" s="89"/>
      <c r="GOW143" s="87"/>
      <c r="GOX143" s="90"/>
      <c r="GOY143" s="91"/>
      <c r="GOZ143" s="86"/>
      <c r="GPA143" s="87"/>
      <c r="GPB143" s="87"/>
      <c r="GPC143" s="87"/>
      <c r="GPD143" s="87"/>
      <c r="GPE143" s="88"/>
      <c r="GPF143" s="12"/>
      <c r="GPG143" s="12"/>
      <c r="GPH143" s="88"/>
      <c r="GPI143" s="88"/>
      <c r="GPJ143" s="11"/>
      <c r="GPK143" s="11"/>
      <c r="GPL143" s="89"/>
      <c r="GPM143" s="87"/>
      <c r="GPN143" s="90"/>
      <c r="GPO143" s="91"/>
      <c r="GPP143" s="86"/>
      <c r="GPQ143" s="87"/>
      <c r="GPR143" s="87"/>
      <c r="GPS143" s="87"/>
      <c r="GPT143" s="87"/>
      <c r="GPU143" s="88"/>
      <c r="GPV143" s="12"/>
      <c r="GPW143" s="12"/>
      <c r="GPX143" s="88"/>
      <c r="GPY143" s="88"/>
      <c r="GPZ143" s="11"/>
      <c r="GQA143" s="11"/>
      <c r="GQB143" s="89"/>
      <c r="GQC143" s="87"/>
      <c r="GQD143" s="90"/>
      <c r="GQE143" s="91"/>
      <c r="GQF143" s="86"/>
      <c r="GQG143" s="87"/>
      <c r="GQH143" s="87"/>
      <c r="GQI143" s="87"/>
      <c r="GQJ143" s="87"/>
      <c r="GQK143" s="88"/>
      <c r="GQL143" s="12"/>
      <c r="GQM143" s="12"/>
      <c r="GQN143" s="88"/>
      <c r="GQO143" s="88"/>
      <c r="GQP143" s="11"/>
      <c r="GQQ143" s="11"/>
      <c r="GQR143" s="89"/>
      <c r="GQS143" s="87"/>
      <c r="GQT143" s="90"/>
      <c r="GQU143" s="91"/>
      <c r="GQV143" s="86"/>
      <c r="GQW143" s="87"/>
      <c r="GQX143" s="87"/>
      <c r="GQY143" s="87"/>
      <c r="GQZ143" s="87"/>
      <c r="GRA143" s="88"/>
      <c r="GRB143" s="12"/>
      <c r="GRC143" s="12"/>
      <c r="GRD143" s="88"/>
      <c r="GRE143" s="88"/>
      <c r="GRF143" s="11"/>
      <c r="GRG143" s="11"/>
      <c r="GRH143" s="89"/>
      <c r="GRI143" s="87"/>
      <c r="GRJ143" s="90"/>
      <c r="GRK143" s="91"/>
      <c r="GRL143" s="86"/>
      <c r="GRM143" s="87"/>
      <c r="GRN143" s="87"/>
      <c r="GRO143" s="87"/>
      <c r="GRP143" s="87"/>
      <c r="GRQ143" s="88"/>
      <c r="GRR143" s="12"/>
      <c r="GRS143" s="12"/>
      <c r="GRT143" s="88"/>
      <c r="GRU143" s="88"/>
      <c r="GRV143" s="11"/>
      <c r="GRW143" s="11"/>
      <c r="GRX143" s="89"/>
      <c r="GRY143" s="87"/>
      <c r="GRZ143" s="90"/>
      <c r="GSA143" s="91"/>
      <c r="GSB143" s="86"/>
      <c r="GSC143" s="87"/>
      <c r="GSD143" s="87"/>
      <c r="GSE143" s="87"/>
      <c r="GSF143" s="87"/>
      <c r="GSG143" s="88"/>
      <c r="GSH143" s="12"/>
      <c r="GSI143" s="12"/>
      <c r="GSJ143" s="88"/>
      <c r="GSK143" s="88"/>
      <c r="GSL143" s="11"/>
      <c r="GSM143" s="11"/>
      <c r="GSN143" s="89"/>
      <c r="GSO143" s="87"/>
      <c r="GSP143" s="90"/>
      <c r="GSQ143" s="91"/>
      <c r="GSR143" s="86"/>
      <c r="GSS143" s="87"/>
      <c r="GST143" s="87"/>
      <c r="GSU143" s="87"/>
      <c r="GSV143" s="87"/>
      <c r="GSW143" s="88"/>
      <c r="GSX143" s="12"/>
      <c r="GSY143" s="12"/>
      <c r="GSZ143" s="88"/>
      <c r="GTA143" s="88"/>
      <c r="GTB143" s="11"/>
      <c r="GTC143" s="11"/>
      <c r="GTD143" s="89"/>
      <c r="GTE143" s="87"/>
      <c r="GTF143" s="90"/>
      <c r="GTG143" s="91"/>
      <c r="GTH143" s="86"/>
      <c r="GTI143" s="87"/>
      <c r="GTJ143" s="87"/>
      <c r="GTK143" s="87"/>
      <c r="GTL143" s="87"/>
      <c r="GTM143" s="88"/>
      <c r="GTN143" s="12"/>
      <c r="GTO143" s="12"/>
      <c r="GTP143" s="88"/>
      <c r="GTQ143" s="88"/>
      <c r="GTR143" s="11"/>
      <c r="GTS143" s="11"/>
      <c r="GTT143" s="89"/>
      <c r="GTU143" s="87"/>
      <c r="GTV143" s="90"/>
      <c r="GTW143" s="91"/>
      <c r="GTX143" s="86"/>
      <c r="GTY143" s="87"/>
      <c r="GTZ143" s="87"/>
      <c r="GUA143" s="87"/>
      <c r="GUB143" s="87"/>
      <c r="GUC143" s="88"/>
      <c r="GUD143" s="12"/>
      <c r="GUE143" s="12"/>
      <c r="GUF143" s="88"/>
      <c r="GUG143" s="88"/>
      <c r="GUH143" s="11"/>
      <c r="GUI143" s="11"/>
      <c r="GUJ143" s="89"/>
      <c r="GUK143" s="87"/>
      <c r="GUL143" s="90"/>
      <c r="GUM143" s="91"/>
      <c r="GUN143" s="86"/>
      <c r="GUO143" s="87"/>
      <c r="GUP143" s="87"/>
      <c r="GUQ143" s="87"/>
      <c r="GUR143" s="87"/>
      <c r="GUS143" s="88"/>
      <c r="GUT143" s="12"/>
      <c r="GUU143" s="12"/>
      <c r="GUV143" s="88"/>
      <c r="GUW143" s="88"/>
      <c r="GUX143" s="11"/>
      <c r="GUY143" s="11"/>
      <c r="GUZ143" s="89"/>
      <c r="GVA143" s="87"/>
      <c r="GVB143" s="90"/>
      <c r="GVC143" s="91"/>
      <c r="GVD143" s="86"/>
      <c r="GVE143" s="87"/>
      <c r="GVF143" s="87"/>
      <c r="GVG143" s="87"/>
      <c r="GVH143" s="87"/>
      <c r="GVI143" s="88"/>
      <c r="GVJ143" s="12"/>
      <c r="GVK143" s="12"/>
      <c r="GVL143" s="88"/>
      <c r="GVM143" s="88"/>
      <c r="GVN143" s="11"/>
      <c r="GVO143" s="11"/>
      <c r="GVP143" s="89"/>
      <c r="GVQ143" s="87"/>
      <c r="GVR143" s="90"/>
      <c r="GVS143" s="91"/>
      <c r="GVT143" s="86"/>
      <c r="GVU143" s="87"/>
      <c r="GVV143" s="87"/>
      <c r="GVW143" s="87"/>
      <c r="GVX143" s="87"/>
      <c r="GVY143" s="88"/>
      <c r="GVZ143" s="12"/>
      <c r="GWA143" s="12"/>
      <c r="GWB143" s="88"/>
      <c r="GWC143" s="88"/>
      <c r="GWD143" s="11"/>
      <c r="GWE143" s="11"/>
      <c r="GWF143" s="89"/>
      <c r="GWG143" s="87"/>
      <c r="GWH143" s="90"/>
      <c r="GWI143" s="91"/>
      <c r="GWJ143" s="86"/>
      <c r="GWK143" s="87"/>
      <c r="GWL143" s="87"/>
      <c r="GWM143" s="87"/>
      <c r="GWN143" s="87"/>
      <c r="GWO143" s="88"/>
      <c r="GWP143" s="12"/>
      <c r="GWQ143" s="12"/>
      <c r="GWR143" s="88"/>
      <c r="GWS143" s="88"/>
      <c r="GWT143" s="11"/>
      <c r="GWU143" s="11"/>
      <c r="GWV143" s="89"/>
      <c r="GWW143" s="87"/>
      <c r="GWX143" s="90"/>
      <c r="GWY143" s="91"/>
      <c r="GWZ143" s="86"/>
      <c r="GXA143" s="87"/>
      <c r="GXB143" s="87"/>
      <c r="GXC143" s="87"/>
      <c r="GXD143" s="87"/>
      <c r="GXE143" s="88"/>
      <c r="GXF143" s="12"/>
      <c r="GXG143" s="12"/>
      <c r="GXH143" s="88"/>
      <c r="GXI143" s="88"/>
      <c r="GXJ143" s="11"/>
      <c r="GXK143" s="11"/>
      <c r="GXL143" s="89"/>
      <c r="GXM143" s="87"/>
      <c r="GXN143" s="90"/>
      <c r="GXO143" s="91"/>
      <c r="GXP143" s="86"/>
      <c r="GXQ143" s="87"/>
      <c r="GXR143" s="87"/>
      <c r="GXS143" s="87"/>
      <c r="GXT143" s="87"/>
      <c r="GXU143" s="88"/>
      <c r="GXV143" s="12"/>
      <c r="GXW143" s="12"/>
      <c r="GXX143" s="88"/>
      <c r="GXY143" s="88"/>
      <c r="GXZ143" s="11"/>
      <c r="GYA143" s="11"/>
      <c r="GYB143" s="89"/>
      <c r="GYC143" s="87"/>
      <c r="GYD143" s="90"/>
      <c r="GYE143" s="91"/>
      <c r="GYF143" s="86"/>
      <c r="GYG143" s="87"/>
      <c r="GYH143" s="87"/>
      <c r="GYI143" s="87"/>
      <c r="GYJ143" s="87"/>
      <c r="GYK143" s="88"/>
      <c r="GYL143" s="12"/>
      <c r="GYM143" s="12"/>
      <c r="GYN143" s="88"/>
      <c r="GYO143" s="88"/>
      <c r="GYP143" s="11"/>
      <c r="GYQ143" s="11"/>
      <c r="GYR143" s="89"/>
      <c r="GYS143" s="87"/>
      <c r="GYT143" s="90"/>
      <c r="GYU143" s="91"/>
      <c r="GYV143" s="86"/>
      <c r="GYW143" s="87"/>
      <c r="GYX143" s="87"/>
      <c r="GYY143" s="87"/>
      <c r="GYZ143" s="87"/>
      <c r="GZA143" s="88"/>
      <c r="GZB143" s="12"/>
      <c r="GZC143" s="12"/>
      <c r="GZD143" s="88"/>
      <c r="GZE143" s="88"/>
      <c r="GZF143" s="11"/>
      <c r="GZG143" s="11"/>
      <c r="GZH143" s="89"/>
      <c r="GZI143" s="87"/>
      <c r="GZJ143" s="90"/>
      <c r="GZK143" s="91"/>
      <c r="GZL143" s="86"/>
      <c r="GZM143" s="87"/>
      <c r="GZN143" s="87"/>
      <c r="GZO143" s="87"/>
      <c r="GZP143" s="87"/>
      <c r="GZQ143" s="88"/>
      <c r="GZR143" s="12"/>
      <c r="GZS143" s="12"/>
      <c r="GZT143" s="88"/>
      <c r="GZU143" s="88"/>
      <c r="GZV143" s="11"/>
      <c r="GZW143" s="11"/>
      <c r="GZX143" s="89"/>
      <c r="GZY143" s="87"/>
      <c r="GZZ143" s="90"/>
      <c r="HAA143" s="91"/>
      <c r="HAB143" s="86"/>
      <c r="HAC143" s="87"/>
      <c r="HAD143" s="87"/>
      <c r="HAE143" s="87"/>
      <c r="HAF143" s="87"/>
      <c r="HAG143" s="88"/>
      <c r="HAH143" s="12"/>
      <c r="HAI143" s="12"/>
      <c r="HAJ143" s="88"/>
      <c r="HAK143" s="88"/>
      <c r="HAL143" s="11"/>
      <c r="HAM143" s="11"/>
      <c r="HAN143" s="89"/>
      <c r="HAO143" s="87"/>
      <c r="HAP143" s="90"/>
      <c r="HAQ143" s="91"/>
      <c r="HAR143" s="86"/>
      <c r="HAS143" s="87"/>
      <c r="HAT143" s="87"/>
      <c r="HAU143" s="87"/>
      <c r="HAV143" s="87"/>
      <c r="HAW143" s="88"/>
      <c r="HAX143" s="12"/>
      <c r="HAY143" s="12"/>
      <c r="HAZ143" s="88"/>
      <c r="HBA143" s="88"/>
      <c r="HBB143" s="11"/>
      <c r="HBC143" s="11"/>
      <c r="HBD143" s="89"/>
      <c r="HBE143" s="87"/>
      <c r="HBF143" s="90"/>
      <c r="HBG143" s="91"/>
      <c r="HBH143" s="86"/>
      <c r="HBI143" s="87"/>
      <c r="HBJ143" s="87"/>
      <c r="HBK143" s="87"/>
      <c r="HBL143" s="87"/>
      <c r="HBM143" s="88"/>
      <c r="HBN143" s="12"/>
      <c r="HBO143" s="12"/>
      <c r="HBP143" s="88"/>
      <c r="HBQ143" s="88"/>
      <c r="HBR143" s="11"/>
      <c r="HBS143" s="11"/>
      <c r="HBT143" s="89"/>
      <c r="HBU143" s="87"/>
      <c r="HBV143" s="90"/>
      <c r="HBW143" s="91"/>
      <c r="HBX143" s="86"/>
      <c r="HBY143" s="87"/>
      <c r="HBZ143" s="87"/>
      <c r="HCA143" s="87"/>
      <c r="HCB143" s="87"/>
      <c r="HCC143" s="88"/>
      <c r="HCD143" s="12"/>
      <c r="HCE143" s="12"/>
      <c r="HCF143" s="88"/>
      <c r="HCG143" s="88"/>
      <c r="HCH143" s="11"/>
      <c r="HCI143" s="11"/>
      <c r="HCJ143" s="89"/>
      <c r="HCK143" s="87"/>
      <c r="HCL143" s="90"/>
      <c r="HCM143" s="91"/>
      <c r="HCN143" s="86"/>
      <c r="HCO143" s="87"/>
      <c r="HCP143" s="87"/>
      <c r="HCQ143" s="87"/>
      <c r="HCR143" s="87"/>
      <c r="HCS143" s="88"/>
      <c r="HCT143" s="12"/>
      <c r="HCU143" s="12"/>
      <c r="HCV143" s="88"/>
      <c r="HCW143" s="88"/>
      <c r="HCX143" s="11"/>
      <c r="HCY143" s="11"/>
      <c r="HCZ143" s="89"/>
      <c r="HDA143" s="87"/>
      <c r="HDB143" s="90"/>
      <c r="HDC143" s="91"/>
      <c r="HDD143" s="86"/>
      <c r="HDE143" s="87"/>
      <c r="HDF143" s="87"/>
      <c r="HDG143" s="87"/>
      <c r="HDH143" s="87"/>
      <c r="HDI143" s="88"/>
      <c r="HDJ143" s="12"/>
      <c r="HDK143" s="12"/>
      <c r="HDL143" s="88"/>
      <c r="HDM143" s="88"/>
      <c r="HDN143" s="11"/>
      <c r="HDO143" s="11"/>
      <c r="HDP143" s="89"/>
      <c r="HDQ143" s="87"/>
      <c r="HDR143" s="90"/>
      <c r="HDS143" s="91"/>
      <c r="HDT143" s="86"/>
      <c r="HDU143" s="87"/>
      <c r="HDV143" s="87"/>
      <c r="HDW143" s="87"/>
      <c r="HDX143" s="87"/>
      <c r="HDY143" s="88"/>
      <c r="HDZ143" s="12"/>
      <c r="HEA143" s="12"/>
      <c r="HEB143" s="88"/>
      <c r="HEC143" s="88"/>
      <c r="HED143" s="11"/>
      <c r="HEE143" s="11"/>
      <c r="HEF143" s="89"/>
      <c r="HEG143" s="87"/>
      <c r="HEH143" s="90"/>
      <c r="HEI143" s="91"/>
      <c r="HEJ143" s="86"/>
      <c r="HEK143" s="87"/>
      <c r="HEL143" s="87"/>
      <c r="HEM143" s="87"/>
      <c r="HEN143" s="87"/>
      <c r="HEO143" s="88"/>
      <c r="HEP143" s="12"/>
      <c r="HEQ143" s="12"/>
      <c r="HER143" s="88"/>
      <c r="HES143" s="88"/>
      <c r="HET143" s="11"/>
      <c r="HEU143" s="11"/>
      <c r="HEV143" s="89"/>
      <c r="HEW143" s="87"/>
      <c r="HEX143" s="90"/>
      <c r="HEY143" s="91"/>
      <c r="HEZ143" s="86"/>
      <c r="HFA143" s="87"/>
      <c r="HFB143" s="87"/>
      <c r="HFC143" s="87"/>
      <c r="HFD143" s="87"/>
      <c r="HFE143" s="88"/>
      <c r="HFF143" s="12"/>
      <c r="HFG143" s="12"/>
      <c r="HFH143" s="88"/>
      <c r="HFI143" s="88"/>
      <c r="HFJ143" s="11"/>
      <c r="HFK143" s="11"/>
      <c r="HFL143" s="89"/>
      <c r="HFM143" s="87"/>
      <c r="HFN143" s="90"/>
      <c r="HFO143" s="91"/>
      <c r="HFP143" s="86"/>
      <c r="HFQ143" s="87"/>
      <c r="HFR143" s="87"/>
      <c r="HFS143" s="87"/>
      <c r="HFT143" s="87"/>
      <c r="HFU143" s="88"/>
      <c r="HFV143" s="12"/>
      <c r="HFW143" s="12"/>
      <c r="HFX143" s="88"/>
      <c r="HFY143" s="88"/>
      <c r="HFZ143" s="11"/>
      <c r="HGA143" s="11"/>
      <c r="HGB143" s="89"/>
      <c r="HGC143" s="87"/>
      <c r="HGD143" s="90"/>
      <c r="HGE143" s="91"/>
      <c r="HGF143" s="86"/>
      <c r="HGG143" s="87"/>
      <c r="HGH143" s="87"/>
      <c r="HGI143" s="87"/>
      <c r="HGJ143" s="87"/>
      <c r="HGK143" s="88"/>
      <c r="HGL143" s="12"/>
      <c r="HGM143" s="12"/>
      <c r="HGN143" s="88"/>
      <c r="HGO143" s="88"/>
      <c r="HGP143" s="11"/>
      <c r="HGQ143" s="11"/>
      <c r="HGR143" s="89"/>
      <c r="HGS143" s="87"/>
      <c r="HGT143" s="90"/>
      <c r="HGU143" s="91"/>
      <c r="HGV143" s="86"/>
      <c r="HGW143" s="87"/>
      <c r="HGX143" s="87"/>
      <c r="HGY143" s="87"/>
      <c r="HGZ143" s="87"/>
      <c r="HHA143" s="88"/>
      <c r="HHB143" s="12"/>
      <c r="HHC143" s="12"/>
      <c r="HHD143" s="88"/>
      <c r="HHE143" s="88"/>
      <c r="HHF143" s="11"/>
      <c r="HHG143" s="11"/>
      <c r="HHH143" s="89"/>
      <c r="HHI143" s="87"/>
      <c r="HHJ143" s="90"/>
      <c r="HHK143" s="91"/>
      <c r="HHL143" s="86"/>
      <c r="HHM143" s="87"/>
      <c r="HHN143" s="87"/>
      <c r="HHO143" s="87"/>
      <c r="HHP143" s="87"/>
      <c r="HHQ143" s="88"/>
      <c r="HHR143" s="12"/>
      <c r="HHS143" s="12"/>
      <c r="HHT143" s="88"/>
      <c r="HHU143" s="88"/>
      <c r="HHV143" s="11"/>
      <c r="HHW143" s="11"/>
      <c r="HHX143" s="89"/>
      <c r="HHY143" s="87"/>
      <c r="HHZ143" s="90"/>
      <c r="HIA143" s="91"/>
      <c r="HIB143" s="86"/>
      <c r="HIC143" s="87"/>
      <c r="HID143" s="87"/>
      <c r="HIE143" s="87"/>
      <c r="HIF143" s="87"/>
      <c r="HIG143" s="88"/>
      <c r="HIH143" s="12"/>
      <c r="HII143" s="12"/>
      <c r="HIJ143" s="88"/>
      <c r="HIK143" s="88"/>
      <c r="HIL143" s="11"/>
      <c r="HIM143" s="11"/>
      <c r="HIN143" s="89"/>
      <c r="HIO143" s="87"/>
      <c r="HIP143" s="90"/>
      <c r="HIQ143" s="91"/>
      <c r="HIR143" s="86"/>
      <c r="HIS143" s="87"/>
      <c r="HIT143" s="87"/>
      <c r="HIU143" s="87"/>
      <c r="HIV143" s="87"/>
      <c r="HIW143" s="88"/>
      <c r="HIX143" s="12"/>
      <c r="HIY143" s="12"/>
      <c r="HIZ143" s="88"/>
      <c r="HJA143" s="88"/>
      <c r="HJB143" s="11"/>
      <c r="HJC143" s="11"/>
      <c r="HJD143" s="89"/>
      <c r="HJE143" s="87"/>
      <c r="HJF143" s="90"/>
      <c r="HJG143" s="91"/>
      <c r="HJH143" s="86"/>
      <c r="HJI143" s="87"/>
      <c r="HJJ143" s="87"/>
      <c r="HJK143" s="87"/>
      <c r="HJL143" s="87"/>
      <c r="HJM143" s="88"/>
      <c r="HJN143" s="12"/>
      <c r="HJO143" s="12"/>
      <c r="HJP143" s="88"/>
      <c r="HJQ143" s="88"/>
      <c r="HJR143" s="11"/>
      <c r="HJS143" s="11"/>
      <c r="HJT143" s="89"/>
      <c r="HJU143" s="87"/>
      <c r="HJV143" s="90"/>
      <c r="HJW143" s="91"/>
      <c r="HJX143" s="86"/>
      <c r="HJY143" s="87"/>
      <c r="HJZ143" s="87"/>
      <c r="HKA143" s="87"/>
      <c r="HKB143" s="87"/>
      <c r="HKC143" s="88"/>
      <c r="HKD143" s="12"/>
      <c r="HKE143" s="12"/>
      <c r="HKF143" s="88"/>
      <c r="HKG143" s="88"/>
      <c r="HKH143" s="11"/>
      <c r="HKI143" s="11"/>
      <c r="HKJ143" s="89"/>
      <c r="HKK143" s="87"/>
      <c r="HKL143" s="90"/>
      <c r="HKM143" s="91"/>
      <c r="HKN143" s="86"/>
      <c r="HKO143" s="87"/>
      <c r="HKP143" s="87"/>
      <c r="HKQ143" s="87"/>
      <c r="HKR143" s="87"/>
      <c r="HKS143" s="88"/>
      <c r="HKT143" s="12"/>
      <c r="HKU143" s="12"/>
      <c r="HKV143" s="88"/>
      <c r="HKW143" s="88"/>
      <c r="HKX143" s="11"/>
      <c r="HKY143" s="11"/>
      <c r="HKZ143" s="89"/>
      <c r="HLA143" s="87"/>
      <c r="HLB143" s="90"/>
      <c r="HLC143" s="91"/>
      <c r="HLD143" s="86"/>
      <c r="HLE143" s="87"/>
      <c r="HLF143" s="87"/>
      <c r="HLG143" s="87"/>
      <c r="HLH143" s="87"/>
      <c r="HLI143" s="88"/>
      <c r="HLJ143" s="12"/>
      <c r="HLK143" s="12"/>
      <c r="HLL143" s="88"/>
      <c r="HLM143" s="88"/>
      <c r="HLN143" s="11"/>
      <c r="HLO143" s="11"/>
      <c r="HLP143" s="89"/>
      <c r="HLQ143" s="87"/>
      <c r="HLR143" s="90"/>
      <c r="HLS143" s="91"/>
      <c r="HLT143" s="86"/>
      <c r="HLU143" s="87"/>
      <c r="HLV143" s="87"/>
      <c r="HLW143" s="87"/>
      <c r="HLX143" s="87"/>
      <c r="HLY143" s="88"/>
      <c r="HLZ143" s="12"/>
      <c r="HMA143" s="12"/>
      <c r="HMB143" s="88"/>
      <c r="HMC143" s="88"/>
      <c r="HMD143" s="11"/>
      <c r="HME143" s="11"/>
      <c r="HMF143" s="89"/>
      <c r="HMG143" s="87"/>
      <c r="HMH143" s="90"/>
      <c r="HMI143" s="91"/>
      <c r="HMJ143" s="86"/>
      <c r="HMK143" s="87"/>
      <c r="HML143" s="87"/>
      <c r="HMM143" s="87"/>
      <c r="HMN143" s="87"/>
      <c r="HMO143" s="88"/>
      <c r="HMP143" s="12"/>
      <c r="HMQ143" s="12"/>
      <c r="HMR143" s="88"/>
      <c r="HMS143" s="88"/>
      <c r="HMT143" s="11"/>
      <c r="HMU143" s="11"/>
      <c r="HMV143" s="89"/>
      <c r="HMW143" s="87"/>
      <c r="HMX143" s="90"/>
      <c r="HMY143" s="91"/>
      <c r="HMZ143" s="86"/>
      <c r="HNA143" s="87"/>
      <c r="HNB143" s="87"/>
      <c r="HNC143" s="87"/>
      <c r="HND143" s="87"/>
      <c r="HNE143" s="88"/>
      <c r="HNF143" s="12"/>
      <c r="HNG143" s="12"/>
      <c r="HNH143" s="88"/>
      <c r="HNI143" s="88"/>
      <c r="HNJ143" s="11"/>
      <c r="HNK143" s="11"/>
      <c r="HNL143" s="89"/>
      <c r="HNM143" s="87"/>
      <c r="HNN143" s="90"/>
      <c r="HNO143" s="91"/>
      <c r="HNP143" s="86"/>
      <c r="HNQ143" s="87"/>
      <c r="HNR143" s="87"/>
      <c r="HNS143" s="87"/>
      <c r="HNT143" s="87"/>
      <c r="HNU143" s="88"/>
      <c r="HNV143" s="12"/>
      <c r="HNW143" s="12"/>
      <c r="HNX143" s="88"/>
      <c r="HNY143" s="88"/>
      <c r="HNZ143" s="11"/>
      <c r="HOA143" s="11"/>
      <c r="HOB143" s="89"/>
      <c r="HOC143" s="87"/>
      <c r="HOD143" s="90"/>
      <c r="HOE143" s="91"/>
      <c r="HOF143" s="86"/>
      <c r="HOG143" s="87"/>
      <c r="HOH143" s="87"/>
      <c r="HOI143" s="87"/>
      <c r="HOJ143" s="87"/>
      <c r="HOK143" s="88"/>
      <c r="HOL143" s="12"/>
      <c r="HOM143" s="12"/>
      <c r="HON143" s="88"/>
      <c r="HOO143" s="88"/>
      <c r="HOP143" s="11"/>
      <c r="HOQ143" s="11"/>
      <c r="HOR143" s="89"/>
      <c r="HOS143" s="87"/>
      <c r="HOT143" s="90"/>
      <c r="HOU143" s="91"/>
      <c r="HOV143" s="86"/>
      <c r="HOW143" s="87"/>
      <c r="HOX143" s="87"/>
      <c r="HOY143" s="87"/>
      <c r="HOZ143" s="87"/>
      <c r="HPA143" s="88"/>
      <c r="HPB143" s="12"/>
      <c r="HPC143" s="12"/>
      <c r="HPD143" s="88"/>
      <c r="HPE143" s="88"/>
      <c r="HPF143" s="11"/>
      <c r="HPG143" s="11"/>
      <c r="HPH143" s="89"/>
      <c r="HPI143" s="87"/>
      <c r="HPJ143" s="90"/>
      <c r="HPK143" s="91"/>
      <c r="HPL143" s="86"/>
      <c r="HPM143" s="87"/>
      <c r="HPN143" s="87"/>
      <c r="HPO143" s="87"/>
      <c r="HPP143" s="87"/>
      <c r="HPQ143" s="88"/>
      <c r="HPR143" s="12"/>
      <c r="HPS143" s="12"/>
      <c r="HPT143" s="88"/>
      <c r="HPU143" s="88"/>
      <c r="HPV143" s="11"/>
      <c r="HPW143" s="11"/>
      <c r="HPX143" s="89"/>
      <c r="HPY143" s="87"/>
      <c r="HPZ143" s="90"/>
      <c r="HQA143" s="91"/>
      <c r="HQB143" s="86"/>
      <c r="HQC143" s="87"/>
      <c r="HQD143" s="87"/>
      <c r="HQE143" s="87"/>
      <c r="HQF143" s="87"/>
      <c r="HQG143" s="88"/>
      <c r="HQH143" s="12"/>
      <c r="HQI143" s="12"/>
      <c r="HQJ143" s="88"/>
      <c r="HQK143" s="88"/>
      <c r="HQL143" s="11"/>
      <c r="HQM143" s="11"/>
      <c r="HQN143" s="89"/>
      <c r="HQO143" s="87"/>
      <c r="HQP143" s="90"/>
      <c r="HQQ143" s="91"/>
      <c r="HQR143" s="86"/>
      <c r="HQS143" s="87"/>
      <c r="HQT143" s="87"/>
      <c r="HQU143" s="87"/>
      <c r="HQV143" s="87"/>
      <c r="HQW143" s="88"/>
      <c r="HQX143" s="12"/>
      <c r="HQY143" s="12"/>
      <c r="HQZ143" s="88"/>
      <c r="HRA143" s="88"/>
      <c r="HRB143" s="11"/>
      <c r="HRC143" s="11"/>
      <c r="HRD143" s="89"/>
      <c r="HRE143" s="87"/>
      <c r="HRF143" s="90"/>
      <c r="HRG143" s="91"/>
      <c r="HRH143" s="86"/>
      <c r="HRI143" s="87"/>
      <c r="HRJ143" s="87"/>
      <c r="HRK143" s="87"/>
      <c r="HRL143" s="87"/>
      <c r="HRM143" s="88"/>
      <c r="HRN143" s="12"/>
      <c r="HRO143" s="12"/>
      <c r="HRP143" s="88"/>
      <c r="HRQ143" s="88"/>
      <c r="HRR143" s="11"/>
      <c r="HRS143" s="11"/>
      <c r="HRT143" s="89"/>
      <c r="HRU143" s="87"/>
      <c r="HRV143" s="90"/>
      <c r="HRW143" s="91"/>
      <c r="HRX143" s="86"/>
      <c r="HRY143" s="87"/>
      <c r="HRZ143" s="87"/>
      <c r="HSA143" s="87"/>
      <c r="HSB143" s="87"/>
      <c r="HSC143" s="88"/>
      <c r="HSD143" s="12"/>
      <c r="HSE143" s="12"/>
      <c r="HSF143" s="88"/>
      <c r="HSG143" s="88"/>
      <c r="HSH143" s="11"/>
      <c r="HSI143" s="11"/>
      <c r="HSJ143" s="89"/>
      <c r="HSK143" s="87"/>
      <c r="HSL143" s="90"/>
      <c r="HSM143" s="91"/>
      <c r="HSN143" s="86"/>
      <c r="HSO143" s="87"/>
      <c r="HSP143" s="87"/>
      <c r="HSQ143" s="87"/>
      <c r="HSR143" s="87"/>
      <c r="HSS143" s="88"/>
      <c r="HST143" s="12"/>
      <c r="HSU143" s="12"/>
      <c r="HSV143" s="88"/>
      <c r="HSW143" s="88"/>
      <c r="HSX143" s="11"/>
      <c r="HSY143" s="11"/>
      <c r="HSZ143" s="89"/>
      <c r="HTA143" s="87"/>
      <c r="HTB143" s="90"/>
      <c r="HTC143" s="91"/>
      <c r="HTD143" s="86"/>
      <c r="HTE143" s="87"/>
      <c r="HTF143" s="87"/>
      <c r="HTG143" s="87"/>
      <c r="HTH143" s="87"/>
      <c r="HTI143" s="88"/>
      <c r="HTJ143" s="12"/>
      <c r="HTK143" s="12"/>
      <c r="HTL143" s="88"/>
      <c r="HTM143" s="88"/>
      <c r="HTN143" s="11"/>
      <c r="HTO143" s="11"/>
      <c r="HTP143" s="89"/>
      <c r="HTQ143" s="87"/>
      <c r="HTR143" s="90"/>
      <c r="HTS143" s="91"/>
      <c r="HTT143" s="86"/>
      <c r="HTU143" s="87"/>
      <c r="HTV143" s="87"/>
      <c r="HTW143" s="87"/>
      <c r="HTX143" s="87"/>
      <c r="HTY143" s="88"/>
      <c r="HTZ143" s="12"/>
      <c r="HUA143" s="12"/>
      <c r="HUB143" s="88"/>
      <c r="HUC143" s="88"/>
      <c r="HUD143" s="11"/>
      <c r="HUE143" s="11"/>
      <c r="HUF143" s="89"/>
      <c r="HUG143" s="87"/>
      <c r="HUH143" s="90"/>
      <c r="HUI143" s="91"/>
      <c r="HUJ143" s="86"/>
      <c r="HUK143" s="87"/>
      <c r="HUL143" s="87"/>
      <c r="HUM143" s="87"/>
      <c r="HUN143" s="87"/>
      <c r="HUO143" s="88"/>
      <c r="HUP143" s="12"/>
      <c r="HUQ143" s="12"/>
      <c r="HUR143" s="88"/>
      <c r="HUS143" s="88"/>
      <c r="HUT143" s="11"/>
      <c r="HUU143" s="11"/>
      <c r="HUV143" s="89"/>
      <c r="HUW143" s="87"/>
      <c r="HUX143" s="90"/>
      <c r="HUY143" s="91"/>
      <c r="HUZ143" s="86"/>
      <c r="HVA143" s="87"/>
      <c r="HVB143" s="87"/>
      <c r="HVC143" s="87"/>
      <c r="HVD143" s="87"/>
      <c r="HVE143" s="88"/>
      <c r="HVF143" s="12"/>
      <c r="HVG143" s="12"/>
      <c r="HVH143" s="88"/>
      <c r="HVI143" s="88"/>
      <c r="HVJ143" s="11"/>
      <c r="HVK143" s="11"/>
      <c r="HVL143" s="89"/>
      <c r="HVM143" s="87"/>
      <c r="HVN143" s="90"/>
      <c r="HVO143" s="91"/>
      <c r="HVP143" s="86"/>
      <c r="HVQ143" s="87"/>
      <c r="HVR143" s="87"/>
      <c r="HVS143" s="87"/>
      <c r="HVT143" s="87"/>
      <c r="HVU143" s="88"/>
      <c r="HVV143" s="12"/>
      <c r="HVW143" s="12"/>
      <c r="HVX143" s="88"/>
      <c r="HVY143" s="88"/>
      <c r="HVZ143" s="11"/>
      <c r="HWA143" s="11"/>
      <c r="HWB143" s="89"/>
      <c r="HWC143" s="87"/>
      <c r="HWD143" s="90"/>
      <c r="HWE143" s="91"/>
      <c r="HWF143" s="86"/>
      <c r="HWG143" s="87"/>
      <c r="HWH143" s="87"/>
      <c r="HWI143" s="87"/>
      <c r="HWJ143" s="87"/>
      <c r="HWK143" s="88"/>
      <c r="HWL143" s="12"/>
      <c r="HWM143" s="12"/>
      <c r="HWN143" s="88"/>
      <c r="HWO143" s="88"/>
      <c r="HWP143" s="11"/>
      <c r="HWQ143" s="11"/>
      <c r="HWR143" s="89"/>
      <c r="HWS143" s="87"/>
      <c r="HWT143" s="90"/>
      <c r="HWU143" s="91"/>
      <c r="HWV143" s="86"/>
      <c r="HWW143" s="87"/>
      <c r="HWX143" s="87"/>
      <c r="HWY143" s="87"/>
      <c r="HWZ143" s="87"/>
      <c r="HXA143" s="88"/>
      <c r="HXB143" s="12"/>
      <c r="HXC143" s="12"/>
      <c r="HXD143" s="88"/>
      <c r="HXE143" s="88"/>
      <c r="HXF143" s="11"/>
      <c r="HXG143" s="11"/>
      <c r="HXH143" s="89"/>
      <c r="HXI143" s="87"/>
      <c r="HXJ143" s="90"/>
      <c r="HXK143" s="91"/>
      <c r="HXL143" s="86"/>
      <c r="HXM143" s="87"/>
      <c r="HXN143" s="87"/>
      <c r="HXO143" s="87"/>
      <c r="HXP143" s="87"/>
      <c r="HXQ143" s="88"/>
      <c r="HXR143" s="12"/>
      <c r="HXS143" s="12"/>
      <c r="HXT143" s="88"/>
      <c r="HXU143" s="88"/>
      <c r="HXV143" s="11"/>
      <c r="HXW143" s="11"/>
      <c r="HXX143" s="89"/>
      <c r="HXY143" s="87"/>
      <c r="HXZ143" s="90"/>
      <c r="HYA143" s="91"/>
      <c r="HYB143" s="86"/>
      <c r="HYC143" s="87"/>
      <c r="HYD143" s="87"/>
      <c r="HYE143" s="87"/>
      <c r="HYF143" s="87"/>
      <c r="HYG143" s="88"/>
      <c r="HYH143" s="12"/>
      <c r="HYI143" s="12"/>
      <c r="HYJ143" s="88"/>
      <c r="HYK143" s="88"/>
      <c r="HYL143" s="11"/>
      <c r="HYM143" s="11"/>
      <c r="HYN143" s="89"/>
      <c r="HYO143" s="87"/>
      <c r="HYP143" s="90"/>
      <c r="HYQ143" s="91"/>
      <c r="HYR143" s="86"/>
      <c r="HYS143" s="87"/>
      <c r="HYT143" s="87"/>
      <c r="HYU143" s="87"/>
      <c r="HYV143" s="87"/>
      <c r="HYW143" s="88"/>
      <c r="HYX143" s="12"/>
      <c r="HYY143" s="12"/>
      <c r="HYZ143" s="88"/>
      <c r="HZA143" s="88"/>
      <c r="HZB143" s="11"/>
      <c r="HZC143" s="11"/>
      <c r="HZD143" s="89"/>
      <c r="HZE143" s="87"/>
      <c r="HZF143" s="90"/>
      <c r="HZG143" s="91"/>
      <c r="HZH143" s="86"/>
      <c r="HZI143" s="87"/>
      <c r="HZJ143" s="87"/>
      <c r="HZK143" s="87"/>
      <c r="HZL143" s="87"/>
      <c r="HZM143" s="88"/>
      <c r="HZN143" s="12"/>
      <c r="HZO143" s="12"/>
      <c r="HZP143" s="88"/>
      <c r="HZQ143" s="88"/>
      <c r="HZR143" s="11"/>
      <c r="HZS143" s="11"/>
      <c r="HZT143" s="89"/>
      <c r="HZU143" s="87"/>
      <c r="HZV143" s="90"/>
      <c r="HZW143" s="91"/>
      <c r="HZX143" s="86"/>
      <c r="HZY143" s="87"/>
      <c r="HZZ143" s="87"/>
      <c r="IAA143" s="87"/>
      <c r="IAB143" s="87"/>
      <c r="IAC143" s="88"/>
      <c r="IAD143" s="12"/>
      <c r="IAE143" s="12"/>
      <c r="IAF143" s="88"/>
      <c r="IAG143" s="88"/>
      <c r="IAH143" s="11"/>
      <c r="IAI143" s="11"/>
      <c r="IAJ143" s="89"/>
      <c r="IAK143" s="87"/>
      <c r="IAL143" s="90"/>
      <c r="IAM143" s="91"/>
      <c r="IAN143" s="86"/>
      <c r="IAO143" s="87"/>
      <c r="IAP143" s="87"/>
      <c r="IAQ143" s="87"/>
      <c r="IAR143" s="87"/>
      <c r="IAS143" s="88"/>
      <c r="IAT143" s="12"/>
      <c r="IAU143" s="12"/>
      <c r="IAV143" s="88"/>
      <c r="IAW143" s="88"/>
      <c r="IAX143" s="11"/>
      <c r="IAY143" s="11"/>
      <c r="IAZ143" s="89"/>
      <c r="IBA143" s="87"/>
      <c r="IBB143" s="90"/>
      <c r="IBC143" s="91"/>
      <c r="IBD143" s="86"/>
      <c r="IBE143" s="87"/>
      <c r="IBF143" s="87"/>
      <c r="IBG143" s="87"/>
      <c r="IBH143" s="87"/>
      <c r="IBI143" s="88"/>
      <c r="IBJ143" s="12"/>
      <c r="IBK143" s="12"/>
      <c r="IBL143" s="88"/>
      <c r="IBM143" s="88"/>
      <c r="IBN143" s="11"/>
      <c r="IBO143" s="11"/>
      <c r="IBP143" s="89"/>
      <c r="IBQ143" s="87"/>
      <c r="IBR143" s="90"/>
      <c r="IBS143" s="91"/>
      <c r="IBT143" s="86"/>
      <c r="IBU143" s="87"/>
      <c r="IBV143" s="87"/>
      <c r="IBW143" s="87"/>
      <c r="IBX143" s="87"/>
      <c r="IBY143" s="88"/>
      <c r="IBZ143" s="12"/>
      <c r="ICA143" s="12"/>
      <c r="ICB143" s="88"/>
      <c r="ICC143" s="88"/>
      <c r="ICD143" s="11"/>
      <c r="ICE143" s="11"/>
      <c r="ICF143" s="89"/>
      <c r="ICG143" s="87"/>
      <c r="ICH143" s="90"/>
      <c r="ICI143" s="91"/>
      <c r="ICJ143" s="86"/>
      <c r="ICK143" s="87"/>
      <c r="ICL143" s="87"/>
      <c r="ICM143" s="87"/>
      <c r="ICN143" s="87"/>
      <c r="ICO143" s="88"/>
      <c r="ICP143" s="12"/>
      <c r="ICQ143" s="12"/>
      <c r="ICR143" s="88"/>
      <c r="ICS143" s="88"/>
      <c r="ICT143" s="11"/>
      <c r="ICU143" s="11"/>
      <c r="ICV143" s="89"/>
      <c r="ICW143" s="87"/>
      <c r="ICX143" s="90"/>
      <c r="ICY143" s="91"/>
      <c r="ICZ143" s="86"/>
      <c r="IDA143" s="87"/>
      <c r="IDB143" s="87"/>
      <c r="IDC143" s="87"/>
      <c r="IDD143" s="87"/>
      <c r="IDE143" s="88"/>
      <c r="IDF143" s="12"/>
      <c r="IDG143" s="12"/>
      <c r="IDH143" s="88"/>
      <c r="IDI143" s="88"/>
      <c r="IDJ143" s="11"/>
      <c r="IDK143" s="11"/>
      <c r="IDL143" s="89"/>
      <c r="IDM143" s="87"/>
      <c r="IDN143" s="90"/>
      <c r="IDO143" s="91"/>
      <c r="IDP143" s="86"/>
      <c r="IDQ143" s="87"/>
      <c r="IDR143" s="87"/>
      <c r="IDS143" s="87"/>
      <c r="IDT143" s="87"/>
      <c r="IDU143" s="88"/>
      <c r="IDV143" s="12"/>
      <c r="IDW143" s="12"/>
      <c r="IDX143" s="88"/>
      <c r="IDY143" s="88"/>
      <c r="IDZ143" s="11"/>
      <c r="IEA143" s="11"/>
      <c r="IEB143" s="89"/>
      <c r="IEC143" s="87"/>
      <c r="IED143" s="90"/>
      <c r="IEE143" s="91"/>
      <c r="IEF143" s="86"/>
      <c r="IEG143" s="87"/>
      <c r="IEH143" s="87"/>
      <c r="IEI143" s="87"/>
      <c r="IEJ143" s="87"/>
      <c r="IEK143" s="88"/>
      <c r="IEL143" s="12"/>
      <c r="IEM143" s="12"/>
      <c r="IEN143" s="88"/>
      <c r="IEO143" s="88"/>
      <c r="IEP143" s="11"/>
      <c r="IEQ143" s="11"/>
      <c r="IER143" s="89"/>
      <c r="IES143" s="87"/>
      <c r="IET143" s="90"/>
      <c r="IEU143" s="91"/>
      <c r="IEV143" s="86"/>
      <c r="IEW143" s="87"/>
      <c r="IEX143" s="87"/>
      <c r="IEY143" s="87"/>
      <c r="IEZ143" s="87"/>
      <c r="IFA143" s="88"/>
      <c r="IFB143" s="12"/>
      <c r="IFC143" s="12"/>
      <c r="IFD143" s="88"/>
      <c r="IFE143" s="88"/>
      <c r="IFF143" s="11"/>
      <c r="IFG143" s="11"/>
      <c r="IFH143" s="89"/>
      <c r="IFI143" s="87"/>
      <c r="IFJ143" s="90"/>
      <c r="IFK143" s="91"/>
      <c r="IFL143" s="86"/>
      <c r="IFM143" s="87"/>
      <c r="IFN143" s="87"/>
      <c r="IFO143" s="87"/>
      <c r="IFP143" s="87"/>
      <c r="IFQ143" s="88"/>
      <c r="IFR143" s="12"/>
      <c r="IFS143" s="12"/>
      <c r="IFT143" s="88"/>
      <c r="IFU143" s="88"/>
      <c r="IFV143" s="11"/>
      <c r="IFW143" s="11"/>
      <c r="IFX143" s="89"/>
      <c r="IFY143" s="87"/>
      <c r="IFZ143" s="90"/>
      <c r="IGA143" s="91"/>
      <c r="IGB143" s="86"/>
      <c r="IGC143" s="87"/>
      <c r="IGD143" s="87"/>
      <c r="IGE143" s="87"/>
      <c r="IGF143" s="87"/>
      <c r="IGG143" s="88"/>
      <c r="IGH143" s="12"/>
      <c r="IGI143" s="12"/>
      <c r="IGJ143" s="88"/>
      <c r="IGK143" s="88"/>
      <c r="IGL143" s="11"/>
      <c r="IGM143" s="11"/>
      <c r="IGN143" s="89"/>
      <c r="IGO143" s="87"/>
      <c r="IGP143" s="90"/>
      <c r="IGQ143" s="91"/>
      <c r="IGR143" s="86"/>
      <c r="IGS143" s="87"/>
      <c r="IGT143" s="87"/>
      <c r="IGU143" s="87"/>
      <c r="IGV143" s="87"/>
      <c r="IGW143" s="88"/>
      <c r="IGX143" s="12"/>
      <c r="IGY143" s="12"/>
      <c r="IGZ143" s="88"/>
      <c r="IHA143" s="88"/>
      <c r="IHB143" s="11"/>
      <c r="IHC143" s="11"/>
      <c r="IHD143" s="89"/>
      <c r="IHE143" s="87"/>
      <c r="IHF143" s="90"/>
      <c r="IHG143" s="91"/>
      <c r="IHH143" s="86"/>
      <c r="IHI143" s="87"/>
      <c r="IHJ143" s="87"/>
      <c r="IHK143" s="87"/>
      <c r="IHL143" s="87"/>
      <c r="IHM143" s="88"/>
      <c r="IHN143" s="12"/>
      <c r="IHO143" s="12"/>
      <c r="IHP143" s="88"/>
      <c r="IHQ143" s="88"/>
      <c r="IHR143" s="11"/>
      <c r="IHS143" s="11"/>
      <c r="IHT143" s="89"/>
      <c r="IHU143" s="87"/>
      <c r="IHV143" s="90"/>
      <c r="IHW143" s="91"/>
      <c r="IHX143" s="86"/>
      <c r="IHY143" s="87"/>
      <c r="IHZ143" s="87"/>
      <c r="IIA143" s="87"/>
      <c r="IIB143" s="87"/>
      <c r="IIC143" s="88"/>
      <c r="IID143" s="12"/>
      <c r="IIE143" s="12"/>
      <c r="IIF143" s="88"/>
      <c r="IIG143" s="88"/>
      <c r="IIH143" s="11"/>
      <c r="III143" s="11"/>
      <c r="IIJ143" s="89"/>
      <c r="IIK143" s="87"/>
      <c r="IIL143" s="90"/>
      <c r="IIM143" s="91"/>
      <c r="IIN143" s="86"/>
      <c r="IIO143" s="87"/>
      <c r="IIP143" s="87"/>
      <c r="IIQ143" s="87"/>
      <c r="IIR143" s="87"/>
      <c r="IIS143" s="88"/>
      <c r="IIT143" s="12"/>
      <c r="IIU143" s="12"/>
      <c r="IIV143" s="88"/>
      <c r="IIW143" s="88"/>
      <c r="IIX143" s="11"/>
      <c r="IIY143" s="11"/>
      <c r="IIZ143" s="89"/>
      <c r="IJA143" s="87"/>
      <c r="IJB143" s="90"/>
      <c r="IJC143" s="91"/>
      <c r="IJD143" s="86"/>
      <c r="IJE143" s="87"/>
      <c r="IJF143" s="87"/>
      <c r="IJG143" s="87"/>
      <c r="IJH143" s="87"/>
      <c r="IJI143" s="88"/>
      <c r="IJJ143" s="12"/>
      <c r="IJK143" s="12"/>
      <c r="IJL143" s="88"/>
      <c r="IJM143" s="88"/>
      <c r="IJN143" s="11"/>
      <c r="IJO143" s="11"/>
      <c r="IJP143" s="89"/>
      <c r="IJQ143" s="87"/>
      <c r="IJR143" s="90"/>
      <c r="IJS143" s="91"/>
      <c r="IJT143" s="86"/>
      <c r="IJU143" s="87"/>
      <c r="IJV143" s="87"/>
      <c r="IJW143" s="87"/>
      <c r="IJX143" s="87"/>
      <c r="IJY143" s="88"/>
      <c r="IJZ143" s="12"/>
      <c r="IKA143" s="12"/>
      <c r="IKB143" s="88"/>
      <c r="IKC143" s="88"/>
      <c r="IKD143" s="11"/>
      <c r="IKE143" s="11"/>
      <c r="IKF143" s="89"/>
      <c r="IKG143" s="87"/>
      <c r="IKH143" s="90"/>
      <c r="IKI143" s="91"/>
      <c r="IKJ143" s="86"/>
      <c r="IKK143" s="87"/>
      <c r="IKL143" s="87"/>
      <c r="IKM143" s="87"/>
      <c r="IKN143" s="87"/>
      <c r="IKO143" s="88"/>
      <c r="IKP143" s="12"/>
      <c r="IKQ143" s="12"/>
      <c r="IKR143" s="88"/>
      <c r="IKS143" s="88"/>
      <c r="IKT143" s="11"/>
      <c r="IKU143" s="11"/>
      <c r="IKV143" s="89"/>
      <c r="IKW143" s="87"/>
      <c r="IKX143" s="90"/>
      <c r="IKY143" s="91"/>
      <c r="IKZ143" s="86"/>
      <c r="ILA143" s="87"/>
      <c r="ILB143" s="87"/>
      <c r="ILC143" s="87"/>
      <c r="ILD143" s="87"/>
      <c r="ILE143" s="88"/>
      <c r="ILF143" s="12"/>
      <c r="ILG143" s="12"/>
      <c r="ILH143" s="88"/>
      <c r="ILI143" s="88"/>
      <c r="ILJ143" s="11"/>
      <c r="ILK143" s="11"/>
      <c r="ILL143" s="89"/>
      <c r="ILM143" s="87"/>
      <c r="ILN143" s="90"/>
      <c r="ILO143" s="91"/>
      <c r="ILP143" s="86"/>
      <c r="ILQ143" s="87"/>
      <c r="ILR143" s="87"/>
      <c r="ILS143" s="87"/>
      <c r="ILT143" s="87"/>
      <c r="ILU143" s="88"/>
      <c r="ILV143" s="12"/>
      <c r="ILW143" s="12"/>
      <c r="ILX143" s="88"/>
      <c r="ILY143" s="88"/>
      <c r="ILZ143" s="11"/>
      <c r="IMA143" s="11"/>
      <c r="IMB143" s="89"/>
      <c r="IMC143" s="87"/>
      <c r="IMD143" s="90"/>
      <c r="IME143" s="91"/>
      <c r="IMF143" s="86"/>
      <c r="IMG143" s="87"/>
      <c r="IMH143" s="87"/>
      <c r="IMI143" s="87"/>
      <c r="IMJ143" s="87"/>
      <c r="IMK143" s="88"/>
      <c r="IML143" s="12"/>
      <c r="IMM143" s="12"/>
      <c r="IMN143" s="88"/>
      <c r="IMO143" s="88"/>
      <c r="IMP143" s="11"/>
      <c r="IMQ143" s="11"/>
      <c r="IMR143" s="89"/>
      <c r="IMS143" s="87"/>
      <c r="IMT143" s="90"/>
      <c r="IMU143" s="91"/>
      <c r="IMV143" s="86"/>
      <c r="IMW143" s="87"/>
      <c r="IMX143" s="87"/>
      <c r="IMY143" s="87"/>
      <c r="IMZ143" s="87"/>
      <c r="INA143" s="88"/>
      <c r="INB143" s="12"/>
      <c r="INC143" s="12"/>
      <c r="IND143" s="88"/>
      <c r="INE143" s="88"/>
      <c r="INF143" s="11"/>
      <c r="ING143" s="11"/>
      <c r="INH143" s="89"/>
      <c r="INI143" s="87"/>
      <c r="INJ143" s="90"/>
      <c r="INK143" s="91"/>
      <c r="INL143" s="86"/>
      <c r="INM143" s="87"/>
      <c r="INN143" s="87"/>
      <c r="INO143" s="87"/>
      <c r="INP143" s="87"/>
      <c r="INQ143" s="88"/>
      <c r="INR143" s="12"/>
      <c r="INS143" s="12"/>
      <c r="INT143" s="88"/>
      <c r="INU143" s="88"/>
      <c r="INV143" s="11"/>
      <c r="INW143" s="11"/>
      <c r="INX143" s="89"/>
      <c r="INY143" s="87"/>
      <c r="INZ143" s="90"/>
      <c r="IOA143" s="91"/>
      <c r="IOB143" s="86"/>
      <c r="IOC143" s="87"/>
      <c r="IOD143" s="87"/>
      <c r="IOE143" s="87"/>
      <c r="IOF143" s="87"/>
      <c r="IOG143" s="88"/>
      <c r="IOH143" s="12"/>
      <c r="IOI143" s="12"/>
      <c r="IOJ143" s="88"/>
      <c r="IOK143" s="88"/>
      <c r="IOL143" s="11"/>
      <c r="IOM143" s="11"/>
      <c r="ION143" s="89"/>
      <c r="IOO143" s="87"/>
      <c r="IOP143" s="90"/>
      <c r="IOQ143" s="91"/>
      <c r="IOR143" s="86"/>
      <c r="IOS143" s="87"/>
      <c r="IOT143" s="87"/>
      <c r="IOU143" s="87"/>
      <c r="IOV143" s="87"/>
      <c r="IOW143" s="88"/>
      <c r="IOX143" s="12"/>
      <c r="IOY143" s="12"/>
      <c r="IOZ143" s="88"/>
      <c r="IPA143" s="88"/>
      <c r="IPB143" s="11"/>
      <c r="IPC143" s="11"/>
      <c r="IPD143" s="89"/>
      <c r="IPE143" s="87"/>
      <c r="IPF143" s="90"/>
      <c r="IPG143" s="91"/>
      <c r="IPH143" s="86"/>
      <c r="IPI143" s="87"/>
      <c r="IPJ143" s="87"/>
      <c r="IPK143" s="87"/>
      <c r="IPL143" s="87"/>
      <c r="IPM143" s="88"/>
      <c r="IPN143" s="12"/>
      <c r="IPO143" s="12"/>
      <c r="IPP143" s="88"/>
      <c r="IPQ143" s="88"/>
      <c r="IPR143" s="11"/>
      <c r="IPS143" s="11"/>
      <c r="IPT143" s="89"/>
      <c r="IPU143" s="87"/>
      <c r="IPV143" s="90"/>
      <c r="IPW143" s="91"/>
      <c r="IPX143" s="86"/>
      <c r="IPY143" s="87"/>
      <c r="IPZ143" s="87"/>
      <c r="IQA143" s="87"/>
      <c r="IQB143" s="87"/>
      <c r="IQC143" s="88"/>
      <c r="IQD143" s="12"/>
      <c r="IQE143" s="12"/>
      <c r="IQF143" s="88"/>
      <c r="IQG143" s="88"/>
      <c r="IQH143" s="11"/>
      <c r="IQI143" s="11"/>
      <c r="IQJ143" s="89"/>
      <c r="IQK143" s="87"/>
      <c r="IQL143" s="90"/>
      <c r="IQM143" s="91"/>
      <c r="IQN143" s="86"/>
      <c r="IQO143" s="87"/>
      <c r="IQP143" s="87"/>
      <c r="IQQ143" s="87"/>
      <c r="IQR143" s="87"/>
      <c r="IQS143" s="88"/>
      <c r="IQT143" s="12"/>
      <c r="IQU143" s="12"/>
      <c r="IQV143" s="88"/>
      <c r="IQW143" s="88"/>
      <c r="IQX143" s="11"/>
      <c r="IQY143" s="11"/>
      <c r="IQZ143" s="89"/>
      <c r="IRA143" s="87"/>
      <c r="IRB143" s="90"/>
      <c r="IRC143" s="91"/>
      <c r="IRD143" s="86"/>
      <c r="IRE143" s="87"/>
      <c r="IRF143" s="87"/>
      <c r="IRG143" s="87"/>
      <c r="IRH143" s="87"/>
      <c r="IRI143" s="88"/>
      <c r="IRJ143" s="12"/>
      <c r="IRK143" s="12"/>
      <c r="IRL143" s="88"/>
      <c r="IRM143" s="88"/>
      <c r="IRN143" s="11"/>
      <c r="IRO143" s="11"/>
      <c r="IRP143" s="89"/>
      <c r="IRQ143" s="87"/>
      <c r="IRR143" s="90"/>
      <c r="IRS143" s="91"/>
      <c r="IRT143" s="86"/>
      <c r="IRU143" s="87"/>
      <c r="IRV143" s="87"/>
      <c r="IRW143" s="87"/>
      <c r="IRX143" s="87"/>
      <c r="IRY143" s="88"/>
      <c r="IRZ143" s="12"/>
      <c r="ISA143" s="12"/>
      <c r="ISB143" s="88"/>
      <c r="ISC143" s="88"/>
      <c r="ISD143" s="11"/>
      <c r="ISE143" s="11"/>
      <c r="ISF143" s="89"/>
      <c r="ISG143" s="87"/>
      <c r="ISH143" s="90"/>
      <c r="ISI143" s="91"/>
      <c r="ISJ143" s="86"/>
      <c r="ISK143" s="87"/>
      <c r="ISL143" s="87"/>
      <c r="ISM143" s="87"/>
      <c r="ISN143" s="87"/>
      <c r="ISO143" s="88"/>
      <c r="ISP143" s="12"/>
      <c r="ISQ143" s="12"/>
      <c r="ISR143" s="88"/>
      <c r="ISS143" s="88"/>
      <c r="IST143" s="11"/>
      <c r="ISU143" s="11"/>
      <c r="ISV143" s="89"/>
      <c r="ISW143" s="87"/>
      <c r="ISX143" s="90"/>
      <c r="ISY143" s="91"/>
      <c r="ISZ143" s="86"/>
      <c r="ITA143" s="87"/>
      <c r="ITB143" s="87"/>
      <c r="ITC143" s="87"/>
      <c r="ITD143" s="87"/>
      <c r="ITE143" s="88"/>
      <c r="ITF143" s="12"/>
      <c r="ITG143" s="12"/>
      <c r="ITH143" s="88"/>
      <c r="ITI143" s="88"/>
      <c r="ITJ143" s="11"/>
      <c r="ITK143" s="11"/>
      <c r="ITL143" s="89"/>
      <c r="ITM143" s="87"/>
      <c r="ITN143" s="90"/>
      <c r="ITO143" s="91"/>
      <c r="ITP143" s="86"/>
      <c r="ITQ143" s="87"/>
      <c r="ITR143" s="87"/>
      <c r="ITS143" s="87"/>
      <c r="ITT143" s="87"/>
      <c r="ITU143" s="88"/>
      <c r="ITV143" s="12"/>
      <c r="ITW143" s="12"/>
      <c r="ITX143" s="88"/>
      <c r="ITY143" s="88"/>
      <c r="ITZ143" s="11"/>
      <c r="IUA143" s="11"/>
      <c r="IUB143" s="89"/>
      <c r="IUC143" s="87"/>
      <c r="IUD143" s="90"/>
      <c r="IUE143" s="91"/>
      <c r="IUF143" s="86"/>
      <c r="IUG143" s="87"/>
      <c r="IUH143" s="87"/>
      <c r="IUI143" s="87"/>
      <c r="IUJ143" s="87"/>
      <c r="IUK143" s="88"/>
      <c r="IUL143" s="12"/>
      <c r="IUM143" s="12"/>
      <c r="IUN143" s="88"/>
      <c r="IUO143" s="88"/>
      <c r="IUP143" s="11"/>
      <c r="IUQ143" s="11"/>
      <c r="IUR143" s="89"/>
      <c r="IUS143" s="87"/>
      <c r="IUT143" s="90"/>
      <c r="IUU143" s="91"/>
      <c r="IUV143" s="86"/>
      <c r="IUW143" s="87"/>
      <c r="IUX143" s="87"/>
      <c r="IUY143" s="87"/>
      <c r="IUZ143" s="87"/>
      <c r="IVA143" s="88"/>
      <c r="IVB143" s="12"/>
      <c r="IVC143" s="12"/>
      <c r="IVD143" s="88"/>
      <c r="IVE143" s="88"/>
      <c r="IVF143" s="11"/>
      <c r="IVG143" s="11"/>
      <c r="IVH143" s="89"/>
      <c r="IVI143" s="87"/>
      <c r="IVJ143" s="90"/>
      <c r="IVK143" s="91"/>
      <c r="IVL143" s="86"/>
      <c r="IVM143" s="87"/>
      <c r="IVN143" s="87"/>
      <c r="IVO143" s="87"/>
      <c r="IVP143" s="87"/>
      <c r="IVQ143" s="88"/>
      <c r="IVR143" s="12"/>
      <c r="IVS143" s="12"/>
      <c r="IVT143" s="88"/>
      <c r="IVU143" s="88"/>
      <c r="IVV143" s="11"/>
      <c r="IVW143" s="11"/>
      <c r="IVX143" s="89"/>
      <c r="IVY143" s="87"/>
      <c r="IVZ143" s="90"/>
      <c r="IWA143" s="91"/>
      <c r="IWB143" s="86"/>
      <c r="IWC143" s="87"/>
      <c r="IWD143" s="87"/>
      <c r="IWE143" s="87"/>
      <c r="IWF143" s="87"/>
      <c r="IWG143" s="88"/>
      <c r="IWH143" s="12"/>
      <c r="IWI143" s="12"/>
      <c r="IWJ143" s="88"/>
      <c r="IWK143" s="88"/>
      <c r="IWL143" s="11"/>
      <c r="IWM143" s="11"/>
      <c r="IWN143" s="89"/>
      <c r="IWO143" s="87"/>
      <c r="IWP143" s="90"/>
      <c r="IWQ143" s="91"/>
      <c r="IWR143" s="86"/>
      <c r="IWS143" s="87"/>
      <c r="IWT143" s="87"/>
      <c r="IWU143" s="87"/>
      <c r="IWV143" s="87"/>
      <c r="IWW143" s="88"/>
      <c r="IWX143" s="12"/>
      <c r="IWY143" s="12"/>
      <c r="IWZ143" s="88"/>
      <c r="IXA143" s="88"/>
      <c r="IXB143" s="11"/>
      <c r="IXC143" s="11"/>
      <c r="IXD143" s="89"/>
      <c r="IXE143" s="87"/>
      <c r="IXF143" s="90"/>
      <c r="IXG143" s="91"/>
      <c r="IXH143" s="86"/>
      <c r="IXI143" s="87"/>
      <c r="IXJ143" s="87"/>
      <c r="IXK143" s="87"/>
      <c r="IXL143" s="87"/>
      <c r="IXM143" s="88"/>
      <c r="IXN143" s="12"/>
      <c r="IXO143" s="12"/>
      <c r="IXP143" s="88"/>
      <c r="IXQ143" s="88"/>
      <c r="IXR143" s="11"/>
      <c r="IXS143" s="11"/>
      <c r="IXT143" s="89"/>
      <c r="IXU143" s="87"/>
      <c r="IXV143" s="90"/>
      <c r="IXW143" s="91"/>
      <c r="IXX143" s="86"/>
      <c r="IXY143" s="87"/>
      <c r="IXZ143" s="87"/>
      <c r="IYA143" s="87"/>
      <c r="IYB143" s="87"/>
      <c r="IYC143" s="88"/>
      <c r="IYD143" s="12"/>
      <c r="IYE143" s="12"/>
      <c r="IYF143" s="88"/>
      <c r="IYG143" s="88"/>
      <c r="IYH143" s="11"/>
      <c r="IYI143" s="11"/>
      <c r="IYJ143" s="89"/>
      <c r="IYK143" s="87"/>
      <c r="IYL143" s="90"/>
      <c r="IYM143" s="91"/>
      <c r="IYN143" s="86"/>
      <c r="IYO143" s="87"/>
      <c r="IYP143" s="87"/>
      <c r="IYQ143" s="87"/>
      <c r="IYR143" s="87"/>
      <c r="IYS143" s="88"/>
      <c r="IYT143" s="12"/>
      <c r="IYU143" s="12"/>
      <c r="IYV143" s="88"/>
      <c r="IYW143" s="88"/>
      <c r="IYX143" s="11"/>
      <c r="IYY143" s="11"/>
      <c r="IYZ143" s="89"/>
      <c r="IZA143" s="87"/>
      <c r="IZB143" s="90"/>
      <c r="IZC143" s="91"/>
      <c r="IZD143" s="86"/>
      <c r="IZE143" s="87"/>
      <c r="IZF143" s="87"/>
      <c r="IZG143" s="87"/>
      <c r="IZH143" s="87"/>
      <c r="IZI143" s="88"/>
      <c r="IZJ143" s="12"/>
      <c r="IZK143" s="12"/>
      <c r="IZL143" s="88"/>
      <c r="IZM143" s="88"/>
      <c r="IZN143" s="11"/>
      <c r="IZO143" s="11"/>
      <c r="IZP143" s="89"/>
      <c r="IZQ143" s="87"/>
      <c r="IZR143" s="90"/>
      <c r="IZS143" s="91"/>
      <c r="IZT143" s="86"/>
      <c r="IZU143" s="87"/>
      <c r="IZV143" s="87"/>
      <c r="IZW143" s="87"/>
      <c r="IZX143" s="87"/>
      <c r="IZY143" s="88"/>
      <c r="IZZ143" s="12"/>
      <c r="JAA143" s="12"/>
      <c r="JAB143" s="88"/>
      <c r="JAC143" s="88"/>
      <c r="JAD143" s="11"/>
      <c r="JAE143" s="11"/>
      <c r="JAF143" s="89"/>
      <c r="JAG143" s="87"/>
      <c r="JAH143" s="90"/>
      <c r="JAI143" s="91"/>
      <c r="JAJ143" s="86"/>
      <c r="JAK143" s="87"/>
      <c r="JAL143" s="87"/>
      <c r="JAM143" s="87"/>
      <c r="JAN143" s="87"/>
      <c r="JAO143" s="88"/>
      <c r="JAP143" s="12"/>
      <c r="JAQ143" s="12"/>
      <c r="JAR143" s="88"/>
      <c r="JAS143" s="88"/>
      <c r="JAT143" s="11"/>
      <c r="JAU143" s="11"/>
      <c r="JAV143" s="89"/>
      <c r="JAW143" s="87"/>
      <c r="JAX143" s="90"/>
      <c r="JAY143" s="91"/>
      <c r="JAZ143" s="86"/>
      <c r="JBA143" s="87"/>
      <c r="JBB143" s="87"/>
      <c r="JBC143" s="87"/>
      <c r="JBD143" s="87"/>
      <c r="JBE143" s="88"/>
      <c r="JBF143" s="12"/>
      <c r="JBG143" s="12"/>
      <c r="JBH143" s="88"/>
      <c r="JBI143" s="88"/>
      <c r="JBJ143" s="11"/>
      <c r="JBK143" s="11"/>
      <c r="JBL143" s="89"/>
      <c r="JBM143" s="87"/>
      <c r="JBN143" s="90"/>
      <c r="JBO143" s="91"/>
      <c r="JBP143" s="86"/>
      <c r="JBQ143" s="87"/>
      <c r="JBR143" s="87"/>
      <c r="JBS143" s="87"/>
      <c r="JBT143" s="87"/>
      <c r="JBU143" s="88"/>
      <c r="JBV143" s="12"/>
      <c r="JBW143" s="12"/>
      <c r="JBX143" s="88"/>
      <c r="JBY143" s="88"/>
      <c r="JBZ143" s="11"/>
      <c r="JCA143" s="11"/>
      <c r="JCB143" s="89"/>
      <c r="JCC143" s="87"/>
      <c r="JCD143" s="90"/>
      <c r="JCE143" s="91"/>
      <c r="JCF143" s="86"/>
      <c r="JCG143" s="87"/>
      <c r="JCH143" s="87"/>
      <c r="JCI143" s="87"/>
      <c r="JCJ143" s="87"/>
      <c r="JCK143" s="88"/>
      <c r="JCL143" s="12"/>
      <c r="JCM143" s="12"/>
      <c r="JCN143" s="88"/>
      <c r="JCO143" s="88"/>
      <c r="JCP143" s="11"/>
      <c r="JCQ143" s="11"/>
      <c r="JCR143" s="89"/>
      <c r="JCS143" s="87"/>
      <c r="JCT143" s="90"/>
      <c r="JCU143" s="91"/>
      <c r="JCV143" s="86"/>
      <c r="JCW143" s="87"/>
      <c r="JCX143" s="87"/>
      <c r="JCY143" s="87"/>
      <c r="JCZ143" s="87"/>
      <c r="JDA143" s="88"/>
      <c r="JDB143" s="12"/>
      <c r="JDC143" s="12"/>
      <c r="JDD143" s="88"/>
      <c r="JDE143" s="88"/>
      <c r="JDF143" s="11"/>
      <c r="JDG143" s="11"/>
      <c r="JDH143" s="89"/>
      <c r="JDI143" s="87"/>
      <c r="JDJ143" s="90"/>
      <c r="JDK143" s="91"/>
      <c r="JDL143" s="86"/>
      <c r="JDM143" s="87"/>
      <c r="JDN143" s="87"/>
      <c r="JDO143" s="87"/>
      <c r="JDP143" s="87"/>
      <c r="JDQ143" s="88"/>
      <c r="JDR143" s="12"/>
      <c r="JDS143" s="12"/>
      <c r="JDT143" s="88"/>
      <c r="JDU143" s="88"/>
      <c r="JDV143" s="11"/>
      <c r="JDW143" s="11"/>
      <c r="JDX143" s="89"/>
      <c r="JDY143" s="87"/>
      <c r="JDZ143" s="90"/>
      <c r="JEA143" s="91"/>
      <c r="JEB143" s="86"/>
      <c r="JEC143" s="87"/>
      <c r="JED143" s="87"/>
      <c r="JEE143" s="87"/>
      <c r="JEF143" s="87"/>
      <c r="JEG143" s="88"/>
      <c r="JEH143" s="12"/>
      <c r="JEI143" s="12"/>
      <c r="JEJ143" s="88"/>
      <c r="JEK143" s="88"/>
      <c r="JEL143" s="11"/>
      <c r="JEM143" s="11"/>
      <c r="JEN143" s="89"/>
      <c r="JEO143" s="87"/>
      <c r="JEP143" s="90"/>
      <c r="JEQ143" s="91"/>
      <c r="JER143" s="86"/>
      <c r="JES143" s="87"/>
      <c r="JET143" s="87"/>
      <c r="JEU143" s="87"/>
      <c r="JEV143" s="87"/>
      <c r="JEW143" s="88"/>
      <c r="JEX143" s="12"/>
      <c r="JEY143" s="12"/>
      <c r="JEZ143" s="88"/>
      <c r="JFA143" s="88"/>
      <c r="JFB143" s="11"/>
      <c r="JFC143" s="11"/>
      <c r="JFD143" s="89"/>
      <c r="JFE143" s="87"/>
      <c r="JFF143" s="90"/>
      <c r="JFG143" s="91"/>
      <c r="JFH143" s="86"/>
      <c r="JFI143" s="87"/>
      <c r="JFJ143" s="87"/>
      <c r="JFK143" s="87"/>
      <c r="JFL143" s="87"/>
      <c r="JFM143" s="88"/>
      <c r="JFN143" s="12"/>
      <c r="JFO143" s="12"/>
      <c r="JFP143" s="88"/>
      <c r="JFQ143" s="88"/>
      <c r="JFR143" s="11"/>
      <c r="JFS143" s="11"/>
      <c r="JFT143" s="89"/>
      <c r="JFU143" s="87"/>
      <c r="JFV143" s="90"/>
      <c r="JFW143" s="91"/>
      <c r="JFX143" s="86"/>
      <c r="JFY143" s="87"/>
      <c r="JFZ143" s="87"/>
      <c r="JGA143" s="87"/>
      <c r="JGB143" s="87"/>
      <c r="JGC143" s="88"/>
      <c r="JGD143" s="12"/>
      <c r="JGE143" s="12"/>
      <c r="JGF143" s="88"/>
      <c r="JGG143" s="88"/>
      <c r="JGH143" s="11"/>
      <c r="JGI143" s="11"/>
      <c r="JGJ143" s="89"/>
      <c r="JGK143" s="87"/>
      <c r="JGL143" s="90"/>
      <c r="JGM143" s="91"/>
      <c r="JGN143" s="86"/>
      <c r="JGO143" s="87"/>
      <c r="JGP143" s="87"/>
      <c r="JGQ143" s="87"/>
      <c r="JGR143" s="87"/>
      <c r="JGS143" s="88"/>
      <c r="JGT143" s="12"/>
      <c r="JGU143" s="12"/>
      <c r="JGV143" s="88"/>
      <c r="JGW143" s="88"/>
      <c r="JGX143" s="11"/>
      <c r="JGY143" s="11"/>
      <c r="JGZ143" s="89"/>
      <c r="JHA143" s="87"/>
      <c r="JHB143" s="90"/>
      <c r="JHC143" s="91"/>
      <c r="JHD143" s="86"/>
      <c r="JHE143" s="87"/>
      <c r="JHF143" s="87"/>
      <c r="JHG143" s="87"/>
      <c r="JHH143" s="87"/>
      <c r="JHI143" s="88"/>
      <c r="JHJ143" s="12"/>
      <c r="JHK143" s="12"/>
      <c r="JHL143" s="88"/>
      <c r="JHM143" s="88"/>
      <c r="JHN143" s="11"/>
      <c r="JHO143" s="11"/>
      <c r="JHP143" s="89"/>
      <c r="JHQ143" s="87"/>
      <c r="JHR143" s="90"/>
      <c r="JHS143" s="91"/>
      <c r="JHT143" s="86"/>
      <c r="JHU143" s="87"/>
      <c r="JHV143" s="87"/>
      <c r="JHW143" s="87"/>
      <c r="JHX143" s="87"/>
      <c r="JHY143" s="88"/>
      <c r="JHZ143" s="12"/>
      <c r="JIA143" s="12"/>
      <c r="JIB143" s="88"/>
      <c r="JIC143" s="88"/>
      <c r="JID143" s="11"/>
      <c r="JIE143" s="11"/>
      <c r="JIF143" s="89"/>
      <c r="JIG143" s="87"/>
      <c r="JIH143" s="90"/>
      <c r="JII143" s="91"/>
      <c r="JIJ143" s="86"/>
      <c r="JIK143" s="87"/>
      <c r="JIL143" s="87"/>
      <c r="JIM143" s="87"/>
      <c r="JIN143" s="87"/>
      <c r="JIO143" s="88"/>
      <c r="JIP143" s="12"/>
      <c r="JIQ143" s="12"/>
      <c r="JIR143" s="88"/>
      <c r="JIS143" s="88"/>
      <c r="JIT143" s="11"/>
      <c r="JIU143" s="11"/>
      <c r="JIV143" s="89"/>
      <c r="JIW143" s="87"/>
      <c r="JIX143" s="90"/>
      <c r="JIY143" s="91"/>
      <c r="JIZ143" s="86"/>
      <c r="JJA143" s="87"/>
      <c r="JJB143" s="87"/>
      <c r="JJC143" s="87"/>
      <c r="JJD143" s="87"/>
      <c r="JJE143" s="88"/>
      <c r="JJF143" s="12"/>
      <c r="JJG143" s="12"/>
      <c r="JJH143" s="88"/>
      <c r="JJI143" s="88"/>
      <c r="JJJ143" s="11"/>
      <c r="JJK143" s="11"/>
      <c r="JJL143" s="89"/>
      <c r="JJM143" s="87"/>
      <c r="JJN143" s="90"/>
      <c r="JJO143" s="91"/>
      <c r="JJP143" s="86"/>
      <c r="JJQ143" s="87"/>
      <c r="JJR143" s="87"/>
      <c r="JJS143" s="87"/>
      <c r="JJT143" s="87"/>
      <c r="JJU143" s="88"/>
      <c r="JJV143" s="12"/>
      <c r="JJW143" s="12"/>
      <c r="JJX143" s="88"/>
      <c r="JJY143" s="88"/>
      <c r="JJZ143" s="11"/>
      <c r="JKA143" s="11"/>
      <c r="JKB143" s="89"/>
      <c r="JKC143" s="87"/>
      <c r="JKD143" s="90"/>
      <c r="JKE143" s="91"/>
      <c r="JKF143" s="86"/>
      <c r="JKG143" s="87"/>
      <c r="JKH143" s="87"/>
      <c r="JKI143" s="87"/>
      <c r="JKJ143" s="87"/>
      <c r="JKK143" s="88"/>
      <c r="JKL143" s="12"/>
      <c r="JKM143" s="12"/>
      <c r="JKN143" s="88"/>
      <c r="JKO143" s="88"/>
      <c r="JKP143" s="11"/>
      <c r="JKQ143" s="11"/>
      <c r="JKR143" s="89"/>
      <c r="JKS143" s="87"/>
      <c r="JKT143" s="90"/>
      <c r="JKU143" s="91"/>
      <c r="JKV143" s="86"/>
      <c r="JKW143" s="87"/>
      <c r="JKX143" s="87"/>
      <c r="JKY143" s="87"/>
      <c r="JKZ143" s="87"/>
      <c r="JLA143" s="88"/>
      <c r="JLB143" s="12"/>
      <c r="JLC143" s="12"/>
      <c r="JLD143" s="88"/>
      <c r="JLE143" s="88"/>
      <c r="JLF143" s="11"/>
      <c r="JLG143" s="11"/>
      <c r="JLH143" s="89"/>
      <c r="JLI143" s="87"/>
      <c r="JLJ143" s="90"/>
      <c r="JLK143" s="91"/>
      <c r="JLL143" s="86"/>
      <c r="JLM143" s="87"/>
      <c r="JLN143" s="87"/>
      <c r="JLO143" s="87"/>
      <c r="JLP143" s="87"/>
      <c r="JLQ143" s="88"/>
      <c r="JLR143" s="12"/>
      <c r="JLS143" s="12"/>
      <c r="JLT143" s="88"/>
      <c r="JLU143" s="88"/>
      <c r="JLV143" s="11"/>
      <c r="JLW143" s="11"/>
      <c r="JLX143" s="89"/>
      <c r="JLY143" s="87"/>
      <c r="JLZ143" s="90"/>
      <c r="JMA143" s="91"/>
      <c r="JMB143" s="86"/>
      <c r="JMC143" s="87"/>
      <c r="JMD143" s="87"/>
      <c r="JME143" s="87"/>
      <c r="JMF143" s="87"/>
      <c r="JMG143" s="88"/>
      <c r="JMH143" s="12"/>
      <c r="JMI143" s="12"/>
      <c r="JMJ143" s="88"/>
      <c r="JMK143" s="88"/>
      <c r="JML143" s="11"/>
      <c r="JMM143" s="11"/>
      <c r="JMN143" s="89"/>
      <c r="JMO143" s="87"/>
      <c r="JMP143" s="90"/>
      <c r="JMQ143" s="91"/>
      <c r="JMR143" s="86"/>
      <c r="JMS143" s="87"/>
      <c r="JMT143" s="87"/>
      <c r="JMU143" s="87"/>
      <c r="JMV143" s="87"/>
      <c r="JMW143" s="88"/>
      <c r="JMX143" s="12"/>
      <c r="JMY143" s="12"/>
      <c r="JMZ143" s="88"/>
      <c r="JNA143" s="88"/>
      <c r="JNB143" s="11"/>
      <c r="JNC143" s="11"/>
      <c r="JND143" s="89"/>
      <c r="JNE143" s="87"/>
      <c r="JNF143" s="90"/>
      <c r="JNG143" s="91"/>
      <c r="JNH143" s="86"/>
      <c r="JNI143" s="87"/>
      <c r="JNJ143" s="87"/>
      <c r="JNK143" s="87"/>
      <c r="JNL143" s="87"/>
      <c r="JNM143" s="88"/>
      <c r="JNN143" s="12"/>
      <c r="JNO143" s="12"/>
      <c r="JNP143" s="88"/>
      <c r="JNQ143" s="88"/>
      <c r="JNR143" s="11"/>
      <c r="JNS143" s="11"/>
      <c r="JNT143" s="89"/>
      <c r="JNU143" s="87"/>
      <c r="JNV143" s="90"/>
      <c r="JNW143" s="91"/>
      <c r="JNX143" s="86"/>
      <c r="JNY143" s="87"/>
      <c r="JNZ143" s="87"/>
      <c r="JOA143" s="87"/>
      <c r="JOB143" s="87"/>
      <c r="JOC143" s="88"/>
      <c r="JOD143" s="12"/>
      <c r="JOE143" s="12"/>
      <c r="JOF143" s="88"/>
      <c r="JOG143" s="88"/>
      <c r="JOH143" s="11"/>
      <c r="JOI143" s="11"/>
      <c r="JOJ143" s="89"/>
      <c r="JOK143" s="87"/>
      <c r="JOL143" s="90"/>
      <c r="JOM143" s="91"/>
      <c r="JON143" s="86"/>
      <c r="JOO143" s="87"/>
      <c r="JOP143" s="87"/>
      <c r="JOQ143" s="87"/>
      <c r="JOR143" s="87"/>
      <c r="JOS143" s="88"/>
      <c r="JOT143" s="12"/>
      <c r="JOU143" s="12"/>
      <c r="JOV143" s="88"/>
      <c r="JOW143" s="88"/>
      <c r="JOX143" s="11"/>
      <c r="JOY143" s="11"/>
      <c r="JOZ143" s="89"/>
      <c r="JPA143" s="87"/>
      <c r="JPB143" s="90"/>
      <c r="JPC143" s="91"/>
      <c r="JPD143" s="86"/>
      <c r="JPE143" s="87"/>
      <c r="JPF143" s="87"/>
      <c r="JPG143" s="87"/>
      <c r="JPH143" s="87"/>
      <c r="JPI143" s="88"/>
      <c r="JPJ143" s="12"/>
      <c r="JPK143" s="12"/>
      <c r="JPL143" s="88"/>
      <c r="JPM143" s="88"/>
      <c r="JPN143" s="11"/>
      <c r="JPO143" s="11"/>
      <c r="JPP143" s="89"/>
      <c r="JPQ143" s="87"/>
      <c r="JPR143" s="90"/>
      <c r="JPS143" s="91"/>
      <c r="JPT143" s="86"/>
      <c r="JPU143" s="87"/>
      <c r="JPV143" s="87"/>
      <c r="JPW143" s="87"/>
      <c r="JPX143" s="87"/>
      <c r="JPY143" s="88"/>
      <c r="JPZ143" s="12"/>
      <c r="JQA143" s="12"/>
      <c r="JQB143" s="88"/>
      <c r="JQC143" s="88"/>
      <c r="JQD143" s="11"/>
      <c r="JQE143" s="11"/>
      <c r="JQF143" s="89"/>
      <c r="JQG143" s="87"/>
      <c r="JQH143" s="90"/>
      <c r="JQI143" s="91"/>
      <c r="JQJ143" s="86"/>
      <c r="JQK143" s="87"/>
      <c r="JQL143" s="87"/>
      <c r="JQM143" s="87"/>
      <c r="JQN143" s="87"/>
      <c r="JQO143" s="88"/>
      <c r="JQP143" s="12"/>
      <c r="JQQ143" s="12"/>
      <c r="JQR143" s="88"/>
      <c r="JQS143" s="88"/>
      <c r="JQT143" s="11"/>
      <c r="JQU143" s="11"/>
      <c r="JQV143" s="89"/>
      <c r="JQW143" s="87"/>
      <c r="JQX143" s="90"/>
      <c r="JQY143" s="91"/>
      <c r="JQZ143" s="86"/>
      <c r="JRA143" s="87"/>
      <c r="JRB143" s="87"/>
      <c r="JRC143" s="87"/>
      <c r="JRD143" s="87"/>
      <c r="JRE143" s="88"/>
      <c r="JRF143" s="12"/>
      <c r="JRG143" s="12"/>
      <c r="JRH143" s="88"/>
      <c r="JRI143" s="88"/>
      <c r="JRJ143" s="11"/>
      <c r="JRK143" s="11"/>
      <c r="JRL143" s="89"/>
      <c r="JRM143" s="87"/>
      <c r="JRN143" s="90"/>
      <c r="JRO143" s="91"/>
      <c r="JRP143" s="86"/>
      <c r="JRQ143" s="87"/>
      <c r="JRR143" s="87"/>
      <c r="JRS143" s="87"/>
      <c r="JRT143" s="87"/>
      <c r="JRU143" s="88"/>
      <c r="JRV143" s="12"/>
      <c r="JRW143" s="12"/>
      <c r="JRX143" s="88"/>
      <c r="JRY143" s="88"/>
      <c r="JRZ143" s="11"/>
      <c r="JSA143" s="11"/>
      <c r="JSB143" s="89"/>
      <c r="JSC143" s="87"/>
      <c r="JSD143" s="90"/>
      <c r="JSE143" s="91"/>
      <c r="JSF143" s="86"/>
      <c r="JSG143" s="87"/>
      <c r="JSH143" s="87"/>
      <c r="JSI143" s="87"/>
      <c r="JSJ143" s="87"/>
      <c r="JSK143" s="88"/>
      <c r="JSL143" s="12"/>
      <c r="JSM143" s="12"/>
      <c r="JSN143" s="88"/>
      <c r="JSO143" s="88"/>
      <c r="JSP143" s="11"/>
      <c r="JSQ143" s="11"/>
      <c r="JSR143" s="89"/>
      <c r="JSS143" s="87"/>
      <c r="JST143" s="90"/>
      <c r="JSU143" s="91"/>
      <c r="JSV143" s="86"/>
      <c r="JSW143" s="87"/>
      <c r="JSX143" s="87"/>
      <c r="JSY143" s="87"/>
      <c r="JSZ143" s="87"/>
      <c r="JTA143" s="88"/>
      <c r="JTB143" s="12"/>
      <c r="JTC143" s="12"/>
      <c r="JTD143" s="88"/>
      <c r="JTE143" s="88"/>
      <c r="JTF143" s="11"/>
      <c r="JTG143" s="11"/>
      <c r="JTH143" s="89"/>
      <c r="JTI143" s="87"/>
      <c r="JTJ143" s="90"/>
      <c r="JTK143" s="91"/>
      <c r="JTL143" s="86"/>
      <c r="JTM143" s="87"/>
      <c r="JTN143" s="87"/>
      <c r="JTO143" s="87"/>
      <c r="JTP143" s="87"/>
      <c r="JTQ143" s="88"/>
      <c r="JTR143" s="12"/>
      <c r="JTS143" s="12"/>
      <c r="JTT143" s="88"/>
      <c r="JTU143" s="88"/>
      <c r="JTV143" s="11"/>
      <c r="JTW143" s="11"/>
      <c r="JTX143" s="89"/>
      <c r="JTY143" s="87"/>
      <c r="JTZ143" s="90"/>
      <c r="JUA143" s="91"/>
      <c r="JUB143" s="86"/>
      <c r="JUC143" s="87"/>
      <c r="JUD143" s="87"/>
      <c r="JUE143" s="87"/>
      <c r="JUF143" s="87"/>
      <c r="JUG143" s="88"/>
      <c r="JUH143" s="12"/>
      <c r="JUI143" s="12"/>
      <c r="JUJ143" s="88"/>
      <c r="JUK143" s="88"/>
      <c r="JUL143" s="11"/>
      <c r="JUM143" s="11"/>
      <c r="JUN143" s="89"/>
      <c r="JUO143" s="87"/>
      <c r="JUP143" s="90"/>
      <c r="JUQ143" s="91"/>
      <c r="JUR143" s="86"/>
      <c r="JUS143" s="87"/>
      <c r="JUT143" s="87"/>
      <c r="JUU143" s="87"/>
      <c r="JUV143" s="87"/>
      <c r="JUW143" s="88"/>
      <c r="JUX143" s="12"/>
      <c r="JUY143" s="12"/>
      <c r="JUZ143" s="88"/>
      <c r="JVA143" s="88"/>
      <c r="JVB143" s="11"/>
      <c r="JVC143" s="11"/>
      <c r="JVD143" s="89"/>
      <c r="JVE143" s="87"/>
      <c r="JVF143" s="90"/>
      <c r="JVG143" s="91"/>
      <c r="JVH143" s="86"/>
      <c r="JVI143" s="87"/>
      <c r="JVJ143" s="87"/>
      <c r="JVK143" s="87"/>
      <c r="JVL143" s="87"/>
      <c r="JVM143" s="88"/>
      <c r="JVN143" s="12"/>
      <c r="JVO143" s="12"/>
      <c r="JVP143" s="88"/>
      <c r="JVQ143" s="88"/>
      <c r="JVR143" s="11"/>
      <c r="JVS143" s="11"/>
      <c r="JVT143" s="89"/>
      <c r="JVU143" s="87"/>
      <c r="JVV143" s="90"/>
      <c r="JVW143" s="91"/>
      <c r="JVX143" s="86"/>
      <c r="JVY143" s="87"/>
      <c r="JVZ143" s="87"/>
      <c r="JWA143" s="87"/>
      <c r="JWB143" s="87"/>
      <c r="JWC143" s="88"/>
      <c r="JWD143" s="12"/>
      <c r="JWE143" s="12"/>
      <c r="JWF143" s="88"/>
      <c r="JWG143" s="88"/>
      <c r="JWH143" s="11"/>
      <c r="JWI143" s="11"/>
      <c r="JWJ143" s="89"/>
      <c r="JWK143" s="87"/>
      <c r="JWL143" s="90"/>
      <c r="JWM143" s="91"/>
      <c r="JWN143" s="86"/>
      <c r="JWO143" s="87"/>
      <c r="JWP143" s="87"/>
      <c r="JWQ143" s="87"/>
      <c r="JWR143" s="87"/>
      <c r="JWS143" s="88"/>
      <c r="JWT143" s="12"/>
      <c r="JWU143" s="12"/>
      <c r="JWV143" s="88"/>
      <c r="JWW143" s="88"/>
      <c r="JWX143" s="11"/>
      <c r="JWY143" s="11"/>
      <c r="JWZ143" s="89"/>
      <c r="JXA143" s="87"/>
      <c r="JXB143" s="90"/>
      <c r="JXC143" s="91"/>
      <c r="JXD143" s="86"/>
      <c r="JXE143" s="87"/>
      <c r="JXF143" s="87"/>
      <c r="JXG143" s="87"/>
      <c r="JXH143" s="87"/>
      <c r="JXI143" s="88"/>
      <c r="JXJ143" s="12"/>
      <c r="JXK143" s="12"/>
      <c r="JXL143" s="88"/>
      <c r="JXM143" s="88"/>
      <c r="JXN143" s="11"/>
      <c r="JXO143" s="11"/>
      <c r="JXP143" s="89"/>
      <c r="JXQ143" s="87"/>
      <c r="JXR143" s="90"/>
      <c r="JXS143" s="91"/>
      <c r="JXT143" s="86"/>
      <c r="JXU143" s="87"/>
      <c r="JXV143" s="87"/>
      <c r="JXW143" s="87"/>
      <c r="JXX143" s="87"/>
      <c r="JXY143" s="88"/>
      <c r="JXZ143" s="12"/>
      <c r="JYA143" s="12"/>
      <c r="JYB143" s="88"/>
      <c r="JYC143" s="88"/>
      <c r="JYD143" s="11"/>
      <c r="JYE143" s="11"/>
      <c r="JYF143" s="89"/>
      <c r="JYG143" s="87"/>
      <c r="JYH143" s="90"/>
      <c r="JYI143" s="91"/>
      <c r="JYJ143" s="86"/>
      <c r="JYK143" s="87"/>
      <c r="JYL143" s="87"/>
      <c r="JYM143" s="87"/>
      <c r="JYN143" s="87"/>
      <c r="JYO143" s="88"/>
      <c r="JYP143" s="12"/>
      <c r="JYQ143" s="12"/>
      <c r="JYR143" s="88"/>
      <c r="JYS143" s="88"/>
      <c r="JYT143" s="11"/>
      <c r="JYU143" s="11"/>
      <c r="JYV143" s="89"/>
      <c r="JYW143" s="87"/>
      <c r="JYX143" s="90"/>
      <c r="JYY143" s="91"/>
      <c r="JYZ143" s="86"/>
      <c r="JZA143" s="87"/>
      <c r="JZB143" s="87"/>
      <c r="JZC143" s="87"/>
      <c r="JZD143" s="87"/>
      <c r="JZE143" s="88"/>
      <c r="JZF143" s="12"/>
      <c r="JZG143" s="12"/>
      <c r="JZH143" s="88"/>
      <c r="JZI143" s="88"/>
      <c r="JZJ143" s="11"/>
      <c r="JZK143" s="11"/>
      <c r="JZL143" s="89"/>
      <c r="JZM143" s="87"/>
      <c r="JZN143" s="90"/>
      <c r="JZO143" s="91"/>
      <c r="JZP143" s="86"/>
      <c r="JZQ143" s="87"/>
      <c r="JZR143" s="87"/>
      <c r="JZS143" s="87"/>
      <c r="JZT143" s="87"/>
      <c r="JZU143" s="88"/>
      <c r="JZV143" s="12"/>
      <c r="JZW143" s="12"/>
      <c r="JZX143" s="88"/>
      <c r="JZY143" s="88"/>
      <c r="JZZ143" s="11"/>
      <c r="KAA143" s="11"/>
      <c r="KAB143" s="89"/>
      <c r="KAC143" s="87"/>
      <c r="KAD143" s="90"/>
      <c r="KAE143" s="91"/>
      <c r="KAF143" s="86"/>
      <c r="KAG143" s="87"/>
      <c r="KAH143" s="87"/>
      <c r="KAI143" s="87"/>
      <c r="KAJ143" s="87"/>
      <c r="KAK143" s="88"/>
      <c r="KAL143" s="12"/>
      <c r="KAM143" s="12"/>
      <c r="KAN143" s="88"/>
      <c r="KAO143" s="88"/>
      <c r="KAP143" s="11"/>
      <c r="KAQ143" s="11"/>
      <c r="KAR143" s="89"/>
      <c r="KAS143" s="87"/>
      <c r="KAT143" s="90"/>
      <c r="KAU143" s="91"/>
      <c r="KAV143" s="86"/>
      <c r="KAW143" s="87"/>
      <c r="KAX143" s="87"/>
      <c r="KAY143" s="87"/>
      <c r="KAZ143" s="87"/>
      <c r="KBA143" s="88"/>
      <c r="KBB143" s="12"/>
      <c r="KBC143" s="12"/>
      <c r="KBD143" s="88"/>
      <c r="KBE143" s="88"/>
      <c r="KBF143" s="11"/>
      <c r="KBG143" s="11"/>
      <c r="KBH143" s="89"/>
      <c r="KBI143" s="87"/>
      <c r="KBJ143" s="90"/>
      <c r="KBK143" s="91"/>
      <c r="KBL143" s="86"/>
      <c r="KBM143" s="87"/>
      <c r="KBN143" s="87"/>
      <c r="KBO143" s="87"/>
      <c r="KBP143" s="87"/>
      <c r="KBQ143" s="88"/>
      <c r="KBR143" s="12"/>
      <c r="KBS143" s="12"/>
      <c r="KBT143" s="88"/>
      <c r="KBU143" s="88"/>
      <c r="KBV143" s="11"/>
      <c r="KBW143" s="11"/>
      <c r="KBX143" s="89"/>
      <c r="KBY143" s="87"/>
      <c r="KBZ143" s="90"/>
      <c r="KCA143" s="91"/>
      <c r="KCB143" s="86"/>
      <c r="KCC143" s="87"/>
      <c r="KCD143" s="87"/>
      <c r="KCE143" s="87"/>
      <c r="KCF143" s="87"/>
      <c r="KCG143" s="88"/>
      <c r="KCH143" s="12"/>
      <c r="KCI143" s="12"/>
      <c r="KCJ143" s="88"/>
      <c r="KCK143" s="88"/>
      <c r="KCL143" s="11"/>
      <c r="KCM143" s="11"/>
      <c r="KCN143" s="89"/>
      <c r="KCO143" s="87"/>
      <c r="KCP143" s="90"/>
      <c r="KCQ143" s="91"/>
      <c r="KCR143" s="86"/>
      <c r="KCS143" s="87"/>
      <c r="KCT143" s="87"/>
      <c r="KCU143" s="87"/>
      <c r="KCV143" s="87"/>
      <c r="KCW143" s="88"/>
      <c r="KCX143" s="12"/>
      <c r="KCY143" s="12"/>
      <c r="KCZ143" s="88"/>
      <c r="KDA143" s="88"/>
      <c r="KDB143" s="11"/>
      <c r="KDC143" s="11"/>
      <c r="KDD143" s="89"/>
      <c r="KDE143" s="87"/>
      <c r="KDF143" s="90"/>
      <c r="KDG143" s="91"/>
      <c r="KDH143" s="86"/>
      <c r="KDI143" s="87"/>
      <c r="KDJ143" s="87"/>
      <c r="KDK143" s="87"/>
      <c r="KDL143" s="87"/>
      <c r="KDM143" s="88"/>
      <c r="KDN143" s="12"/>
      <c r="KDO143" s="12"/>
      <c r="KDP143" s="88"/>
      <c r="KDQ143" s="88"/>
      <c r="KDR143" s="11"/>
      <c r="KDS143" s="11"/>
      <c r="KDT143" s="89"/>
      <c r="KDU143" s="87"/>
      <c r="KDV143" s="90"/>
      <c r="KDW143" s="91"/>
      <c r="KDX143" s="86"/>
      <c r="KDY143" s="87"/>
      <c r="KDZ143" s="87"/>
      <c r="KEA143" s="87"/>
      <c r="KEB143" s="87"/>
      <c r="KEC143" s="88"/>
      <c r="KED143" s="12"/>
      <c r="KEE143" s="12"/>
      <c r="KEF143" s="88"/>
      <c r="KEG143" s="88"/>
      <c r="KEH143" s="11"/>
      <c r="KEI143" s="11"/>
      <c r="KEJ143" s="89"/>
      <c r="KEK143" s="87"/>
      <c r="KEL143" s="90"/>
      <c r="KEM143" s="91"/>
      <c r="KEN143" s="86"/>
      <c r="KEO143" s="87"/>
      <c r="KEP143" s="87"/>
      <c r="KEQ143" s="87"/>
      <c r="KER143" s="87"/>
      <c r="KES143" s="88"/>
      <c r="KET143" s="12"/>
      <c r="KEU143" s="12"/>
      <c r="KEV143" s="88"/>
      <c r="KEW143" s="88"/>
      <c r="KEX143" s="11"/>
      <c r="KEY143" s="11"/>
      <c r="KEZ143" s="89"/>
      <c r="KFA143" s="87"/>
      <c r="KFB143" s="90"/>
      <c r="KFC143" s="91"/>
      <c r="KFD143" s="86"/>
      <c r="KFE143" s="87"/>
      <c r="KFF143" s="87"/>
      <c r="KFG143" s="87"/>
      <c r="KFH143" s="87"/>
      <c r="KFI143" s="88"/>
      <c r="KFJ143" s="12"/>
      <c r="KFK143" s="12"/>
      <c r="KFL143" s="88"/>
      <c r="KFM143" s="88"/>
      <c r="KFN143" s="11"/>
      <c r="KFO143" s="11"/>
      <c r="KFP143" s="89"/>
      <c r="KFQ143" s="87"/>
      <c r="KFR143" s="90"/>
      <c r="KFS143" s="91"/>
      <c r="KFT143" s="86"/>
      <c r="KFU143" s="87"/>
      <c r="KFV143" s="87"/>
      <c r="KFW143" s="87"/>
      <c r="KFX143" s="87"/>
      <c r="KFY143" s="88"/>
      <c r="KFZ143" s="12"/>
      <c r="KGA143" s="12"/>
      <c r="KGB143" s="88"/>
      <c r="KGC143" s="88"/>
      <c r="KGD143" s="11"/>
      <c r="KGE143" s="11"/>
      <c r="KGF143" s="89"/>
      <c r="KGG143" s="87"/>
      <c r="KGH143" s="90"/>
      <c r="KGI143" s="91"/>
      <c r="KGJ143" s="86"/>
      <c r="KGK143" s="87"/>
      <c r="KGL143" s="87"/>
      <c r="KGM143" s="87"/>
      <c r="KGN143" s="87"/>
      <c r="KGO143" s="88"/>
      <c r="KGP143" s="12"/>
      <c r="KGQ143" s="12"/>
      <c r="KGR143" s="88"/>
      <c r="KGS143" s="88"/>
      <c r="KGT143" s="11"/>
      <c r="KGU143" s="11"/>
      <c r="KGV143" s="89"/>
      <c r="KGW143" s="87"/>
      <c r="KGX143" s="90"/>
      <c r="KGY143" s="91"/>
      <c r="KGZ143" s="86"/>
      <c r="KHA143" s="87"/>
      <c r="KHB143" s="87"/>
      <c r="KHC143" s="87"/>
      <c r="KHD143" s="87"/>
      <c r="KHE143" s="88"/>
      <c r="KHF143" s="12"/>
      <c r="KHG143" s="12"/>
      <c r="KHH143" s="88"/>
      <c r="KHI143" s="88"/>
      <c r="KHJ143" s="11"/>
      <c r="KHK143" s="11"/>
      <c r="KHL143" s="89"/>
      <c r="KHM143" s="87"/>
      <c r="KHN143" s="90"/>
      <c r="KHO143" s="91"/>
      <c r="KHP143" s="86"/>
      <c r="KHQ143" s="87"/>
      <c r="KHR143" s="87"/>
      <c r="KHS143" s="87"/>
      <c r="KHT143" s="87"/>
      <c r="KHU143" s="88"/>
      <c r="KHV143" s="12"/>
      <c r="KHW143" s="12"/>
      <c r="KHX143" s="88"/>
      <c r="KHY143" s="88"/>
      <c r="KHZ143" s="11"/>
      <c r="KIA143" s="11"/>
      <c r="KIB143" s="89"/>
      <c r="KIC143" s="87"/>
      <c r="KID143" s="90"/>
      <c r="KIE143" s="91"/>
      <c r="KIF143" s="86"/>
      <c r="KIG143" s="87"/>
      <c r="KIH143" s="87"/>
      <c r="KII143" s="87"/>
      <c r="KIJ143" s="87"/>
      <c r="KIK143" s="88"/>
      <c r="KIL143" s="12"/>
      <c r="KIM143" s="12"/>
      <c r="KIN143" s="88"/>
      <c r="KIO143" s="88"/>
      <c r="KIP143" s="11"/>
      <c r="KIQ143" s="11"/>
      <c r="KIR143" s="89"/>
      <c r="KIS143" s="87"/>
      <c r="KIT143" s="90"/>
      <c r="KIU143" s="91"/>
      <c r="KIV143" s="86"/>
      <c r="KIW143" s="87"/>
      <c r="KIX143" s="87"/>
      <c r="KIY143" s="87"/>
      <c r="KIZ143" s="87"/>
      <c r="KJA143" s="88"/>
      <c r="KJB143" s="12"/>
      <c r="KJC143" s="12"/>
      <c r="KJD143" s="88"/>
      <c r="KJE143" s="88"/>
      <c r="KJF143" s="11"/>
      <c r="KJG143" s="11"/>
      <c r="KJH143" s="89"/>
      <c r="KJI143" s="87"/>
      <c r="KJJ143" s="90"/>
      <c r="KJK143" s="91"/>
      <c r="KJL143" s="86"/>
      <c r="KJM143" s="87"/>
      <c r="KJN143" s="87"/>
      <c r="KJO143" s="87"/>
      <c r="KJP143" s="87"/>
      <c r="KJQ143" s="88"/>
      <c r="KJR143" s="12"/>
      <c r="KJS143" s="12"/>
      <c r="KJT143" s="88"/>
      <c r="KJU143" s="88"/>
      <c r="KJV143" s="11"/>
      <c r="KJW143" s="11"/>
      <c r="KJX143" s="89"/>
      <c r="KJY143" s="87"/>
      <c r="KJZ143" s="90"/>
      <c r="KKA143" s="91"/>
      <c r="KKB143" s="86"/>
      <c r="KKC143" s="87"/>
      <c r="KKD143" s="87"/>
      <c r="KKE143" s="87"/>
      <c r="KKF143" s="87"/>
      <c r="KKG143" s="88"/>
      <c r="KKH143" s="12"/>
      <c r="KKI143" s="12"/>
      <c r="KKJ143" s="88"/>
      <c r="KKK143" s="88"/>
      <c r="KKL143" s="11"/>
      <c r="KKM143" s="11"/>
      <c r="KKN143" s="89"/>
      <c r="KKO143" s="87"/>
      <c r="KKP143" s="90"/>
      <c r="KKQ143" s="91"/>
      <c r="KKR143" s="86"/>
      <c r="KKS143" s="87"/>
      <c r="KKT143" s="87"/>
      <c r="KKU143" s="87"/>
      <c r="KKV143" s="87"/>
      <c r="KKW143" s="88"/>
      <c r="KKX143" s="12"/>
      <c r="KKY143" s="12"/>
      <c r="KKZ143" s="88"/>
      <c r="KLA143" s="88"/>
      <c r="KLB143" s="11"/>
      <c r="KLC143" s="11"/>
      <c r="KLD143" s="89"/>
      <c r="KLE143" s="87"/>
      <c r="KLF143" s="90"/>
      <c r="KLG143" s="91"/>
      <c r="KLH143" s="86"/>
      <c r="KLI143" s="87"/>
      <c r="KLJ143" s="87"/>
      <c r="KLK143" s="87"/>
      <c r="KLL143" s="87"/>
      <c r="KLM143" s="88"/>
      <c r="KLN143" s="12"/>
      <c r="KLO143" s="12"/>
      <c r="KLP143" s="88"/>
      <c r="KLQ143" s="88"/>
      <c r="KLR143" s="11"/>
      <c r="KLS143" s="11"/>
      <c r="KLT143" s="89"/>
      <c r="KLU143" s="87"/>
      <c r="KLV143" s="90"/>
      <c r="KLW143" s="91"/>
      <c r="KLX143" s="86"/>
      <c r="KLY143" s="87"/>
      <c r="KLZ143" s="87"/>
      <c r="KMA143" s="87"/>
      <c r="KMB143" s="87"/>
      <c r="KMC143" s="88"/>
      <c r="KMD143" s="12"/>
      <c r="KME143" s="12"/>
      <c r="KMF143" s="88"/>
      <c r="KMG143" s="88"/>
      <c r="KMH143" s="11"/>
      <c r="KMI143" s="11"/>
      <c r="KMJ143" s="89"/>
      <c r="KMK143" s="87"/>
      <c r="KML143" s="90"/>
      <c r="KMM143" s="91"/>
      <c r="KMN143" s="86"/>
      <c r="KMO143" s="87"/>
      <c r="KMP143" s="87"/>
      <c r="KMQ143" s="87"/>
      <c r="KMR143" s="87"/>
      <c r="KMS143" s="88"/>
      <c r="KMT143" s="12"/>
      <c r="KMU143" s="12"/>
      <c r="KMV143" s="88"/>
      <c r="KMW143" s="88"/>
      <c r="KMX143" s="11"/>
      <c r="KMY143" s="11"/>
      <c r="KMZ143" s="89"/>
      <c r="KNA143" s="87"/>
      <c r="KNB143" s="90"/>
      <c r="KNC143" s="91"/>
      <c r="KND143" s="86"/>
      <c r="KNE143" s="87"/>
      <c r="KNF143" s="87"/>
      <c r="KNG143" s="87"/>
      <c r="KNH143" s="87"/>
      <c r="KNI143" s="88"/>
      <c r="KNJ143" s="12"/>
      <c r="KNK143" s="12"/>
      <c r="KNL143" s="88"/>
      <c r="KNM143" s="88"/>
      <c r="KNN143" s="11"/>
      <c r="KNO143" s="11"/>
      <c r="KNP143" s="89"/>
      <c r="KNQ143" s="87"/>
      <c r="KNR143" s="90"/>
      <c r="KNS143" s="91"/>
      <c r="KNT143" s="86"/>
      <c r="KNU143" s="87"/>
      <c r="KNV143" s="87"/>
      <c r="KNW143" s="87"/>
      <c r="KNX143" s="87"/>
      <c r="KNY143" s="88"/>
      <c r="KNZ143" s="12"/>
      <c r="KOA143" s="12"/>
      <c r="KOB143" s="88"/>
      <c r="KOC143" s="88"/>
      <c r="KOD143" s="11"/>
      <c r="KOE143" s="11"/>
      <c r="KOF143" s="89"/>
      <c r="KOG143" s="87"/>
      <c r="KOH143" s="90"/>
      <c r="KOI143" s="91"/>
      <c r="KOJ143" s="86"/>
      <c r="KOK143" s="87"/>
      <c r="KOL143" s="87"/>
      <c r="KOM143" s="87"/>
      <c r="KON143" s="87"/>
      <c r="KOO143" s="88"/>
      <c r="KOP143" s="12"/>
      <c r="KOQ143" s="12"/>
      <c r="KOR143" s="88"/>
      <c r="KOS143" s="88"/>
      <c r="KOT143" s="11"/>
      <c r="KOU143" s="11"/>
      <c r="KOV143" s="89"/>
      <c r="KOW143" s="87"/>
      <c r="KOX143" s="90"/>
      <c r="KOY143" s="91"/>
      <c r="KOZ143" s="86"/>
      <c r="KPA143" s="87"/>
      <c r="KPB143" s="87"/>
      <c r="KPC143" s="87"/>
      <c r="KPD143" s="87"/>
      <c r="KPE143" s="88"/>
      <c r="KPF143" s="12"/>
      <c r="KPG143" s="12"/>
      <c r="KPH143" s="88"/>
      <c r="KPI143" s="88"/>
      <c r="KPJ143" s="11"/>
      <c r="KPK143" s="11"/>
      <c r="KPL143" s="89"/>
      <c r="KPM143" s="87"/>
      <c r="KPN143" s="90"/>
      <c r="KPO143" s="91"/>
      <c r="KPP143" s="86"/>
      <c r="KPQ143" s="87"/>
      <c r="KPR143" s="87"/>
      <c r="KPS143" s="87"/>
      <c r="KPT143" s="87"/>
      <c r="KPU143" s="88"/>
      <c r="KPV143" s="12"/>
      <c r="KPW143" s="12"/>
      <c r="KPX143" s="88"/>
      <c r="KPY143" s="88"/>
      <c r="KPZ143" s="11"/>
      <c r="KQA143" s="11"/>
      <c r="KQB143" s="89"/>
      <c r="KQC143" s="87"/>
      <c r="KQD143" s="90"/>
      <c r="KQE143" s="91"/>
      <c r="KQF143" s="86"/>
      <c r="KQG143" s="87"/>
      <c r="KQH143" s="87"/>
      <c r="KQI143" s="87"/>
      <c r="KQJ143" s="87"/>
      <c r="KQK143" s="88"/>
      <c r="KQL143" s="12"/>
      <c r="KQM143" s="12"/>
      <c r="KQN143" s="88"/>
      <c r="KQO143" s="88"/>
      <c r="KQP143" s="11"/>
      <c r="KQQ143" s="11"/>
      <c r="KQR143" s="89"/>
      <c r="KQS143" s="87"/>
      <c r="KQT143" s="90"/>
      <c r="KQU143" s="91"/>
      <c r="KQV143" s="86"/>
      <c r="KQW143" s="87"/>
      <c r="KQX143" s="87"/>
      <c r="KQY143" s="87"/>
      <c r="KQZ143" s="87"/>
      <c r="KRA143" s="88"/>
      <c r="KRB143" s="12"/>
      <c r="KRC143" s="12"/>
      <c r="KRD143" s="88"/>
      <c r="KRE143" s="88"/>
      <c r="KRF143" s="11"/>
      <c r="KRG143" s="11"/>
      <c r="KRH143" s="89"/>
      <c r="KRI143" s="87"/>
      <c r="KRJ143" s="90"/>
      <c r="KRK143" s="91"/>
      <c r="KRL143" s="86"/>
      <c r="KRM143" s="87"/>
      <c r="KRN143" s="87"/>
      <c r="KRO143" s="87"/>
      <c r="KRP143" s="87"/>
      <c r="KRQ143" s="88"/>
      <c r="KRR143" s="12"/>
      <c r="KRS143" s="12"/>
      <c r="KRT143" s="88"/>
      <c r="KRU143" s="88"/>
      <c r="KRV143" s="11"/>
      <c r="KRW143" s="11"/>
      <c r="KRX143" s="89"/>
      <c r="KRY143" s="87"/>
      <c r="KRZ143" s="90"/>
      <c r="KSA143" s="91"/>
      <c r="KSB143" s="86"/>
      <c r="KSC143" s="87"/>
      <c r="KSD143" s="87"/>
      <c r="KSE143" s="87"/>
      <c r="KSF143" s="87"/>
      <c r="KSG143" s="88"/>
      <c r="KSH143" s="12"/>
      <c r="KSI143" s="12"/>
      <c r="KSJ143" s="88"/>
      <c r="KSK143" s="88"/>
      <c r="KSL143" s="11"/>
      <c r="KSM143" s="11"/>
      <c r="KSN143" s="89"/>
      <c r="KSO143" s="87"/>
      <c r="KSP143" s="90"/>
      <c r="KSQ143" s="91"/>
      <c r="KSR143" s="86"/>
      <c r="KSS143" s="87"/>
      <c r="KST143" s="87"/>
      <c r="KSU143" s="87"/>
      <c r="KSV143" s="87"/>
      <c r="KSW143" s="88"/>
      <c r="KSX143" s="12"/>
      <c r="KSY143" s="12"/>
      <c r="KSZ143" s="88"/>
      <c r="KTA143" s="88"/>
      <c r="KTB143" s="11"/>
      <c r="KTC143" s="11"/>
      <c r="KTD143" s="89"/>
      <c r="KTE143" s="87"/>
      <c r="KTF143" s="90"/>
      <c r="KTG143" s="91"/>
      <c r="KTH143" s="86"/>
      <c r="KTI143" s="87"/>
      <c r="KTJ143" s="87"/>
      <c r="KTK143" s="87"/>
      <c r="KTL143" s="87"/>
      <c r="KTM143" s="88"/>
      <c r="KTN143" s="12"/>
      <c r="KTO143" s="12"/>
      <c r="KTP143" s="88"/>
      <c r="KTQ143" s="88"/>
      <c r="KTR143" s="11"/>
      <c r="KTS143" s="11"/>
      <c r="KTT143" s="89"/>
      <c r="KTU143" s="87"/>
      <c r="KTV143" s="90"/>
      <c r="KTW143" s="91"/>
      <c r="KTX143" s="86"/>
      <c r="KTY143" s="87"/>
      <c r="KTZ143" s="87"/>
      <c r="KUA143" s="87"/>
      <c r="KUB143" s="87"/>
      <c r="KUC143" s="88"/>
      <c r="KUD143" s="12"/>
      <c r="KUE143" s="12"/>
      <c r="KUF143" s="88"/>
      <c r="KUG143" s="88"/>
      <c r="KUH143" s="11"/>
      <c r="KUI143" s="11"/>
      <c r="KUJ143" s="89"/>
      <c r="KUK143" s="87"/>
      <c r="KUL143" s="90"/>
      <c r="KUM143" s="91"/>
      <c r="KUN143" s="86"/>
      <c r="KUO143" s="87"/>
      <c r="KUP143" s="87"/>
      <c r="KUQ143" s="87"/>
      <c r="KUR143" s="87"/>
      <c r="KUS143" s="88"/>
      <c r="KUT143" s="12"/>
      <c r="KUU143" s="12"/>
      <c r="KUV143" s="88"/>
      <c r="KUW143" s="88"/>
      <c r="KUX143" s="11"/>
      <c r="KUY143" s="11"/>
      <c r="KUZ143" s="89"/>
      <c r="KVA143" s="87"/>
      <c r="KVB143" s="90"/>
      <c r="KVC143" s="91"/>
      <c r="KVD143" s="86"/>
      <c r="KVE143" s="87"/>
      <c r="KVF143" s="87"/>
      <c r="KVG143" s="87"/>
      <c r="KVH143" s="87"/>
      <c r="KVI143" s="88"/>
      <c r="KVJ143" s="12"/>
      <c r="KVK143" s="12"/>
      <c r="KVL143" s="88"/>
      <c r="KVM143" s="88"/>
      <c r="KVN143" s="11"/>
      <c r="KVO143" s="11"/>
      <c r="KVP143" s="89"/>
      <c r="KVQ143" s="87"/>
      <c r="KVR143" s="90"/>
      <c r="KVS143" s="91"/>
      <c r="KVT143" s="86"/>
      <c r="KVU143" s="87"/>
      <c r="KVV143" s="87"/>
      <c r="KVW143" s="87"/>
      <c r="KVX143" s="87"/>
      <c r="KVY143" s="88"/>
      <c r="KVZ143" s="12"/>
      <c r="KWA143" s="12"/>
      <c r="KWB143" s="88"/>
      <c r="KWC143" s="88"/>
      <c r="KWD143" s="11"/>
      <c r="KWE143" s="11"/>
      <c r="KWF143" s="89"/>
      <c r="KWG143" s="87"/>
      <c r="KWH143" s="90"/>
      <c r="KWI143" s="91"/>
      <c r="KWJ143" s="86"/>
      <c r="KWK143" s="87"/>
      <c r="KWL143" s="87"/>
      <c r="KWM143" s="87"/>
      <c r="KWN143" s="87"/>
      <c r="KWO143" s="88"/>
      <c r="KWP143" s="12"/>
      <c r="KWQ143" s="12"/>
      <c r="KWR143" s="88"/>
      <c r="KWS143" s="88"/>
      <c r="KWT143" s="11"/>
      <c r="KWU143" s="11"/>
      <c r="KWV143" s="89"/>
      <c r="KWW143" s="87"/>
      <c r="KWX143" s="90"/>
      <c r="KWY143" s="91"/>
      <c r="KWZ143" s="86"/>
      <c r="KXA143" s="87"/>
      <c r="KXB143" s="87"/>
      <c r="KXC143" s="87"/>
      <c r="KXD143" s="87"/>
      <c r="KXE143" s="88"/>
      <c r="KXF143" s="12"/>
      <c r="KXG143" s="12"/>
      <c r="KXH143" s="88"/>
      <c r="KXI143" s="88"/>
      <c r="KXJ143" s="11"/>
      <c r="KXK143" s="11"/>
      <c r="KXL143" s="89"/>
      <c r="KXM143" s="87"/>
      <c r="KXN143" s="90"/>
      <c r="KXO143" s="91"/>
      <c r="KXP143" s="86"/>
      <c r="KXQ143" s="87"/>
      <c r="KXR143" s="87"/>
      <c r="KXS143" s="87"/>
      <c r="KXT143" s="87"/>
      <c r="KXU143" s="88"/>
      <c r="KXV143" s="12"/>
      <c r="KXW143" s="12"/>
      <c r="KXX143" s="88"/>
      <c r="KXY143" s="88"/>
      <c r="KXZ143" s="11"/>
      <c r="KYA143" s="11"/>
      <c r="KYB143" s="89"/>
      <c r="KYC143" s="87"/>
      <c r="KYD143" s="90"/>
      <c r="KYE143" s="91"/>
      <c r="KYF143" s="86"/>
      <c r="KYG143" s="87"/>
      <c r="KYH143" s="87"/>
      <c r="KYI143" s="87"/>
      <c r="KYJ143" s="87"/>
      <c r="KYK143" s="88"/>
      <c r="KYL143" s="12"/>
      <c r="KYM143" s="12"/>
      <c r="KYN143" s="88"/>
      <c r="KYO143" s="88"/>
      <c r="KYP143" s="11"/>
      <c r="KYQ143" s="11"/>
      <c r="KYR143" s="89"/>
      <c r="KYS143" s="87"/>
      <c r="KYT143" s="90"/>
      <c r="KYU143" s="91"/>
      <c r="KYV143" s="86"/>
      <c r="KYW143" s="87"/>
      <c r="KYX143" s="87"/>
      <c r="KYY143" s="87"/>
      <c r="KYZ143" s="87"/>
      <c r="KZA143" s="88"/>
      <c r="KZB143" s="12"/>
      <c r="KZC143" s="12"/>
      <c r="KZD143" s="88"/>
      <c r="KZE143" s="88"/>
      <c r="KZF143" s="11"/>
      <c r="KZG143" s="11"/>
      <c r="KZH143" s="89"/>
      <c r="KZI143" s="87"/>
      <c r="KZJ143" s="90"/>
      <c r="KZK143" s="91"/>
      <c r="KZL143" s="86"/>
      <c r="KZM143" s="87"/>
      <c r="KZN143" s="87"/>
      <c r="KZO143" s="87"/>
      <c r="KZP143" s="87"/>
      <c r="KZQ143" s="88"/>
      <c r="KZR143" s="12"/>
      <c r="KZS143" s="12"/>
      <c r="KZT143" s="88"/>
      <c r="KZU143" s="88"/>
      <c r="KZV143" s="11"/>
      <c r="KZW143" s="11"/>
      <c r="KZX143" s="89"/>
      <c r="KZY143" s="87"/>
      <c r="KZZ143" s="90"/>
      <c r="LAA143" s="91"/>
      <c r="LAB143" s="86"/>
      <c r="LAC143" s="87"/>
      <c r="LAD143" s="87"/>
      <c r="LAE143" s="87"/>
      <c r="LAF143" s="87"/>
      <c r="LAG143" s="88"/>
      <c r="LAH143" s="12"/>
      <c r="LAI143" s="12"/>
      <c r="LAJ143" s="88"/>
      <c r="LAK143" s="88"/>
      <c r="LAL143" s="11"/>
      <c r="LAM143" s="11"/>
      <c r="LAN143" s="89"/>
      <c r="LAO143" s="87"/>
      <c r="LAP143" s="90"/>
      <c r="LAQ143" s="91"/>
      <c r="LAR143" s="86"/>
      <c r="LAS143" s="87"/>
      <c r="LAT143" s="87"/>
      <c r="LAU143" s="87"/>
      <c r="LAV143" s="87"/>
      <c r="LAW143" s="88"/>
      <c r="LAX143" s="12"/>
      <c r="LAY143" s="12"/>
      <c r="LAZ143" s="88"/>
      <c r="LBA143" s="88"/>
      <c r="LBB143" s="11"/>
      <c r="LBC143" s="11"/>
      <c r="LBD143" s="89"/>
      <c r="LBE143" s="87"/>
      <c r="LBF143" s="90"/>
      <c r="LBG143" s="91"/>
      <c r="LBH143" s="86"/>
      <c r="LBI143" s="87"/>
      <c r="LBJ143" s="87"/>
      <c r="LBK143" s="87"/>
      <c r="LBL143" s="87"/>
      <c r="LBM143" s="88"/>
      <c r="LBN143" s="12"/>
      <c r="LBO143" s="12"/>
      <c r="LBP143" s="88"/>
      <c r="LBQ143" s="88"/>
      <c r="LBR143" s="11"/>
      <c r="LBS143" s="11"/>
      <c r="LBT143" s="89"/>
      <c r="LBU143" s="87"/>
      <c r="LBV143" s="90"/>
      <c r="LBW143" s="91"/>
      <c r="LBX143" s="86"/>
      <c r="LBY143" s="87"/>
      <c r="LBZ143" s="87"/>
      <c r="LCA143" s="87"/>
      <c r="LCB143" s="87"/>
      <c r="LCC143" s="88"/>
      <c r="LCD143" s="12"/>
      <c r="LCE143" s="12"/>
      <c r="LCF143" s="88"/>
      <c r="LCG143" s="88"/>
      <c r="LCH143" s="11"/>
      <c r="LCI143" s="11"/>
      <c r="LCJ143" s="89"/>
      <c r="LCK143" s="87"/>
      <c r="LCL143" s="90"/>
      <c r="LCM143" s="91"/>
      <c r="LCN143" s="86"/>
      <c r="LCO143" s="87"/>
      <c r="LCP143" s="87"/>
      <c r="LCQ143" s="87"/>
      <c r="LCR143" s="87"/>
      <c r="LCS143" s="88"/>
      <c r="LCT143" s="12"/>
      <c r="LCU143" s="12"/>
      <c r="LCV143" s="88"/>
      <c r="LCW143" s="88"/>
      <c r="LCX143" s="11"/>
      <c r="LCY143" s="11"/>
      <c r="LCZ143" s="89"/>
      <c r="LDA143" s="87"/>
      <c r="LDB143" s="90"/>
      <c r="LDC143" s="91"/>
      <c r="LDD143" s="86"/>
      <c r="LDE143" s="87"/>
      <c r="LDF143" s="87"/>
      <c r="LDG143" s="87"/>
      <c r="LDH143" s="87"/>
      <c r="LDI143" s="88"/>
      <c r="LDJ143" s="12"/>
      <c r="LDK143" s="12"/>
      <c r="LDL143" s="88"/>
      <c r="LDM143" s="88"/>
      <c r="LDN143" s="11"/>
      <c r="LDO143" s="11"/>
      <c r="LDP143" s="89"/>
      <c r="LDQ143" s="87"/>
      <c r="LDR143" s="90"/>
      <c r="LDS143" s="91"/>
      <c r="LDT143" s="86"/>
      <c r="LDU143" s="87"/>
      <c r="LDV143" s="87"/>
      <c r="LDW143" s="87"/>
      <c r="LDX143" s="87"/>
      <c r="LDY143" s="88"/>
      <c r="LDZ143" s="12"/>
      <c r="LEA143" s="12"/>
      <c r="LEB143" s="88"/>
      <c r="LEC143" s="88"/>
      <c r="LED143" s="11"/>
      <c r="LEE143" s="11"/>
      <c r="LEF143" s="89"/>
      <c r="LEG143" s="87"/>
      <c r="LEH143" s="90"/>
      <c r="LEI143" s="91"/>
      <c r="LEJ143" s="86"/>
      <c r="LEK143" s="87"/>
      <c r="LEL143" s="87"/>
      <c r="LEM143" s="87"/>
      <c r="LEN143" s="87"/>
      <c r="LEO143" s="88"/>
      <c r="LEP143" s="12"/>
      <c r="LEQ143" s="12"/>
      <c r="LER143" s="88"/>
      <c r="LES143" s="88"/>
      <c r="LET143" s="11"/>
      <c r="LEU143" s="11"/>
      <c r="LEV143" s="89"/>
      <c r="LEW143" s="87"/>
      <c r="LEX143" s="90"/>
      <c r="LEY143" s="91"/>
      <c r="LEZ143" s="86"/>
      <c r="LFA143" s="87"/>
      <c r="LFB143" s="87"/>
      <c r="LFC143" s="87"/>
      <c r="LFD143" s="87"/>
      <c r="LFE143" s="88"/>
      <c r="LFF143" s="12"/>
      <c r="LFG143" s="12"/>
      <c r="LFH143" s="88"/>
      <c r="LFI143" s="88"/>
      <c r="LFJ143" s="11"/>
      <c r="LFK143" s="11"/>
      <c r="LFL143" s="89"/>
      <c r="LFM143" s="87"/>
      <c r="LFN143" s="90"/>
      <c r="LFO143" s="91"/>
      <c r="LFP143" s="86"/>
      <c r="LFQ143" s="87"/>
      <c r="LFR143" s="87"/>
      <c r="LFS143" s="87"/>
      <c r="LFT143" s="87"/>
      <c r="LFU143" s="88"/>
      <c r="LFV143" s="12"/>
      <c r="LFW143" s="12"/>
      <c r="LFX143" s="88"/>
      <c r="LFY143" s="88"/>
      <c r="LFZ143" s="11"/>
      <c r="LGA143" s="11"/>
      <c r="LGB143" s="89"/>
      <c r="LGC143" s="87"/>
      <c r="LGD143" s="90"/>
      <c r="LGE143" s="91"/>
      <c r="LGF143" s="86"/>
      <c r="LGG143" s="87"/>
      <c r="LGH143" s="87"/>
      <c r="LGI143" s="87"/>
      <c r="LGJ143" s="87"/>
      <c r="LGK143" s="88"/>
      <c r="LGL143" s="12"/>
      <c r="LGM143" s="12"/>
      <c r="LGN143" s="88"/>
      <c r="LGO143" s="88"/>
      <c r="LGP143" s="11"/>
      <c r="LGQ143" s="11"/>
      <c r="LGR143" s="89"/>
      <c r="LGS143" s="87"/>
      <c r="LGT143" s="90"/>
      <c r="LGU143" s="91"/>
      <c r="LGV143" s="86"/>
      <c r="LGW143" s="87"/>
      <c r="LGX143" s="87"/>
      <c r="LGY143" s="87"/>
      <c r="LGZ143" s="87"/>
      <c r="LHA143" s="88"/>
      <c r="LHB143" s="12"/>
      <c r="LHC143" s="12"/>
      <c r="LHD143" s="88"/>
      <c r="LHE143" s="88"/>
      <c r="LHF143" s="11"/>
      <c r="LHG143" s="11"/>
      <c r="LHH143" s="89"/>
      <c r="LHI143" s="87"/>
      <c r="LHJ143" s="90"/>
      <c r="LHK143" s="91"/>
      <c r="LHL143" s="86"/>
      <c r="LHM143" s="87"/>
      <c r="LHN143" s="87"/>
      <c r="LHO143" s="87"/>
      <c r="LHP143" s="87"/>
      <c r="LHQ143" s="88"/>
      <c r="LHR143" s="12"/>
      <c r="LHS143" s="12"/>
      <c r="LHT143" s="88"/>
      <c r="LHU143" s="88"/>
      <c r="LHV143" s="11"/>
      <c r="LHW143" s="11"/>
      <c r="LHX143" s="89"/>
      <c r="LHY143" s="87"/>
      <c r="LHZ143" s="90"/>
      <c r="LIA143" s="91"/>
      <c r="LIB143" s="86"/>
      <c r="LIC143" s="87"/>
      <c r="LID143" s="87"/>
      <c r="LIE143" s="87"/>
      <c r="LIF143" s="87"/>
      <c r="LIG143" s="88"/>
      <c r="LIH143" s="12"/>
      <c r="LII143" s="12"/>
      <c r="LIJ143" s="88"/>
      <c r="LIK143" s="88"/>
      <c r="LIL143" s="11"/>
      <c r="LIM143" s="11"/>
      <c r="LIN143" s="89"/>
      <c r="LIO143" s="87"/>
      <c r="LIP143" s="90"/>
      <c r="LIQ143" s="91"/>
      <c r="LIR143" s="86"/>
      <c r="LIS143" s="87"/>
      <c r="LIT143" s="87"/>
      <c r="LIU143" s="87"/>
      <c r="LIV143" s="87"/>
      <c r="LIW143" s="88"/>
      <c r="LIX143" s="12"/>
      <c r="LIY143" s="12"/>
      <c r="LIZ143" s="88"/>
      <c r="LJA143" s="88"/>
      <c r="LJB143" s="11"/>
      <c r="LJC143" s="11"/>
      <c r="LJD143" s="89"/>
      <c r="LJE143" s="87"/>
      <c r="LJF143" s="90"/>
      <c r="LJG143" s="91"/>
      <c r="LJH143" s="86"/>
      <c r="LJI143" s="87"/>
      <c r="LJJ143" s="87"/>
      <c r="LJK143" s="87"/>
      <c r="LJL143" s="87"/>
      <c r="LJM143" s="88"/>
      <c r="LJN143" s="12"/>
      <c r="LJO143" s="12"/>
      <c r="LJP143" s="88"/>
      <c r="LJQ143" s="88"/>
      <c r="LJR143" s="11"/>
      <c r="LJS143" s="11"/>
      <c r="LJT143" s="89"/>
      <c r="LJU143" s="87"/>
      <c r="LJV143" s="90"/>
      <c r="LJW143" s="91"/>
      <c r="LJX143" s="86"/>
      <c r="LJY143" s="87"/>
      <c r="LJZ143" s="87"/>
      <c r="LKA143" s="87"/>
      <c r="LKB143" s="87"/>
      <c r="LKC143" s="88"/>
      <c r="LKD143" s="12"/>
      <c r="LKE143" s="12"/>
      <c r="LKF143" s="88"/>
      <c r="LKG143" s="88"/>
      <c r="LKH143" s="11"/>
      <c r="LKI143" s="11"/>
      <c r="LKJ143" s="89"/>
      <c r="LKK143" s="87"/>
      <c r="LKL143" s="90"/>
      <c r="LKM143" s="91"/>
      <c r="LKN143" s="86"/>
      <c r="LKO143" s="87"/>
      <c r="LKP143" s="87"/>
      <c r="LKQ143" s="87"/>
      <c r="LKR143" s="87"/>
      <c r="LKS143" s="88"/>
      <c r="LKT143" s="12"/>
      <c r="LKU143" s="12"/>
      <c r="LKV143" s="88"/>
      <c r="LKW143" s="88"/>
      <c r="LKX143" s="11"/>
      <c r="LKY143" s="11"/>
      <c r="LKZ143" s="89"/>
      <c r="LLA143" s="87"/>
      <c r="LLB143" s="90"/>
      <c r="LLC143" s="91"/>
      <c r="LLD143" s="86"/>
      <c r="LLE143" s="87"/>
      <c r="LLF143" s="87"/>
      <c r="LLG143" s="87"/>
      <c r="LLH143" s="87"/>
      <c r="LLI143" s="88"/>
      <c r="LLJ143" s="12"/>
      <c r="LLK143" s="12"/>
      <c r="LLL143" s="88"/>
      <c r="LLM143" s="88"/>
      <c r="LLN143" s="11"/>
      <c r="LLO143" s="11"/>
      <c r="LLP143" s="89"/>
      <c r="LLQ143" s="87"/>
      <c r="LLR143" s="90"/>
      <c r="LLS143" s="91"/>
      <c r="LLT143" s="86"/>
      <c r="LLU143" s="87"/>
      <c r="LLV143" s="87"/>
      <c r="LLW143" s="87"/>
      <c r="LLX143" s="87"/>
      <c r="LLY143" s="88"/>
      <c r="LLZ143" s="12"/>
      <c r="LMA143" s="12"/>
      <c r="LMB143" s="88"/>
      <c r="LMC143" s="88"/>
      <c r="LMD143" s="11"/>
      <c r="LME143" s="11"/>
      <c r="LMF143" s="89"/>
      <c r="LMG143" s="87"/>
      <c r="LMH143" s="90"/>
      <c r="LMI143" s="91"/>
      <c r="LMJ143" s="86"/>
      <c r="LMK143" s="87"/>
      <c r="LML143" s="87"/>
      <c r="LMM143" s="87"/>
      <c r="LMN143" s="87"/>
      <c r="LMO143" s="88"/>
      <c r="LMP143" s="12"/>
      <c r="LMQ143" s="12"/>
      <c r="LMR143" s="88"/>
      <c r="LMS143" s="88"/>
      <c r="LMT143" s="11"/>
      <c r="LMU143" s="11"/>
      <c r="LMV143" s="89"/>
      <c r="LMW143" s="87"/>
      <c r="LMX143" s="90"/>
      <c r="LMY143" s="91"/>
      <c r="LMZ143" s="86"/>
      <c r="LNA143" s="87"/>
      <c r="LNB143" s="87"/>
      <c r="LNC143" s="87"/>
      <c r="LND143" s="87"/>
      <c r="LNE143" s="88"/>
      <c r="LNF143" s="12"/>
      <c r="LNG143" s="12"/>
      <c r="LNH143" s="88"/>
      <c r="LNI143" s="88"/>
      <c r="LNJ143" s="11"/>
      <c r="LNK143" s="11"/>
      <c r="LNL143" s="89"/>
      <c r="LNM143" s="87"/>
      <c r="LNN143" s="90"/>
      <c r="LNO143" s="91"/>
      <c r="LNP143" s="86"/>
      <c r="LNQ143" s="87"/>
      <c r="LNR143" s="87"/>
      <c r="LNS143" s="87"/>
      <c r="LNT143" s="87"/>
      <c r="LNU143" s="88"/>
      <c r="LNV143" s="12"/>
      <c r="LNW143" s="12"/>
      <c r="LNX143" s="88"/>
      <c r="LNY143" s="88"/>
      <c r="LNZ143" s="11"/>
      <c r="LOA143" s="11"/>
      <c r="LOB143" s="89"/>
      <c r="LOC143" s="87"/>
      <c r="LOD143" s="90"/>
      <c r="LOE143" s="91"/>
      <c r="LOF143" s="86"/>
      <c r="LOG143" s="87"/>
      <c r="LOH143" s="87"/>
      <c r="LOI143" s="87"/>
      <c r="LOJ143" s="87"/>
      <c r="LOK143" s="88"/>
      <c r="LOL143" s="12"/>
      <c r="LOM143" s="12"/>
      <c r="LON143" s="88"/>
      <c r="LOO143" s="88"/>
      <c r="LOP143" s="11"/>
      <c r="LOQ143" s="11"/>
      <c r="LOR143" s="89"/>
      <c r="LOS143" s="87"/>
      <c r="LOT143" s="90"/>
      <c r="LOU143" s="91"/>
      <c r="LOV143" s="86"/>
      <c r="LOW143" s="87"/>
      <c r="LOX143" s="87"/>
      <c r="LOY143" s="87"/>
      <c r="LOZ143" s="87"/>
      <c r="LPA143" s="88"/>
      <c r="LPB143" s="12"/>
      <c r="LPC143" s="12"/>
      <c r="LPD143" s="88"/>
      <c r="LPE143" s="88"/>
      <c r="LPF143" s="11"/>
      <c r="LPG143" s="11"/>
      <c r="LPH143" s="89"/>
      <c r="LPI143" s="87"/>
      <c r="LPJ143" s="90"/>
      <c r="LPK143" s="91"/>
      <c r="LPL143" s="86"/>
      <c r="LPM143" s="87"/>
      <c r="LPN143" s="87"/>
      <c r="LPO143" s="87"/>
      <c r="LPP143" s="87"/>
      <c r="LPQ143" s="88"/>
      <c r="LPR143" s="12"/>
      <c r="LPS143" s="12"/>
      <c r="LPT143" s="88"/>
      <c r="LPU143" s="88"/>
      <c r="LPV143" s="11"/>
      <c r="LPW143" s="11"/>
      <c r="LPX143" s="89"/>
      <c r="LPY143" s="87"/>
      <c r="LPZ143" s="90"/>
      <c r="LQA143" s="91"/>
      <c r="LQB143" s="86"/>
      <c r="LQC143" s="87"/>
      <c r="LQD143" s="87"/>
      <c r="LQE143" s="87"/>
      <c r="LQF143" s="87"/>
      <c r="LQG143" s="88"/>
      <c r="LQH143" s="12"/>
      <c r="LQI143" s="12"/>
      <c r="LQJ143" s="88"/>
      <c r="LQK143" s="88"/>
      <c r="LQL143" s="11"/>
      <c r="LQM143" s="11"/>
      <c r="LQN143" s="89"/>
      <c r="LQO143" s="87"/>
      <c r="LQP143" s="90"/>
      <c r="LQQ143" s="91"/>
      <c r="LQR143" s="86"/>
      <c r="LQS143" s="87"/>
      <c r="LQT143" s="87"/>
      <c r="LQU143" s="87"/>
      <c r="LQV143" s="87"/>
      <c r="LQW143" s="88"/>
      <c r="LQX143" s="12"/>
      <c r="LQY143" s="12"/>
      <c r="LQZ143" s="88"/>
      <c r="LRA143" s="88"/>
      <c r="LRB143" s="11"/>
      <c r="LRC143" s="11"/>
      <c r="LRD143" s="89"/>
      <c r="LRE143" s="87"/>
      <c r="LRF143" s="90"/>
      <c r="LRG143" s="91"/>
      <c r="LRH143" s="86"/>
      <c r="LRI143" s="87"/>
      <c r="LRJ143" s="87"/>
      <c r="LRK143" s="87"/>
      <c r="LRL143" s="87"/>
      <c r="LRM143" s="88"/>
      <c r="LRN143" s="12"/>
      <c r="LRO143" s="12"/>
      <c r="LRP143" s="88"/>
      <c r="LRQ143" s="88"/>
      <c r="LRR143" s="11"/>
      <c r="LRS143" s="11"/>
      <c r="LRT143" s="89"/>
      <c r="LRU143" s="87"/>
      <c r="LRV143" s="90"/>
      <c r="LRW143" s="91"/>
      <c r="LRX143" s="86"/>
      <c r="LRY143" s="87"/>
      <c r="LRZ143" s="87"/>
      <c r="LSA143" s="87"/>
      <c r="LSB143" s="87"/>
      <c r="LSC143" s="88"/>
      <c r="LSD143" s="12"/>
      <c r="LSE143" s="12"/>
      <c r="LSF143" s="88"/>
      <c r="LSG143" s="88"/>
      <c r="LSH143" s="11"/>
      <c r="LSI143" s="11"/>
      <c r="LSJ143" s="89"/>
      <c r="LSK143" s="87"/>
      <c r="LSL143" s="90"/>
      <c r="LSM143" s="91"/>
      <c r="LSN143" s="86"/>
      <c r="LSO143" s="87"/>
      <c r="LSP143" s="87"/>
      <c r="LSQ143" s="87"/>
      <c r="LSR143" s="87"/>
      <c r="LSS143" s="88"/>
      <c r="LST143" s="12"/>
      <c r="LSU143" s="12"/>
      <c r="LSV143" s="88"/>
      <c r="LSW143" s="88"/>
      <c r="LSX143" s="11"/>
      <c r="LSY143" s="11"/>
      <c r="LSZ143" s="89"/>
      <c r="LTA143" s="87"/>
      <c r="LTB143" s="90"/>
      <c r="LTC143" s="91"/>
      <c r="LTD143" s="86"/>
      <c r="LTE143" s="87"/>
      <c r="LTF143" s="87"/>
      <c r="LTG143" s="87"/>
      <c r="LTH143" s="87"/>
      <c r="LTI143" s="88"/>
      <c r="LTJ143" s="12"/>
      <c r="LTK143" s="12"/>
      <c r="LTL143" s="88"/>
      <c r="LTM143" s="88"/>
      <c r="LTN143" s="11"/>
      <c r="LTO143" s="11"/>
      <c r="LTP143" s="89"/>
      <c r="LTQ143" s="87"/>
      <c r="LTR143" s="90"/>
      <c r="LTS143" s="91"/>
      <c r="LTT143" s="86"/>
      <c r="LTU143" s="87"/>
      <c r="LTV143" s="87"/>
      <c r="LTW143" s="87"/>
      <c r="LTX143" s="87"/>
      <c r="LTY143" s="88"/>
      <c r="LTZ143" s="12"/>
      <c r="LUA143" s="12"/>
      <c r="LUB143" s="88"/>
      <c r="LUC143" s="88"/>
      <c r="LUD143" s="11"/>
      <c r="LUE143" s="11"/>
      <c r="LUF143" s="89"/>
      <c r="LUG143" s="87"/>
      <c r="LUH143" s="90"/>
      <c r="LUI143" s="91"/>
      <c r="LUJ143" s="86"/>
      <c r="LUK143" s="87"/>
      <c r="LUL143" s="87"/>
      <c r="LUM143" s="87"/>
      <c r="LUN143" s="87"/>
      <c r="LUO143" s="88"/>
      <c r="LUP143" s="12"/>
      <c r="LUQ143" s="12"/>
      <c r="LUR143" s="88"/>
      <c r="LUS143" s="88"/>
      <c r="LUT143" s="11"/>
      <c r="LUU143" s="11"/>
      <c r="LUV143" s="89"/>
      <c r="LUW143" s="87"/>
      <c r="LUX143" s="90"/>
      <c r="LUY143" s="91"/>
      <c r="LUZ143" s="86"/>
      <c r="LVA143" s="87"/>
      <c r="LVB143" s="87"/>
      <c r="LVC143" s="87"/>
      <c r="LVD143" s="87"/>
      <c r="LVE143" s="88"/>
      <c r="LVF143" s="12"/>
      <c r="LVG143" s="12"/>
      <c r="LVH143" s="88"/>
      <c r="LVI143" s="88"/>
      <c r="LVJ143" s="11"/>
      <c r="LVK143" s="11"/>
      <c r="LVL143" s="89"/>
      <c r="LVM143" s="87"/>
      <c r="LVN143" s="90"/>
      <c r="LVO143" s="91"/>
      <c r="LVP143" s="86"/>
      <c r="LVQ143" s="87"/>
      <c r="LVR143" s="87"/>
      <c r="LVS143" s="87"/>
      <c r="LVT143" s="87"/>
      <c r="LVU143" s="88"/>
      <c r="LVV143" s="12"/>
      <c r="LVW143" s="12"/>
      <c r="LVX143" s="88"/>
      <c r="LVY143" s="88"/>
      <c r="LVZ143" s="11"/>
      <c r="LWA143" s="11"/>
      <c r="LWB143" s="89"/>
      <c r="LWC143" s="87"/>
      <c r="LWD143" s="90"/>
      <c r="LWE143" s="91"/>
      <c r="LWF143" s="86"/>
      <c r="LWG143" s="87"/>
      <c r="LWH143" s="87"/>
      <c r="LWI143" s="87"/>
      <c r="LWJ143" s="87"/>
      <c r="LWK143" s="88"/>
      <c r="LWL143" s="12"/>
      <c r="LWM143" s="12"/>
      <c r="LWN143" s="88"/>
      <c r="LWO143" s="88"/>
      <c r="LWP143" s="11"/>
      <c r="LWQ143" s="11"/>
      <c r="LWR143" s="89"/>
      <c r="LWS143" s="87"/>
      <c r="LWT143" s="90"/>
      <c r="LWU143" s="91"/>
      <c r="LWV143" s="86"/>
      <c r="LWW143" s="87"/>
      <c r="LWX143" s="87"/>
      <c r="LWY143" s="87"/>
      <c r="LWZ143" s="87"/>
      <c r="LXA143" s="88"/>
      <c r="LXB143" s="12"/>
      <c r="LXC143" s="12"/>
      <c r="LXD143" s="88"/>
      <c r="LXE143" s="88"/>
      <c r="LXF143" s="11"/>
      <c r="LXG143" s="11"/>
      <c r="LXH143" s="89"/>
      <c r="LXI143" s="87"/>
      <c r="LXJ143" s="90"/>
      <c r="LXK143" s="91"/>
      <c r="LXL143" s="86"/>
      <c r="LXM143" s="87"/>
      <c r="LXN143" s="87"/>
      <c r="LXO143" s="87"/>
      <c r="LXP143" s="87"/>
      <c r="LXQ143" s="88"/>
      <c r="LXR143" s="12"/>
      <c r="LXS143" s="12"/>
      <c r="LXT143" s="88"/>
      <c r="LXU143" s="88"/>
      <c r="LXV143" s="11"/>
      <c r="LXW143" s="11"/>
      <c r="LXX143" s="89"/>
      <c r="LXY143" s="87"/>
      <c r="LXZ143" s="90"/>
      <c r="LYA143" s="91"/>
      <c r="LYB143" s="86"/>
      <c r="LYC143" s="87"/>
      <c r="LYD143" s="87"/>
      <c r="LYE143" s="87"/>
      <c r="LYF143" s="87"/>
      <c r="LYG143" s="88"/>
      <c r="LYH143" s="12"/>
      <c r="LYI143" s="12"/>
      <c r="LYJ143" s="88"/>
      <c r="LYK143" s="88"/>
      <c r="LYL143" s="11"/>
      <c r="LYM143" s="11"/>
      <c r="LYN143" s="89"/>
      <c r="LYO143" s="87"/>
      <c r="LYP143" s="90"/>
      <c r="LYQ143" s="91"/>
      <c r="LYR143" s="86"/>
      <c r="LYS143" s="87"/>
      <c r="LYT143" s="87"/>
      <c r="LYU143" s="87"/>
      <c r="LYV143" s="87"/>
      <c r="LYW143" s="88"/>
      <c r="LYX143" s="12"/>
      <c r="LYY143" s="12"/>
      <c r="LYZ143" s="88"/>
      <c r="LZA143" s="88"/>
      <c r="LZB143" s="11"/>
      <c r="LZC143" s="11"/>
      <c r="LZD143" s="89"/>
      <c r="LZE143" s="87"/>
      <c r="LZF143" s="90"/>
      <c r="LZG143" s="91"/>
      <c r="LZH143" s="86"/>
      <c r="LZI143" s="87"/>
      <c r="LZJ143" s="87"/>
      <c r="LZK143" s="87"/>
      <c r="LZL143" s="87"/>
      <c r="LZM143" s="88"/>
      <c r="LZN143" s="12"/>
      <c r="LZO143" s="12"/>
      <c r="LZP143" s="88"/>
      <c r="LZQ143" s="88"/>
      <c r="LZR143" s="11"/>
      <c r="LZS143" s="11"/>
      <c r="LZT143" s="89"/>
      <c r="LZU143" s="87"/>
      <c r="LZV143" s="90"/>
      <c r="LZW143" s="91"/>
      <c r="LZX143" s="86"/>
      <c r="LZY143" s="87"/>
      <c r="LZZ143" s="87"/>
      <c r="MAA143" s="87"/>
      <c r="MAB143" s="87"/>
      <c r="MAC143" s="88"/>
      <c r="MAD143" s="12"/>
      <c r="MAE143" s="12"/>
      <c r="MAF143" s="88"/>
      <c r="MAG143" s="88"/>
      <c r="MAH143" s="11"/>
      <c r="MAI143" s="11"/>
      <c r="MAJ143" s="89"/>
      <c r="MAK143" s="87"/>
      <c r="MAL143" s="90"/>
      <c r="MAM143" s="91"/>
      <c r="MAN143" s="86"/>
      <c r="MAO143" s="87"/>
      <c r="MAP143" s="87"/>
      <c r="MAQ143" s="87"/>
      <c r="MAR143" s="87"/>
      <c r="MAS143" s="88"/>
      <c r="MAT143" s="12"/>
      <c r="MAU143" s="12"/>
      <c r="MAV143" s="88"/>
      <c r="MAW143" s="88"/>
      <c r="MAX143" s="11"/>
      <c r="MAY143" s="11"/>
      <c r="MAZ143" s="89"/>
      <c r="MBA143" s="87"/>
      <c r="MBB143" s="90"/>
      <c r="MBC143" s="91"/>
      <c r="MBD143" s="86"/>
      <c r="MBE143" s="87"/>
      <c r="MBF143" s="87"/>
      <c r="MBG143" s="87"/>
      <c r="MBH143" s="87"/>
      <c r="MBI143" s="88"/>
      <c r="MBJ143" s="12"/>
      <c r="MBK143" s="12"/>
      <c r="MBL143" s="88"/>
      <c r="MBM143" s="88"/>
      <c r="MBN143" s="11"/>
      <c r="MBO143" s="11"/>
      <c r="MBP143" s="89"/>
      <c r="MBQ143" s="87"/>
      <c r="MBR143" s="90"/>
      <c r="MBS143" s="91"/>
      <c r="MBT143" s="86"/>
      <c r="MBU143" s="87"/>
      <c r="MBV143" s="87"/>
      <c r="MBW143" s="87"/>
      <c r="MBX143" s="87"/>
      <c r="MBY143" s="88"/>
      <c r="MBZ143" s="12"/>
      <c r="MCA143" s="12"/>
      <c r="MCB143" s="88"/>
      <c r="MCC143" s="88"/>
      <c r="MCD143" s="11"/>
      <c r="MCE143" s="11"/>
      <c r="MCF143" s="89"/>
      <c r="MCG143" s="87"/>
      <c r="MCH143" s="90"/>
      <c r="MCI143" s="91"/>
      <c r="MCJ143" s="86"/>
      <c r="MCK143" s="87"/>
      <c r="MCL143" s="87"/>
      <c r="MCM143" s="87"/>
      <c r="MCN143" s="87"/>
      <c r="MCO143" s="88"/>
      <c r="MCP143" s="12"/>
      <c r="MCQ143" s="12"/>
      <c r="MCR143" s="88"/>
      <c r="MCS143" s="88"/>
      <c r="MCT143" s="11"/>
      <c r="MCU143" s="11"/>
      <c r="MCV143" s="89"/>
      <c r="MCW143" s="87"/>
      <c r="MCX143" s="90"/>
      <c r="MCY143" s="91"/>
      <c r="MCZ143" s="86"/>
      <c r="MDA143" s="87"/>
      <c r="MDB143" s="87"/>
      <c r="MDC143" s="87"/>
      <c r="MDD143" s="87"/>
      <c r="MDE143" s="88"/>
      <c r="MDF143" s="12"/>
      <c r="MDG143" s="12"/>
      <c r="MDH143" s="88"/>
      <c r="MDI143" s="88"/>
      <c r="MDJ143" s="11"/>
      <c r="MDK143" s="11"/>
      <c r="MDL143" s="89"/>
      <c r="MDM143" s="87"/>
      <c r="MDN143" s="90"/>
      <c r="MDO143" s="91"/>
      <c r="MDP143" s="86"/>
      <c r="MDQ143" s="87"/>
      <c r="MDR143" s="87"/>
      <c r="MDS143" s="87"/>
      <c r="MDT143" s="87"/>
      <c r="MDU143" s="88"/>
      <c r="MDV143" s="12"/>
      <c r="MDW143" s="12"/>
      <c r="MDX143" s="88"/>
      <c r="MDY143" s="88"/>
      <c r="MDZ143" s="11"/>
      <c r="MEA143" s="11"/>
      <c r="MEB143" s="89"/>
      <c r="MEC143" s="87"/>
      <c r="MED143" s="90"/>
      <c r="MEE143" s="91"/>
      <c r="MEF143" s="86"/>
      <c r="MEG143" s="87"/>
      <c r="MEH143" s="87"/>
      <c r="MEI143" s="87"/>
      <c r="MEJ143" s="87"/>
      <c r="MEK143" s="88"/>
      <c r="MEL143" s="12"/>
      <c r="MEM143" s="12"/>
      <c r="MEN143" s="88"/>
      <c r="MEO143" s="88"/>
      <c r="MEP143" s="11"/>
      <c r="MEQ143" s="11"/>
      <c r="MER143" s="89"/>
      <c r="MES143" s="87"/>
      <c r="MET143" s="90"/>
      <c r="MEU143" s="91"/>
      <c r="MEV143" s="86"/>
      <c r="MEW143" s="87"/>
      <c r="MEX143" s="87"/>
      <c r="MEY143" s="87"/>
      <c r="MEZ143" s="87"/>
      <c r="MFA143" s="88"/>
      <c r="MFB143" s="12"/>
      <c r="MFC143" s="12"/>
      <c r="MFD143" s="88"/>
      <c r="MFE143" s="88"/>
      <c r="MFF143" s="11"/>
      <c r="MFG143" s="11"/>
      <c r="MFH143" s="89"/>
      <c r="MFI143" s="87"/>
      <c r="MFJ143" s="90"/>
      <c r="MFK143" s="91"/>
      <c r="MFL143" s="86"/>
      <c r="MFM143" s="87"/>
      <c r="MFN143" s="87"/>
      <c r="MFO143" s="87"/>
      <c r="MFP143" s="87"/>
      <c r="MFQ143" s="88"/>
      <c r="MFR143" s="12"/>
      <c r="MFS143" s="12"/>
      <c r="MFT143" s="88"/>
      <c r="MFU143" s="88"/>
      <c r="MFV143" s="11"/>
      <c r="MFW143" s="11"/>
      <c r="MFX143" s="89"/>
      <c r="MFY143" s="87"/>
      <c r="MFZ143" s="90"/>
      <c r="MGA143" s="91"/>
      <c r="MGB143" s="86"/>
      <c r="MGC143" s="87"/>
      <c r="MGD143" s="87"/>
      <c r="MGE143" s="87"/>
      <c r="MGF143" s="87"/>
      <c r="MGG143" s="88"/>
      <c r="MGH143" s="12"/>
      <c r="MGI143" s="12"/>
      <c r="MGJ143" s="88"/>
      <c r="MGK143" s="88"/>
      <c r="MGL143" s="11"/>
      <c r="MGM143" s="11"/>
      <c r="MGN143" s="89"/>
      <c r="MGO143" s="87"/>
      <c r="MGP143" s="90"/>
      <c r="MGQ143" s="91"/>
      <c r="MGR143" s="86"/>
      <c r="MGS143" s="87"/>
      <c r="MGT143" s="87"/>
      <c r="MGU143" s="87"/>
      <c r="MGV143" s="87"/>
      <c r="MGW143" s="88"/>
      <c r="MGX143" s="12"/>
      <c r="MGY143" s="12"/>
      <c r="MGZ143" s="88"/>
      <c r="MHA143" s="88"/>
      <c r="MHB143" s="11"/>
      <c r="MHC143" s="11"/>
      <c r="MHD143" s="89"/>
      <c r="MHE143" s="87"/>
      <c r="MHF143" s="90"/>
      <c r="MHG143" s="91"/>
      <c r="MHH143" s="86"/>
      <c r="MHI143" s="87"/>
      <c r="MHJ143" s="87"/>
      <c r="MHK143" s="87"/>
      <c r="MHL143" s="87"/>
      <c r="MHM143" s="88"/>
      <c r="MHN143" s="12"/>
      <c r="MHO143" s="12"/>
      <c r="MHP143" s="88"/>
      <c r="MHQ143" s="88"/>
      <c r="MHR143" s="11"/>
      <c r="MHS143" s="11"/>
      <c r="MHT143" s="89"/>
      <c r="MHU143" s="87"/>
      <c r="MHV143" s="90"/>
      <c r="MHW143" s="91"/>
      <c r="MHX143" s="86"/>
      <c r="MHY143" s="87"/>
      <c r="MHZ143" s="87"/>
      <c r="MIA143" s="87"/>
      <c r="MIB143" s="87"/>
      <c r="MIC143" s="88"/>
      <c r="MID143" s="12"/>
      <c r="MIE143" s="12"/>
      <c r="MIF143" s="88"/>
      <c r="MIG143" s="88"/>
      <c r="MIH143" s="11"/>
      <c r="MII143" s="11"/>
      <c r="MIJ143" s="89"/>
      <c r="MIK143" s="87"/>
      <c r="MIL143" s="90"/>
      <c r="MIM143" s="91"/>
      <c r="MIN143" s="86"/>
      <c r="MIO143" s="87"/>
      <c r="MIP143" s="87"/>
      <c r="MIQ143" s="87"/>
      <c r="MIR143" s="87"/>
      <c r="MIS143" s="88"/>
      <c r="MIT143" s="12"/>
      <c r="MIU143" s="12"/>
      <c r="MIV143" s="88"/>
      <c r="MIW143" s="88"/>
      <c r="MIX143" s="11"/>
      <c r="MIY143" s="11"/>
      <c r="MIZ143" s="89"/>
      <c r="MJA143" s="87"/>
      <c r="MJB143" s="90"/>
      <c r="MJC143" s="91"/>
      <c r="MJD143" s="86"/>
      <c r="MJE143" s="87"/>
      <c r="MJF143" s="87"/>
      <c r="MJG143" s="87"/>
      <c r="MJH143" s="87"/>
      <c r="MJI143" s="88"/>
      <c r="MJJ143" s="12"/>
      <c r="MJK143" s="12"/>
      <c r="MJL143" s="88"/>
      <c r="MJM143" s="88"/>
      <c r="MJN143" s="11"/>
      <c r="MJO143" s="11"/>
      <c r="MJP143" s="89"/>
      <c r="MJQ143" s="87"/>
      <c r="MJR143" s="90"/>
      <c r="MJS143" s="91"/>
      <c r="MJT143" s="86"/>
      <c r="MJU143" s="87"/>
      <c r="MJV143" s="87"/>
      <c r="MJW143" s="87"/>
      <c r="MJX143" s="87"/>
      <c r="MJY143" s="88"/>
      <c r="MJZ143" s="12"/>
      <c r="MKA143" s="12"/>
      <c r="MKB143" s="88"/>
      <c r="MKC143" s="88"/>
      <c r="MKD143" s="11"/>
      <c r="MKE143" s="11"/>
      <c r="MKF143" s="89"/>
      <c r="MKG143" s="87"/>
      <c r="MKH143" s="90"/>
      <c r="MKI143" s="91"/>
      <c r="MKJ143" s="86"/>
      <c r="MKK143" s="87"/>
      <c r="MKL143" s="87"/>
      <c r="MKM143" s="87"/>
      <c r="MKN143" s="87"/>
      <c r="MKO143" s="88"/>
      <c r="MKP143" s="12"/>
      <c r="MKQ143" s="12"/>
      <c r="MKR143" s="88"/>
      <c r="MKS143" s="88"/>
      <c r="MKT143" s="11"/>
      <c r="MKU143" s="11"/>
      <c r="MKV143" s="89"/>
      <c r="MKW143" s="87"/>
      <c r="MKX143" s="90"/>
      <c r="MKY143" s="91"/>
      <c r="MKZ143" s="86"/>
      <c r="MLA143" s="87"/>
      <c r="MLB143" s="87"/>
      <c r="MLC143" s="87"/>
      <c r="MLD143" s="87"/>
      <c r="MLE143" s="88"/>
      <c r="MLF143" s="12"/>
      <c r="MLG143" s="12"/>
      <c r="MLH143" s="88"/>
      <c r="MLI143" s="88"/>
      <c r="MLJ143" s="11"/>
      <c r="MLK143" s="11"/>
      <c r="MLL143" s="89"/>
      <c r="MLM143" s="87"/>
      <c r="MLN143" s="90"/>
      <c r="MLO143" s="91"/>
      <c r="MLP143" s="86"/>
      <c r="MLQ143" s="87"/>
      <c r="MLR143" s="87"/>
      <c r="MLS143" s="87"/>
      <c r="MLT143" s="87"/>
      <c r="MLU143" s="88"/>
      <c r="MLV143" s="12"/>
      <c r="MLW143" s="12"/>
      <c r="MLX143" s="88"/>
      <c r="MLY143" s="88"/>
      <c r="MLZ143" s="11"/>
      <c r="MMA143" s="11"/>
      <c r="MMB143" s="89"/>
      <c r="MMC143" s="87"/>
      <c r="MMD143" s="90"/>
      <c r="MME143" s="91"/>
      <c r="MMF143" s="86"/>
      <c r="MMG143" s="87"/>
      <c r="MMH143" s="87"/>
      <c r="MMI143" s="87"/>
      <c r="MMJ143" s="87"/>
      <c r="MMK143" s="88"/>
      <c r="MML143" s="12"/>
      <c r="MMM143" s="12"/>
      <c r="MMN143" s="88"/>
      <c r="MMO143" s="88"/>
      <c r="MMP143" s="11"/>
      <c r="MMQ143" s="11"/>
      <c r="MMR143" s="89"/>
      <c r="MMS143" s="87"/>
      <c r="MMT143" s="90"/>
      <c r="MMU143" s="91"/>
      <c r="MMV143" s="86"/>
      <c r="MMW143" s="87"/>
      <c r="MMX143" s="87"/>
      <c r="MMY143" s="87"/>
      <c r="MMZ143" s="87"/>
      <c r="MNA143" s="88"/>
      <c r="MNB143" s="12"/>
      <c r="MNC143" s="12"/>
      <c r="MND143" s="88"/>
      <c r="MNE143" s="88"/>
      <c r="MNF143" s="11"/>
      <c r="MNG143" s="11"/>
      <c r="MNH143" s="89"/>
      <c r="MNI143" s="87"/>
      <c r="MNJ143" s="90"/>
      <c r="MNK143" s="91"/>
      <c r="MNL143" s="86"/>
      <c r="MNM143" s="87"/>
      <c r="MNN143" s="87"/>
      <c r="MNO143" s="87"/>
      <c r="MNP143" s="87"/>
      <c r="MNQ143" s="88"/>
      <c r="MNR143" s="12"/>
      <c r="MNS143" s="12"/>
      <c r="MNT143" s="88"/>
      <c r="MNU143" s="88"/>
      <c r="MNV143" s="11"/>
      <c r="MNW143" s="11"/>
      <c r="MNX143" s="89"/>
      <c r="MNY143" s="87"/>
      <c r="MNZ143" s="90"/>
      <c r="MOA143" s="91"/>
      <c r="MOB143" s="86"/>
      <c r="MOC143" s="87"/>
      <c r="MOD143" s="87"/>
      <c r="MOE143" s="87"/>
      <c r="MOF143" s="87"/>
      <c r="MOG143" s="88"/>
      <c r="MOH143" s="12"/>
      <c r="MOI143" s="12"/>
      <c r="MOJ143" s="88"/>
      <c r="MOK143" s="88"/>
      <c r="MOL143" s="11"/>
      <c r="MOM143" s="11"/>
      <c r="MON143" s="89"/>
      <c r="MOO143" s="87"/>
      <c r="MOP143" s="90"/>
      <c r="MOQ143" s="91"/>
      <c r="MOR143" s="86"/>
      <c r="MOS143" s="87"/>
      <c r="MOT143" s="87"/>
      <c r="MOU143" s="87"/>
      <c r="MOV143" s="87"/>
      <c r="MOW143" s="88"/>
      <c r="MOX143" s="12"/>
      <c r="MOY143" s="12"/>
      <c r="MOZ143" s="88"/>
      <c r="MPA143" s="88"/>
      <c r="MPB143" s="11"/>
      <c r="MPC143" s="11"/>
      <c r="MPD143" s="89"/>
      <c r="MPE143" s="87"/>
      <c r="MPF143" s="90"/>
      <c r="MPG143" s="91"/>
      <c r="MPH143" s="86"/>
      <c r="MPI143" s="87"/>
      <c r="MPJ143" s="87"/>
      <c r="MPK143" s="87"/>
      <c r="MPL143" s="87"/>
      <c r="MPM143" s="88"/>
      <c r="MPN143" s="12"/>
      <c r="MPO143" s="12"/>
      <c r="MPP143" s="88"/>
      <c r="MPQ143" s="88"/>
      <c r="MPR143" s="11"/>
      <c r="MPS143" s="11"/>
      <c r="MPT143" s="89"/>
      <c r="MPU143" s="87"/>
      <c r="MPV143" s="90"/>
      <c r="MPW143" s="91"/>
      <c r="MPX143" s="86"/>
      <c r="MPY143" s="87"/>
      <c r="MPZ143" s="87"/>
      <c r="MQA143" s="87"/>
      <c r="MQB143" s="87"/>
      <c r="MQC143" s="88"/>
      <c r="MQD143" s="12"/>
      <c r="MQE143" s="12"/>
      <c r="MQF143" s="88"/>
      <c r="MQG143" s="88"/>
      <c r="MQH143" s="11"/>
      <c r="MQI143" s="11"/>
      <c r="MQJ143" s="89"/>
      <c r="MQK143" s="87"/>
      <c r="MQL143" s="90"/>
      <c r="MQM143" s="91"/>
      <c r="MQN143" s="86"/>
      <c r="MQO143" s="87"/>
      <c r="MQP143" s="87"/>
      <c r="MQQ143" s="87"/>
      <c r="MQR143" s="87"/>
      <c r="MQS143" s="88"/>
      <c r="MQT143" s="12"/>
      <c r="MQU143" s="12"/>
      <c r="MQV143" s="88"/>
      <c r="MQW143" s="88"/>
      <c r="MQX143" s="11"/>
      <c r="MQY143" s="11"/>
      <c r="MQZ143" s="89"/>
      <c r="MRA143" s="87"/>
      <c r="MRB143" s="90"/>
      <c r="MRC143" s="91"/>
      <c r="MRD143" s="86"/>
      <c r="MRE143" s="87"/>
      <c r="MRF143" s="87"/>
      <c r="MRG143" s="87"/>
      <c r="MRH143" s="87"/>
      <c r="MRI143" s="88"/>
      <c r="MRJ143" s="12"/>
      <c r="MRK143" s="12"/>
      <c r="MRL143" s="88"/>
      <c r="MRM143" s="88"/>
      <c r="MRN143" s="11"/>
      <c r="MRO143" s="11"/>
      <c r="MRP143" s="89"/>
      <c r="MRQ143" s="87"/>
      <c r="MRR143" s="90"/>
      <c r="MRS143" s="91"/>
      <c r="MRT143" s="86"/>
      <c r="MRU143" s="87"/>
      <c r="MRV143" s="87"/>
      <c r="MRW143" s="87"/>
      <c r="MRX143" s="87"/>
      <c r="MRY143" s="88"/>
      <c r="MRZ143" s="12"/>
      <c r="MSA143" s="12"/>
      <c r="MSB143" s="88"/>
      <c r="MSC143" s="88"/>
      <c r="MSD143" s="11"/>
      <c r="MSE143" s="11"/>
      <c r="MSF143" s="89"/>
      <c r="MSG143" s="87"/>
      <c r="MSH143" s="90"/>
      <c r="MSI143" s="91"/>
      <c r="MSJ143" s="86"/>
      <c r="MSK143" s="87"/>
      <c r="MSL143" s="87"/>
      <c r="MSM143" s="87"/>
      <c r="MSN143" s="87"/>
      <c r="MSO143" s="88"/>
      <c r="MSP143" s="12"/>
      <c r="MSQ143" s="12"/>
      <c r="MSR143" s="88"/>
      <c r="MSS143" s="88"/>
      <c r="MST143" s="11"/>
      <c r="MSU143" s="11"/>
      <c r="MSV143" s="89"/>
      <c r="MSW143" s="87"/>
      <c r="MSX143" s="90"/>
      <c r="MSY143" s="91"/>
      <c r="MSZ143" s="86"/>
      <c r="MTA143" s="87"/>
      <c r="MTB143" s="87"/>
      <c r="MTC143" s="87"/>
      <c r="MTD143" s="87"/>
      <c r="MTE143" s="88"/>
      <c r="MTF143" s="12"/>
      <c r="MTG143" s="12"/>
      <c r="MTH143" s="88"/>
      <c r="MTI143" s="88"/>
      <c r="MTJ143" s="11"/>
      <c r="MTK143" s="11"/>
      <c r="MTL143" s="89"/>
      <c r="MTM143" s="87"/>
      <c r="MTN143" s="90"/>
      <c r="MTO143" s="91"/>
      <c r="MTP143" s="86"/>
      <c r="MTQ143" s="87"/>
      <c r="MTR143" s="87"/>
      <c r="MTS143" s="87"/>
      <c r="MTT143" s="87"/>
      <c r="MTU143" s="88"/>
      <c r="MTV143" s="12"/>
      <c r="MTW143" s="12"/>
      <c r="MTX143" s="88"/>
      <c r="MTY143" s="88"/>
      <c r="MTZ143" s="11"/>
      <c r="MUA143" s="11"/>
      <c r="MUB143" s="89"/>
      <c r="MUC143" s="87"/>
      <c r="MUD143" s="90"/>
      <c r="MUE143" s="91"/>
      <c r="MUF143" s="86"/>
      <c r="MUG143" s="87"/>
      <c r="MUH143" s="87"/>
      <c r="MUI143" s="87"/>
      <c r="MUJ143" s="87"/>
      <c r="MUK143" s="88"/>
      <c r="MUL143" s="12"/>
      <c r="MUM143" s="12"/>
      <c r="MUN143" s="88"/>
      <c r="MUO143" s="88"/>
      <c r="MUP143" s="11"/>
      <c r="MUQ143" s="11"/>
      <c r="MUR143" s="89"/>
      <c r="MUS143" s="87"/>
      <c r="MUT143" s="90"/>
      <c r="MUU143" s="91"/>
      <c r="MUV143" s="86"/>
      <c r="MUW143" s="87"/>
      <c r="MUX143" s="87"/>
      <c r="MUY143" s="87"/>
      <c r="MUZ143" s="87"/>
      <c r="MVA143" s="88"/>
      <c r="MVB143" s="12"/>
      <c r="MVC143" s="12"/>
      <c r="MVD143" s="88"/>
      <c r="MVE143" s="88"/>
      <c r="MVF143" s="11"/>
      <c r="MVG143" s="11"/>
      <c r="MVH143" s="89"/>
      <c r="MVI143" s="87"/>
      <c r="MVJ143" s="90"/>
      <c r="MVK143" s="91"/>
      <c r="MVL143" s="86"/>
      <c r="MVM143" s="87"/>
      <c r="MVN143" s="87"/>
      <c r="MVO143" s="87"/>
      <c r="MVP143" s="87"/>
      <c r="MVQ143" s="88"/>
      <c r="MVR143" s="12"/>
      <c r="MVS143" s="12"/>
      <c r="MVT143" s="88"/>
      <c r="MVU143" s="88"/>
      <c r="MVV143" s="11"/>
      <c r="MVW143" s="11"/>
      <c r="MVX143" s="89"/>
      <c r="MVY143" s="87"/>
      <c r="MVZ143" s="90"/>
      <c r="MWA143" s="91"/>
      <c r="MWB143" s="86"/>
      <c r="MWC143" s="87"/>
      <c r="MWD143" s="87"/>
      <c r="MWE143" s="87"/>
      <c r="MWF143" s="87"/>
      <c r="MWG143" s="88"/>
      <c r="MWH143" s="12"/>
      <c r="MWI143" s="12"/>
      <c r="MWJ143" s="88"/>
      <c r="MWK143" s="88"/>
      <c r="MWL143" s="11"/>
      <c r="MWM143" s="11"/>
      <c r="MWN143" s="89"/>
      <c r="MWO143" s="87"/>
      <c r="MWP143" s="90"/>
      <c r="MWQ143" s="91"/>
      <c r="MWR143" s="86"/>
      <c r="MWS143" s="87"/>
      <c r="MWT143" s="87"/>
      <c r="MWU143" s="87"/>
      <c r="MWV143" s="87"/>
      <c r="MWW143" s="88"/>
      <c r="MWX143" s="12"/>
      <c r="MWY143" s="12"/>
      <c r="MWZ143" s="88"/>
      <c r="MXA143" s="88"/>
      <c r="MXB143" s="11"/>
      <c r="MXC143" s="11"/>
      <c r="MXD143" s="89"/>
      <c r="MXE143" s="87"/>
      <c r="MXF143" s="90"/>
      <c r="MXG143" s="91"/>
      <c r="MXH143" s="86"/>
      <c r="MXI143" s="87"/>
      <c r="MXJ143" s="87"/>
      <c r="MXK143" s="87"/>
      <c r="MXL143" s="87"/>
      <c r="MXM143" s="88"/>
      <c r="MXN143" s="12"/>
      <c r="MXO143" s="12"/>
      <c r="MXP143" s="88"/>
      <c r="MXQ143" s="88"/>
      <c r="MXR143" s="11"/>
      <c r="MXS143" s="11"/>
      <c r="MXT143" s="89"/>
      <c r="MXU143" s="87"/>
      <c r="MXV143" s="90"/>
      <c r="MXW143" s="91"/>
      <c r="MXX143" s="86"/>
      <c r="MXY143" s="87"/>
      <c r="MXZ143" s="87"/>
      <c r="MYA143" s="87"/>
      <c r="MYB143" s="87"/>
      <c r="MYC143" s="88"/>
      <c r="MYD143" s="12"/>
      <c r="MYE143" s="12"/>
      <c r="MYF143" s="88"/>
      <c r="MYG143" s="88"/>
      <c r="MYH143" s="11"/>
      <c r="MYI143" s="11"/>
      <c r="MYJ143" s="89"/>
      <c r="MYK143" s="87"/>
      <c r="MYL143" s="90"/>
      <c r="MYM143" s="91"/>
      <c r="MYN143" s="86"/>
      <c r="MYO143" s="87"/>
      <c r="MYP143" s="87"/>
      <c r="MYQ143" s="87"/>
      <c r="MYR143" s="87"/>
      <c r="MYS143" s="88"/>
      <c r="MYT143" s="12"/>
      <c r="MYU143" s="12"/>
      <c r="MYV143" s="88"/>
      <c r="MYW143" s="88"/>
      <c r="MYX143" s="11"/>
      <c r="MYY143" s="11"/>
      <c r="MYZ143" s="89"/>
      <c r="MZA143" s="87"/>
      <c r="MZB143" s="90"/>
      <c r="MZC143" s="91"/>
      <c r="MZD143" s="86"/>
      <c r="MZE143" s="87"/>
      <c r="MZF143" s="87"/>
      <c r="MZG143" s="87"/>
      <c r="MZH143" s="87"/>
      <c r="MZI143" s="88"/>
      <c r="MZJ143" s="12"/>
      <c r="MZK143" s="12"/>
      <c r="MZL143" s="88"/>
      <c r="MZM143" s="88"/>
      <c r="MZN143" s="11"/>
      <c r="MZO143" s="11"/>
      <c r="MZP143" s="89"/>
      <c r="MZQ143" s="87"/>
      <c r="MZR143" s="90"/>
      <c r="MZS143" s="91"/>
      <c r="MZT143" s="86"/>
      <c r="MZU143" s="87"/>
      <c r="MZV143" s="87"/>
      <c r="MZW143" s="87"/>
      <c r="MZX143" s="87"/>
      <c r="MZY143" s="88"/>
      <c r="MZZ143" s="12"/>
      <c r="NAA143" s="12"/>
      <c r="NAB143" s="88"/>
      <c r="NAC143" s="88"/>
      <c r="NAD143" s="11"/>
      <c r="NAE143" s="11"/>
      <c r="NAF143" s="89"/>
      <c r="NAG143" s="87"/>
      <c r="NAH143" s="90"/>
      <c r="NAI143" s="91"/>
      <c r="NAJ143" s="86"/>
      <c r="NAK143" s="87"/>
      <c r="NAL143" s="87"/>
      <c r="NAM143" s="87"/>
      <c r="NAN143" s="87"/>
      <c r="NAO143" s="88"/>
      <c r="NAP143" s="12"/>
      <c r="NAQ143" s="12"/>
      <c r="NAR143" s="88"/>
      <c r="NAS143" s="88"/>
      <c r="NAT143" s="11"/>
      <c r="NAU143" s="11"/>
      <c r="NAV143" s="89"/>
      <c r="NAW143" s="87"/>
      <c r="NAX143" s="90"/>
      <c r="NAY143" s="91"/>
      <c r="NAZ143" s="86"/>
      <c r="NBA143" s="87"/>
      <c r="NBB143" s="87"/>
      <c r="NBC143" s="87"/>
      <c r="NBD143" s="87"/>
      <c r="NBE143" s="88"/>
      <c r="NBF143" s="12"/>
      <c r="NBG143" s="12"/>
      <c r="NBH143" s="88"/>
      <c r="NBI143" s="88"/>
      <c r="NBJ143" s="11"/>
      <c r="NBK143" s="11"/>
      <c r="NBL143" s="89"/>
      <c r="NBM143" s="87"/>
      <c r="NBN143" s="90"/>
      <c r="NBO143" s="91"/>
      <c r="NBP143" s="86"/>
      <c r="NBQ143" s="87"/>
      <c r="NBR143" s="87"/>
      <c r="NBS143" s="87"/>
      <c r="NBT143" s="87"/>
      <c r="NBU143" s="88"/>
      <c r="NBV143" s="12"/>
      <c r="NBW143" s="12"/>
      <c r="NBX143" s="88"/>
      <c r="NBY143" s="88"/>
      <c r="NBZ143" s="11"/>
      <c r="NCA143" s="11"/>
      <c r="NCB143" s="89"/>
      <c r="NCC143" s="87"/>
      <c r="NCD143" s="90"/>
      <c r="NCE143" s="91"/>
      <c r="NCF143" s="86"/>
      <c r="NCG143" s="87"/>
      <c r="NCH143" s="87"/>
      <c r="NCI143" s="87"/>
      <c r="NCJ143" s="87"/>
      <c r="NCK143" s="88"/>
      <c r="NCL143" s="12"/>
      <c r="NCM143" s="12"/>
      <c r="NCN143" s="88"/>
      <c r="NCO143" s="88"/>
      <c r="NCP143" s="11"/>
      <c r="NCQ143" s="11"/>
      <c r="NCR143" s="89"/>
      <c r="NCS143" s="87"/>
      <c r="NCT143" s="90"/>
      <c r="NCU143" s="91"/>
      <c r="NCV143" s="86"/>
      <c r="NCW143" s="87"/>
      <c r="NCX143" s="87"/>
      <c r="NCY143" s="87"/>
      <c r="NCZ143" s="87"/>
      <c r="NDA143" s="88"/>
      <c r="NDB143" s="12"/>
      <c r="NDC143" s="12"/>
      <c r="NDD143" s="88"/>
      <c r="NDE143" s="88"/>
      <c r="NDF143" s="11"/>
      <c r="NDG143" s="11"/>
      <c r="NDH143" s="89"/>
      <c r="NDI143" s="87"/>
      <c r="NDJ143" s="90"/>
      <c r="NDK143" s="91"/>
      <c r="NDL143" s="86"/>
      <c r="NDM143" s="87"/>
      <c r="NDN143" s="87"/>
      <c r="NDO143" s="87"/>
      <c r="NDP143" s="87"/>
      <c r="NDQ143" s="88"/>
      <c r="NDR143" s="12"/>
      <c r="NDS143" s="12"/>
      <c r="NDT143" s="88"/>
      <c r="NDU143" s="88"/>
      <c r="NDV143" s="11"/>
      <c r="NDW143" s="11"/>
      <c r="NDX143" s="89"/>
      <c r="NDY143" s="87"/>
      <c r="NDZ143" s="90"/>
      <c r="NEA143" s="91"/>
      <c r="NEB143" s="86"/>
      <c r="NEC143" s="87"/>
      <c r="NED143" s="87"/>
      <c r="NEE143" s="87"/>
      <c r="NEF143" s="87"/>
      <c r="NEG143" s="88"/>
      <c r="NEH143" s="12"/>
      <c r="NEI143" s="12"/>
      <c r="NEJ143" s="88"/>
      <c r="NEK143" s="88"/>
      <c r="NEL143" s="11"/>
      <c r="NEM143" s="11"/>
      <c r="NEN143" s="89"/>
      <c r="NEO143" s="87"/>
      <c r="NEP143" s="90"/>
      <c r="NEQ143" s="91"/>
      <c r="NER143" s="86"/>
      <c r="NES143" s="87"/>
      <c r="NET143" s="87"/>
      <c r="NEU143" s="87"/>
      <c r="NEV143" s="87"/>
      <c r="NEW143" s="88"/>
      <c r="NEX143" s="12"/>
      <c r="NEY143" s="12"/>
      <c r="NEZ143" s="88"/>
      <c r="NFA143" s="88"/>
      <c r="NFB143" s="11"/>
      <c r="NFC143" s="11"/>
      <c r="NFD143" s="89"/>
      <c r="NFE143" s="87"/>
      <c r="NFF143" s="90"/>
      <c r="NFG143" s="91"/>
      <c r="NFH143" s="86"/>
      <c r="NFI143" s="87"/>
      <c r="NFJ143" s="87"/>
      <c r="NFK143" s="87"/>
      <c r="NFL143" s="87"/>
      <c r="NFM143" s="88"/>
      <c r="NFN143" s="12"/>
      <c r="NFO143" s="12"/>
      <c r="NFP143" s="88"/>
      <c r="NFQ143" s="88"/>
      <c r="NFR143" s="11"/>
      <c r="NFS143" s="11"/>
      <c r="NFT143" s="89"/>
      <c r="NFU143" s="87"/>
      <c r="NFV143" s="90"/>
      <c r="NFW143" s="91"/>
      <c r="NFX143" s="86"/>
      <c r="NFY143" s="87"/>
      <c r="NFZ143" s="87"/>
      <c r="NGA143" s="87"/>
      <c r="NGB143" s="87"/>
      <c r="NGC143" s="88"/>
      <c r="NGD143" s="12"/>
      <c r="NGE143" s="12"/>
      <c r="NGF143" s="88"/>
      <c r="NGG143" s="88"/>
      <c r="NGH143" s="11"/>
      <c r="NGI143" s="11"/>
      <c r="NGJ143" s="89"/>
      <c r="NGK143" s="87"/>
      <c r="NGL143" s="90"/>
      <c r="NGM143" s="91"/>
      <c r="NGN143" s="86"/>
      <c r="NGO143" s="87"/>
      <c r="NGP143" s="87"/>
      <c r="NGQ143" s="87"/>
      <c r="NGR143" s="87"/>
      <c r="NGS143" s="88"/>
      <c r="NGT143" s="12"/>
      <c r="NGU143" s="12"/>
      <c r="NGV143" s="88"/>
      <c r="NGW143" s="88"/>
      <c r="NGX143" s="11"/>
      <c r="NGY143" s="11"/>
      <c r="NGZ143" s="89"/>
      <c r="NHA143" s="87"/>
      <c r="NHB143" s="90"/>
      <c r="NHC143" s="91"/>
      <c r="NHD143" s="86"/>
      <c r="NHE143" s="87"/>
      <c r="NHF143" s="87"/>
      <c r="NHG143" s="87"/>
      <c r="NHH143" s="87"/>
      <c r="NHI143" s="88"/>
      <c r="NHJ143" s="12"/>
      <c r="NHK143" s="12"/>
      <c r="NHL143" s="88"/>
      <c r="NHM143" s="88"/>
      <c r="NHN143" s="11"/>
      <c r="NHO143" s="11"/>
      <c r="NHP143" s="89"/>
      <c r="NHQ143" s="87"/>
      <c r="NHR143" s="90"/>
      <c r="NHS143" s="91"/>
      <c r="NHT143" s="86"/>
      <c r="NHU143" s="87"/>
      <c r="NHV143" s="87"/>
      <c r="NHW143" s="87"/>
      <c r="NHX143" s="87"/>
      <c r="NHY143" s="88"/>
      <c r="NHZ143" s="12"/>
      <c r="NIA143" s="12"/>
      <c r="NIB143" s="88"/>
      <c r="NIC143" s="88"/>
      <c r="NID143" s="11"/>
      <c r="NIE143" s="11"/>
      <c r="NIF143" s="89"/>
      <c r="NIG143" s="87"/>
      <c r="NIH143" s="90"/>
      <c r="NII143" s="91"/>
      <c r="NIJ143" s="86"/>
      <c r="NIK143" s="87"/>
      <c r="NIL143" s="87"/>
      <c r="NIM143" s="87"/>
      <c r="NIN143" s="87"/>
      <c r="NIO143" s="88"/>
      <c r="NIP143" s="12"/>
      <c r="NIQ143" s="12"/>
      <c r="NIR143" s="88"/>
      <c r="NIS143" s="88"/>
      <c r="NIT143" s="11"/>
      <c r="NIU143" s="11"/>
      <c r="NIV143" s="89"/>
      <c r="NIW143" s="87"/>
      <c r="NIX143" s="90"/>
      <c r="NIY143" s="91"/>
      <c r="NIZ143" s="86"/>
      <c r="NJA143" s="87"/>
      <c r="NJB143" s="87"/>
      <c r="NJC143" s="87"/>
      <c r="NJD143" s="87"/>
      <c r="NJE143" s="88"/>
      <c r="NJF143" s="12"/>
      <c r="NJG143" s="12"/>
      <c r="NJH143" s="88"/>
      <c r="NJI143" s="88"/>
      <c r="NJJ143" s="11"/>
      <c r="NJK143" s="11"/>
      <c r="NJL143" s="89"/>
      <c r="NJM143" s="87"/>
      <c r="NJN143" s="90"/>
      <c r="NJO143" s="91"/>
      <c r="NJP143" s="86"/>
      <c r="NJQ143" s="87"/>
      <c r="NJR143" s="87"/>
      <c r="NJS143" s="87"/>
      <c r="NJT143" s="87"/>
      <c r="NJU143" s="88"/>
      <c r="NJV143" s="12"/>
      <c r="NJW143" s="12"/>
      <c r="NJX143" s="88"/>
      <c r="NJY143" s="88"/>
      <c r="NJZ143" s="11"/>
      <c r="NKA143" s="11"/>
      <c r="NKB143" s="89"/>
      <c r="NKC143" s="87"/>
      <c r="NKD143" s="90"/>
      <c r="NKE143" s="91"/>
      <c r="NKF143" s="86"/>
      <c r="NKG143" s="87"/>
      <c r="NKH143" s="87"/>
      <c r="NKI143" s="87"/>
      <c r="NKJ143" s="87"/>
      <c r="NKK143" s="88"/>
      <c r="NKL143" s="12"/>
      <c r="NKM143" s="12"/>
      <c r="NKN143" s="88"/>
      <c r="NKO143" s="88"/>
      <c r="NKP143" s="11"/>
      <c r="NKQ143" s="11"/>
      <c r="NKR143" s="89"/>
      <c r="NKS143" s="87"/>
      <c r="NKT143" s="90"/>
      <c r="NKU143" s="91"/>
      <c r="NKV143" s="86"/>
      <c r="NKW143" s="87"/>
      <c r="NKX143" s="87"/>
      <c r="NKY143" s="87"/>
      <c r="NKZ143" s="87"/>
      <c r="NLA143" s="88"/>
      <c r="NLB143" s="12"/>
      <c r="NLC143" s="12"/>
      <c r="NLD143" s="88"/>
      <c r="NLE143" s="88"/>
      <c r="NLF143" s="11"/>
      <c r="NLG143" s="11"/>
      <c r="NLH143" s="89"/>
      <c r="NLI143" s="87"/>
      <c r="NLJ143" s="90"/>
      <c r="NLK143" s="91"/>
      <c r="NLL143" s="86"/>
      <c r="NLM143" s="87"/>
      <c r="NLN143" s="87"/>
      <c r="NLO143" s="87"/>
      <c r="NLP143" s="87"/>
      <c r="NLQ143" s="88"/>
      <c r="NLR143" s="12"/>
      <c r="NLS143" s="12"/>
      <c r="NLT143" s="88"/>
      <c r="NLU143" s="88"/>
      <c r="NLV143" s="11"/>
      <c r="NLW143" s="11"/>
      <c r="NLX143" s="89"/>
      <c r="NLY143" s="87"/>
      <c r="NLZ143" s="90"/>
      <c r="NMA143" s="91"/>
      <c r="NMB143" s="86"/>
      <c r="NMC143" s="87"/>
      <c r="NMD143" s="87"/>
      <c r="NME143" s="87"/>
      <c r="NMF143" s="87"/>
      <c r="NMG143" s="88"/>
      <c r="NMH143" s="12"/>
      <c r="NMI143" s="12"/>
      <c r="NMJ143" s="88"/>
      <c r="NMK143" s="88"/>
      <c r="NML143" s="11"/>
      <c r="NMM143" s="11"/>
      <c r="NMN143" s="89"/>
      <c r="NMO143" s="87"/>
      <c r="NMP143" s="90"/>
      <c r="NMQ143" s="91"/>
      <c r="NMR143" s="86"/>
      <c r="NMS143" s="87"/>
      <c r="NMT143" s="87"/>
      <c r="NMU143" s="87"/>
      <c r="NMV143" s="87"/>
      <c r="NMW143" s="88"/>
      <c r="NMX143" s="12"/>
      <c r="NMY143" s="12"/>
      <c r="NMZ143" s="88"/>
      <c r="NNA143" s="88"/>
      <c r="NNB143" s="11"/>
      <c r="NNC143" s="11"/>
      <c r="NND143" s="89"/>
      <c r="NNE143" s="87"/>
      <c r="NNF143" s="90"/>
      <c r="NNG143" s="91"/>
      <c r="NNH143" s="86"/>
      <c r="NNI143" s="87"/>
      <c r="NNJ143" s="87"/>
      <c r="NNK143" s="87"/>
      <c r="NNL143" s="87"/>
      <c r="NNM143" s="88"/>
      <c r="NNN143" s="12"/>
      <c r="NNO143" s="12"/>
      <c r="NNP143" s="88"/>
      <c r="NNQ143" s="88"/>
      <c r="NNR143" s="11"/>
      <c r="NNS143" s="11"/>
      <c r="NNT143" s="89"/>
      <c r="NNU143" s="87"/>
      <c r="NNV143" s="90"/>
      <c r="NNW143" s="91"/>
      <c r="NNX143" s="86"/>
      <c r="NNY143" s="87"/>
      <c r="NNZ143" s="87"/>
      <c r="NOA143" s="87"/>
      <c r="NOB143" s="87"/>
      <c r="NOC143" s="88"/>
      <c r="NOD143" s="12"/>
      <c r="NOE143" s="12"/>
      <c r="NOF143" s="88"/>
      <c r="NOG143" s="88"/>
      <c r="NOH143" s="11"/>
      <c r="NOI143" s="11"/>
      <c r="NOJ143" s="89"/>
      <c r="NOK143" s="87"/>
      <c r="NOL143" s="90"/>
      <c r="NOM143" s="91"/>
      <c r="NON143" s="86"/>
      <c r="NOO143" s="87"/>
      <c r="NOP143" s="87"/>
      <c r="NOQ143" s="87"/>
      <c r="NOR143" s="87"/>
      <c r="NOS143" s="88"/>
      <c r="NOT143" s="12"/>
      <c r="NOU143" s="12"/>
      <c r="NOV143" s="88"/>
      <c r="NOW143" s="88"/>
      <c r="NOX143" s="11"/>
      <c r="NOY143" s="11"/>
      <c r="NOZ143" s="89"/>
      <c r="NPA143" s="87"/>
      <c r="NPB143" s="90"/>
      <c r="NPC143" s="91"/>
      <c r="NPD143" s="86"/>
      <c r="NPE143" s="87"/>
      <c r="NPF143" s="87"/>
      <c r="NPG143" s="87"/>
      <c r="NPH143" s="87"/>
      <c r="NPI143" s="88"/>
      <c r="NPJ143" s="12"/>
      <c r="NPK143" s="12"/>
      <c r="NPL143" s="88"/>
      <c r="NPM143" s="88"/>
      <c r="NPN143" s="11"/>
      <c r="NPO143" s="11"/>
      <c r="NPP143" s="89"/>
      <c r="NPQ143" s="87"/>
      <c r="NPR143" s="90"/>
      <c r="NPS143" s="91"/>
      <c r="NPT143" s="86"/>
      <c r="NPU143" s="87"/>
      <c r="NPV143" s="87"/>
      <c r="NPW143" s="87"/>
      <c r="NPX143" s="87"/>
      <c r="NPY143" s="88"/>
      <c r="NPZ143" s="12"/>
      <c r="NQA143" s="12"/>
      <c r="NQB143" s="88"/>
      <c r="NQC143" s="88"/>
      <c r="NQD143" s="11"/>
      <c r="NQE143" s="11"/>
      <c r="NQF143" s="89"/>
      <c r="NQG143" s="87"/>
      <c r="NQH143" s="90"/>
      <c r="NQI143" s="91"/>
      <c r="NQJ143" s="86"/>
      <c r="NQK143" s="87"/>
      <c r="NQL143" s="87"/>
      <c r="NQM143" s="87"/>
      <c r="NQN143" s="87"/>
      <c r="NQO143" s="88"/>
      <c r="NQP143" s="12"/>
      <c r="NQQ143" s="12"/>
      <c r="NQR143" s="88"/>
      <c r="NQS143" s="88"/>
      <c r="NQT143" s="11"/>
      <c r="NQU143" s="11"/>
      <c r="NQV143" s="89"/>
      <c r="NQW143" s="87"/>
      <c r="NQX143" s="90"/>
      <c r="NQY143" s="91"/>
      <c r="NQZ143" s="86"/>
      <c r="NRA143" s="87"/>
      <c r="NRB143" s="87"/>
      <c r="NRC143" s="87"/>
      <c r="NRD143" s="87"/>
      <c r="NRE143" s="88"/>
      <c r="NRF143" s="12"/>
      <c r="NRG143" s="12"/>
      <c r="NRH143" s="88"/>
      <c r="NRI143" s="88"/>
      <c r="NRJ143" s="11"/>
      <c r="NRK143" s="11"/>
      <c r="NRL143" s="89"/>
      <c r="NRM143" s="87"/>
      <c r="NRN143" s="90"/>
      <c r="NRO143" s="91"/>
      <c r="NRP143" s="86"/>
      <c r="NRQ143" s="87"/>
      <c r="NRR143" s="87"/>
      <c r="NRS143" s="87"/>
      <c r="NRT143" s="87"/>
      <c r="NRU143" s="88"/>
      <c r="NRV143" s="12"/>
      <c r="NRW143" s="12"/>
      <c r="NRX143" s="88"/>
      <c r="NRY143" s="88"/>
      <c r="NRZ143" s="11"/>
      <c r="NSA143" s="11"/>
      <c r="NSB143" s="89"/>
      <c r="NSC143" s="87"/>
      <c r="NSD143" s="90"/>
      <c r="NSE143" s="91"/>
      <c r="NSF143" s="86"/>
      <c r="NSG143" s="87"/>
      <c r="NSH143" s="87"/>
      <c r="NSI143" s="87"/>
      <c r="NSJ143" s="87"/>
      <c r="NSK143" s="88"/>
      <c r="NSL143" s="12"/>
      <c r="NSM143" s="12"/>
      <c r="NSN143" s="88"/>
      <c r="NSO143" s="88"/>
      <c r="NSP143" s="11"/>
      <c r="NSQ143" s="11"/>
      <c r="NSR143" s="89"/>
      <c r="NSS143" s="87"/>
      <c r="NST143" s="90"/>
      <c r="NSU143" s="91"/>
      <c r="NSV143" s="86"/>
      <c r="NSW143" s="87"/>
      <c r="NSX143" s="87"/>
      <c r="NSY143" s="87"/>
      <c r="NSZ143" s="87"/>
      <c r="NTA143" s="88"/>
      <c r="NTB143" s="12"/>
      <c r="NTC143" s="12"/>
      <c r="NTD143" s="88"/>
      <c r="NTE143" s="88"/>
      <c r="NTF143" s="11"/>
      <c r="NTG143" s="11"/>
      <c r="NTH143" s="89"/>
      <c r="NTI143" s="87"/>
      <c r="NTJ143" s="90"/>
      <c r="NTK143" s="91"/>
      <c r="NTL143" s="86"/>
      <c r="NTM143" s="87"/>
      <c r="NTN143" s="87"/>
      <c r="NTO143" s="87"/>
      <c r="NTP143" s="87"/>
      <c r="NTQ143" s="88"/>
      <c r="NTR143" s="12"/>
      <c r="NTS143" s="12"/>
      <c r="NTT143" s="88"/>
      <c r="NTU143" s="88"/>
      <c r="NTV143" s="11"/>
      <c r="NTW143" s="11"/>
      <c r="NTX143" s="89"/>
      <c r="NTY143" s="87"/>
      <c r="NTZ143" s="90"/>
      <c r="NUA143" s="91"/>
      <c r="NUB143" s="86"/>
      <c r="NUC143" s="87"/>
      <c r="NUD143" s="87"/>
      <c r="NUE143" s="87"/>
      <c r="NUF143" s="87"/>
      <c r="NUG143" s="88"/>
      <c r="NUH143" s="12"/>
      <c r="NUI143" s="12"/>
      <c r="NUJ143" s="88"/>
      <c r="NUK143" s="88"/>
      <c r="NUL143" s="11"/>
      <c r="NUM143" s="11"/>
      <c r="NUN143" s="89"/>
      <c r="NUO143" s="87"/>
      <c r="NUP143" s="90"/>
      <c r="NUQ143" s="91"/>
      <c r="NUR143" s="86"/>
      <c r="NUS143" s="87"/>
      <c r="NUT143" s="87"/>
      <c r="NUU143" s="87"/>
      <c r="NUV143" s="87"/>
      <c r="NUW143" s="88"/>
      <c r="NUX143" s="12"/>
      <c r="NUY143" s="12"/>
      <c r="NUZ143" s="88"/>
      <c r="NVA143" s="88"/>
      <c r="NVB143" s="11"/>
      <c r="NVC143" s="11"/>
      <c r="NVD143" s="89"/>
      <c r="NVE143" s="87"/>
      <c r="NVF143" s="90"/>
      <c r="NVG143" s="91"/>
      <c r="NVH143" s="86"/>
      <c r="NVI143" s="87"/>
      <c r="NVJ143" s="87"/>
      <c r="NVK143" s="87"/>
      <c r="NVL143" s="87"/>
      <c r="NVM143" s="88"/>
      <c r="NVN143" s="12"/>
      <c r="NVO143" s="12"/>
      <c r="NVP143" s="88"/>
      <c r="NVQ143" s="88"/>
      <c r="NVR143" s="11"/>
      <c r="NVS143" s="11"/>
      <c r="NVT143" s="89"/>
      <c r="NVU143" s="87"/>
      <c r="NVV143" s="90"/>
      <c r="NVW143" s="91"/>
      <c r="NVX143" s="86"/>
      <c r="NVY143" s="87"/>
      <c r="NVZ143" s="87"/>
      <c r="NWA143" s="87"/>
      <c r="NWB143" s="87"/>
      <c r="NWC143" s="88"/>
      <c r="NWD143" s="12"/>
      <c r="NWE143" s="12"/>
      <c r="NWF143" s="88"/>
      <c r="NWG143" s="88"/>
      <c r="NWH143" s="11"/>
      <c r="NWI143" s="11"/>
      <c r="NWJ143" s="89"/>
      <c r="NWK143" s="87"/>
      <c r="NWL143" s="90"/>
      <c r="NWM143" s="91"/>
      <c r="NWN143" s="86"/>
      <c r="NWO143" s="87"/>
      <c r="NWP143" s="87"/>
      <c r="NWQ143" s="87"/>
      <c r="NWR143" s="87"/>
      <c r="NWS143" s="88"/>
      <c r="NWT143" s="12"/>
      <c r="NWU143" s="12"/>
      <c r="NWV143" s="88"/>
      <c r="NWW143" s="88"/>
      <c r="NWX143" s="11"/>
      <c r="NWY143" s="11"/>
      <c r="NWZ143" s="89"/>
      <c r="NXA143" s="87"/>
      <c r="NXB143" s="90"/>
      <c r="NXC143" s="91"/>
      <c r="NXD143" s="86"/>
      <c r="NXE143" s="87"/>
      <c r="NXF143" s="87"/>
      <c r="NXG143" s="87"/>
      <c r="NXH143" s="87"/>
      <c r="NXI143" s="88"/>
      <c r="NXJ143" s="12"/>
      <c r="NXK143" s="12"/>
      <c r="NXL143" s="88"/>
      <c r="NXM143" s="88"/>
      <c r="NXN143" s="11"/>
      <c r="NXO143" s="11"/>
      <c r="NXP143" s="89"/>
      <c r="NXQ143" s="87"/>
      <c r="NXR143" s="90"/>
      <c r="NXS143" s="91"/>
      <c r="NXT143" s="86"/>
      <c r="NXU143" s="87"/>
      <c r="NXV143" s="87"/>
      <c r="NXW143" s="87"/>
      <c r="NXX143" s="87"/>
      <c r="NXY143" s="88"/>
      <c r="NXZ143" s="12"/>
      <c r="NYA143" s="12"/>
      <c r="NYB143" s="88"/>
      <c r="NYC143" s="88"/>
      <c r="NYD143" s="11"/>
      <c r="NYE143" s="11"/>
      <c r="NYF143" s="89"/>
      <c r="NYG143" s="87"/>
      <c r="NYH143" s="90"/>
      <c r="NYI143" s="91"/>
      <c r="NYJ143" s="86"/>
      <c r="NYK143" s="87"/>
      <c r="NYL143" s="87"/>
      <c r="NYM143" s="87"/>
      <c r="NYN143" s="87"/>
      <c r="NYO143" s="88"/>
      <c r="NYP143" s="12"/>
      <c r="NYQ143" s="12"/>
      <c r="NYR143" s="88"/>
      <c r="NYS143" s="88"/>
      <c r="NYT143" s="11"/>
      <c r="NYU143" s="11"/>
      <c r="NYV143" s="89"/>
      <c r="NYW143" s="87"/>
      <c r="NYX143" s="90"/>
      <c r="NYY143" s="91"/>
      <c r="NYZ143" s="86"/>
      <c r="NZA143" s="87"/>
      <c r="NZB143" s="87"/>
      <c r="NZC143" s="87"/>
      <c r="NZD143" s="87"/>
      <c r="NZE143" s="88"/>
      <c r="NZF143" s="12"/>
      <c r="NZG143" s="12"/>
      <c r="NZH143" s="88"/>
      <c r="NZI143" s="88"/>
      <c r="NZJ143" s="11"/>
      <c r="NZK143" s="11"/>
      <c r="NZL143" s="89"/>
      <c r="NZM143" s="87"/>
      <c r="NZN143" s="90"/>
      <c r="NZO143" s="91"/>
      <c r="NZP143" s="86"/>
      <c r="NZQ143" s="87"/>
      <c r="NZR143" s="87"/>
      <c r="NZS143" s="87"/>
      <c r="NZT143" s="87"/>
      <c r="NZU143" s="88"/>
      <c r="NZV143" s="12"/>
      <c r="NZW143" s="12"/>
      <c r="NZX143" s="88"/>
      <c r="NZY143" s="88"/>
      <c r="NZZ143" s="11"/>
      <c r="OAA143" s="11"/>
      <c r="OAB143" s="89"/>
      <c r="OAC143" s="87"/>
      <c r="OAD143" s="90"/>
      <c r="OAE143" s="91"/>
      <c r="OAF143" s="86"/>
      <c r="OAG143" s="87"/>
      <c r="OAH143" s="87"/>
      <c r="OAI143" s="87"/>
      <c r="OAJ143" s="87"/>
      <c r="OAK143" s="88"/>
      <c r="OAL143" s="12"/>
      <c r="OAM143" s="12"/>
      <c r="OAN143" s="88"/>
      <c r="OAO143" s="88"/>
      <c r="OAP143" s="11"/>
      <c r="OAQ143" s="11"/>
      <c r="OAR143" s="89"/>
      <c r="OAS143" s="87"/>
      <c r="OAT143" s="90"/>
      <c r="OAU143" s="91"/>
      <c r="OAV143" s="86"/>
      <c r="OAW143" s="87"/>
      <c r="OAX143" s="87"/>
      <c r="OAY143" s="87"/>
      <c r="OAZ143" s="87"/>
      <c r="OBA143" s="88"/>
      <c r="OBB143" s="12"/>
      <c r="OBC143" s="12"/>
      <c r="OBD143" s="88"/>
      <c r="OBE143" s="88"/>
      <c r="OBF143" s="11"/>
      <c r="OBG143" s="11"/>
      <c r="OBH143" s="89"/>
      <c r="OBI143" s="87"/>
      <c r="OBJ143" s="90"/>
      <c r="OBK143" s="91"/>
      <c r="OBL143" s="86"/>
      <c r="OBM143" s="87"/>
      <c r="OBN143" s="87"/>
      <c r="OBO143" s="87"/>
      <c r="OBP143" s="87"/>
      <c r="OBQ143" s="88"/>
      <c r="OBR143" s="12"/>
      <c r="OBS143" s="12"/>
      <c r="OBT143" s="88"/>
      <c r="OBU143" s="88"/>
      <c r="OBV143" s="11"/>
      <c r="OBW143" s="11"/>
      <c r="OBX143" s="89"/>
      <c r="OBY143" s="87"/>
      <c r="OBZ143" s="90"/>
      <c r="OCA143" s="91"/>
      <c r="OCB143" s="86"/>
      <c r="OCC143" s="87"/>
      <c r="OCD143" s="87"/>
      <c r="OCE143" s="87"/>
      <c r="OCF143" s="87"/>
      <c r="OCG143" s="88"/>
      <c r="OCH143" s="12"/>
      <c r="OCI143" s="12"/>
      <c r="OCJ143" s="88"/>
      <c r="OCK143" s="88"/>
      <c r="OCL143" s="11"/>
      <c r="OCM143" s="11"/>
      <c r="OCN143" s="89"/>
      <c r="OCO143" s="87"/>
      <c r="OCP143" s="90"/>
      <c r="OCQ143" s="91"/>
      <c r="OCR143" s="86"/>
      <c r="OCS143" s="87"/>
      <c r="OCT143" s="87"/>
      <c r="OCU143" s="87"/>
      <c r="OCV143" s="87"/>
      <c r="OCW143" s="88"/>
      <c r="OCX143" s="12"/>
      <c r="OCY143" s="12"/>
      <c r="OCZ143" s="88"/>
      <c r="ODA143" s="88"/>
      <c r="ODB143" s="11"/>
      <c r="ODC143" s="11"/>
      <c r="ODD143" s="89"/>
      <c r="ODE143" s="87"/>
      <c r="ODF143" s="90"/>
      <c r="ODG143" s="91"/>
      <c r="ODH143" s="86"/>
      <c r="ODI143" s="87"/>
      <c r="ODJ143" s="87"/>
      <c r="ODK143" s="87"/>
      <c r="ODL143" s="87"/>
      <c r="ODM143" s="88"/>
      <c r="ODN143" s="12"/>
      <c r="ODO143" s="12"/>
      <c r="ODP143" s="88"/>
      <c r="ODQ143" s="88"/>
      <c r="ODR143" s="11"/>
      <c r="ODS143" s="11"/>
      <c r="ODT143" s="89"/>
      <c r="ODU143" s="87"/>
      <c r="ODV143" s="90"/>
      <c r="ODW143" s="91"/>
      <c r="ODX143" s="86"/>
      <c r="ODY143" s="87"/>
      <c r="ODZ143" s="87"/>
      <c r="OEA143" s="87"/>
      <c r="OEB143" s="87"/>
      <c r="OEC143" s="88"/>
      <c r="OED143" s="12"/>
      <c r="OEE143" s="12"/>
      <c r="OEF143" s="88"/>
      <c r="OEG143" s="88"/>
      <c r="OEH143" s="11"/>
      <c r="OEI143" s="11"/>
      <c r="OEJ143" s="89"/>
      <c r="OEK143" s="87"/>
      <c r="OEL143" s="90"/>
      <c r="OEM143" s="91"/>
      <c r="OEN143" s="86"/>
      <c r="OEO143" s="87"/>
      <c r="OEP143" s="87"/>
      <c r="OEQ143" s="87"/>
      <c r="OER143" s="87"/>
      <c r="OES143" s="88"/>
      <c r="OET143" s="12"/>
      <c r="OEU143" s="12"/>
      <c r="OEV143" s="88"/>
      <c r="OEW143" s="88"/>
      <c r="OEX143" s="11"/>
      <c r="OEY143" s="11"/>
      <c r="OEZ143" s="89"/>
      <c r="OFA143" s="87"/>
      <c r="OFB143" s="90"/>
      <c r="OFC143" s="91"/>
      <c r="OFD143" s="86"/>
      <c r="OFE143" s="87"/>
      <c r="OFF143" s="87"/>
      <c r="OFG143" s="87"/>
      <c r="OFH143" s="87"/>
      <c r="OFI143" s="88"/>
      <c r="OFJ143" s="12"/>
      <c r="OFK143" s="12"/>
      <c r="OFL143" s="88"/>
      <c r="OFM143" s="88"/>
      <c r="OFN143" s="11"/>
      <c r="OFO143" s="11"/>
      <c r="OFP143" s="89"/>
      <c r="OFQ143" s="87"/>
      <c r="OFR143" s="90"/>
      <c r="OFS143" s="91"/>
      <c r="OFT143" s="86"/>
      <c r="OFU143" s="87"/>
      <c r="OFV143" s="87"/>
      <c r="OFW143" s="87"/>
      <c r="OFX143" s="87"/>
      <c r="OFY143" s="88"/>
      <c r="OFZ143" s="12"/>
      <c r="OGA143" s="12"/>
      <c r="OGB143" s="88"/>
      <c r="OGC143" s="88"/>
      <c r="OGD143" s="11"/>
      <c r="OGE143" s="11"/>
      <c r="OGF143" s="89"/>
      <c r="OGG143" s="87"/>
      <c r="OGH143" s="90"/>
      <c r="OGI143" s="91"/>
      <c r="OGJ143" s="86"/>
      <c r="OGK143" s="87"/>
      <c r="OGL143" s="87"/>
      <c r="OGM143" s="87"/>
      <c r="OGN143" s="87"/>
      <c r="OGO143" s="88"/>
      <c r="OGP143" s="12"/>
      <c r="OGQ143" s="12"/>
      <c r="OGR143" s="88"/>
      <c r="OGS143" s="88"/>
      <c r="OGT143" s="11"/>
      <c r="OGU143" s="11"/>
      <c r="OGV143" s="89"/>
      <c r="OGW143" s="87"/>
      <c r="OGX143" s="90"/>
      <c r="OGY143" s="91"/>
      <c r="OGZ143" s="86"/>
      <c r="OHA143" s="87"/>
      <c r="OHB143" s="87"/>
      <c r="OHC143" s="87"/>
      <c r="OHD143" s="87"/>
      <c r="OHE143" s="88"/>
      <c r="OHF143" s="12"/>
      <c r="OHG143" s="12"/>
      <c r="OHH143" s="88"/>
      <c r="OHI143" s="88"/>
      <c r="OHJ143" s="11"/>
      <c r="OHK143" s="11"/>
      <c r="OHL143" s="89"/>
      <c r="OHM143" s="87"/>
      <c r="OHN143" s="90"/>
      <c r="OHO143" s="91"/>
      <c r="OHP143" s="86"/>
      <c r="OHQ143" s="87"/>
      <c r="OHR143" s="87"/>
      <c r="OHS143" s="87"/>
      <c r="OHT143" s="87"/>
      <c r="OHU143" s="88"/>
      <c r="OHV143" s="12"/>
      <c r="OHW143" s="12"/>
      <c r="OHX143" s="88"/>
      <c r="OHY143" s="88"/>
      <c r="OHZ143" s="11"/>
      <c r="OIA143" s="11"/>
      <c r="OIB143" s="89"/>
      <c r="OIC143" s="87"/>
      <c r="OID143" s="90"/>
      <c r="OIE143" s="91"/>
      <c r="OIF143" s="86"/>
      <c r="OIG143" s="87"/>
      <c r="OIH143" s="87"/>
      <c r="OII143" s="87"/>
      <c r="OIJ143" s="87"/>
      <c r="OIK143" s="88"/>
      <c r="OIL143" s="12"/>
      <c r="OIM143" s="12"/>
      <c r="OIN143" s="88"/>
      <c r="OIO143" s="88"/>
      <c r="OIP143" s="11"/>
      <c r="OIQ143" s="11"/>
      <c r="OIR143" s="89"/>
      <c r="OIS143" s="87"/>
      <c r="OIT143" s="90"/>
      <c r="OIU143" s="91"/>
      <c r="OIV143" s="86"/>
      <c r="OIW143" s="87"/>
      <c r="OIX143" s="87"/>
      <c r="OIY143" s="87"/>
      <c r="OIZ143" s="87"/>
      <c r="OJA143" s="88"/>
      <c r="OJB143" s="12"/>
      <c r="OJC143" s="12"/>
      <c r="OJD143" s="88"/>
      <c r="OJE143" s="88"/>
      <c r="OJF143" s="11"/>
      <c r="OJG143" s="11"/>
      <c r="OJH143" s="89"/>
      <c r="OJI143" s="87"/>
      <c r="OJJ143" s="90"/>
      <c r="OJK143" s="91"/>
      <c r="OJL143" s="86"/>
      <c r="OJM143" s="87"/>
      <c r="OJN143" s="87"/>
      <c r="OJO143" s="87"/>
      <c r="OJP143" s="87"/>
      <c r="OJQ143" s="88"/>
      <c r="OJR143" s="12"/>
      <c r="OJS143" s="12"/>
      <c r="OJT143" s="88"/>
      <c r="OJU143" s="88"/>
      <c r="OJV143" s="11"/>
      <c r="OJW143" s="11"/>
      <c r="OJX143" s="89"/>
      <c r="OJY143" s="87"/>
      <c r="OJZ143" s="90"/>
      <c r="OKA143" s="91"/>
      <c r="OKB143" s="86"/>
      <c r="OKC143" s="87"/>
      <c r="OKD143" s="87"/>
      <c r="OKE143" s="87"/>
      <c r="OKF143" s="87"/>
      <c r="OKG143" s="88"/>
      <c r="OKH143" s="12"/>
      <c r="OKI143" s="12"/>
      <c r="OKJ143" s="88"/>
      <c r="OKK143" s="88"/>
      <c r="OKL143" s="11"/>
      <c r="OKM143" s="11"/>
      <c r="OKN143" s="89"/>
      <c r="OKO143" s="87"/>
      <c r="OKP143" s="90"/>
      <c r="OKQ143" s="91"/>
      <c r="OKR143" s="86"/>
      <c r="OKS143" s="87"/>
      <c r="OKT143" s="87"/>
      <c r="OKU143" s="87"/>
      <c r="OKV143" s="87"/>
      <c r="OKW143" s="88"/>
      <c r="OKX143" s="12"/>
      <c r="OKY143" s="12"/>
      <c r="OKZ143" s="88"/>
      <c r="OLA143" s="88"/>
      <c r="OLB143" s="11"/>
      <c r="OLC143" s="11"/>
      <c r="OLD143" s="89"/>
      <c r="OLE143" s="87"/>
      <c r="OLF143" s="90"/>
      <c r="OLG143" s="91"/>
      <c r="OLH143" s="86"/>
      <c r="OLI143" s="87"/>
      <c r="OLJ143" s="87"/>
      <c r="OLK143" s="87"/>
      <c r="OLL143" s="87"/>
      <c r="OLM143" s="88"/>
      <c r="OLN143" s="12"/>
      <c r="OLO143" s="12"/>
      <c r="OLP143" s="88"/>
      <c r="OLQ143" s="88"/>
      <c r="OLR143" s="11"/>
      <c r="OLS143" s="11"/>
      <c r="OLT143" s="89"/>
      <c r="OLU143" s="87"/>
      <c r="OLV143" s="90"/>
      <c r="OLW143" s="91"/>
      <c r="OLX143" s="86"/>
      <c r="OLY143" s="87"/>
      <c r="OLZ143" s="87"/>
      <c r="OMA143" s="87"/>
      <c r="OMB143" s="87"/>
      <c r="OMC143" s="88"/>
      <c r="OMD143" s="12"/>
      <c r="OME143" s="12"/>
      <c r="OMF143" s="88"/>
      <c r="OMG143" s="88"/>
      <c r="OMH143" s="11"/>
      <c r="OMI143" s="11"/>
      <c r="OMJ143" s="89"/>
      <c r="OMK143" s="87"/>
      <c r="OML143" s="90"/>
      <c r="OMM143" s="91"/>
      <c r="OMN143" s="86"/>
      <c r="OMO143" s="87"/>
      <c r="OMP143" s="87"/>
      <c r="OMQ143" s="87"/>
      <c r="OMR143" s="87"/>
      <c r="OMS143" s="88"/>
      <c r="OMT143" s="12"/>
      <c r="OMU143" s="12"/>
      <c r="OMV143" s="88"/>
      <c r="OMW143" s="88"/>
      <c r="OMX143" s="11"/>
      <c r="OMY143" s="11"/>
      <c r="OMZ143" s="89"/>
      <c r="ONA143" s="87"/>
      <c r="ONB143" s="90"/>
      <c r="ONC143" s="91"/>
      <c r="OND143" s="86"/>
      <c r="ONE143" s="87"/>
      <c r="ONF143" s="87"/>
      <c r="ONG143" s="87"/>
      <c r="ONH143" s="87"/>
      <c r="ONI143" s="88"/>
      <c r="ONJ143" s="12"/>
      <c r="ONK143" s="12"/>
      <c r="ONL143" s="88"/>
      <c r="ONM143" s="88"/>
      <c r="ONN143" s="11"/>
      <c r="ONO143" s="11"/>
      <c r="ONP143" s="89"/>
      <c r="ONQ143" s="87"/>
      <c r="ONR143" s="90"/>
      <c r="ONS143" s="91"/>
      <c r="ONT143" s="86"/>
      <c r="ONU143" s="87"/>
      <c r="ONV143" s="87"/>
      <c r="ONW143" s="87"/>
      <c r="ONX143" s="87"/>
      <c r="ONY143" s="88"/>
      <c r="ONZ143" s="12"/>
      <c r="OOA143" s="12"/>
      <c r="OOB143" s="88"/>
      <c r="OOC143" s="88"/>
      <c r="OOD143" s="11"/>
      <c r="OOE143" s="11"/>
      <c r="OOF143" s="89"/>
      <c r="OOG143" s="87"/>
      <c r="OOH143" s="90"/>
      <c r="OOI143" s="91"/>
      <c r="OOJ143" s="86"/>
      <c r="OOK143" s="87"/>
      <c r="OOL143" s="87"/>
      <c r="OOM143" s="87"/>
      <c r="OON143" s="87"/>
      <c r="OOO143" s="88"/>
      <c r="OOP143" s="12"/>
      <c r="OOQ143" s="12"/>
      <c r="OOR143" s="88"/>
      <c r="OOS143" s="88"/>
      <c r="OOT143" s="11"/>
      <c r="OOU143" s="11"/>
      <c r="OOV143" s="89"/>
      <c r="OOW143" s="87"/>
      <c r="OOX143" s="90"/>
      <c r="OOY143" s="91"/>
      <c r="OOZ143" s="86"/>
      <c r="OPA143" s="87"/>
      <c r="OPB143" s="87"/>
      <c r="OPC143" s="87"/>
      <c r="OPD143" s="87"/>
      <c r="OPE143" s="88"/>
      <c r="OPF143" s="12"/>
      <c r="OPG143" s="12"/>
      <c r="OPH143" s="88"/>
      <c r="OPI143" s="88"/>
      <c r="OPJ143" s="11"/>
      <c r="OPK143" s="11"/>
      <c r="OPL143" s="89"/>
      <c r="OPM143" s="87"/>
      <c r="OPN143" s="90"/>
      <c r="OPO143" s="91"/>
      <c r="OPP143" s="86"/>
      <c r="OPQ143" s="87"/>
      <c r="OPR143" s="87"/>
      <c r="OPS143" s="87"/>
      <c r="OPT143" s="87"/>
      <c r="OPU143" s="88"/>
      <c r="OPV143" s="12"/>
      <c r="OPW143" s="12"/>
      <c r="OPX143" s="88"/>
      <c r="OPY143" s="88"/>
      <c r="OPZ143" s="11"/>
      <c r="OQA143" s="11"/>
      <c r="OQB143" s="89"/>
      <c r="OQC143" s="87"/>
      <c r="OQD143" s="90"/>
      <c r="OQE143" s="91"/>
      <c r="OQF143" s="86"/>
      <c r="OQG143" s="87"/>
      <c r="OQH143" s="87"/>
      <c r="OQI143" s="87"/>
      <c r="OQJ143" s="87"/>
      <c r="OQK143" s="88"/>
      <c r="OQL143" s="12"/>
      <c r="OQM143" s="12"/>
      <c r="OQN143" s="88"/>
      <c r="OQO143" s="88"/>
      <c r="OQP143" s="11"/>
      <c r="OQQ143" s="11"/>
      <c r="OQR143" s="89"/>
      <c r="OQS143" s="87"/>
      <c r="OQT143" s="90"/>
      <c r="OQU143" s="91"/>
      <c r="OQV143" s="86"/>
      <c r="OQW143" s="87"/>
      <c r="OQX143" s="87"/>
      <c r="OQY143" s="87"/>
      <c r="OQZ143" s="87"/>
      <c r="ORA143" s="88"/>
      <c r="ORB143" s="12"/>
      <c r="ORC143" s="12"/>
      <c r="ORD143" s="88"/>
      <c r="ORE143" s="88"/>
      <c r="ORF143" s="11"/>
      <c r="ORG143" s="11"/>
      <c r="ORH143" s="89"/>
      <c r="ORI143" s="87"/>
      <c r="ORJ143" s="90"/>
      <c r="ORK143" s="91"/>
      <c r="ORL143" s="86"/>
      <c r="ORM143" s="87"/>
      <c r="ORN143" s="87"/>
      <c r="ORO143" s="87"/>
      <c r="ORP143" s="87"/>
      <c r="ORQ143" s="88"/>
      <c r="ORR143" s="12"/>
      <c r="ORS143" s="12"/>
      <c r="ORT143" s="88"/>
      <c r="ORU143" s="88"/>
      <c r="ORV143" s="11"/>
      <c r="ORW143" s="11"/>
      <c r="ORX143" s="89"/>
      <c r="ORY143" s="87"/>
      <c r="ORZ143" s="90"/>
      <c r="OSA143" s="91"/>
      <c r="OSB143" s="86"/>
      <c r="OSC143" s="87"/>
      <c r="OSD143" s="87"/>
      <c r="OSE143" s="87"/>
      <c r="OSF143" s="87"/>
      <c r="OSG143" s="88"/>
      <c r="OSH143" s="12"/>
      <c r="OSI143" s="12"/>
      <c r="OSJ143" s="88"/>
      <c r="OSK143" s="88"/>
      <c r="OSL143" s="11"/>
      <c r="OSM143" s="11"/>
      <c r="OSN143" s="89"/>
      <c r="OSO143" s="87"/>
      <c r="OSP143" s="90"/>
      <c r="OSQ143" s="91"/>
      <c r="OSR143" s="86"/>
      <c r="OSS143" s="87"/>
      <c r="OST143" s="87"/>
      <c r="OSU143" s="87"/>
      <c r="OSV143" s="87"/>
      <c r="OSW143" s="88"/>
      <c r="OSX143" s="12"/>
      <c r="OSY143" s="12"/>
      <c r="OSZ143" s="88"/>
      <c r="OTA143" s="88"/>
      <c r="OTB143" s="11"/>
      <c r="OTC143" s="11"/>
      <c r="OTD143" s="89"/>
      <c r="OTE143" s="87"/>
      <c r="OTF143" s="90"/>
      <c r="OTG143" s="91"/>
      <c r="OTH143" s="86"/>
      <c r="OTI143" s="87"/>
      <c r="OTJ143" s="87"/>
      <c r="OTK143" s="87"/>
      <c r="OTL143" s="87"/>
      <c r="OTM143" s="88"/>
      <c r="OTN143" s="12"/>
      <c r="OTO143" s="12"/>
      <c r="OTP143" s="88"/>
      <c r="OTQ143" s="88"/>
      <c r="OTR143" s="11"/>
      <c r="OTS143" s="11"/>
      <c r="OTT143" s="89"/>
      <c r="OTU143" s="87"/>
      <c r="OTV143" s="90"/>
      <c r="OTW143" s="91"/>
      <c r="OTX143" s="86"/>
      <c r="OTY143" s="87"/>
      <c r="OTZ143" s="87"/>
      <c r="OUA143" s="87"/>
      <c r="OUB143" s="87"/>
      <c r="OUC143" s="88"/>
      <c r="OUD143" s="12"/>
      <c r="OUE143" s="12"/>
      <c r="OUF143" s="88"/>
      <c r="OUG143" s="88"/>
      <c r="OUH143" s="11"/>
      <c r="OUI143" s="11"/>
      <c r="OUJ143" s="89"/>
      <c r="OUK143" s="87"/>
      <c r="OUL143" s="90"/>
      <c r="OUM143" s="91"/>
      <c r="OUN143" s="86"/>
      <c r="OUO143" s="87"/>
      <c r="OUP143" s="87"/>
      <c r="OUQ143" s="87"/>
      <c r="OUR143" s="87"/>
      <c r="OUS143" s="88"/>
      <c r="OUT143" s="12"/>
      <c r="OUU143" s="12"/>
      <c r="OUV143" s="88"/>
      <c r="OUW143" s="88"/>
      <c r="OUX143" s="11"/>
      <c r="OUY143" s="11"/>
      <c r="OUZ143" s="89"/>
      <c r="OVA143" s="87"/>
      <c r="OVB143" s="90"/>
      <c r="OVC143" s="91"/>
      <c r="OVD143" s="86"/>
      <c r="OVE143" s="87"/>
      <c r="OVF143" s="87"/>
      <c r="OVG143" s="87"/>
      <c r="OVH143" s="87"/>
      <c r="OVI143" s="88"/>
      <c r="OVJ143" s="12"/>
      <c r="OVK143" s="12"/>
      <c r="OVL143" s="88"/>
      <c r="OVM143" s="88"/>
      <c r="OVN143" s="11"/>
      <c r="OVO143" s="11"/>
      <c r="OVP143" s="89"/>
      <c r="OVQ143" s="87"/>
      <c r="OVR143" s="90"/>
      <c r="OVS143" s="91"/>
      <c r="OVT143" s="86"/>
      <c r="OVU143" s="87"/>
      <c r="OVV143" s="87"/>
      <c r="OVW143" s="87"/>
      <c r="OVX143" s="87"/>
      <c r="OVY143" s="88"/>
      <c r="OVZ143" s="12"/>
      <c r="OWA143" s="12"/>
      <c r="OWB143" s="88"/>
      <c r="OWC143" s="88"/>
      <c r="OWD143" s="11"/>
      <c r="OWE143" s="11"/>
      <c r="OWF143" s="89"/>
      <c r="OWG143" s="87"/>
      <c r="OWH143" s="90"/>
      <c r="OWI143" s="91"/>
      <c r="OWJ143" s="86"/>
      <c r="OWK143" s="87"/>
      <c r="OWL143" s="87"/>
      <c r="OWM143" s="87"/>
      <c r="OWN143" s="87"/>
      <c r="OWO143" s="88"/>
      <c r="OWP143" s="12"/>
      <c r="OWQ143" s="12"/>
      <c r="OWR143" s="88"/>
      <c r="OWS143" s="88"/>
      <c r="OWT143" s="11"/>
      <c r="OWU143" s="11"/>
      <c r="OWV143" s="89"/>
      <c r="OWW143" s="87"/>
      <c r="OWX143" s="90"/>
      <c r="OWY143" s="91"/>
      <c r="OWZ143" s="86"/>
      <c r="OXA143" s="87"/>
      <c r="OXB143" s="87"/>
      <c r="OXC143" s="87"/>
      <c r="OXD143" s="87"/>
      <c r="OXE143" s="88"/>
      <c r="OXF143" s="12"/>
      <c r="OXG143" s="12"/>
      <c r="OXH143" s="88"/>
      <c r="OXI143" s="88"/>
      <c r="OXJ143" s="11"/>
      <c r="OXK143" s="11"/>
      <c r="OXL143" s="89"/>
      <c r="OXM143" s="87"/>
      <c r="OXN143" s="90"/>
      <c r="OXO143" s="91"/>
      <c r="OXP143" s="86"/>
      <c r="OXQ143" s="87"/>
      <c r="OXR143" s="87"/>
      <c r="OXS143" s="87"/>
      <c r="OXT143" s="87"/>
      <c r="OXU143" s="88"/>
      <c r="OXV143" s="12"/>
      <c r="OXW143" s="12"/>
      <c r="OXX143" s="88"/>
      <c r="OXY143" s="88"/>
      <c r="OXZ143" s="11"/>
      <c r="OYA143" s="11"/>
      <c r="OYB143" s="89"/>
      <c r="OYC143" s="87"/>
      <c r="OYD143" s="90"/>
      <c r="OYE143" s="91"/>
      <c r="OYF143" s="86"/>
      <c r="OYG143" s="87"/>
      <c r="OYH143" s="87"/>
      <c r="OYI143" s="87"/>
      <c r="OYJ143" s="87"/>
      <c r="OYK143" s="88"/>
      <c r="OYL143" s="12"/>
      <c r="OYM143" s="12"/>
      <c r="OYN143" s="88"/>
      <c r="OYO143" s="88"/>
      <c r="OYP143" s="11"/>
      <c r="OYQ143" s="11"/>
      <c r="OYR143" s="89"/>
      <c r="OYS143" s="87"/>
      <c r="OYT143" s="90"/>
      <c r="OYU143" s="91"/>
      <c r="OYV143" s="86"/>
      <c r="OYW143" s="87"/>
      <c r="OYX143" s="87"/>
      <c r="OYY143" s="87"/>
      <c r="OYZ143" s="87"/>
      <c r="OZA143" s="88"/>
      <c r="OZB143" s="12"/>
      <c r="OZC143" s="12"/>
      <c r="OZD143" s="88"/>
      <c r="OZE143" s="88"/>
      <c r="OZF143" s="11"/>
      <c r="OZG143" s="11"/>
      <c r="OZH143" s="89"/>
      <c r="OZI143" s="87"/>
      <c r="OZJ143" s="90"/>
      <c r="OZK143" s="91"/>
      <c r="OZL143" s="86"/>
      <c r="OZM143" s="87"/>
      <c r="OZN143" s="87"/>
      <c r="OZO143" s="87"/>
      <c r="OZP143" s="87"/>
      <c r="OZQ143" s="88"/>
      <c r="OZR143" s="12"/>
      <c r="OZS143" s="12"/>
      <c r="OZT143" s="88"/>
      <c r="OZU143" s="88"/>
      <c r="OZV143" s="11"/>
      <c r="OZW143" s="11"/>
      <c r="OZX143" s="89"/>
      <c r="OZY143" s="87"/>
      <c r="OZZ143" s="90"/>
      <c r="PAA143" s="91"/>
      <c r="PAB143" s="86"/>
      <c r="PAC143" s="87"/>
      <c r="PAD143" s="87"/>
      <c r="PAE143" s="87"/>
      <c r="PAF143" s="87"/>
      <c r="PAG143" s="88"/>
      <c r="PAH143" s="12"/>
      <c r="PAI143" s="12"/>
      <c r="PAJ143" s="88"/>
      <c r="PAK143" s="88"/>
      <c r="PAL143" s="11"/>
      <c r="PAM143" s="11"/>
      <c r="PAN143" s="89"/>
      <c r="PAO143" s="87"/>
      <c r="PAP143" s="90"/>
      <c r="PAQ143" s="91"/>
      <c r="PAR143" s="86"/>
      <c r="PAS143" s="87"/>
      <c r="PAT143" s="87"/>
      <c r="PAU143" s="87"/>
      <c r="PAV143" s="87"/>
      <c r="PAW143" s="88"/>
      <c r="PAX143" s="12"/>
      <c r="PAY143" s="12"/>
      <c r="PAZ143" s="88"/>
      <c r="PBA143" s="88"/>
      <c r="PBB143" s="11"/>
      <c r="PBC143" s="11"/>
      <c r="PBD143" s="89"/>
      <c r="PBE143" s="87"/>
      <c r="PBF143" s="90"/>
      <c r="PBG143" s="91"/>
      <c r="PBH143" s="86"/>
      <c r="PBI143" s="87"/>
      <c r="PBJ143" s="87"/>
      <c r="PBK143" s="87"/>
      <c r="PBL143" s="87"/>
      <c r="PBM143" s="88"/>
      <c r="PBN143" s="12"/>
      <c r="PBO143" s="12"/>
      <c r="PBP143" s="88"/>
      <c r="PBQ143" s="88"/>
      <c r="PBR143" s="11"/>
      <c r="PBS143" s="11"/>
      <c r="PBT143" s="89"/>
      <c r="PBU143" s="87"/>
      <c r="PBV143" s="90"/>
      <c r="PBW143" s="91"/>
      <c r="PBX143" s="86"/>
      <c r="PBY143" s="87"/>
      <c r="PBZ143" s="87"/>
      <c r="PCA143" s="87"/>
      <c r="PCB143" s="87"/>
      <c r="PCC143" s="88"/>
      <c r="PCD143" s="12"/>
      <c r="PCE143" s="12"/>
      <c r="PCF143" s="88"/>
      <c r="PCG143" s="88"/>
      <c r="PCH143" s="11"/>
      <c r="PCI143" s="11"/>
      <c r="PCJ143" s="89"/>
      <c r="PCK143" s="87"/>
      <c r="PCL143" s="90"/>
      <c r="PCM143" s="91"/>
      <c r="PCN143" s="86"/>
      <c r="PCO143" s="87"/>
      <c r="PCP143" s="87"/>
      <c r="PCQ143" s="87"/>
      <c r="PCR143" s="87"/>
      <c r="PCS143" s="88"/>
      <c r="PCT143" s="12"/>
      <c r="PCU143" s="12"/>
      <c r="PCV143" s="88"/>
      <c r="PCW143" s="88"/>
      <c r="PCX143" s="11"/>
      <c r="PCY143" s="11"/>
      <c r="PCZ143" s="89"/>
      <c r="PDA143" s="87"/>
      <c r="PDB143" s="90"/>
      <c r="PDC143" s="91"/>
      <c r="PDD143" s="86"/>
      <c r="PDE143" s="87"/>
      <c r="PDF143" s="87"/>
      <c r="PDG143" s="87"/>
      <c r="PDH143" s="87"/>
      <c r="PDI143" s="88"/>
      <c r="PDJ143" s="12"/>
      <c r="PDK143" s="12"/>
      <c r="PDL143" s="88"/>
      <c r="PDM143" s="88"/>
      <c r="PDN143" s="11"/>
      <c r="PDO143" s="11"/>
      <c r="PDP143" s="89"/>
      <c r="PDQ143" s="87"/>
      <c r="PDR143" s="90"/>
      <c r="PDS143" s="91"/>
      <c r="PDT143" s="86"/>
      <c r="PDU143" s="87"/>
      <c r="PDV143" s="87"/>
      <c r="PDW143" s="87"/>
      <c r="PDX143" s="87"/>
      <c r="PDY143" s="88"/>
      <c r="PDZ143" s="12"/>
      <c r="PEA143" s="12"/>
      <c r="PEB143" s="88"/>
      <c r="PEC143" s="88"/>
      <c r="PED143" s="11"/>
      <c r="PEE143" s="11"/>
      <c r="PEF143" s="89"/>
      <c r="PEG143" s="87"/>
      <c r="PEH143" s="90"/>
      <c r="PEI143" s="91"/>
      <c r="PEJ143" s="86"/>
      <c r="PEK143" s="87"/>
      <c r="PEL143" s="87"/>
      <c r="PEM143" s="87"/>
      <c r="PEN143" s="87"/>
      <c r="PEO143" s="88"/>
      <c r="PEP143" s="12"/>
      <c r="PEQ143" s="12"/>
      <c r="PER143" s="88"/>
      <c r="PES143" s="88"/>
      <c r="PET143" s="11"/>
      <c r="PEU143" s="11"/>
      <c r="PEV143" s="89"/>
      <c r="PEW143" s="87"/>
      <c r="PEX143" s="90"/>
      <c r="PEY143" s="91"/>
      <c r="PEZ143" s="86"/>
      <c r="PFA143" s="87"/>
      <c r="PFB143" s="87"/>
      <c r="PFC143" s="87"/>
      <c r="PFD143" s="87"/>
      <c r="PFE143" s="88"/>
      <c r="PFF143" s="12"/>
      <c r="PFG143" s="12"/>
      <c r="PFH143" s="88"/>
      <c r="PFI143" s="88"/>
      <c r="PFJ143" s="11"/>
      <c r="PFK143" s="11"/>
      <c r="PFL143" s="89"/>
      <c r="PFM143" s="87"/>
      <c r="PFN143" s="90"/>
      <c r="PFO143" s="91"/>
      <c r="PFP143" s="86"/>
      <c r="PFQ143" s="87"/>
      <c r="PFR143" s="87"/>
      <c r="PFS143" s="87"/>
      <c r="PFT143" s="87"/>
      <c r="PFU143" s="88"/>
      <c r="PFV143" s="12"/>
      <c r="PFW143" s="12"/>
      <c r="PFX143" s="88"/>
      <c r="PFY143" s="88"/>
      <c r="PFZ143" s="11"/>
      <c r="PGA143" s="11"/>
      <c r="PGB143" s="89"/>
      <c r="PGC143" s="87"/>
      <c r="PGD143" s="90"/>
      <c r="PGE143" s="91"/>
      <c r="PGF143" s="86"/>
      <c r="PGG143" s="87"/>
      <c r="PGH143" s="87"/>
      <c r="PGI143" s="87"/>
      <c r="PGJ143" s="87"/>
      <c r="PGK143" s="88"/>
      <c r="PGL143" s="12"/>
      <c r="PGM143" s="12"/>
      <c r="PGN143" s="88"/>
      <c r="PGO143" s="88"/>
      <c r="PGP143" s="11"/>
      <c r="PGQ143" s="11"/>
      <c r="PGR143" s="89"/>
      <c r="PGS143" s="87"/>
      <c r="PGT143" s="90"/>
      <c r="PGU143" s="91"/>
      <c r="PGV143" s="86"/>
      <c r="PGW143" s="87"/>
      <c r="PGX143" s="87"/>
      <c r="PGY143" s="87"/>
      <c r="PGZ143" s="87"/>
      <c r="PHA143" s="88"/>
      <c r="PHB143" s="12"/>
      <c r="PHC143" s="12"/>
      <c r="PHD143" s="88"/>
      <c r="PHE143" s="88"/>
      <c r="PHF143" s="11"/>
      <c r="PHG143" s="11"/>
      <c r="PHH143" s="89"/>
      <c r="PHI143" s="87"/>
      <c r="PHJ143" s="90"/>
      <c r="PHK143" s="91"/>
      <c r="PHL143" s="86"/>
      <c r="PHM143" s="87"/>
      <c r="PHN143" s="87"/>
      <c r="PHO143" s="87"/>
      <c r="PHP143" s="87"/>
      <c r="PHQ143" s="88"/>
      <c r="PHR143" s="12"/>
      <c r="PHS143" s="12"/>
      <c r="PHT143" s="88"/>
      <c r="PHU143" s="88"/>
      <c r="PHV143" s="11"/>
      <c r="PHW143" s="11"/>
      <c r="PHX143" s="89"/>
      <c r="PHY143" s="87"/>
      <c r="PHZ143" s="90"/>
      <c r="PIA143" s="91"/>
      <c r="PIB143" s="86"/>
      <c r="PIC143" s="87"/>
      <c r="PID143" s="87"/>
      <c r="PIE143" s="87"/>
      <c r="PIF143" s="87"/>
      <c r="PIG143" s="88"/>
      <c r="PIH143" s="12"/>
      <c r="PII143" s="12"/>
      <c r="PIJ143" s="88"/>
      <c r="PIK143" s="88"/>
      <c r="PIL143" s="11"/>
      <c r="PIM143" s="11"/>
      <c r="PIN143" s="89"/>
      <c r="PIO143" s="87"/>
      <c r="PIP143" s="90"/>
      <c r="PIQ143" s="91"/>
      <c r="PIR143" s="86"/>
      <c r="PIS143" s="87"/>
      <c r="PIT143" s="87"/>
      <c r="PIU143" s="87"/>
      <c r="PIV143" s="87"/>
      <c r="PIW143" s="88"/>
      <c r="PIX143" s="12"/>
      <c r="PIY143" s="12"/>
      <c r="PIZ143" s="88"/>
      <c r="PJA143" s="88"/>
      <c r="PJB143" s="11"/>
      <c r="PJC143" s="11"/>
      <c r="PJD143" s="89"/>
      <c r="PJE143" s="87"/>
      <c r="PJF143" s="90"/>
      <c r="PJG143" s="91"/>
      <c r="PJH143" s="86"/>
      <c r="PJI143" s="87"/>
      <c r="PJJ143" s="87"/>
      <c r="PJK143" s="87"/>
      <c r="PJL143" s="87"/>
      <c r="PJM143" s="88"/>
      <c r="PJN143" s="12"/>
      <c r="PJO143" s="12"/>
      <c r="PJP143" s="88"/>
      <c r="PJQ143" s="88"/>
      <c r="PJR143" s="11"/>
      <c r="PJS143" s="11"/>
      <c r="PJT143" s="89"/>
      <c r="PJU143" s="87"/>
      <c r="PJV143" s="90"/>
      <c r="PJW143" s="91"/>
      <c r="PJX143" s="86"/>
      <c r="PJY143" s="87"/>
      <c r="PJZ143" s="87"/>
      <c r="PKA143" s="87"/>
      <c r="PKB143" s="87"/>
      <c r="PKC143" s="88"/>
      <c r="PKD143" s="12"/>
      <c r="PKE143" s="12"/>
      <c r="PKF143" s="88"/>
      <c r="PKG143" s="88"/>
      <c r="PKH143" s="11"/>
      <c r="PKI143" s="11"/>
      <c r="PKJ143" s="89"/>
      <c r="PKK143" s="87"/>
      <c r="PKL143" s="90"/>
      <c r="PKM143" s="91"/>
      <c r="PKN143" s="86"/>
      <c r="PKO143" s="87"/>
      <c r="PKP143" s="87"/>
      <c r="PKQ143" s="87"/>
      <c r="PKR143" s="87"/>
      <c r="PKS143" s="88"/>
      <c r="PKT143" s="12"/>
      <c r="PKU143" s="12"/>
      <c r="PKV143" s="88"/>
      <c r="PKW143" s="88"/>
      <c r="PKX143" s="11"/>
      <c r="PKY143" s="11"/>
      <c r="PKZ143" s="89"/>
      <c r="PLA143" s="87"/>
      <c r="PLB143" s="90"/>
      <c r="PLC143" s="91"/>
      <c r="PLD143" s="86"/>
      <c r="PLE143" s="87"/>
      <c r="PLF143" s="87"/>
      <c r="PLG143" s="87"/>
      <c r="PLH143" s="87"/>
      <c r="PLI143" s="88"/>
      <c r="PLJ143" s="12"/>
      <c r="PLK143" s="12"/>
      <c r="PLL143" s="88"/>
      <c r="PLM143" s="88"/>
      <c r="PLN143" s="11"/>
      <c r="PLO143" s="11"/>
      <c r="PLP143" s="89"/>
      <c r="PLQ143" s="87"/>
      <c r="PLR143" s="90"/>
      <c r="PLS143" s="91"/>
      <c r="PLT143" s="86"/>
      <c r="PLU143" s="87"/>
      <c r="PLV143" s="87"/>
      <c r="PLW143" s="87"/>
      <c r="PLX143" s="87"/>
      <c r="PLY143" s="88"/>
      <c r="PLZ143" s="12"/>
      <c r="PMA143" s="12"/>
      <c r="PMB143" s="88"/>
      <c r="PMC143" s="88"/>
      <c r="PMD143" s="11"/>
      <c r="PME143" s="11"/>
      <c r="PMF143" s="89"/>
      <c r="PMG143" s="87"/>
      <c r="PMH143" s="90"/>
      <c r="PMI143" s="91"/>
      <c r="PMJ143" s="86"/>
      <c r="PMK143" s="87"/>
      <c r="PML143" s="87"/>
      <c r="PMM143" s="87"/>
      <c r="PMN143" s="87"/>
      <c r="PMO143" s="88"/>
      <c r="PMP143" s="12"/>
      <c r="PMQ143" s="12"/>
      <c r="PMR143" s="88"/>
      <c r="PMS143" s="88"/>
      <c r="PMT143" s="11"/>
      <c r="PMU143" s="11"/>
      <c r="PMV143" s="89"/>
      <c r="PMW143" s="87"/>
      <c r="PMX143" s="90"/>
      <c r="PMY143" s="91"/>
      <c r="PMZ143" s="86"/>
      <c r="PNA143" s="87"/>
      <c r="PNB143" s="87"/>
      <c r="PNC143" s="87"/>
      <c r="PND143" s="87"/>
      <c r="PNE143" s="88"/>
      <c r="PNF143" s="12"/>
      <c r="PNG143" s="12"/>
      <c r="PNH143" s="88"/>
      <c r="PNI143" s="88"/>
      <c r="PNJ143" s="11"/>
      <c r="PNK143" s="11"/>
      <c r="PNL143" s="89"/>
      <c r="PNM143" s="87"/>
      <c r="PNN143" s="90"/>
      <c r="PNO143" s="91"/>
      <c r="PNP143" s="86"/>
      <c r="PNQ143" s="87"/>
      <c r="PNR143" s="87"/>
      <c r="PNS143" s="87"/>
      <c r="PNT143" s="87"/>
      <c r="PNU143" s="88"/>
      <c r="PNV143" s="12"/>
      <c r="PNW143" s="12"/>
      <c r="PNX143" s="88"/>
      <c r="PNY143" s="88"/>
      <c r="PNZ143" s="11"/>
      <c r="POA143" s="11"/>
      <c r="POB143" s="89"/>
      <c r="POC143" s="87"/>
      <c r="POD143" s="90"/>
      <c r="POE143" s="91"/>
      <c r="POF143" s="86"/>
      <c r="POG143" s="87"/>
      <c r="POH143" s="87"/>
      <c r="POI143" s="87"/>
      <c r="POJ143" s="87"/>
      <c r="POK143" s="88"/>
      <c r="POL143" s="12"/>
      <c r="POM143" s="12"/>
      <c r="PON143" s="88"/>
      <c r="POO143" s="88"/>
      <c r="POP143" s="11"/>
      <c r="POQ143" s="11"/>
      <c r="POR143" s="89"/>
      <c r="POS143" s="87"/>
      <c r="POT143" s="90"/>
      <c r="POU143" s="91"/>
      <c r="POV143" s="86"/>
      <c r="POW143" s="87"/>
      <c r="POX143" s="87"/>
      <c r="POY143" s="87"/>
      <c r="POZ143" s="87"/>
      <c r="PPA143" s="88"/>
      <c r="PPB143" s="12"/>
      <c r="PPC143" s="12"/>
      <c r="PPD143" s="88"/>
      <c r="PPE143" s="88"/>
      <c r="PPF143" s="11"/>
      <c r="PPG143" s="11"/>
      <c r="PPH143" s="89"/>
      <c r="PPI143" s="87"/>
      <c r="PPJ143" s="90"/>
      <c r="PPK143" s="91"/>
      <c r="PPL143" s="86"/>
      <c r="PPM143" s="87"/>
      <c r="PPN143" s="87"/>
      <c r="PPO143" s="87"/>
      <c r="PPP143" s="87"/>
      <c r="PPQ143" s="88"/>
      <c r="PPR143" s="12"/>
      <c r="PPS143" s="12"/>
      <c r="PPT143" s="88"/>
      <c r="PPU143" s="88"/>
      <c r="PPV143" s="11"/>
      <c r="PPW143" s="11"/>
      <c r="PPX143" s="89"/>
      <c r="PPY143" s="87"/>
      <c r="PPZ143" s="90"/>
      <c r="PQA143" s="91"/>
      <c r="PQB143" s="86"/>
      <c r="PQC143" s="87"/>
      <c r="PQD143" s="87"/>
      <c r="PQE143" s="87"/>
      <c r="PQF143" s="87"/>
      <c r="PQG143" s="88"/>
      <c r="PQH143" s="12"/>
      <c r="PQI143" s="12"/>
      <c r="PQJ143" s="88"/>
      <c r="PQK143" s="88"/>
      <c r="PQL143" s="11"/>
      <c r="PQM143" s="11"/>
      <c r="PQN143" s="89"/>
      <c r="PQO143" s="87"/>
      <c r="PQP143" s="90"/>
      <c r="PQQ143" s="91"/>
      <c r="PQR143" s="86"/>
      <c r="PQS143" s="87"/>
      <c r="PQT143" s="87"/>
      <c r="PQU143" s="87"/>
      <c r="PQV143" s="87"/>
      <c r="PQW143" s="88"/>
      <c r="PQX143" s="12"/>
      <c r="PQY143" s="12"/>
      <c r="PQZ143" s="88"/>
      <c r="PRA143" s="88"/>
      <c r="PRB143" s="11"/>
      <c r="PRC143" s="11"/>
      <c r="PRD143" s="89"/>
      <c r="PRE143" s="87"/>
      <c r="PRF143" s="90"/>
      <c r="PRG143" s="91"/>
      <c r="PRH143" s="86"/>
      <c r="PRI143" s="87"/>
      <c r="PRJ143" s="87"/>
      <c r="PRK143" s="87"/>
      <c r="PRL143" s="87"/>
      <c r="PRM143" s="88"/>
      <c r="PRN143" s="12"/>
      <c r="PRO143" s="12"/>
      <c r="PRP143" s="88"/>
      <c r="PRQ143" s="88"/>
      <c r="PRR143" s="11"/>
      <c r="PRS143" s="11"/>
      <c r="PRT143" s="89"/>
      <c r="PRU143" s="87"/>
      <c r="PRV143" s="90"/>
      <c r="PRW143" s="91"/>
      <c r="PRX143" s="86"/>
      <c r="PRY143" s="87"/>
      <c r="PRZ143" s="87"/>
      <c r="PSA143" s="87"/>
      <c r="PSB143" s="87"/>
      <c r="PSC143" s="88"/>
      <c r="PSD143" s="12"/>
      <c r="PSE143" s="12"/>
      <c r="PSF143" s="88"/>
      <c r="PSG143" s="88"/>
      <c r="PSH143" s="11"/>
      <c r="PSI143" s="11"/>
      <c r="PSJ143" s="89"/>
      <c r="PSK143" s="87"/>
      <c r="PSL143" s="90"/>
      <c r="PSM143" s="91"/>
      <c r="PSN143" s="86"/>
      <c r="PSO143" s="87"/>
      <c r="PSP143" s="87"/>
      <c r="PSQ143" s="87"/>
      <c r="PSR143" s="87"/>
      <c r="PSS143" s="88"/>
      <c r="PST143" s="12"/>
      <c r="PSU143" s="12"/>
      <c r="PSV143" s="88"/>
      <c r="PSW143" s="88"/>
      <c r="PSX143" s="11"/>
      <c r="PSY143" s="11"/>
      <c r="PSZ143" s="89"/>
      <c r="PTA143" s="87"/>
      <c r="PTB143" s="90"/>
      <c r="PTC143" s="91"/>
      <c r="PTD143" s="86"/>
      <c r="PTE143" s="87"/>
      <c r="PTF143" s="87"/>
      <c r="PTG143" s="87"/>
      <c r="PTH143" s="87"/>
      <c r="PTI143" s="88"/>
      <c r="PTJ143" s="12"/>
      <c r="PTK143" s="12"/>
      <c r="PTL143" s="88"/>
      <c r="PTM143" s="88"/>
      <c r="PTN143" s="11"/>
      <c r="PTO143" s="11"/>
      <c r="PTP143" s="89"/>
      <c r="PTQ143" s="87"/>
      <c r="PTR143" s="90"/>
      <c r="PTS143" s="91"/>
      <c r="PTT143" s="86"/>
      <c r="PTU143" s="87"/>
      <c r="PTV143" s="87"/>
      <c r="PTW143" s="87"/>
      <c r="PTX143" s="87"/>
      <c r="PTY143" s="88"/>
      <c r="PTZ143" s="12"/>
      <c r="PUA143" s="12"/>
      <c r="PUB143" s="88"/>
      <c r="PUC143" s="88"/>
      <c r="PUD143" s="11"/>
      <c r="PUE143" s="11"/>
      <c r="PUF143" s="89"/>
      <c r="PUG143" s="87"/>
      <c r="PUH143" s="90"/>
      <c r="PUI143" s="91"/>
      <c r="PUJ143" s="86"/>
      <c r="PUK143" s="87"/>
      <c r="PUL143" s="87"/>
      <c r="PUM143" s="87"/>
      <c r="PUN143" s="87"/>
      <c r="PUO143" s="88"/>
      <c r="PUP143" s="12"/>
      <c r="PUQ143" s="12"/>
      <c r="PUR143" s="88"/>
      <c r="PUS143" s="88"/>
      <c r="PUT143" s="11"/>
      <c r="PUU143" s="11"/>
      <c r="PUV143" s="89"/>
      <c r="PUW143" s="87"/>
      <c r="PUX143" s="90"/>
      <c r="PUY143" s="91"/>
      <c r="PUZ143" s="86"/>
      <c r="PVA143" s="87"/>
      <c r="PVB143" s="87"/>
      <c r="PVC143" s="87"/>
      <c r="PVD143" s="87"/>
      <c r="PVE143" s="88"/>
      <c r="PVF143" s="12"/>
      <c r="PVG143" s="12"/>
      <c r="PVH143" s="88"/>
      <c r="PVI143" s="88"/>
      <c r="PVJ143" s="11"/>
      <c r="PVK143" s="11"/>
      <c r="PVL143" s="89"/>
      <c r="PVM143" s="87"/>
      <c r="PVN143" s="90"/>
      <c r="PVO143" s="91"/>
      <c r="PVP143" s="86"/>
      <c r="PVQ143" s="87"/>
      <c r="PVR143" s="87"/>
      <c r="PVS143" s="87"/>
      <c r="PVT143" s="87"/>
      <c r="PVU143" s="88"/>
      <c r="PVV143" s="12"/>
      <c r="PVW143" s="12"/>
      <c r="PVX143" s="88"/>
      <c r="PVY143" s="88"/>
      <c r="PVZ143" s="11"/>
      <c r="PWA143" s="11"/>
      <c r="PWB143" s="89"/>
      <c r="PWC143" s="87"/>
      <c r="PWD143" s="90"/>
      <c r="PWE143" s="91"/>
      <c r="PWF143" s="86"/>
      <c r="PWG143" s="87"/>
      <c r="PWH143" s="87"/>
      <c r="PWI143" s="87"/>
      <c r="PWJ143" s="87"/>
      <c r="PWK143" s="88"/>
      <c r="PWL143" s="12"/>
      <c r="PWM143" s="12"/>
      <c r="PWN143" s="88"/>
      <c r="PWO143" s="88"/>
      <c r="PWP143" s="11"/>
      <c r="PWQ143" s="11"/>
      <c r="PWR143" s="89"/>
      <c r="PWS143" s="87"/>
      <c r="PWT143" s="90"/>
      <c r="PWU143" s="91"/>
      <c r="PWV143" s="86"/>
      <c r="PWW143" s="87"/>
      <c r="PWX143" s="87"/>
      <c r="PWY143" s="87"/>
      <c r="PWZ143" s="87"/>
      <c r="PXA143" s="88"/>
      <c r="PXB143" s="12"/>
      <c r="PXC143" s="12"/>
      <c r="PXD143" s="88"/>
      <c r="PXE143" s="88"/>
      <c r="PXF143" s="11"/>
      <c r="PXG143" s="11"/>
      <c r="PXH143" s="89"/>
      <c r="PXI143" s="87"/>
      <c r="PXJ143" s="90"/>
      <c r="PXK143" s="91"/>
      <c r="PXL143" s="86"/>
      <c r="PXM143" s="87"/>
      <c r="PXN143" s="87"/>
      <c r="PXO143" s="87"/>
      <c r="PXP143" s="87"/>
      <c r="PXQ143" s="88"/>
      <c r="PXR143" s="12"/>
      <c r="PXS143" s="12"/>
      <c r="PXT143" s="88"/>
      <c r="PXU143" s="88"/>
      <c r="PXV143" s="11"/>
      <c r="PXW143" s="11"/>
      <c r="PXX143" s="89"/>
      <c r="PXY143" s="87"/>
      <c r="PXZ143" s="90"/>
      <c r="PYA143" s="91"/>
      <c r="PYB143" s="86"/>
      <c r="PYC143" s="87"/>
      <c r="PYD143" s="87"/>
      <c r="PYE143" s="87"/>
      <c r="PYF143" s="87"/>
      <c r="PYG143" s="88"/>
      <c r="PYH143" s="12"/>
      <c r="PYI143" s="12"/>
      <c r="PYJ143" s="88"/>
      <c r="PYK143" s="88"/>
      <c r="PYL143" s="11"/>
      <c r="PYM143" s="11"/>
      <c r="PYN143" s="89"/>
      <c r="PYO143" s="87"/>
      <c r="PYP143" s="90"/>
      <c r="PYQ143" s="91"/>
      <c r="PYR143" s="86"/>
      <c r="PYS143" s="87"/>
      <c r="PYT143" s="87"/>
      <c r="PYU143" s="87"/>
      <c r="PYV143" s="87"/>
      <c r="PYW143" s="88"/>
      <c r="PYX143" s="12"/>
      <c r="PYY143" s="12"/>
      <c r="PYZ143" s="88"/>
      <c r="PZA143" s="88"/>
      <c r="PZB143" s="11"/>
      <c r="PZC143" s="11"/>
      <c r="PZD143" s="89"/>
      <c r="PZE143" s="87"/>
      <c r="PZF143" s="90"/>
      <c r="PZG143" s="91"/>
      <c r="PZH143" s="86"/>
      <c r="PZI143" s="87"/>
      <c r="PZJ143" s="87"/>
      <c r="PZK143" s="87"/>
      <c r="PZL143" s="87"/>
      <c r="PZM143" s="88"/>
      <c r="PZN143" s="12"/>
      <c r="PZO143" s="12"/>
      <c r="PZP143" s="88"/>
      <c r="PZQ143" s="88"/>
      <c r="PZR143" s="11"/>
      <c r="PZS143" s="11"/>
      <c r="PZT143" s="89"/>
      <c r="PZU143" s="87"/>
      <c r="PZV143" s="90"/>
      <c r="PZW143" s="91"/>
      <c r="PZX143" s="86"/>
      <c r="PZY143" s="87"/>
      <c r="PZZ143" s="87"/>
      <c r="QAA143" s="87"/>
      <c r="QAB143" s="87"/>
      <c r="QAC143" s="88"/>
      <c r="QAD143" s="12"/>
      <c r="QAE143" s="12"/>
      <c r="QAF143" s="88"/>
      <c r="QAG143" s="88"/>
      <c r="QAH143" s="11"/>
      <c r="QAI143" s="11"/>
      <c r="QAJ143" s="89"/>
      <c r="QAK143" s="87"/>
      <c r="QAL143" s="90"/>
      <c r="QAM143" s="91"/>
      <c r="QAN143" s="86"/>
      <c r="QAO143" s="87"/>
      <c r="QAP143" s="87"/>
      <c r="QAQ143" s="87"/>
      <c r="QAR143" s="87"/>
      <c r="QAS143" s="88"/>
      <c r="QAT143" s="12"/>
      <c r="QAU143" s="12"/>
      <c r="QAV143" s="88"/>
      <c r="QAW143" s="88"/>
      <c r="QAX143" s="11"/>
      <c r="QAY143" s="11"/>
      <c r="QAZ143" s="89"/>
      <c r="QBA143" s="87"/>
      <c r="QBB143" s="90"/>
      <c r="QBC143" s="91"/>
      <c r="QBD143" s="86"/>
      <c r="QBE143" s="87"/>
      <c r="QBF143" s="87"/>
      <c r="QBG143" s="87"/>
      <c r="QBH143" s="87"/>
      <c r="QBI143" s="88"/>
      <c r="QBJ143" s="12"/>
      <c r="QBK143" s="12"/>
      <c r="QBL143" s="88"/>
      <c r="QBM143" s="88"/>
      <c r="QBN143" s="11"/>
      <c r="QBO143" s="11"/>
      <c r="QBP143" s="89"/>
      <c r="QBQ143" s="87"/>
      <c r="QBR143" s="90"/>
      <c r="QBS143" s="91"/>
      <c r="QBT143" s="86"/>
      <c r="QBU143" s="87"/>
      <c r="QBV143" s="87"/>
      <c r="QBW143" s="87"/>
      <c r="QBX143" s="87"/>
      <c r="QBY143" s="88"/>
      <c r="QBZ143" s="12"/>
      <c r="QCA143" s="12"/>
      <c r="QCB143" s="88"/>
      <c r="QCC143" s="88"/>
      <c r="QCD143" s="11"/>
      <c r="QCE143" s="11"/>
      <c r="QCF143" s="89"/>
      <c r="QCG143" s="87"/>
      <c r="QCH143" s="90"/>
      <c r="QCI143" s="91"/>
      <c r="QCJ143" s="86"/>
      <c r="QCK143" s="87"/>
      <c r="QCL143" s="87"/>
      <c r="QCM143" s="87"/>
      <c r="QCN143" s="87"/>
      <c r="QCO143" s="88"/>
      <c r="QCP143" s="12"/>
      <c r="QCQ143" s="12"/>
      <c r="QCR143" s="88"/>
      <c r="QCS143" s="88"/>
      <c r="QCT143" s="11"/>
      <c r="QCU143" s="11"/>
      <c r="QCV143" s="89"/>
      <c r="QCW143" s="87"/>
      <c r="QCX143" s="90"/>
      <c r="QCY143" s="91"/>
      <c r="QCZ143" s="86"/>
      <c r="QDA143" s="87"/>
      <c r="QDB143" s="87"/>
      <c r="QDC143" s="87"/>
      <c r="QDD143" s="87"/>
      <c r="QDE143" s="88"/>
      <c r="QDF143" s="12"/>
      <c r="QDG143" s="12"/>
      <c r="QDH143" s="88"/>
      <c r="QDI143" s="88"/>
      <c r="QDJ143" s="11"/>
      <c r="QDK143" s="11"/>
      <c r="QDL143" s="89"/>
      <c r="QDM143" s="87"/>
      <c r="QDN143" s="90"/>
      <c r="QDO143" s="91"/>
      <c r="QDP143" s="86"/>
      <c r="QDQ143" s="87"/>
      <c r="QDR143" s="87"/>
      <c r="QDS143" s="87"/>
      <c r="QDT143" s="87"/>
      <c r="QDU143" s="88"/>
      <c r="QDV143" s="12"/>
      <c r="QDW143" s="12"/>
      <c r="QDX143" s="88"/>
      <c r="QDY143" s="88"/>
      <c r="QDZ143" s="11"/>
      <c r="QEA143" s="11"/>
      <c r="QEB143" s="89"/>
      <c r="QEC143" s="87"/>
      <c r="QED143" s="90"/>
      <c r="QEE143" s="91"/>
      <c r="QEF143" s="86"/>
      <c r="QEG143" s="87"/>
      <c r="QEH143" s="87"/>
      <c r="QEI143" s="87"/>
      <c r="QEJ143" s="87"/>
      <c r="QEK143" s="88"/>
      <c r="QEL143" s="12"/>
      <c r="QEM143" s="12"/>
      <c r="QEN143" s="88"/>
      <c r="QEO143" s="88"/>
      <c r="QEP143" s="11"/>
      <c r="QEQ143" s="11"/>
      <c r="QER143" s="89"/>
      <c r="QES143" s="87"/>
      <c r="QET143" s="90"/>
      <c r="QEU143" s="91"/>
      <c r="QEV143" s="86"/>
      <c r="QEW143" s="87"/>
      <c r="QEX143" s="87"/>
      <c r="QEY143" s="87"/>
      <c r="QEZ143" s="87"/>
      <c r="QFA143" s="88"/>
      <c r="QFB143" s="12"/>
      <c r="QFC143" s="12"/>
      <c r="QFD143" s="88"/>
      <c r="QFE143" s="88"/>
      <c r="QFF143" s="11"/>
      <c r="QFG143" s="11"/>
      <c r="QFH143" s="89"/>
      <c r="QFI143" s="87"/>
      <c r="QFJ143" s="90"/>
      <c r="QFK143" s="91"/>
      <c r="QFL143" s="86"/>
      <c r="QFM143" s="87"/>
      <c r="QFN143" s="87"/>
      <c r="QFO143" s="87"/>
      <c r="QFP143" s="87"/>
      <c r="QFQ143" s="88"/>
      <c r="QFR143" s="12"/>
      <c r="QFS143" s="12"/>
      <c r="QFT143" s="88"/>
      <c r="QFU143" s="88"/>
      <c r="QFV143" s="11"/>
      <c r="QFW143" s="11"/>
      <c r="QFX143" s="89"/>
      <c r="QFY143" s="87"/>
      <c r="QFZ143" s="90"/>
      <c r="QGA143" s="91"/>
      <c r="QGB143" s="86"/>
      <c r="QGC143" s="87"/>
      <c r="QGD143" s="87"/>
      <c r="QGE143" s="87"/>
      <c r="QGF143" s="87"/>
      <c r="QGG143" s="88"/>
      <c r="QGH143" s="12"/>
      <c r="QGI143" s="12"/>
      <c r="QGJ143" s="88"/>
      <c r="QGK143" s="88"/>
      <c r="QGL143" s="11"/>
      <c r="QGM143" s="11"/>
      <c r="QGN143" s="89"/>
      <c r="QGO143" s="87"/>
      <c r="QGP143" s="90"/>
      <c r="QGQ143" s="91"/>
      <c r="QGR143" s="86"/>
      <c r="QGS143" s="87"/>
      <c r="QGT143" s="87"/>
      <c r="QGU143" s="87"/>
      <c r="QGV143" s="87"/>
      <c r="QGW143" s="88"/>
      <c r="QGX143" s="12"/>
      <c r="QGY143" s="12"/>
      <c r="QGZ143" s="88"/>
      <c r="QHA143" s="88"/>
      <c r="QHB143" s="11"/>
      <c r="QHC143" s="11"/>
      <c r="QHD143" s="89"/>
      <c r="QHE143" s="87"/>
      <c r="QHF143" s="90"/>
      <c r="QHG143" s="91"/>
      <c r="QHH143" s="86"/>
      <c r="QHI143" s="87"/>
      <c r="QHJ143" s="87"/>
      <c r="QHK143" s="87"/>
      <c r="QHL143" s="87"/>
      <c r="QHM143" s="88"/>
      <c r="QHN143" s="12"/>
      <c r="QHO143" s="12"/>
      <c r="QHP143" s="88"/>
      <c r="QHQ143" s="88"/>
      <c r="QHR143" s="11"/>
      <c r="QHS143" s="11"/>
      <c r="QHT143" s="89"/>
      <c r="QHU143" s="87"/>
      <c r="QHV143" s="90"/>
      <c r="QHW143" s="91"/>
      <c r="QHX143" s="86"/>
      <c r="QHY143" s="87"/>
      <c r="QHZ143" s="87"/>
      <c r="QIA143" s="87"/>
      <c r="QIB143" s="87"/>
      <c r="QIC143" s="88"/>
      <c r="QID143" s="12"/>
      <c r="QIE143" s="12"/>
      <c r="QIF143" s="88"/>
      <c r="QIG143" s="88"/>
      <c r="QIH143" s="11"/>
      <c r="QII143" s="11"/>
      <c r="QIJ143" s="89"/>
      <c r="QIK143" s="87"/>
      <c r="QIL143" s="90"/>
      <c r="QIM143" s="91"/>
      <c r="QIN143" s="86"/>
      <c r="QIO143" s="87"/>
      <c r="QIP143" s="87"/>
      <c r="QIQ143" s="87"/>
      <c r="QIR143" s="87"/>
      <c r="QIS143" s="88"/>
      <c r="QIT143" s="12"/>
      <c r="QIU143" s="12"/>
      <c r="QIV143" s="88"/>
      <c r="QIW143" s="88"/>
      <c r="QIX143" s="11"/>
      <c r="QIY143" s="11"/>
      <c r="QIZ143" s="89"/>
      <c r="QJA143" s="87"/>
      <c r="QJB143" s="90"/>
      <c r="QJC143" s="91"/>
      <c r="QJD143" s="86"/>
      <c r="QJE143" s="87"/>
      <c r="QJF143" s="87"/>
      <c r="QJG143" s="87"/>
      <c r="QJH143" s="87"/>
      <c r="QJI143" s="88"/>
      <c r="QJJ143" s="12"/>
      <c r="QJK143" s="12"/>
      <c r="QJL143" s="88"/>
      <c r="QJM143" s="88"/>
      <c r="QJN143" s="11"/>
      <c r="QJO143" s="11"/>
      <c r="QJP143" s="89"/>
      <c r="QJQ143" s="87"/>
      <c r="QJR143" s="90"/>
      <c r="QJS143" s="91"/>
      <c r="QJT143" s="86"/>
      <c r="QJU143" s="87"/>
      <c r="QJV143" s="87"/>
      <c r="QJW143" s="87"/>
      <c r="QJX143" s="87"/>
      <c r="QJY143" s="88"/>
      <c r="QJZ143" s="12"/>
      <c r="QKA143" s="12"/>
      <c r="QKB143" s="88"/>
      <c r="QKC143" s="88"/>
      <c r="QKD143" s="11"/>
      <c r="QKE143" s="11"/>
      <c r="QKF143" s="89"/>
      <c r="QKG143" s="87"/>
      <c r="QKH143" s="90"/>
      <c r="QKI143" s="91"/>
      <c r="QKJ143" s="86"/>
      <c r="QKK143" s="87"/>
      <c r="QKL143" s="87"/>
      <c r="QKM143" s="87"/>
      <c r="QKN143" s="87"/>
      <c r="QKO143" s="88"/>
      <c r="QKP143" s="12"/>
      <c r="QKQ143" s="12"/>
      <c r="QKR143" s="88"/>
      <c r="QKS143" s="88"/>
      <c r="QKT143" s="11"/>
      <c r="QKU143" s="11"/>
      <c r="QKV143" s="89"/>
      <c r="QKW143" s="87"/>
      <c r="QKX143" s="90"/>
      <c r="QKY143" s="91"/>
      <c r="QKZ143" s="86"/>
      <c r="QLA143" s="87"/>
      <c r="QLB143" s="87"/>
      <c r="QLC143" s="87"/>
      <c r="QLD143" s="87"/>
      <c r="QLE143" s="88"/>
      <c r="QLF143" s="12"/>
      <c r="QLG143" s="12"/>
      <c r="QLH143" s="88"/>
      <c r="QLI143" s="88"/>
      <c r="QLJ143" s="11"/>
      <c r="QLK143" s="11"/>
      <c r="QLL143" s="89"/>
      <c r="QLM143" s="87"/>
      <c r="QLN143" s="90"/>
      <c r="QLO143" s="91"/>
      <c r="QLP143" s="86"/>
      <c r="QLQ143" s="87"/>
      <c r="QLR143" s="87"/>
      <c r="QLS143" s="87"/>
      <c r="QLT143" s="87"/>
      <c r="QLU143" s="88"/>
      <c r="QLV143" s="12"/>
      <c r="QLW143" s="12"/>
      <c r="QLX143" s="88"/>
      <c r="QLY143" s="88"/>
      <c r="QLZ143" s="11"/>
      <c r="QMA143" s="11"/>
      <c r="QMB143" s="89"/>
      <c r="QMC143" s="87"/>
      <c r="QMD143" s="90"/>
      <c r="QME143" s="91"/>
      <c r="QMF143" s="86"/>
      <c r="QMG143" s="87"/>
      <c r="QMH143" s="87"/>
      <c r="QMI143" s="87"/>
      <c r="QMJ143" s="87"/>
      <c r="QMK143" s="88"/>
      <c r="QML143" s="12"/>
      <c r="QMM143" s="12"/>
      <c r="QMN143" s="88"/>
      <c r="QMO143" s="88"/>
      <c r="QMP143" s="11"/>
      <c r="QMQ143" s="11"/>
      <c r="QMR143" s="89"/>
      <c r="QMS143" s="87"/>
      <c r="QMT143" s="90"/>
      <c r="QMU143" s="91"/>
      <c r="QMV143" s="86"/>
      <c r="QMW143" s="87"/>
      <c r="QMX143" s="87"/>
      <c r="QMY143" s="87"/>
      <c r="QMZ143" s="87"/>
      <c r="QNA143" s="88"/>
      <c r="QNB143" s="12"/>
      <c r="QNC143" s="12"/>
      <c r="QND143" s="88"/>
      <c r="QNE143" s="88"/>
      <c r="QNF143" s="11"/>
      <c r="QNG143" s="11"/>
      <c r="QNH143" s="89"/>
      <c r="QNI143" s="87"/>
      <c r="QNJ143" s="90"/>
      <c r="QNK143" s="91"/>
      <c r="QNL143" s="86"/>
      <c r="QNM143" s="87"/>
      <c r="QNN143" s="87"/>
      <c r="QNO143" s="87"/>
      <c r="QNP143" s="87"/>
      <c r="QNQ143" s="88"/>
      <c r="QNR143" s="12"/>
      <c r="QNS143" s="12"/>
      <c r="QNT143" s="88"/>
      <c r="QNU143" s="88"/>
      <c r="QNV143" s="11"/>
      <c r="QNW143" s="11"/>
      <c r="QNX143" s="89"/>
      <c r="QNY143" s="87"/>
      <c r="QNZ143" s="90"/>
      <c r="QOA143" s="91"/>
      <c r="QOB143" s="86"/>
      <c r="QOC143" s="87"/>
      <c r="QOD143" s="87"/>
      <c r="QOE143" s="87"/>
      <c r="QOF143" s="87"/>
      <c r="QOG143" s="88"/>
      <c r="QOH143" s="12"/>
      <c r="QOI143" s="12"/>
      <c r="QOJ143" s="88"/>
      <c r="QOK143" s="88"/>
      <c r="QOL143" s="11"/>
      <c r="QOM143" s="11"/>
      <c r="QON143" s="89"/>
      <c r="QOO143" s="87"/>
      <c r="QOP143" s="90"/>
      <c r="QOQ143" s="91"/>
      <c r="QOR143" s="86"/>
      <c r="QOS143" s="87"/>
      <c r="QOT143" s="87"/>
      <c r="QOU143" s="87"/>
      <c r="QOV143" s="87"/>
      <c r="QOW143" s="88"/>
      <c r="QOX143" s="12"/>
      <c r="QOY143" s="12"/>
      <c r="QOZ143" s="88"/>
      <c r="QPA143" s="88"/>
      <c r="QPB143" s="11"/>
      <c r="QPC143" s="11"/>
      <c r="QPD143" s="89"/>
      <c r="QPE143" s="87"/>
      <c r="QPF143" s="90"/>
      <c r="QPG143" s="91"/>
      <c r="QPH143" s="86"/>
      <c r="QPI143" s="87"/>
      <c r="QPJ143" s="87"/>
      <c r="QPK143" s="87"/>
      <c r="QPL143" s="87"/>
      <c r="QPM143" s="88"/>
      <c r="QPN143" s="12"/>
      <c r="QPO143" s="12"/>
      <c r="QPP143" s="88"/>
      <c r="QPQ143" s="88"/>
      <c r="QPR143" s="11"/>
      <c r="QPS143" s="11"/>
      <c r="QPT143" s="89"/>
      <c r="QPU143" s="87"/>
      <c r="QPV143" s="90"/>
      <c r="QPW143" s="91"/>
      <c r="QPX143" s="86"/>
      <c r="QPY143" s="87"/>
      <c r="QPZ143" s="87"/>
      <c r="QQA143" s="87"/>
      <c r="QQB143" s="87"/>
      <c r="QQC143" s="88"/>
      <c r="QQD143" s="12"/>
      <c r="QQE143" s="12"/>
      <c r="QQF143" s="88"/>
      <c r="QQG143" s="88"/>
      <c r="QQH143" s="11"/>
      <c r="QQI143" s="11"/>
      <c r="QQJ143" s="89"/>
      <c r="QQK143" s="87"/>
      <c r="QQL143" s="90"/>
      <c r="QQM143" s="91"/>
      <c r="QQN143" s="86"/>
      <c r="QQO143" s="87"/>
      <c r="QQP143" s="87"/>
      <c r="QQQ143" s="87"/>
      <c r="QQR143" s="87"/>
      <c r="QQS143" s="88"/>
      <c r="QQT143" s="12"/>
      <c r="QQU143" s="12"/>
      <c r="QQV143" s="88"/>
      <c r="QQW143" s="88"/>
      <c r="QQX143" s="11"/>
      <c r="QQY143" s="11"/>
      <c r="QQZ143" s="89"/>
      <c r="QRA143" s="87"/>
      <c r="QRB143" s="90"/>
      <c r="QRC143" s="91"/>
      <c r="QRD143" s="86"/>
      <c r="QRE143" s="87"/>
      <c r="QRF143" s="87"/>
      <c r="QRG143" s="87"/>
      <c r="QRH143" s="87"/>
      <c r="QRI143" s="88"/>
      <c r="QRJ143" s="12"/>
      <c r="QRK143" s="12"/>
      <c r="QRL143" s="88"/>
      <c r="QRM143" s="88"/>
      <c r="QRN143" s="11"/>
      <c r="QRO143" s="11"/>
      <c r="QRP143" s="89"/>
      <c r="QRQ143" s="87"/>
      <c r="QRR143" s="90"/>
      <c r="QRS143" s="91"/>
      <c r="QRT143" s="86"/>
      <c r="QRU143" s="87"/>
      <c r="QRV143" s="87"/>
      <c r="QRW143" s="87"/>
      <c r="QRX143" s="87"/>
      <c r="QRY143" s="88"/>
      <c r="QRZ143" s="12"/>
      <c r="QSA143" s="12"/>
      <c r="QSB143" s="88"/>
      <c r="QSC143" s="88"/>
      <c r="QSD143" s="11"/>
      <c r="QSE143" s="11"/>
      <c r="QSF143" s="89"/>
      <c r="QSG143" s="87"/>
      <c r="QSH143" s="90"/>
      <c r="QSI143" s="91"/>
      <c r="QSJ143" s="86"/>
      <c r="QSK143" s="87"/>
      <c r="QSL143" s="87"/>
      <c r="QSM143" s="87"/>
      <c r="QSN143" s="87"/>
      <c r="QSO143" s="88"/>
      <c r="QSP143" s="12"/>
      <c r="QSQ143" s="12"/>
      <c r="QSR143" s="88"/>
      <c r="QSS143" s="88"/>
      <c r="QST143" s="11"/>
      <c r="QSU143" s="11"/>
      <c r="QSV143" s="89"/>
      <c r="QSW143" s="87"/>
      <c r="QSX143" s="90"/>
      <c r="QSY143" s="91"/>
      <c r="QSZ143" s="86"/>
      <c r="QTA143" s="87"/>
      <c r="QTB143" s="87"/>
      <c r="QTC143" s="87"/>
      <c r="QTD143" s="87"/>
      <c r="QTE143" s="88"/>
      <c r="QTF143" s="12"/>
      <c r="QTG143" s="12"/>
      <c r="QTH143" s="88"/>
      <c r="QTI143" s="88"/>
      <c r="QTJ143" s="11"/>
      <c r="QTK143" s="11"/>
      <c r="QTL143" s="89"/>
      <c r="QTM143" s="87"/>
      <c r="QTN143" s="90"/>
      <c r="QTO143" s="91"/>
      <c r="QTP143" s="86"/>
      <c r="QTQ143" s="87"/>
      <c r="QTR143" s="87"/>
      <c r="QTS143" s="87"/>
      <c r="QTT143" s="87"/>
      <c r="QTU143" s="88"/>
      <c r="QTV143" s="12"/>
      <c r="QTW143" s="12"/>
      <c r="QTX143" s="88"/>
      <c r="QTY143" s="88"/>
      <c r="QTZ143" s="11"/>
      <c r="QUA143" s="11"/>
      <c r="QUB143" s="89"/>
      <c r="QUC143" s="87"/>
      <c r="QUD143" s="90"/>
      <c r="QUE143" s="91"/>
      <c r="QUF143" s="86"/>
      <c r="QUG143" s="87"/>
      <c r="QUH143" s="87"/>
      <c r="QUI143" s="87"/>
      <c r="QUJ143" s="87"/>
      <c r="QUK143" s="88"/>
      <c r="QUL143" s="12"/>
      <c r="QUM143" s="12"/>
      <c r="QUN143" s="88"/>
      <c r="QUO143" s="88"/>
      <c r="QUP143" s="11"/>
      <c r="QUQ143" s="11"/>
      <c r="QUR143" s="89"/>
      <c r="QUS143" s="87"/>
      <c r="QUT143" s="90"/>
      <c r="QUU143" s="91"/>
      <c r="QUV143" s="86"/>
      <c r="QUW143" s="87"/>
      <c r="QUX143" s="87"/>
      <c r="QUY143" s="87"/>
      <c r="QUZ143" s="87"/>
      <c r="QVA143" s="88"/>
      <c r="QVB143" s="12"/>
      <c r="QVC143" s="12"/>
      <c r="QVD143" s="88"/>
      <c r="QVE143" s="88"/>
      <c r="QVF143" s="11"/>
      <c r="QVG143" s="11"/>
      <c r="QVH143" s="89"/>
      <c r="QVI143" s="87"/>
      <c r="QVJ143" s="90"/>
      <c r="QVK143" s="91"/>
      <c r="QVL143" s="86"/>
      <c r="QVM143" s="87"/>
      <c r="QVN143" s="87"/>
      <c r="QVO143" s="87"/>
      <c r="QVP143" s="87"/>
      <c r="QVQ143" s="88"/>
      <c r="QVR143" s="12"/>
      <c r="QVS143" s="12"/>
      <c r="QVT143" s="88"/>
      <c r="QVU143" s="88"/>
      <c r="QVV143" s="11"/>
      <c r="QVW143" s="11"/>
      <c r="QVX143" s="89"/>
      <c r="QVY143" s="87"/>
      <c r="QVZ143" s="90"/>
      <c r="QWA143" s="91"/>
      <c r="QWB143" s="86"/>
      <c r="QWC143" s="87"/>
      <c r="QWD143" s="87"/>
      <c r="QWE143" s="87"/>
      <c r="QWF143" s="87"/>
      <c r="QWG143" s="88"/>
      <c r="QWH143" s="12"/>
      <c r="QWI143" s="12"/>
      <c r="QWJ143" s="88"/>
      <c r="QWK143" s="88"/>
      <c r="QWL143" s="11"/>
      <c r="QWM143" s="11"/>
      <c r="QWN143" s="89"/>
      <c r="QWO143" s="87"/>
      <c r="QWP143" s="90"/>
      <c r="QWQ143" s="91"/>
      <c r="QWR143" s="86"/>
      <c r="QWS143" s="87"/>
      <c r="QWT143" s="87"/>
      <c r="QWU143" s="87"/>
      <c r="QWV143" s="87"/>
      <c r="QWW143" s="88"/>
      <c r="QWX143" s="12"/>
      <c r="QWY143" s="12"/>
      <c r="QWZ143" s="88"/>
      <c r="QXA143" s="88"/>
      <c r="QXB143" s="11"/>
      <c r="QXC143" s="11"/>
      <c r="QXD143" s="89"/>
      <c r="QXE143" s="87"/>
      <c r="QXF143" s="90"/>
      <c r="QXG143" s="91"/>
      <c r="QXH143" s="86"/>
      <c r="QXI143" s="87"/>
      <c r="QXJ143" s="87"/>
      <c r="QXK143" s="87"/>
      <c r="QXL143" s="87"/>
      <c r="QXM143" s="88"/>
      <c r="QXN143" s="12"/>
      <c r="QXO143" s="12"/>
      <c r="QXP143" s="88"/>
      <c r="QXQ143" s="88"/>
      <c r="QXR143" s="11"/>
      <c r="QXS143" s="11"/>
      <c r="QXT143" s="89"/>
      <c r="QXU143" s="87"/>
      <c r="QXV143" s="90"/>
      <c r="QXW143" s="91"/>
      <c r="QXX143" s="86"/>
      <c r="QXY143" s="87"/>
      <c r="QXZ143" s="87"/>
      <c r="QYA143" s="87"/>
      <c r="QYB143" s="87"/>
      <c r="QYC143" s="88"/>
      <c r="QYD143" s="12"/>
      <c r="QYE143" s="12"/>
      <c r="QYF143" s="88"/>
      <c r="QYG143" s="88"/>
      <c r="QYH143" s="11"/>
      <c r="QYI143" s="11"/>
      <c r="QYJ143" s="89"/>
      <c r="QYK143" s="87"/>
      <c r="QYL143" s="90"/>
      <c r="QYM143" s="91"/>
      <c r="QYN143" s="86"/>
      <c r="QYO143" s="87"/>
      <c r="QYP143" s="87"/>
      <c r="QYQ143" s="87"/>
      <c r="QYR143" s="87"/>
      <c r="QYS143" s="88"/>
      <c r="QYT143" s="12"/>
      <c r="QYU143" s="12"/>
      <c r="QYV143" s="88"/>
      <c r="QYW143" s="88"/>
      <c r="QYX143" s="11"/>
      <c r="QYY143" s="11"/>
      <c r="QYZ143" s="89"/>
      <c r="QZA143" s="87"/>
      <c r="QZB143" s="90"/>
      <c r="QZC143" s="91"/>
      <c r="QZD143" s="86"/>
      <c r="QZE143" s="87"/>
      <c r="QZF143" s="87"/>
      <c r="QZG143" s="87"/>
      <c r="QZH143" s="87"/>
      <c r="QZI143" s="88"/>
      <c r="QZJ143" s="12"/>
      <c r="QZK143" s="12"/>
      <c r="QZL143" s="88"/>
      <c r="QZM143" s="88"/>
      <c r="QZN143" s="11"/>
      <c r="QZO143" s="11"/>
      <c r="QZP143" s="89"/>
      <c r="QZQ143" s="87"/>
      <c r="QZR143" s="90"/>
      <c r="QZS143" s="91"/>
      <c r="QZT143" s="86"/>
      <c r="QZU143" s="87"/>
      <c r="QZV143" s="87"/>
      <c r="QZW143" s="87"/>
      <c r="QZX143" s="87"/>
      <c r="QZY143" s="88"/>
      <c r="QZZ143" s="12"/>
      <c r="RAA143" s="12"/>
      <c r="RAB143" s="88"/>
      <c r="RAC143" s="88"/>
      <c r="RAD143" s="11"/>
      <c r="RAE143" s="11"/>
      <c r="RAF143" s="89"/>
      <c r="RAG143" s="87"/>
      <c r="RAH143" s="90"/>
      <c r="RAI143" s="91"/>
      <c r="RAJ143" s="86"/>
      <c r="RAK143" s="87"/>
      <c r="RAL143" s="87"/>
      <c r="RAM143" s="87"/>
      <c r="RAN143" s="87"/>
      <c r="RAO143" s="88"/>
      <c r="RAP143" s="12"/>
      <c r="RAQ143" s="12"/>
      <c r="RAR143" s="88"/>
      <c r="RAS143" s="88"/>
      <c r="RAT143" s="11"/>
      <c r="RAU143" s="11"/>
      <c r="RAV143" s="89"/>
      <c r="RAW143" s="87"/>
      <c r="RAX143" s="90"/>
      <c r="RAY143" s="91"/>
      <c r="RAZ143" s="86"/>
      <c r="RBA143" s="87"/>
      <c r="RBB143" s="87"/>
      <c r="RBC143" s="87"/>
      <c r="RBD143" s="87"/>
      <c r="RBE143" s="88"/>
      <c r="RBF143" s="12"/>
      <c r="RBG143" s="12"/>
      <c r="RBH143" s="88"/>
      <c r="RBI143" s="88"/>
      <c r="RBJ143" s="11"/>
      <c r="RBK143" s="11"/>
      <c r="RBL143" s="89"/>
      <c r="RBM143" s="87"/>
      <c r="RBN143" s="90"/>
      <c r="RBO143" s="91"/>
      <c r="RBP143" s="86"/>
      <c r="RBQ143" s="87"/>
      <c r="RBR143" s="87"/>
      <c r="RBS143" s="87"/>
      <c r="RBT143" s="87"/>
      <c r="RBU143" s="88"/>
      <c r="RBV143" s="12"/>
      <c r="RBW143" s="12"/>
      <c r="RBX143" s="88"/>
      <c r="RBY143" s="88"/>
      <c r="RBZ143" s="11"/>
      <c r="RCA143" s="11"/>
      <c r="RCB143" s="89"/>
      <c r="RCC143" s="87"/>
      <c r="RCD143" s="90"/>
      <c r="RCE143" s="91"/>
      <c r="RCF143" s="86"/>
      <c r="RCG143" s="87"/>
      <c r="RCH143" s="87"/>
      <c r="RCI143" s="87"/>
      <c r="RCJ143" s="87"/>
      <c r="RCK143" s="88"/>
      <c r="RCL143" s="12"/>
      <c r="RCM143" s="12"/>
      <c r="RCN143" s="88"/>
      <c r="RCO143" s="88"/>
      <c r="RCP143" s="11"/>
      <c r="RCQ143" s="11"/>
      <c r="RCR143" s="89"/>
      <c r="RCS143" s="87"/>
      <c r="RCT143" s="90"/>
      <c r="RCU143" s="91"/>
      <c r="RCV143" s="86"/>
      <c r="RCW143" s="87"/>
      <c r="RCX143" s="87"/>
      <c r="RCY143" s="87"/>
      <c r="RCZ143" s="87"/>
      <c r="RDA143" s="88"/>
      <c r="RDB143" s="12"/>
      <c r="RDC143" s="12"/>
      <c r="RDD143" s="88"/>
      <c r="RDE143" s="88"/>
      <c r="RDF143" s="11"/>
      <c r="RDG143" s="11"/>
      <c r="RDH143" s="89"/>
      <c r="RDI143" s="87"/>
      <c r="RDJ143" s="90"/>
      <c r="RDK143" s="91"/>
      <c r="RDL143" s="86"/>
      <c r="RDM143" s="87"/>
      <c r="RDN143" s="87"/>
      <c r="RDO143" s="87"/>
      <c r="RDP143" s="87"/>
      <c r="RDQ143" s="88"/>
      <c r="RDR143" s="12"/>
      <c r="RDS143" s="12"/>
      <c r="RDT143" s="88"/>
      <c r="RDU143" s="88"/>
      <c r="RDV143" s="11"/>
      <c r="RDW143" s="11"/>
      <c r="RDX143" s="89"/>
      <c r="RDY143" s="87"/>
      <c r="RDZ143" s="90"/>
      <c r="REA143" s="91"/>
      <c r="REB143" s="86"/>
      <c r="REC143" s="87"/>
      <c r="RED143" s="87"/>
      <c r="REE143" s="87"/>
      <c r="REF143" s="87"/>
      <c r="REG143" s="88"/>
      <c r="REH143" s="12"/>
      <c r="REI143" s="12"/>
      <c r="REJ143" s="88"/>
      <c r="REK143" s="88"/>
      <c r="REL143" s="11"/>
      <c r="REM143" s="11"/>
      <c r="REN143" s="89"/>
      <c r="REO143" s="87"/>
      <c r="REP143" s="90"/>
      <c r="REQ143" s="91"/>
      <c r="RER143" s="86"/>
      <c r="RES143" s="87"/>
      <c r="RET143" s="87"/>
      <c r="REU143" s="87"/>
      <c r="REV143" s="87"/>
      <c r="REW143" s="88"/>
      <c r="REX143" s="12"/>
      <c r="REY143" s="12"/>
      <c r="REZ143" s="88"/>
      <c r="RFA143" s="88"/>
      <c r="RFB143" s="11"/>
      <c r="RFC143" s="11"/>
      <c r="RFD143" s="89"/>
      <c r="RFE143" s="87"/>
      <c r="RFF143" s="90"/>
      <c r="RFG143" s="91"/>
      <c r="RFH143" s="86"/>
      <c r="RFI143" s="87"/>
      <c r="RFJ143" s="87"/>
      <c r="RFK143" s="87"/>
      <c r="RFL143" s="87"/>
      <c r="RFM143" s="88"/>
      <c r="RFN143" s="12"/>
      <c r="RFO143" s="12"/>
      <c r="RFP143" s="88"/>
      <c r="RFQ143" s="88"/>
      <c r="RFR143" s="11"/>
      <c r="RFS143" s="11"/>
      <c r="RFT143" s="89"/>
      <c r="RFU143" s="87"/>
      <c r="RFV143" s="90"/>
      <c r="RFW143" s="91"/>
      <c r="RFX143" s="86"/>
      <c r="RFY143" s="87"/>
      <c r="RFZ143" s="87"/>
      <c r="RGA143" s="87"/>
      <c r="RGB143" s="87"/>
      <c r="RGC143" s="88"/>
      <c r="RGD143" s="12"/>
      <c r="RGE143" s="12"/>
      <c r="RGF143" s="88"/>
      <c r="RGG143" s="88"/>
      <c r="RGH143" s="11"/>
      <c r="RGI143" s="11"/>
      <c r="RGJ143" s="89"/>
      <c r="RGK143" s="87"/>
      <c r="RGL143" s="90"/>
      <c r="RGM143" s="91"/>
      <c r="RGN143" s="86"/>
      <c r="RGO143" s="87"/>
      <c r="RGP143" s="87"/>
      <c r="RGQ143" s="87"/>
      <c r="RGR143" s="87"/>
      <c r="RGS143" s="88"/>
      <c r="RGT143" s="12"/>
      <c r="RGU143" s="12"/>
      <c r="RGV143" s="88"/>
      <c r="RGW143" s="88"/>
      <c r="RGX143" s="11"/>
      <c r="RGY143" s="11"/>
      <c r="RGZ143" s="89"/>
      <c r="RHA143" s="87"/>
      <c r="RHB143" s="90"/>
      <c r="RHC143" s="91"/>
      <c r="RHD143" s="86"/>
      <c r="RHE143" s="87"/>
      <c r="RHF143" s="87"/>
      <c r="RHG143" s="87"/>
      <c r="RHH143" s="87"/>
      <c r="RHI143" s="88"/>
      <c r="RHJ143" s="12"/>
      <c r="RHK143" s="12"/>
      <c r="RHL143" s="88"/>
      <c r="RHM143" s="88"/>
      <c r="RHN143" s="11"/>
      <c r="RHO143" s="11"/>
      <c r="RHP143" s="89"/>
      <c r="RHQ143" s="87"/>
      <c r="RHR143" s="90"/>
      <c r="RHS143" s="91"/>
      <c r="RHT143" s="86"/>
      <c r="RHU143" s="87"/>
      <c r="RHV143" s="87"/>
      <c r="RHW143" s="87"/>
      <c r="RHX143" s="87"/>
      <c r="RHY143" s="88"/>
      <c r="RHZ143" s="12"/>
      <c r="RIA143" s="12"/>
      <c r="RIB143" s="88"/>
      <c r="RIC143" s="88"/>
      <c r="RID143" s="11"/>
      <c r="RIE143" s="11"/>
      <c r="RIF143" s="89"/>
      <c r="RIG143" s="87"/>
      <c r="RIH143" s="90"/>
      <c r="RII143" s="91"/>
      <c r="RIJ143" s="86"/>
      <c r="RIK143" s="87"/>
      <c r="RIL143" s="87"/>
      <c r="RIM143" s="87"/>
      <c r="RIN143" s="87"/>
      <c r="RIO143" s="88"/>
      <c r="RIP143" s="12"/>
      <c r="RIQ143" s="12"/>
      <c r="RIR143" s="88"/>
      <c r="RIS143" s="88"/>
      <c r="RIT143" s="11"/>
      <c r="RIU143" s="11"/>
      <c r="RIV143" s="89"/>
      <c r="RIW143" s="87"/>
      <c r="RIX143" s="90"/>
      <c r="RIY143" s="91"/>
      <c r="RIZ143" s="86"/>
      <c r="RJA143" s="87"/>
      <c r="RJB143" s="87"/>
      <c r="RJC143" s="87"/>
      <c r="RJD143" s="87"/>
      <c r="RJE143" s="88"/>
      <c r="RJF143" s="12"/>
      <c r="RJG143" s="12"/>
      <c r="RJH143" s="88"/>
      <c r="RJI143" s="88"/>
      <c r="RJJ143" s="11"/>
      <c r="RJK143" s="11"/>
      <c r="RJL143" s="89"/>
      <c r="RJM143" s="87"/>
      <c r="RJN143" s="90"/>
      <c r="RJO143" s="91"/>
      <c r="RJP143" s="86"/>
      <c r="RJQ143" s="87"/>
      <c r="RJR143" s="87"/>
      <c r="RJS143" s="87"/>
      <c r="RJT143" s="87"/>
      <c r="RJU143" s="88"/>
      <c r="RJV143" s="12"/>
      <c r="RJW143" s="12"/>
      <c r="RJX143" s="88"/>
      <c r="RJY143" s="88"/>
      <c r="RJZ143" s="11"/>
      <c r="RKA143" s="11"/>
      <c r="RKB143" s="89"/>
      <c r="RKC143" s="87"/>
      <c r="RKD143" s="90"/>
      <c r="RKE143" s="91"/>
      <c r="RKF143" s="86"/>
      <c r="RKG143" s="87"/>
      <c r="RKH143" s="87"/>
      <c r="RKI143" s="87"/>
      <c r="RKJ143" s="87"/>
      <c r="RKK143" s="88"/>
      <c r="RKL143" s="12"/>
      <c r="RKM143" s="12"/>
      <c r="RKN143" s="88"/>
      <c r="RKO143" s="88"/>
      <c r="RKP143" s="11"/>
      <c r="RKQ143" s="11"/>
      <c r="RKR143" s="89"/>
      <c r="RKS143" s="87"/>
      <c r="RKT143" s="90"/>
      <c r="RKU143" s="91"/>
      <c r="RKV143" s="86"/>
      <c r="RKW143" s="87"/>
      <c r="RKX143" s="87"/>
      <c r="RKY143" s="87"/>
      <c r="RKZ143" s="87"/>
      <c r="RLA143" s="88"/>
      <c r="RLB143" s="12"/>
      <c r="RLC143" s="12"/>
      <c r="RLD143" s="88"/>
      <c r="RLE143" s="88"/>
      <c r="RLF143" s="11"/>
      <c r="RLG143" s="11"/>
      <c r="RLH143" s="89"/>
      <c r="RLI143" s="87"/>
      <c r="RLJ143" s="90"/>
      <c r="RLK143" s="91"/>
      <c r="RLL143" s="86"/>
      <c r="RLM143" s="87"/>
      <c r="RLN143" s="87"/>
      <c r="RLO143" s="87"/>
      <c r="RLP143" s="87"/>
      <c r="RLQ143" s="88"/>
      <c r="RLR143" s="12"/>
      <c r="RLS143" s="12"/>
      <c r="RLT143" s="88"/>
      <c r="RLU143" s="88"/>
      <c r="RLV143" s="11"/>
      <c r="RLW143" s="11"/>
      <c r="RLX143" s="89"/>
      <c r="RLY143" s="87"/>
      <c r="RLZ143" s="90"/>
      <c r="RMA143" s="91"/>
      <c r="RMB143" s="86"/>
      <c r="RMC143" s="87"/>
      <c r="RMD143" s="87"/>
      <c r="RME143" s="87"/>
      <c r="RMF143" s="87"/>
      <c r="RMG143" s="88"/>
      <c r="RMH143" s="12"/>
      <c r="RMI143" s="12"/>
      <c r="RMJ143" s="88"/>
      <c r="RMK143" s="88"/>
      <c r="RML143" s="11"/>
      <c r="RMM143" s="11"/>
      <c r="RMN143" s="89"/>
      <c r="RMO143" s="87"/>
      <c r="RMP143" s="90"/>
      <c r="RMQ143" s="91"/>
      <c r="RMR143" s="86"/>
      <c r="RMS143" s="87"/>
      <c r="RMT143" s="87"/>
      <c r="RMU143" s="87"/>
      <c r="RMV143" s="87"/>
      <c r="RMW143" s="88"/>
      <c r="RMX143" s="12"/>
      <c r="RMY143" s="12"/>
      <c r="RMZ143" s="88"/>
      <c r="RNA143" s="88"/>
      <c r="RNB143" s="11"/>
      <c r="RNC143" s="11"/>
      <c r="RND143" s="89"/>
      <c r="RNE143" s="87"/>
      <c r="RNF143" s="90"/>
      <c r="RNG143" s="91"/>
      <c r="RNH143" s="86"/>
      <c r="RNI143" s="87"/>
      <c r="RNJ143" s="87"/>
      <c r="RNK143" s="87"/>
      <c r="RNL143" s="87"/>
      <c r="RNM143" s="88"/>
      <c r="RNN143" s="12"/>
      <c r="RNO143" s="12"/>
      <c r="RNP143" s="88"/>
      <c r="RNQ143" s="88"/>
      <c r="RNR143" s="11"/>
      <c r="RNS143" s="11"/>
      <c r="RNT143" s="89"/>
      <c r="RNU143" s="87"/>
      <c r="RNV143" s="90"/>
      <c r="RNW143" s="91"/>
      <c r="RNX143" s="86"/>
      <c r="RNY143" s="87"/>
      <c r="RNZ143" s="87"/>
      <c r="ROA143" s="87"/>
      <c r="ROB143" s="87"/>
      <c r="ROC143" s="88"/>
      <c r="ROD143" s="12"/>
      <c r="ROE143" s="12"/>
      <c r="ROF143" s="88"/>
      <c r="ROG143" s="88"/>
      <c r="ROH143" s="11"/>
      <c r="ROI143" s="11"/>
      <c r="ROJ143" s="89"/>
      <c r="ROK143" s="87"/>
      <c r="ROL143" s="90"/>
      <c r="ROM143" s="91"/>
      <c r="RON143" s="86"/>
      <c r="ROO143" s="87"/>
      <c r="ROP143" s="87"/>
      <c r="ROQ143" s="87"/>
      <c r="ROR143" s="87"/>
      <c r="ROS143" s="88"/>
      <c r="ROT143" s="12"/>
      <c r="ROU143" s="12"/>
      <c r="ROV143" s="88"/>
      <c r="ROW143" s="88"/>
      <c r="ROX143" s="11"/>
      <c r="ROY143" s="11"/>
      <c r="ROZ143" s="89"/>
      <c r="RPA143" s="87"/>
      <c r="RPB143" s="90"/>
      <c r="RPC143" s="91"/>
      <c r="RPD143" s="86"/>
      <c r="RPE143" s="87"/>
      <c r="RPF143" s="87"/>
      <c r="RPG143" s="87"/>
      <c r="RPH143" s="87"/>
      <c r="RPI143" s="88"/>
      <c r="RPJ143" s="12"/>
      <c r="RPK143" s="12"/>
      <c r="RPL143" s="88"/>
      <c r="RPM143" s="88"/>
      <c r="RPN143" s="11"/>
      <c r="RPO143" s="11"/>
      <c r="RPP143" s="89"/>
      <c r="RPQ143" s="87"/>
      <c r="RPR143" s="90"/>
      <c r="RPS143" s="91"/>
      <c r="RPT143" s="86"/>
      <c r="RPU143" s="87"/>
      <c r="RPV143" s="87"/>
      <c r="RPW143" s="87"/>
      <c r="RPX143" s="87"/>
      <c r="RPY143" s="88"/>
      <c r="RPZ143" s="12"/>
      <c r="RQA143" s="12"/>
      <c r="RQB143" s="88"/>
      <c r="RQC143" s="88"/>
      <c r="RQD143" s="11"/>
      <c r="RQE143" s="11"/>
      <c r="RQF143" s="89"/>
      <c r="RQG143" s="87"/>
      <c r="RQH143" s="90"/>
      <c r="RQI143" s="91"/>
      <c r="RQJ143" s="86"/>
      <c r="RQK143" s="87"/>
      <c r="RQL143" s="87"/>
      <c r="RQM143" s="87"/>
      <c r="RQN143" s="87"/>
      <c r="RQO143" s="88"/>
      <c r="RQP143" s="12"/>
      <c r="RQQ143" s="12"/>
      <c r="RQR143" s="88"/>
      <c r="RQS143" s="88"/>
      <c r="RQT143" s="11"/>
      <c r="RQU143" s="11"/>
      <c r="RQV143" s="89"/>
      <c r="RQW143" s="87"/>
      <c r="RQX143" s="90"/>
      <c r="RQY143" s="91"/>
      <c r="RQZ143" s="86"/>
      <c r="RRA143" s="87"/>
      <c r="RRB143" s="87"/>
      <c r="RRC143" s="87"/>
      <c r="RRD143" s="87"/>
      <c r="RRE143" s="88"/>
      <c r="RRF143" s="12"/>
      <c r="RRG143" s="12"/>
      <c r="RRH143" s="88"/>
      <c r="RRI143" s="88"/>
      <c r="RRJ143" s="11"/>
      <c r="RRK143" s="11"/>
      <c r="RRL143" s="89"/>
      <c r="RRM143" s="87"/>
      <c r="RRN143" s="90"/>
      <c r="RRO143" s="91"/>
      <c r="RRP143" s="86"/>
      <c r="RRQ143" s="87"/>
      <c r="RRR143" s="87"/>
      <c r="RRS143" s="87"/>
      <c r="RRT143" s="87"/>
      <c r="RRU143" s="88"/>
      <c r="RRV143" s="12"/>
      <c r="RRW143" s="12"/>
      <c r="RRX143" s="88"/>
      <c r="RRY143" s="88"/>
      <c r="RRZ143" s="11"/>
      <c r="RSA143" s="11"/>
      <c r="RSB143" s="89"/>
      <c r="RSC143" s="87"/>
      <c r="RSD143" s="90"/>
      <c r="RSE143" s="91"/>
      <c r="RSF143" s="86"/>
      <c r="RSG143" s="87"/>
      <c r="RSH143" s="87"/>
      <c r="RSI143" s="87"/>
      <c r="RSJ143" s="87"/>
      <c r="RSK143" s="88"/>
      <c r="RSL143" s="12"/>
      <c r="RSM143" s="12"/>
      <c r="RSN143" s="88"/>
      <c r="RSO143" s="88"/>
      <c r="RSP143" s="11"/>
      <c r="RSQ143" s="11"/>
      <c r="RSR143" s="89"/>
      <c r="RSS143" s="87"/>
      <c r="RST143" s="90"/>
      <c r="RSU143" s="91"/>
      <c r="RSV143" s="86"/>
      <c r="RSW143" s="87"/>
      <c r="RSX143" s="87"/>
      <c r="RSY143" s="87"/>
      <c r="RSZ143" s="87"/>
      <c r="RTA143" s="88"/>
      <c r="RTB143" s="12"/>
      <c r="RTC143" s="12"/>
      <c r="RTD143" s="88"/>
      <c r="RTE143" s="88"/>
      <c r="RTF143" s="11"/>
      <c r="RTG143" s="11"/>
      <c r="RTH143" s="89"/>
      <c r="RTI143" s="87"/>
      <c r="RTJ143" s="90"/>
      <c r="RTK143" s="91"/>
      <c r="RTL143" s="86"/>
      <c r="RTM143" s="87"/>
      <c r="RTN143" s="87"/>
      <c r="RTO143" s="87"/>
      <c r="RTP143" s="87"/>
      <c r="RTQ143" s="88"/>
      <c r="RTR143" s="12"/>
      <c r="RTS143" s="12"/>
      <c r="RTT143" s="88"/>
      <c r="RTU143" s="88"/>
      <c r="RTV143" s="11"/>
      <c r="RTW143" s="11"/>
      <c r="RTX143" s="89"/>
      <c r="RTY143" s="87"/>
      <c r="RTZ143" s="90"/>
      <c r="RUA143" s="91"/>
      <c r="RUB143" s="86"/>
      <c r="RUC143" s="87"/>
      <c r="RUD143" s="87"/>
      <c r="RUE143" s="87"/>
      <c r="RUF143" s="87"/>
      <c r="RUG143" s="88"/>
      <c r="RUH143" s="12"/>
      <c r="RUI143" s="12"/>
      <c r="RUJ143" s="88"/>
      <c r="RUK143" s="88"/>
      <c r="RUL143" s="11"/>
      <c r="RUM143" s="11"/>
      <c r="RUN143" s="89"/>
      <c r="RUO143" s="87"/>
      <c r="RUP143" s="90"/>
      <c r="RUQ143" s="91"/>
      <c r="RUR143" s="86"/>
      <c r="RUS143" s="87"/>
      <c r="RUT143" s="87"/>
      <c r="RUU143" s="87"/>
      <c r="RUV143" s="87"/>
      <c r="RUW143" s="88"/>
      <c r="RUX143" s="12"/>
      <c r="RUY143" s="12"/>
      <c r="RUZ143" s="88"/>
      <c r="RVA143" s="88"/>
      <c r="RVB143" s="11"/>
      <c r="RVC143" s="11"/>
      <c r="RVD143" s="89"/>
      <c r="RVE143" s="87"/>
      <c r="RVF143" s="90"/>
      <c r="RVG143" s="91"/>
      <c r="RVH143" s="86"/>
      <c r="RVI143" s="87"/>
      <c r="RVJ143" s="87"/>
      <c r="RVK143" s="87"/>
      <c r="RVL143" s="87"/>
      <c r="RVM143" s="88"/>
      <c r="RVN143" s="12"/>
      <c r="RVO143" s="12"/>
      <c r="RVP143" s="88"/>
      <c r="RVQ143" s="88"/>
      <c r="RVR143" s="11"/>
      <c r="RVS143" s="11"/>
      <c r="RVT143" s="89"/>
      <c r="RVU143" s="87"/>
      <c r="RVV143" s="90"/>
      <c r="RVW143" s="91"/>
      <c r="RVX143" s="86"/>
      <c r="RVY143" s="87"/>
      <c r="RVZ143" s="87"/>
      <c r="RWA143" s="87"/>
      <c r="RWB143" s="87"/>
      <c r="RWC143" s="88"/>
      <c r="RWD143" s="12"/>
      <c r="RWE143" s="12"/>
      <c r="RWF143" s="88"/>
      <c r="RWG143" s="88"/>
      <c r="RWH143" s="11"/>
      <c r="RWI143" s="11"/>
      <c r="RWJ143" s="89"/>
      <c r="RWK143" s="87"/>
      <c r="RWL143" s="90"/>
      <c r="RWM143" s="91"/>
      <c r="RWN143" s="86"/>
      <c r="RWO143" s="87"/>
      <c r="RWP143" s="87"/>
      <c r="RWQ143" s="87"/>
      <c r="RWR143" s="87"/>
      <c r="RWS143" s="88"/>
      <c r="RWT143" s="12"/>
      <c r="RWU143" s="12"/>
      <c r="RWV143" s="88"/>
      <c r="RWW143" s="88"/>
      <c r="RWX143" s="11"/>
      <c r="RWY143" s="11"/>
      <c r="RWZ143" s="89"/>
      <c r="RXA143" s="87"/>
      <c r="RXB143" s="90"/>
      <c r="RXC143" s="91"/>
      <c r="RXD143" s="86"/>
      <c r="RXE143" s="87"/>
      <c r="RXF143" s="87"/>
      <c r="RXG143" s="87"/>
      <c r="RXH143" s="87"/>
      <c r="RXI143" s="88"/>
      <c r="RXJ143" s="12"/>
      <c r="RXK143" s="12"/>
      <c r="RXL143" s="88"/>
      <c r="RXM143" s="88"/>
      <c r="RXN143" s="11"/>
      <c r="RXO143" s="11"/>
      <c r="RXP143" s="89"/>
      <c r="RXQ143" s="87"/>
      <c r="RXR143" s="90"/>
      <c r="RXS143" s="91"/>
      <c r="RXT143" s="86"/>
      <c r="RXU143" s="87"/>
      <c r="RXV143" s="87"/>
      <c r="RXW143" s="87"/>
      <c r="RXX143" s="87"/>
      <c r="RXY143" s="88"/>
      <c r="RXZ143" s="12"/>
      <c r="RYA143" s="12"/>
      <c r="RYB143" s="88"/>
      <c r="RYC143" s="88"/>
      <c r="RYD143" s="11"/>
      <c r="RYE143" s="11"/>
      <c r="RYF143" s="89"/>
      <c r="RYG143" s="87"/>
      <c r="RYH143" s="90"/>
      <c r="RYI143" s="91"/>
      <c r="RYJ143" s="86"/>
      <c r="RYK143" s="87"/>
      <c r="RYL143" s="87"/>
      <c r="RYM143" s="87"/>
      <c r="RYN143" s="87"/>
      <c r="RYO143" s="88"/>
      <c r="RYP143" s="12"/>
      <c r="RYQ143" s="12"/>
      <c r="RYR143" s="88"/>
      <c r="RYS143" s="88"/>
      <c r="RYT143" s="11"/>
      <c r="RYU143" s="11"/>
      <c r="RYV143" s="89"/>
      <c r="RYW143" s="87"/>
      <c r="RYX143" s="90"/>
      <c r="RYY143" s="91"/>
      <c r="RYZ143" s="86"/>
      <c r="RZA143" s="87"/>
      <c r="RZB143" s="87"/>
      <c r="RZC143" s="87"/>
      <c r="RZD143" s="87"/>
      <c r="RZE143" s="88"/>
      <c r="RZF143" s="12"/>
      <c r="RZG143" s="12"/>
      <c r="RZH143" s="88"/>
      <c r="RZI143" s="88"/>
      <c r="RZJ143" s="11"/>
      <c r="RZK143" s="11"/>
      <c r="RZL143" s="89"/>
      <c r="RZM143" s="87"/>
      <c r="RZN143" s="90"/>
      <c r="RZO143" s="91"/>
      <c r="RZP143" s="86"/>
      <c r="RZQ143" s="87"/>
      <c r="RZR143" s="87"/>
      <c r="RZS143" s="87"/>
      <c r="RZT143" s="87"/>
      <c r="RZU143" s="88"/>
      <c r="RZV143" s="12"/>
      <c r="RZW143" s="12"/>
      <c r="RZX143" s="88"/>
      <c r="RZY143" s="88"/>
      <c r="RZZ143" s="11"/>
      <c r="SAA143" s="11"/>
      <c r="SAB143" s="89"/>
      <c r="SAC143" s="87"/>
      <c r="SAD143" s="90"/>
      <c r="SAE143" s="91"/>
      <c r="SAF143" s="86"/>
      <c r="SAG143" s="87"/>
      <c r="SAH143" s="87"/>
      <c r="SAI143" s="87"/>
      <c r="SAJ143" s="87"/>
      <c r="SAK143" s="88"/>
      <c r="SAL143" s="12"/>
      <c r="SAM143" s="12"/>
      <c r="SAN143" s="88"/>
      <c r="SAO143" s="88"/>
      <c r="SAP143" s="11"/>
      <c r="SAQ143" s="11"/>
      <c r="SAR143" s="89"/>
      <c r="SAS143" s="87"/>
      <c r="SAT143" s="90"/>
      <c r="SAU143" s="91"/>
      <c r="SAV143" s="86"/>
      <c r="SAW143" s="87"/>
      <c r="SAX143" s="87"/>
      <c r="SAY143" s="87"/>
      <c r="SAZ143" s="87"/>
      <c r="SBA143" s="88"/>
      <c r="SBB143" s="12"/>
      <c r="SBC143" s="12"/>
      <c r="SBD143" s="88"/>
      <c r="SBE143" s="88"/>
      <c r="SBF143" s="11"/>
      <c r="SBG143" s="11"/>
      <c r="SBH143" s="89"/>
      <c r="SBI143" s="87"/>
      <c r="SBJ143" s="90"/>
      <c r="SBK143" s="91"/>
      <c r="SBL143" s="86"/>
      <c r="SBM143" s="87"/>
      <c r="SBN143" s="87"/>
      <c r="SBO143" s="87"/>
      <c r="SBP143" s="87"/>
      <c r="SBQ143" s="88"/>
      <c r="SBR143" s="12"/>
      <c r="SBS143" s="12"/>
      <c r="SBT143" s="88"/>
      <c r="SBU143" s="88"/>
      <c r="SBV143" s="11"/>
      <c r="SBW143" s="11"/>
      <c r="SBX143" s="89"/>
      <c r="SBY143" s="87"/>
      <c r="SBZ143" s="90"/>
      <c r="SCA143" s="91"/>
      <c r="SCB143" s="86"/>
      <c r="SCC143" s="87"/>
      <c r="SCD143" s="87"/>
      <c r="SCE143" s="87"/>
      <c r="SCF143" s="87"/>
      <c r="SCG143" s="88"/>
      <c r="SCH143" s="12"/>
      <c r="SCI143" s="12"/>
      <c r="SCJ143" s="88"/>
      <c r="SCK143" s="88"/>
      <c r="SCL143" s="11"/>
      <c r="SCM143" s="11"/>
      <c r="SCN143" s="89"/>
      <c r="SCO143" s="87"/>
      <c r="SCP143" s="90"/>
      <c r="SCQ143" s="91"/>
      <c r="SCR143" s="86"/>
      <c r="SCS143" s="87"/>
      <c r="SCT143" s="87"/>
      <c r="SCU143" s="87"/>
      <c r="SCV143" s="87"/>
      <c r="SCW143" s="88"/>
      <c r="SCX143" s="12"/>
      <c r="SCY143" s="12"/>
      <c r="SCZ143" s="88"/>
      <c r="SDA143" s="88"/>
      <c r="SDB143" s="11"/>
      <c r="SDC143" s="11"/>
      <c r="SDD143" s="89"/>
      <c r="SDE143" s="87"/>
      <c r="SDF143" s="90"/>
      <c r="SDG143" s="91"/>
      <c r="SDH143" s="86"/>
      <c r="SDI143" s="87"/>
      <c r="SDJ143" s="87"/>
      <c r="SDK143" s="87"/>
      <c r="SDL143" s="87"/>
      <c r="SDM143" s="88"/>
      <c r="SDN143" s="12"/>
      <c r="SDO143" s="12"/>
      <c r="SDP143" s="88"/>
      <c r="SDQ143" s="88"/>
      <c r="SDR143" s="11"/>
      <c r="SDS143" s="11"/>
      <c r="SDT143" s="89"/>
      <c r="SDU143" s="87"/>
      <c r="SDV143" s="90"/>
      <c r="SDW143" s="91"/>
      <c r="SDX143" s="86"/>
      <c r="SDY143" s="87"/>
      <c r="SDZ143" s="87"/>
      <c r="SEA143" s="87"/>
      <c r="SEB143" s="87"/>
      <c r="SEC143" s="88"/>
      <c r="SED143" s="12"/>
      <c r="SEE143" s="12"/>
      <c r="SEF143" s="88"/>
      <c r="SEG143" s="88"/>
      <c r="SEH143" s="11"/>
      <c r="SEI143" s="11"/>
      <c r="SEJ143" s="89"/>
      <c r="SEK143" s="87"/>
      <c r="SEL143" s="90"/>
      <c r="SEM143" s="91"/>
      <c r="SEN143" s="86"/>
      <c r="SEO143" s="87"/>
      <c r="SEP143" s="87"/>
      <c r="SEQ143" s="87"/>
      <c r="SER143" s="87"/>
      <c r="SES143" s="88"/>
      <c r="SET143" s="12"/>
      <c r="SEU143" s="12"/>
      <c r="SEV143" s="88"/>
      <c r="SEW143" s="88"/>
      <c r="SEX143" s="11"/>
      <c r="SEY143" s="11"/>
      <c r="SEZ143" s="89"/>
      <c r="SFA143" s="87"/>
      <c r="SFB143" s="90"/>
      <c r="SFC143" s="91"/>
      <c r="SFD143" s="86"/>
      <c r="SFE143" s="87"/>
      <c r="SFF143" s="87"/>
      <c r="SFG143" s="87"/>
      <c r="SFH143" s="87"/>
      <c r="SFI143" s="88"/>
      <c r="SFJ143" s="12"/>
      <c r="SFK143" s="12"/>
      <c r="SFL143" s="88"/>
      <c r="SFM143" s="88"/>
      <c r="SFN143" s="11"/>
      <c r="SFO143" s="11"/>
      <c r="SFP143" s="89"/>
      <c r="SFQ143" s="87"/>
      <c r="SFR143" s="90"/>
      <c r="SFS143" s="91"/>
      <c r="SFT143" s="86"/>
      <c r="SFU143" s="87"/>
      <c r="SFV143" s="87"/>
      <c r="SFW143" s="87"/>
      <c r="SFX143" s="87"/>
      <c r="SFY143" s="88"/>
      <c r="SFZ143" s="12"/>
      <c r="SGA143" s="12"/>
      <c r="SGB143" s="88"/>
      <c r="SGC143" s="88"/>
      <c r="SGD143" s="11"/>
      <c r="SGE143" s="11"/>
      <c r="SGF143" s="89"/>
      <c r="SGG143" s="87"/>
      <c r="SGH143" s="90"/>
      <c r="SGI143" s="91"/>
      <c r="SGJ143" s="86"/>
      <c r="SGK143" s="87"/>
      <c r="SGL143" s="87"/>
      <c r="SGM143" s="87"/>
      <c r="SGN143" s="87"/>
      <c r="SGO143" s="88"/>
      <c r="SGP143" s="12"/>
      <c r="SGQ143" s="12"/>
      <c r="SGR143" s="88"/>
      <c r="SGS143" s="88"/>
      <c r="SGT143" s="11"/>
      <c r="SGU143" s="11"/>
      <c r="SGV143" s="89"/>
      <c r="SGW143" s="87"/>
      <c r="SGX143" s="90"/>
      <c r="SGY143" s="91"/>
      <c r="SGZ143" s="86"/>
      <c r="SHA143" s="87"/>
      <c r="SHB143" s="87"/>
      <c r="SHC143" s="87"/>
      <c r="SHD143" s="87"/>
      <c r="SHE143" s="88"/>
      <c r="SHF143" s="12"/>
      <c r="SHG143" s="12"/>
      <c r="SHH143" s="88"/>
      <c r="SHI143" s="88"/>
      <c r="SHJ143" s="11"/>
      <c r="SHK143" s="11"/>
      <c r="SHL143" s="89"/>
      <c r="SHM143" s="87"/>
      <c r="SHN143" s="90"/>
      <c r="SHO143" s="91"/>
      <c r="SHP143" s="86"/>
      <c r="SHQ143" s="87"/>
      <c r="SHR143" s="87"/>
      <c r="SHS143" s="87"/>
      <c r="SHT143" s="87"/>
      <c r="SHU143" s="88"/>
      <c r="SHV143" s="12"/>
      <c r="SHW143" s="12"/>
      <c r="SHX143" s="88"/>
      <c r="SHY143" s="88"/>
      <c r="SHZ143" s="11"/>
      <c r="SIA143" s="11"/>
      <c r="SIB143" s="89"/>
      <c r="SIC143" s="87"/>
      <c r="SID143" s="90"/>
      <c r="SIE143" s="91"/>
      <c r="SIF143" s="86"/>
      <c r="SIG143" s="87"/>
      <c r="SIH143" s="87"/>
      <c r="SII143" s="87"/>
      <c r="SIJ143" s="87"/>
      <c r="SIK143" s="88"/>
      <c r="SIL143" s="12"/>
      <c r="SIM143" s="12"/>
      <c r="SIN143" s="88"/>
      <c r="SIO143" s="88"/>
      <c r="SIP143" s="11"/>
      <c r="SIQ143" s="11"/>
      <c r="SIR143" s="89"/>
      <c r="SIS143" s="87"/>
      <c r="SIT143" s="90"/>
      <c r="SIU143" s="91"/>
      <c r="SIV143" s="86"/>
      <c r="SIW143" s="87"/>
      <c r="SIX143" s="87"/>
      <c r="SIY143" s="87"/>
      <c r="SIZ143" s="87"/>
      <c r="SJA143" s="88"/>
      <c r="SJB143" s="12"/>
      <c r="SJC143" s="12"/>
      <c r="SJD143" s="88"/>
      <c r="SJE143" s="88"/>
      <c r="SJF143" s="11"/>
      <c r="SJG143" s="11"/>
      <c r="SJH143" s="89"/>
      <c r="SJI143" s="87"/>
      <c r="SJJ143" s="90"/>
      <c r="SJK143" s="91"/>
      <c r="SJL143" s="86"/>
      <c r="SJM143" s="87"/>
      <c r="SJN143" s="87"/>
      <c r="SJO143" s="87"/>
      <c r="SJP143" s="87"/>
      <c r="SJQ143" s="88"/>
      <c r="SJR143" s="12"/>
      <c r="SJS143" s="12"/>
      <c r="SJT143" s="88"/>
      <c r="SJU143" s="88"/>
      <c r="SJV143" s="11"/>
      <c r="SJW143" s="11"/>
      <c r="SJX143" s="89"/>
      <c r="SJY143" s="87"/>
      <c r="SJZ143" s="90"/>
      <c r="SKA143" s="91"/>
      <c r="SKB143" s="86"/>
      <c r="SKC143" s="87"/>
      <c r="SKD143" s="87"/>
      <c r="SKE143" s="87"/>
      <c r="SKF143" s="87"/>
      <c r="SKG143" s="88"/>
      <c r="SKH143" s="12"/>
      <c r="SKI143" s="12"/>
      <c r="SKJ143" s="88"/>
      <c r="SKK143" s="88"/>
      <c r="SKL143" s="11"/>
      <c r="SKM143" s="11"/>
      <c r="SKN143" s="89"/>
      <c r="SKO143" s="87"/>
      <c r="SKP143" s="90"/>
      <c r="SKQ143" s="91"/>
      <c r="SKR143" s="86"/>
      <c r="SKS143" s="87"/>
      <c r="SKT143" s="87"/>
      <c r="SKU143" s="87"/>
      <c r="SKV143" s="87"/>
      <c r="SKW143" s="88"/>
      <c r="SKX143" s="12"/>
      <c r="SKY143" s="12"/>
      <c r="SKZ143" s="88"/>
      <c r="SLA143" s="88"/>
      <c r="SLB143" s="11"/>
      <c r="SLC143" s="11"/>
      <c r="SLD143" s="89"/>
      <c r="SLE143" s="87"/>
      <c r="SLF143" s="90"/>
      <c r="SLG143" s="91"/>
      <c r="SLH143" s="86"/>
      <c r="SLI143" s="87"/>
      <c r="SLJ143" s="87"/>
      <c r="SLK143" s="87"/>
      <c r="SLL143" s="87"/>
      <c r="SLM143" s="88"/>
      <c r="SLN143" s="12"/>
      <c r="SLO143" s="12"/>
      <c r="SLP143" s="88"/>
      <c r="SLQ143" s="88"/>
      <c r="SLR143" s="11"/>
      <c r="SLS143" s="11"/>
      <c r="SLT143" s="89"/>
      <c r="SLU143" s="87"/>
      <c r="SLV143" s="90"/>
      <c r="SLW143" s="91"/>
      <c r="SLX143" s="86"/>
      <c r="SLY143" s="87"/>
      <c r="SLZ143" s="87"/>
      <c r="SMA143" s="87"/>
      <c r="SMB143" s="87"/>
      <c r="SMC143" s="88"/>
      <c r="SMD143" s="12"/>
      <c r="SME143" s="12"/>
      <c r="SMF143" s="88"/>
      <c r="SMG143" s="88"/>
      <c r="SMH143" s="11"/>
      <c r="SMI143" s="11"/>
      <c r="SMJ143" s="89"/>
      <c r="SMK143" s="87"/>
      <c r="SML143" s="90"/>
      <c r="SMM143" s="91"/>
      <c r="SMN143" s="86"/>
      <c r="SMO143" s="87"/>
      <c r="SMP143" s="87"/>
      <c r="SMQ143" s="87"/>
      <c r="SMR143" s="87"/>
      <c r="SMS143" s="88"/>
      <c r="SMT143" s="12"/>
      <c r="SMU143" s="12"/>
      <c r="SMV143" s="88"/>
      <c r="SMW143" s="88"/>
      <c r="SMX143" s="11"/>
      <c r="SMY143" s="11"/>
      <c r="SMZ143" s="89"/>
      <c r="SNA143" s="87"/>
      <c r="SNB143" s="90"/>
      <c r="SNC143" s="91"/>
      <c r="SND143" s="86"/>
      <c r="SNE143" s="87"/>
      <c r="SNF143" s="87"/>
      <c r="SNG143" s="87"/>
      <c r="SNH143" s="87"/>
      <c r="SNI143" s="88"/>
      <c r="SNJ143" s="12"/>
      <c r="SNK143" s="12"/>
      <c r="SNL143" s="88"/>
      <c r="SNM143" s="88"/>
      <c r="SNN143" s="11"/>
      <c r="SNO143" s="11"/>
      <c r="SNP143" s="89"/>
      <c r="SNQ143" s="87"/>
      <c r="SNR143" s="90"/>
      <c r="SNS143" s="91"/>
      <c r="SNT143" s="86"/>
      <c r="SNU143" s="87"/>
      <c r="SNV143" s="87"/>
      <c r="SNW143" s="87"/>
      <c r="SNX143" s="87"/>
      <c r="SNY143" s="88"/>
      <c r="SNZ143" s="12"/>
      <c r="SOA143" s="12"/>
      <c r="SOB143" s="88"/>
      <c r="SOC143" s="88"/>
      <c r="SOD143" s="11"/>
      <c r="SOE143" s="11"/>
      <c r="SOF143" s="89"/>
      <c r="SOG143" s="87"/>
      <c r="SOH143" s="90"/>
      <c r="SOI143" s="91"/>
      <c r="SOJ143" s="86"/>
      <c r="SOK143" s="87"/>
      <c r="SOL143" s="87"/>
      <c r="SOM143" s="87"/>
      <c r="SON143" s="87"/>
      <c r="SOO143" s="88"/>
      <c r="SOP143" s="12"/>
      <c r="SOQ143" s="12"/>
      <c r="SOR143" s="88"/>
      <c r="SOS143" s="88"/>
      <c r="SOT143" s="11"/>
      <c r="SOU143" s="11"/>
      <c r="SOV143" s="89"/>
      <c r="SOW143" s="87"/>
      <c r="SOX143" s="90"/>
      <c r="SOY143" s="91"/>
      <c r="SOZ143" s="86"/>
      <c r="SPA143" s="87"/>
      <c r="SPB143" s="87"/>
      <c r="SPC143" s="87"/>
      <c r="SPD143" s="87"/>
      <c r="SPE143" s="88"/>
      <c r="SPF143" s="12"/>
      <c r="SPG143" s="12"/>
      <c r="SPH143" s="88"/>
      <c r="SPI143" s="88"/>
      <c r="SPJ143" s="11"/>
      <c r="SPK143" s="11"/>
      <c r="SPL143" s="89"/>
      <c r="SPM143" s="87"/>
      <c r="SPN143" s="90"/>
      <c r="SPO143" s="91"/>
      <c r="SPP143" s="86"/>
      <c r="SPQ143" s="87"/>
      <c r="SPR143" s="87"/>
      <c r="SPS143" s="87"/>
      <c r="SPT143" s="87"/>
      <c r="SPU143" s="88"/>
      <c r="SPV143" s="12"/>
      <c r="SPW143" s="12"/>
      <c r="SPX143" s="88"/>
      <c r="SPY143" s="88"/>
      <c r="SPZ143" s="11"/>
      <c r="SQA143" s="11"/>
      <c r="SQB143" s="89"/>
      <c r="SQC143" s="87"/>
      <c r="SQD143" s="90"/>
      <c r="SQE143" s="91"/>
      <c r="SQF143" s="86"/>
      <c r="SQG143" s="87"/>
      <c r="SQH143" s="87"/>
      <c r="SQI143" s="87"/>
      <c r="SQJ143" s="87"/>
      <c r="SQK143" s="88"/>
      <c r="SQL143" s="12"/>
      <c r="SQM143" s="12"/>
      <c r="SQN143" s="88"/>
      <c r="SQO143" s="88"/>
      <c r="SQP143" s="11"/>
      <c r="SQQ143" s="11"/>
      <c r="SQR143" s="89"/>
      <c r="SQS143" s="87"/>
      <c r="SQT143" s="90"/>
      <c r="SQU143" s="91"/>
      <c r="SQV143" s="86"/>
      <c r="SQW143" s="87"/>
      <c r="SQX143" s="87"/>
      <c r="SQY143" s="87"/>
      <c r="SQZ143" s="87"/>
      <c r="SRA143" s="88"/>
      <c r="SRB143" s="12"/>
      <c r="SRC143" s="12"/>
      <c r="SRD143" s="88"/>
      <c r="SRE143" s="88"/>
      <c r="SRF143" s="11"/>
      <c r="SRG143" s="11"/>
      <c r="SRH143" s="89"/>
      <c r="SRI143" s="87"/>
      <c r="SRJ143" s="90"/>
      <c r="SRK143" s="91"/>
      <c r="SRL143" s="86"/>
      <c r="SRM143" s="87"/>
      <c r="SRN143" s="87"/>
      <c r="SRO143" s="87"/>
      <c r="SRP143" s="87"/>
      <c r="SRQ143" s="88"/>
      <c r="SRR143" s="12"/>
      <c r="SRS143" s="12"/>
      <c r="SRT143" s="88"/>
      <c r="SRU143" s="88"/>
      <c r="SRV143" s="11"/>
      <c r="SRW143" s="11"/>
      <c r="SRX143" s="89"/>
      <c r="SRY143" s="87"/>
      <c r="SRZ143" s="90"/>
      <c r="SSA143" s="91"/>
      <c r="SSB143" s="86"/>
      <c r="SSC143" s="87"/>
      <c r="SSD143" s="87"/>
      <c r="SSE143" s="87"/>
      <c r="SSF143" s="87"/>
      <c r="SSG143" s="88"/>
      <c r="SSH143" s="12"/>
      <c r="SSI143" s="12"/>
      <c r="SSJ143" s="88"/>
      <c r="SSK143" s="88"/>
      <c r="SSL143" s="11"/>
      <c r="SSM143" s="11"/>
      <c r="SSN143" s="89"/>
      <c r="SSO143" s="87"/>
      <c r="SSP143" s="90"/>
      <c r="SSQ143" s="91"/>
      <c r="SSR143" s="86"/>
      <c r="SSS143" s="87"/>
      <c r="SST143" s="87"/>
      <c r="SSU143" s="87"/>
      <c r="SSV143" s="87"/>
      <c r="SSW143" s="88"/>
      <c r="SSX143" s="12"/>
      <c r="SSY143" s="12"/>
      <c r="SSZ143" s="88"/>
      <c r="STA143" s="88"/>
      <c r="STB143" s="11"/>
      <c r="STC143" s="11"/>
      <c r="STD143" s="89"/>
      <c r="STE143" s="87"/>
      <c r="STF143" s="90"/>
      <c r="STG143" s="91"/>
      <c r="STH143" s="86"/>
      <c r="STI143" s="87"/>
      <c r="STJ143" s="87"/>
      <c r="STK143" s="87"/>
      <c r="STL143" s="87"/>
      <c r="STM143" s="88"/>
      <c r="STN143" s="12"/>
      <c r="STO143" s="12"/>
      <c r="STP143" s="88"/>
      <c r="STQ143" s="88"/>
      <c r="STR143" s="11"/>
      <c r="STS143" s="11"/>
      <c r="STT143" s="89"/>
      <c r="STU143" s="87"/>
      <c r="STV143" s="90"/>
      <c r="STW143" s="91"/>
      <c r="STX143" s="86"/>
      <c r="STY143" s="87"/>
      <c r="STZ143" s="87"/>
      <c r="SUA143" s="87"/>
      <c r="SUB143" s="87"/>
      <c r="SUC143" s="88"/>
      <c r="SUD143" s="12"/>
      <c r="SUE143" s="12"/>
      <c r="SUF143" s="88"/>
      <c r="SUG143" s="88"/>
      <c r="SUH143" s="11"/>
      <c r="SUI143" s="11"/>
      <c r="SUJ143" s="89"/>
      <c r="SUK143" s="87"/>
      <c r="SUL143" s="90"/>
      <c r="SUM143" s="91"/>
      <c r="SUN143" s="86"/>
      <c r="SUO143" s="87"/>
      <c r="SUP143" s="87"/>
      <c r="SUQ143" s="87"/>
      <c r="SUR143" s="87"/>
      <c r="SUS143" s="88"/>
      <c r="SUT143" s="12"/>
      <c r="SUU143" s="12"/>
      <c r="SUV143" s="88"/>
      <c r="SUW143" s="88"/>
      <c r="SUX143" s="11"/>
      <c r="SUY143" s="11"/>
      <c r="SUZ143" s="89"/>
      <c r="SVA143" s="87"/>
      <c r="SVB143" s="90"/>
      <c r="SVC143" s="91"/>
      <c r="SVD143" s="86"/>
      <c r="SVE143" s="87"/>
      <c r="SVF143" s="87"/>
      <c r="SVG143" s="87"/>
      <c r="SVH143" s="87"/>
      <c r="SVI143" s="88"/>
      <c r="SVJ143" s="12"/>
      <c r="SVK143" s="12"/>
      <c r="SVL143" s="88"/>
      <c r="SVM143" s="88"/>
      <c r="SVN143" s="11"/>
      <c r="SVO143" s="11"/>
      <c r="SVP143" s="89"/>
      <c r="SVQ143" s="87"/>
      <c r="SVR143" s="90"/>
      <c r="SVS143" s="91"/>
      <c r="SVT143" s="86"/>
      <c r="SVU143" s="87"/>
      <c r="SVV143" s="87"/>
      <c r="SVW143" s="87"/>
      <c r="SVX143" s="87"/>
      <c r="SVY143" s="88"/>
      <c r="SVZ143" s="12"/>
      <c r="SWA143" s="12"/>
      <c r="SWB143" s="88"/>
      <c r="SWC143" s="88"/>
      <c r="SWD143" s="11"/>
      <c r="SWE143" s="11"/>
      <c r="SWF143" s="89"/>
      <c r="SWG143" s="87"/>
      <c r="SWH143" s="90"/>
      <c r="SWI143" s="91"/>
      <c r="SWJ143" s="86"/>
      <c r="SWK143" s="87"/>
      <c r="SWL143" s="87"/>
      <c r="SWM143" s="87"/>
      <c r="SWN143" s="87"/>
      <c r="SWO143" s="88"/>
      <c r="SWP143" s="12"/>
      <c r="SWQ143" s="12"/>
      <c r="SWR143" s="88"/>
      <c r="SWS143" s="88"/>
      <c r="SWT143" s="11"/>
      <c r="SWU143" s="11"/>
      <c r="SWV143" s="89"/>
      <c r="SWW143" s="87"/>
      <c r="SWX143" s="90"/>
      <c r="SWY143" s="91"/>
      <c r="SWZ143" s="86"/>
      <c r="SXA143" s="87"/>
      <c r="SXB143" s="87"/>
      <c r="SXC143" s="87"/>
      <c r="SXD143" s="87"/>
      <c r="SXE143" s="88"/>
      <c r="SXF143" s="12"/>
      <c r="SXG143" s="12"/>
      <c r="SXH143" s="88"/>
      <c r="SXI143" s="88"/>
      <c r="SXJ143" s="11"/>
      <c r="SXK143" s="11"/>
      <c r="SXL143" s="89"/>
      <c r="SXM143" s="87"/>
      <c r="SXN143" s="90"/>
      <c r="SXO143" s="91"/>
      <c r="SXP143" s="86"/>
      <c r="SXQ143" s="87"/>
      <c r="SXR143" s="87"/>
      <c r="SXS143" s="87"/>
      <c r="SXT143" s="87"/>
      <c r="SXU143" s="88"/>
      <c r="SXV143" s="12"/>
      <c r="SXW143" s="12"/>
      <c r="SXX143" s="88"/>
      <c r="SXY143" s="88"/>
      <c r="SXZ143" s="11"/>
      <c r="SYA143" s="11"/>
      <c r="SYB143" s="89"/>
      <c r="SYC143" s="87"/>
      <c r="SYD143" s="90"/>
      <c r="SYE143" s="91"/>
      <c r="SYF143" s="86"/>
      <c r="SYG143" s="87"/>
      <c r="SYH143" s="87"/>
      <c r="SYI143" s="87"/>
      <c r="SYJ143" s="87"/>
      <c r="SYK143" s="88"/>
      <c r="SYL143" s="12"/>
      <c r="SYM143" s="12"/>
      <c r="SYN143" s="88"/>
      <c r="SYO143" s="88"/>
      <c r="SYP143" s="11"/>
      <c r="SYQ143" s="11"/>
      <c r="SYR143" s="89"/>
      <c r="SYS143" s="87"/>
      <c r="SYT143" s="90"/>
      <c r="SYU143" s="91"/>
      <c r="SYV143" s="86"/>
      <c r="SYW143" s="87"/>
      <c r="SYX143" s="87"/>
      <c r="SYY143" s="87"/>
      <c r="SYZ143" s="87"/>
      <c r="SZA143" s="88"/>
      <c r="SZB143" s="12"/>
      <c r="SZC143" s="12"/>
      <c r="SZD143" s="88"/>
      <c r="SZE143" s="88"/>
      <c r="SZF143" s="11"/>
      <c r="SZG143" s="11"/>
      <c r="SZH143" s="89"/>
      <c r="SZI143" s="87"/>
      <c r="SZJ143" s="90"/>
      <c r="SZK143" s="91"/>
      <c r="SZL143" s="86"/>
      <c r="SZM143" s="87"/>
      <c r="SZN143" s="87"/>
      <c r="SZO143" s="87"/>
      <c r="SZP143" s="87"/>
      <c r="SZQ143" s="88"/>
      <c r="SZR143" s="12"/>
      <c r="SZS143" s="12"/>
      <c r="SZT143" s="88"/>
      <c r="SZU143" s="88"/>
      <c r="SZV143" s="11"/>
      <c r="SZW143" s="11"/>
      <c r="SZX143" s="89"/>
      <c r="SZY143" s="87"/>
      <c r="SZZ143" s="90"/>
      <c r="TAA143" s="91"/>
      <c r="TAB143" s="86"/>
      <c r="TAC143" s="87"/>
      <c r="TAD143" s="87"/>
      <c r="TAE143" s="87"/>
      <c r="TAF143" s="87"/>
      <c r="TAG143" s="88"/>
      <c r="TAH143" s="12"/>
      <c r="TAI143" s="12"/>
      <c r="TAJ143" s="88"/>
      <c r="TAK143" s="88"/>
      <c r="TAL143" s="11"/>
      <c r="TAM143" s="11"/>
      <c r="TAN143" s="89"/>
      <c r="TAO143" s="87"/>
      <c r="TAP143" s="90"/>
      <c r="TAQ143" s="91"/>
      <c r="TAR143" s="86"/>
      <c r="TAS143" s="87"/>
      <c r="TAT143" s="87"/>
      <c r="TAU143" s="87"/>
      <c r="TAV143" s="87"/>
      <c r="TAW143" s="88"/>
      <c r="TAX143" s="12"/>
      <c r="TAY143" s="12"/>
      <c r="TAZ143" s="88"/>
      <c r="TBA143" s="88"/>
      <c r="TBB143" s="11"/>
      <c r="TBC143" s="11"/>
      <c r="TBD143" s="89"/>
      <c r="TBE143" s="87"/>
      <c r="TBF143" s="90"/>
      <c r="TBG143" s="91"/>
      <c r="TBH143" s="86"/>
      <c r="TBI143" s="87"/>
      <c r="TBJ143" s="87"/>
      <c r="TBK143" s="87"/>
      <c r="TBL143" s="87"/>
      <c r="TBM143" s="88"/>
      <c r="TBN143" s="12"/>
      <c r="TBO143" s="12"/>
      <c r="TBP143" s="88"/>
      <c r="TBQ143" s="88"/>
      <c r="TBR143" s="11"/>
      <c r="TBS143" s="11"/>
      <c r="TBT143" s="89"/>
      <c r="TBU143" s="87"/>
      <c r="TBV143" s="90"/>
      <c r="TBW143" s="91"/>
      <c r="TBX143" s="86"/>
      <c r="TBY143" s="87"/>
      <c r="TBZ143" s="87"/>
      <c r="TCA143" s="87"/>
      <c r="TCB143" s="87"/>
      <c r="TCC143" s="88"/>
      <c r="TCD143" s="12"/>
      <c r="TCE143" s="12"/>
      <c r="TCF143" s="88"/>
      <c r="TCG143" s="88"/>
      <c r="TCH143" s="11"/>
      <c r="TCI143" s="11"/>
      <c r="TCJ143" s="89"/>
      <c r="TCK143" s="87"/>
      <c r="TCL143" s="90"/>
      <c r="TCM143" s="91"/>
      <c r="TCN143" s="86"/>
      <c r="TCO143" s="87"/>
      <c r="TCP143" s="87"/>
      <c r="TCQ143" s="87"/>
      <c r="TCR143" s="87"/>
      <c r="TCS143" s="88"/>
      <c r="TCT143" s="12"/>
      <c r="TCU143" s="12"/>
      <c r="TCV143" s="88"/>
      <c r="TCW143" s="88"/>
      <c r="TCX143" s="11"/>
      <c r="TCY143" s="11"/>
      <c r="TCZ143" s="89"/>
      <c r="TDA143" s="87"/>
      <c r="TDB143" s="90"/>
      <c r="TDC143" s="91"/>
      <c r="TDD143" s="86"/>
      <c r="TDE143" s="87"/>
      <c r="TDF143" s="87"/>
      <c r="TDG143" s="87"/>
      <c r="TDH143" s="87"/>
      <c r="TDI143" s="88"/>
      <c r="TDJ143" s="12"/>
      <c r="TDK143" s="12"/>
      <c r="TDL143" s="88"/>
      <c r="TDM143" s="88"/>
      <c r="TDN143" s="11"/>
      <c r="TDO143" s="11"/>
      <c r="TDP143" s="89"/>
      <c r="TDQ143" s="87"/>
      <c r="TDR143" s="90"/>
      <c r="TDS143" s="91"/>
      <c r="TDT143" s="86"/>
      <c r="TDU143" s="87"/>
      <c r="TDV143" s="87"/>
      <c r="TDW143" s="87"/>
      <c r="TDX143" s="87"/>
      <c r="TDY143" s="88"/>
      <c r="TDZ143" s="12"/>
      <c r="TEA143" s="12"/>
      <c r="TEB143" s="88"/>
      <c r="TEC143" s="88"/>
      <c r="TED143" s="11"/>
      <c r="TEE143" s="11"/>
      <c r="TEF143" s="89"/>
      <c r="TEG143" s="87"/>
      <c r="TEH143" s="90"/>
      <c r="TEI143" s="91"/>
      <c r="TEJ143" s="86"/>
      <c r="TEK143" s="87"/>
      <c r="TEL143" s="87"/>
      <c r="TEM143" s="87"/>
      <c r="TEN143" s="87"/>
      <c r="TEO143" s="88"/>
      <c r="TEP143" s="12"/>
      <c r="TEQ143" s="12"/>
      <c r="TER143" s="88"/>
      <c r="TES143" s="88"/>
      <c r="TET143" s="11"/>
      <c r="TEU143" s="11"/>
      <c r="TEV143" s="89"/>
      <c r="TEW143" s="87"/>
      <c r="TEX143" s="90"/>
      <c r="TEY143" s="91"/>
      <c r="TEZ143" s="86"/>
      <c r="TFA143" s="87"/>
      <c r="TFB143" s="87"/>
      <c r="TFC143" s="87"/>
      <c r="TFD143" s="87"/>
      <c r="TFE143" s="88"/>
      <c r="TFF143" s="12"/>
      <c r="TFG143" s="12"/>
      <c r="TFH143" s="88"/>
      <c r="TFI143" s="88"/>
      <c r="TFJ143" s="11"/>
      <c r="TFK143" s="11"/>
      <c r="TFL143" s="89"/>
      <c r="TFM143" s="87"/>
      <c r="TFN143" s="90"/>
      <c r="TFO143" s="91"/>
      <c r="TFP143" s="86"/>
      <c r="TFQ143" s="87"/>
      <c r="TFR143" s="87"/>
      <c r="TFS143" s="87"/>
      <c r="TFT143" s="87"/>
      <c r="TFU143" s="88"/>
      <c r="TFV143" s="12"/>
      <c r="TFW143" s="12"/>
      <c r="TFX143" s="88"/>
      <c r="TFY143" s="88"/>
      <c r="TFZ143" s="11"/>
      <c r="TGA143" s="11"/>
      <c r="TGB143" s="89"/>
      <c r="TGC143" s="87"/>
      <c r="TGD143" s="90"/>
      <c r="TGE143" s="91"/>
      <c r="TGF143" s="86"/>
      <c r="TGG143" s="87"/>
      <c r="TGH143" s="87"/>
      <c r="TGI143" s="87"/>
      <c r="TGJ143" s="87"/>
      <c r="TGK143" s="88"/>
      <c r="TGL143" s="12"/>
      <c r="TGM143" s="12"/>
      <c r="TGN143" s="88"/>
      <c r="TGO143" s="88"/>
      <c r="TGP143" s="11"/>
      <c r="TGQ143" s="11"/>
      <c r="TGR143" s="89"/>
      <c r="TGS143" s="87"/>
      <c r="TGT143" s="90"/>
      <c r="TGU143" s="91"/>
      <c r="TGV143" s="86"/>
      <c r="TGW143" s="87"/>
      <c r="TGX143" s="87"/>
      <c r="TGY143" s="87"/>
      <c r="TGZ143" s="87"/>
      <c r="THA143" s="88"/>
      <c r="THB143" s="12"/>
      <c r="THC143" s="12"/>
      <c r="THD143" s="88"/>
      <c r="THE143" s="88"/>
      <c r="THF143" s="11"/>
      <c r="THG143" s="11"/>
      <c r="THH143" s="89"/>
      <c r="THI143" s="87"/>
      <c r="THJ143" s="90"/>
      <c r="THK143" s="91"/>
      <c r="THL143" s="86"/>
      <c r="THM143" s="87"/>
      <c r="THN143" s="87"/>
      <c r="THO143" s="87"/>
      <c r="THP143" s="87"/>
      <c r="THQ143" s="88"/>
      <c r="THR143" s="12"/>
      <c r="THS143" s="12"/>
      <c r="THT143" s="88"/>
      <c r="THU143" s="88"/>
      <c r="THV143" s="11"/>
      <c r="THW143" s="11"/>
      <c r="THX143" s="89"/>
      <c r="THY143" s="87"/>
      <c r="THZ143" s="90"/>
      <c r="TIA143" s="91"/>
      <c r="TIB143" s="86"/>
      <c r="TIC143" s="87"/>
      <c r="TID143" s="87"/>
      <c r="TIE143" s="87"/>
      <c r="TIF143" s="87"/>
      <c r="TIG143" s="88"/>
      <c r="TIH143" s="12"/>
      <c r="TII143" s="12"/>
      <c r="TIJ143" s="88"/>
      <c r="TIK143" s="88"/>
      <c r="TIL143" s="11"/>
      <c r="TIM143" s="11"/>
      <c r="TIN143" s="89"/>
      <c r="TIO143" s="87"/>
      <c r="TIP143" s="90"/>
      <c r="TIQ143" s="91"/>
      <c r="TIR143" s="86"/>
      <c r="TIS143" s="87"/>
      <c r="TIT143" s="87"/>
      <c r="TIU143" s="87"/>
      <c r="TIV143" s="87"/>
      <c r="TIW143" s="88"/>
      <c r="TIX143" s="12"/>
      <c r="TIY143" s="12"/>
      <c r="TIZ143" s="88"/>
      <c r="TJA143" s="88"/>
      <c r="TJB143" s="11"/>
      <c r="TJC143" s="11"/>
      <c r="TJD143" s="89"/>
      <c r="TJE143" s="87"/>
      <c r="TJF143" s="90"/>
      <c r="TJG143" s="91"/>
      <c r="TJH143" s="86"/>
      <c r="TJI143" s="87"/>
      <c r="TJJ143" s="87"/>
      <c r="TJK143" s="87"/>
      <c r="TJL143" s="87"/>
      <c r="TJM143" s="88"/>
      <c r="TJN143" s="12"/>
      <c r="TJO143" s="12"/>
      <c r="TJP143" s="88"/>
      <c r="TJQ143" s="88"/>
      <c r="TJR143" s="11"/>
      <c r="TJS143" s="11"/>
      <c r="TJT143" s="89"/>
      <c r="TJU143" s="87"/>
      <c r="TJV143" s="90"/>
      <c r="TJW143" s="91"/>
      <c r="TJX143" s="86"/>
      <c r="TJY143" s="87"/>
      <c r="TJZ143" s="87"/>
      <c r="TKA143" s="87"/>
      <c r="TKB143" s="87"/>
      <c r="TKC143" s="88"/>
      <c r="TKD143" s="12"/>
      <c r="TKE143" s="12"/>
      <c r="TKF143" s="88"/>
      <c r="TKG143" s="88"/>
      <c r="TKH143" s="11"/>
      <c r="TKI143" s="11"/>
      <c r="TKJ143" s="89"/>
      <c r="TKK143" s="87"/>
      <c r="TKL143" s="90"/>
      <c r="TKM143" s="91"/>
      <c r="TKN143" s="86"/>
      <c r="TKO143" s="87"/>
      <c r="TKP143" s="87"/>
      <c r="TKQ143" s="87"/>
      <c r="TKR143" s="87"/>
      <c r="TKS143" s="88"/>
      <c r="TKT143" s="12"/>
      <c r="TKU143" s="12"/>
      <c r="TKV143" s="88"/>
      <c r="TKW143" s="88"/>
      <c r="TKX143" s="11"/>
      <c r="TKY143" s="11"/>
      <c r="TKZ143" s="89"/>
      <c r="TLA143" s="87"/>
      <c r="TLB143" s="90"/>
      <c r="TLC143" s="91"/>
      <c r="TLD143" s="86"/>
      <c r="TLE143" s="87"/>
      <c r="TLF143" s="87"/>
      <c r="TLG143" s="87"/>
      <c r="TLH143" s="87"/>
      <c r="TLI143" s="88"/>
      <c r="TLJ143" s="12"/>
      <c r="TLK143" s="12"/>
      <c r="TLL143" s="88"/>
      <c r="TLM143" s="88"/>
      <c r="TLN143" s="11"/>
      <c r="TLO143" s="11"/>
      <c r="TLP143" s="89"/>
      <c r="TLQ143" s="87"/>
      <c r="TLR143" s="90"/>
      <c r="TLS143" s="91"/>
      <c r="TLT143" s="86"/>
      <c r="TLU143" s="87"/>
      <c r="TLV143" s="87"/>
      <c r="TLW143" s="87"/>
      <c r="TLX143" s="87"/>
      <c r="TLY143" s="88"/>
      <c r="TLZ143" s="12"/>
      <c r="TMA143" s="12"/>
      <c r="TMB143" s="88"/>
      <c r="TMC143" s="88"/>
      <c r="TMD143" s="11"/>
      <c r="TME143" s="11"/>
      <c r="TMF143" s="89"/>
      <c r="TMG143" s="87"/>
      <c r="TMH143" s="90"/>
      <c r="TMI143" s="91"/>
      <c r="TMJ143" s="86"/>
      <c r="TMK143" s="87"/>
      <c r="TML143" s="87"/>
      <c r="TMM143" s="87"/>
      <c r="TMN143" s="87"/>
      <c r="TMO143" s="88"/>
      <c r="TMP143" s="12"/>
      <c r="TMQ143" s="12"/>
      <c r="TMR143" s="88"/>
      <c r="TMS143" s="88"/>
      <c r="TMT143" s="11"/>
      <c r="TMU143" s="11"/>
      <c r="TMV143" s="89"/>
      <c r="TMW143" s="87"/>
      <c r="TMX143" s="90"/>
      <c r="TMY143" s="91"/>
      <c r="TMZ143" s="86"/>
      <c r="TNA143" s="87"/>
      <c r="TNB143" s="87"/>
      <c r="TNC143" s="87"/>
      <c r="TND143" s="87"/>
      <c r="TNE143" s="88"/>
      <c r="TNF143" s="12"/>
      <c r="TNG143" s="12"/>
      <c r="TNH143" s="88"/>
      <c r="TNI143" s="88"/>
      <c r="TNJ143" s="11"/>
      <c r="TNK143" s="11"/>
      <c r="TNL143" s="89"/>
      <c r="TNM143" s="87"/>
      <c r="TNN143" s="90"/>
      <c r="TNO143" s="91"/>
      <c r="TNP143" s="86"/>
      <c r="TNQ143" s="87"/>
      <c r="TNR143" s="87"/>
      <c r="TNS143" s="87"/>
      <c r="TNT143" s="87"/>
      <c r="TNU143" s="88"/>
      <c r="TNV143" s="12"/>
      <c r="TNW143" s="12"/>
      <c r="TNX143" s="88"/>
      <c r="TNY143" s="88"/>
      <c r="TNZ143" s="11"/>
      <c r="TOA143" s="11"/>
      <c r="TOB143" s="89"/>
      <c r="TOC143" s="87"/>
      <c r="TOD143" s="90"/>
      <c r="TOE143" s="91"/>
      <c r="TOF143" s="86"/>
      <c r="TOG143" s="87"/>
      <c r="TOH143" s="87"/>
      <c r="TOI143" s="87"/>
      <c r="TOJ143" s="87"/>
      <c r="TOK143" s="88"/>
      <c r="TOL143" s="12"/>
      <c r="TOM143" s="12"/>
      <c r="TON143" s="88"/>
      <c r="TOO143" s="88"/>
      <c r="TOP143" s="11"/>
      <c r="TOQ143" s="11"/>
      <c r="TOR143" s="89"/>
      <c r="TOS143" s="87"/>
      <c r="TOT143" s="90"/>
      <c r="TOU143" s="91"/>
      <c r="TOV143" s="86"/>
      <c r="TOW143" s="87"/>
      <c r="TOX143" s="87"/>
      <c r="TOY143" s="87"/>
      <c r="TOZ143" s="87"/>
      <c r="TPA143" s="88"/>
      <c r="TPB143" s="12"/>
      <c r="TPC143" s="12"/>
      <c r="TPD143" s="88"/>
      <c r="TPE143" s="88"/>
      <c r="TPF143" s="11"/>
      <c r="TPG143" s="11"/>
      <c r="TPH143" s="89"/>
      <c r="TPI143" s="87"/>
      <c r="TPJ143" s="90"/>
      <c r="TPK143" s="91"/>
      <c r="TPL143" s="86"/>
      <c r="TPM143" s="87"/>
      <c r="TPN143" s="87"/>
      <c r="TPO143" s="87"/>
      <c r="TPP143" s="87"/>
      <c r="TPQ143" s="88"/>
      <c r="TPR143" s="12"/>
      <c r="TPS143" s="12"/>
      <c r="TPT143" s="88"/>
      <c r="TPU143" s="88"/>
      <c r="TPV143" s="11"/>
      <c r="TPW143" s="11"/>
      <c r="TPX143" s="89"/>
      <c r="TPY143" s="87"/>
      <c r="TPZ143" s="90"/>
      <c r="TQA143" s="91"/>
      <c r="TQB143" s="86"/>
      <c r="TQC143" s="87"/>
      <c r="TQD143" s="87"/>
      <c r="TQE143" s="87"/>
      <c r="TQF143" s="87"/>
      <c r="TQG143" s="88"/>
      <c r="TQH143" s="12"/>
      <c r="TQI143" s="12"/>
      <c r="TQJ143" s="88"/>
      <c r="TQK143" s="88"/>
      <c r="TQL143" s="11"/>
      <c r="TQM143" s="11"/>
      <c r="TQN143" s="89"/>
      <c r="TQO143" s="87"/>
      <c r="TQP143" s="90"/>
      <c r="TQQ143" s="91"/>
      <c r="TQR143" s="86"/>
      <c r="TQS143" s="87"/>
      <c r="TQT143" s="87"/>
      <c r="TQU143" s="87"/>
      <c r="TQV143" s="87"/>
      <c r="TQW143" s="88"/>
      <c r="TQX143" s="12"/>
      <c r="TQY143" s="12"/>
      <c r="TQZ143" s="88"/>
      <c r="TRA143" s="88"/>
      <c r="TRB143" s="11"/>
      <c r="TRC143" s="11"/>
      <c r="TRD143" s="89"/>
      <c r="TRE143" s="87"/>
      <c r="TRF143" s="90"/>
      <c r="TRG143" s="91"/>
      <c r="TRH143" s="86"/>
      <c r="TRI143" s="87"/>
      <c r="TRJ143" s="87"/>
      <c r="TRK143" s="87"/>
      <c r="TRL143" s="87"/>
      <c r="TRM143" s="88"/>
      <c r="TRN143" s="12"/>
      <c r="TRO143" s="12"/>
      <c r="TRP143" s="88"/>
      <c r="TRQ143" s="88"/>
      <c r="TRR143" s="11"/>
      <c r="TRS143" s="11"/>
      <c r="TRT143" s="89"/>
      <c r="TRU143" s="87"/>
      <c r="TRV143" s="90"/>
      <c r="TRW143" s="91"/>
      <c r="TRX143" s="86"/>
      <c r="TRY143" s="87"/>
      <c r="TRZ143" s="87"/>
      <c r="TSA143" s="87"/>
      <c r="TSB143" s="87"/>
      <c r="TSC143" s="88"/>
      <c r="TSD143" s="12"/>
      <c r="TSE143" s="12"/>
      <c r="TSF143" s="88"/>
      <c r="TSG143" s="88"/>
      <c r="TSH143" s="11"/>
      <c r="TSI143" s="11"/>
      <c r="TSJ143" s="89"/>
      <c r="TSK143" s="87"/>
      <c r="TSL143" s="90"/>
      <c r="TSM143" s="91"/>
      <c r="TSN143" s="86"/>
      <c r="TSO143" s="87"/>
      <c r="TSP143" s="87"/>
      <c r="TSQ143" s="87"/>
      <c r="TSR143" s="87"/>
      <c r="TSS143" s="88"/>
      <c r="TST143" s="12"/>
      <c r="TSU143" s="12"/>
      <c r="TSV143" s="88"/>
      <c r="TSW143" s="88"/>
      <c r="TSX143" s="11"/>
      <c r="TSY143" s="11"/>
      <c r="TSZ143" s="89"/>
      <c r="TTA143" s="87"/>
      <c r="TTB143" s="90"/>
      <c r="TTC143" s="91"/>
      <c r="TTD143" s="86"/>
      <c r="TTE143" s="87"/>
      <c r="TTF143" s="87"/>
      <c r="TTG143" s="87"/>
      <c r="TTH143" s="87"/>
      <c r="TTI143" s="88"/>
      <c r="TTJ143" s="12"/>
      <c r="TTK143" s="12"/>
      <c r="TTL143" s="88"/>
      <c r="TTM143" s="88"/>
      <c r="TTN143" s="11"/>
      <c r="TTO143" s="11"/>
      <c r="TTP143" s="89"/>
      <c r="TTQ143" s="87"/>
      <c r="TTR143" s="90"/>
      <c r="TTS143" s="91"/>
      <c r="TTT143" s="86"/>
      <c r="TTU143" s="87"/>
      <c r="TTV143" s="87"/>
      <c r="TTW143" s="87"/>
      <c r="TTX143" s="87"/>
      <c r="TTY143" s="88"/>
      <c r="TTZ143" s="12"/>
      <c r="TUA143" s="12"/>
      <c r="TUB143" s="88"/>
      <c r="TUC143" s="88"/>
      <c r="TUD143" s="11"/>
      <c r="TUE143" s="11"/>
      <c r="TUF143" s="89"/>
      <c r="TUG143" s="87"/>
      <c r="TUH143" s="90"/>
      <c r="TUI143" s="91"/>
      <c r="TUJ143" s="86"/>
      <c r="TUK143" s="87"/>
      <c r="TUL143" s="87"/>
      <c r="TUM143" s="87"/>
      <c r="TUN143" s="87"/>
      <c r="TUO143" s="88"/>
      <c r="TUP143" s="12"/>
      <c r="TUQ143" s="12"/>
      <c r="TUR143" s="88"/>
      <c r="TUS143" s="88"/>
      <c r="TUT143" s="11"/>
      <c r="TUU143" s="11"/>
      <c r="TUV143" s="89"/>
      <c r="TUW143" s="87"/>
      <c r="TUX143" s="90"/>
      <c r="TUY143" s="91"/>
      <c r="TUZ143" s="86"/>
      <c r="TVA143" s="87"/>
      <c r="TVB143" s="87"/>
      <c r="TVC143" s="87"/>
      <c r="TVD143" s="87"/>
      <c r="TVE143" s="88"/>
      <c r="TVF143" s="12"/>
      <c r="TVG143" s="12"/>
      <c r="TVH143" s="88"/>
      <c r="TVI143" s="88"/>
      <c r="TVJ143" s="11"/>
      <c r="TVK143" s="11"/>
      <c r="TVL143" s="89"/>
      <c r="TVM143" s="87"/>
      <c r="TVN143" s="90"/>
      <c r="TVO143" s="91"/>
      <c r="TVP143" s="86"/>
      <c r="TVQ143" s="87"/>
      <c r="TVR143" s="87"/>
      <c r="TVS143" s="87"/>
      <c r="TVT143" s="87"/>
      <c r="TVU143" s="88"/>
      <c r="TVV143" s="12"/>
      <c r="TVW143" s="12"/>
      <c r="TVX143" s="88"/>
      <c r="TVY143" s="88"/>
      <c r="TVZ143" s="11"/>
      <c r="TWA143" s="11"/>
      <c r="TWB143" s="89"/>
      <c r="TWC143" s="87"/>
      <c r="TWD143" s="90"/>
      <c r="TWE143" s="91"/>
      <c r="TWF143" s="86"/>
      <c r="TWG143" s="87"/>
      <c r="TWH143" s="87"/>
      <c r="TWI143" s="87"/>
      <c r="TWJ143" s="87"/>
      <c r="TWK143" s="88"/>
      <c r="TWL143" s="12"/>
      <c r="TWM143" s="12"/>
      <c r="TWN143" s="88"/>
      <c r="TWO143" s="88"/>
      <c r="TWP143" s="11"/>
      <c r="TWQ143" s="11"/>
      <c r="TWR143" s="89"/>
      <c r="TWS143" s="87"/>
      <c r="TWT143" s="90"/>
      <c r="TWU143" s="91"/>
      <c r="TWV143" s="86"/>
      <c r="TWW143" s="87"/>
      <c r="TWX143" s="87"/>
      <c r="TWY143" s="87"/>
      <c r="TWZ143" s="87"/>
      <c r="TXA143" s="88"/>
      <c r="TXB143" s="12"/>
      <c r="TXC143" s="12"/>
      <c r="TXD143" s="88"/>
      <c r="TXE143" s="88"/>
      <c r="TXF143" s="11"/>
      <c r="TXG143" s="11"/>
      <c r="TXH143" s="89"/>
      <c r="TXI143" s="87"/>
      <c r="TXJ143" s="90"/>
      <c r="TXK143" s="91"/>
      <c r="TXL143" s="86"/>
      <c r="TXM143" s="87"/>
      <c r="TXN143" s="87"/>
      <c r="TXO143" s="87"/>
      <c r="TXP143" s="87"/>
      <c r="TXQ143" s="88"/>
      <c r="TXR143" s="12"/>
      <c r="TXS143" s="12"/>
      <c r="TXT143" s="88"/>
      <c r="TXU143" s="88"/>
      <c r="TXV143" s="11"/>
      <c r="TXW143" s="11"/>
      <c r="TXX143" s="89"/>
      <c r="TXY143" s="87"/>
      <c r="TXZ143" s="90"/>
      <c r="TYA143" s="91"/>
      <c r="TYB143" s="86"/>
      <c r="TYC143" s="87"/>
      <c r="TYD143" s="87"/>
      <c r="TYE143" s="87"/>
      <c r="TYF143" s="87"/>
      <c r="TYG143" s="88"/>
      <c r="TYH143" s="12"/>
      <c r="TYI143" s="12"/>
      <c r="TYJ143" s="88"/>
      <c r="TYK143" s="88"/>
      <c r="TYL143" s="11"/>
      <c r="TYM143" s="11"/>
      <c r="TYN143" s="89"/>
      <c r="TYO143" s="87"/>
      <c r="TYP143" s="90"/>
      <c r="TYQ143" s="91"/>
      <c r="TYR143" s="86"/>
      <c r="TYS143" s="87"/>
      <c r="TYT143" s="87"/>
      <c r="TYU143" s="87"/>
      <c r="TYV143" s="87"/>
      <c r="TYW143" s="88"/>
      <c r="TYX143" s="12"/>
      <c r="TYY143" s="12"/>
      <c r="TYZ143" s="88"/>
      <c r="TZA143" s="88"/>
      <c r="TZB143" s="11"/>
      <c r="TZC143" s="11"/>
      <c r="TZD143" s="89"/>
      <c r="TZE143" s="87"/>
      <c r="TZF143" s="90"/>
      <c r="TZG143" s="91"/>
      <c r="TZH143" s="86"/>
      <c r="TZI143" s="87"/>
      <c r="TZJ143" s="87"/>
      <c r="TZK143" s="87"/>
      <c r="TZL143" s="87"/>
      <c r="TZM143" s="88"/>
      <c r="TZN143" s="12"/>
      <c r="TZO143" s="12"/>
      <c r="TZP143" s="88"/>
      <c r="TZQ143" s="88"/>
      <c r="TZR143" s="11"/>
      <c r="TZS143" s="11"/>
      <c r="TZT143" s="89"/>
      <c r="TZU143" s="87"/>
      <c r="TZV143" s="90"/>
      <c r="TZW143" s="91"/>
      <c r="TZX143" s="86"/>
      <c r="TZY143" s="87"/>
      <c r="TZZ143" s="87"/>
      <c r="UAA143" s="87"/>
      <c r="UAB143" s="87"/>
      <c r="UAC143" s="88"/>
      <c r="UAD143" s="12"/>
      <c r="UAE143" s="12"/>
      <c r="UAF143" s="88"/>
      <c r="UAG143" s="88"/>
      <c r="UAH143" s="11"/>
      <c r="UAI143" s="11"/>
      <c r="UAJ143" s="89"/>
      <c r="UAK143" s="87"/>
      <c r="UAL143" s="90"/>
      <c r="UAM143" s="91"/>
      <c r="UAN143" s="86"/>
      <c r="UAO143" s="87"/>
      <c r="UAP143" s="87"/>
      <c r="UAQ143" s="87"/>
      <c r="UAR143" s="87"/>
      <c r="UAS143" s="88"/>
      <c r="UAT143" s="12"/>
      <c r="UAU143" s="12"/>
      <c r="UAV143" s="88"/>
      <c r="UAW143" s="88"/>
      <c r="UAX143" s="11"/>
      <c r="UAY143" s="11"/>
      <c r="UAZ143" s="89"/>
      <c r="UBA143" s="87"/>
      <c r="UBB143" s="90"/>
      <c r="UBC143" s="91"/>
      <c r="UBD143" s="86"/>
      <c r="UBE143" s="87"/>
      <c r="UBF143" s="87"/>
      <c r="UBG143" s="87"/>
      <c r="UBH143" s="87"/>
      <c r="UBI143" s="88"/>
      <c r="UBJ143" s="12"/>
      <c r="UBK143" s="12"/>
      <c r="UBL143" s="88"/>
      <c r="UBM143" s="88"/>
      <c r="UBN143" s="11"/>
      <c r="UBO143" s="11"/>
      <c r="UBP143" s="89"/>
      <c r="UBQ143" s="87"/>
      <c r="UBR143" s="90"/>
      <c r="UBS143" s="91"/>
      <c r="UBT143" s="86"/>
      <c r="UBU143" s="87"/>
      <c r="UBV143" s="87"/>
      <c r="UBW143" s="87"/>
      <c r="UBX143" s="87"/>
      <c r="UBY143" s="88"/>
      <c r="UBZ143" s="12"/>
      <c r="UCA143" s="12"/>
      <c r="UCB143" s="88"/>
      <c r="UCC143" s="88"/>
      <c r="UCD143" s="11"/>
      <c r="UCE143" s="11"/>
      <c r="UCF143" s="89"/>
      <c r="UCG143" s="87"/>
      <c r="UCH143" s="90"/>
      <c r="UCI143" s="91"/>
      <c r="UCJ143" s="86"/>
      <c r="UCK143" s="87"/>
      <c r="UCL143" s="87"/>
      <c r="UCM143" s="87"/>
      <c r="UCN143" s="87"/>
      <c r="UCO143" s="88"/>
      <c r="UCP143" s="12"/>
      <c r="UCQ143" s="12"/>
      <c r="UCR143" s="88"/>
      <c r="UCS143" s="88"/>
      <c r="UCT143" s="11"/>
      <c r="UCU143" s="11"/>
      <c r="UCV143" s="89"/>
      <c r="UCW143" s="87"/>
      <c r="UCX143" s="90"/>
      <c r="UCY143" s="91"/>
      <c r="UCZ143" s="86"/>
      <c r="UDA143" s="87"/>
      <c r="UDB143" s="87"/>
      <c r="UDC143" s="87"/>
      <c r="UDD143" s="87"/>
      <c r="UDE143" s="88"/>
      <c r="UDF143" s="12"/>
      <c r="UDG143" s="12"/>
      <c r="UDH143" s="88"/>
      <c r="UDI143" s="88"/>
      <c r="UDJ143" s="11"/>
      <c r="UDK143" s="11"/>
      <c r="UDL143" s="89"/>
      <c r="UDM143" s="87"/>
      <c r="UDN143" s="90"/>
      <c r="UDO143" s="91"/>
      <c r="UDP143" s="86"/>
      <c r="UDQ143" s="87"/>
      <c r="UDR143" s="87"/>
      <c r="UDS143" s="87"/>
      <c r="UDT143" s="87"/>
      <c r="UDU143" s="88"/>
      <c r="UDV143" s="12"/>
      <c r="UDW143" s="12"/>
      <c r="UDX143" s="88"/>
      <c r="UDY143" s="88"/>
      <c r="UDZ143" s="11"/>
      <c r="UEA143" s="11"/>
      <c r="UEB143" s="89"/>
      <c r="UEC143" s="87"/>
      <c r="UED143" s="90"/>
      <c r="UEE143" s="91"/>
      <c r="UEF143" s="86"/>
      <c r="UEG143" s="87"/>
      <c r="UEH143" s="87"/>
      <c r="UEI143" s="87"/>
      <c r="UEJ143" s="87"/>
      <c r="UEK143" s="88"/>
      <c r="UEL143" s="12"/>
      <c r="UEM143" s="12"/>
      <c r="UEN143" s="88"/>
      <c r="UEO143" s="88"/>
      <c r="UEP143" s="11"/>
      <c r="UEQ143" s="11"/>
      <c r="UER143" s="89"/>
      <c r="UES143" s="87"/>
      <c r="UET143" s="90"/>
      <c r="UEU143" s="91"/>
      <c r="UEV143" s="86"/>
      <c r="UEW143" s="87"/>
      <c r="UEX143" s="87"/>
      <c r="UEY143" s="87"/>
      <c r="UEZ143" s="87"/>
      <c r="UFA143" s="88"/>
      <c r="UFB143" s="12"/>
      <c r="UFC143" s="12"/>
      <c r="UFD143" s="88"/>
      <c r="UFE143" s="88"/>
      <c r="UFF143" s="11"/>
      <c r="UFG143" s="11"/>
      <c r="UFH143" s="89"/>
      <c r="UFI143" s="87"/>
      <c r="UFJ143" s="90"/>
      <c r="UFK143" s="91"/>
      <c r="UFL143" s="86"/>
      <c r="UFM143" s="87"/>
      <c r="UFN143" s="87"/>
      <c r="UFO143" s="87"/>
      <c r="UFP143" s="87"/>
      <c r="UFQ143" s="88"/>
      <c r="UFR143" s="12"/>
      <c r="UFS143" s="12"/>
      <c r="UFT143" s="88"/>
      <c r="UFU143" s="88"/>
      <c r="UFV143" s="11"/>
      <c r="UFW143" s="11"/>
      <c r="UFX143" s="89"/>
      <c r="UFY143" s="87"/>
      <c r="UFZ143" s="90"/>
      <c r="UGA143" s="91"/>
      <c r="UGB143" s="86"/>
      <c r="UGC143" s="87"/>
      <c r="UGD143" s="87"/>
      <c r="UGE143" s="87"/>
      <c r="UGF143" s="87"/>
      <c r="UGG143" s="88"/>
      <c r="UGH143" s="12"/>
      <c r="UGI143" s="12"/>
      <c r="UGJ143" s="88"/>
      <c r="UGK143" s="88"/>
      <c r="UGL143" s="11"/>
      <c r="UGM143" s="11"/>
      <c r="UGN143" s="89"/>
      <c r="UGO143" s="87"/>
      <c r="UGP143" s="90"/>
      <c r="UGQ143" s="91"/>
      <c r="UGR143" s="86"/>
      <c r="UGS143" s="87"/>
      <c r="UGT143" s="87"/>
      <c r="UGU143" s="87"/>
      <c r="UGV143" s="87"/>
      <c r="UGW143" s="88"/>
      <c r="UGX143" s="12"/>
      <c r="UGY143" s="12"/>
      <c r="UGZ143" s="88"/>
      <c r="UHA143" s="88"/>
      <c r="UHB143" s="11"/>
      <c r="UHC143" s="11"/>
      <c r="UHD143" s="89"/>
      <c r="UHE143" s="87"/>
      <c r="UHF143" s="90"/>
      <c r="UHG143" s="91"/>
      <c r="UHH143" s="86"/>
      <c r="UHI143" s="87"/>
      <c r="UHJ143" s="87"/>
      <c r="UHK143" s="87"/>
      <c r="UHL143" s="87"/>
      <c r="UHM143" s="88"/>
      <c r="UHN143" s="12"/>
      <c r="UHO143" s="12"/>
      <c r="UHP143" s="88"/>
      <c r="UHQ143" s="88"/>
      <c r="UHR143" s="11"/>
      <c r="UHS143" s="11"/>
      <c r="UHT143" s="89"/>
      <c r="UHU143" s="87"/>
      <c r="UHV143" s="90"/>
      <c r="UHW143" s="91"/>
      <c r="UHX143" s="86"/>
      <c r="UHY143" s="87"/>
      <c r="UHZ143" s="87"/>
      <c r="UIA143" s="87"/>
      <c r="UIB143" s="87"/>
      <c r="UIC143" s="88"/>
      <c r="UID143" s="12"/>
      <c r="UIE143" s="12"/>
      <c r="UIF143" s="88"/>
      <c r="UIG143" s="88"/>
      <c r="UIH143" s="11"/>
      <c r="UII143" s="11"/>
      <c r="UIJ143" s="89"/>
      <c r="UIK143" s="87"/>
      <c r="UIL143" s="90"/>
      <c r="UIM143" s="91"/>
      <c r="UIN143" s="86"/>
      <c r="UIO143" s="87"/>
      <c r="UIP143" s="87"/>
      <c r="UIQ143" s="87"/>
      <c r="UIR143" s="87"/>
      <c r="UIS143" s="88"/>
      <c r="UIT143" s="12"/>
      <c r="UIU143" s="12"/>
      <c r="UIV143" s="88"/>
      <c r="UIW143" s="88"/>
      <c r="UIX143" s="11"/>
      <c r="UIY143" s="11"/>
      <c r="UIZ143" s="89"/>
      <c r="UJA143" s="87"/>
      <c r="UJB143" s="90"/>
      <c r="UJC143" s="91"/>
      <c r="UJD143" s="86"/>
      <c r="UJE143" s="87"/>
      <c r="UJF143" s="87"/>
      <c r="UJG143" s="87"/>
      <c r="UJH143" s="87"/>
      <c r="UJI143" s="88"/>
      <c r="UJJ143" s="12"/>
      <c r="UJK143" s="12"/>
      <c r="UJL143" s="88"/>
      <c r="UJM143" s="88"/>
      <c r="UJN143" s="11"/>
      <c r="UJO143" s="11"/>
      <c r="UJP143" s="89"/>
      <c r="UJQ143" s="87"/>
      <c r="UJR143" s="90"/>
      <c r="UJS143" s="91"/>
      <c r="UJT143" s="86"/>
      <c r="UJU143" s="87"/>
      <c r="UJV143" s="87"/>
      <c r="UJW143" s="87"/>
      <c r="UJX143" s="87"/>
      <c r="UJY143" s="88"/>
      <c r="UJZ143" s="12"/>
      <c r="UKA143" s="12"/>
      <c r="UKB143" s="88"/>
      <c r="UKC143" s="88"/>
      <c r="UKD143" s="11"/>
      <c r="UKE143" s="11"/>
      <c r="UKF143" s="89"/>
      <c r="UKG143" s="87"/>
      <c r="UKH143" s="90"/>
      <c r="UKI143" s="91"/>
      <c r="UKJ143" s="86"/>
      <c r="UKK143" s="87"/>
      <c r="UKL143" s="87"/>
      <c r="UKM143" s="87"/>
      <c r="UKN143" s="87"/>
      <c r="UKO143" s="88"/>
      <c r="UKP143" s="12"/>
      <c r="UKQ143" s="12"/>
      <c r="UKR143" s="88"/>
      <c r="UKS143" s="88"/>
      <c r="UKT143" s="11"/>
      <c r="UKU143" s="11"/>
      <c r="UKV143" s="89"/>
      <c r="UKW143" s="87"/>
      <c r="UKX143" s="90"/>
      <c r="UKY143" s="91"/>
      <c r="UKZ143" s="86"/>
      <c r="ULA143" s="87"/>
      <c r="ULB143" s="87"/>
      <c r="ULC143" s="87"/>
      <c r="ULD143" s="87"/>
      <c r="ULE143" s="88"/>
      <c r="ULF143" s="12"/>
      <c r="ULG143" s="12"/>
      <c r="ULH143" s="88"/>
      <c r="ULI143" s="88"/>
      <c r="ULJ143" s="11"/>
      <c r="ULK143" s="11"/>
      <c r="ULL143" s="89"/>
      <c r="ULM143" s="87"/>
      <c r="ULN143" s="90"/>
      <c r="ULO143" s="91"/>
      <c r="ULP143" s="86"/>
      <c r="ULQ143" s="87"/>
      <c r="ULR143" s="87"/>
      <c r="ULS143" s="87"/>
      <c r="ULT143" s="87"/>
      <c r="ULU143" s="88"/>
      <c r="ULV143" s="12"/>
      <c r="ULW143" s="12"/>
      <c r="ULX143" s="88"/>
      <c r="ULY143" s="88"/>
      <c r="ULZ143" s="11"/>
      <c r="UMA143" s="11"/>
      <c r="UMB143" s="89"/>
      <c r="UMC143" s="87"/>
      <c r="UMD143" s="90"/>
      <c r="UME143" s="91"/>
      <c r="UMF143" s="86"/>
      <c r="UMG143" s="87"/>
      <c r="UMH143" s="87"/>
      <c r="UMI143" s="87"/>
      <c r="UMJ143" s="87"/>
      <c r="UMK143" s="88"/>
      <c r="UML143" s="12"/>
      <c r="UMM143" s="12"/>
      <c r="UMN143" s="88"/>
      <c r="UMO143" s="88"/>
      <c r="UMP143" s="11"/>
      <c r="UMQ143" s="11"/>
      <c r="UMR143" s="89"/>
      <c r="UMS143" s="87"/>
      <c r="UMT143" s="90"/>
      <c r="UMU143" s="91"/>
      <c r="UMV143" s="86"/>
      <c r="UMW143" s="87"/>
      <c r="UMX143" s="87"/>
      <c r="UMY143" s="87"/>
      <c r="UMZ143" s="87"/>
      <c r="UNA143" s="88"/>
      <c r="UNB143" s="12"/>
      <c r="UNC143" s="12"/>
      <c r="UND143" s="88"/>
      <c r="UNE143" s="88"/>
      <c r="UNF143" s="11"/>
      <c r="UNG143" s="11"/>
      <c r="UNH143" s="89"/>
      <c r="UNI143" s="87"/>
      <c r="UNJ143" s="90"/>
      <c r="UNK143" s="91"/>
      <c r="UNL143" s="86"/>
      <c r="UNM143" s="87"/>
      <c r="UNN143" s="87"/>
      <c r="UNO143" s="87"/>
      <c r="UNP143" s="87"/>
      <c r="UNQ143" s="88"/>
      <c r="UNR143" s="12"/>
      <c r="UNS143" s="12"/>
      <c r="UNT143" s="88"/>
      <c r="UNU143" s="88"/>
      <c r="UNV143" s="11"/>
      <c r="UNW143" s="11"/>
      <c r="UNX143" s="89"/>
      <c r="UNY143" s="87"/>
      <c r="UNZ143" s="90"/>
      <c r="UOA143" s="91"/>
      <c r="UOB143" s="86"/>
      <c r="UOC143" s="87"/>
      <c r="UOD143" s="87"/>
      <c r="UOE143" s="87"/>
      <c r="UOF143" s="87"/>
      <c r="UOG143" s="88"/>
      <c r="UOH143" s="12"/>
      <c r="UOI143" s="12"/>
      <c r="UOJ143" s="88"/>
      <c r="UOK143" s="88"/>
      <c r="UOL143" s="11"/>
      <c r="UOM143" s="11"/>
      <c r="UON143" s="89"/>
      <c r="UOO143" s="87"/>
      <c r="UOP143" s="90"/>
      <c r="UOQ143" s="91"/>
      <c r="UOR143" s="86"/>
      <c r="UOS143" s="87"/>
      <c r="UOT143" s="87"/>
      <c r="UOU143" s="87"/>
      <c r="UOV143" s="87"/>
      <c r="UOW143" s="88"/>
      <c r="UOX143" s="12"/>
      <c r="UOY143" s="12"/>
      <c r="UOZ143" s="88"/>
      <c r="UPA143" s="88"/>
      <c r="UPB143" s="11"/>
      <c r="UPC143" s="11"/>
      <c r="UPD143" s="89"/>
      <c r="UPE143" s="87"/>
      <c r="UPF143" s="90"/>
      <c r="UPG143" s="91"/>
      <c r="UPH143" s="86"/>
      <c r="UPI143" s="87"/>
      <c r="UPJ143" s="87"/>
      <c r="UPK143" s="87"/>
      <c r="UPL143" s="87"/>
      <c r="UPM143" s="88"/>
      <c r="UPN143" s="12"/>
      <c r="UPO143" s="12"/>
      <c r="UPP143" s="88"/>
      <c r="UPQ143" s="88"/>
      <c r="UPR143" s="11"/>
      <c r="UPS143" s="11"/>
      <c r="UPT143" s="89"/>
      <c r="UPU143" s="87"/>
      <c r="UPV143" s="90"/>
      <c r="UPW143" s="91"/>
      <c r="UPX143" s="86"/>
      <c r="UPY143" s="87"/>
      <c r="UPZ143" s="87"/>
      <c r="UQA143" s="87"/>
      <c r="UQB143" s="87"/>
      <c r="UQC143" s="88"/>
      <c r="UQD143" s="12"/>
      <c r="UQE143" s="12"/>
      <c r="UQF143" s="88"/>
      <c r="UQG143" s="88"/>
      <c r="UQH143" s="11"/>
      <c r="UQI143" s="11"/>
      <c r="UQJ143" s="89"/>
      <c r="UQK143" s="87"/>
      <c r="UQL143" s="90"/>
      <c r="UQM143" s="91"/>
      <c r="UQN143" s="86"/>
      <c r="UQO143" s="87"/>
      <c r="UQP143" s="87"/>
      <c r="UQQ143" s="87"/>
      <c r="UQR143" s="87"/>
      <c r="UQS143" s="88"/>
      <c r="UQT143" s="12"/>
      <c r="UQU143" s="12"/>
      <c r="UQV143" s="88"/>
      <c r="UQW143" s="88"/>
      <c r="UQX143" s="11"/>
      <c r="UQY143" s="11"/>
      <c r="UQZ143" s="89"/>
      <c r="URA143" s="87"/>
      <c r="URB143" s="90"/>
      <c r="URC143" s="91"/>
      <c r="URD143" s="86"/>
      <c r="URE143" s="87"/>
      <c r="URF143" s="87"/>
      <c r="URG143" s="87"/>
      <c r="URH143" s="87"/>
      <c r="URI143" s="88"/>
      <c r="URJ143" s="12"/>
      <c r="URK143" s="12"/>
      <c r="URL143" s="88"/>
      <c r="URM143" s="88"/>
      <c r="URN143" s="11"/>
      <c r="URO143" s="11"/>
      <c r="URP143" s="89"/>
      <c r="URQ143" s="87"/>
      <c r="URR143" s="90"/>
      <c r="URS143" s="91"/>
      <c r="URT143" s="86"/>
      <c r="URU143" s="87"/>
      <c r="URV143" s="87"/>
      <c r="URW143" s="87"/>
      <c r="URX143" s="87"/>
      <c r="URY143" s="88"/>
      <c r="URZ143" s="12"/>
      <c r="USA143" s="12"/>
      <c r="USB143" s="88"/>
      <c r="USC143" s="88"/>
      <c r="USD143" s="11"/>
      <c r="USE143" s="11"/>
      <c r="USF143" s="89"/>
      <c r="USG143" s="87"/>
      <c r="USH143" s="90"/>
      <c r="USI143" s="91"/>
      <c r="USJ143" s="86"/>
      <c r="USK143" s="87"/>
      <c r="USL143" s="87"/>
      <c r="USM143" s="87"/>
      <c r="USN143" s="87"/>
      <c r="USO143" s="88"/>
      <c r="USP143" s="12"/>
      <c r="USQ143" s="12"/>
      <c r="USR143" s="88"/>
      <c r="USS143" s="88"/>
      <c r="UST143" s="11"/>
      <c r="USU143" s="11"/>
      <c r="USV143" s="89"/>
      <c r="USW143" s="87"/>
      <c r="USX143" s="90"/>
      <c r="USY143" s="91"/>
      <c r="USZ143" s="86"/>
      <c r="UTA143" s="87"/>
      <c r="UTB143" s="87"/>
      <c r="UTC143" s="87"/>
      <c r="UTD143" s="87"/>
      <c r="UTE143" s="88"/>
      <c r="UTF143" s="12"/>
      <c r="UTG143" s="12"/>
      <c r="UTH143" s="88"/>
      <c r="UTI143" s="88"/>
      <c r="UTJ143" s="11"/>
      <c r="UTK143" s="11"/>
      <c r="UTL143" s="89"/>
      <c r="UTM143" s="87"/>
      <c r="UTN143" s="90"/>
      <c r="UTO143" s="91"/>
      <c r="UTP143" s="86"/>
      <c r="UTQ143" s="87"/>
      <c r="UTR143" s="87"/>
      <c r="UTS143" s="87"/>
      <c r="UTT143" s="87"/>
      <c r="UTU143" s="88"/>
      <c r="UTV143" s="12"/>
      <c r="UTW143" s="12"/>
      <c r="UTX143" s="88"/>
      <c r="UTY143" s="88"/>
      <c r="UTZ143" s="11"/>
      <c r="UUA143" s="11"/>
      <c r="UUB143" s="89"/>
      <c r="UUC143" s="87"/>
      <c r="UUD143" s="90"/>
      <c r="UUE143" s="91"/>
      <c r="UUF143" s="86"/>
      <c r="UUG143" s="87"/>
      <c r="UUH143" s="87"/>
      <c r="UUI143" s="87"/>
      <c r="UUJ143" s="87"/>
      <c r="UUK143" s="88"/>
      <c r="UUL143" s="12"/>
      <c r="UUM143" s="12"/>
      <c r="UUN143" s="88"/>
      <c r="UUO143" s="88"/>
      <c r="UUP143" s="11"/>
      <c r="UUQ143" s="11"/>
      <c r="UUR143" s="89"/>
      <c r="UUS143" s="87"/>
      <c r="UUT143" s="90"/>
      <c r="UUU143" s="91"/>
      <c r="UUV143" s="86"/>
      <c r="UUW143" s="87"/>
      <c r="UUX143" s="87"/>
      <c r="UUY143" s="87"/>
      <c r="UUZ143" s="87"/>
      <c r="UVA143" s="88"/>
      <c r="UVB143" s="12"/>
      <c r="UVC143" s="12"/>
      <c r="UVD143" s="88"/>
      <c r="UVE143" s="88"/>
      <c r="UVF143" s="11"/>
      <c r="UVG143" s="11"/>
      <c r="UVH143" s="89"/>
      <c r="UVI143" s="87"/>
      <c r="UVJ143" s="90"/>
      <c r="UVK143" s="91"/>
      <c r="UVL143" s="86"/>
      <c r="UVM143" s="87"/>
      <c r="UVN143" s="87"/>
      <c r="UVO143" s="87"/>
      <c r="UVP143" s="87"/>
      <c r="UVQ143" s="88"/>
      <c r="UVR143" s="12"/>
      <c r="UVS143" s="12"/>
      <c r="UVT143" s="88"/>
      <c r="UVU143" s="88"/>
      <c r="UVV143" s="11"/>
      <c r="UVW143" s="11"/>
      <c r="UVX143" s="89"/>
      <c r="UVY143" s="87"/>
      <c r="UVZ143" s="90"/>
      <c r="UWA143" s="91"/>
      <c r="UWB143" s="86"/>
      <c r="UWC143" s="87"/>
      <c r="UWD143" s="87"/>
      <c r="UWE143" s="87"/>
      <c r="UWF143" s="87"/>
      <c r="UWG143" s="88"/>
      <c r="UWH143" s="12"/>
      <c r="UWI143" s="12"/>
      <c r="UWJ143" s="88"/>
      <c r="UWK143" s="88"/>
      <c r="UWL143" s="11"/>
      <c r="UWM143" s="11"/>
      <c r="UWN143" s="89"/>
      <c r="UWO143" s="87"/>
      <c r="UWP143" s="90"/>
      <c r="UWQ143" s="91"/>
      <c r="UWR143" s="86"/>
      <c r="UWS143" s="87"/>
      <c r="UWT143" s="87"/>
      <c r="UWU143" s="87"/>
      <c r="UWV143" s="87"/>
      <c r="UWW143" s="88"/>
      <c r="UWX143" s="12"/>
      <c r="UWY143" s="12"/>
      <c r="UWZ143" s="88"/>
      <c r="UXA143" s="88"/>
      <c r="UXB143" s="11"/>
      <c r="UXC143" s="11"/>
      <c r="UXD143" s="89"/>
      <c r="UXE143" s="87"/>
      <c r="UXF143" s="90"/>
      <c r="UXG143" s="91"/>
      <c r="UXH143" s="86"/>
      <c r="UXI143" s="87"/>
      <c r="UXJ143" s="87"/>
      <c r="UXK143" s="87"/>
      <c r="UXL143" s="87"/>
      <c r="UXM143" s="88"/>
      <c r="UXN143" s="12"/>
      <c r="UXO143" s="12"/>
      <c r="UXP143" s="88"/>
      <c r="UXQ143" s="88"/>
      <c r="UXR143" s="11"/>
      <c r="UXS143" s="11"/>
      <c r="UXT143" s="89"/>
      <c r="UXU143" s="87"/>
      <c r="UXV143" s="90"/>
      <c r="UXW143" s="91"/>
      <c r="UXX143" s="86"/>
      <c r="UXY143" s="87"/>
      <c r="UXZ143" s="87"/>
      <c r="UYA143" s="87"/>
      <c r="UYB143" s="87"/>
      <c r="UYC143" s="88"/>
      <c r="UYD143" s="12"/>
      <c r="UYE143" s="12"/>
      <c r="UYF143" s="88"/>
      <c r="UYG143" s="88"/>
      <c r="UYH143" s="11"/>
      <c r="UYI143" s="11"/>
      <c r="UYJ143" s="89"/>
      <c r="UYK143" s="87"/>
      <c r="UYL143" s="90"/>
      <c r="UYM143" s="91"/>
      <c r="UYN143" s="86"/>
      <c r="UYO143" s="87"/>
      <c r="UYP143" s="87"/>
      <c r="UYQ143" s="87"/>
      <c r="UYR143" s="87"/>
      <c r="UYS143" s="88"/>
      <c r="UYT143" s="12"/>
      <c r="UYU143" s="12"/>
      <c r="UYV143" s="88"/>
      <c r="UYW143" s="88"/>
      <c r="UYX143" s="11"/>
      <c r="UYY143" s="11"/>
      <c r="UYZ143" s="89"/>
      <c r="UZA143" s="87"/>
      <c r="UZB143" s="90"/>
      <c r="UZC143" s="91"/>
      <c r="UZD143" s="86"/>
      <c r="UZE143" s="87"/>
      <c r="UZF143" s="87"/>
      <c r="UZG143" s="87"/>
      <c r="UZH143" s="87"/>
      <c r="UZI143" s="88"/>
      <c r="UZJ143" s="12"/>
      <c r="UZK143" s="12"/>
      <c r="UZL143" s="88"/>
      <c r="UZM143" s="88"/>
      <c r="UZN143" s="11"/>
      <c r="UZO143" s="11"/>
      <c r="UZP143" s="89"/>
      <c r="UZQ143" s="87"/>
      <c r="UZR143" s="90"/>
      <c r="UZS143" s="91"/>
      <c r="UZT143" s="86"/>
      <c r="UZU143" s="87"/>
      <c r="UZV143" s="87"/>
      <c r="UZW143" s="87"/>
      <c r="UZX143" s="87"/>
      <c r="UZY143" s="88"/>
      <c r="UZZ143" s="12"/>
      <c r="VAA143" s="12"/>
      <c r="VAB143" s="88"/>
      <c r="VAC143" s="88"/>
      <c r="VAD143" s="11"/>
      <c r="VAE143" s="11"/>
      <c r="VAF143" s="89"/>
      <c r="VAG143" s="87"/>
      <c r="VAH143" s="90"/>
      <c r="VAI143" s="91"/>
      <c r="VAJ143" s="86"/>
      <c r="VAK143" s="87"/>
      <c r="VAL143" s="87"/>
      <c r="VAM143" s="87"/>
      <c r="VAN143" s="87"/>
      <c r="VAO143" s="88"/>
      <c r="VAP143" s="12"/>
      <c r="VAQ143" s="12"/>
      <c r="VAR143" s="88"/>
      <c r="VAS143" s="88"/>
      <c r="VAT143" s="11"/>
      <c r="VAU143" s="11"/>
      <c r="VAV143" s="89"/>
      <c r="VAW143" s="87"/>
      <c r="VAX143" s="90"/>
      <c r="VAY143" s="91"/>
      <c r="VAZ143" s="86"/>
      <c r="VBA143" s="87"/>
      <c r="VBB143" s="87"/>
      <c r="VBC143" s="87"/>
      <c r="VBD143" s="87"/>
      <c r="VBE143" s="88"/>
      <c r="VBF143" s="12"/>
      <c r="VBG143" s="12"/>
      <c r="VBH143" s="88"/>
      <c r="VBI143" s="88"/>
      <c r="VBJ143" s="11"/>
      <c r="VBK143" s="11"/>
      <c r="VBL143" s="89"/>
      <c r="VBM143" s="87"/>
      <c r="VBN143" s="90"/>
      <c r="VBO143" s="91"/>
      <c r="VBP143" s="86"/>
      <c r="VBQ143" s="87"/>
      <c r="VBR143" s="87"/>
      <c r="VBS143" s="87"/>
      <c r="VBT143" s="87"/>
      <c r="VBU143" s="88"/>
      <c r="VBV143" s="12"/>
      <c r="VBW143" s="12"/>
      <c r="VBX143" s="88"/>
      <c r="VBY143" s="88"/>
      <c r="VBZ143" s="11"/>
      <c r="VCA143" s="11"/>
      <c r="VCB143" s="89"/>
      <c r="VCC143" s="87"/>
      <c r="VCD143" s="90"/>
      <c r="VCE143" s="91"/>
      <c r="VCF143" s="86"/>
      <c r="VCG143" s="87"/>
      <c r="VCH143" s="87"/>
      <c r="VCI143" s="87"/>
      <c r="VCJ143" s="87"/>
      <c r="VCK143" s="88"/>
      <c r="VCL143" s="12"/>
      <c r="VCM143" s="12"/>
      <c r="VCN143" s="88"/>
      <c r="VCO143" s="88"/>
      <c r="VCP143" s="11"/>
      <c r="VCQ143" s="11"/>
      <c r="VCR143" s="89"/>
      <c r="VCS143" s="87"/>
      <c r="VCT143" s="90"/>
      <c r="VCU143" s="91"/>
      <c r="VCV143" s="86"/>
      <c r="VCW143" s="87"/>
      <c r="VCX143" s="87"/>
      <c r="VCY143" s="87"/>
      <c r="VCZ143" s="87"/>
      <c r="VDA143" s="88"/>
      <c r="VDB143" s="12"/>
      <c r="VDC143" s="12"/>
      <c r="VDD143" s="88"/>
      <c r="VDE143" s="88"/>
      <c r="VDF143" s="11"/>
      <c r="VDG143" s="11"/>
      <c r="VDH143" s="89"/>
      <c r="VDI143" s="87"/>
      <c r="VDJ143" s="90"/>
      <c r="VDK143" s="91"/>
      <c r="VDL143" s="86"/>
      <c r="VDM143" s="87"/>
      <c r="VDN143" s="87"/>
      <c r="VDO143" s="87"/>
      <c r="VDP143" s="87"/>
      <c r="VDQ143" s="88"/>
      <c r="VDR143" s="12"/>
      <c r="VDS143" s="12"/>
      <c r="VDT143" s="88"/>
      <c r="VDU143" s="88"/>
      <c r="VDV143" s="11"/>
      <c r="VDW143" s="11"/>
      <c r="VDX143" s="89"/>
      <c r="VDY143" s="87"/>
      <c r="VDZ143" s="90"/>
      <c r="VEA143" s="91"/>
      <c r="VEB143" s="86"/>
      <c r="VEC143" s="87"/>
      <c r="VED143" s="87"/>
      <c r="VEE143" s="87"/>
      <c r="VEF143" s="87"/>
      <c r="VEG143" s="88"/>
      <c r="VEH143" s="12"/>
      <c r="VEI143" s="12"/>
      <c r="VEJ143" s="88"/>
      <c r="VEK143" s="88"/>
      <c r="VEL143" s="11"/>
      <c r="VEM143" s="11"/>
      <c r="VEN143" s="89"/>
      <c r="VEO143" s="87"/>
      <c r="VEP143" s="90"/>
      <c r="VEQ143" s="91"/>
      <c r="VER143" s="86"/>
      <c r="VES143" s="87"/>
      <c r="VET143" s="87"/>
      <c r="VEU143" s="87"/>
      <c r="VEV143" s="87"/>
      <c r="VEW143" s="88"/>
      <c r="VEX143" s="12"/>
      <c r="VEY143" s="12"/>
      <c r="VEZ143" s="88"/>
      <c r="VFA143" s="88"/>
      <c r="VFB143" s="11"/>
      <c r="VFC143" s="11"/>
      <c r="VFD143" s="89"/>
      <c r="VFE143" s="87"/>
      <c r="VFF143" s="90"/>
      <c r="VFG143" s="91"/>
      <c r="VFH143" s="86"/>
      <c r="VFI143" s="87"/>
      <c r="VFJ143" s="87"/>
      <c r="VFK143" s="87"/>
      <c r="VFL143" s="87"/>
      <c r="VFM143" s="88"/>
      <c r="VFN143" s="12"/>
      <c r="VFO143" s="12"/>
      <c r="VFP143" s="88"/>
      <c r="VFQ143" s="88"/>
      <c r="VFR143" s="11"/>
      <c r="VFS143" s="11"/>
      <c r="VFT143" s="89"/>
      <c r="VFU143" s="87"/>
      <c r="VFV143" s="90"/>
      <c r="VFW143" s="91"/>
      <c r="VFX143" s="86"/>
      <c r="VFY143" s="87"/>
      <c r="VFZ143" s="87"/>
      <c r="VGA143" s="87"/>
      <c r="VGB143" s="87"/>
      <c r="VGC143" s="88"/>
      <c r="VGD143" s="12"/>
      <c r="VGE143" s="12"/>
      <c r="VGF143" s="88"/>
      <c r="VGG143" s="88"/>
      <c r="VGH143" s="11"/>
      <c r="VGI143" s="11"/>
      <c r="VGJ143" s="89"/>
      <c r="VGK143" s="87"/>
      <c r="VGL143" s="90"/>
      <c r="VGM143" s="91"/>
      <c r="VGN143" s="86"/>
      <c r="VGO143" s="87"/>
      <c r="VGP143" s="87"/>
      <c r="VGQ143" s="87"/>
      <c r="VGR143" s="87"/>
      <c r="VGS143" s="88"/>
      <c r="VGT143" s="12"/>
      <c r="VGU143" s="12"/>
      <c r="VGV143" s="88"/>
      <c r="VGW143" s="88"/>
      <c r="VGX143" s="11"/>
      <c r="VGY143" s="11"/>
      <c r="VGZ143" s="89"/>
      <c r="VHA143" s="87"/>
      <c r="VHB143" s="90"/>
      <c r="VHC143" s="91"/>
      <c r="VHD143" s="86"/>
      <c r="VHE143" s="87"/>
      <c r="VHF143" s="87"/>
      <c r="VHG143" s="87"/>
      <c r="VHH143" s="87"/>
      <c r="VHI143" s="88"/>
      <c r="VHJ143" s="12"/>
      <c r="VHK143" s="12"/>
      <c r="VHL143" s="88"/>
      <c r="VHM143" s="88"/>
      <c r="VHN143" s="11"/>
      <c r="VHO143" s="11"/>
      <c r="VHP143" s="89"/>
      <c r="VHQ143" s="87"/>
      <c r="VHR143" s="90"/>
      <c r="VHS143" s="91"/>
      <c r="VHT143" s="86"/>
      <c r="VHU143" s="87"/>
      <c r="VHV143" s="87"/>
      <c r="VHW143" s="87"/>
      <c r="VHX143" s="87"/>
      <c r="VHY143" s="88"/>
      <c r="VHZ143" s="12"/>
      <c r="VIA143" s="12"/>
      <c r="VIB143" s="88"/>
      <c r="VIC143" s="88"/>
      <c r="VID143" s="11"/>
      <c r="VIE143" s="11"/>
      <c r="VIF143" s="89"/>
      <c r="VIG143" s="87"/>
      <c r="VIH143" s="90"/>
      <c r="VII143" s="91"/>
      <c r="VIJ143" s="86"/>
      <c r="VIK143" s="87"/>
      <c r="VIL143" s="87"/>
      <c r="VIM143" s="87"/>
      <c r="VIN143" s="87"/>
      <c r="VIO143" s="88"/>
      <c r="VIP143" s="12"/>
      <c r="VIQ143" s="12"/>
      <c r="VIR143" s="88"/>
      <c r="VIS143" s="88"/>
      <c r="VIT143" s="11"/>
      <c r="VIU143" s="11"/>
      <c r="VIV143" s="89"/>
      <c r="VIW143" s="87"/>
      <c r="VIX143" s="90"/>
      <c r="VIY143" s="91"/>
      <c r="VIZ143" s="86"/>
      <c r="VJA143" s="87"/>
      <c r="VJB143" s="87"/>
      <c r="VJC143" s="87"/>
      <c r="VJD143" s="87"/>
      <c r="VJE143" s="88"/>
      <c r="VJF143" s="12"/>
      <c r="VJG143" s="12"/>
      <c r="VJH143" s="88"/>
      <c r="VJI143" s="88"/>
      <c r="VJJ143" s="11"/>
      <c r="VJK143" s="11"/>
      <c r="VJL143" s="89"/>
      <c r="VJM143" s="87"/>
      <c r="VJN143" s="90"/>
      <c r="VJO143" s="91"/>
      <c r="VJP143" s="86"/>
      <c r="VJQ143" s="87"/>
      <c r="VJR143" s="87"/>
      <c r="VJS143" s="87"/>
      <c r="VJT143" s="87"/>
      <c r="VJU143" s="88"/>
      <c r="VJV143" s="12"/>
      <c r="VJW143" s="12"/>
      <c r="VJX143" s="88"/>
      <c r="VJY143" s="88"/>
      <c r="VJZ143" s="11"/>
      <c r="VKA143" s="11"/>
      <c r="VKB143" s="89"/>
      <c r="VKC143" s="87"/>
      <c r="VKD143" s="90"/>
      <c r="VKE143" s="91"/>
      <c r="VKF143" s="86"/>
      <c r="VKG143" s="87"/>
      <c r="VKH143" s="87"/>
      <c r="VKI143" s="87"/>
      <c r="VKJ143" s="87"/>
      <c r="VKK143" s="88"/>
      <c r="VKL143" s="12"/>
      <c r="VKM143" s="12"/>
      <c r="VKN143" s="88"/>
      <c r="VKO143" s="88"/>
      <c r="VKP143" s="11"/>
      <c r="VKQ143" s="11"/>
      <c r="VKR143" s="89"/>
      <c r="VKS143" s="87"/>
      <c r="VKT143" s="90"/>
      <c r="VKU143" s="91"/>
      <c r="VKV143" s="86"/>
      <c r="VKW143" s="87"/>
      <c r="VKX143" s="87"/>
      <c r="VKY143" s="87"/>
      <c r="VKZ143" s="87"/>
      <c r="VLA143" s="88"/>
      <c r="VLB143" s="12"/>
      <c r="VLC143" s="12"/>
      <c r="VLD143" s="88"/>
      <c r="VLE143" s="88"/>
      <c r="VLF143" s="11"/>
      <c r="VLG143" s="11"/>
      <c r="VLH143" s="89"/>
      <c r="VLI143" s="87"/>
      <c r="VLJ143" s="90"/>
      <c r="VLK143" s="91"/>
      <c r="VLL143" s="86"/>
      <c r="VLM143" s="87"/>
      <c r="VLN143" s="87"/>
      <c r="VLO143" s="87"/>
      <c r="VLP143" s="87"/>
      <c r="VLQ143" s="88"/>
      <c r="VLR143" s="12"/>
      <c r="VLS143" s="12"/>
      <c r="VLT143" s="88"/>
      <c r="VLU143" s="88"/>
      <c r="VLV143" s="11"/>
      <c r="VLW143" s="11"/>
      <c r="VLX143" s="89"/>
      <c r="VLY143" s="87"/>
      <c r="VLZ143" s="90"/>
      <c r="VMA143" s="91"/>
      <c r="VMB143" s="86"/>
      <c r="VMC143" s="87"/>
      <c r="VMD143" s="87"/>
      <c r="VME143" s="87"/>
      <c r="VMF143" s="87"/>
      <c r="VMG143" s="88"/>
      <c r="VMH143" s="12"/>
      <c r="VMI143" s="12"/>
      <c r="VMJ143" s="88"/>
      <c r="VMK143" s="88"/>
      <c r="VML143" s="11"/>
      <c r="VMM143" s="11"/>
      <c r="VMN143" s="89"/>
      <c r="VMO143" s="87"/>
      <c r="VMP143" s="90"/>
      <c r="VMQ143" s="91"/>
      <c r="VMR143" s="86"/>
      <c r="VMS143" s="87"/>
      <c r="VMT143" s="87"/>
      <c r="VMU143" s="87"/>
      <c r="VMV143" s="87"/>
      <c r="VMW143" s="88"/>
      <c r="VMX143" s="12"/>
      <c r="VMY143" s="12"/>
      <c r="VMZ143" s="88"/>
      <c r="VNA143" s="88"/>
      <c r="VNB143" s="11"/>
      <c r="VNC143" s="11"/>
      <c r="VND143" s="89"/>
      <c r="VNE143" s="87"/>
      <c r="VNF143" s="90"/>
      <c r="VNG143" s="91"/>
      <c r="VNH143" s="86"/>
      <c r="VNI143" s="87"/>
      <c r="VNJ143" s="87"/>
      <c r="VNK143" s="87"/>
      <c r="VNL143" s="87"/>
      <c r="VNM143" s="88"/>
      <c r="VNN143" s="12"/>
      <c r="VNO143" s="12"/>
      <c r="VNP143" s="88"/>
      <c r="VNQ143" s="88"/>
      <c r="VNR143" s="11"/>
      <c r="VNS143" s="11"/>
      <c r="VNT143" s="89"/>
      <c r="VNU143" s="87"/>
      <c r="VNV143" s="90"/>
      <c r="VNW143" s="91"/>
      <c r="VNX143" s="86"/>
      <c r="VNY143" s="87"/>
      <c r="VNZ143" s="87"/>
      <c r="VOA143" s="87"/>
      <c r="VOB143" s="87"/>
      <c r="VOC143" s="88"/>
      <c r="VOD143" s="12"/>
      <c r="VOE143" s="12"/>
      <c r="VOF143" s="88"/>
      <c r="VOG143" s="88"/>
      <c r="VOH143" s="11"/>
      <c r="VOI143" s="11"/>
      <c r="VOJ143" s="89"/>
      <c r="VOK143" s="87"/>
      <c r="VOL143" s="90"/>
      <c r="VOM143" s="91"/>
      <c r="VON143" s="86"/>
      <c r="VOO143" s="87"/>
      <c r="VOP143" s="87"/>
      <c r="VOQ143" s="87"/>
      <c r="VOR143" s="87"/>
      <c r="VOS143" s="88"/>
      <c r="VOT143" s="12"/>
      <c r="VOU143" s="12"/>
      <c r="VOV143" s="88"/>
      <c r="VOW143" s="88"/>
      <c r="VOX143" s="11"/>
      <c r="VOY143" s="11"/>
      <c r="VOZ143" s="89"/>
      <c r="VPA143" s="87"/>
      <c r="VPB143" s="90"/>
      <c r="VPC143" s="91"/>
      <c r="VPD143" s="86"/>
      <c r="VPE143" s="87"/>
      <c r="VPF143" s="87"/>
      <c r="VPG143" s="87"/>
      <c r="VPH143" s="87"/>
      <c r="VPI143" s="88"/>
      <c r="VPJ143" s="12"/>
      <c r="VPK143" s="12"/>
      <c r="VPL143" s="88"/>
      <c r="VPM143" s="88"/>
      <c r="VPN143" s="11"/>
      <c r="VPO143" s="11"/>
      <c r="VPP143" s="89"/>
      <c r="VPQ143" s="87"/>
      <c r="VPR143" s="90"/>
      <c r="VPS143" s="91"/>
      <c r="VPT143" s="86"/>
      <c r="VPU143" s="87"/>
      <c r="VPV143" s="87"/>
      <c r="VPW143" s="87"/>
      <c r="VPX143" s="87"/>
      <c r="VPY143" s="88"/>
      <c r="VPZ143" s="12"/>
      <c r="VQA143" s="12"/>
      <c r="VQB143" s="88"/>
      <c r="VQC143" s="88"/>
      <c r="VQD143" s="11"/>
      <c r="VQE143" s="11"/>
      <c r="VQF143" s="89"/>
      <c r="VQG143" s="87"/>
      <c r="VQH143" s="90"/>
      <c r="VQI143" s="91"/>
      <c r="VQJ143" s="86"/>
      <c r="VQK143" s="87"/>
      <c r="VQL143" s="87"/>
      <c r="VQM143" s="87"/>
      <c r="VQN143" s="87"/>
      <c r="VQO143" s="88"/>
      <c r="VQP143" s="12"/>
      <c r="VQQ143" s="12"/>
      <c r="VQR143" s="88"/>
      <c r="VQS143" s="88"/>
      <c r="VQT143" s="11"/>
      <c r="VQU143" s="11"/>
      <c r="VQV143" s="89"/>
      <c r="VQW143" s="87"/>
      <c r="VQX143" s="90"/>
      <c r="VQY143" s="91"/>
      <c r="VQZ143" s="86"/>
      <c r="VRA143" s="87"/>
      <c r="VRB143" s="87"/>
      <c r="VRC143" s="87"/>
      <c r="VRD143" s="87"/>
      <c r="VRE143" s="88"/>
      <c r="VRF143" s="12"/>
      <c r="VRG143" s="12"/>
      <c r="VRH143" s="88"/>
      <c r="VRI143" s="88"/>
      <c r="VRJ143" s="11"/>
      <c r="VRK143" s="11"/>
      <c r="VRL143" s="89"/>
      <c r="VRM143" s="87"/>
      <c r="VRN143" s="90"/>
      <c r="VRO143" s="91"/>
      <c r="VRP143" s="86"/>
      <c r="VRQ143" s="87"/>
      <c r="VRR143" s="87"/>
      <c r="VRS143" s="87"/>
      <c r="VRT143" s="87"/>
      <c r="VRU143" s="88"/>
      <c r="VRV143" s="12"/>
      <c r="VRW143" s="12"/>
      <c r="VRX143" s="88"/>
      <c r="VRY143" s="88"/>
      <c r="VRZ143" s="11"/>
      <c r="VSA143" s="11"/>
      <c r="VSB143" s="89"/>
      <c r="VSC143" s="87"/>
      <c r="VSD143" s="90"/>
      <c r="VSE143" s="91"/>
      <c r="VSF143" s="86"/>
      <c r="VSG143" s="87"/>
      <c r="VSH143" s="87"/>
      <c r="VSI143" s="87"/>
      <c r="VSJ143" s="87"/>
      <c r="VSK143" s="88"/>
      <c r="VSL143" s="12"/>
      <c r="VSM143" s="12"/>
      <c r="VSN143" s="88"/>
      <c r="VSO143" s="88"/>
      <c r="VSP143" s="11"/>
      <c r="VSQ143" s="11"/>
      <c r="VSR143" s="89"/>
      <c r="VSS143" s="87"/>
      <c r="VST143" s="90"/>
      <c r="VSU143" s="91"/>
      <c r="VSV143" s="86"/>
      <c r="VSW143" s="87"/>
      <c r="VSX143" s="87"/>
      <c r="VSY143" s="87"/>
      <c r="VSZ143" s="87"/>
      <c r="VTA143" s="88"/>
      <c r="VTB143" s="12"/>
      <c r="VTC143" s="12"/>
      <c r="VTD143" s="88"/>
      <c r="VTE143" s="88"/>
      <c r="VTF143" s="11"/>
      <c r="VTG143" s="11"/>
      <c r="VTH143" s="89"/>
      <c r="VTI143" s="87"/>
      <c r="VTJ143" s="90"/>
      <c r="VTK143" s="91"/>
      <c r="VTL143" s="86"/>
      <c r="VTM143" s="87"/>
      <c r="VTN143" s="87"/>
      <c r="VTO143" s="87"/>
      <c r="VTP143" s="87"/>
      <c r="VTQ143" s="88"/>
      <c r="VTR143" s="12"/>
      <c r="VTS143" s="12"/>
      <c r="VTT143" s="88"/>
      <c r="VTU143" s="88"/>
      <c r="VTV143" s="11"/>
      <c r="VTW143" s="11"/>
      <c r="VTX143" s="89"/>
      <c r="VTY143" s="87"/>
      <c r="VTZ143" s="90"/>
      <c r="VUA143" s="91"/>
      <c r="VUB143" s="86"/>
      <c r="VUC143" s="87"/>
      <c r="VUD143" s="87"/>
      <c r="VUE143" s="87"/>
      <c r="VUF143" s="87"/>
      <c r="VUG143" s="88"/>
      <c r="VUH143" s="12"/>
      <c r="VUI143" s="12"/>
      <c r="VUJ143" s="88"/>
      <c r="VUK143" s="88"/>
      <c r="VUL143" s="11"/>
      <c r="VUM143" s="11"/>
      <c r="VUN143" s="89"/>
      <c r="VUO143" s="87"/>
      <c r="VUP143" s="90"/>
      <c r="VUQ143" s="91"/>
      <c r="VUR143" s="86"/>
      <c r="VUS143" s="87"/>
      <c r="VUT143" s="87"/>
      <c r="VUU143" s="87"/>
      <c r="VUV143" s="87"/>
      <c r="VUW143" s="88"/>
      <c r="VUX143" s="12"/>
      <c r="VUY143" s="12"/>
      <c r="VUZ143" s="88"/>
      <c r="VVA143" s="88"/>
      <c r="VVB143" s="11"/>
      <c r="VVC143" s="11"/>
      <c r="VVD143" s="89"/>
      <c r="VVE143" s="87"/>
      <c r="VVF143" s="90"/>
      <c r="VVG143" s="91"/>
      <c r="VVH143" s="86"/>
      <c r="VVI143" s="87"/>
      <c r="VVJ143" s="87"/>
      <c r="VVK143" s="87"/>
      <c r="VVL143" s="87"/>
      <c r="VVM143" s="88"/>
      <c r="VVN143" s="12"/>
      <c r="VVO143" s="12"/>
      <c r="VVP143" s="88"/>
      <c r="VVQ143" s="88"/>
      <c r="VVR143" s="11"/>
      <c r="VVS143" s="11"/>
      <c r="VVT143" s="89"/>
      <c r="VVU143" s="87"/>
      <c r="VVV143" s="90"/>
      <c r="VVW143" s="91"/>
      <c r="VVX143" s="86"/>
      <c r="VVY143" s="87"/>
      <c r="VVZ143" s="87"/>
      <c r="VWA143" s="87"/>
      <c r="VWB143" s="87"/>
      <c r="VWC143" s="88"/>
      <c r="VWD143" s="12"/>
      <c r="VWE143" s="12"/>
      <c r="VWF143" s="88"/>
      <c r="VWG143" s="88"/>
      <c r="VWH143" s="11"/>
      <c r="VWI143" s="11"/>
      <c r="VWJ143" s="89"/>
      <c r="VWK143" s="87"/>
      <c r="VWL143" s="90"/>
      <c r="VWM143" s="91"/>
      <c r="VWN143" s="86"/>
      <c r="VWO143" s="87"/>
      <c r="VWP143" s="87"/>
      <c r="VWQ143" s="87"/>
      <c r="VWR143" s="87"/>
      <c r="VWS143" s="88"/>
      <c r="VWT143" s="12"/>
      <c r="VWU143" s="12"/>
      <c r="VWV143" s="88"/>
      <c r="VWW143" s="88"/>
      <c r="VWX143" s="11"/>
      <c r="VWY143" s="11"/>
      <c r="VWZ143" s="89"/>
      <c r="VXA143" s="87"/>
      <c r="VXB143" s="90"/>
      <c r="VXC143" s="91"/>
      <c r="VXD143" s="86"/>
      <c r="VXE143" s="87"/>
      <c r="VXF143" s="87"/>
      <c r="VXG143" s="87"/>
      <c r="VXH143" s="87"/>
      <c r="VXI143" s="88"/>
      <c r="VXJ143" s="12"/>
      <c r="VXK143" s="12"/>
      <c r="VXL143" s="88"/>
      <c r="VXM143" s="88"/>
      <c r="VXN143" s="11"/>
      <c r="VXO143" s="11"/>
      <c r="VXP143" s="89"/>
      <c r="VXQ143" s="87"/>
      <c r="VXR143" s="90"/>
      <c r="VXS143" s="91"/>
      <c r="VXT143" s="86"/>
      <c r="VXU143" s="87"/>
      <c r="VXV143" s="87"/>
      <c r="VXW143" s="87"/>
      <c r="VXX143" s="87"/>
      <c r="VXY143" s="88"/>
      <c r="VXZ143" s="12"/>
      <c r="VYA143" s="12"/>
      <c r="VYB143" s="88"/>
      <c r="VYC143" s="88"/>
      <c r="VYD143" s="11"/>
      <c r="VYE143" s="11"/>
      <c r="VYF143" s="89"/>
      <c r="VYG143" s="87"/>
      <c r="VYH143" s="90"/>
      <c r="VYI143" s="91"/>
      <c r="VYJ143" s="86"/>
      <c r="VYK143" s="87"/>
      <c r="VYL143" s="87"/>
      <c r="VYM143" s="87"/>
      <c r="VYN143" s="87"/>
      <c r="VYO143" s="88"/>
      <c r="VYP143" s="12"/>
      <c r="VYQ143" s="12"/>
      <c r="VYR143" s="88"/>
      <c r="VYS143" s="88"/>
      <c r="VYT143" s="11"/>
      <c r="VYU143" s="11"/>
      <c r="VYV143" s="89"/>
      <c r="VYW143" s="87"/>
      <c r="VYX143" s="90"/>
      <c r="VYY143" s="91"/>
      <c r="VYZ143" s="86"/>
      <c r="VZA143" s="87"/>
      <c r="VZB143" s="87"/>
      <c r="VZC143" s="87"/>
      <c r="VZD143" s="87"/>
      <c r="VZE143" s="88"/>
      <c r="VZF143" s="12"/>
      <c r="VZG143" s="12"/>
      <c r="VZH143" s="88"/>
      <c r="VZI143" s="88"/>
      <c r="VZJ143" s="11"/>
      <c r="VZK143" s="11"/>
      <c r="VZL143" s="89"/>
      <c r="VZM143" s="87"/>
      <c r="VZN143" s="90"/>
      <c r="VZO143" s="91"/>
      <c r="VZP143" s="86"/>
      <c r="VZQ143" s="87"/>
      <c r="VZR143" s="87"/>
      <c r="VZS143" s="87"/>
      <c r="VZT143" s="87"/>
      <c r="VZU143" s="88"/>
      <c r="VZV143" s="12"/>
      <c r="VZW143" s="12"/>
      <c r="VZX143" s="88"/>
      <c r="VZY143" s="88"/>
      <c r="VZZ143" s="11"/>
      <c r="WAA143" s="11"/>
      <c r="WAB143" s="89"/>
      <c r="WAC143" s="87"/>
      <c r="WAD143" s="90"/>
      <c r="WAE143" s="91"/>
      <c r="WAF143" s="86"/>
      <c r="WAG143" s="87"/>
      <c r="WAH143" s="87"/>
      <c r="WAI143" s="87"/>
      <c r="WAJ143" s="87"/>
      <c r="WAK143" s="88"/>
      <c r="WAL143" s="12"/>
      <c r="WAM143" s="12"/>
      <c r="WAN143" s="88"/>
      <c r="WAO143" s="88"/>
      <c r="WAP143" s="11"/>
      <c r="WAQ143" s="11"/>
      <c r="WAR143" s="89"/>
      <c r="WAS143" s="87"/>
      <c r="WAT143" s="90"/>
      <c r="WAU143" s="91"/>
      <c r="WAV143" s="86"/>
      <c r="WAW143" s="87"/>
      <c r="WAX143" s="87"/>
      <c r="WAY143" s="87"/>
      <c r="WAZ143" s="87"/>
      <c r="WBA143" s="88"/>
      <c r="WBB143" s="12"/>
      <c r="WBC143" s="12"/>
      <c r="WBD143" s="88"/>
      <c r="WBE143" s="88"/>
      <c r="WBF143" s="11"/>
      <c r="WBG143" s="11"/>
      <c r="WBH143" s="89"/>
      <c r="WBI143" s="87"/>
      <c r="WBJ143" s="90"/>
      <c r="WBK143" s="91"/>
      <c r="WBL143" s="86"/>
      <c r="WBM143" s="87"/>
      <c r="WBN143" s="87"/>
      <c r="WBO143" s="87"/>
      <c r="WBP143" s="87"/>
      <c r="WBQ143" s="88"/>
      <c r="WBR143" s="12"/>
      <c r="WBS143" s="12"/>
      <c r="WBT143" s="88"/>
      <c r="WBU143" s="88"/>
      <c r="WBV143" s="11"/>
      <c r="WBW143" s="11"/>
      <c r="WBX143" s="89"/>
      <c r="WBY143" s="87"/>
      <c r="WBZ143" s="90"/>
      <c r="WCA143" s="91"/>
      <c r="WCB143" s="86"/>
      <c r="WCC143" s="87"/>
      <c r="WCD143" s="87"/>
      <c r="WCE143" s="87"/>
      <c r="WCF143" s="87"/>
      <c r="WCG143" s="88"/>
      <c r="WCH143" s="12"/>
      <c r="WCI143" s="12"/>
      <c r="WCJ143" s="88"/>
      <c r="WCK143" s="88"/>
      <c r="WCL143" s="11"/>
      <c r="WCM143" s="11"/>
      <c r="WCN143" s="89"/>
      <c r="WCO143" s="87"/>
      <c r="WCP143" s="90"/>
      <c r="WCQ143" s="91"/>
      <c r="WCR143" s="86"/>
      <c r="WCS143" s="87"/>
      <c r="WCT143" s="87"/>
      <c r="WCU143" s="87"/>
      <c r="WCV143" s="87"/>
      <c r="WCW143" s="88"/>
      <c r="WCX143" s="12"/>
      <c r="WCY143" s="12"/>
      <c r="WCZ143" s="88"/>
      <c r="WDA143" s="88"/>
      <c r="WDB143" s="11"/>
      <c r="WDC143" s="11"/>
      <c r="WDD143" s="89"/>
      <c r="WDE143" s="87"/>
      <c r="WDF143" s="90"/>
      <c r="WDG143" s="91"/>
      <c r="WDH143" s="86"/>
      <c r="WDI143" s="87"/>
      <c r="WDJ143" s="87"/>
      <c r="WDK143" s="87"/>
      <c r="WDL143" s="87"/>
      <c r="WDM143" s="88"/>
      <c r="WDN143" s="12"/>
      <c r="WDO143" s="12"/>
      <c r="WDP143" s="88"/>
      <c r="WDQ143" s="88"/>
      <c r="WDR143" s="11"/>
      <c r="WDS143" s="11"/>
      <c r="WDT143" s="89"/>
      <c r="WDU143" s="87"/>
      <c r="WDV143" s="90"/>
      <c r="WDW143" s="91"/>
      <c r="WDX143" s="86"/>
      <c r="WDY143" s="87"/>
      <c r="WDZ143" s="87"/>
      <c r="WEA143" s="87"/>
      <c r="WEB143" s="87"/>
      <c r="WEC143" s="88"/>
      <c r="WED143" s="12"/>
      <c r="WEE143" s="12"/>
      <c r="WEF143" s="88"/>
      <c r="WEG143" s="88"/>
      <c r="WEH143" s="11"/>
      <c r="WEI143" s="11"/>
      <c r="WEJ143" s="89"/>
      <c r="WEK143" s="87"/>
      <c r="WEL143" s="90"/>
      <c r="WEM143" s="91"/>
      <c r="WEN143" s="86"/>
      <c r="WEO143" s="87"/>
      <c r="WEP143" s="87"/>
      <c r="WEQ143" s="87"/>
      <c r="WER143" s="87"/>
      <c r="WES143" s="88"/>
      <c r="WET143" s="12"/>
      <c r="WEU143" s="12"/>
      <c r="WEV143" s="88"/>
      <c r="WEW143" s="88"/>
      <c r="WEX143" s="11"/>
      <c r="WEY143" s="11"/>
      <c r="WEZ143" s="89"/>
      <c r="WFA143" s="87"/>
      <c r="WFB143" s="90"/>
      <c r="WFC143" s="91"/>
      <c r="WFD143" s="86"/>
      <c r="WFE143" s="87"/>
      <c r="WFF143" s="87"/>
      <c r="WFG143" s="87"/>
      <c r="WFH143" s="87"/>
      <c r="WFI143" s="88"/>
      <c r="WFJ143" s="12"/>
      <c r="WFK143" s="12"/>
      <c r="WFL143" s="88"/>
      <c r="WFM143" s="88"/>
      <c r="WFN143" s="11"/>
      <c r="WFO143" s="11"/>
      <c r="WFP143" s="89"/>
      <c r="WFQ143" s="87"/>
      <c r="WFR143" s="90"/>
      <c r="WFS143" s="91"/>
      <c r="WFT143" s="86"/>
      <c r="WFU143" s="87"/>
      <c r="WFV143" s="87"/>
      <c r="WFW143" s="87"/>
      <c r="WFX143" s="87"/>
      <c r="WFY143" s="88"/>
      <c r="WFZ143" s="12"/>
      <c r="WGA143" s="12"/>
      <c r="WGB143" s="88"/>
      <c r="WGC143" s="88"/>
      <c r="WGD143" s="11"/>
      <c r="WGE143" s="11"/>
      <c r="WGF143" s="89"/>
      <c r="WGG143" s="87"/>
      <c r="WGH143" s="90"/>
      <c r="WGI143" s="91"/>
      <c r="WGJ143" s="86"/>
      <c r="WGK143" s="87"/>
      <c r="WGL143" s="87"/>
      <c r="WGM143" s="87"/>
      <c r="WGN143" s="87"/>
      <c r="WGO143" s="88"/>
      <c r="WGP143" s="12"/>
      <c r="WGQ143" s="12"/>
      <c r="WGR143" s="88"/>
      <c r="WGS143" s="88"/>
      <c r="WGT143" s="11"/>
      <c r="WGU143" s="11"/>
      <c r="WGV143" s="89"/>
      <c r="WGW143" s="87"/>
      <c r="WGX143" s="90"/>
      <c r="WGY143" s="91"/>
      <c r="WGZ143" s="86"/>
      <c r="WHA143" s="87"/>
      <c r="WHB143" s="87"/>
      <c r="WHC143" s="87"/>
      <c r="WHD143" s="87"/>
      <c r="WHE143" s="88"/>
      <c r="WHF143" s="12"/>
      <c r="WHG143" s="12"/>
      <c r="WHH143" s="88"/>
      <c r="WHI143" s="88"/>
      <c r="WHJ143" s="11"/>
      <c r="WHK143" s="11"/>
      <c r="WHL143" s="89"/>
      <c r="WHM143" s="87"/>
      <c r="WHN143" s="90"/>
      <c r="WHO143" s="91"/>
      <c r="WHP143" s="86"/>
      <c r="WHQ143" s="87"/>
      <c r="WHR143" s="87"/>
      <c r="WHS143" s="87"/>
      <c r="WHT143" s="87"/>
      <c r="WHU143" s="88"/>
      <c r="WHV143" s="12"/>
      <c r="WHW143" s="12"/>
      <c r="WHX143" s="88"/>
      <c r="WHY143" s="88"/>
      <c r="WHZ143" s="11"/>
      <c r="WIA143" s="11"/>
      <c r="WIB143" s="89"/>
      <c r="WIC143" s="87"/>
      <c r="WID143" s="90"/>
      <c r="WIE143" s="91"/>
      <c r="WIF143" s="86"/>
      <c r="WIG143" s="87"/>
      <c r="WIH143" s="87"/>
      <c r="WII143" s="87"/>
      <c r="WIJ143" s="87"/>
      <c r="WIK143" s="88"/>
      <c r="WIL143" s="12"/>
      <c r="WIM143" s="12"/>
      <c r="WIN143" s="88"/>
      <c r="WIO143" s="88"/>
      <c r="WIP143" s="11"/>
      <c r="WIQ143" s="11"/>
      <c r="WIR143" s="89"/>
      <c r="WIS143" s="87"/>
      <c r="WIT143" s="90"/>
      <c r="WIU143" s="91"/>
      <c r="WIV143" s="86"/>
      <c r="WIW143" s="87"/>
      <c r="WIX143" s="87"/>
      <c r="WIY143" s="87"/>
      <c r="WIZ143" s="87"/>
      <c r="WJA143" s="88"/>
      <c r="WJB143" s="12"/>
      <c r="WJC143" s="12"/>
      <c r="WJD143" s="88"/>
      <c r="WJE143" s="88"/>
      <c r="WJF143" s="11"/>
      <c r="WJG143" s="11"/>
      <c r="WJH143" s="89"/>
      <c r="WJI143" s="87"/>
      <c r="WJJ143" s="90"/>
      <c r="WJK143" s="91"/>
      <c r="WJL143" s="86"/>
      <c r="WJM143" s="87"/>
      <c r="WJN143" s="87"/>
      <c r="WJO143" s="87"/>
      <c r="WJP143" s="87"/>
      <c r="WJQ143" s="88"/>
      <c r="WJR143" s="12"/>
      <c r="WJS143" s="12"/>
      <c r="WJT143" s="88"/>
      <c r="WJU143" s="88"/>
      <c r="WJV143" s="11"/>
      <c r="WJW143" s="11"/>
      <c r="WJX143" s="89"/>
      <c r="WJY143" s="87"/>
      <c r="WJZ143" s="90"/>
      <c r="WKA143" s="91"/>
      <c r="WKB143" s="86"/>
      <c r="WKC143" s="87"/>
      <c r="WKD143" s="87"/>
      <c r="WKE143" s="87"/>
      <c r="WKF143" s="87"/>
      <c r="WKG143" s="88"/>
      <c r="WKH143" s="12"/>
      <c r="WKI143" s="12"/>
      <c r="WKJ143" s="88"/>
      <c r="WKK143" s="88"/>
      <c r="WKL143" s="11"/>
      <c r="WKM143" s="11"/>
      <c r="WKN143" s="89"/>
      <c r="WKO143" s="87"/>
      <c r="WKP143" s="90"/>
      <c r="WKQ143" s="91"/>
      <c r="WKR143" s="86"/>
      <c r="WKS143" s="87"/>
      <c r="WKT143" s="87"/>
      <c r="WKU143" s="87"/>
      <c r="WKV143" s="87"/>
      <c r="WKW143" s="88"/>
      <c r="WKX143" s="12"/>
      <c r="WKY143" s="12"/>
      <c r="WKZ143" s="88"/>
      <c r="WLA143" s="88"/>
      <c r="WLB143" s="11"/>
      <c r="WLC143" s="11"/>
      <c r="WLD143" s="89"/>
      <c r="WLE143" s="87"/>
      <c r="WLF143" s="90"/>
      <c r="WLG143" s="91"/>
      <c r="WLH143" s="86"/>
      <c r="WLI143" s="87"/>
      <c r="WLJ143" s="87"/>
      <c r="WLK143" s="87"/>
      <c r="WLL143" s="87"/>
      <c r="WLM143" s="88"/>
      <c r="WLN143" s="12"/>
      <c r="WLO143" s="12"/>
      <c r="WLP143" s="88"/>
      <c r="WLQ143" s="88"/>
      <c r="WLR143" s="11"/>
      <c r="WLS143" s="11"/>
      <c r="WLT143" s="89"/>
      <c r="WLU143" s="87"/>
      <c r="WLV143" s="90"/>
      <c r="WLW143" s="91"/>
      <c r="WLX143" s="86"/>
      <c r="WLY143" s="87"/>
      <c r="WLZ143" s="87"/>
      <c r="WMA143" s="87"/>
      <c r="WMB143" s="87"/>
      <c r="WMC143" s="88"/>
      <c r="WMD143" s="12"/>
      <c r="WME143" s="12"/>
      <c r="WMF143" s="88"/>
      <c r="WMG143" s="88"/>
      <c r="WMH143" s="11"/>
      <c r="WMI143" s="11"/>
      <c r="WMJ143" s="89"/>
      <c r="WMK143" s="87"/>
      <c r="WML143" s="90"/>
      <c r="WMM143" s="91"/>
      <c r="WMN143" s="86"/>
      <c r="WMO143" s="87"/>
      <c r="WMP143" s="87"/>
      <c r="WMQ143" s="87"/>
      <c r="WMR143" s="87"/>
      <c r="WMS143" s="88"/>
      <c r="WMT143" s="12"/>
      <c r="WMU143" s="12"/>
      <c r="WMV143" s="88"/>
      <c r="WMW143" s="88"/>
      <c r="WMX143" s="11"/>
      <c r="WMY143" s="11"/>
      <c r="WMZ143" s="89"/>
      <c r="WNA143" s="87"/>
      <c r="WNB143" s="90"/>
      <c r="WNC143" s="91"/>
      <c r="WND143" s="86"/>
      <c r="WNE143" s="87"/>
      <c r="WNF143" s="87"/>
      <c r="WNG143" s="87"/>
      <c r="WNH143" s="87"/>
      <c r="WNI143" s="88"/>
      <c r="WNJ143" s="12"/>
      <c r="WNK143" s="12"/>
      <c r="WNL143" s="88"/>
      <c r="WNM143" s="88"/>
      <c r="WNN143" s="11"/>
      <c r="WNO143" s="11"/>
      <c r="WNP143" s="89"/>
      <c r="WNQ143" s="87"/>
      <c r="WNR143" s="90"/>
      <c r="WNS143" s="91"/>
      <c r="WNT143" s="86"/>
      <c r="WNU143" s="87"/>
      <c r="WNV143" s="87"/>
      <c r="WNW143" s="87"/>
      <c r="WNX143" s="87"/>
      <c r="WNY143" s="88"/>
      <c r="WNZ143" s="12"/>
      <c r="WOA143" s="12"/>
      <c r="WOB143" s="88"/>
      <c r="WOC143" s="88"/>
      <c r="WOD143" s="11"/>
      <c r="WOE143" s="11"/>
      <c r="WOF143" s="89"/>
      <c r="WOG143" s="87"/>
      <c r="WOH143" s="90"/>
      <c r="WOI143" s="91"/>
      <c r="WOJ143" s="86"/>
      <c r="WOK143" s="87"/>
      <c r="WOL143" s="87"/>
      <c r="WOM143" s="87"/>
      <c r="WON143" s="87"/>
      <c r="WOO143" s="88"/>
      <c r="WOP143" s="12"/>
      <c r="WOQ143" s="12"/>
      <c r="WOR143" s="88"/>
      <c r="WOS143" s="88"/>
      <c r="WOT143" s="11"/>
      <c r="WOU143" s="11"/>
      <c r="WOV143" s="89"/>
      <c r="WOW143" s="87"/>
      <c r="WOX143" s="90"/>
      <c r="WOY143" s="91"/>
      <c r="WOZ143" s="86"/>
      <c r="WPA143" s="87"/>
      <c r="WPB143" s="87"/>
      <c r="WPC143" s="87"/>
      <c r="WPD143" s="87"/>
      <c r="WPE143" s="88"/>
      <c r="WPF143" s="12"/>
      <c r="WPG143" s="12"/>
      <c r="WPH143" s="88"/>
      <c r="WPI143" s="88"/>
      <c r="WPJ143" s="11"/>
      <c r="WPK143" s="11"/>
      <c r="WPL143" s="89"/>
      <c r="WPM143" s="87"/>
      <c r="WPN143" s="90"/>
      <c r="WPO143" s="91"/>
      <c r="WPP143" s="86"/>
      <c r="WPQ143" s="87"/>
      <c r="WPR143" s="87"/>
      <c r="WPS143" s="87"/>
      <c r="WPT143" s="87"/>
      <c r="WPU143" s="88"/>
      <c r="WPV143" s="12"/>
      <c r="WPW143" s="12"/>
      <c r="WPX143" s="88"/>
      <c r="WPY143" s="88"/>
      <c r="WPZ143" s="11"/>
      <c r="WQA143" s="11"/>
      <c r="WQB143" s="89"/>
      <c r="WQC143" s="87"/>
      <c r="WQD143" s="90"/>
      <c r="WQE143" s="91"/>
      <c r="WQF143" s="86"/>
      <c r="WQG143" s="87"/>
      <c r="WQH143" s="87"/>
      <c r="WQI143" s="87"/>
      <c r="WQJ143" s="87"/>
      <c r="WQK143" s="88"/>
      <c r="WQL143" s="12"/>
      <c r="WQM143" s="12"/>
      <c r="WQN143" s="88"/>
      <c r="WQO143" s="88"/>
      <c r="WQP143" s="11"/>
      <c r="WQQ143" s="11"/>
      <c r="WQR143" s="89"/>
      <c r="WQS143" s="87"/>
      <c r="WQT143" s="90"/>
      <c r="WQU143" s="91"/>
      <c r="WQV143" s="86"/>
      <c r="WQW143" s="87"/>
      <c r="WQX143" s="87"/>
      <c r="WQY143" s="87"/>
      <c r="WQZ143" s="87"/>
      <c r="WRA143" s="88"/>
      <c r="WRB143" s="12"/>
      <c r="WRC143" s="12"/>
      <c r="WRD143" s="88"/>
      <c r="WRE143" s="88"/>
      <c r="WRF143" s="11"/>
      <c r="WRG143" s="11"/>
      <c r="WRH143" s="89"/>
      <c r="WRI143" s="87"/>
      <c r="WRJ143" s="90"/>
      <c r="WRK143" s="91"/>
      <c r="WRL143" s="86"/>
      <c r="WRM143" s="87"/>
      <c r="WRN143" s="87"/>
      <c r="WRO143" s="87"/>
      <c r="WRP143" s="87"/>
      <c r="WRQ143" s="88"/>
      <c r="WRR143" s="12"/>
      <c r="WRS143" s="12"/>
      <c r="WRT143" s="88"/>
      <c r="WRU143" s="88"/>
      <c r="WRV143" s="11"/>
      <c r="WRW143" s="11"/>
      <c r="WRX143" s="89"/>
      <c r="WRY143" s="87"/>
      <c r="WRZ143" s="90"/>
      <c r="WSA143" s="91"/>
      <c r="WSB143" s="86"/>
      <c r="WSC143" s="87"/>
      <c r="WSD143" s="87"/>
      <c r="WSE143" s="87"/>
      <c r="WSF143" s="87"/>
      <c r="WSG143" s="88"/>
      <c r="WSH143" s="12"/>
      <c r="WSI143" s="12"/>
      <c r="WSJ143" s="88"/>
      <c r="WSK143" s="88"/>
      <c r="WSL143" s="11"/>
      <c r="WSM143" s="11"/>
      <c r="WSN143" s="89"/>
      <c r="WSO143" s="87"/>
      <c r="WSP143" s="90"/>
      <c r="WSQ143" s="91"/>
      <c r="WSR143" s="86"/>
      <c r="WSS143" s="87"/>
      <c r="WST143" s="87"/>
      <c r="WSU143" s="87"/>
      <c r="WSV143" s="87"/>
      <c r="WSW143" s="88"/>
      <c r="WSX143" s="12"/>
      <c r="WSY143" s="12"/>
      <c r="WSZ143" s="88"/>
      <c r="WTA143" s="88"/>
      <c r="WTB143" s="11"/>
      <c r="WTC143" s="11"/>
      <c r="WTD143" s="89"/>
      <c r="WTE143" s="87"/>
      <c r="WTF143" s="90"/>
      <c r="WTG143" s="91"/>
      <c r="WTH143" s="86"/>
      <c r="WTI143" s="87"/>
      <c r="WTJ143" s="87"/>
      <c r="WTK143" s="87"/>
      <c r="WTL143" s="87"/>
      <c r="WTM143" s="88"/>
      <c r="WTN143" s="12"/>
      <c r="WTO143" s="12"/>
      <c r="WTP143" s="88"/>
      <c r="WTQ143" s="88"/>
      <c r="WTR143" s="11"/>
      <c r="WTS143" s="11"/>
      <c r="WTT143" s="89"/>
      <c r="WTU143" s="87"/>
      <c r="WTV143" s="90"/>
      <c r="WTW143" s="91"/>
      <c r="WTX143" s="86"/>
      <c r="WTY143" s="87"/>
      <c r="WTZ143" s="87"/>
      <c r="WUA143" s="87"/>
      <c r="WUB143" s="87"/>
      <c r="WUC143" s="88"/>
      <c r="WUD143" s="12"/>
      <c r="WUE143" s="12"/>
      <c r="WUF143" s="88"/>
      <c r="WUG143" s="88"/>
      <c r="WUH143" s="11"/>
      <c r="WUI143" s="11"/>
      <c r="WUJ143" s="89"/>
      <c r="WUK143" s="87"/>
      <c r="WUL143" s="90"/>
      <c r="WUM143" s="91"/>
      <c r="WUN143" s="86"/>
      <c r="WUO143" s="87"/>
      <c r="WUP143" s="87"/>
      <c r="WUQ143" s="87"/>
      <c r="WUR143" s="87"/>
      <c r="WUS143" s="88"/>
      <c r="WUT143" s="12"/>
      <c r="WUU143" s="12"/>
      <c r="WUV143" s="88"/>
      <c r="WUW143" s="88"/>
      <c r="WUX143" s="11"/>
      <c r="WUY143" s="11"/>
      <c r="WUZ143" s="89"/>
      <c r="WVA143" s="87"/>
      <c r="WVB143" s="90"/>
      <c r="WVC143" s="91"/>
      <c r="WVD143" s="86"/>
      <c r="WVE143" s="87"/>
      <c r="WVF143" s="87"/>
      <c r="WVG143" s="87"/>
      <c r="WVH143" s="87"/>
      <c r="WVI143" s="88"/>
      <c r="WVJ143" s="12"/>
      <c r="WVK143" s="12"/>
      <c r="WVL143" s="88"/>
      <c r="WVM143" s="88"/>
      <c r="WVN143" s="11"/>
      <c r="WVO143" s="11"/>
      <c r="WVP143" s="89"/>
      <c r="WVQ143" s="87"/>
      <c r="WVR143" s="90"/>
      <c r="WVS143" s="91"/>
      <c r="WVT143" s="86"/>
      <c r="WVU143" s="87"/>
      <c r="WVV143" s="87"/>
      <c r="WVW143" s="87"/>
      <c r="WVX143" s="87"/>
      <c r="WVY143" s="88"/>
      <c r="WVZ143" s="12"/>
      <c r="WWA143" s="12"/>
      <c r="WWB143" s="88"/>
      <c r="WWC143" s="88"/>
      <c r="WWD143" s="11"/>
      <c r="WWE143" s="11"/>
      <c r="WWF143" s="89"/>
      <c r="WWG143" s="87"/>
      <c r="WWH143" s="90"/>
      <c r="WWI143" s="91"/>
      <c r="WWJ143" s="86"/>
      <c r="WWK143" s="87"/>
      <c r="WWL143" s="87"/>
      <c r="WWM143" s="87"/>
      <c r="WWN143" s="87"/>
      <c r="WWO143" s="88"/>
      <c r="WWP143" s="12"/>
      <c r="WWQ143" s="12"/>
      <c r="WWR143" s="88"/>
      <c r="WWS143" s="88"/>
      <c r="WWT143" s="11"/>
      <c r="WWU143" s="11"/>
      <c r="WWV143" s="89"/>
      <c r="WWW143" s="87"/>
      <c r="WWX143" s="90"/>
      <c r="WWY143" s="91"/>
      <c r="WWZ143" s="86"/>
      <c r="WXA143" s="87"/>
      <c r="WXB143" s="87"/>
      <c r="WXC143" s="87"/>
      <c r="WXD143" s="87"/>
      <c r="WXE143" s="88"/>
      <c r="WXF143" s="12"/>
      <c r="WXG143" s="12"/>
      <c r="WXH143" s="88"/>
      <c r="WXI143" s="88"/>
      <c r="WXJ143" s="11"/>
      <c r="WXK143" s="11"/>
      <c r="WXL143" s="89"/>
      <c r="WXM143" s="87"/>
      <c r="WXN143" s="90"/>
      <c r="WXO143" s="91"/>
      <c r="WXP143" s="86"/>
      <c r="WXQ143" s="87"/>
      <c r="WXR143" s="87"/>
      <c r="WXS143" s="87"/>
      <c r="WXT143" s="87"/>
      <c r="WXU143" s="88"/>
      <c r="WXV143" s="12"/>
      <c r="WXW143" s="12"/>
      <c r="WXX143" s="88"/>
      <c r="WXY143" s="88"/>
      <c r="WXZ143" s="11"/>
      <c r="WYA143" s="11"/>
      <c r="WYB143" s="89"/>
      <c r="WYC143" s="87"/>
      <c r="WYD143" s="90"/>
      <c r="WYE143" s="91"/>
      <c r="WYF143" s="86"/>
      <c r="WYG143" s="87"/>
      <c r="WYH143" s="87"/>
      <c r="WYI143" s="87"/>
      <c r="WYJ143" s="87"/>
      <c r="WYK143" s="88"/>
      <c r="WYL143" s="12"/>
      <c r="WYM143" s="12"/>
      <c r="WYN143" s="88"/>
      <c r="WYO143" s="88"/>
      <c r="WYP143" s="11"/>
      <c r="WYQ143" s="11"/>
      <c r="WYR143" s="89"/>
      <c r="WYS143" s="87"/>
      <c r="WYT143" s="90"/>
      <c r="WYU143" s="91"/>
      <c r="WYV143" s="86"/>
      <c r="WYW143" s="87"/>
      <c r="WYX143" s="87"/>
      <c r="WYY143" s="87"/>
      <c r="WYZ143" s="87"/>
      <c r="WZA143" s="88"/>
      <c r="WZB143" s="12"/>
      <c r="WZC143" s="12"/>
      <c r="WZD143" s="88"/>
      <c r="WZE143" s="88"/>
      <c r="WZF143" s="11"/>
      <c r="WZG143" s="11"/>
      <c r="WZH143" s="89"/>
      <c r="WZI143" s="87"/>
      <c r="WZJ143" s="90"/>
      <c r="WZK143" s="91"/>
      <c r="WZL143" s="86"/>
      <c r="WZM143" s="87"/>
      <c r="WZN143" s="87"/>
      <c r="WZO143" s="87"/>
      <c r="WZP143" s="87"/>
      <c r="WZQ143" s="88"/>
      <c r="WZR143" s="12"/>
      <c r="WZS143" s="12"/>
      <c r="WZT143" s="88"/>
      <c r="WZU143" s="88"/>
      <c r="WZV143" s="11"/>
      <c r="WZW143" s="11"/>
      <c r="WZX143" s="89"/>
      <c r="WZY143" s="87"/>
      <c r="WZZ143" s="90"/>
      <c r="XAA143" s="91"/>
      <c r="XAB143" s="86"/>
      <c r="XAC143" s="87"/>
      <c r="XAD143" s="87"/>
      <c r="XAE143" s="87"/>
      <c r="XAF143" s="87"/>
      <c r="XAG143" s="88"/>
      <c r="XAH143" s="12"/>
      <c r="XAI143" s="12"/>
      <c r="XAJ143" s="88"/>
      <c r="XAK143" s="88"/>
      <c r="XAL143" s="11"/>
      <c r="XAM143" s="11"/>
      <c r="XAN143" s="89"/>
      <c r="XAO143" s="87"/>
      <c r="XAP143" s="90"/>
      <c r="XAQ143" s="91"/>
      <c r="XAR143" s="86"/>
      <c r="XAS143" s="87"/>
      <c r="XAT143" s="87"/>
      <c r="XAU143" s="87"/>
      <c r="XAV143" s="87"/>
      <c r="XAW143" s="88"/>
      <c r="XAX143" s="12"/>
      <c r="XAY143" s="12"/>
      <c r="XAZ143" s="88"/>
      <c r="XBA143" s="88"/>
      <c r="XBB143" s="11"/>
      <c r="XBC143" s="11"/>
      <c r="XBD143" s="89"/>
      <c r="XBE143" s="87"/>
      <c r="XBF143" s="90"/>
      <c r="XBG143" s="91"/>
      <c r="XBH143" s="86"/>
      <c r="XBI143" s="87"/>
      <c r="XBJ143" s="87"/>
      <c r="XBK143" s="87"/>
      <c r="XBL143" s="87"/>
      <c r="XBM143" s="88"/>
      <c r="XBN143" s="12"/>
      <c r="XBO143" s="12"/>
      <c r="XBP143" s="88"/>
      <c r="XBQ143" s="88"/>
      <c r="XBR143" s="11"/>
      <c r="XBS143" s="11"/>
      <c r="XBT143" s="89"/>
      <c r="XBU143" s="87"/>
      <c r="XBV143" s="90"/>
      <c r="XBW143" s="91"/>
      <c r="XBX143" s="86"/>
      <c r="XBY143" s="87"/>
      <c r="XBZ143" s="87"/>
      <c r="XCA143" s="87"/>
      <c r="XCB143" s="87"/>
      <c r="XCC143" s="88"/>
      <c r="XCD143" s="12"/>
      <c r="XCE143" s="12"/>
      <c r="XCF143" s="88"/>
      <c r="XCG143" s="88"/>
      <c r="XCH143" s="11"/>
      <c r="XCI143" s="11"/>
      <c r="XCJ143" s="89"/>
      <c r="XCK143" s="87"/>
      <c r="XCL143" s="90"/>
      <c r="XCM143" s="91"/>
      <c r="XCN143" s="86"/>
      <c r="XCO143" s="87"/>
      <c r="XCP143" s="87"/>
      <c r="XCQ143" s="87"/>
      <c r="XCR143" s="87"/>
      <c r="XCS143" s="88"/>
      <c r="XCT143" s="12"/>
      <c r="XCU143" s="12"/>
      <c r="XCV143" s="88"/>
      <c r="XCW143" s="88"/>
      <c r="XCX143" s="11"/>
      <c r="XCY143" s="11"/>
      <c r="XCZ143" s="89"/>
      <c r="XDA143" s="87"/>
      <c r="XDB143" s="90"/>
      <c r="XDC143" s="91"/>
      <c r="XDD143" s="86"/>
      <c r="XDE143" s="87"/>
      <c r="XDF143" s="87"/>
      <c r="XDG143" s="87"/>
      <c r="XDH143" s="87"/>
      <c r="XDI143" s="88"/>
      <c r="XDJ143" s="12"/>
      <c r="XDK143" s="12"/>
      <c r="XDL143" s="88"/>
      <c r="XDM143" s="88"/>
      <c r="XDN143" s="11"/>
      <c r="XDO143" s="11"/>
      <c r="XDP143" s="89"/>
      <c r="XDQ143" s="87"/>
      <c r="XDR143" s="90"/>
      <c r="XDS143" s="91"/>
      <c r="XDT143" s="86"/>
      <c r="XDU143" s="87"/>
      <c r="XDV143" s="87"/>
      <c r="XDW143" s="87"/>
      <c r="XDX143" s="87"/>
      <c r="XDY143" s="88"/>
      <c r="XDZ143" s="12"/>
      <c r="XEA143" s="12"/>
      <c r="XEB143" s="88"/>
      <c r="XEC143" s="88"/>
      <c r="XED143" s="11"/>
      <c r="XEE143" s="11"/>
      <c r="XEF143" s="89"/>
      <c r="XEG143" s="87"/>
      <c r="XEH143" s="90"/>
      <c r="XEI143" s="91"/>
      <c r="XEJ143" s="86"/>
      <c r="XEK143" s="87"/>
      <c r="XEL143" s="87"/>
      <c r="XEM143" s="87"/>
      <c r="XEN143" s="87"/>
      <c r="XEO143" s="88"/>
      <c r="XEP143" s="12"/>
      <c r="XEQ143" s="12"/>
      <c r="XER143" s="88"/>
      <c r="XES143" s="88"/>
      <c r="XET143" s="11"/>
      <c r="XEU143" s="11"/>
      <c r="XEV143" s="89"/>
      <c r="XEW143" s="87"/>
      <c r="XEX143" s="90"/>
    </row>
    <row r="144" spans="1:16378" s="13" customFormat="1" ht="50.25" customHeight="1" x14ac:dyDescent="0.2">
      <c r="A144" s="4"/>
      <c r="B144" s="15">
        <v>80111701</v>
      </c>
      <c r="C144" s="46" t="s">
        <v>108022</v>
      </c>
      <c r="D144" s="17">
        <v>1</v>
      </c>
      <c r="E144" s="17">
        <v>2</v>
      </c>
      <c r="F144" s="17">
        <v>4</v>
      </c>
      <c r="G144" s="51">
        <v>1</v>
      </c>
      <c r="H144" s="51">
        <v>0</v>
      </c>
      <c r="I144" s="19">
        <v>1948924416</v>
      </c>
      <c r="J144" s="19">
        <v>1948924416</v>
      </c>
      <c r="K144" s="51">
        <v>0</v>
      </c>
      <c r="L144" s="51">
        <v>0</v>
      </c>
      <c r="M144" s="40" t="s">
        <v>107828</v>
      </c>
      <c r="N144" s="20" t="s">
        <v>15</v>
      </c>
      <c r="O144" s="38" t="s">
        <v>108026</v>
      </c>
      <c r="P144" s="17">
        <v>3102466420</v>
      </c>
      <c r="Q144" s="39" t="s">
        <v>108027</v>
      </c>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c r="IW144" s="7"/>
      <c r="IX144" s="7"/>
      <c r="IY144" s="7"/>
      <c r="IZ144" s="7"/>
      <c r="JA144" s="7"/>
      <c r="JB144" s="7"/>
      <c r="JC144" s="7"/>
      <c r="JD144" s="7"/>
      <c r="JE144" s="7"/>
      <c r="JF144" s="7"/>
      <c r="JG144" s="7"/>
      <c r="JH144" s="7"/>
      <c r="JI144" s="7"/>
      <c r="JJ144" s="7"/>
      <c r="JK144" s="7"/>
      <c r="JL144" s="7"/>
      <c r="JM144" s="7"/>
      <c r="JN144" s="7"/>
      <c r="JO144" s="7"/>
      <c r="JP144" s="7"/>
      <c r="JQ144" s="7"/>
      <c r="JR144" s="7"/>
      <c r="JS144" s="7"/>
      <c r="JT144" s="7"/>
      <c r="JU144" s="7"/>
      <c r="JV144" s="7"/>
      <c r="JW144" s="7"/>
      <c r="JX144" s="7"/>
      <c r="JY144" s="7"/>
      <c r="JZ144" s="7"/>
      <c r="KA144" s="7"/>
      <c r="KB144" s="7"/>
      <c r="KC144" s="7"/>
      <c r="KD144" s="7"/>
      <c r="KE144" s="7"/>
      <c r="KF144" s="7"/>
      <c r="KG144" s="7"/>
      <c r="KH144" s="7"/>
      <c r="KI144" s="7"/>
      <c r="KJ144" s="7"/>
      <c r="KK144" s="7"/>
      <c r="KL144" s="7"/>
      <c r="KM144" s="7"/>
      <c r="KN144" s="7"/>
      <c r="KO144" s="7"/>
      <c r="KP144" s="7"/>
      <c r="KQ144" s="7"/>
      <c r="KR144" s="7"/>
      <c r="KS144" s="7"/>
      <c r="KT144" s="7"/>
      <c r="KU144" s="7"/>
      <c r="KV144" s="7"/>
      <c r="KW144" s="7"/>
      <c r="KX144" s="7"/>
      <c r="KY144" s="7"/>
      <c r="KZ144" s="7"/>
      <c r="LA144" s="7"/>
      <c r="LB144" s="7"/>
      <c r="LC144" s="7"/>
      <c r="LD144" s="7"/>
      <c r="LE144" s="7"/>
      <c r="LF144" s="7"/>
      <c r="LG144" s="7"/>
      <c r="LH144" s="7"/>
      <c r="LI144" s="7"/>
      <c r="LJ144" s="7"/>
      <c r="LK144" s="7"/>
      <c r="LL144" s="7"/>
      <c r="LM144" s="7"/>
      <c r="LN144" s="7"/>
      <c r="LO144" s="7"/>
      <c r="LP144" s="7"/>
      <c r="LQ144" s="7"/>
      <c r="LR144" s="7"/>
      <c r="LS144" s="7"/>
      <c r="LT144" s="7"/>
      <c r="LU144" s="7"/>
      <c r="LV144" s="7"/>
      <c r="LW144" s="7"/>
      <c r="LX144" s="7"/>
      <c r="LY144" s="7"/>
      <c r="LZ144" s="7"/>
      <c r="MA144" s="7"/>
      <c r="MB144" s="7"/>
      <c r="MC144" s="7"/>
      <c r="MD144" s="7"/>
      <c r="ME144" s="7"/>
      <c r="MF144" s="7"/>
      <c r="MG144" s="7"/>
      <c r="MH144" s="7"/>
      <c r="MI144" s="7"/>
      <c r="MJ144" s="7"/>
      <c r="MK144" s="7"/>
      <c r="ML144" s="7"/>
      <c r="MM144" s="7"/>
      <c r="MN144" s="7"/>
      <c r="MO144" s="7"/>
      <c r="MP144" s="7"/>
      <c r="MQ144" s="7"/>
      <c r="MR144" s="7"/>
      <c r="MS144" s="7"/>
      <c r="MT144" s="7"/>
      <c r="MU144" s="7"/>
      <c r="MV144" s="7"/>
      <c r="MW144" s="7"/>
      <c r="MX144" s="7"/>
      <c r="MY144" s="7"/>
      <c r="MZ144" s="7"/>
      <c r="NA144" s="7"/>
      <c r="NB144" s="7"/>
      <c r="NC144" s="7"/>
      <c r="ND144" s="7"/>
      <c r="NE144" s="7"/>
      <c r="NF144" s="7"/>
      <c r="NG144" s="7"/>
      <c r="NH144" s="7"/>
      <c r="NI144" s="7"/>
      <c r="NJ144" s="7"/>
      <c r="NK144" s="7"/>
      <c r="NL144" s="7"/>
      <c r="NM144" s="7"/>
      <c r="NN144" s="7"/>
      <c r="NO144" s="7"/>
      <c r="NP144" s="7"/>
      <c r="NQ144" s="7"/>
      <c r="NR144" s="7"/>
      <c r="NS144" s="7"/>
      <c r="NT144" s="7"/>
      <c r="NU144" s="7"/>
      <c r="NV144" s="7"/>
      <c r="NW144" s="7"/>
      <c r="NX144" s="7"/>
      <c r="NY144" s="7"/>
      <c r="NZ144" s="7"/>
      <c r="OA144" s="7"/>
      <c r="OB144" s="7"/>
      <c r="OC144" s="7"/>
      <c r="OD144" s="7"/>
      <c r="OE144" s="7"/>
      <c r="OF144" s="7"/>
      <c r="OG144" s="7"/>
      <c r="OH144" s="7"/>
      <c r="OI144" s="7"/>
      <c r="OJ144" s="7"/>
      <c r="OK144" s="7"/>
      <c r="OL144" s="7"/>
      <c r="OM144" s="7"/>
      <c r="ON144" s="7"/>
      <c r="OO144" s="7"/>
      <c r="OP144" s="7"/>
      <c r="OQ144" s="7"/>
      <c r="OR144" s="7"/>
      <c r="OS144" s="7"/>
      <c r="OT144" s="7"/>
      <c r="OU144" s="7"/>
      <c r="OV144" s="7"/>
      <c r="OW144" s="7"/>
      <c r="OX144" s="7"/>
      <c r="OY144" s="7"/>
      <c r="OZ144" s="7"/>
      <c r="PA144" s="7"/>
      <c r="PB144" s="7"/>
      <c r="PC144" s="7"/>
      <c r="PD144" s="7"/>
      <c r="PE144" s="7"/>
      <c r="PF144" s="7"/>
      <c r="PG144" s="7"/>
      <c r="PH144" s="7"/>
      <c r="PI144" s="7"/>
      <c r="PJ144" s="7"/>
      <c r="PK144" s="7"/>
      <c r="PL144" s="7"/>
      <c r="PM144" s="7"/>
      <c r="PN144" s="7"/>
      <c r="PO144" s="7"/>
      <c r="PP144" s="7"/>
      <c r="PQ144" s="7"/>
      <c r="PR144" s="7"/>
      <c r="PS144" s="7"/>
      <c r="PT144" s="7"/>
      <c r="PU144" s="7"/>
      <c r="PV144" s="7"/>
      <c r="PW144" s="7"/>
      <c r="PX144" s="7"/>
      <c r="PY144" s="7"/>
      <c r="PZ144" s="7"/>
      <c r="QA144" s="7"/>
      <c r="QB144" s="7"/>
      <c r="QC144" s="7"/>
      <c r="QD144" s="7"/>
      <c r="QE144" s="7"/>
      <c r="QF144" s="7"/>
      <c r="QG144" s="7"/>
      <c r="QH144" s="7"/>
      <c r="QI144" s="7"/>
      <c r="QJ144" s="7"/>
      <c r="QK144" s="7"/>
      <c r="QL144" s="7"/>
      <c r="QM144" s="7"/>
      <c r="QN144" s="7"/>
      <c r="QO144" s="7"/>
      <c r="QP144" s="7"/>
      <c r="QQ144" s="7"/>
      <c r="QR144" s="7"/>
      <c r="QS144" s="7"/>
      <c r="QT144" s="7"/>
      <c r="QU144" s="7"/>
      <c r="QV144" s="7"/>
      <c r="QW144" s="7"/>
      <c r="QX144" s="7"/>
      <c r="QY144" s="7"/>
      <c r="QZ144" s="7"/>
      <c r="RA144" s="7"/>
      <c r="RB144" s="7"/>
      <c r="RC144" s="7"/>
      <c r="RD144" s="7"/>
      <c r="RE144" s="7"/>
      <c r="RF144" s="7"/>
      <c r="RG144" s="7"/>
      <c r="RH144" s="7"/>
      <c r="RI144" s="7"/>
      <c r="RJ144" s="7"/>
      <c r="RK144" s="7"/>
      <c r="RL144" s="7"/>
      <c r="RM144" s="7"/>
      <c r="RN144" s="7"/>
      <c r="RO144" s="7"/>
      <c r="RP144" s="7"/>
      <c r="RQ144" s="7"/>
      <c r="RR144" s="7"/>
      <c r="RS144" s="7"/>
      <c r="RT144" s="7"/>
      <c r="RU144" s="7"/>
      <c r="RV144" s="7"/>
      <c r="RW144" s="7"/>
      <c r="RX144" s="7"/>
      <c r="RY144" s="7"/>
      <c r="RZ144" s="7"/>
      <c r="SA144" s="7"/>
      <c r="SB144" s="7"/>
      <c r="SC144" s="7"/>
      <c r="SD144" s="7"/>
      <c r="SE144" s="7"/>
      <c r="SF144" s="7"/>
      <c r="SG144" s="7"/>
      <c r="SH144" s="7"/>
      <c r="SI144" s="7"/>
      <c r="SJ144" s="7"/>
      <c r="SK144" s="7"/>
      <c r="SL144" s="7"/>
      <c r="SM144" s="7"/>
      <c r="SN144" s="7"/>
      <c r="SO144" s="7"/>
      <c r="SP144" s="7"/>
      <c r="SQ144" s="7"/>
      <c r="SR144" s="7"/>
      <c r="SS144" s="7"/>
      <c r="ST144" s="7"/>
      <c r="SU144" s="7"/>
      <c r="SV144" s="7"/>
      <c r="SW144" s="7"/>
      <c r="SX144" s="7"/>
      <c r="SY144" s="7"/>
      <c r="SZ144" s="7"/>
      <c r="TA144" s="7"/>
      <c r="TB144" s="7"/>
      <c r="TC144" s="7"/>
      <c r="TD144" s="7"/>
      <c r="TE144" s="7"/>
      <c r="TF144" s="7"/>
      <c r="TG144" s="7"/>
      <c r="TH144" s="7"/>
      <c r="TI144" s="7"/>
      <c r="TJ144" s="7"/>
      <c r="TK144" s="7"/>
      <c r="TL144" s="7"/>
      <c r="TM144" s="7"/>
      <c r="TN144" s="7"/>
      <c r="TO144" s="7"/>
      <c r="TP144" s="7"/>
      <c r="TQ144" s="7"/>
      <c r="TR144" s="7"/>
      <c r="TS144" s="7"/>
      <c r="TT144" s="7"/>
      <c r="TU144" s="7"/>
      <c r="TV144" s="7"/>
      <c r="TW144" s="7"/>
      <c r="TX144" s="7"/>
      <c r="TY144" s="7"/>
      <c r="TZ144" s="7"/>
      <c r="UA144" s="7"/>
      <c r="UB144" s="7"/>
      <c r="UC144" s="7"/>
      <c r="UD144" s="7"/>
      <c r="UE144" s="7"/>
      <c r="UF144" s="7"/>
      <c r="UG144" s="7"/>
      <c r="UH144" s="7"/>
      <c r="UI144" s="7"/>
      <c r="UJ144" s="7"/>
      <c r="UK144" s="7"/>
      <c r="UL144" s="7"/>
      <c r="UM144" s="7"/>
      <c r="UN144" s="7"/>
      <c r="UO144" s="7"/>
      <c r="UP144" s="7"/>
      <c r="UQ144" s="7"/>
      <c r="UR144" s="7"/>
      <c r="US144" s="7"/>
      <c r="UT144" s="7"/>
      <c r="UU144" s="7"/>
      <c r="UV144" s="7"/>
      <c r="UW144" s="7"/>
      <c r="UX144" s="7"/>
      <c r="UY144" s="7"/>
      <c r="UZ144" s="7"/>
      <c r="VA144" s="7"/>
      <c r="VB144" s="7"/>
      <c r="VC144" s="7"/>
      <c r="VD144" s="7"/>
      <c r="VE144" s="7"/>
      <c r="VF144" s="7"/>
      <c r="VG144" s="7"/>
      <c r="VH144" s="7"/>
      <c r="VI144" s="7"/>
      <c r="VJ144" s="7"/>
      <c r="VK144" s="7"/>
      <c r="VL144" s="7"/>
      <c r="VM144" s="7"/>
      <c r="VN144" s="7"/>
      <c r="VO144" s="7"/>
      <c r="VP144" s="7"/>
      <c r="VQ144" s="7"/>
      <c r="VR144" s="7"/>
      <c r="VS144" s="7"/>
      <c r="VT144" s="7"/>
      <c r="VU144" s="7"/>
      <c r="VV144" s="7"/>
      <c r="VW144" s="7"/>
      <c r="VX144" s="7"/>
      <c r="VY144" s="7"/>
      <c r="VZ144" s="7"/>
      <c r="WA144" s="7"/>
      <c r="WB144" s="7"/>
      <c r="WC144" s="7"/>
      <c r="WD144" s="7"/>
      <c r="WE144" s="7"/>
      <c r="WF144" s="7"/>
      <c r="WG144" s="7"/>
      <c r="WH144" s="7"/>
      <c r="WI144" s="7"/>
      <c r="WJ144" s="7"/>
      <c r="WK144" s="7"/>
      <c r="WL144" s="7"/>
      <c r="WM144" s="7"/>
      <c r="WN144" s="7"/>
      <c r="WO144" s="7"/>
      <c r="WP144" s="7"/>
      <c r="WQ144" s="7"/>
      <c r="WR144" s="7"/>
      <c r="WS144" s="7"/>
      <c r="WT144" s="7"/>
      <c r="WU144" s="7"/>
      <c r="WV144" s="7"/>
      <c r="WW144" s="7"/>
      <c r="WX144" s="7"/>
      <c r="WY144" s="7"/>
      <c r="WZ144" s="7"/>
      <c r="XA144" s="7"/>
      <c r="XB144" s="7"/>
      <c r="XC144" s="7"/>
      <c r="XD144" s="7"/>
      <c r="XE144" s="7"/>
      <c r="XF144" s="7"/>
      <c r="XG144" s="7"/>
      <c r="XH144" s="7"/>
      <c r="XI144" s="7"/>
      <c r="XJ144" s="7"/>
      <c r="XK144" s="7"/>
      <c r="XL144" s="7"/>
      <c r="XM144" s="7"/>
      <c r="XN144" s="7"/>
      <c r="XO144" s="7"/>
      <c r="XP144" s="7"/>
      <c r="XQ144" s="7"/>
      <c r="XR144" s="7"/>
      <c r="XS144" s="7"/>
      <c r="XT144" s="7"/>
      <c r="XU144" s="7"/>
      <c r="XV144" s="7"/>
      <c r="XW144" s="7"/>
      <c r="XX144" s="7"/>
      <c r="XY144" s="7"/>
      <c r="XZ144" s="7"/>
      <c r="YA144" s="7"/>
      <c r="YB144" s="7"/>
      <c r="YC144" s="7"/>
      <c r="YD144" s="7"/>
      <c r="YE144" s="7"/>
      <c r="YF144" s="7"/>
      <c r="YG144" s="7"/>
      <c r="YH144" s="7"/>
      <c r="YI144" s="7"/>
      <c r="YJ144" s="7"/>
      <c r="YK144" s="7"/>
      <c r="YL144" s="7"/>
      <c r="YM144" s="7"/>
      <c r="YN144" s="7"/>
      <c r="YO144" s="7"/>
      <c r="YP144" s="7"/>
      <c r="YQ144" s="7"/>
      <c r="YR144" s="7"/>
      <c r="YS144" s="7"/>
      <c r="YT144" s="7"/>
      <c r="YU144" s="7"/>
      <c r="YV144" s="7"/>
      <c r="YW144" s="7"/>
      <c r="YX144" s="7"/>
      <c r="YY144" s="7"/>
      <c r="YZ144" s="7"/>
      <c r="ZA144" s="7"/>
      <c r="ZB144" s="7"/>
      <c r="ZC144" s="7"/>
      <c r="ZD144" s="7"/>
      <c r="ZE144" s="7"/>
      <c r="ZF144" s="7"/>
      <c r="ZG144" s="7"/>
      <c r="ZH144" s="7"/>
      <c r="ZI144" s="7"/>
      <c r="ZJ144" s="7"/>
      <c r="ZK144" s="7"/>
      <c r="ZL144" s="7"/>
      <c r="ZM144" s="7"/>
      <c r="ZN144" s="7"/>
      <c r="ZO144" s="7"/>
      <c r="ZP144" s="7"/>
      <c r="ZQ144" s="7"/>
      <c r="ZR144" s="7"/>
      <c r="ZS144" s="7"/>
      <c r="ZT144" s="7"/>
      <c r="ZU144" s="7"/>
      <c r="ZV144" s="7"/>
      <c r="ZW144" s="7"/>
      <c r="ZX144" s="7"/>
      <c r="ZY144" s="7"/>
      <c r="ZZ144" s="7"/>
      <c r="AAA144" s="7"/>
      <c r="AAB144" s="7"/>
      <c r="AAC144" s="7"/>
      <c r="AAD144" s="7"/>
      <c r="AAE144" s="7"/>
      <c r="AAF144" s="7"/>
      <c r="AAG144" s="7"/>
      <c r="AAH144" s="7"/>
      <c r="AAI144" s="7"/>
      <c r="AAJ144" s="7"/>
      <c r="AAK144" s="7"/>
      <c r="AAL144" s="7"/>
      <c r="AAM144" s="7"/>
      <c r="AAN144" s="7"/>
      <c r="AAO144" s="7"/>
      <c r="AAP144" s="7"/>
      <c r="AAQ144" s="7"/>
      <c r="AAR144" s="7"/>
      <c r="AAS144" s="7"/>
      <c r="AAT144" s="7"/>
      <c r="AAU144" s="7"/>
      <c r="AAV144" s="7"/>
      <c r="AAW144" s="7"/>
      <c r="AAX144" s="7"/>
      <c r="AAY144" s="7"/>
      <c r="AAZ144" s="7"/>
      <c r="ABA144" s="7"/>
      <c r="ABB144" s="7"/>
      <c r="ABC144" s="7"/>
      <c r="ABD144" s="7"/>
      <c r="ABE144" s="7"/>
      <c r="ABF144" s="7"/>
      <c r="ABG144" s="7"/>
      <c r="ABH144" s="7"/>
      <c r="ABI144" s="7"/>
      <c r="ABJ144" s="7"/>
      <c r="ABK144" s="7"/>
      <c r="ABL144" s="7"/>
      <c r="ABM144" s="7"/>
      <c r="ABN144" s="7"/>
      <c r="ABO144" s="7"/>
      <c r="ABP144" s="7"/>
      <c r="ABQ144" s="7"/>
      <c r="ABR144" s="7"/>
      <c r="ABS144" s="7"/>
      <c r="ABT144" s="7"/>
      <c r="ABU144" s="7"/>
      <c r="ABV144" s="7"/>
      <c r="ABW144" s="7"/>
      <c r="ABX144" s="7"/>
      <c r="ABY144" s="7"/>
      <c r="ABZ144" s="7"/>
      <c r="ACA144" s="7"/>
      <c r="ACB144" s="7"/>
      <c r="ACC144" s="7"/>
      <c r="ACD144" s="7"/>
      <c r="ACE144" s="7"/>
      <c r="ACF144" s="7"/>
      <c r="ACG144" s="7"/>
      <c r="ACH144" s="7"/>
      <c r="ACI144" s="7"/>
      <c r="ACJ144" s="7"/>
      <c r="ACK144" s="7"/>
      <c r="ACL144" s="7"/>
      <c r="ACM144" s="7"/>
      <c r="ACN144" s="7"/>
      <c r="ACO144" s="7"/>
      <c r="ACP144" s="7"/>
      <c r="ACQ144" s="7"/>
      <c r="ACR144" s="7"/>
      <c r="ACS144" s="7"/>
      <c r="ACT144" s="7"/>
      <c r="ACU144" s="7"/>
      <c r="ACV144" s="7"/>
      <c r="ACW144" s="7"/>
      <c r="ACX144" s="7"/>
      <c r="ACY144" s="7"/>
      <c r="ACZ144" s="7"/>
      <c r="ADA144" s="7"/>
      <c r="ADB144" s="7"/>
      <c r="ADC144" s="7"/>
      <c r="ADD144" s="7"/>
      <c r="ADE144" s="7"/>
      <c r="ADF144" s="7"/>
      <c r="ADG144" s="7"/>
      <c r="ADH144" s="7"/>
      <c r="ADI144" s="7"/>
      <c r="ADJ144" s="7"/>
      <c r="ADK144" s="7"/>
      <c r="ADL144" s="7"/>
      <c r="ADM144" s="7"/>
      <c r="ADN144" s="7"/>
      <c r="ADO144" s="7"/>
      <c r="ADP144" s="7"/>
      <c r="ADQ144" s="7"/>
      <c r="ADR144" s="7"/>
      <c r="ADS144" s="7"/>
      <c r="ADT144" s="7"/>
      <c r="ADU144" s="7"/>
      <c r="ADV144" s="7"/>
      <c r="ADW144" s="7"/>
      <c r="ADX144" s="7"/>
      <c r="ADY144" s="7"/>
      <c r="ADZ144" s="7"/>
      <c r="AEA144" s="7"/>
      <c r="AEB144" s="7"/>
      <c r="AEC144" s="7"/>
      <c r="AED144" s="7"/>
      <c r="AEE144" s="7"/>
      <c r="AEF144" s="7"/>
      <c r="AEG144" s="7"/>
      <c r="AEH144" s="7"/>
      <c r="AEI144" s="7"/>
      <c r="AEJ144" s="7"/>
      <c r="AEK144" s="7"/>
      <c r="AEL144" s="7"/>
      <c r="AEM144" s="7"/>
      <c r="AEN144" s="7"/>
      <c r="AEO144" s="7"/>
      <c r="AEP144" s="7"/>
      <c r="AEQ144" s="7"/>
      <c r="AER144" s="7"/>
      <c r="AES144" s="7"/>
      <c r="AET144" s="7"/>
      <c r="AEU144" s="7"/>
      <c r="AEV144" s="7"/>
      <c r="AEW144" s="7"/>
      <c r="AEX144" s="7"/>
      <c r="AEY144" s="7"/>
      <c r="AEZ144" s="7"/>
      <c r="AFA144" s="7"/>
      <c r="AFB144" s="7"/>
      <c r="AFC144" s="7"/>
      <c r="AFD144" s="7"/>
      <c r="AFE144" s="7"/>
      <c r="AFF144" s="7"/>
      <c r="AFG144" s="7"/>
      <c r="AFH144" s="7"/>
      <c r="AFI144" s="7"/>
      <c r="AFJ144" s="7"/>
      <c r="AFK144" s="7"/>
      <c r="AFL144" s="7"/>
      <c r="AFM144" s="7"/>
      <c r="AFN144" s="7"/>
      <c r="AFO144" s="7"/>
      <c r="AFP144" s="7"/>
      <c r="AFQ144" s="7"/>
      <c r="AFR144" s="7"/>
      <c r="AFS144" s="7"/>
      <c r="AFT144" s="7"/>
      <c r="AFU144" s="7"/>
      <c r="AFV144" s="7"/>
      <c r="AFW144" s="7"/>
      <c r="AFX144" s="7"/>
      <c r="AFY144" s="7"/>
      <c r="AFZ144" s="7"/>
      <c r="AGA144" s="7"/>
      <c r="AGB144" s="7"/>
      <c r="AGC144" s="7"/>
      <c r="AGD144" s="7"/>
      <c r="AGE144" s="7"/>
      <c r="AGF144" s="7"/>
      <c r="AGG144" s="7"/>
      <c r="AGH144" s="7"/>
      <c r="AGI144" s="7"/>
      <c r="AGJ144" s="7"/>
      <c r="AGK144" s="7"/>
      <c r="AGL144" s="7"/>
      <c r="AGM144" s="7"/>
      <c r="AGN144" s="7"/>
      <c r="AGO144" s="7"/>
      <c r="AGP144" s="7"/>
      <c r="AGQ144" s="7"/>
      <c r="AGR144" s="7"/>
      <c r="AGS144" s="7"/>
      <c r="AGT144" s="7"/>
      <c r="AGU144" s="7"/>
      <c r="AGV144" s="7"/>
      <c r="AGW144" s="7"/>
      <c r="AGX144" s="7"/>
      <c r="AGY144" s="7"/>
      <c r="AGZ144" s="7"/>
      <c r="AHA144" s="7"/>
      <c r="AHB144" s="7"/>
      <c r="AHC144" s="7"/>
      <c r="AHD144" s="7"/>
      <c r="AHE144" s="7"/>
      <c r="AHF144" s="7"/>
      <c r="AHG144" s="7"/>
      <c r="AHH144" s="7"/>
      <c r="AHI144" s="7"/>
      <c r="AHJ144" s="7"/>
      <c r="AHK144" s="7"/>
      <c r="AHL144" s="7"/>
      <c r="AHM144" s="7"/>
      <c r="AHN144" s="7"/>
      <c r="AHO144" s="7"/>
      <c r="AHP144" s="7"/>
      <c r="AHQ144" s="7"/>
      <c r="AHR144" s="7"/>
      <c r="AHS144" s="7"/>
      <c r="AHT144" s="7"/>
      <c r="AHU144" s="7"/>
      <c r="AHV144" s="7"/>
      <c r="AHW144" s="7"/>
      <c r="AHX144" s="7"/>
      <c r="AHY144" s="7"/>
      <c r="AHZ144" s="7"/>
      <c r="AIA144" s="7"/>
      <c r="AIB144" s="7"/>
      <c r="AIC144" s="7"/>
      <c r="AID144" s="7"/>
      <c r="AIE144" s="7"/>
      <c r="AIF144" s="7"/>
      <c r="AIG144" s="7"/>
      <c r="AIH144" s="7"/>
      <c r="AII144" s="7"/>
      <c r="AIJ144" s="7"/>
      <c r="AIK144" s="7"/>
      <c r="AIL144" s="7"/>
      <c r="AIM144" s="7"/>
      <c r="AIN144" s="7"/>
      <c r="AIO144" s="7"/>
      <c r="AIP144" s="7"/>
      <c r="AIQ144" s="7"/>
      <c r="AIR144" s="7"/>
      <c r="AIS144" s="7"/>
      <c r="AIT144" s="7"/>
      <c r="AIU144" s="7"/>
      <c r="AIV144" s="7"/>
      <c r="AIW144" s="7"/>
      <c r="AIX144" s="7"/>
      <c r="AIY144" s="7"/>
      <c r="AIZ144" s="7"/>
      <c r="AJA144" s="7"/>
      <c r="AJB144" s="7"/>
      <c r="AJC144" s="7"/>
      <c r="AJD144" s="7"/>
      <c r="AJE144" s="7"/>
      <c r="AJF144" s="7"/>
      <c r="AJG144" s="7"/>
      <c r="AJH144" s="7"/>
      <c r="AJI144" s="7"/>
      <c r="AJJ144" s="7"/>
      <c r="AJK144" s="7"/>
      <c r="AJL144" s="7"/>
      <c r="AJM144" s="7"/>
      <c r="AJN144" s="7"/>
      <c r="AJO144" s="7"/>
      <c r="AJP144" s="7"/>
      <c r="AJQ144" s="7"/>
      <c r="AJR144" s="7"/>
      <c r="AJS144" s="7"/>
      <c r="AJT144" s="7"/>
      <c r="AJU144" s="7"/>
      <c r="AJV144" s="7"/>
      <c r="AJW144" s="7"/>
      <c r="AJX144" s="7"/>
      <c r="AJY144" s="7"/>
      <c r="AJZ144" s="7"/>
      <c r="AKA144" s="7"/>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c r="ALZ144" s="7"/>
      <c r="AMA144" s="7"/>
      <c r="AMB144" s="7"/>
      <c r="AMC144" s="7"/>
      <c r="AMD144" s="7"/>
      <c r="AME144" s="7"/>
      <c r="AMF144" s="7"/>
      <c r="AMG144" s="7"/>
      <c r="AMH144" s="7"/>
      <c r="AMI144" s="7"/>
      <c r="AMJ144" s="7"/>
      <c r="AMK144" s="7"/>
      <c r="AML144" s="7"/>
      <c r="AMM144" s="7"/>
      <c r="AMN144" s="7"/>
      <c r="AMO144" s="7"/>
      <c r="AMP144" s="7"/>
      <c r="AMQ144" s="7"/>
      <c r="AMR144" s="7"/>
      <c r="AMS144" s="7"/>
      <c r="AMT144" s="7"/>
      <c r="AMU144" s="7"/>
      <c r="AMV144" s="7"/>
      <c r="AMW144" s="7"/>
      <c r="AMX144" s="7"/>
      <c r="AMY144" s="7"/>
      <c r="AMZ144" s="7"/>
      <c r="ANA144" s="7"/>
      <c r="ANB144" s="7"/>
      <c r="ANC144" s="7"/>
      <c r="AND144" s="7"/>
      <c r="ANE144" s="7"/>
      <c r="ANF144" s="7"/>
      <c r="ANG144" s="7"/>
      <c r="ANH144" s="7"/>
      <c r="ANI144" s="7"/>
      <c r="ANJ144" s="7"/>
      <c r="ANK144" s="7"/>
      <c r="ANL144" s="7"/>
      <c r="ANM144" s="7"/>
      <c r="ANN144" s="87"/>
      <c r="ANO144" s="87"/>
      <c r="ANP144" s="87"/>
      <c r="ANQ144" s="88"/>
      <c r="ANR144" s="12"/>
      <c r="ANS144" s="12"/>
      <c r="ANT144" s="88"/>
      <c r="ANU144" s="88"/>
      <c r="ANV144" s="11"/>
      <c r="ANW144" s="11"/>
      <c r="ANX144" s="89"/>
      <c r="ANY144" s="87"/>
      <c r="ANZ144" s="90"/>
      <c r="AOA144" s="91"/>
      <c r="AOB144" s="86"/>
      <c r="AOC144" s="87"/>
      <c r="AOD144" s="87"/>
      <c r="AOE144" s="87"/>
      <c r="AOF144" s="87"/>
      <c r="AOG144" s="88"/>
      <c r="AOH144" s="12"/>
      <c r="AOI144" s="12"/>
      <c r="AOJ144" s="88"/>
      <c r="AOK144" s="88"/>
      <c r="AOL144" s="11"/>
      <c r="AOM144" s="11"/>
      <c r="AON144" s="89"/>
      <c r="AOO144" s="87"/>
      <c r="AOP144" s="90"/>
      <c r="AOQ144" s="91"/>
      <c r="AOR144" s="86"/>
      <c r="AOS144" s="87"/>
      <c r="AOT144" s="87"/>
      <c r="AOU144" s="87"/>
      <c r="AOV144" s="87"/>
      <c r="AOW144" s="88"/>
      <c r="AOX144" s="12"/>
      <c r="AOY144" s="12"/>
      <c r="AOZ144" s="88"/>
      <c r="APA144" s="88"/>
      <c r="APB144" s="11"/>
      <c r="APC144" s="11"/>
      <c r="APD144" s="89"/>
      <c r="APE144" s="87"/>
      <c r="APF144" s="90"/>
      <c r="APG144" s="91"/>
      <c r="APH144" s="86"/>
      <c r="API144" s="87"/>
      <c r="APJ144" s="87"/>
      <c r="APK144" s="87"/>
      <c r="APL144" s="87"/>
      <c r="APM144" s="88"/>
      <c r="APN144" s="12"/>
      <c r="APO144" s="12"/>
      <c r="APP144" s="88"/>
      <c r="APQ144" s="88"/>
      <c r="APR144" s="11"/>
      <c r="APS144" s="11"/>
      <c r="APT144" s="89"/>
      <c r="APU144" s="87"/>
      <c r="APV144" s="90"/>
      <c r="APW144" s="91"/>
      <c r="APX144" s="86"/>
      <c r="APY144" s="87"/>
      <c r="APZ144" s="87"/>
      <c r="AQA144" s="87"/>
      <c r="AQB144" s="87"/>
      <c r="AQC144" s="88"/>
      <c r="AQD144" s="12"/>
      <c r="AQE144" s="12"/>
      <c r="AQF144" s="88"/>
      <c r="AQG144" s="88"/>
      <c r="AQH144" s="11"/>
      <c r="AQI144" s="11"/>
      <c r="AQJ144" s="89"/>
      <c r="AQK144" s="87"/>
      <c r="AQL144" s="90"/>
      <c r="AQM144" s="91"/>
      <c r="AQN144" s="86"/>
      <c r="AQO144" s="87"/>
      <c r="AQP144" s="87"/>
      <c r="AQQ144" s="87"/>
      <c r="AQR144" s="87"/>
      <c r="AQS144" s="88"/>
      <c r="AQT144" s="12"/>
      <c r="AQU144" s="12"/>
      <c r="AQV144" s="88"/>
      <c r="AQW144" s="88"/>
      <c r="AQX144" s="11"/>
      <c r="AQY144" s="11"/>
      <c r="AQZ144" s="89"/>
      <c r="ARA144" s="87"/>
      <c r="ARB144" s="90"/>
      <c r="ARC144" s="91"/>
      <c r="ARD144" s="86"/>
      <c r="ARE144" s="87"/>
      <c r="ARF144" s="87"/>
      <c r="ARG144" s="87"/>
      <c r="ARH144" s="87"/>
      <c r="ARI144" s="88"/>
      <c r="ARJ144" s="12"/>
      <c r="ARK144" s="12"/>
      <c r="ARL144" s="88"/>
      <c r="ARM144" s="88"/>
      <c r="ARN144" s="11"/>
      <c r="ARO144" s="11"/>
      <c r="ARP144" s="89"/>
      <c r="ARQ144" s="87"/>
      <c r="ARR144" s="90"/>
      <c r="ARS144" s="91"/>
      <c r="ART144" s="86"/>
      <c r="ARU144" s="87"/>
      <c r="ARV144" s="87"/>
      <c r="ARW144" s="87"/>
      <c r="ARX144" s="87"/>
      <c r="ARY144" s="88"/>
      <c r="ARZ144" s="12"/>
      <c r="ASA144" s="12"/>
      <c r="ASB144" s="88"/>
      <c r="ASC144" s="88"/>
      <c r="ASD144" s="11"/>
      <c r="ASE144" s="11"/>
      <c r="ASF144" s="89"/>
      <c r="ASG144" s="87"/>
      <c r="ASH144" s="90"/>
      <c r="ASI144" s="91"/>
      <c r="ASJ144" s="86"/>
      <c r="ASK144" s="87"/>
      <c r="ASL144" s="87"/>
      <c r="ASM144" s="87"/>
      <c r="ASN144" s="87"/>
      <c r="ASO144" s="88"/>
      <c r="ASP144" s="12"/>
      <c r="ASQ144" s="12"/>
      <c r="ASR144" s="88"/>
      <c r="ASS144" s="88"/>
      <c r="AST144" s="11"/>
      <c r="ASU144" s="11"/>
      <c r="ASV144" s="89"/>
      <c r="ASW144" s="87"/>
      <c r="ASX144" s="90"/>
      <c r="ASY144" s="91"/>
      <c r="ASZ144" s="86"/>
      <c r="ATA144" s="87"/>
      <c r="ATB144" s="87"/>
      <c r="ATC144" s="87"/>
      <c r="ATD144" s="87"/>
      <c r="ATE144" s="88"/>
      <c r="ATF144" s="12"/>
      <c r="ATG144" s="12"/>
      <c r="ATH144" s="88"/>
      <c r="ATI144" s="88"/>
      <c r="ATJ144" s="11"/>
      <c r="ATK144" s="11"/>
      <c r="ATL144" s="89"/>
      <c r="ATM144" s="87"/>
      <c r="ATN144" s="90"/>
      <c r="ATO144" s="91"/>
      <c r="ATP144" s="86"/>
      <c r="ATQ144" s="87"/>
      <c r="ATR144" s="87"/>
      <c r="ATS144" s="87"/>
      <c r="ATT144" s="87"/>
      <c r="ATU144" s="88"/>
      <c r="ATV144" s="12"/>
      <c r="ATW144" s="12"/>
      <c r="ATX144" s="88"/>
      <c r="ATY144" s="88"/>
      <c r="ATZ144" s="11"/>
      <c r="AUA144" s="11"/>
      <c r="AUB144" s="89"/>
      <c r="AUC144" s="87"/>
      <c r="AUD144" s="90"/>
      <c r="AUE144" s="91"/>
      <c r="AUF144" s="86"/>
      <c r="AUG144" s="87"/>
      <c r="AUH144" s="87"/>
      <c r="AUI144" s="87"/>
      <c r="AUJ144" s="87"/>
      <c r="AUK144" s="88"/>
      <c r="AUL144" s="12"/>
      <c r="AUM144" s="12"/>
      <c r="AUN144" s="88"/>
      <c r="AUO144" s="88"/>
      <c r="AUP144" s="11"/>
      <c r="AUQ144" s="11"/>
      <c r="AUR144" s="89"/>
      <c r="AUS144" s="87"/>
      <c r="AUT144" s="90"/>
      <c r="AUU144" s="91"/>
      <c r="AUV144" s="86"/>
      <c r="AUW144" s="87"/>
      <c r="AUX144" s="87"/>
      <c r="AUY144" s="87"/>
      <c r="AUZ144" s="87"/>
      <c r="AVA144" s="88"/>
      <c r="AVB144" s="12"/>
      <c r="AVC144" s="12"/>
      <c r="AVD144" s="88"/>
      <c r="AVE144" s="88"/>
      <c r="AVF144" s="11"/>
      <c r="AVG144" s="11"/>
      <c r="AVH144" s="89"/>
      <c r="AVI144" s="87"/>
      <c r="AVJ144" s="90"/>
      <c r="AVK144" s="91"/>
      <c r="AVL144" s="86"/>
      <c r="AVM144" s="87"/>
      <c r="AVN144" s="87"/>
      <c r="AVO144" s="87"/>
      <c r="AVP144" s="87"/>
      <c r="AVQ144" s="88"/>
      <c r="AVR144" s="12"/>
      <c r="AVS144" s="12"/>
      <c r="AVT144" s="88"/>
      <c r="AVU144" s="88"/>
      <c r="AVV144" s="11"/>
      <c r="AVW144" s="11"/>
      <c r="AVX144" s="89"/>
      <c r="AVY144" s="87"/>
      <c r="AVZ144" s="90"/>
      <c r="AWA144" s="91"/>
      <c r="AWB144" s="86"/>
      <c r="AWC144" s="87"/>
      <c r="AWD144" s="87"/>
      <c r="AWE144" s="87"/>
      <c r="AWF144" s="87"/>
      <c r="AWG144" s="88"/>
      <c r="AWH144" s="12"/>
      <c r="AWI144" s="12"/>
      <c r="AWJ144" s="88"/>
      <c r="AWK144" s="88"/>
      <c r="AWL144" s="11"/>
      <c r="AWM144" s="11"/>
      <c r="AWN144" s="89"/>
      <c r="AWO144" s="87"/>
      <c r="AWP144" s="90"/>
      <c r="AWQ144" s="91"/>
      <c r="AWR144" s="86"/>
      <c r="AWS144" s="87"/>
      <c r="AWT144" s="87"/>
      <c r="AWU144" s="87"/>
      <c r="AWV144" s="87"/>
      <c r="AWW144" s="88"/>
      <c r="AWX144" s="12"/>
      <c r="AWY144" s="12"/>
      <c r="AWZ144" s="88"/>
      <c r="AXA144" s="88"/>
      <c r="AXB144" s="11"/>
      <c r="AXC144" s="11"/>
      <c r="AXD144" s="89"/>
      <c r="AXE144" s="87"/>
      <c r="AXF144" s="90"/>
      <c r="AXG144" s="91"/>
      <c r="AXH144" s="86"/>
      <c r="AXI144" s="87"/>
      <c r="AXJ144" s="87"/>
      <c r="AXK144" s="87"/>
      <c r="AXL144" s="87"/>
      <c r="AXM144" s="88"/>
      <c r="AXN144" s="12"/>
      <c r="AXO144" s="12"/>
      <c r="AXP144" s="88"/>
      <c r="AXQ144" s="88"/>
      <c r="AXR144" s="11"/>
      <c r="AXS144" s="11"/>
      <c r="AXT144" s="89"/>
      <c r="AXU144" s="87"/>
      <c r="AXV144" s="90"/>
      <c r="AXW144" s="91"/>
      <c r="AXX144" s="86"/>
      <c r="AXY144" s="87"/>
      <c r="AXZ144" s="87"/>
      <c r="AYA144" s="87"/>
      <c r="AYB144" s="87"/>
      <c r="AYC144" s="88"/>
      <c r="AYD144" s="12"/>
      <c r="AYE144" s="12"/>
      <c r="AYF144" s="88"/>
      <c r="AYG144" s="88"/>
      <c r="AYH144" s="11"/>
      <c r="AYI144" s="11"/>
      <c r="AYJ144" s="89"/>
      <c r="AYK144" s="87"/>
      <c r="AYL144" s="90"/>
      <c r="AYM144" s="91"/>
      <c r="AYN144" s="86"/>
      <c r="AYO144" s="87"/>
      <c r="AYP144" s="87"/>
      <c r="AYQ144" s="87"/>
      <c r="AYR144" s="87"/>
      <c r="AYS144" s="88"/>
      <c r="AYT144" s="12"/>
      <c r="AYU144" s="12"/>
      <c r="AYV144" s="88"/>
      <c r="AYW144" s="88"/>
      <c r="AYX144" s="11"/>
      <c r="AYY144" s="11"/>
      <c r="AYZ144" s="89"/>
      <c r="AZA144" s="87"/>
      <c r="AZB144" s="90"/>
      <c r="AZC144" s="91"/>
      <c r="AZD144" s="86"/>
      <c r="AZE144" s="87"/>
      <c r="AZF144" s="87"/>
      <c r="AZG144" s="87"/>
      <c r="AZH144" s="87"/>
      <c r="AZI144" s="88"/>
      <c r="AZJ144" s="12"/>
      <c r="AZK144" s="12"/>
      <c r="AZL144" s="88"/>
      <c r="AZM144" s="88"/>
      <c r="AZN144" s="11"/>
      <c r="AZO144" s="11"/>
      <c r="AZP144" s="89"/>
      <c r="AZQ144" s="87"/>
      <c r="AZR144" s="90"/>
      <c r="AZS144" s="91"/>
      <c r="AZT144" s="86"/>
      <c r="AZU144" s="87"/>
      <c r="AZV144" s="87"/>
      <c r="AZW144" s="87"/>
      <c r="AZX144" s="87"/>
      <c r="AZY144" s="88"/>
      <c r="AZZ144" s="12"/>
      <c r="BAA144" s="12"/>
      <c r="BAB144" s="88"/>
      <c r="BAC144" s="88"/>
      <c r="BAD144" s="11"/>
      <c r="BAE144" s="11"/>
      <c r="BAF144" s="89"/>
      <c r="BAG144" s="87"/>
      <c r="BAH144" s="90"/>
      <c r="BAI144" s="91"/>
      <c r="BAJ144" s="86"/>
      <c r="BAK144" s="87"/>
      <c r="BAL144" s="87"/>
      <c r="BAM144" s="87"/>
      <c r="BAN144" s="87"/>
      <c r="BAO144" s="88"/>
      <c r="BAP144" s="12"/>
      <c r="BAQ144" s="12"/>
      <c r="BAR144" s="88"/>
      <c r="BAS144" s="88"/>
      <c r="BAT144" s="11"/>
      <c r="BAU144" s="11"/>
      <c r="BAV144" s="89"/>
      <c r="BAW144" s="87"/>
      <c r="BAX144" s="90"/>
      <c r="BAY144" s="91"/>
      <c r="BAZ144" s="86"/>
      <c r="BBA144" s="87"/>
      <c r="BBB144" s="87"/>
      <c r="BBC144" s="87"/>
      <c r="BBD144" s="87"/>
      <c r="BBE144" s="88"/>
      <c r="BBF144" s="12"/>
      <c r="BBG144" s="12"/>
      <c r="BBH144" s="88"/>
      <c r="BBI144" s="88"/>
      <c r="BBJ144" s="11"/>
      <c r="BBK144" s="11"/>
      <c r="BBL144" s="89"/>
      <c r="BBM144" s="87"/>
      <c r="BBN144" s="90"/>
      <c r="BBO144" s="91"/>
      <c r="BBP144" s="86"/>
      <c r="BBQ144" s="87"/>
      <c r="BBR144" s="87"/>
      <c r="BBS144" s="87"/>
      <c r="BBT144" s="87"/>
      <c r="BBU144" s="88"/>
      <c r="BBV144" s="12"/>
      <c r="BBW144" s="12"/>
      <c r="BBX144" s="88"/>
      <c r="BBY144" s="88"/>
      <c r="BBZ144" s="11"/>
      <c r="BCA144" s="11"/>
      <c r="BCB144" s="89"/>
      <c r="BCC144" s="87"/>
      <c r="BCD144" s="90"/>
      <c r="BCE144" s="91"/>
      <c r="BCF144" s="86"/>
      <c r="BCG144" s="87"/>
      <c r="BCH144" s="87"/>
      <c r="BCI144" s="87"/>
      <c r="BCJ144" s="87"/>
      <c r="BCK144" s="88"/>
      <c r="BCL144" s="12"/>
      <c r="BCM144" s="12"/>
      <c r="BCN144" s="88"/>
      <c r="BCO144" s="88"/>
      <c r="BCP144" s="11"/>
      <c r="BCQ144" s="11"/>
      <c r="BCR144" s="89"/>
      <c r="BCS144" s="87"/>
      <c r="BCT144" s="90"/>
      <c r="BCU144" s="91"/>
      <c r="BCV144" s="86"/>
      <c r="BCW144" s="87"/>
      <c r="BCX144" s="87"/>
      <c r="BCY144" s="87"/>
      <c r="BCZ144" s="87"/>
      <c r="BDA144" s="88"/>
      <c r="BDB144" s="12"/>
      <c r="BDC144" s="12"/>
      <c r="BDD144" s="88"/>
      <c r="BDE144" s="88"/>
      <c r="BDF144" s="11"/>
      <c r="BDG144" s="11"/>
      <c r="BDH144" s="89"/>
      <c r="BDI144" s="87"/>
      <c r="BDJ144" s="90"/>
      <c r="BDK144" s="91"/>
      <c r="BDL144" s="86"/>
      <c r="BDM144" s="87"/>
      <c r="BDN144" s="87"/>
      <c r="BDO144" s="87"/>
      <c r="BDP144" s="87"/>
      <c r="BDQ144" s="88"/>
      <c r="BDR144" s="12"/>
      <c r="BDS144" s="12"/>
      <c r="BDT144" s="88"/>
      <c r="BDU144" s="88"/>
      <c r="BDV144" s="11"/>
      <c r="BDW144" s="11"/>
      <c r="BDX144" s="89"/>
      <c r="BDY144" s="87"/>
      <c r="BDZ144" s="90"/>
      <c r="BEA144" s="91"/>
      <c r="BEB144" s="86"/>
      <c r="BEC144" s="87"/>
      <c r="BED144" s="87"/>
      <c r="BEE144" s="87"/>
      <c r="BEF144" s="87"/>
      <c r="BEG144" s="88"/>
      <c r="BEH144" s="12"/>
      <c r="BEI144" s="12"/>
      <c r="BEJ144" s="88"/>
      <c r="BEK144" s="88"/>
      <c r="BEL144" s="11"/>
      <c r="BEM144" s="11"/>
      <c r="BEN144" s="89"/>
      <c r="BEO144" s="87"/>
      <c r="BEP144" s="90"/>
      <c r="BEQ144" s="91"/>
      <c r="BER144" s="86"/>
      <c r="BES144" s="87"/>
      <c r="BET144" s="87"/>
      <c r="BEU144" s="87"/>
      <c r="BEV144" s="87"/>
      <c r="BEW144" s="88"/>
      <c r="BEX144" s="12"/>
      <c r="BEY144" s="12"/>
      <c r="BEZ144" s="88"/>
      <c r="BFA144" s="88"/>
      <c r="BFB144" s="11"/>
      <c r="BFC144" s="11"/>
      <c r="BFD144" s="89"/>
      <c r="BFE144" s="87"/>
      <c r="BFF144" s="90"/>
      <c r="BFG144" s="91"/>
      <c r="BFH144" s="86"/>
      <c r="BFI144" s="87"/>
      <c r="BFJ144" s="87"/>
      <c r="BFK144" s="87"/>
      <c r="BFL144" s="87"/>
      <c r="BFM144" s="88"/>
      <c r="BFN144" s="12"/>
      <c r="BFO144" s="12"/>
      <c r="BFP144" s="88"/>
      <c r="BFQ144" s="88"/>
      <c r="BFR144" s="11"/>
      <c r="BFS144" s="11"/>
      <c r="BFT144" s="89"/>
      <c r="BFU144" s="87"/>
      <c r="BFV144" s="90"/>
      <c r="BFW144" s="91"/>
      <c r="BFX144" s="86"/>
      <c r="BFY144" s="87"/>
      <c r="BFZ144" s="87"/>
      <c r="BGA144" s="87"/>
      <c r="BGB144" s="87"/>
      <c r="BGC144" s="88"/>
      <c r="BGD144" s="12"/>
      <c r="BGE144" s="12"/>
      <c r="BGF144" s="88"/>
      <c r="BGG144" s="88"/>
      <c r="BGH144" s="11"/>
      <c r="BGI144" s="11"/>
      <c r="BGJ144" s="89"/>
      <c r="BGK144" s="87"/>
      <c r="BGL144" s="90"/>
      <c r="BGM144" s="91"/>
      <c r="BGN144" s="86"/>
      <c r="BGO144" s="87"/>
      <c r="BGP144" s="87"/>
      <c r="BGQ144" s="87"/>
      <c r="BGR144" s="87"/>
      <c r="BGS144" s="88"/>
      <c r="BGT144" s="12"/>
      <c r="BGU144" s="12"/>
      <c r="BGV144" s="88"/>
      <c r="BGW144" s="88"/>
      <c r="BGX144" s="11"/>
      <c r="BGY144" s="11"/>
      <c r="BGZ144" s="89"/>
      <c r="BHA144" s="87"/>
      <c r="BHB144" s="90"/>
      <c r="BHC144" s="91"/>
      <c r="BHD144" s="86"/>
      <c r="BHE144" s="87"/>
      <c r="BHF144" s="87"/>
      <c r="BHG144" s="87"/>
      <c r="BHH144" s="87"/>
      <c r="BHI144" s="88"/>
      <c r="BHJ144" s="12"/>
      <c r="BHK144" s="12"/>
      <c r="BHL144" s="88"/>
      <c r="BHM144" s="88"/>
      <c r="BHN144" s="11"/>
      <c r="BHO144" s="11"/>
      <c r="BHP144" s="89"/>
      <c r="BHQ144" s="87"/>
      <c r="BHR144" s="90"/>
      <c r="BHS144" s="91"/>
      <c r="BHT144" s="86"/>
      <c r="BHU144" s="87"/>
      <c r="BHV144" s="87"/>
      <c r="BHW144" s="87"/>
      <c r="BHX144" s="87"/>
      <c r="BHY144" s="88"/>
      <c r="BHZ144" s="12"/>
      <c r="BIA144" s="12"/>
      <c r="BIB144" s="88"/>
      <c r="BIC144" s="88"/>
      <c r="BID144" s="11"/>
      <c r="BIE144" s="11"/>
      <c r="BIF144" s="89"/>
      <c r="BIG144" s="87"/>
      <c r="BIH144" s="90"/>
      <c r="BII144" s="91"/>
      <c r="BIJ144" s="86"/>
      <c r="BIK144" s="87"/>
      <c r="BIL144" s="87"/>
      <c r="BIM144" s="87"/>
      <c r="BIN144" s="87"/>
      <c r="BIO144" s="88"/>
      <c r="BIP144" s="12"/>
      <c r="BIQ144" s="12"/>
      <c r="BIR144" s="88"/>
      <c r="BIS144" s="88"/>
      <c r="BIT144" s="11"/>
      <c r="BIU144" s="11"/>
      <c r="BIV144" s="89"/>
      <c r="BIW144" s="87"/>
      <c r="BIX144" s="90"/>
      <c r="BIY144" s="91"/>
      <c r="BIZ144" s="86"/>
      <c r="BJA144" s="87"/>
      <c r="BJB144" s="87"/>
      <c r="BJC144" s="87"/>
      <c r="BJD144" s="87"/>
      <c r="BJE144" s="88"/>
      <c r="BJF144" s="12"/>
      <c r="BJG144" s="12"/>
      <c r="BJH144" s="88"/>
      <c r="BJI144" s="88"/>
      <c r="BJJ144" s="11"/>
      <c r="BJK144" s="11"/>
      <c r="BJL144" s="89"/>
      <c r="BJM144" s="87"/>
      <c r="BJN144" s="90"/>
      <c r="BJO144" s="91"/>
      <c r="BJP144" s="86"/>
      <c r="BJQ144" s="87"/>
      <c r="BJR144" s="87"/>
      <c r="BJS144" s="87"/>
      <c r="BJT144" s="87"/>
      <c r="BJU144" s="88"/>
      <c r="BJV144" s="12"/>
      <c r="BJW144" s="12"/>
      <c r="BJX144" s="88"/>
      <c r="BJY144" s="88"/>
      <c r="BJZ144" s="11"/>
      <c r="BKA144" s="11"/>
      <c r="BKB144" s="89"/>
      <c r="BKC144" s="87"/>
      <c r="BKD144" s="90"/>
      <c r="BKE144" s="91"/>
      <c r="BKF144" s="86"/>
      <c r="BKG144" s="87"/>
      <c r="BKH144" s="87"/>
      <c r="BKI144" s="87"/>
      <c r="BKJ144" s="87"/>
      <c r="BKK144" s="88"/>
      <c r="BKL144" s="12"/>
      <c r="BKM144" s="12"/>
      <c r="BKN144" s="88"/>
      <c r="BKO144" s="88"/>
      <c r="BKP144" s="11"/>
      <c r="BKQ144" s="11"/>
      <c r="BKR144" s="89"/>
      <c r="BKS144" s="87"/>
      <c r="BKT144" s="90"/>
      <c r="BKU144" s="91"/>
      <c r="BKV144" s="86"/>
      <c r="BKW144" s="87"/>
      <c r="BKX144" s="87"/>
      <c r="BKY144" s="87"/>
      <c r="BKZ144" s="87"/>
      <c r="BLA144" s="88"/>
      <c r="BLB144" s="12"/>
      <c r="BLC144" s="12"/>
      <c r="BLD144" s="88"/>
      <c r="BLE144" s="88"/>
      <c r="BLF144" s="11"/>
      <c r="BLG144" s="11"/>
      <c r="BLH144" s="89"/>
      <c r="BLI144" s="87"/>
      <c r="BLJ144" s="90"/>
      <c r="BLK144" s="91"/>
      <c r="BLL144" s="86"/>
      <c r="BLM144" s="87"/>
      <c r="BLN144" s="87"/>
      <c r="BLO144" s="87"/>
      <c r="BLP144" s="87"/>
      <c r="BLQ144" s="88"/>
      <c r="BLR144" s="12"/>
      <c r="BLS144" s="12"/>
      <c r="BLT144" s="88"/>
      <c r="BLU144" s="88"/>
      <c r="BLV144" s="11"/>
      <c r="BLW144" s="11"/>
      <c r="BLX144" s="89"/>
      <c r="BLY144" s="87"/>
      <c r="BLZ144" s="90"/>
      <c r="BMA144" s="91"/>
      <c r="BMB144" s="86"/>
      <c r="BMC144" s="87"/>
      <c r="BMD144" s="87"/>
      <c r="BME144" s="87"/>
      <c r="BMF144" s="87"/>
      <c r="BMG144" s="88"/>
      <c r="BMH144" s="12"/>
      <c r="BMI144" s="12"/>
      <c r="BMJ144" s="88"/>
      <c r="BMK144" s="88"/>
      <c r="BML144" s="11"/>
      <c r="BMM144" s="11"/>
      <c r="BMN144" s="89"/>
      <c r="BMO144" s="87"/>
      <c r="BMP144" s="90"/>
      <c r="BMQ144" s="91"/>
      <c r="BMR144" s="86"/>
      <c r="BMS144" s="87"/>
      <c r="BMT144" s="87"/>
      <c r="BMU144" s="87"/>
      <c r="BMV144" s="87"/>
      <c r="BMW144" s="88"/>
      <c r="BMX144" s="12"/>
      <c r="BMY144" s="12"/>
      <c r="BMZ144" s="88"/>
      <c r="BNA144" s="88"/>
      <c r="BNB144" s="11"/>
      <c r="BNC144" s="11"/>
      <c r="BND144" s="89"/>
      <c r="BNE144" s="87"/>
      <c r="BNF144" s="90"/>
      <c r="BNG144" s="91"/>
      <c r="BNH144" s="86"/>
      <c r="BNI144" s="87"/>
      <c r="BNJ144" s="87"/>
      <c r="BNK144" s="87"/>
      <c r="BNL144" s="87"/>
      <c r="BNM144" s="88"/>
      <c r="BNN144" s="12"/>
      <c r="BNO144" s="12"/>
      <c r="BNP144" s="88"/>
      <c r="BNQ144" s="88"/>
      <c r="BNR144" s="11"/>
      <c r="BNS144" s="11"/>
      <c r="BNT144" s="89"/>
      <c r="BNU144" s="87"/>
      <c r="BNV144" s="90"/>
      <c r="BNW144" s="91"/>
      <c r="BNX144" s="86"/>
      <c r="BNY144" s="87"/>
      <c r="BNZ144" s="87"/>
      <c r="BOA144" s="87"/>
      <c r="BOB144" s="87"/>
      <c r="BOC144" s="88"/>
      <c r="BOD144" s="12"/>
      <c r="BOE144" s="12"/>
      <c r="BOF144" s="88"/>
      <c r="BOG144" s="88"/>
      <c r="BOH144" s="11"/>
      <c r="BOI144" s="11"/>
      <c r="BOJ144" s="89"/>
      <c r="BOK144" s="87"/>
      <c r="BOL144" s="90"/>
      <c r="BOM144" s="91"/>
      <c r="BON144" s="86"/>
      <c r="BOO144" s="87"/>
      <c r="BOP144" s="87"/>
      <c r="BOQ144" s="87"/>
      <c r="BOR144" s="87"/>
      <c r="BOS144" s="88"/>
      <c r="BOT144" s="12"/>
      <c r="BOU144" s="12"/>
      <c r="BOV144" s="88"/>
      <c r="BOW144" s="88"/>
      <c r="BOX144" s="11"/>
      <c r="BOY144" s="11"/>
      <c r="BOZ144" s="89"/>
      <c r="BPA144" s="87"/>
      <c r="BPB144" s="90"/>
      <c r="BPC144" s="91"/>
      <c r="BPD144" s="86"/>
      <c r="BPE144" s="87"/>
      <c r="BPF144" s="87"/>
      <c r="BPG144" s="87"/>
      <c r="BPH144" s="87"/>
      <c r="BPI144" s="88"/>
      <c r="BPJ144" s="12"/>
      <c r="BPK144" s="12"/>
      <c r="BPL144" s="88"/>
      <c r="BPM144" s="88"/>
      <c r="BPN144" s="11"/>
      <c r="BPO144" s="11"/>
      <c r="BPP144" s="89"/>
      <c r="BPQ144" s="87"/>
      <c r="BPR144" s="90"/>
      <c r="BPS144" s="91"/>
      <c r="BPT144" s="86"/>
      <c r="BPU144" s="87"/>
      <c r="BPV144" s="87"/>
      <c r="BPW144" s="87"/>
      <c r="BPX144" s="87"/>
      <c r="BPY144" s="88"/>
      <c r="BPZ144" s="12"/>
      <c r="BQA144" s="12"/>
      <c r="BQB144" s="88"/>
      <c r="BQC144" s="88"/>
      <c r="BQD144" s="11"/>
      <c r="BQE144" s="11"/>
      <c r="BQF144" s="89"/>
      <c r="BQG144" s="87"/>
      <c r="BQH144" s="90"/>
      <c r="BQI144" s="91"/>
      <c r="BQJ144" s="86"/>
      <c r="BQK144" s="87"/>
      <c r="BQL144" s="87"/>
      <c r="BQM144" s="87"/>
      <c r="BQN144" s="87"/>
      <c r="BQO144" s="88"/>
      <c r="BQP144" s="12"/>
      <c r="BQQ144" s="12"/>
      <c r="BQR144" s="88"/>
      <c r="BQS144" s="88"/>
      <c r="BQT144" s="11"/>
      <c r="BQU144" s="11"/>
      <c r="BQV144" s="89"/>
      <c r="BQW144" s="87"/>
      <c r="BQX144" s="90"/>
      <c r="BQY144" s="91"/>
      <c r="BQZ144" s="86"/>
      <c r="BRA144" s="87"/>
      <c r="BRB144" s="87"/>
      <c r="BRC144" s="87"/>
      <c r="BRD144" s="87"/>
      <c r="BRE144" s="88"/>
      <c r="BRF144" s="12"/>
      <c r="BRG144" s="12"/>
      <c r="BRH144" s="88"/>
      <c r="BRI144" s="88"/>
      <c r="BRJ144" s="11"/>
      <c r="BRK144" s="11"/>
      <c r="BRL144" s="89"/>
      <c r="BRM144" s="87"/>
      <c r="BRN144" s="90"/>
      <c r="BRO144" s="91"/>
      <c r="BRP144" s="86"/>
      <c r="BRQ144" s="87"/>
      <c r="BRR144" s="87"/>
      <c r="BRS144" s="87"/>
      <c r="BRT144" s="87"/>
      <c r="BRU144" s="88"/>
      <c r="BRV144" s="12"/>
      <c r="BRW144" s="12"/>
      <c r="BRX144" s="88"/>
      <c r="BRY144" s="88"/>
      <c r="BRZ144" s="11"/>
      <c r="BSA144" s="11"/>
      <c r="BSB144" s="89"/>
      <c r="BSC144" s="87"/>
      <c r="BSD144" s="90"/>
      <c r="BSE144" s="91"/>
      <c r="BSF144" s="86"/>
      <c r="BSG144" s="87"/>
      <c r="BSH144" s="87"/>
      <c r="BSI144" s="87"/>
      <c r="BSJ144" s="87"/>
      <c r="BSK144" s="88"/>
      <c r="BSL144" s="12"/>
      <c r="BSM144" s="12"/>
      <c r="BSN144" s="88"/>
      <c r="BSO144" s="88"/>
      <c r="BSP144" s="11"/>
      <c r="BSQ144" s="11"/>
      <c r="BSR144" s="89"/>
      <c r="BSS144" s="87"/>
      <c r="BST144" s="90"/>
      <c r="BSU144" s="91"/>
      <c r="BSV144" s="86"/>
      <c r="BSW144" s="87"/>
      <c r="BSX144" s="87"/>
      <c r="BSY144" s="87"/>
      <c r="BSZ144" s="87"/>
      <c r="BTA144" s="88"/>
      <c r="BTB144" s="12"/>
      <c r="BTC144" s="12"/>
      <c r="BTD144" s="88"/>
      <c r="BTE144" s="88"/>
      <c r="BTF144" s="11"/>
      <c r="BTG144" s="11"/>
      <c r="BTH144" s="89"/>
      <c r="BTI144" s="87"/>
      <c r="BTJ144" s="90"/>
      <c r="BTK144" s="91"/>
      <c r="BTL144" s="86"/>
      <c r="BTM144" s="87"/>
      <c r="BTN144" s="87"/>
      <c r="BTO144" s="87"/>
      <c r="BTP144" s="87"/>
      <c r="BTQ144" s="88"/>
      <c r="BTR144" s="12"/>
      <c r="BTS144" s="12"/>
      <c r="BTT144" s="88"/>
      <c r="BTU144" s="88"/>
      <c r="BTV144" s="11"/>
      <c r="BTW144" s="11"/>
      <c r="BTX144" s="89"/>
      <c r="BTY144" s="87"/>
      <c r="BTZ144" s="90"/>
      <c r="BUA144" s="91"/>
      <c r="BUB144" s="86"/>
      <c r="BUC144" s="87"/>
      <c r="BUD144" s="87"/>
      <c r="BUE144" s="87"/>
      <c r="BUF144" s="87"/>
      <c r="BUG144" s="88"/>
      <c r="BUH144" s="12"/>
      <c r="BUI144" s="12"/>
      <c r="BUJ144" s="88"/>
      <c r="BUK144" s="88"/>
      <c r="BUL144" s="11"/>
      <c r="BUM144" s="11"/>
      <c r="BUN144" s="89"/>
      <c r="BUO144" s="87"/>
      <c r="BUP144" s="90"/>
      <c r="BUQ144" s="91"/>
      <c r="BUR144" s="86"/>
      <c r="BUS144" s="87"/>
      <c r="BUT144" s="87"/>
      <c r="BUU144" s="87"/>
      <c r="BUV144" s="87"/>
      <c r="BUW144" s="88"/>
      <c r="BUX144" s="12"/>
      <c r="BUY144" s="12"/>
      <c r="BUZ144" s="88"/>
      <c r="BVA144" s="88"/>
      <c r="BVB144" s="11"/>
      <c r="BVC144" s="11"/>
      <c r="BVD144" s="89"/>
      <c r="BVE144" s="87"/>
      <c r="BVF144" s="90"/>
      <c r="BVG144" s="91"/>
      <c r="BVH144" s="86"/>
      <c r="BVI144" s="87"/>
      <c r="BVJ144" s="87"/>
      <c r="BVK144" s="87"/>
      <c r="BVL144" s="87"/>
      <c r="BVM144" s="88"/>
      <c r="BVN144" s="12"/>
      <c r="BVO144" s="12"/>
      <c r="BVP144" s="88"/>
      <c r="BVQ144" s="88"/>
      <c r="BVR144" s="11"/>
      <c r="BVS144" s="11"/>
      <c r="BVT144" s="89"/>
      <c r="BVU144" s="87"/>
      <c r="BVV144" s="90"/>
      <c r="BVW144" s="91"/>
      <c r="BVX144" s="86"/>
      <c r="BVY144" s="87"/>
      <c r="BVZ144" s="87"/>
      <c r="BWA144" s="87"/>
      <c r="BWB144" s="87"/>
      <c r="BWC144" s="88"/>
      <c r="BWD144" s="12"/>
      <c r="BWE144" s="12"/>
      <c r="BWF144" s="88"/>
      <c r="BWG144" s="88"/>
      <c r="BWH144" s="11"/>
      <c r="BWI144" s="11"/>
      <c r="BWJ144" s="89"/>
      <c r="BWK144" s="87"/>
      <c r="BWL144" s="90"/>
      <c r="BWM144" s="91"/>
      <c r="BWN144" s="86"/>
      <c r="BWO144" s="87"/>
      <c r="BWP144" s="87"/>
      <c r="BWQ144" s="87"/>
      <c r="BWR144" s="87"/>
      <c r="BWS144" s="88"/>
      <c r="BWT144" s="12"/>
      <c r="BWU144" s="12"/>
      <c r="BWV144" s="88"/>
      <c r="BWW144" s="88"/>
      <c r="BWX144" s="11"/>
      <c r="BWY144" s="11"/>
      <c r="BWZ144" s="89"/>
      <c r="BXA144" s="87"/>
      <c r="BXB144" s="90"/>
      <c r="BXC144" s="91"/>
      <c r="BXD144" s="86"/>
      <c r="BXE144" s="87"/>
      <c r="BXF144" s="87"/>
      <c r="BXG144" s="87"/>
      <c r="BXH144" s="87"/>
      <c r="BXI144" s="88"/>
      <c r="BXJ144" s="12"/>
      <c r="BXK144" s="12"/>
      <c r="BXL144" s="88"/>
      <c r="BXM144" s="88"/>
      <c r="BXN144" s="11"/>
      <c r="BXO144" s="11"/>
      <c r="BXP144" s="89"/>
      <c r="BXQ144" s="87"/>
      <c r="BXR144" s="90"/>
      <c r="BXS144" s="91"/>
      <c r="BXT144" s="86"/>
      <c r="BXU144" s="87"/>
      <c r="BXV144" s="87"/>
      <c r="BXW144" s="87"/>
      <c r="BXX144" s="87"/>
      <c r="BXY144" s="88"/>
      <c r="BXZ144" s="12"/>
      <c r="BYA144" s="12"/>
      <c r="BYB144" s="88"/>
      <c r="BYC144" s="88"/>
      <c r="BYD144" s="11"/>
      <c r="BYE144" s="11"/>
      <c r="BYF144" s="89"/>
      <c r="BYG144" s="87"/>
      <c r="BYH144" s="90"/>
      <c r="BYI144" s="91"/>
      <c r="BYJ144" s="86"/>
      <c r="BYK144" s="87"/>
      <c r="BYL144" s="87"/>
      <c r="BYM144" s="87"/>
      <c r="BYN144" s="87"/>
      <c r="BYO144" s="88"/>
      <c r="BYP144" s="12"/>
      <c r="BYQ144" s="12"/>
      <c r="BYR144" s="88"/>
      <c r="BYS144" s="88"/>
      <c r="BYT144" s="11"/>
      <c r="BYU144" s="11"/>
      <c r="BYV144" s="89"/>
      <c r="BYW144" s="87"/>
      <c r="BYX144" s="90"/>
      <c r="BYY144" s="91"/>
      <c r="BYZ144" s="86"/>
      <c r="BZA144" s="87"/>
      <c r="BZB144" s="87"/>
      <c r="BZC144" s="87"/>
      <c r="BZD144" s="87"/>
      <c r="BZE144" s="88"/>
      <c r="BZF144" s="12"/>
      <c r="BZG144" s="12"/>
      <c r="BZH144" s="88"/>
      <c r="BZI144" s="88"/>
      <c r="BZJ144" s="11"/>
      <c r="BZK144" s="11"/>
      <c r="BZL144" s="89"/>
      <c r="BZM144" s="87"/>
      <c r="BZN144" s="90"/>
      <c r="BZO144" s="91"/>
      <c r="BZP144" s="86"/>
      <c r="BZQ144" s="87"/>
      <c r="BZR144" s="87"/>
      <c r="BZS144" s="87"/>
      <c r="BZT144" s="87"/>
      <c r="BZU144" s="88"/>
      <c r="BZV144" s="12"/>
      <c r="BZW144" s="12"/>
      <c r="BZX144" s="88"/>
      <c r="BZY144" s="88"/>
      <c r="BZZ144" s="11"/>
      <c r="CAA144" s="11"/>
      <c r="CAB144" s="89"/>
      <c r="CAC144" s="87"/>
      <c r="CAD144" s="90"/>
      <c r="CAE144" s="91"/>
      <c r="CAF144" s="86"/>
      <c r="CAG144" s="87"/>
      <c r="CAH144" s="87"/>
      <c r="CAI144" s="87"/>
      <c r="CAJ144" s="87"/>
      <c r="CAK144" s="88"/>
      <c r="CAL144" s="12"/>
      <c r="CAM144" s="12"/>
      <c r="CAN144" s="88"/>
      <c r="CAO144" s="88"/>
      <c r="CAP144" s="11"/>
      <c r="CAQ144" s="11"/>
      <c r="CAR144" s="89"/>
      <c r="CAS144" s="87"/>
      <c r="CAT144" s="90"/>
      <c r="CAU144" s="91"/>
      <c r="CAV144" s="86"/>
      <c r="CAW144" s="87"/>
      <c r="CAX144" s="87"/>
      <c r="CAY144" s="87"/>
      <c r="CAZ144" s="87"/>
      <c r="CBA144" s="88"/>
      <c r="CBB144" s="12"/>
      <c r="CBC144" s="12"/>
      <c r="CBD144" s="88"/>
      <c r="CBE144" s="88"/>
      <c r="CBF144" s="11"/>
      <c r="CBG144" s="11"/>
      <c r="CBH144" s="89"/>
      <c r="CBI144" s="87"/>
      <c r="CBJ144" s="90"/>
      <c r="CBK144" s="91"/>
      <c r="CBL144" s="86"/>
      <c r="CBM144" s="87"/>
      <c r="CBN144" s="87"/>
      <c r="CBO144" s="87"/>
      <c r="CBP144" s="87"/>
      <c r="CBQ144" s="88"/>
      <c r="CBR144" s="12"/>
      <c r="CBS144" s="12"/>
      <c r="CBT144" s="88"/>
      <c r="CBU144" s="88"/>
      <c r="CBV144" s="11"/>
      <c r="CBW144" s="11"/>
      <c r="CBX144" s="89"/>
      <c r="CBY144" s="87"/>
      <c r="CBZ144" s="90"/>
      <c r="CCA144" s="91"/>
      <c r="CCB144" s="86"/>
      <c r="CCC144" s="87"/>
      <c r="CCD144" s="87"/>
      <c r="CCE144" s="87"/>
      <c r="CCF144" s="87"/>
      <c r="CCG144" s="88"/>
      <c r="CCH144" s="12"/>
      <c r="CCI144" s="12"/>
      <c r="CCJ144" s="88"/>
      <c r="CCK144" s="88"/>
      <c r="CCL144" s="11"/>
      <c r="CCM144" s="11"/>
      <c r="CCN144" s="89"/>
      <c r="CCO144" s="87"/>
      <c r="CCP144" s="90"/>
      <c r="CCQ144" s="91"/>
      <c r="CCR144" s="86"/>
      <c r="CCS144" s="87"/>
      <c r="CCT144" s="87"/>
      <c r="CCU144" s="87"/>
      <c r="CCV144" s="87"/>
      <c r="CCW144" s="88"/>
      <c r="CCX144" s="12"/>
      <c r="CCY144" s="12"/>
      <c r="CCZ144" s="88"/>
      <c r="CDA144" s="88"/>
      <c r="CDB144" s="11"/>
      <c r="CDC144" s="11"/>
      <c r="CDD144" s="89"/>
      <c r="CDE144" s="87"/>
      <c r="CDF144" s="90"/>
      <c r="CDG144" s="91"/>
      <c r="CDH144" s="86"/>
      <c r="CDI144" s="87"/>
      <c r="CDJ144" s="87"/>
      <c r="CDK144" s="87"/>
      <c r="CDL144" s="87"/>
      <c r="CDM144" s="88"/>
      <c r="CDN144" s="12"/>
      <c r="CDO144" s="12"/>
      <c r="CDP144" s="88"/>
      <c r="CDQ144" s="88"/>
      <c r="CDR144" s="11"/>
      <c r="CDS144" s="11"/>
      <c r="CDT144" s="89"/>
      <c r="CDU144" s="87"/>
      <c r="CDV144" s="90"/>
      <c r="CDW144" s="91"/>
      <c r="CDX144" s="86"/>
      <c r="CDY144" s="87"/>
      <c r="CDZ144" s="87"/>
      <c r="CEA144" s="87"/>
      <c r="CEB144" s="87"/>
      <c r="CEC144" s="88"/>
      <c r="CED144" s="12"/>
      <c r="CEE144" s="12"/>
      <c r="CEF144" s="88"/>
      <c r="CEG144" s="88"/>
      <c r="CEH144" s="11"/>
      <c r="CEI144" s="11"/>
      <c r="CEJ144" s="89"/>
      <c r="CEK144" s="87"/>
      <c r="CEL144" s="90"/>
      <c r="CEM144" s="91"/>
      <c r="CEN144" s="86"/>
      <c r="CEO144" s="87"/>
      <c r="CEP144" s="87"/>
      <c r="CEQ144" s="87"/>
      <c r="CER144" s="87"/>
      <c r="CES144" s="88"/>
      <c r="CET144" s="12"/>
      <c r="CEU144" s="12"/>
      <c r="CEV144" s="88"/>
      <c r="CEW144" s="88"/>
      <c r="CEX144" s="11"/>
      <c r="CEY144" s="11"/>
      <c r="CEZ144" s="89"/>
      <c r="CFA144" s="87"/>
      <c r="CFB144" s="90"/>
      <c r="CFC144" s="91"/>
      <c r="CFD144" s="86"/>
      <c r="CFE144" s="87"/>
      <c r="CFF144" s="87"/>
      <c r="CFG144" s="87"/>
      <c r="CFH144" s="87"/>
      <c r="CFI144" s="88"/>
      <c r="CFJ144" s="12"/>
      <c r="CFK144" s="12"/>
      <c r="CFL144" s="88"/>
      <c r="CFM144" s="88"/>
      <c r="CFN144" s="11"/>
      <c r="CFO144" s="11"/>
      <c r="CFP144" s="89"/>
      <c r="CFQ144" s="87"/>
      <c r="CFR144" s="90"/>
      <c r="CFS144" s="91"/>
      <c r="CFT144" s="86"/>
      <c r="CFU144" s="87"/>
      <c r="CFV144" s="87"/>
      <c r="CFW144" s="87"/>
      <c r="CFX144" s="87"/>
      <c r="CFY144" s="88"/>
      <c r="CFZ144" s="12"/>
      <c r="CGA144" s="12"/>
      <c r="CGB144" s="88"/>
      <c r="CGC144" s="88"/>
      <c r="CGD144" s="11"/>
      <c r="CGE144" s="11"/>
      <c r="CGF144" s="89"/>
      <c r="CGG144" s="87"/>
      <c r="CGH144" s="90"/>
      <c r="CGI144" s="91"/>
      <c r="CGJ144" s="86"/>
      <c r="CGK144" s="87"/>
      <c r="CGL144" s="87"/>
      <c r="CGM144" s="87"/>
      <c r="CGN144" s="87"/>
      <c r="CGO144" s="88"/>
      <c r="CGP144" s="12"/>
      <c r="CGQ144" s="12"/>
      <c r="CGR144" s="88"/>
      <c r="CGS144" s="88"/>
      <c r="CGT144" s="11"/>
      <c r="CGU144" s="11"/>
      <c r="CGV144" s="89"/>
      <c r="CGW144" s="87"/>
      <c r="CGX144" s="90"/>
      <c r="CGY144" s="91"/>
      <c r="CGZ144" s="86"/>
      <c r="CHA144" s="87"/>
      <c r="CHB144" s="87"/>
      <c r="CHC144" s="87"/>
      <c r="CHD144" s="87"/>
      <c r="CHE144" s="88"/>
      <c r="CHF144" s="12"/>
      <c r="CHG144" s="12"/>
      <c r="CHH144" s="88"/>
      <c r="CHI144" s="88"/>
      <c r="CHJ144" s="11"/>
      <c r="CHK144" s="11"/>
      <c r="CHL144" s="89"/>
      <c r="CHM144" s="87"/>
      <c r="CHN144" s="90"/>
      <c r="CHO144" s="91"/>
      <c r="CHP144" s="86"/>
      <c r="CHQ144" s="87"/>
      <c r="CHR144" s="87"/>
      <c r="CHS144" s="87"/>
      <c r="CHT144" s="87"/>
      <c r="CHU144" s="88"/>
      <c r="CHV144" s="12"/>
      <c r="CHW144" s="12"/>
      <c r="CHX144" s="88"/>
      <c r="CHY144" s="88"/>
      <c r="CHZ144" s="11"/>
      <c r="CIA144" s="11"/>
      <c r="CIB144" s="89"/>
      <c r="CIC144" s="87"/>
      <c r="CID144" s="90"/>
      <c r="CIE144" s="91"/>
      <c r="CIF144" s="86"/>
      <c r="CIG144" s="87"/>
      <c r="CIH144" s="87"/>
      <c r="CII144" s="87"/>
      <c r="CIJ144" s="87"/>
      <c r="CIK144" s="88"/>
      <c r="CIL144" s="12"/>
      <c r="CIM144" s="12"/>
      <c r="CIN144" s="88"/>
      <c r="CIO144" s="88"/>
      <c r="CIP144" s="11"/>
      <c r="CIQ144" s="11"/>
      <c r="CIR144" s="89"/>
      <c r="CIS144" s="87"/>
      <c r="CIT144" s="90"/>
      <c r="CIU144" s="91"/>
      <c r="CIV144" s="86"/>
      <c r="CIW144" s="87"/>
      <c r="CIX144" s="87"/>
      <c r="CIY144" s="87"/>
      <c r="CIZ144" s="87"/>
      <c r="CJA144" s="88"/>
      <c r="CJB144" s="12"/>
      <c r="CJC144" s="12"/>
      <c r="CJD144" s="88"/>
      <c r="CJE144" s="88"/>
      <c r="CJF144" s="11"/>
      <c r="CJG144" s="11"/>
      <c r="CJH144" s="89"/>
      <c r="CJI144" s="87"/>
      <c r="CJJ144" s="90"/>
      <c r="CJK144" s="91"/>
      <c r="CJL144" s="86"/>
      <c r="CJM144" s="87"/>
      <c r="CJN144" s="87"/>
      <c r="CJO144" s="87"/>
      <c r="CJP144" s="87"/>
      <c r="CJQ144" s="88"/>
      <c r="CJR144" s="12"/>
      <c r="CJS144" s="12"/>
      <c r="CJT144" s="88"/>
      <c r="CJU144" s="88"/>
      <c r="CJV144" s="11"/>
      <c r="CJW144" s="11"/>
      <c r="CJX144" s="89"/>
      <c r="CJY144" s="87"/>
      <c r="CJZ144" s="90"/>
      <c r="CKA144" s="91"/>
      <c r="CKB144" s="86"/>
      <c r="CKC144" s="87"/>
      <c r="CKD144" s="87"/>
      <c r="CKE144" s="87"/>
      <c r="CKF144" s="87"/>
      <c r="CKG144" s="88"/>
      <c r="CKH144" s="12"/>
      <c r="CKI144" s="12"/>
      <c r="CKJ144" s="88"/>
      <c r="CKK144" s="88"/>
      <c r="CKL144" s="11"/>
      <c r="CKM144" s="11"/>
      <c r="CKN144" s="89"/>
      <c r="CKO144" s="87"/>
      <c r="CKP144" s="90"/>
      <c r="CKQ144" s="91"/>
      <c r="CKR144" s="86"/>
      <c r="CKS144" s="87"/>
      <c r="CKT144" s="87"/>
      <c r="CKU144" s="87"/>
      <c r="CKV144" s="87"/>
      <c r="CKW144" s="88"/>
      <c r="CKX144" s="12"/>
      <c r="CKY144" s="12"/>
      <c r="CKZ144" s="88"/>
      <c r="CLA144" s="88"/>
      <c r="CLB144" s="11"/>
      <c r="CLC144" s="11"/>
      <c r="CLD144" s="89"/>
      <c r="CLE144" s="87"/>
      <c r="CLF144" s="90"/>
      <c r="CLG144" s="91"/>
      <c r="CLH144" s="86"/>
      <c r="CLI144" s="87"/>
      <c r="CLJ144" s="87"/>
      <c r="CLK144" s="87"/>
      <c r="CLL144" s="87"/>
      <c r="CLM144" s="88"/>
      <c r="CLN144" s="12"/>
      <c r="CLO144" s="12"/>
      <c r="CLP144" s="88"/>
      <c r="CLQ144" s="88"/>
      <c r="CLR144" s="11"/>
      <c r="CLS144" s="11"/>
      <c r="CLT144" s="89"/>
      <c r="CLU144" s="87"/>
      <c r="CLV144" s="90"/>
      <c r="CLW144" s="91"/>
      <c r="CLX144" s="86"/>
      <c r="CLY144" s="87"/>
      <c r="CLZ144" s="87"/>
      <c r="CMA144" s="87"/>
      <c r="CMB144" s="87"/>
      <c r="CMC144" s="88"/>
      <c r="CMD144" s="12"/>
      <c r="CME144" s="12"/>
      <c r="CMF144" s="88"/>
      <c r="CMG144" s="88"/>
      <c r="CMH144" s="11"/>
      <c r="CMI144" s="11"/>
      <c r="CMJ144" s="89"/>
      <c r="CMK144" s="87"/>
      <c r="CML144" s="90"/>
      <c r="CMM144" s="91"/>
      <c r="CMN144" s="86"/>
      <c r="CMO144" s="87"/>
      <c r="CMP144" s="87"/>
      <c r="CMQ144" s="87"/>
      <c r="CMR144" s="87"/>
      <c r="CMS144" s="88"/>
      <c r="CMT144" s="12"/>
      <c r="CMU144" s="12"/>
      <c r="CMV144" s="88"/>
      <c r="CMW144" s="88"/>
      <c r="CMX144" s="11"/>
      <c r="CMY144" s="11"/>
      <c r="CMZ144" s="89"/>
      <c r="CNA144" s="87"/>
      <c r="CNB144" s="90"/>
      <c r="CNC144" s="91"/>
      <c r="CND144" s="86"/>
      <c r="CNE144" s="87"/>
      <c r="CNF144" s="87"/>
      <c r="CNG144" s="87"/>
      <c r="CNH144" s="87"/>
      <c r="CNI144" s="88"/>
      <c r="CNJ144" s="12"/>
      <c r="CNK144" s="12"/>
      <c r="CNL144" s="88"/>
      <c r="CNM144" s="88"/>
      <c r="CNN144" s="11"/>
      <c r="CNO144" s="11"/>
      <c r="CNP144" s="89"/>
      <c r="CNQ144" s="87"/>
      <c r="CNR144" s="90"/>
      <c r="CNS144" s="91"/>
      <c r="CNT144" s="86"/>
      <c r="CNU144" s="87"/>
      <c r="CNV144" s="87"/>
      <c r="CNW144" s="87"/>
      <c r="CNX144" s="87"/>
      <c r="CNY144" s="88"/>
      <c r="CNZ144" s="12"/>
      <c r="COA144" s="12"/>
      <c r="COB144" s="88"/>
      <c r="COC144" s="88"/>
      <c r="COD144" s="11"/>
      <c r="COE144" s="11"/>
      <c r="COF144" s="89"/>
      <c r="COG144" s="87"/>
      <c r="COH144" s="90"/>
      <c r="COI144" s="91"/>
      <c r="COJ144" s="86"/>
      <c r="COK144" s="87"/>
      <c r="COL144" s="87"/>
      <c r="COM144" s="87"/>
      <c r="CON144" s="87"/>
      <c r="COO144" s="88"/>
      <c r="COP144" s="12"/>
      <c r="COQ144" s="12"/>
      <c r="COR144" s="88"/>
      <c r="COS144" s="88"/>
      <c r="COT144" s="11"/>
      <c r="COU144" s="11"/>
      <c r="COV144" s="89"/>
      <c r="COW144" s="87"/>
      <c r="COX144" s="90"/>
      <c r="COY144" s="91"/>
      <c r="COZ144" s="86"/>
      <c r="CPA144" s="87"/>
      <c r="CPB144" s="87"/>
      <c r="CPC144" s="87"/>
      <c r="CPD144" s="87"/>
      <c r="CPE144" s="88"/>
      <c r="CPF144" s="12"/>
      <c r="CPG144" s="12"/>
      <c r="CPH144" s="88"/>
      <c r="CPI144" s="88"/>
      <c r="CPJ144" s="11"/>
      <c r="CPK144" s="11"/>
      <c r="CPL144" s="89"/>
      <c r="CPM144" s="87"/>
      <c r="CPN144" s="90"/>
      <c r="CPO144" s="91"/>
      <c r="CPP144" s="86"/>
      <c r="CPQ144" s="87"/>
      <c r="CPR144" s="87"/>
      <c r="CPS144" s="87"/>
      <c r="CPT144" s="87"/>
      <c r="CPU144" s="88"/>
      <c r="CPV144" s="12"/>
      <c r="CPW144" s="12"/>
      <c r="CPX144" s="88"/>
      <c r="CPY144" s="88"/>
      <c r="CPZ144" s="11"/>
      <c r="CQA144" s="11"/>
      <c r="CQB144" s="89"/>
      <c r="CQC144" s="87"/>
      <c r="CQD144" s="90"/>
      <c r="CQE144" s="91"/>
      <c r="CQF144" s="86"/>
      <c r="CQG144" s="87"/>
      <c r="CQH144" s="87"/>
      <c r="CQI144" s="87"/>
      <c r="CQJ144" s="87"/>
      <c r="CQK144" s="88"/>
      <c r="CQL144" s="12"/>
      <c r="CQM144" s="12"/>
      <c r="CQN144" s="88"/>
      <c r="CQO144" s="88"/>
      <c r="CQP144" s="11"/>
      <c r="CQQ144" s="11"/>
      <c r="CQR144" s="89"/>
      <c r="CQS144" s="87"/>
      <c r="CQT144" s="90"/>
      <c r="CQU144" s="91"/>
      <c r="CQV144" s="86"/>
      <c r="CQW144" s="87"/>
      <c r="CQX144" s="87"/>
      <c r="CQY144" s="87"/>
      <c r="CQZ144" s="87"/>
      <c r="CRA144" s="88"/>
      <c r="CRB144" s="12"/>
      <c r="CRC144" s="12"/>
      <c r="CRD144" s="88"/>
      <c r="CRE144" s="88"/>
      <c r="CRF144" s="11"/>
      <c r="CRG144" s="11"/>
      <c r="CRH144" s="89"/>
      <c r="CRI144" s="87"/>
      <c r="CRJ144" s="90"/>
      <c r="CRK144" s="91"/>
      <c r="CRL144" s="86"/>
      <c r="CRM144" s="87"/>
      <c r="CRN144" s="87"/>
      <c r="CRO144" s="87"/>
      <c r="CRP144" s="87"/>
      <c r="CRQ144" s="88"/>
      <c r="CRR144" s="12"/>
      <c r="CRS144" s="12"/>
      <c r="CRT144" s="88"/>
      <c r="CRU144" s="88"/>
      <c r="CRV144" s="11"/>
      <c r="CRW144" s="11"/>
      <c r="CRX144" s="89"/>
      <c r="CRY144" s="87"/>
      <c r="CRZ144" s="90"/>
      <c r="CSA144" s="91"/>
      <c r="CSB144" s="86"/>
      <c r="CSC144" s="87"/>
      <c r="CSD144" s="87"/>
      <c r="CSE144" s="87"/>
      <c r="CSF144" s="87"/>
      <c r="CSG144" s="88"/>
      <c r="CSH144" s="12"/>
      <c r="CSI144" s="12"/>
      <c r="CSJ144" s="88"/>
      <c r="CSK144" s="88"/>
      <c r="CSL144" s="11"/>
      <c r="CSM144" s="11"/>
      <c r="CSN144" s="89"/>
      <c r="CSO144" s="87"/>
      <c r="CSP144" s="90"/>
      <c r="CSQ144" s="91"/>
      <c r="CSR144" s="86"/>
      <c r="CSS144" s="87"/>
      <c r="CST144" s="87"/>
      <c r="CSU144" s="87"/>
      <c r="CSV144" s="87"/>
      <c r="CSW144" s="88"/>
      <c r="CSX144" s="12"/>
      <c r="CSY144" s="12"/>
      <c r="CSZ144" s="88"/>
      <c r="CTA144" s="88"/>
      <c r="CTB144" s="11"/>
      <c r="CTC144" s="11"/>
      <c r="CTD144" s="89"/>
      <c r="CTE144" s="87"/>
      <c r="CTF144" s="90"/>
      <c r="CTG144" s="91"/>
      <c r="CTH144" s="86"/>
      <c r="CTI144" s="87"/>
      <c r="CTJ144" s="87"/>
      <c r="CTK144" s="87"/>
      <c r="CTL144" s="87"/>
      <c r="CTM144" s="88"/>
      <c r="CTN144" s="12"/>
      <c r="CTO144" s="12"/>
      <c r="CTP144" s="88"/>
      <c r="CTQ144" s="88"/>
      <c r="CTR144" s="11"/>
      <c r="CTS144" s="11"/>
      <c r="CTT144" s="89"/>
      <c r="CTU144" s="87"/>
      <c r="CTV144" s="90"/>
      <c r="CTW144" s="91"/>
      <c r="CTX144" s="86"/>
      <c r="CTY144" s="87"/>
      <c r="CTZ144" s="87"/>
      <c r="CUA144" s="87"/>
      <c r="CUB144" s="87"/>
      <c r="CUC144" s="88"/>
      <c r="CUD144" s="12"/>
      <c r="CUE144" s="12"/>
      <c r="CUF144" s="88"/>
      <c r="CUG144" s="88"/>
      <c r="CUH144" s="11"/>
      <c r="CUI144" s="11"/>
      <c r="CUJ144" s="89"/>
      <c r="CUK144" s="87"/>
      <c r="CUL144" s="90"/>
      <c r="CUM144" s="91"/>
      <c r="CUN144" s="86"/>
      <c r="CUO144" s="87"/>
      <c r="CUP144" s="87"/>
      <c r="CUQ144" s="87"/>
      <c r="CUR144" s="87"/>
      <c r="CUS144" s="88"/>
      <c r="CUT144" s="12"/>
      <c r="CUU144" s="12"/>
      <c r="CUV144" s="88"/>
      <c r="CUW144" s="88"/>
      <c r="CUX144" s="11"/>
      <c r="CUY144" s="11"/>
      <c r="CUZ144" s="89"/>
      <c r="CVA144" s="87"/>
      <c r="CVB144" s="90"/>
      <c r="CVC144" s="91"/>
      <c r="CVD144" s="86"/>
      <c r="CVE144" s="87"/>
      <c r="CVF144" s="87"/>
      <c r="CVG144" s="87"/>
      <c r="CVH144" s="87"/>
      <c r="CVI144" s="88"/>
      <c r="CVJ144" s="12"/>
      <c r="CVK144" s="12"/>
      <c r="CVL144" s="88"/>
      <c r="CVM144" s="88"/>
      <c r="CVN144" s="11"/>
      <c r="CVO144" s="11"/>
      <c r="CVP144" s="89"/>
      <c r="CVQ144" s="87"/>
      <c r="CVR144" s="90"/>
      <c r="CVS144" s="91"/>
      <c r="CVT144" s="86"/>
      <c r="CVU144" s="87"/>
      <c r="CVV144" s="87"/>
      <c r="CVW144" s="87"/>
      <c r="CVX144" s="87"/>
      <c r="CVY144" s="88"/>
      <c r="CVZ144" s="12"/>
      <c r="CWA144" s="12"/>
      <c r="CWB144" s="88"/>
      <c r="CWC144" s="88"/>
      <c r="CWD144" s="11"/>
      <c r="CWE144" s="11"/>
      <c r="CWF144" s="89"/>
      <c r="CWG144" s="87"/>
      <c r="CWH144" s="90"/>
      <c r="CWI144" s="91"/>
      <c r="CWJ144" s="86"/>
      <c r="CWK144" s="87"/>
      <c r="CWL144" s="87"/>
      <c r="CWM144" s="87"/>
      <c r="CWN144" s="87"/>
      <c r="CWO144" s="88"/>
      <c r="CWP144" s="12"/>
      <c r="CWQ144" s="12"/>
      <c r="CWR144" s="88"/>
      <c r="CWS144" s="88"/>
      <c r="CWT144" s="11"/>
      <c r="CWU144" s="11"/>
      <c r="CWV144" s="89"/>
      <c r="CWW144" s="87"/>
      <c r="CWX144" s="90"/>
      <c r="CWY144" s="91"/>
      <c r="CWZ144" s="86"/>
      <c r="CXA144" s="87"/>
      <c r="CXB144" s="87"/>
      <c r="CXC144" s="87"/>
      <c r="CXD144" s="87"/>
      <c r="CXE144" s="88"/>
      <c r="CXF144" s="12"/>
      <c r="CXG144" s="12"/>
      <c r="CXH144" s="88"/>
      <c r="CXI144" s="88"/>
      <c r="CXJ144" s="11"/>
      <c r="CXK144" s="11"/>
      <c r="CXL144" s="89"/>
      <c r="CXM144" s="87"/>
      <c r="CXN144" s="90"/>
      <c r="CXO144" s="91"/>
      <c r="CXP144" s="86"/>
      <c r="CXQ144" s="87"/>
      <c r="CXR144" s="87"/>
      <c r="CXS144" s="87"/>
      <c r="CXT144" s="87"/>
      <c r="CXU144" s="88"/>
      <c r="CXV144" s="12"/>
      <c r="CXW144" s="12"/>
      <c r="CXX144" s="88"/>
      <c r="CXY144" s="88"/>
      <c r="CXZ144" s="11"/>
      <c r="CYA144" s="11"/>
      <c r="CYB144" s="89"/>
      <c r="CYC144" s="87"/>
      <c r="CYD144" s="90"/>
      <c r="CYE144" s="91"/>
      <c r="CYF144" s="86"/>
      <c r="CYG144" s="87"/>
      <c r="CYH144" s="87"/>
      <c r="CYI144" s="87"/>
      <c r="CYJ144" s="87"/>
      <c r="CYK144" s="88"/>
      <c r="CYL144" s="12"/>
      <c r="CYM144" s="12"/>
      <c r="CYN144" s="88"/>
      <c r="CYO144" s="88"/>
      <c r="CYP144" s="11"/>
      <c r="CYQ144" s="11"/>
      <c r="CYR144" s="89"/>
      <c r="CYS144" s="87"/>
      <c r="CYT144" s="90"/>
      <c r="CYU144" s="91"/>
      <c r="CYV144" s="86"/>
      <c r="CYW144" s="87"/>
      <c r="CYX144" s="87"/>
      <c r="CYY144" s="87"/>
      <c r="CYZ144" s="87"/>
      <c r="CZA144" s="88"/>
      <c r="CZB144" s="12"/>
      <c r="CZC144" s="12"/>
      <c r="CZD144" s="88"/>
      <c r="CZE144" s="88"/>
      <c r="CZF144" s="11"/>
      <c r="CZG144" s="11"/>
      <c r="CZH144" s="89"/>
      <c r="CZI144" s="87"/>
      <c r="CZJ144" s="90"/>
      <c r="CZK144" s="91"/>
      <c r="CZL144" s="86"/>
      <c r="CZM144" s="87"/>
      <c r="CZN144" s="87"/>
      <c r="CZO144" s="87"/>
      <c r="CZP144" s="87"/>
      <c r="CZQ144" s="88"/>
      <c r="CZR144" s="12"/>
      <c r="CZS144" s="12"/>
      <c r="CZT144" s="88"/>
      <c r="CZU144" s="88"/>
      <c r="CZV144" s="11"/>
      <c r="CZW144" s="11"/>
      <c r="CZX144" s="89"/>
      <c r="CZY144" s="87"/>
      <c r="CZZ144" s="90"/>
      <c r="DAA144" s="91"/>
      <c r="DAB144" s="86"/>
      <c r="DAC144" s="87"/>
      <c r="DAD144" s="87"/>
      <c r="DAE144" s="87"/>
      <c r="DAF144" s="87"/>
      <c r="DAG144" s="88"/>
      <c r="DAH144" s="12"/>
      <c r="DAI144" s="12"/>
      <c r="DAJ144" s="88"/>
      <c r="DAK144" s="88"/>
      <c r="DAL144" s="11"/>
      <c r="DAM144" s="11"/>
      <c r="DAN144" s="89"/>
      <c r="DAO144" s="87"/>
      <c r="DAP144" s="90"/>
      <c r="DAQ144" s="91"/>
      <c r="DAR144" s="86"/>
      <c r="DAS144" s="87"/>
      <c r="DAT144" s="87"/>
      <c r="DAU144" s="87"/>
      <c r="DAV144" s="87"/>
      <c r="DAW144" s="88"/>
      <c r="DAX144" s="12"/>
      <c r="DAY144" s="12"/>
      <c r="DAZ144" s="88"/>
      <c r="DBA144" s="88"/>
      <c r="DBB144" s="11"/>
      <c r="DBC144" s="11"/>
      <c r="DBD144" s="89"/>
      <c r="DBE144" s="87"/>
      <c r="DBF144" s="90"/>
      <c r="DBG144" s="91"/>
      <c r="DBH144" s="86"/>
      <c r="DBI144" s="87"/>
      <c r="DBJ144" s="87"/>
      <c r="DBK144" s="87"/>
      <c r="DBL144" s="87"/>
      <c r="DBM144" s="88"/>
      <c r="DBN144" s="12"/>
      <c r="DBO144" s="12"/>
      <c r="DBP144" s="88"/>
      <c r="DBQ144" s="88"/>
      <c r="DBR144" s="11"/>
      <c r="DBS144" s="11"/>
      <c r="DBT144" s="89"/>
      <c r="DBU144" s="87"/>
      <c r="DBV144" s="90"/>
      <c r="DBW144" s="91"/>
      <c r="DBX144" s="86"/>
      <c r="DBY144" s="87"/>
      <c r="DBZ144" s="87"/>
      <c r="DCA144" s="87"/>
      <c r="DCB144" s="87"/>
      <c r="DCC144" s="88"/>
      <c r="DCD144" s="12"/>
      <c r="DCE144" s="12"/>
      <c r="DCF144" s="88"/>
      <c r="DCG144" s="88"/>
      <c r="DCH144" s="11"/>
      <c r="DCI144" s="11"/>
      <c r="DCJ144" s="89"/>
      <c r="DCK144" s="87"/>
      <c r="DCL144" s="90"/>
      <c r="DCM144" s="91"/>
      <c r="DCN144" s="86"/>
      <c r="DCO144" s="87"/>
      <c r="DCP144" s="87"/>
      <c r="DCQ144" s="87"/>
      <c r="DCR144" s="87"/>
      <c r="DCS144" s="88"/>
      <c r="DCT144" s="12"/>
      <c r="DCU144" s="12"/>
      <c r="DCV144" s="88"/>
      <c r="DCW144" s="88"/>
      <c r="DCX144" s="11"/>
      <c r="DCY144" s="11"/>
      <c r="DCZ144" s="89"/>
      <c r="DDA144" s="87"/>
      <c r="DDB144" s="90"/>
      <c r="DDC144" s="91"/>
      <c r="DDD144" s="86"/>
      <c r="DDE144" s="87"/>
      <c r="DDF144" s="87"/>
      <c r="DDG144" s="87"/>
      <c r="DDH144" s="87"/>
      <c r="DDI144" s="88"/>
      <c r="DDJ144" s="12"/>
      <c r="DDK144" s="12"/>
      <c r="DDL144" s="88"/>
      <c r="DDM144" s="88"/>
      <c r="DDN144" s="11"/>
      <c r="DDO144" s="11"/>
      <c r="DDP144" s="89"/>
      <c r="DDQ144" s="87"/>
      <c r="DDR144" s="90"/>
      <c r="DDS144" s="91"/>
      <c r="DDT144" s="86"/>
      <c r="DDU144" s="87"/>
      <c r="DDV144" s="87"/>
      <c r="DDW144" s="87"/>
      <c r="DDX144" s="87"/>
      <c r="DDY144" s="88"/>
      <c r="DDZ144" s="12"/>
      <c r="DEA144" s="12"/>
      <c r="DEB144" s="88"/>
      <c r="DEC144" s="88"/>
      <c r="DED144" s="11"/>
      <c r="DEE144" s="11"/>
      <c r="DEF144" s="89"/>
      <c r="DEG144" s="87"/>
      <c r="DEH144" s="90"/>
      <c r="DEI144" s="91"/>
      <c r="DEJ144" s="86"/>
      <c r="DEK144" s="87"/>
      <c r="DEL144" s="87"/>
      <c r="DEM144" s="87"/>
      <c r="DEN144" s="87"/>
      <c r="DEO144" s="88"/>
      <c r="DEP144" s="12"/>
      <c r="DEQ144" s="12"/>
      <c r="DER144" s="88"/>
      <c r="DES144" s="88"/>
      <c r="DET144" s="11"/>
      <c r="DEU144" s="11"/>
      <c r="DEV144" s="89"/>
      <c r="DEW144" s="87"/>
      <c r="DEX144" s="90"/>
      <c r="DEY144" s="91"/>
      <c r="DEZ144" s="86"/>
      <c r="DFA144" s="87"/>
      <c r="DFB144" s="87"/>
      <c r="DFC144" s="87"/>
      <c r="DFD144" s="87"/>
      <c r="DFE144" s="88"/>
      <c r="DFF144" s="12"/>
      <c r="DFG144" s="12"/>
      <c r="DFH144" s="88"/>
      <c r="DFI144" s="88"/>
      <c r="DFJ144" s="11"/>
      <c r="DFK144" s="11"/>
      <c r="DFL144" s="89"/>
      <c r="DFM144" s="87"/>
      <c r="DFN144" s="90"/>
      <c r="DFO144" s="91"/>
      <c r="DFP144" s="86"/>
      <c r="DFQ144" s="87"/>
      <c r="DFR144" s="87"/>
      <c r="DFS144" s="87"/>
      <c r="DFT144" s="87"/>
      <c r="DFU144" s="88"/>
      <c r="DFV144" s="12"/>
      <c r="DFW144" s="12"/>
      <c r="DFX144" s="88"/>
      <c r="DFY144" s="88"/>
      <c r="DFZ144" s="11"/>
      <c r="DGA144" s="11"/>
      <c r="DGB144" s="89"/>
      <c r="DGC144" s="87"/>
      <c r="DGD144" s="90"/>
      <c r="DGE144" s="91"/>
      <c r="DGF144" s="86"/>
      <c r="DGG144" s="87"/>
      <c r="DGH144" s="87"/>
      <c r="DGI144" s="87"/>
      <c r="DGJ144" s="87"/>
      <c r="DGK144" s="88"/>
      <c r="DGL144" s="12"/>
      <c r="DGM144" s="12"/>
      <c r="DGN144" s="88"/>
      <c r="DGO144" s="88"/>
      <c r="DGP144" s="11"/>
      <c r="DGQ144" s="11"/>
      <c r="DGR144" s="89"/>
      <c r="DGS144" s="87"/>
      <c r="DGT144" s="90"/>
      <c r="DGU144" s="91"/>
      <c r="DGV144" s="86"/>
      <c r="DGW144" s="87"/>
      <c r="DGX144" s="87"/>
      <c r="DGY144" s="87"/>
      <c r="DGZ144" s="87"/>
      <c r="DHA144" s="88"/>
      <c r="DHB144" s="12"/>
      <c r="DHC144" s="12"/>
      <c r="DHD144" s="88"/>
      <c r="DHE144" s="88"/>
      <c r="DHF144" s="11"/>
      <c r="DHG144" s="11"/>
      <c r="DHH144" s="89"/>
      <c r="DHI144" s="87"/>
      <c r="DHJ144" s="90"/>
      <c r="DHK144" s="91"/>
      <c r="DHL144" s="86"/>
      <c r="DHM144" s="87"/>
      <c r="DHN144" s="87"/>
      <c r="DHO144" s="87"/>
      <c r="DHP144" s="87"/>
      <c r="DHQ144" s="88"/>
      <c r="DHR144" s="12"/>
      <c r="DHS144" s="12"/>
      <c r="DHT144" s="88"/>
      <c r="DHU144" s="88"/>
      <c r="DHV144" s="11"/>
      <c r="DHW144" s="11"/>
      <c r="DHX144" s="89"/>
      <c r="DHY144" s="87"/>
      <c r="DHZ144" s="90"/>
      <c r="DIA144" s="91"/>
      <c r="DIB144" s="86"/>
      <c r="DIC144" s="87"/>
      <c r="DID144" s="87"/>
      <c r="DIE144" s="87"/>
      <c r="DIF144" s="87"/>
      <c r="DIG144" s="88"/>
      <c r="DIH144" s="12"/>
      <c r="DII144" s="12"/>
      <c r="DIJ144" s="88"/>
      <c r="DIK144" s="88"/>
      <c r="DIL144" s="11"/>
      <c r="DIM144" s="11"/>
      <c r="DIN144" s="89"/>
      <c r="DIO144" s="87"/>
      <c r="DIP144" s="90"/>
      <c r="DIQ144" s="91"/>
      <c r="DIR144" s="86"/>
      <c r="DIS144" s="87"/>
      <c r="DIT144" s="87"/>
      <c r="DIU144" s="87"/>
      <c r="DIV144" s="87"/>
      <c r="DIW144" s="88"/>
      <c r="DIX144" s="12"/>
      <c r="DIY144" s="12"/>
      <c r="DIZ144" s="88"/>
      <c r="DJA144" s="88"/>
      <c r="DJB144" s="11"/>
      <c r="DJC144" s="11"/>
      <c r="DJD144" s="89"/>
      <c r="DJE144" s="87"/>
      <c r="DJF144" s="90"/>
      <c r="DJG144" s="91"/>
      <c r="DJH144" s="86"/>
      <c r="DJI144" s="87"/>
      <c r="DJJ144" s="87"/>
      <c r="DJK144" s="87"/>
      <c r="DJL144" s="87"/>
      <c r="DJM144" s="88"/>
      <c r="DJN144" s="12"/>
      <c r="DJO144" s="12"/>
      <c r="DJP144" s="88"/>
      <c r="DJQ144" s="88"/>
      <c r="DJR144" s="11"/>
      <c r="DJS144" s="11"/>
      <c r="DJT144" s="89"/>
      <c r="DJU144" s="87"/>
      <c r="DJV144" s="90"/>
      <c r="DJW144" s="91"/>
      <c r="DJX144" s="86"/>
      <c r="DJY144" s="87"/>
      <c r="DJZ144" s="87"/>
      <c r="DKA144" s="87"/>
      <c r="DKB144" s="87"/>
      <c r="DKC144" s="88"/>
      <c r="DKD144" s="12"/>
      <c r="DKE144" s="12"/>
      <c r="DKF144" s="88"/>
      <c r="DKG144" s="88"/>
      <c r="DKH144" s="11"/>
      <c r="DKI144" s="11"/>
      <c r="DKJ144" s="89"/>
      <c r="DKK144" s="87"/>
      <c r="DKL144" s="90"/>
      <c r="DKM144" s="91"/>
      <c r="DKN144" s="86"/>
      <c r="DKO144" s="87"/>
      <c r="DKP144" s="87"/>
      <c r="DKQ144" s="87"/>
      <c r="DKR144" s="87"/>
      <c r="DKS144" s="88"/>
      <c r="DKT144" s="12"/>
      <c r="DKU144" s="12"/>
      <c r="DKV144" s="88"/>
      <c r="DKW144" s="88"/>
      <c r="DKX144" s="11"/>
      <c r="DKY144" s="11"/>
      <c r="DKZ144" s="89"/>
      <c r="DLA144" s="87"/>
      <c r="DLB144" s="90"/>
      <c r="DLC144" s="91"/>
      <c r="DLD144" s="86"/>
      <c r="DLE144" s="87"/>
      <c r="DLF144" s="87"/>
      <c r="DLG144" s="87"/>
      <c r="DLH144" s="87"/>
      <c r="DLI144" s="88"/>
      <c r="DLJ144" s="12"/>
      <c r="DLK144" s="12"/>
      <c r="DLL144" s="88"/>
      <c r="DLM144" s="88"/>
      <c r="DLN144" s="11"/>
      <c r="DLO144" s="11"/>
      <c r="DLP144" s="89"/>
      <c r="DLQ144" s="87"/>
      <c r="DLR144" s="90"/>
      <c r="DLS144" s="91"/>
      <c r="DLT144" s="86"/>
      <c r="DLU144" s="87"/>
      <c r="DLV144" s="87"/>
      <c r="DLW144" s="87"/>
      <c r="DLX144" s="87"/>
      <c r="DLY144" s="88"/>
      <c r="DLZ144" s="12"/>
      <c r="DMA144" s="12"/>
      <c r="DMB144" s="88"/>
      <c r="DMC144" s="88"/>
      <c r="DMD144" s="11"/>
      <c r="DME144" s="11"/>
      <c r="DMF144" s="89"/>
      <c r="DMG144" s="87"/>
      <c r="DMH144" s="90"/>
      <c r="DMI144" s="91"/>
      <c r="DMJ144" s="86"/>
      <c r="DMK144" s="87"/>
      <c r="DML144" s="87"/>
      <c r="DMM144" s="87"/>
      <c r="DMN144" s="87"/>
      <c r="DMO144" s="88"/>
      <c r="DMP144" s="12"/>
      <c r="DMQ144" s="12"/>
      <c r="DMR144" s="88"/>
      <c r="DMS144" s="88"/>
      <c r="DMT144" s="11"/>
      <c r="DMU144" s="11"/>
      <c r="DMV144" s="89"/>
      <c r="DMW144" s="87"/>
      <c r="DMX144" s="90"/>
      <c r="DMY144" s="91"/>
      <c r="DMZ144" s="86"/>
      <c r="DNA144" s="87"/>
      <c r="DNB144" s="87"/>
      <c r="DNC144" s="87"/>
      <c r="DND144" s="87"/>
      <c r="DNE144" s="88"/>
      <c r="DNF144" s="12"/>
      <c r="DNG144" s="12"/>
      <c r="DNH144" s="88"/>
      <c r="DNI144" s="88"/>
      <c r="DNJ144" s="11"/>
      <c r="DNK144" s="11"/>
      <c r="DNL144" s="89"/>
      <c r="DNM144" s="87"/>
      <c r="DNN144" s="90"/>
      <c r="DNO144" s="91"/>
      <c r="DNP144" s="86"/>
      <c r="DNQ144" s="87"/>
      <c r="DNR144" s="87"/>
      <c r="DNS144" s="87"/>
      <c r="DNT144" s="87"/>
      <c r="DNU144" s="88"/>
      <c r="DNV144" s="12"/>
      <c r="DNW144" s="12"/>
      <c r="DNX144" s="88"/>
      <c r="DNY144" s="88"/>
      <c r="DNZ144" s="11"/>
      <c r="DOA144" s="11"/>
      <c r="DOB144" s="89"/>
      <c r="DOC144" s="87"/>
      <c r="DOD144" s="90"/>
      <c r="DOE144" s="91"/>
      <c r="DOF144" s="86"/>
      <c r="DOG144" s="87"/>
      <c r="DOH144" s="87"/>
      <c r="DOI144" s="87"/>
      <c r="DOJ144" s="87"/>
      <c r="DOK144" s="88"/>
      <c r="DOL144" s="12"/>
      <c r="DOM144" s="12"/>
      <c r="DON144" s="88"/>
      <c r="DOO144" s="88"/>
      <c r="DOP144" s="11"/>
      <c r="DOQ144" s="11"/>
      <c r="DOR144" s="89"/>
      <c r="DOS144" s="87"/>
      <c r="DOT144" s="90"/>
      <c r="DOU144" s="91"/>
      <c r="DOV144" s="86"/>
      <c r="DOW144" s="87"/>
      <c r="DOX144" s="87"/>
      <c r="DOY144" s="87"/>
      <c r="DOZ144" s="87"/>
      <c r="DPA144" s="88"/>
      <c r="DPB144" s="12"/>
      <c r="DPC144" s="12"/>
      <c r="DPD144" s="88"/>
      <c r="DPE144" s="88"/>
      <c r="DPF144" s="11"/>
      <c r="DPG144" s="11"/>
      <c r="DPH144" s="89"/>
      <c r="DPI144" s="87"/>
      <c r="DPJ144" s="90"/>
      <c r="DPK144" s="91"/>
      <c r="DPL144" s="86"/>
      <c r="DPM144" s="87"/>
      <c r="DPN144" s="87"/>
      <c r="DPO144" s="87"/>
      <c r="DPP144" s="87"/>
      <c r="DPQ144" s="88"/>
      <c r="DPR144" s="12"/>
      <c r="DPS144" s="12"/>
      <c r="DPT144" s="88"/>
      <c r="DPU144" s="88"/>
      <c r="DPV144" s="11"/>
      <c r="DPW144" s="11"/>
      <c r="DPX144" s="89"/>
      <c r="DPY144" s="87"/>
      <c r="DPZ144" s="90"/>
      <c r="DQA144" s="91"/>
      <c r="DQB144" s="86"/>
      <c r="DQC144" s="87"/>
      <c r="DQD144" s="87"/>
      <c r="DQE144" s="87"/>
      <c r="DQF144" s="87"/>
      <c r="DQG144" s="88"/>
      <c r="DQH144" s="12"/>
      <c r="DQI144" s="12"/>
      <c r="DQJ144" s="88"/>
      <c r="DQK144" s="88"/>
      <c r="DQL144" s="11"/>
      <c r="DQM144" s="11"/>
      <c r="DQN144" s="89"/>
      <c r="DQO144" s="87"/>
      <c r="DQP144" s="90"/>
      <c r="DQQ144" s="91"/>
      <c r="DQR144" s="86"/>
      <c r="DQS144" s="87"/>
      <c r="DQT144" s="87"/>
      <c r="DQU144" s="87"/>
      <c r="DQV144" s="87"/>
      <c r="DQW144" s="88"/>
      <c r="DQX144" s="12"/>
      <c r="DQY144" s="12"/>
      <c r="DQZ144" s="88"/>
      <c r="DRA144" s="88"/>
      <c r="DRB144" s="11"/>
      <c r="DRC144" s="11"/>
      <c r="DRD144" s="89"/>
      <c r="DRE144" s="87"/>
      <c r="DRF144" s="90"/>
      <c r="DRG144" s="91"/>
      <c r="DRH144" s="86"/>
      <c r="DRI144" s="87"/>
      <c r="DRJ144" s="87"/>
      <c r="DRK144" s="87"/>
      <c r="DRL144" s="87"/>
      <c r="DRM144" s="88"/>
      <c r="DRN144" s="12"/>
      <c r="DRO144" s="12"/>
      <c r="DRP144" s="88"/>
      <c r="DRQ144" s="88"/>
      <c r="DRR144" s="11"/>
      <c r="DRS144" s="11"/>
      <c r="DRT144" s="89"/>
      <c r="DRU144" s="87"/>
      <c r="DRV144" s="90"/>
      <c r="DRW144" s="91"/>
      <c r="DRX144" s="86"/>
      <c r="DRY144" s="87"/>
      <c r="DRZ144" s="87"/>
      <c r="DSA144" s="87"/>
      <c r="DSB144" s="87"/>
      <c r="DSC144" s="88"/>
      <c r="DSD144" s="12"/>
      <c r="DSE144" s="12"/>
      <c r="DSF144" s="88"/>
      <c r="DSG144" s="88"/>
      <c r="DSH144" s="11"/>
      <c r="DSI144" s="11"/>
      <c r="DSJ144" s="89"/>
      <c r="DSK144" s="87"/>
      <c r="DSL144" s="90"/>
      <c r="DSM144" s="91"/>
      <c r="DSN144" s="86"/>
      <c r="DSO144" s="87"/>
      <c r="DSP144" s="87"/>
      <c r="DSQ144" s="87"/>
      <c r="DSR144" s="87"/>
      <c r="DSS144" s="88"/>
      <c r="DST144" s="12"/>
      <c r="DSU144" s="12"/>
      <c r="DSV144" s="88"/>
      <c r="DSW144" s="88"/>
      <c r="DSX144" s="11"/>
      <c r="DSY144" s="11"/>
      <c r="DSZ144" s="89"/>
      <c r="DTA144" s="87"/>
      <c r="DTB144" s="90"/>
      <c r="DTC144" s="91"/>
      <c r="DTD144" s="86"/>
      <c r="DTE144" s="87"/>
      <c r="DTF144" s="87"/>
      <c r="DTG144" s="87"/>
      <c r="DTH144" s="87"/>
      <c r="DTI144" s="88"/>
      <c r="DTJ144" s="12"/>
      <c r="DTK144" s="12"/>
      <c r="DTL144" s="88"/>
      <c r="DTM144" s="88"/>
      <c r="DTN144" s="11"/>
      <c r="DTO144" s="11"/>
      <c r="DTP144" s="89"/>
      <c r="DTQ144" s="87"/>
      <c r="DTR144" s="90"/>
      <c r="DTS144" s="91"/>
      <c r="DTT144" s="86"/>
      <c r="DTU144" s="87"/>
      <c r="DTV144" s="87"/>
      <c r="DTW144" s="87"/>
      <c r="DTX144" s="87"/>
      <c r="DTY144" s="88"/>
      <c r="DTZ144" s="12"/>
      <c r="DUA144" s="12"/>
      <c r="DUB144" s="88"/>
      <c r="DUC144" s="88"/>
      <c r="DUD144" s="11"/>
      <c r="DUE144" s="11"/>
      <c r="DUF144" s="89"/>
      <c r="DUG144" s="87"/>
      <c r="DUH144" s="90"/>
      <c r="DUI144" s="91"/>
      <c r="DUJ144" s="86"/>
      <c r="DUK144" s="87"/>
      <c r="DUL144" s="87"/>
      <c r="DUM144" s="87"/>
      <c r="DUN144" s="87"/>
      <c r="DUO144" s="88"/>
      <c r="DUP144" s="12"/>
      <c r="DUQ144" s="12"/>
      <c r="DUR144" s="88"/>
      <c r="DUS144" s="88"/>
      <c r="DUT144" s="11"/>
      <c r="DUU144" s="11"/>
      <c r="DUV144" s="89"/>
      <c r="DUW144" s="87"/>
      <c r="DUX144" s="90"/>
      <c r="DUY144" s="91"/>
      <c r="DUZ144" s="86"/>
      <c r="DVA144" s="87"/>
      <c r="DVB144" s="87"/>
      <c r="DVC144" s="87"/>
      <c r="DVD144" s="87"/>
      <c r="DVE144" s="88"/>
      <c r="DVF144" s="12"/>
      <c r="DVG144" s="12"/>
      <c r="DVH144" s="88"/>
      <c r="DVI144" s="88"/>
      <c r="DVJ144" s="11"/>
      <c r="DVK144" s="11"/>
      <c r="DVL144" s="89"/>
      <c r="DVM144" s="87"/>
      <c r="DVN144" s="90"/>
      <c r="DVO144" s="91"/>
      <c r="DVP144" s="86"/>
      <c r="DVQ144" s="87"/>
      <c r="DVR144" s="87"/>
      <c r="DVS144" s="87"/>
      <c r="DVT144" s="87"/>
      <c r="DVU144" s="88"/>
      <c r="DVV144" s="12"/>
      <c r="DVW144" s="12"/>
      <c r="DVX144" s="88"/>
      <c r="DVY144" s="88"/>
      <c r="DVZ144" s="11"/>
      <c r="DWA144" s="11"/>
      <c r="DWB144" s="89"/>
      <c r="DWC144" s="87"/>
      <c r="DWD144" s="90"/>
      <c r="DWE144" s="91"/>
      <c r="DWF144" s="86"/>
      <c r="DWG144" s="87"/>
      <c r="DWH144" s="87"/>
      <c r="DWI144" s="87"/>
      <c r="DWJ144" s="87"/>
      <c r="DWK144" s="88"/>
      <c r="DWL144" s="12"/>
      <c r="DWM144" s="12"/>
      <c r="DWN144" s="88"/>
      <c r="DWO144" s="88"/>
      <c r="DWP144" s="11"/>
      <c r="DWQ144" s="11"/>
      <c r="DWR144" s="89"/>
      <c r="DWS144" s="87"/>
      <c r="DWT144" s="90"/>
      <c r="DWU144" s="91"/>
      <c r="DWV144" s="86"/>
      <c r="DWW144" s="87"/>
      <c r="DWX144" s="87"/>
      <c r="DWY144" s="87"/>
      <c r="DWZ144" s="87"/>
      <c r="DXA144" s="88"/>
      <c r="DXB144" s="12"/>
      <c r="DXC144" s="12"/>
      <c r="DXD144" s="88"/>
      <c r="DXE144" s="88"/>
      <c r="DXF144" s="11"/>
      <c r="DXG144" s="11"/>
      <c r="DXH144" s="89"/>
      <c r="DXI144" s="87"/>
      <c r="DXJ144" s="90"/>
      <c r="DXK144" s="91"/>
      <c r="DXL144" s="86"/>
      <c r="DXM144" s="87"/>
      <c r="DXN144" s="87"/>
      <c r="DXO144" s="87"/>
      <c r="DXP144" s="87"/>
      <c r="DXQ144" s="88"/>
      <c r="DXR144" s="12"/>
      <c r="DXS144" s="12"/>
      <c r="DXT144" s="88"/>
      <c r="DXU144" s="88"/>
      <c r="DXV144" s="11"/>
      <c r="DXW144" s="11"/>
      <c r="DXX144" s="89"/>
      <c r="DXY144" s="87"/>
      <c r="DXZ144" s="90"/>
      <c r="DYA144" s="91"/>
      <c r="DYB144" s="86"/>
      <c r="DYC144" s="87"/>
      <c r="DYD144" s="87"/>
      <c r="DYE144" s="87"/>
      <c r="DYF144" s="87"/>
      <c r="DYG144" s="88"/>
      <c r="DYH144" s="12"/>
      <c r="DYI144" s="12"/>
      <c r="DYJ144" s="88"/>
      <c r="DYK144" s="88"/>
      <c r="DYL144" s="11"/>
      <c r="DYM144" s="11"/>
      <c r="DYN144" s="89"/>
      <c r="DYO144" s="87"/>
      <c r="DYP144" s="90"/>
      <c r="DYQ144" s="91"/>
      <c r="DYR144" s="86"/>
      <c r="DYS144" s="87"/>
      <c r="DYT144" s="87"/>
      <c r="DYU144" s="87"/>
      <c r="DYV144" s="87"/>
      <c r="DYW144" s="88"/>
      <c r="DYX144" s="12"/>
      <c r="DYY144" s="12"/>
      <c r="DYZ144" s="88"/>
      <c r="DZA144" s="88"/>
      <c r="DZB144" s="11"/>
      <c r="DZC144" s="11"/>
      <c r="DZD144" s="89"/>
      <c r="DZE144" s="87"/>
      <c r="DZF144" s="90"/>
      <c r="DZG144" s="91"/>
      <c r="DZH144" s="86"/>
      <c r="DZI144" s="87"/>
      <c r="DZJ144" s="87"/>
      <c r="DZK144" s="87"/>
      <c r="DZL144" s="87"/>
      <c r="DZM144" s="88"/>
      <c r="DZN144" s="12"/>
      <c r="DZO144" s="12"/>
      <c r="DZP144" s="88"/>
      <c r="DZQ144" s="88"/>
      <c r="DZR144" s="11"/>
      <c r="DZS144" s="11"/>
      <c r="DZT144" s="89"/>
      <c r="DZU144" s="87"/>
      <c r="DZV144" s="90"/>
      <c r="DZW144" s="91"/>
      <c r="DZX144" s="86"/>
      <c r="DZY144" s="87"/>
      <c r="DZZ144" s="87"/>
      <c r="EAA144" s="87"/>
      <c r="EAB144" s="87"/>
      <c r="EAC144" s="88"/>
      <c r="EAD144" s="12"/>
      <c r="EAE144" s="12"/>
      <c r="EAF144" s="88"/>
      <c r="EAG144" s="88"/>
      <c r="EAH144" s="11"/>
      <c r="EAI144" s="11"/>
      <c r="EAJ144" s="89"/>
      <c r="EAK144" s="87"/>
      <c r="EAL144" s="90"/>
      <c r="EAM144" s="91"/>
      <c r="EAN144" s="86"/>
      <c r="EAO144" s="87"/>
      <c r="EAP144" s="87"/>
      <c r="EAQ144" s="87"/>
      <c r="EAR144" s="87"/>
      <c r="EAS144" s="88"/>
      <c r="EAT144" s="12"/>
      <c r="EAU144" s="12"/>
      <c r="EAV144" s="88"/>
      <c r="EAW144" s="88"/>
      <c r="EAX144" s="11"/>
      <c r="EAY144" s="11"/>
      <c r="EAZ144" s="89"/>
      <c r="EBA144" s="87"/>
      <c r="EBB144" s="90"/>
      <c r="EBC144" s="91"/>
      <c r="EBD144" s="86"/>
      <c r="EBE144" s="87"/>
      <c r="EBF144" s="87"/>
      <c r="EBG144" s="87"/>
      <c r="EBH144" s="87"/>
      <c r="EBI144" s="88"/>
      <c r="EBJ144" s="12"/>
      <c r="EBK144" s="12"/>
      <c r="EBL144" s="88"/>
      <c r="EBM144" s="88"/>
      <c r="EBN144" s="11"/>
      <c r="EBO144" s="11"/>
      <c r="EBP144" s="89"/>
      <c r="EBQ144" s="87"/>
      <c r="EBR144" s="90"/>
      <c r="EBS144" s="91"/>
      <c r="EBT144" s="86"/>
      <c r="EBU144" s="87"/>
      <c r="EBV144" s="87"/>
      <c r="EBW144" s="87"/>
      <c r="EBX144" s="87"/>
      <c r="EBY144" s="88"/>
      <c r="EBZ144" s="12"/>
      <c r="ECA144" s="12"/>
      <c r="ECB144" s="88"/>
      <c r="ECC144" s="88"/>
      <c r="ECD144" s="11"/>
      <c r="ECE144" s="11"/>
      <c r="ECF144" s="89"/>
      <c r="ECG144" s="87"/>
      <c r="ECH144" s="90"/>
      <c r="ECI144" s="91"/>
      <c r="ECJ144" s="86"/>
      <c r="ECK144" s="87"/>
      <c r="ECL144" s="87"/>
      <c r="ECM144" s="87"/>
      <c r="ECN144" s="87"/>
      <c r="ECO144" s="88"/>
      <c r="ECP144" s="12"/>
      <c r="ECQ144" s="12"/>
      <c r="ECR144" s="88"/>
      <c r="ECS144" s="88"/>
      <c r="ECT144" s="11"/>
      <c r="ECU144" s="11"/>
      <c r="ECV144" s="89"/>
      <c r="ECW144" s="87"/>
      <c r="ECX144" s="90"/>
      <c r="ECY144" s="91"/>
      <c r="ECZ144" s="86"/>
      <c r="EDA144" s="87"/>
      <c r="EDB144" s="87"/>
      <c r="EDC144" s="87"/>
      <c r="EDD144" s="87"/>
      <c r="EDE144" s="88"/>
      <c r="EDF144" s="12"/>
      <c r="EDG144" s="12"/>
      <c r="EDH144" s="88"/>
      <c r="EDI144" s="88"/>
      <c r="EDJ144" s="11"/>
      <c r="EDK144" s="11"/>
      <c r="EDL144" s="89"/>
      <c r="EDM144" s="87"/>
      <c r="EDN144" s="90"/>
      <c r="EDO144" s="91"/>
      <c r="EDP144" s="86"/>
      <c r="EDQ144" s="87"/>
      <c r="EDR144" s="87"/>
      <c r="EDS144" s="87"/>
      <c r="EDT144" s="87"/>
      <c r="EDU144" s="88"/>
      <c r="EDV144" s="12"/>
      <c r="EDW144" s="12"/>
      <c r="EDX144" s="88"/>
      <c r="EDY144" s="88"/>
      <c r="EDZ144" s="11"/>
      <c r="EEA144" s="11"/>
      <c r="EEB144" s="89"/>
      <c r="EEC144" s="87"/>
      <c r="EED144" s="90"/>
      <c r="EEE144" s="91"/>
      <c r="EEF144" s="86"/>
      <c r="EEG144" s="87"/>
      <c r="EEH144" s="87"/>
      <c r="EEI144" s="87"/>
      <c r="EEJ144" s="87"/>
      <c r="EEK144" s="88"/>
      <c r="EEL144" s="12"/>
      <c r="EEM144" s="12"/>
      <c r="EEN144" s="88"/>
      <c r="EEO144" s="88"/>
      <c r="EEP144" s="11"/>
      <c r="EEQ144" s="11"/>
      <c r="EER144" s="89"/>
      <c r="EES144" s="87"/>
      <c r="EET144" s="90"/>
      <c r="EEU144" s="91"/>
      <c r="EEV144" s="86"/>
      <c r="EEW144" s="87"/>
      <c r="EEX144" s="87"/>
      <c r="EEY144" s="87"/>
      <c r="EEZ144" s="87"/>
      <c r="EFA144" s="88"/>
      <c r="EFB144" s="12"/>
      <c r="EFC144" s="12"/>
      <c r="EFD144" s="88"/>
      <c r="EFE144" s="88"/>
      <c r="EFF144" s="11"/>
      <c r="EFG144" s="11"/>
      <c r="EFH144" s="89"/>
      <c r="EFI144" s="87"/>
      <c r="EFJ144" s="90"/>
      <c r="EFK144" s="91"/>
      <c r="EFL144" s="86"/>
      <c r="EFM144" s="87"/>
      <c r="EFN144" s="87"/>
      <c r="EFO144" s="87"/>
      <c r="EFP144" s="87"/>
      <c r="EFQ144" s="88"/>
      <c r="EFR144" s="12"/>
      <c r="EFS144" s="12"/>
      <c r="EFT144" s="88"/>
      <c r="EFU144" s="88"/>
      <c r="EFV144" s="11"/>
      <c r="EFW144" s="11"/>
      <c r="EFX144" s="89"/>
      <c r="EFY144" s="87"/>
      <c r="EFZ144" s="90"/>
      <c r="EGA144" s="91"/>
      <c r="EGB144" s="86"/>
      <c r="EGC144" s="87"/>
      <c r="EGD144" s="87"/>
      <c r="EGE144" s="87"/>
      <c r="EGF144" s="87"/>
      <c r="EGG144" s="88"/>
      <c r="EGH144" s="12"/>
      <c r="EGI144" s="12"/>
      <c r="EGJ144" s="88"/>
      <c r="EGK144" s="88"/>
      <c r="EGL144" s="11"/>
      <c r="EGM144" s="11"/>
      <c r="EGN144" s="89"/>
      <c r="EGO144" s="87"/>
      <c r="EGP144" s="90"/>
      <c r="EGQ144" s="91"/>
      <c r="EGR144" s="86"/>
      <c r="EGS144" s="87"/>
      <c r="EGT144" s="87"/>
      <c r="EGU144" s="87"/>
      <c r="EGV144" s="87"/>
      <c r="EGW144" s="88"/>
      <c r="EGX144" s="12"/>
      <c r="EGY144" s="12"/>
      <c r="EGZ144" s="88"/>
      <c r="EHA144" s="88"/>
      <c r="EHB144" s="11"/>
      <c r="EHC144" s="11"/>
      <c r="EHD144" s="89"/>
      <c r="EHE144" s="87"/>
      <c r="EHF144" s="90"/>
      <c r="EHG144" s="91"/>
      <c r="EHH144" s="86"/>
      <c r="EHI144" s="87"/>
      <c r="EHJ144" s="87"/>
      <c r="EHK144" s="87"/>
      <c r="EHL144" s="87"/>
      <c r="EHM144" s="88"/>
      <c r="EHN144" s="12"/>
      <c r="EHO144" s="12"/>
      <c r="EHP144" s="88"/>
      <c r="EHQ144" s="88"/>
      <c r="EHR144" s="11"/>
      <c r="EHS144" s="11"/>
      <c r="EHT144" s="89"/>
      <c r="EHU144" s="87"/>
      <c r="EHV144" s="90"/>
      <c r="EHW144" s="91"/>
      <c r="EHX144" s="86"/>
      <c r="EHY144" s="87"/>
      <c r="EHZ144" s="87"/>
      <c r="EIA144" s="87"/>
      <c r="EIB144" s="87"/>
      <c r="EIC144" s="88"/>
      <c r="EID144" s="12"/>
      <c r="EIE144" s="12"/>
      <c r="EIF144" s="88"/>
      <c r="EIG144" s="88"/>
      <c r="EIH144" s="11"/>
      <c r="EII144" s="11"/>
      <c r="EIJ144" s="89"/>
      <c r="EIK144" s="87"/>
      <c r="EIL144" s="90"/>
      <c r="EIM144" s="91"/>
      <c r="EIN144" s="86"/>
      <c r="EIO144" s="87"/>
      <c r="EIP144" s="87"/>
      <c r="EIQ144" s="87"/>
      <c r="EIR144" s="87"/>
      <c r="EIS144" s="88"/>
      <c r="EIT144" s="12"/>
      <c r="EIU144" s="12"/>
      <c r="EIV144" s="88"/>
      <c r="EIW144" s="88"/>
      <c r="EIX144" s="11"/>
      <c r="EIY144" s="11"/>
      <c r="EIZ144" s="89"/>
      <c r="EJA144" s="87"/>
      <c r="EJB144" s="90"/>
      <c r="EJC144" s="91"/>
      <c r="EJD144" s="86"/>
      <c r="EJE144" s="87"/>
      <c r="EJF144" s="87"/>
      <c r="EJG144" s="87"/>
      <c r="EJH144" s="87"/>
      <c r="EJI144" s="88"/>
      <c r="EJJ144" s="12"/>
      <c r="EJK144" s="12"/>
      <c r="EJL144" s="88"/>
      <c r="EJM144" s="88"/>
      <c r="EJN144" s="11"/>
      <c r="EJO144" s="11"/>
      <c r="EJP144" s="89"/>
      <c r="EJQ144" s="87"/>
      <c r="EJR144" s="90"/>
      <c r="EJS144" s="91"/>
      <c r="EJT144" s="86"/>
      <c r="EJU144" s="87"/>
      <c r="EJV144" s="87"/>
      <c r="EJW144" s="87"/>
      <c r="EJX144" s="87"/>
      <c r="EJY144" s="88"/>
      <c r="EJZ144" s="12"/>
      <c r="EKA144" s="12"/>
      <c r="EKB144" s="88"/>
      <c r="EKC144" s="88"/>
      <c r="EKD144" s="11"/>
      <c r="EKE144" s="11"/>
      <c r="EKF144" s="89"/>
      <c r="EKG144" s="87"/>
      <c r="EKH144" s="90"/>
      <c r="EKI144" s="91"/>
      <c r="EKJ144" s="86"/>
      <c r="EKK144" s="87"/>
      <c r="EKL144" s="87"/>
      <c r="EKM144" s="87"/>
      <c r="EKN144" s="87"/>
      <c r="EKO144" s="88"/>
      <c r="EKP144" s="12"/>
      <c r="EKQ144" s="12"/>
      <c r="EKR144" s="88"/>
      <c r="EKS144" s="88"/>
      <c r="EKT144" s="11"/>
      <c r="EKU144" s="11"/>
      <c r="EKV144" s="89"/>
      <c r="EKW144" s="87"/>
      <c r="EKX144" s="90"/>
      <c r="EKY144" s="91"/>
      <c r="EKZ144" s="86"/>
      <c r="ELA144" s="87"/>
      <c r="ELB144" s="87"/>
      <c r="ELC144" s="87"/>
      <c r="ELD144" s="87"/>
      <c r="ELE144" s="88"/>
      <c r="ELF144" s="12"/>
      <c r="ELG144" s="12"/>
      <c r="ELH144" s="88"/>
      <c r="ELI144" s="88"/>
      <c r="ELJ144" s="11"/>
      <c r="ELK144" s="11"/>
      <c r="ELL144" s="89"/>
      <c r="ELM144" s="87"/>
      <c r="ELN144" s="90"/>
      <c r="ELO144" s="91"/>
      <c r="ELP144" s="86"/>
      <c r="ELQ144" s="87"/>
      <c r="ELR144" s="87"/>
      <c r="ELS144" s="87"/>
      <c r="ELT144" s="87"/>
      <c r="ELU144" s="88"/>
      <c r="ELV144" s="12"/>
      <c r="ELW144" s="12"/>
      <c r="ELX144" s="88"/>
      <c r="ELY144" s="88"/>
      <c r="ELZ144" s="11"/>
      <c r="EMA144" s="11"/>
      <c r="EMB144" s="89"/>
      <c r="EMC144" s="87"/>
      <c r="EMD144" s="90"/>
      <c r="EME144" s="91"/>
      <c r="EMF144" s="86"/>
      <c r="EMG144" s="87"/>
      <c r="EMH144" s="87"/>
      <c r="EMI144" s="87"/>
      <c r="EMJ144" s="87"/>
      <c r="EMK144" s="88"/>
      <c r="EML144" s="12"/>
      <c r="EMM144" s="12"/>
      <c r="EMN144" s="88"/>
      <c r="EMO144" s="88"/>
      <c r="EMP144" s="11"/>
      <c r="EMQ144" s="11"/>
      <c r="EMR144" s="89"/>
      <c r="EMS144" s="87"/>
      <c r="EMT144" s="90"/>
      <c r="EMU144" s="91"/>
      <c r="EMV144" s="86"/>
      <c r="EMW144" s="87"/>
      <c r="EMX144" s="87"/>
      <c r="EMY144" s="87"/>
      <c r="EMZ144" s="87"/>
      <c r="ENA144" s="88"/>
      <c r="ENB144" s="12"/>
      <c r="ENC144" s="12"/>
      <c r="END144" s="88"/>
      <c r="ENE144" s="88"/>
      <c r="ENF144" s="11"/>
      <c r="ENG144" s="11"/>
      <c r="ENH144" s="89"/>
      <c r="ENI144" s="87"/>
      <c r="ENJ144" s="90"/>
      <c r="ENK144" s="91"/>
      <c r="ENL144" s="86"/>
      <c r="ENM144" s="87"/>
      <c r="ENN144" s="87"/>
      <c r="ENO144" s="87"/>
      <c r="ENP144" s="87"/>
      <c r="ENQ144" s="88"/>
      <c r="ENR144" s="12"/>
      <c r="ENS144" s="12"/>
      <c r="ENT144" s="88"/>
      <c r="ENU144" s="88"/>
      <c r="ENV144" s="11"/>
      <c r="ENW144" s="11"/>
      <c r="ENX144" s="89"/>
      <c r="ENY144" s="87"/>
      <c r="ENZ144" s="90"/>
      <c r="EOA144" s="91"/>
      <c r="EOB144" s="86"/>
      <c r="EOC144" s="87"/>
      <c r="EOD144" s="87"/>
      <c r="EOE144" s="87"/>
      <c r="EOF144" s="87"/>
      <c r="EOG144" s="88"/>
      <c r="EOH144" s="12"/>
      <c r="EOI144" s="12"/>
      <c r="EOJ144" s="88"/>
      <c r="EOK144" s="88"/>
      <c r="EOL144" s="11"/>
      <c r="EOM144" s="11"/>
      <c r="EON144" s="89"/>
      <c r="EOO144" s="87"/>
      <c r="EOP144" s="90"/>
      <c r="EOQ144" s="91"/>
      <c r="EOR144" s="86"/>
      <c r="EOS144" s="87"/>
      <c r="EOT144" s="87"/>
      <c r="EOU144" s="87"/>
      <c r="EOV144" s="87"/>
      <c r="EOW144" s="88"/>
      <c r="EOX144" s="12"/>
      <c r="EOY144" s="12"/>
      <c r="EOZ144" s="88"/>
      <c r="EPA144" s="88"/>
      <c r="EPB144" s="11"/>
      <c r="EPC144" s="11"/>
      <c r="EPD144" s="89"/>
      <c r="EPE144" s="87"/>
      <c r="EPF144" s="90"/>
      <c r="EPG144" s="91"/>
      <c r="EPH144" s="86"/>
      <c r="EPI144" s="87"/>
      <c r="EPJ144" s="87"/>
      <c r="EPK144" s="87"/>
      <c r="EPL144" s="87"/>
      <c r="EPM144" s="88"/>
      <c r="EPN144" s="12"/>
      <c r="EPO144" s="12"/>
      <c r="EPP144" s="88"/>
      <c r="EPQ144" s="88"/>
      <c r="EPR144" s="11"/>
      <c r="EPS144" s="11"/>
      <c r="EPT144" s="89"/>
      <c r="EPU144" s="87"/>
      <c r="EPV144" s="90"/>
      <c r="EPW144" s="91"/>
      <c r="EPX144" s="86"/>
      <c r="EPY144" s="87"/>
      <c r="EPZ144" s="87"/>
      <c r="EQA144" s="87"/>
      <c r="EQB144" s="87"/>
      <c r="EQC144" s="88"/>
      <c r="EQD144" s="12"/>
      <c r="EQE144" s="12"/>
      <c r="EQF144" s="88"/>
      <c r="EQG144" s="88"/>
      <c r="EQH144" s="11"/>
      <c r="EQI144" s="11"/>
      <c r="EQJ144" s="89"/>
      <c r="EQK144" s="87"/>
      <c r="EQL144" s="90"/>
      <c r="EQM144" s="91"/>
      <c r="EQN144" s="86"/>
      <c r="EQO144" s="87"/>
      <c r="EQP144" s="87"/>
      <c r="EQQ144" s="87"/>
      <c r="EQR144" s="87"/>
      <c r="EQS144" s="88"/>
      <c r="EQT144" s="12"/>
      <c r="EQU144" s="12"/>
      <c r="EQV144" s="88"/>
      <c r="EQW144" s="88"/>
      <c r="EQX144" s="11"/>
      <c r="EQY144" s="11"/>
      <c r="EQZ144" s="89"/>
      <c r="ERA144" s="87"/>
      <c r="ERB144" s="90"/>
      <c r="ERC144" s="91"/>
      <c r="ERD144" s="86"/>
      <c r="ERE144" s="87"/>
      <c r="ERF144" s="87"/>
      <c r="ERG144" s="87"/>
      <c r="ERH144" s="87"/>
      <c r="ERI144" s="88"/>
      <c r="ERJ144" s="12"/>
      <c r="ERK144" s="12"/>
      <c r="ERL144" s="88"/>
      <c r="ERM144" s="88"/>
      <c r="ERN144" s="11"/>
      <c r="ERO144" s="11"/>
      <c r="ERP144" s="89"/>
      <c r="ERQ144" s="87"/>
      <c r="ERR144" s="90"/>
      <c r="ERS144" s="91"/>
      <c r="ERT144" s="86"/>
      <c r="ERU144" s="87"/>
      <c r="ERV144" s="87"/>
      <c r="ERW144" s="87"/>
      <c r="ERX144" s="87"/>
      <c r="ERY144" s="88"/>
      <c r="ERZ144" s="12"/>
      <c r="ESA144" s="12"/>
      <c r="ESB144" s="88"/>
      <c r="ESC144" s="88"/>
      <c r="ESD144" s="11"/>
      <c r="ESE144" s="11"/>
      <c r="ESF144" s="89"/>
      <c r="ESG144" s="87"/>
      <c r="ESH144" s="90"/>
      <c r="ESI144" s="91"/>
      <c r="ESJ144" s="86"/>
      <c r="ESK144" s="87"/>
      <c r="ESL144" s="87"/>
      <c r="ESM144" s="87"/>
      <c r="ESN144" s="87"/>
      <c r="ESO144" s="88"/>
      <c r="ESP144" s="12"/>
      <c r="ESQ144" s="12"/>
      <c r="ESR144" s="88"/>
      <c r="ESS144" s="88"/>
      <c r="EST144" s="11"/>
      <c r="ESU144" s="11"/>
      <c r="ESV144" s="89"/>
      <c r="ESW144" s="87"/>
      <c r="ESX144" s="90"/>
      <c r="ESY144" s="91"/>
      <c r="ESZ144" s="86"/>
      <c r="ETA144" s="87"/>
      <c r="ETB144" s="87"/>
      <c r="ETC144" s="87"/>
      <c r="ETD144" s="87"/>
      <c r="ETE144" s="88"/>
      <c r="ETF144" s="12"/>
      <c r="ETG144" s="12"/>
      <c r="ETH144" s="88"/>
      <c r="ETI144" s="88"/>
      <c r="ETJ144" s="11"/>
      <c r="ETK144" s="11"/>
      <c r="ETL144" s="89"/>
      <c r="ETM144" s="87"/>
      <c r="ETN144" s="90"/>
      <c r="ETO144" s="91"/>
      <c r="ETP144" s="86"/>
      <c r="ETQ144" s="87"/>
      <c r="ETR144" s="87"/>
      <c r="ETS144" s="87"/>
      <c r="ETT144" s="87"/>
      <c r="ETU144" s="88"/>
      <c r="ETV144" s="12"/>
      <c r="ETW144" s="12"/>
      <c r="ETX144" s="88"/>
      <c r="ETY144" s="88"/>
      <c r="ETZ144" s="11"/>
      <c r="EUA144" s="11"/>
      <c r="EUB144" s="89"/>
      <c r="EUC144" s="87"/>
      <c r="EUD144" s="90"/>
      <c r="EUE144" s="91"/>
      <c r="EUF144" s="86"/>
      <c r="EUG144" s="87"/>
      <c r="EUH144" s="87"/>
      <c r="EUI144" s="87"/>
      <c r="EUJ144" s="87"/>
      <c r="EUK144" s="88"/>
      <c r="EUL144" s="12"/>
      <c r="EUM144" s="12"/>
      <c r="EUN144" s="88"/>
      <c r="EUO144" s="88"/>
      <c r="EUP144" s="11"/>
      <c r="EUQ144" s="11"/>
      <c r="EUR144" s="89"/>
      <c r="EUS144" s="87"/>
      <c r="EUT144" s="90"/>
      <c r="EUU144" s="91"/>
      <c r="EUV144" s="86"/>
      <c r="EUW144" s="87"/>
      <c r="EUX144" s="87"/>
      <c r="EUY144" s="87"/>
      <c r="EUZ144" s="87"/>
      <c r="EVA144" s="88"/>
      <c r="EVB144" s="12"/>
      <c r="EVC144" s="12"/>
      <c r="EVD144" s="88"/>
      <c r="EVE144" s="88"/>
      <c r="EVF144" s="11"/>
      <c r="EVG144" s="11"/>
      <c r="EVH144" s="89"/>
      <c r="EVI144" s="87"/>
      <c r="EVJ144" s="90"/>
      <c r="EVK144" s="91"/>
      <c r="EVL144" s="86"/>
      <c r="EVM144" s="87"/>
      <c r="EVN144" s="87"/>
      <c r="EVO144" s="87"/>
      <c r="EVP144" s="87"/>
      <c r="EVQ144" s="88"/>
      <c r="EVR144" s="12"/>
      <c r="EVS144" s="12"/>
      <c r="EVT144" s="88"/>
      <c r="EVU144" s="88"/>
      <c r="EVV144" s="11"/>
      <c r="EVW144" s="11"/>
      <c r="EVX144" s="89"/>
      <c r="EVY144" s="87"/>
      <c r="EVZ144" s="90"/>
      <c r="EWA144" s="91"/>
      <c r="EWB144" s="86"/>
      <c r="EWC144" s="87"/>
      <c r="EWD144" s="87"/>
      <c r="EWE144" s="87"/>
      <c r="EWF144" s="87"/>
      <c r="EWG144" s="88"/>
      <c r="EWH144" s="12"/>
      <c r="EWI144" s="12"/>
      <c r="EWJ144" s="88"/>
      <c r="EWK144" s="88"/>
      <c r="EWL144" s="11"/>
      <c r="EWM144" s="11"/>
      <c r="EWN144" s="89"/>
      <c r="EWO144" s="87"/>
      <c r="EWP144" s="90"/>
      <c r="EWQ144" s="91"/>
      <c r="EWR144" s="86"/>
      <c r="EWS144" s="87"/>
      <c r="EWT144" s="87"/>
      <c r="EWU144" s="87"/>
      <c r="EWV144" s="87"/>
      <c r="EWW144" s="88"/>
      <c r="EWX144" s="12"/>
      <c r="EWY144" s="12"/>
      <c r="EWZ144" s="88"/>
      <c r="EXA144" s="88"/>
      <c r="EXB144" s="11"/>
      <c r="EXC144" s="11"/>
      <c r="EXD144" s="89"/>
      <c r="EXE144" s="87"/>
      <c r="EXF144" s="90"/>
      <c r="EXG144" s="91"/>
      <c r="EXH144" s="86"/>
      <c r="EXI144" s="87"/>
      <c r="EXJ144" s="87"/>
      <c r="EXK144" s="87"/>
      <c r="EXL144" s="87"/>
      <c r="EXM144" s="88"/>
      <c r="EXN144" s="12"/>
      <c r="EXO144" s="12"/>
      <c r="EXP144" s="88"/>
      <c r="EXQ144" s="88"/>
      <c r="EXR144" s="11"/>
      <c r="EXS144" s="11"/>
      <c r="EXT144" s="89"/>
      <c r="EXU144" s="87"/>
      <c r="EXV144" s="90"/>
      <c r="EXW144" s="91"/>
      <c r="EXX144" s="86"/>
      <c r="EXY144" s="87"/>
      <c r="EXZ144" s="87"/>
      <c r="EYA144" s="87"/>
      <c r="EYB144" s="87"/>
      <c r="EYC144" s="88"/>
      <c r="EYD144" s="12"/>
      <c r="EYE144" s="12"/>
      <c r="EYF144" s="88"/>
      <c r="EYG144" s="88"/>
      <c r="EYH144" s="11"/>
      <c r="EYI144" s="11"/>
      <c r="EYJ144" s="89"/>
      <c r="EYK144" s="87"/>
      <c r="EYL144" s="90"/>
      <c r="EYM144" s="91"/>
      <c r="EYN144" s="86"/>
      <c r="EYO144" s="87"/>
      <c r="EYP144" s="87"/>
      <c r="EYQ144" s="87"/>
      <c r="EYR144" s="87"/>
      <c r="EYS144" s="88"/>
      <c r="EYT144" s="12"/>
      <c r="EYU144" s="12"/>
      <c r="EYV144" s="88"/>
      <c r="EYW144" s="88"/>
      <c r="EYX144" s="11"/>
      <c r="EYY144" s="11"/>
      <c r="EYZ144" s="89"/>
      <c r="EZA144" s="87"/>
      <c r="EZB144" s="90"/>
      <c r="EZC144" s="91"/>
      <c r="EZD144" s="86"/>
      <c r="EZE144" s="87"/>
      <c r="EZF144" s="87"/>
      <c r="EZG144" s="87"/>
      <c r="EZH144" s="87"/>
      <c r="EZI144" s="88"/>
      <c r="EZJ144" s="12"/>
      <c r="EZK144" s="12"/>
      <c r="EZL144" s="88"/>
      <c r="EZM144" s="88"/>
      <c r="EZN144" s="11"/>
      <c r="EZO144" s="11"/>
      <c r="EZP144" s="89"/>
      <c r="EZQ144" s="87"/>
      <c r="EZR144" s="90"/>
      <c r="EZS144" s="91"/>
      <c r="EZT144" s="86"/>
      <c r="EZU144" s="87"/>
      <c r="EZV144" s="87"/>
      <c r="EZW144" s="87"/>
      <c r="EZX144" s="87"/>
      <c r="EZY144" s="88"/>
      <c r="EZZ144" s="12"/>
      <c r="FAA144" s="12"/>
      <c r="FAB144" s="88"/>
      <c r="FAC144" s="88"/>
      <c r="FAD144" s="11"/>
      <c r="FAE144" s="11"/>
      <c r="FAF144" s="89"/>
      <c r="FAG144" s="87"/>
      <c r="FAH144" s="90"/>
      <c r="FAI144" s="91"/>
      <c r="FAJ144" s="86"/>
      <c r="FAK144" s="87"/>
      <c r="FAL144" s="87"/>
      <c r="FAM144" s="87"/>
      <c r="FAN144" s="87"/>
      <c r="FAO144" s="88"/>
      <c r="FAP144" s="12"/>
      <c r="FAQ144" s="12"/>
      <c r="FAR144" s="88"/>
      <c r="FAS144" s="88"/>
      <c r="FAT144" s="11"/>
      <c r="FAU144" s="11"/>
      <c r="FAV144" s="89"/>
      <c r="FAW144" s="87"/>
      <c r="FAX144" s="90"/>
      <c r="FAY144" s="91"/>
      <c r="FAZ144" s="86"/>
      <c r="FBA144" s="87"/>
      <c r="FBB144" s="87"/>
      <c r="FBC144" s="87"/>
      <c r="FBD144" s="87"/>
      <c r="FBE144" s="88"/>
      <c r="FBF144" s="12"/>
      <c r="FBG144" s="12"/>
      <c r="FBH144" s="88"/>
      <c r="FBI144" s="88"/>
      <c r="FBJ144" s="11"/>
      <c r="FBK144" s="11"/>
      <c r="FBL144" s="89"/>
      <c r="FBM144" s="87"/>
      <c r="FBN144" s="90"/>
      <c r="FBO144" s="91"/>
      <c r="FBP144" s="86"/>
      <c r="FBQ144" s="87"/>
      <c r="FBR144" s="87"/>
      <c r="FBS144" s="87"/>
      <c r="FBT144" s="87"/>
      <c r="FBU144" s="88"/>
      <c r="FBV144" s="12"/>
      <c r="FBW144" s="12"/>
      <c r="FBX144" s="88"/>
      <c r="FBY144" s="88"/>
      <c r="FBZ144" s="11"/>
      <c r="FCA144" s="11"/>
      <c r="FCB144" s="89"/>
      <c r="FCC144" s="87"/>
      <c r="FCD144" s="90"/>
      <c r="FCE144" s="91"/>
      <c r="FCF144" s="86"/>
      <c r="FCG144" s="87"/>
      <c r="FCH144" s="87"/>
      <c r="FCI144" s="87"/>
      <c r="FCJ144" s="87"/>
      <c r="FCK144" s="88"/>
      <c r="FCL144" s="12"/>
      <c r="FCM144" s="12"/>
      <c r="FCN144" s="88"/>
      <c r="FCO144" s="88"/>
      <c r="FCP144" s="11"/>
      <c r="FCQ144" s="11"/>
      <c r="FCR144" s="89"/>
      <c r="FCS144" s="87"/>
      <c r="FCT144" s="90"/>
      <c r="FCU144" s="91"/>
      <c r="FCV144" s="86"/>
      <c r="FCW144" s="87"/>
      <c r="FCX144" s="87"/>
      <c r="FCY144" s="87"/>
      <c r="FCZ144" s="87"/>
      <c r="FDA144" s="88"/>
      <c r="FDB144" s="12"/>
      <c r="FDC144" s="12"/>
      <c r="FDD144" s="88"/>
      <c r="FDE144" s="88"/>
      <c r="FDF144" s="11"/>
      <c r="FDG144" s="11"/>
      <c r="FDH144" s="89"/>
      <c r="FDI144" s="87"/>
      <c r="FDJ144" s="90"/>
      <c r="FDK144" s="91"/>
      <c r="FDL144" s="86"/>
      <c r="FDM144" s="87"/>
      <c r="FDN144" s="87"/>
      <c r="FDO144" s="87"/>
      <c r="FDP144" s="87"/>
      <c r="FDQ144" s="88"/>
      <c r="FDR144" s="12"/>
      <c r="FDS144" s="12"/>
      <c r="FDT144" s="88"/>
      <c r="FDU144" s="88"/>
      <c r="FDV144" s="11"/>
      <c r="FDW144" s="11"/>
      <c r="FDX144" s="89"/>
      <c r="FDY144" s="87"/>
      <c r="FDZ144" s="90"/>
      <c r="FEA144" s="91"/>
      <c r="FEB144" s="86"/>
      <c r="FEC144" s="87"/>
      <c r="FED144" s="87"/>
      <c r="FEE144" s="87"/>
      <c r="FEF144" s="87"/>
      <c r="FEG144" s="88"/>
      <c r="FEH144" s="12"/>
      <c r="FEI144" s="12"/>
      <c r="FEJ144" s="88"/>
      <c r="FEK144" s="88"/>
      <c r="FEL144" s="11"/>
      <c r="FEM144" s="11"/>
      <c r="FEN144" s="89"/>
      <c r="FEO144" s="87"/>
      <c r="FEP144" s="90"/>
      <c r="FEQ144" s="91"/>
      <c r="FER144" s="86"/>
      <c r="FES144" s="87"/>
      <c r="FET144" s="87"/>
      <c r="FEU144" s="87"/>
      <c r="FEV144" s="87"/>
      <c r="FEW144" s="88"/>
      <c r="FEX144" s="12"/>
      <c r="FEY144" s="12"/>
      <c r="FEZ144" s="88"/>
      <c r="FFA144" s="88"/>
      <c r="FFB144" s="11"/>
      <c r="FFC144" s="11"/>
      <c r="FFD144" s="89"/>
      <c r="FFE144" s="87"/>
      <c r="FFF144" s="90"/>
      <c r="FFG144" s="91"/>
      <c r="FFH144" s="86"/>
      <c r="FFI144" s="87"/>
      <c r="FFJ144" s="87"/>
      <c r="FFK144" s="87"/>
      <c r="FFL144" s="87"/>
      <c r="FFM144" s="88"/>
      <c r="FFN144" s="12"/>
      <c r="FFO144" s="12"/>
      <c r="FFP144" s="88"/>
      <c r="FFQ144" s="88"/>
      <c r="FFR144" s="11"/>
      <c r="FFS144" s="11"/>
      <c r="FFT144" s="89"/>
      <c r="FFU144" s="87"/>
      <c r="FFV144" s="90"/>
      <c r="FFW144" s="91"/>
      <c r="FFX144" s="86"/>
      <c r="FFY144" s="87"/>
      <c r="FFZ144" s="87"/>
      <c r="FGA144" s="87"/>
      <c r="FGB144" s="87"/>
      <c r="FGC144" s="88"/>
      <c r="FGD144" s="12"/>
      <c r="FGE144" s="12"/>
      <c r="FGF144" s="88"/>
      <c r="FGG144" s="88"/>
      <c r="FGH144" s="11"/>
      <c r="FGI144" s="11"/>
      <c r="FGJ144" s="89"/>
      <c r="FGK144" s="87"/>
      <c r="FGL144" s="90"/>
      <c r="FGM144" s="91"/>
      <c r="FGN144" s="86"/>
      <c r="FGO144" s="87"/>
      <c r="FGP144" s="87"/>
      <c r="FGQ144" s="87"/>
      <c r="FGR144" s="87"/>
      <c r="FGS144" s="88"/>
      <c r="FGT144" s="12"/>
      <c r="FGU144" s="12"/>
      <c r="FGV144" s="88"/>
      <c r="FGW144" s="88"/>
      <c r="FGX144" s="11"/>
      <c r="FGY144" s="11"/>
      <c r="FGZ144" s="89"/>
      <c r="FHA144" s="87"/>
      <c r="FHB144" s="90"/>
      <c r="FHC144" s="91"/>
      <c r="FHD144" s="86"/>
      <c r="FHE144" s="87"/>
      <c r="FHF144" s="87"/>
      <c r="FHG144" s="87"/>
      <c r="FHH144" s="87"/>
      <c r="FHI144" s="88"/>
      <c r="FHJ144" s="12"/>
      <c r="FHK144" s="12"/>
      <c r="FHL144" s="88"/>
      <c r="FHM144" s="88"/>
      <c r="FHN144" s="11"/>
      <c r="FHO144" s="11"/>
      <c r="FHP144" s="89"/>
      <c r="FHQ144" s="87"/>
      <c r="FHR144" s="90"/>
      <c r="FHS144" s="91"/>
      <c r="FHT144" s="86"/>
      <c r="FHU144" s="87"/>
      <c r="FHV144" s="87"/>
      <c r="FHW144" s="87"/>
      <c r="FHX144" s="87"/>
      <c r="FHY144" s="88"/>
      <c r="FHZ144" s="12"/>
      <c r="FIA144" s="12"/>
      <c r="FIB144" s="88"/>
      <c r="FIC144" s="88"/>
      <c r="FID144" s="11"/>
      <c r="FIE144" s="11"/>
      <c r="FIF144" s="89"/>
      <c r="FIG144" s="87"/>
      <c r="FIH144" s="90"/>
      <c r="FII144" s="91"/>
      <c r="FIJ144" s="86"/>
      <c r="FIK144" s="87"/>
      <c r="FIL144" s="87"/>
      <c r="FIM144" s="87"/>
      <c r="FIN144" s="87"/>
      <c r="FIO144" s="88"/>
      <c r="FIP144" s="12"/>
      <c r="FIQ144" s="12"/>
      <c r="FIR144" s="88"/>
      <c r="FIS144" s="88"/>
      <c r="FIT144" s="11"/>
      <c r="FIU144" s="11"/>
      <c r="FIV144" s="89"/>
      <c r="FIW144" s="87"/>
      <c r="FIX144" s="90"/>
      <c r="FIY144" s="91"/>
      <c r="FIZ144" s="86"/>
      <c r="FJA144" s="87"/>
      <c r="FJB144" s="87"/>
      <c r="FJC144" s="87"/>
      <c r="FJD144" s="87"/>
      <c r="FJE144" s="88"/>
      <c r="FJF144" s="12"/>
      <c r="FJG144" s="12"/>
      <c r="FJH144" s="88"/>
      <c r="FJI144" s="88"/>
      <c r="FJJ144" s="11"/>
      <c r="FJK144" s="11"/>
      <c r="FJL144" s="89"/>
      <c r="FJM144" s="87"/>
      <c r="FJN144" s="90"/>
      <c r="FJO144" s="91"/>
      <c r="FJP144" s="86"/>
      <c r="FJQ144" s="87"/>
      <c r="FJR144" s="87"/>
      <c r="FJS144" s="87"/>
      <c r="FJT144" s="87"/>
      <c r="FJU144" s="88"/>
      <c r="FJV144" s="12"/>
      <c r="FJW144" s="12"/>
      <c r="FJX144" s="88"/>
      <c r="FJY144" s="88"/>
      <c r="FJZ144" s="11"/>
      <c r="FKA144" s="11"/>
      <c r="FKB144" s="89"/>
      <c r="FKC144" s="87"/>
      <c r="FKD144" s="90"/>
      <c r="FKE144" s="91"/>
      <c r="FKF144" s="86"/>
      <c r="FKG144" s="87"/>
      <c r="FKH144" s="87"/>
      <c r="FKI144" s="87"/>
      <c r="FKJ144" s="87"/>
      <c r="FKK144" s="88"/>
      <c r="FKL144" s="12"/>
      <c r="FKM144" s="12"/>
      <c r="FKN144" s="88"/>
      <c r="FKO144" s="88"/>
      <c r="FKP144" s="11"/>
      <c r="FKQ144" s="11"/>
      <c r="FKR144" s="89"/>
      <c r="FKS144" s="87"/>
      <c r="FKT144" s="90"/>
      <c r="FKU144" s="91"/>
      <c r="FKV144" s="86"/>
      <c r="FKW144" s="87"/>
      <c r="FKX144" s="87"/>
      <c r="FKY144" s="87"/>
      <c r="FKZ144" s="87"/>
      <c r="FLA144" s="88"/>
      <c r="FLB144" s="12"/>
      <c r="FLC144" s="12"/>
      <c r="FLD144" s="88"/>
      <c r="FLE144" s="88"/>
      <c r="FLF144" s="11"/>
      <c r="FLG144" s="11"/>
      <c r="FLH144" s="89"/>
      <c r="FLI144" s="87"/>
      <c r="FLJ144" s="90"/>
      <c r="FLK144" s="91"/>
      <c r="FLL144" s="86"/>
      <c r="FLM144" s="87"/>
      <c r="FLN144" s="87"/>
      <c r="FLO144" s="87"/>
      <c r="FLP144" s="87"/>
      <c r="FLQ144" s="88"/>
      <c r="FLR144" s="12"/>
      <c r="FLS144" s="12"/>
      <c r="FLT144" s="88"/>
      <c r="FLU144" s="88"/>
      <c r="FLV144" s="11"/>
      <c r="FLW144" s="11"/>
      <c r="FLX144" s="89"/>
      <c r="FLY144" s="87"/>
      <c r="FLZ144" s="90"/>
      <c r="FMA144" s="91"/>
      <c r="FMB144" s="86"/>
      <c r="FMC144" s="87"/>
      <c r="FMD144" s="87"/>
      <c r="FME144" s="87"/>
      <c r="FMF144" s="87"/>
      <c r="FMG144" s="88"/>
      <c r="FMH144" s="12"/>
      <c r="FMI144" s="12"/>
      <c r="FMJ144" s="88"/>
      <c r="FMK144" s="88"/>
      <c r="FML144" s="11"/>
      <c r="FMM144" s="11"/>
      <c r="FMN144" s="89"/>
      <c r="FMO144" s="87"/>
      <c r="FMP144" s="90"/>
      <c r="FMQ144" s="91"/>
      <c r="FMR144" s="86"/>
      <c r="FMS144" s="87"/>
      <c r="FMT144" s="87"/>
      <c r="FMU144" s="87"/>
      <c r="FMV144" s="87"/>
      <c r="FMW144" s="88"/>
      <c r="FMX144" s="12"/>
      <c r="FMY144" s="12"/>
      <c r="FMZ144" s="88"/>
      <c r="FNA144" s="88"/>
      <c r="FNB144" s="11"/>
      <c r="FNC144" s="11"/>
      <c r="FND144" s="89"/>
      <c r="FNE144" s="87"/>
      <c r="FNF144" s="90"/>
      <c r="FNG144" s="91"/>
      <c r="FNH144" s="86"/>
      <c r="FNI144" s="87"/>
      <c r="FNJ144" s="87"/>
      <c r="FNK144" s="87"/>
      <c r="FNL144" s="87"/>
      <c r="FNM144" s="88"/>
      <c r="FNN144" s="12"/>
      <c r="FNO144" s="12"/>
      <c r="FNP144" s="88"/>
      <c r="FNQ144" s="88"/>
      <c r="FNR144" s="11"/>
      <c r="FNS144" s="11"/>
      <c r="FNT144" s="89"/>
      <c r="FNU144" s="87"/>
      <c r="FNV144" s="90"/>
      <c r="FNW144" s="91"/>
      <c r="FNX144" s="86"/>
      <c r="FNY144" s="87"/>
      <c r="FNZ144" s="87"/>
      <c r="FOA144" s="87"/>
      <c r="FOB144" s="87"/>
      <c r="FOC144" s="88"/>
      <c r="FOD144" s="12"/>
      <c r="FOE144" s="12"/>
      <c r="FOF144" s="88"/>
      <c r="FOG144" s="88"/>
      <c r="FOH144" s="11"/>
      <c r="FOI144" s="11"/>
      <c r="FOJ144" s="89"/>
      <c r="FOK144" s="87"/>
      <c r="FOL144" s="90"/>
      <c r="FOM144" s="91"/>
      <c r="FON144" s="86"/>
      <c r="FOO144" s="87"/>
      <c r="FOP144" s="87"/>
      <c r="FOQ144" s="87"/>
      <c r="FOR144" s="87"/>
      <c r="FOS144" s="88"/>
      <c r="FOT144" s="12"/>
      <c r="FOU144" s="12"/>
      <c r="FOV144" s="88"/>
      <c r="FOW144" s="88"/>
      <c r="FOX144" s="11"/>
      <c r="FOY144" s="11"/>
      <c r="FOZ144" s="89"/>
      <c r="FPA144" s="87"/>
      <c r="FPB144" s="90"/>
      <c r="FPC144" s="91"/>
      <c r="FPD144" s="86"/>
      <c r="FPE144" s="87"/>
      <c r="FPF144" s="87"/>
      <c r="FPG144" s="87"/>
      <c r="FPH144" s="87"/>
      <c r="FPI144" s="88"/>
      <c r="FPJ144" s="12"/>
      <c r="FPK144" s="12"/>
      <c r="FPL144" s="88"/>
      <c r="FPM144" s="88"/>
      <c r="FPN144" s="11"/>
      <c r="FPO144" s="11"/>
      <c r="FPP144" s="89"/>
      <c r="FPQ144" s="87"/>
      <c r="FPR144" s="90"/>
      <c r="FPS144" s="91"/>
      <c r="FPT144" s="86"/>
      <c r="FPU144" s="87"/>
      <c r="FPV144" s="87"/>
      <c r="FPW144" s="87"/>
      <c r="FPX144" s="87"/>
      <c r="FPY144" s="88"/>
      <c r="FPZ144" s="12"/>
      <c r="FQA144" s="12"/>
      <c r="FQB144" s="88"/>
      <c r="FQC144" s="88"/>
      <c r="FQD144" s="11"/>
      <c r="FQE144" s="11"/>
      <c r="FQF144" s="89"/>
      <c r="FQG144" s="87"/>
      <c r="FQH144" s="90"/>
      <c r="FQI144" s="91"/>
      <c r="FQJ144" s="86"/>
      <c r="FQK144" s="87"/>
      <c r="FQL144" s="87"/>
      <c r="FQM144" s="87"/>
      <c r="FQN144" s="87"/>
      <c r="FQO144" s="88"/>
      <c r="FQP144" s="12"/>
      <c r="FQQ144" s="12"/>
      <c r="FQR144" s="88"/>
      <c r="FQS144" s="88"/>
      <c r="FQT144" s="11"/>
      <c r="FQU144" s="11"/>
      <c r="FQV144" s="89"/>
      <c r="FQW144" s="87"/>
      <c r="FQX144" s="90"/>
      <c r="FQY144" s="91"/>
      <c r="FQZ144" s="86"/>
      <c r="FRA144" s="87"/>
      <c r="FRB144" s="87"/>
      <c r="FRC144" s="87"/>
      <c r="FRD144" s="87"/>
      <c r="FRE144" s="88"/>
      <c r="FRF144" s="12"/>
      <c r="FRG144" s="12"/>
      <c r="FRH144" s="88"/>
      <c r="FRI144" s="88"/>
      <c r="FRJ144" s="11"/>
      <c r="FRK144" s="11"/>
      <c r="FRL144" s="89"/>
      <c r="FRM144" s="87"/>
      <c r="FRN144" s="90"/>
      <c r="FRO144" s="91"/>
      <c r="FRP144" s="86"/>
      <c r="FRQ144" s="87"/>
      <c r="FRR144" s="87"/>
      <c r="FRS144" s="87"/>
      <c r="FRT144" s="87"/>
      <c r="FRU144" s="88"/>
      <c r="FRV144" s="12"/>
      <c r="FRW144" s="12"/>
      <c r="FRX144" s="88"/>
      <c r="FRY144" s="88"/>
      <c r="FRZ144" s="11"/>
      <c r="FSA144" s="11"/>
      <c r="FSB144" s="89"/>
      <c r="FSC144" s="87"/>
      <c r="FSD144" s="90"/>
      <c r="FSE144" s="91"/>
      <c r="FSF144" s="86"/>
      <c r="FSG144" s="87"/>
      <c r="FSH144" s="87"/>
      <c r="FSI144" s="87"/>
      <c r="FSJ144" s="87"/>
      <c r="FSK144" s="88"/>
      <c r="FSL144" s="12"/>
      <c r="FSM144" s="12"/>
      <c r="FSN144" s="88"/>
      <c r="FSO144" s="88"/>
      <c r="FSP144" s="11"/>
      <c r="FSQ144" s="11"/>
      <c r="FSR144" s="89"/>
      <c r="FSS144" s="87"/>
      <c r="FST144" s="90"/>
      <c r="FSU144" s="91"/>
      <c r="FSV144" s="86"/>
      <c r="FSW144" s="87"/>
      <c r="FSX144" s="87"/>
      <c r="FSY144" s="87"/>
      <c r="FSZ144" s="87"/>
      <c r="FTA144" s="88"/>
      <c r="FTB144" s="12"/>
      <c r="FTC144" s="12"/>
      <c r="FTD144" s="88"/>
      <c r="FTE144" s="88"/>
      <c r="FTF144" s="11"/>
      <c r="FTG144" s="11"/>
      <c r="FTH144" s="89"/>
      <c r="FTI144" s="87"/>
      <c r="FTJ144" s="90"/>
      <c r="FTK144" s="91"/>
      <c r="FTL144" s="86"/>
      <c r="FTM144" s="87"/>
      <c r="FTN144" s="87"/>
      <c r="FTO144" s="87"/>
      <c r="FTP144" s="87"/>
      <c r="FTQ144" s="88"/>
      <c r="FTR144" s="12"/>
      <c r="FTS144" s="12"/>
      <c r="FTT144" s="88"/>
      <c r="FTU144" s="88"/>
      <c r="FTV144" s="11"/>
      <c r="FTW144" s="11"/>
      <c r="FTX144" s="89"/>
      <c r="FTY144" s="87"/>
      <c r="FTZ144" s="90"/>
      <c r="FUA144" s="91"/>
      <c r="FUB144" s="86"/>
      <c r="FUC144" s="87"/>
      <c r="FUD144" s="87"/>
      <c r="FUE144" s="87"/>
      <c r="FUF144" s="87"/>
      <c r="FUG144" s="88"/>
      <c r="FUH144" s="12"/>
      <c r="FUI144" s="12"/>
      <c r="FUJ144" s="88"/>
      <c r="FUK144" s="88"/>
      <c r="FUL144" s="11"/>
      <c r="FUM144" s="11"/>
      <c r="FUN144" s="89"/>
      <c r="FUO144" s="87"/>
      <c r="FUP144" s="90"/>
      <c r="FUQ144" s="91"/>
      <c r="FUR144" s="86"/>
      <c r="FUS144" s="87"/>
      <c r="FUT144" s="87"/>
      <c r="FUU144" s="87"/>
      <c r="FUV144" s="87"/>
      <c r="FUW144" s="88"/>
      <c r="FUX144" s="12"/>
      <c r="FUY144" s="12"/>
      <c r="FUZ144" s="88"/>
      <c r="FVA144" s="88"/>
      <c r="FVB144" s="11"/>
      <c r="FVC144" s="11"/>
      <c r="FVD144" s="89"/>
      <c r="FVE144" s="87"/>
      <c r="FVF144" s="90"/>
      <c r="FVG144" s="91"/>
      <c r="FVH144" s="86"/>
      <c r="FVI144" s="87"/>
      <c r="FVJ144" s="87"/>
      <c r="FVK144" s="87"/>
      <c r="FVL144" s="87"/>
      <c r="FVM144" s="88"/>
      <c r="FVN144" s="12"/>
      <c r="FVO144" s="12"/>
      <c r="FVP144" s="88"/>
      <c r="FVQ144" s="88"/>
      <c r="FVR144" s="11"/>
      <c r="FVS144" s="11"/>
      <c r="FVT144" s="89"/>
      <c r="FVU144" s="87"/>
      <c r="FVV144" s="90"/>
      <c r="FVW144" s="91"/>
      <c r="FVX144" s="86"/>
      <c r="FVY144" s="87"/>
      <c r="FVZ144" s="87"/>
      <c r="FWA144" s="87"/>
      <c r="FWB144" s="87"/>
      <c r="FWC144" s="88"/>
      <c r="FWD144" s="12"/>
      <c r="FWE144" s="12"/>
      <c r="FWF144" s="88"/>
      <c r="FWG144" s="88"/>
      <c r="FWH144" s="11"/>
      <c r="FWI144" s="11"/>
      <c r="FWJ144" s="89"/>
      <c r="FWK144" s="87"/>
      <c r="FWL144" s="90"/>
      <c r="FWM144" s="91"/>
      <c r="FWN144" s="86"/>
      <c r="FWO144" s="87"/>
      <c r="FWP144" s="87"/>
      <c r="FWQ144" s="87"/>
      <c r="FWR144" s="87"/>
      <c r="FWS144" s="88"/>
      <c r="FWT144" s="12"/>
      <c r="FWU144" s="12"/>
      <c r="FWV144" s="88"/>
      <c r="FWW144" s="88"/>
      <c r="FWX144" s="11"/>
      <c r="FWY144" s="11"/>
      <c r="FWZ144" s="89"/>
      <c r="FXA144" s="87"/>
      <c r="FXB144" s="90"/>
      <c r="FXC144" s="91"/>
      <c r="FXD144" s="86"/>
      <c r="FXE144" s="87"/>
      <c r="FXF144" s="87"/>
      <c r="FXG144" s="87"/>
      <c r="FXH144" s="87"/>
      <c r="FXI144" s="88"/>
      <c r="FXJ144" s="12"/>
      <c r="FXK144" s="12"/>
      <c r="FXL144" s="88"/>
      <c r="FXM144" s="88"/>
      <c r="FXN144" s="11"/>
      <c r="FXO144" s="11"/>
      <c r="FXP144" s="89"/>
      <c r="FXQ144" s="87"/>
      <c r="FXR144" s="90"/>
      <c r="FXS144" s="91"/>
      <c r="FXT144" s="86"/>
      <c r="FXU144" s="87"/>
      <c r="FXV144" s="87"/>
      <c r="FXW144" s="87"/>
      <c r="FXX144" s="87"/>
      <c r="FXY144" s="88"/>
      <c r="FXZ144" s="12"/>
      <c r="FYA144" s="12"/>
      <c r="FYB144" s="88"/>
      <c r="FYC144" s="88"/>
      <c r="FYD144" s="11"/>
      <c r="FYE144" s="11"/>
      <c r="FYF144" s="89"/>
      <c r="FYG144" s="87"/>
      <c r="FYH144" s="90"/>
      <c r="FYI144" s="91"/>
      <c r="FYJ144" s="86"/>
      <c r="FYK144" s="87"/>
      <c r="FYL144" s="87"/>
      <c r="FYM144" s="87"/>
      <c r="FYN144" s="87"/>
      <c r="FYO144" s="88"/>
      <c r="FYP144" s="12"/>
      <c r="FYQ144" s="12"/>
      <c r="FYR144" s="88"/>
      <c r="FYS144" s="88"/>
      <c r="FYT144" s="11"/>
      <c r="FYU144" s="11"/>
      <c r="FYV144" s="89"/>
      <c r="FYW144" s="87"/>
      <c r="FYX144" s="90"/>
      <c r="FYY144" s="91"/>
      <c r="FYZ144" s="86"/>
      <c r="FZA144" s="87"/>
      <c r="FZB144" s="87"/>
      <c r="FZC144" s="87"/>
      <c r="FZD144" s="87"/>
      <c r="FZE144" s="88"/>
      <c r="FZF144" s="12"/>
      <c r="FZG144" s="12"/>
      <c r="FZH144" s="88"/>
      <c r="FZI144" s="88"/>
      <c r="FZJ144" s="11"/>
      <c r="FZK144" s="11"/>
      <c r="FZL144" s="89"/>
      <c r="FZM144" s="87"/>
      <c r="FZN144" s="90"/>
      <c r="FZO144" s="91"/>
      <c r="FZP144" s="86"/>
      <c r="FZQ144" s="87"/>
      <c r="FZR144" s="87"/>
      <c r="FZS144" s="87"/>
      <c r="FZT144" s="87"/>
      <c r="FZU144" s="88"/>
      <c r="FZV144" s="12"/>
      <c r="FZW144" s="12"/>
      <c r="FZX144" s="88"/>
      <c r="FZY144" s="88"/>
      <c r="FZZ144" s="11"/>
      <c r="GAA144" s="11"/>
      <c r="GAB144" s="89"/>
      <c r="GAC144" s="87"/>
      <c r="GAD144" s="90"/>
      <c r="GAE144" s="91"/>
      <c r="GAF144" s="86"/>
      <c r="GAG144" s="87"/>
      <c r="GAH144" s="87"/>
      <c r="GAI144" s="87"/>
      <c r="GAJ144" s="87"/>
      <c r="GAK144" s="88"/>
      <c r="GAL144" s="12"/>
      <c r="GAM144" s="12"/>
      <c r="GAN144" s="88"/>
      <c r="GAO144" s="88"/>
      <c r="GAP144" s="11"/>
      <c r="GAQ144" s="11"/>
      <c r="GAR144" s="89"/>
      <c r="GAS144" s="87"/>
      <c r="GAT144" s="90"/>
      <c r="GAU144" s="91"/>
      <c r="GAV144" s="86"/>
      <c r="GAW144" s="87"/>
      <c r="GAX144" s="87"/>
      <c r="GAY144" s="87"/>
      <c r="GAZ144" s="87"/>
      <c r="GBA144" s="88"/>
      <c r="GBB144" s="12"/>
      <c r="GBC144" s="12"/>
      <c r="GBD144" s="88"/>
      <c r="GBE144" s="88"/>
      <c r="GBF144" s="11"/>
      <c r="GBG144" s="11"/>
      <c r="GBH144" s="89"/>
      <c r="GBI144" s="87"/>
      <c r="GBJ144" s="90"/>
      <c r="GBK144" s="91"/>
      <c r="GBL144" s="86"/>
      <c r="GBM144" s="87"/>
      <c r="GBN144" s="87"/>
      <c r="GBO144" s="87"/>
      <c r="GBP144" s="87"/>
      <c r="GBQ144" s="88"/>
      <c r="GBR144" s="12"/>
      <c r="GBS144" s="12"/>
      <c r="GBT144" s="88"/>
      <c r="GBU144" s="88"/>
      <c r="GBV144" s="11"/>
      <c r="GBW144" s="11"/>
      <c r="GBX144" s="89"/>
      <c r="GBY144" s="87"/>
      <c r="GBZ144" s="90"/>
      <c r="GCA144" s="91"/>
      <c r="GCB144" s="86"/>
      <c r="GCC144" s="87"/>
      <c r="GCD144" s="87"/>
      <c r="GCE144" s="87"/>
      <c r="GCF144" s="87"/>
      <c r="GCG144" s="88"/>
      <c r="GCH144" s="12"/>
      <c r="GCI144" s="12"/>
      <c r="GCJ144" s="88"/>
      <c r="GCK144" s="88"/>
      <c r="GCL144" s="11"/>
      <c r="GCM144" s="11"/>
      <c r="GCN144" s="89"/>
      <c r="GCO144" s="87"/>
      <c r="GCP144" s="90"/>
      <c r="GCQ144" s="91"/>
      <c r="GCR144" s="86"/>
      <c r="GCS144" s="87"/>
      <c r="GCT144" s="87"/>
      <c r="GCU144" s="87"/>
      <c r="GCV144" s="87"/>
      <c r="GCW144" s="88"/>
      <c r="GCX144" s="12"/>
      <c r="GCY144" s="12"/>
      <c r="GCZ144" s="88"/>
      <c r="GDA144" s="88"/>
      <c r="GDB144" s="11"/>
      <c r="GDC144" s="11"/>
      <c r="GDD144" s="89"/>
      <c r="GDE144" s="87"/>
      <c r="GDF144" s="90"/>
      <c r="GDG144" s="91"/>
      <c r="GDH144" s="86"/>
      <c r="GDI144" s="87"/>
      <c r="GDJ144" s="87"/>
      <c r="GDK144" s="87"/>
      <c r="GDL144" s="87"/>
      <c r="GDM144" s="88"/>
      <c r="GDN144" s="12"/>
      <c r="GDO144" s="12"/>
      <c r="GDP144" s="88"/>
      <c r="GDQ144" s="88"/>
      <c r="GDR144" s="11"/>
      <c r="GDS144" s="11"/>
      <c r="GDT144" s="89"/>
      <c r="GDU144" s="87"/>
      <c r="GDV144" s="90"/>
      <c r="GDW144" s="91"/>
      <c r="GDX144" s="86"/>
      <c r="GDY144" s="87"/>
      <c r="GDZ144" s="87"/>
      <c r="GEA144" s="87"/>
      <c r="GEB144" s="87"/>
      <c r="GEC144" s="88"/>
      <c r="GED144" s="12"/>
      <c r="GEE144" s="12"/>
      <c r="GEF144" s="88"/>
      <c r="GEG144" s="88"/>
      <c r="GEH144" s="11"/>
      <c r="GEI144" s="11"/>
      <c r="GEJ144" s="89"/>
      <c r="GEK144" s="87"/>
      <c r="GEL144" s="90"/>
      <c r="GEM144" s="91"/>
      <c r="GEN144" s="86"/>
      <c r="GEO144" s="87"/>
      <c r="GEP144" s="87"/>
      <c r="GEQ144" s="87"/>
      <c r="GER144" s="87"/>
      <c r="GES144" s="88"/>
      <c r="GET144" s="12"/>
      <c r="GEU144" s="12"/>
      <c r="GEV144" s="88"/>
      <c r="GEW144" s="88"/>
      <c r="GEX144" s="11"/>
      <c r="GEY144" s="11"/>
      <c r="GEZ144" s="89"/>
      <c r="GFA144" s="87"/>
      <c r="GFB144" s="90"/>
      <c r="GFC144" s="91"/>
      <c r="GFD144" s="86"/>
      <c r="GFE144" s="87"/>
      <c r="GFF144" s="87"/>
      <c r="GFG144" s="87"/>
      <c r="GFH144" s="87"/>
      <c r="GFI144" s="88"/>
      <c r="GFJ144" s="12"/>
      <c r="GFK144" s="12"/>
      <c r="GFL144" s="88"/>
      <c r="GFM144" s="88"/>
      <c r="GFN144" s="11"/>
      <c r="GFO144" s="11"/>
      <c r="GFP144" s="89"/>
      <c r="GFQ144" s="87"/>
      <c r="GFR144" s="90"/>
      <c r="GFS144" s="91"/>
      <c r="GFT144" s="86"/>
      <c r="GFU144" s="87"/>
      <c r="GFV144" s="87"/>
      <c r="GFW144" s="87"/>
      <c r="GFX144" s="87"/>
      <c r="GFY144" s="88"/>
      <c r="GFZ144" s="12"/>
      <c r="GGA144" s="12"/>
      <c r="GGB144" s="88"/>
      <c r="GGC144" s="88"/>
      <c r="GGD144" s="11"/>
      <c r="GGE144" s="11"/>
      <c r="GGF144" s="89"/>
      <c r="GGG144" s="87"/>
      <c r="GGH144" s="90"/>
      <c r="GGI144" s="91"/>
      <c r="GGJ144" s="86"/>
      <c r="GGK144" s="87"/>
      <c r="GGL144" s="87"/>
      <c r="GGM144" s="87"/>
      <c r="GGN144" s="87"/>
      <c r="GGO144" s="88"/>
      <c r="GGP144" s="12"/>
      <c r="GGQ144" s="12"/>
      <c r="GGR144" s="88"/>
      <c r="GGS144" s="88"/>
      <c r="GGT144" s="11"/>
      <c r="GGU144" s="11"/>
      <c r="GGV144" s="89"/>
      <c r="GGW144" s="87"/>
      <c r="GGX144" s="90"/>
      <c r="GGY144" s="91"/>
      <c r="GGZ144" s="86"/>
      <c r="GHA144" s="87"/>
      <c r="GHB144" s="87"/>
      <c r="GHC144" s="87"/>
      <c r="GHD144" s="87"/>
      <c r="GHE144" s="88"/>
      <c r="GHF144" s="12"/>
      <c r="GHG144" s="12"/>
      <c r="GHH144" s="88"/>
      <c r="GHI144" s="88"/>
      <c r="GHJ144" s="11"/>
      <c r="GHK144" s="11"/>
      <c r="GHL144" s="89"/>
      <c r="GHM144" s="87"/>
      <c r="GHN144" s="90"/>
      <c r="GHO144" s="91"/>
      <c r="GHP144" s="86"/>
      <c r="GHQ144" s="87"/>
      <c r="GHR144" s="87"/>
      <c r="GHS144" s="87"/>
      <c r="GHT144" s="87"/>
      <c r="GHU144" s="88"/>
      <c r="GHV144" s="12"/>
      <c r="GHW144" s="12"/>
      <c r="GHX144" s="88"/>
      <c r="GHY144" s="88"/>
      <c r="GHZ144" s="11"/>
      <c r="GIA144" s="11"/>
      <c r="GIB144" s="89"/>
      <c r="GIC144" s="87"/>
      <c r="GID144" s="90"/>
      <c r="GIE144" s="91"/>
      <c r="GIF144" s="86"/>
      <c r="GIG144" s="87"/>
      <c r="GIH144" s="87"/>
      <c r="GII144" s="87"/>
      <c r="GIJ144" s="87"/>
      <c r="GIK144" s="88"/>
      <c r="GIL144" s="12"/>
      <c r="GIM144" s="12"/>
      <c r="GIN144" s="88"/>
      <c r="GIO144" s="88"/>
      <c r="GIP144" s="11"/>
      <c r="GIQ144" s="11"/>
      <c r="GIR144" s="89"/>
      <c r="GIS144" s="87"/>
      <c r="GIT144" s="90"/>
      <c r="GIU144" s="91"/>
      <c r="GIV144" s="86"/>
      <c r="GIW144" s="87"/>
      <c r="GIX144" s="87"/>
      <c r="GIY144" s="87"/>
      <c r="GIZ144" s="87"/>
      <c r="GJA144" s="88"/>
      <c r="GJB144" s="12"/>
      <c r="GJC144" s="12"/>
      <c r="GJD144" s="88"/>
      <c r="GJE144" s="88"/>
      <c r="GJF144" s="11"/>
      <c r="GJG144" s="11"/>
      <c r="GJH144" s="89"/>
      <c r="GJI144" s="87"/>
      <c r="GJJ144" s="90"/>
      <c r="GJK144" s="91"/>
      <c r="GJL144" s="86"/>
      <c r="GJM144" s="87"/>
      <c r="GJN144" s="87"/>
      <c r="GJO144" s="87"/>
      <c r="GJP144" s="87"/>
      <c r="GJQ144" s="88"/>
      <c r="GJR144" s="12"/>
      <c r="GJS144" s="12"/>
      <c r="GJT144" s="88"/>
      <c r="GJU144" s="88"/>
      <c r="GJV144" s="11"/>
      <c r="GJW144" s="11"/>
      <c r="GJX144" s="89"/>
      <c r="GJY144" s="87"/>
      <c r="GJZ144" s="90"/>
      <c r="GKA144" s="91"/>
      <c r="GKB144" s="86"/>
      <c r="GKC144" s="87"/>
      <c r="GKD144" s="87"/>
      <c r="GKE144" s="87"/>
      <c r="GKF144" s="87"/>
      <c r="GKG144" s="88"/>
      <c r="GKH144" s="12"/>
      <c r="GKI144" s="12"/>
      <c r="GKJ144" s="88"/>
      <c r="GKK144" s="88"/>
      <c r="GKL144" s="11"/>
      <c r="GKM144" s="11"/>
      <c r="GKN144" s="89"/>
      <c r="GKO144" s="87"/>
      <c r="GKP144" s="90"/>
      <c r="GKQ144" s="91"/>
      <c r="GKR144" s="86"/>
      <c r="GKS144" s="87"/>
      <c r="GKT144" s="87"/>
      <c r="GKU144" s="87"/>
      <c r="GKV144" s="87"/>
      <c r="GKW144" s="88"/>
      <c r="GKX144" s="12"/>
      <c r="GKY144" s="12"/>
      <c r="GKZ144" s="88"/>
      <c r="GLA144" s="88"/>
      <c r="GLB144" s="11"/>
      <c r="GLC144" s="11"/>
      <c r="GLD144" s="89"/>
      <c r="GLE144" s="87"/>
      <c r="GLF144" s="90"/>
      <c r="GLG144" s="91"/>
      <c r="GLH144" s="86"/>
      <c r="GLI144" s="87"/>
      <c r="GLJ144" s="87"/>
      <c r="GLK144" s="87"/>
      <c r="GLL144" s="87"/>
      <c r="GLM144" s="88"/>
      <c r="GLN144" s="12"/>
      <c r="GLO144" s="12"/>
      <c r="GLP144" s="88"/>
      <c r="GLQ144" s="88"/>
      <c r="GLR144" s="11"/>
      <c r="GLS144" s="11"/>
      <c r="GLT144" s="89"/>
      <c r="GLU144" s="87"/>
      <c r="GLV144" s="90"/>
      <c r="GLW144" s="91"/>
      <c r="GLX144" s="86"/>
      <c r="GLY144" s="87"/>
      <c r="GLZ144" s="87"/>
      <c r="GMA144" s="87"/>
      <c r="GMB144" s="87"/>
      <c r="GMC144" s="88"/>
      <c r="GMD144" s="12"/>
      <c r="GME144" s="12"/>
      <c r="GMF144" s="88"/>
      <c r="GMG144" s="88"/>
      <c r="GMH144" s="11"/>
      <c r="GMI144" s="11"/>
      <c r="GMJ144" s="89"/>
      <c r="GMK144" s="87"/>
      <c r="GML144" s="90"/>
      <c r="GMM144" s="91"/>
      <c r="GMN144" s="86"/>
      <c r="GMO144" s="87"/>
      <c r="GMP144" s="87"/>
      <c r="GMQ144" s="87"/>
      <c r="GMR144" s="87"/>
      <c r="GMS144" s="88"/>
      <c r="GMT144" s="12"/>
      <c r="GMU144" s="12"/>
      <c r="GMV144" s="88"/>
      <c r="GMW144" s="88"/>
      <c r="GMX144" s="11"/>
      <c r="GMY144" s="11"/>
      <c r="GMZ144" s="89"/>
      <c r="GNA144" s="87"/>
      <c r="GNB144" s="90"/>
      <c r="GNC144" s="91"/>
      <c r="GND144" s="86"/>
      <c r="GNE144" s="87"/>
      <c r="GNF144" s="87"/>
      <c r="GNG144" s="87"/>
      <c r="GNH144" s="87"/>
      <c r="GNI144" s="88"/>
      <c r="GNJ144" s="12"/>
      <c r="GNK144" s="12"/>
      <c r="GNL144" s="88"/>
      <c r="GNM144" s="88"/>
      <c r="GNN144" s="11"/>
      <c r="GNO144" s="11"/>
      <c r="GNP144" s="89"/>
      <c r="GNQ144" s="87"/>
      <c r="GNR144" s="90"/>
      <c r="GNS144" s="91"/>
      <c r="GNT144" s="86"/>
      <c r="GNU144" s="87"/>
      <c r="GNV144" s="87"/>
      <c r="GNW144" s="87"/>
      <c r="GNX144" s="87"/>
      <c r="GNY144" s="88"/>
      <c r="GNZ144" s="12"/>
      <c r="GOA144" s="12"/>
      <c r="GOB144" s="88"/>
      <c r="GOC144" s="88"/>
      <c r="GOD144" s="11"/>
      <c r="GOE144" s="11"/>
      <c r="GOF144" s="89"/>
      <c r="GOG144" s="87"/>
      <c r="GOH144" s="90"/>
      <c r="GOI144" s="91"/>
      <c r="GOJ144" s="86"/>
      <c r="GOK144" s="87"/>
      <c r="GOL144" s="87"/>
      <c r="GOM144" s="87"/>
      <c r="GON144" s="87"/>
      <c r="GOO144" s="88"/>
      <c r="GOP144" s="12"/>
      <c r="GOQ144" s="12"/>
      <c r="GOR144" s="88"/>
      <c r="GOS144" s="88"/>
      <c r="GOT144" s="11"/>
      <c r="GOU144" s="11"/>
      <c r="GOV144" s="89"/>
      <c r="GOW144" s="87"/>
      <c r="GOX144" s="90"/>
      <c r="GOY144" s="91"/>
      <c r="GOZ144" s="86"/>
      <c r="GPA144" s="87"/>
      <c r="GPB144" s="87"/>
      <c r="GPC144" s="87"/>
      <c r="GPD144" s="87"/>
      <c r="GPE144" s="88"/>
      <c r="GPF144" s="12"/>
      <c r="GPG144" s="12"/>
      <c r="GPH144" s="88"/>
      <c r="GPI144" s="88"/>
      <c r="GPJ144" s="11"/>
      <c r="GPK144" s="11"/>
      <c r="GPL144" s="89"/>
      <c r="GPM144" s="87"/>
      <c r="GPN144" s="90"/>
      <c r="GPO144" s="91"/>
      <c r="GPP144" s="86"/>
      <c r="GPQ144" s="87"/>
      <c r="GPR144" s="87"/>
      <c r="GPS144" s="87"/>
      <c r="GPT144" s="87"/>
      <c r="GPU144" s="88"/>
      <c r="GPV144" s="12"/>
      <c r="GPW144" s="12"/>
      <c r="GPX144" s="88"/>
      <c r="GPY144" s="88"/>
      <c r="GPZ144" s="11"/>
      <c r="GQA144" s="11"/>
      <c r="GQB144" s="89"/>
      <c r="GQC144" s="87"/>
      <c r="GQD144" s="90"/>
      <c r="GQE144" s="91"/>
      <c r="GQF144" s="86"/>
      <c r="GQG144" s="87"/>
      <c r="GQH144" s="87"/>
      <c r="GQI144" s="87"/>
      <c r="GQJ144" s="87"/>
      <c r="GQK144" s="88"/>
      <c r="GQL144" s="12"/>
      <c r="GQM144" s="12"/>
      <c r="GQN144" s="88"/>
      <c r="GQO144" s="88"/>
      <c r="GQP144" s="11"/>
      <c r="GQQ144" s="11"/>
      <c r="GQR144" s="89"/>
      <c r="GQS144" s="87"/>
      <c r="GQT144" s="90"/>
      <c r="GQU144" s="91"/>
      <c r="GQV144" s="86"/>
      <c r="GQW144" s="87"/>
      <c r="GQX144" s="87"/>
      <c r="GQY144" s="87"/>
      <c r="GQZ144" s="87"/>
      <c r="GRA144" s="88"/>
      <c r="GRB144" s="12"/>
      <c r="GRC144" s="12"/>
      <c r="GRD144" s="88"/>
      <c r="GRE144" s="88"/>
      <c r="GRF144" s="11"/>
      <c r="GRG144" s="11"/>
      <c r="GRH144" s="89"/>
      <c r="GRI144" s="87"/>
      <c r="GRJ144" s="90"/>
      <c r="GRK144" s="91"/>
      <c r="GRL144" s="86"/>
      <c r="GRM144" s="87"/>
      <c r="GRN144" s="87"/>
      <c r="GRO144" s="87"/>
      <c r="GRP144" s="87"/>
      <c r="GRQ144" s="88"/>
      <c r="GRR144" s="12"/>
      <c r="GRS144" s="12"/>
      <c r="GRT144" s="88"/>
      <c r="GRU144" s="88"/>
      <c r="GRV144" s="11"/>
      <c r="GRW144" s="11"/>
      <c r="GRX144" s="89"/>
      <c r="GRY144" s="87"/>
      <c r="GRZ144" s="90"/>
      <c r="GSA144" s="91"/>
      <c r="GSB144" s="86"/>
      <c r="GSC144" s="87"/>
      <c r="GSD144" s="87"/>
      <c r="GSE144" s="87"/>
      <c r="GSF144" s="87"/>
      <c r="GSG144" s="88"/>
      <c r="GSH144" s="12"/>
      <c r="GSI144" s="12"/>
      <c r="GSJ144" s="88"/>
      <c r="GSK144" s="88"/>
      <c r="GSL144" s="11"/>
      <c r="GSM144" s="11"/>
      <c r="GSN144" s="89"/>
      <c r="GSO144" s="87"/>
      <c r="GSP144" s="90"/>
      <c r="GSQ144" s="91"/>
      <c r="GSR144" s="86"/>
      <c r="GSS144" s="87"/>
      <c r="GST144" s="87"/>
      <c r="GSU144" s="87"/>
      <c r="GSV144" s="87"/>
      <c r="GSW144" s="88"/>
      <c r="GSX144" s="12"/>
      <c r="GSY144" s="12"/>
      <c r="GSZ144" s="88"/>
      <c r="GTA144" s="88"/>
      <c r="GTB144" s="11"/>
      <c r="GTC144" s="11"/>
      <c r="GTD144" s="89"/>
      <c r="GTE144" s="87"/>
      <c r="GTF144" s="90"/>
      <c r="GTG144" s="91"/>
      <c r="GTH144" s="86"/>
      <c r="GTI144" s="87"/>
      <c r="GTJ144" s="87"/>
      <c r="GTK144" s="87"/>
      <c r="GTL144" s="87"/>
      <c r="GTM144" s="88"/>
      <c r="GTN144" s="12"/>
      <c r="GTO144" s="12"/>
      <c r="GTP144" s="88"/>
      <c r="GTQ144" s="88"/>
      <c r="GTR144" s="11"/>
      <c r="GTS144" s="11"/>
      <c r="GTT144" s="89"/>
      <c r="GTU144" s="87"/>
      <c r="GTV144" s="90"/>
      <c r="GTW144" s="91"/>
      <c r="GTX144" s="86"/>
      <c r="GTY144" s="87"/>
      <c r="GTZ144" s="87"/>
      <c r="GUA144" s="87"/>
      <c r="GUB144" s="87"/>
      <c r="GUC144" s="88"/>
      <c r="GUD144" s="12"/>
      <c r="GUE144" s="12"/>
      <c r="GUF144" s="88"/>
      <c r="GUG144" s="88"/>
      <c r="GUH144" s="11"/>
      <c r="GUI144" s="11"/>
      <c r="GUJ144" s="89"/>
      <c r="GUK144" s="87"/>
      <c r="GUL144" s="90"/>
      <c r="GUM144" s="91"/>
      <c r="GUN144" s="86"/>
      <c r="GUO144" s="87"/>
      <c r="GUP144" s="87"/>
      <c r="GUQ144" s="87"/>
      <c r="GUR144" s="87"/>
      <c r="GUS144" s="88"/>
      <c r="GUT144" s="12"/>
      <c r="GUU144" s="12"/>
      <c r="GUV144" s="88"/>
      <c r="GUW144" s="88"/>
      <c r="GUX144" s="11"/>
      <c r="GUY144" s="11"/>
      <c r="GUZ144" s="89"/>
      <c r="GVA144" s="87"/>
      <c r="GVB144" s="90"/>
      <c r="GVC144" s="91"/>
      <c r="GVD144" s="86"/>
      <c r="GVE144" s="87"/>
      <c r="GVF144" s="87"/>
      <c r="GVG144" s="87"/>
      <c r="GVH144" s="87"/>
      <c r="GVI144" s="88"/>
      <c r="GVJ144" s="12"/>
      <c r="GVK144" s="12"/>
      <c r="GVL144" s="88"/>
      <c r="GVM144" s="88"/>
      <c r="GVN144" s="11"/>
      <c r="GVO144" s="11"/>
      <c r="GVP144" s="89"/>
      <c r="GVQ144" s="87"/>
      <c r="GVR144" s="90"/>
      <c r="GVS144" s="91"/>
      <c r="GVT144" s="86"/>
      <c r="GVU144" s="87"/>
      <c r="GVV144" s="87"/>
      <c r="GVW144" s="87"/>
      <c r="GVX144" s="87"/>
      <c r="GVY144" s="88"/>
      <c r="GVZ144" s="12"/>
      <c r="GWA144" s="12"/>
      <c r="GWB144" s="88"/>
      <c r="GWC144" s="88"/>
      <c r="GWD144" s="11"/>
      <c r="GWE144" s="11"/>
      <c r="GWF144" s="89"/>
      <c r="GWG144" s="87"/>
      <c r="GWH144" s="90"/>
      <c r="GWI144" s="91"/>
      <c r="GWJ144" s="86"/>
      <c r="GWK144" s="87"/>
      <c r="GWL144" s="87"/>
      <c r="GWM144" s="87"/>
      <c r="GWN144" s="87"/>
      <c r="GWO144" s="88"/>
      <c r="GWP144" s="12"/>
      <c r="GWQ144" s="12"/>
      <c r="GWR144" s="88"/>
      <c r="GWS144" s="88"/>
      <c r="GWT144" s="11"/>
      <c r="GWU144" s="11"/>
      <c r="GWV144" s="89"/>
      <c r="GWW144" s="87"/>
      <c r="GWX144" s="90"/>
      <c r="GWY144" s="91"/>
      <c r="GWZ144" s="86"/>
      <c r="GXA144" s="87"/>
      <c r="GXB144" s="87"/>
      <c r="GXC144" s="87"/>
      <c r="GXD144" s="87"/>
      <c r="GXE144" s="88"/>
      <c r="GXF144" s="12"/>
      <c r="GXG144" s="12"/>
      <c r="GXH144" s="88"/>
      <c r="GXI144" s="88"/>
      <c r="GXJ144" s="11"/>
      <c r="GXK144" s="11"/>
      <c r="GXL144" s="89"/>
      <c r="GXM144" s="87"/>
      <c r="GXN144" s="90"/>
      <c r="GXO144" s="91"/>
      <c r="GXP144" s="86"/>
      <c r="GXQ144" s="87"/>
      <c r="GXR144" s="87"/>
      <c r="GXS144" s="87"/>
      <c r="GXT144" s="87"/>
      <c r="GXU144" s="88"/>
      <c r="GXV144" s="12"/>
      <c r="GXW144" s="12"/>
      <c r="GXX144" s="88"/>
      <c r="GXY144" s="88"/>
      <c r="GXZ144" s="11"/>
      <c r="GYA144" s="11"/>
      <c r="GYB144" s="89"/>
      <c r="GYC144" s="87"/>
      <c r="GYD144" s="90"/>
      <c r="GYE144" s="91"/>
      <c r="GYF144" s="86"/>
      <c r="GYG144" s="87"/>
      <c r="GYH144" s="87"/>
      <c r="GYI144" s="87"/>
      <c r="GYJ144" s="87"/>
      <c r="GYK144" s="88"/>
      <c r="GYL144" s="12"/>
      <c r="GYM144" s="12"/>
      <c r="GYN144" s="88"/>
      <c r="GYO144" s="88"/>
      <c r="GYP144" s="11"/>
      <c r="GYQ144" s="11"/>
      <c r="GYR144" s="89"/>
      <c r="GYS144" s="87"/>
      <c r="GYT144" s="90"/>
      <c r="GYU144" s="91"/>
      <c r="GYV144" s="86"/>
      <c r="GYW144" s="87"/>
      <c r="GYX144" s="87"/>
      <c r="GYY144" s="87"/>
      <c r="GYZ144" s="87"/>
      <c r="GZA144" s="88"/>
      <c r="GZB144" s="12"/>
      <c r="GZC144" s="12"/>
      <c r="GZD144" s="88"/>
      <c r="GZE144" s="88"/>
      <c r="GZF144" s="11"/>
      <c r="GZG144" s="11"/>
      <c r="GZH144" s="89"/>
      <c r="GZI144" s="87"/>
      <c r="GZJ144" s="90"/>
      <c r="GZK144" s="91"/>
      <c r="GZL144" s="86"/>
      <c r="GZM144" s="87"/>
      <c r="GZN144" s="87"/>
      <c r="GZO144" s="87"/>
      <c r="GZP144" s="87"/>
      <c r="GZQ144" s="88"/>
      <c r="GZR144" s="12"/>
      <c r="GZS144" s="12"/>
      <c r="GZT144" s="88"/>
      <c r="GZU144" s="88"/>
      <c r="GZV144" s="11"/>
      <c r="GZW144" s="11"/>
      <c r="GZX144" s="89"/>
      <c r="GZY144" s="87"/>
      <c r="GZZ144" s="90"/>
      <c r="HAA144" s="91"/>
      <c r="HAB144" s="86"/>
      <c r="HAC144" s="87"/>
      <c r="HAD144" s="87"/>
      <c r="HAE144" s="87"/>
      <c r="HAF144" s="87"/>
      <c r="HAG144" s="88"/>
      <c r="HAH144" s="12"/>
      <c r="HAI144" s="12"/>
      <c r="HAJ144" s="88"/>
      <c r="HAK144" s="88"/>
      <c r="HAL144" s="11"/>
      <c r="HAM144" s="11"/>
      <c r="HAN144" s="89"/>
      <c r="HAO144" s="87"/>
      <c r="HAP144" s="90"/>
      <c r="HAQ144" s="91"/>
      <c r="HAR144" s="86"/>
      <c r="HAS144" s="87"/>
      <c r="HAT144" s="87"/>
      <c r="HAU144" s="87"/>
      <c r="HAV144" s="87"/>
      <c r="HAW144" s="88"/>
      <c r="HAX144" s="12"/>
      <c r="HAY144" s="12"/>
      <c r="HAZ144" s="88"/>
      <c r="HBA144" s="88"/>
      <c r="HBB144" s="11"/>
      <c r="HBC144" s="11"/>
      <c r="HBD144" s="89"/>
      <c r="HBE144" s="87"/>
      <c r="HBF144" s="90"/>
      <c r="HBG144" s="91"/>
      <c r="HBH144" s="86"/>
      <c r="HBI144" s="87"/>
      <c r="HBJ144" s="87"/>
      <c r="HBK144" s="87"/>
      <c r="HBL144" s="87"/>
      <c r="HBM144" s="88"/>
      <c r="HBN144" s="12"/>
      <c r="HBO144" s="12"/>
      <c r="HBP144" s="88"/>
      <c r="HBQ144" s="88"/>
      <c r="HBR144" s="11"/>
      <c r="HBS144" s="11"/>
      <c r="HBT144" s="89"/>
      <c r="HBU144" s="87"/>
      <c r="HBV144" s="90"/>
      <c r="HBW144" s="91"/>
      <c r="HBX144" s="86"/>
      <c r="HBY144" s="87"/>
      <c r="HBZ144" s="87"/>
      <c r="HCA144" s="87"/>
      <c r="HCB144" s="87"/>
      <c r="HCC144" s="88"/>
      <c r="HCD144" s="12"/>
      <c r="HCE144" s="12"/>
      <c r="HCF144" s="88"/>
      <c r="HCG144" s="88"/>
      <c r="HCH144" s="11"/>
      <c r="HCI144" s="11"/>
      <c r="HCJ144" s="89"/>
      <c r="HCK144" s="87"/>
      <c r="HCL144" s="90"/>
      <c r="HCM144" s="91"/>
      <c r="HCN144" s="86"/>
      <c r="HCO144" s="87"/>
      <c r="HCP144" s="87"/>
      <c r="HCQ144" s="87"/>
      <c r="HCR144" s="87"/>
      <c r="HCS144" s="88"/>
      <c r="HCT144" s="12"/>
      <c r="HCU144" s="12"/>
      <c r="HCV144" s="88"/>
      <c r="HCW144" s="88"/>
      <c r="HCX144" s="11"/>
      <c r="HCY144" s="11"/>
      <c r="HCZ144" s="89"/>
      <c r="HDA144" s="87"/>
      <c r="HDB144" s="90"/>
      <c r="HDC144" s="91"/>
      <c r="HDD144" s="86"/>
      <c r="HDE144" s="87"/>
      <c r="HDF144" s="87"/>
      <c r="HDG144" s="87"/>
      <c r="HDH144" s="87"/>
      <c r="HDI144" s="88"/>
      <c r="HDJ144" s="12"/>
      <c r="HDK144" s="12"/>
      <c r="HDL144" s="88"/>
      <c r="HDM144" s="88"/>
      <c r="HDN144" s="11"/>
      <c r="HDO144" s="11"/>
      <c r="HDP144" s="89"/>
      <c r="HDQ144" s="87"/>
      <c r="HDR144" s="90"/>
      <c r="HDS144" s="91"/>
      <c r="HDT144" s="86"/>
      <c r="HDU144" s="87"/>
      <c r="HDV144" s="87"/>
      <c r="HDW144" s="87"/>
      <c r="HDX144" s="87"/>
      <c r="HDY144" s="88"/>
      <c r="HDZ144" s="12"/>
      <c r="HEA144" s="12"/>
      <c r="HEB144" s="88"/>
      <c r="HEC144" s="88"/>
      <c r="HED144" s="11"/>
      <c r="HEE144" s="11"/>
      <c r="HEF144" s="89"/>
      <c r="HEG144" s="87"/>
      <c r="HEH144" s="90"/>
      <c r="HEI144" s="91"/>
      <c r="HEJ144" s="86"/>
      <c r="HEK144" s="87"/>
      <c r="HEL144" s="87"/>
      <c r="HEM144" s="87"/>
      <c r="HEN144" s="87"/>
      <c r="HEO144" s="88"/>
      <c r="HEP144" s="12"/>
      <c r="HEQ144" s="12"/>
      <c r="HER144" s="88"/>
      <c r="HES144" s="88"/>
      <c r="HET144" s="11"/>
      <c r="HEU144" s="11"/>
      <c r="HEV144" s="89"/>
      <c r="HEW144" s="87"/>
      <c r="HEX144" s="90"/>
      <c r="HEY144" s="91"/>
      <c r="HEZ144" s="86"/>
      <c r="HFA144" s="87"/>
      <c r="HFB144" s="87"/>
      <c r="HFC144" s="87"/>
      <c r="HFD144" s="87"/>
      <c r="HFE144" s="88"/>
      <c r="HFF144" s="12"/>
      <c r="HFG144" s="12"/>
      <c r="HFH144" s="88"/>
      <c r="HFI144" s="88"/>
      <c r="HFJ144" s="11"/>
      <c r="HFK144" s="11"/>
      <c r="HFL144" s="89"/>
      <c r="HFM144" s="87"/>
      <c r="HFN144" s="90"/>
      <c r="HFO144" s="91"/>
      <c r="HFP144" s="86"/>
      <c r="HFQ144" s="87"/>
      <c r="HFR144" s="87"/>
      <c r="HFS144" s="87"/>
      <c r="HFT144" s="87"/>
      <c r="HFU144" s="88"/>
      <c r="HFV144" s="12"/>
      <c r="HFW144" s="12"/>
      <c r="HFX144" s="88"/>
      <c r="HFY144" s="88"/>
      <c r="HFZ144" s="11"/>
      <c r="HGA144" s="11"/>
      <c r="HGB144" s="89"/>
      <c r="HGC144" s="87"/>
      <c r="HGD144" s="90"/>
      <c r="HGE144" s="91"/>
      <c r="HGF144" s="86"/>
      <c r="HGG144" s="87"/>
      <c r="HGH144" s="87"/>
      <c r="HGI144" s="87"/>
      <c r="HGJ144" s="87"/>
      <c r="HGK144" s="88"/>
      <c r="HGL144" s="12"/>
      <c r="HGM144" s="12"/>
      <c r="HGN144" s="88"/>
      <c r="HGO144" s="88"/>
      <c r="HGP144" s="11"/>
      <c r="HGQ144" s="11"/>
      <c r="HGR144" s="89"/>
      <c r="HGS144" s="87"/>
      <c r="HGT144" s="90"/>
      <c r="HGU144" s="91"/>
      <c r="HGV144" s="86"/>
      <c r="HGW144" s="87"/>
      <c r="HGX144" s="87"/>
      <c r="HGY144" s="87"/>
      <c r="HGZ144" s="87"/>
      <c r="HHA144" s="88"/>
      <c r="HHB144" s="12"/>
      <c r="HHC144" s="12"/>
      <c r="HHD144" s="88"/>
      <c r="HHE144" s="88"/>
      <c r="HHF144" s="11"/>
      <c r="HHG144" s="11"/>
      <c r="HHH144" s="89"/>
      <c r="HHI144" s="87"/>
      <c r="HHJ144" s="90"/>
      <c r="HHK144" s="91"/>
      <c r="HHL144" s="86"/>
      <c r="HHM144" s="87"/>
      <c r="HHN144" s="87"/>
      <c r="HHO144" s="87"/>
      <c r="HHP144" s="87"/>
      <c r="HHQ144" s="88"/>
      <c r="HHR144" s="12"/>
      <c r="HHS144" s="12"/>
      <c r="HHT144" s="88"/>
      <c r="HHU144" s="88"/>
      <c r="HHV144" s="11"/>
      <c r="HHW144" s="11"/>
      <c r="HHX144" s="89"/>
      <c r="HHY144" s="87"/>
      <c r="HHZ144" s="90"/>
      <c r="HIA144" s="91"/>
      <c r="HIB144" s="86"/>
      <c r="HIC144" s="87"/>
      <c r="HID144" s="87"/>
      <c r="HIE144" s="87"/>
      <c r="HIF144" s="87"/>
      <c r="HIG144" s="88"/>
      <c r="HIH144" s="12"/>
      <c r="HII144" s="12"/>
      <c r="HIJ144" s="88"/>
      <c r="HIK144" s="88"/>
      <c r="HIL144" s="11"/>
      <c r="HIM144" s="11"/>
      <c r="HIN144" s="89"/>
      <c r="HIO144" s="87"/>
      <c r="HIP144" s="90"/>
      <c r="HIQ144" s="91"/>
      <c r="HIR144" s="86"/>
      <c r="HIS144" s="87"/>
      <c r="HIT144" s="87"/>
      <c r="HIU144" s="87"/>
      <c r="HIV144" s="87"/>
      <c r="HIW144" s="88"/>
      <c r="HIX144" s="12"/>
      <c r="HIY144" s="12"/>
      <c r="HIZ144" s="88"/>
      <c r="HJA144" s="88"/>
      <c r="HJB144" s="11"/>
      <c r="HJC144" s="11"/>
      <c r="HJD144" s="89"/>
      <c r="HJE144" s="87"/>
      <c r="HJF144" s="90"/>
      <c r="HJG144" s="91"/>
      <c r="HJH144" s="86"/>
      <c r="HJI144" s="87"/>
      <c r="HJJ144" s="87"/>
      <c r="HJK144" s="87"/>
      <c r="HJL144" s="87"/>
      <c r="HJM144" s="88"/>
      <c r="HJN144" s="12"/>
      <c r="HJO144" s="12"/>
      <c r="HJP144" s="88"/>
      <c r="HJQ144" s="88"/>
      <c r="HJR144" s="11"/>
      <c r="HJS144" s="11"/>
      <c r="HJT144" s="89"/>
      <c r="HJU144" s="87"/>
      <c r="HJV144" s="90"/>
      <c r="HJW144" s="91"/>
      <c r="HJX144" s="86"/>
      <c r="HJY144" s="87"/>
      <c r="HJZ144" s="87"/>
      <c r="HKA144" s="87"/>
      <c r="HKB144" s="87"/>
      <c r="HKC144" s="88"/>
      <c r="HKD144" s="12"/>
      <c r="HKE144" s="12"/>
      <c r="HKF144" s="88"/>
      <c r="HKG144" s="88"/>
      <c r="HKH144" s="11"/>
      <c r="HKI144" s="11"/>
      <c r="HKJ144" s="89"/>
      <c r="HKK144" s="87"/>
      <c r="HKL144" s="90"/>
      <c r="HKM144" s="91"/>
      <c r="HKN144" s="86"/>
      <c r="HKO144" s="87"/>
      <c r="HKP144" s="87"/>
      <c r="HKQ144" s="87"/>
      <c r="HKR144" s="87"/>
      <c r="HKS144" s="88"/>
      <c r="HKT144" s="12"/>
      <c r="HKU144" s="12"/>
      <c r="HKV144" s="88"/>
      <c r="HKW144" s="88"/>
      <c r="HKX144" s="11"/>
      <c r="HKY144" s="11"/>
      <c r="HKZ144" s="89"/>
      <c r="HLA144" s="87"/>
      <c r="HLB144" s="90"/>
      <c r="HLC144" s="91"/>
      <c r="HLD144" s="86"/>
      <c r="HLE144" s="87"/>
      <c r="HLF144" s="87"/>
      <c r="HLG144" s="87"/>
      <c r="HLH144" s="87"/>
      <c r="HLI144" s="88"/>
      <c r="HLJ144" s="12"/>
      <c r="HLK144" s="12"/>
      <c r="HLL144" s="88"/>
      <c r="HLM144" s="88"/>
      <c r="HLN144" s="11"/>
      <c r="HLO144" s="11"/>
      <c r="HLP144" s="89"/>
      <c r="HLQ144" s="87"/>
      <c r="HLR144" s="90"/>
      <c r="HLS144" s="91"/>
      <c r="HLT144" s="86"/>
      <c r="HLU144" s="87"/>
      <c r="HLV144" s="87"/>
      <c r="HLW144" s="87"/>
      <c r="HLX144" s="87"/>
      <c r="HLY144" s="88"/>
      <c r="HLZ144" s="12"/>
      <c r="HMA144" s="12"/>
      <c r="HMB144" s="88"/>
      <c r="HMC144" s="88"/>
      <c r="HMD144" s="11"/>
      <c r="HME144" s="11"/>
      <c r="HMF144" s="89"/>
      <c r="HMG144" s="87"/>
      <c r="HMH144" s="90"/>
      <c r="HMI144" s="91"/>
      <c r="HMJ144" s="86"/>
      <c r="HMK144" s="87"/>
      <c r="HML144" s="87"/>
      <c r="HMM144" s="87"/>
      <c r="HMN144" s="87"/>
      <c r="HMO144" s="88"/>
      <c r="HMP144" s="12"/>
      <c r="HMQ144" s="12"/>
      <c r="HMR144" s="88"/>
      <c r="HMS144" s="88"/>
      <c r="HMT144" s="11"/>
      <c r="HMU144" s="11"/>
      <c r="HMV144" s="89"/>
      <c r="HMW144" s="87"/>
      <c r="HMX144" s="90"/>
      <c r="HMY144" s="91"/>
      <c r="HMZ144" s="86"/>
      <c r="HNA144" s="87"/>
      <c r="HNB144" s="87"/>
      <c r="HNC144" s="87"/>
      <c r="HND144" s="87"/>
      <c r="HNE144" s="88"/>
      <c r="HNF144" s="12"/>
      <c r="HNG144" s="12"/>
      <c r="HNH144" s="88"/>
      <c r="HNI144" s="88"/>
      <c r="HNJ144" s="11"/>
      <c r="HNK144" s="11"/>
      <c r="HNL144" s="89"/>
      <c r="HNM144" s="87"/>
      <c r="HNN144" s="90"/>
      <c r="HNO144" s="91"/>
      <c r="HNP144" s="86"/>
      <c r="HNQ144" s="87"/>
      <c r="HNR144" s="87"/>
      <c r="HNS144" s="87"/>
      <c r="HNT144" s="87"/>
      <c r="HNU144" s="88"/>
      <c r="HNV144" s="12"/>
      <c r="HNW144" s="12"/>
      <c r="HNX144" s="88"/>
      <c r="HNY144" s="88"/>
      <c r="HNZ144" s="11"/>
      <c r="HOA144" s="11"/>
      <c r="HOB144" s="89"/>
      <c r="HOC144" s="87"/>
      <c r="HOD144" s="90"/>
      <c r="HOE144" s="91"/>
      <c r="HOF144" s="86"/>
      <c r="HOG144" s="87"/>
      <c r="HOH144" s="87"/>
      <c r="HOI144" s="87"/>
      <c r="HOJ144" s="87"/>
      <c r="HOK144" s="88"/>
      <c r="HOL144" s="12"/>
      <c r="HOM144" s="12"/>
      <c r="HON144" s="88"/>
      <c r="HOO144" s="88"/>
      <c r="HOP144" s="11"/>
      <c r="HOQ144" s="11"/>
      <c r="HOR144" s="89"/>
      <c r="HOS144" s="87"/>
      <c r="HOT144" s="90"/>
      <c r="HOU144" s="91"/>
      <c r="HOV144" s="86"/>
      <c r="HOW144" s="87"/>
      <c r="HOX144" s="87"/>
      <c r="HOY144" s="87"/>
      <c r="HOZ144" s="87"/>
      <c r="HPA144" s="88"/>
      <c r="HPB144" s="12"/>
      <c r="HPC144" s="12"/>
      <c r="HPD144" s="88"/>
      <c r="HPE144" s="88"/>
      <c r="HPF144" s="11"/>
      <c r="HPG144" s="11"/>
      <c r="HPH144" s="89"/>
      <c r="HPI144" s="87"/>
      <c r="HPJ144" s="90"/>
      <c r="HPK144" s="91"/>
      <c r="HPL144" s="86"/>
      <c r="HPM144" s="87"/>
      <c r="HPN144" s="87"/>
      <c r="HPO144" s="87"/>
      <c r="HPP144" s="87"/>
      <c r="HPQ144" s="88"/>
      <c r="HPR144" s="12"/>
      <c r="HPS144" s="12"/>
      <c r="HPT144" s="88"/>
      <c r="HPU144" s="88"/>
      <c r="HPV144" s="11"/>
      <c r="HPW144" s="11"/>
      <c r="HPX144" s="89"/>
      <c r="HPY144" s="87"/>
      <c r="HPZ144" s="90"/>
      <c r="HQA144" s="91"/>
      <c r="HQB144" s="86"/>
      <c r="HQC144" s="87"/>
      <c r="HQD144" s="87"/>
      <c r="HQE144" s="87"/>
      <c r="HQF144" s="87"/>
      <c r="HQG144" s="88"/>
      <c r="HQH144" s="12"/>
      <c r="HQI144" s="12"/>
      <c r="HQJ144" s="88"/>
      <c r="HQK144" s="88"/>
      <c r="HQL144" s="11"/>
      <c r="HQM144" s="11"/>
      <c r="HQN144" s="89"/>
      <c r="HQO144" s="87"/>
      <c r="HQP144" s="90"/>
      <c r="HQQ144" s="91"/>
      <c r="HQR144" s="86"/>
      <c r="HQS144" s="87"/>
      <c r="HQT144" s="87"/>
      <c r="HQU144" s="87"/>
      <c r="HQV144" s="87"/>
      <c r="HQW144" s="88"/>
      <c r="HQX144" s="12"/>
      <c r="HQY144" s="12"/>
      <c r="HQZ144" s="88"/>
      <c r="HRA144" s="88"/>
      <c r="HRB144" s="11"/>
      <c r="HRC144" s="11"/>
      <c r="HRD144" s="89"/>
      <c r="HRE144" s="87"/>
      <c r="HRF144" s="90"/>
      <c r="HRG144" s="91"/>
      <c r="HRH144" s="86"/>
      <c r="HRI144" s="87"/>
      <c r="HRJ144" s="87"/>
      <c r="HRK144" s="87"/>
      <c r="HRL144" s="87"/>
      <c r="HRM144" s="88"/>
      <c r="HRN144" s="12"/>
      <c r="HRO144" s="12"/>
      <c r="HRP144" s="88"/>
      <c r="HRQ144" s="88"/>
      <c r="HRR144" s="11"/>
      <c r="HRS144" s="11"/>
      <c r="HRT144" s="89"/>
      <c r="HRU144" s="87"/>
      <c r="HRV144" s="90"/>
      <c r="HRW144" s="91"/>
      <c r="HRX144" s="86"/>
      <c r="HRY144" s="87"/>
      <c r="HRZ144" s="87"/>
      <c r="HSA144" s="87"/>
      <c r="HSB144" s="87"/>
      <c r="HSC144" s="88"/>
      <c r="HSD144" s="12"/>
      <c r="HSE144" s="12"/>
      <c r="HSF144" s="88"/>
      <c r="HSG144" s="88"/>
      <c r="HSH144" s="11"/>
      <c r="HSI144" s="11"/>
      <c r="HSJ144" s="89"/>
      <c r="HSK144" s="87"/>
      <c r="HSL144" s="90"/>
      <c r="HSM144" s="91"/>
      <c r="HSN144" s="86"/>
      <c r="HSO144" s="87"/>
      <c r="HSP144" s="87"/>
      <c r="HSQ144" s="87"/>
      <c r="HSR144" s="87"/>
      <c r="HSS144" s="88"/>
      <c r="HST144" s="12"/>
      <c r="HSU144" s="12"/>
      <c r="HSV144" s="88"/>
      <c r="HSW144" s="88"/>
      <c r="HSX144" s="11"/>
      <c r="HSY144" s="11"/>
      <c r="HSZ144" s="89"/>
      <c r="HTA144" s="87"/>
      <c r="HTB144" s="90"/>
      <c r="HTC144" s="91"/>
      <c r="HTD144" s="86"/>
      <c r="HTE144" s="87"/>
      <c r="HTF144" s="87"/>
      <c r="HTG144" s="87"/>
      <c r="HTH144" s="87"/>
      <c r="HTI144" s="88"/>
      <c r="HTJ144" s="12"/>
      <c r="HTK144" s="12"/>
      <c r="HTL144" s="88"/>
      <c r="HTM144" s="88"/>
      <c r="HTN144" s="11"/>
      <c r="HTO144" s="11"/>
      <c r="HTP144" s="89"/>
      <c r="HTQ144" s="87"/>
      <c r="HTR144" s="90"/>
      <c r="HTS144" s="91"/>
      <c r="HTT144" s="86"/>
      <c r="HTU144" s="87"/>
      <c r="HTV144" s="87"/>
      <c r="HTW144" s="87"/>
      <c r="HTX144" s="87"/>
      <c r="HTY144" s="88"/>
      <c r="HTZ144" s="12"/>
      <c r="HUA144" s="12"/>
      <c r="HUB144" s="88"/>
      <c r="HUC144" s="88"/>
      <c r="HUD144" s="11"/>
      <c r="HUE144" s="11"/>
      <c r="HUF144" s="89"/>
      <c r="HUG144" s="87"/>
      <c r="HUH144" s="90"/>
      <c r="HUI144" s="91"/>
      <c r="HUJ144" s="86"/>
      <c r="HUK144" s="87"/>
      <c r="HUL144" s="87"/>
      <c r="HUM144" s="87"/>
      <c r="HUN144" s="87"/>
      <c r="HUO144" s="88"/>
      <c r="HUP144" s="12"/>
      <c r="HUQ144" s="12"/>
      <c r="HUR144" s="88"/>
      <c r="HUS144" s="88"/>
      <c r="HUT144" s="11"/>
      <c r="HUU144" s="11"/>
      <c r="HUV144" s="89"/>
      <c r="HUW144" s="87"/>
      <c r="HUX144" s="90"/>
      <c r="HUY144" s="91"/>
      <c r="HUZ144" s="86"/>
      <c r="HVA144" s="87"/>
      <c r="HVB144" s="87"/>
      <c r="HVC144" s="87"/>
      <c r="HVD144" s="87"/>
      <c r="HVE144" s="88"/>
      <c r="HVF144" s="12"/>
      <c r="HVG144" s="12"/>
      <c r="HVH144" s="88"/>
      <c r="HVI144" s="88"/>
      <c r="HVJ144" s="11"/>
      <c r="HVK144" s="11"/>
      <c r="HVL144" s="89"/>
      <c r="HVM144" s="87"/>
      <c r="HVN144" s="90"/>
      <c r="HVO144" s="91"/>
      <c r="HVP144" s="86"/>
      <c r="HVQ144" s="87"/>
      <c r="HVR144" s="87"/>
      <c r="HVS144" s="87"/>
      <c r="HVT144" s="87"/>
      <c r="HVU144" s="88"/>
      <c r="HVV144" s="12"/>
      <c r="HVW144" s="12"/>
      <c r="HVX144" s="88"/>
      <c r="HVY144" s="88"/>
      <c r="HVZ144" s="11"/>
      <c r="HWA144" s="11"/>
      <c r="HWB144" s="89"/>
      <c r="HWC144" s="87"/>
      <c r="HWD144" s="90"/>
      <c r="HWE144" s="91"/>
      <c r="HWF144" s="86"/>
      <c r="HWG144" s="87"/>
      <c r="HWH144" s="87"/>
      <c r="HWI144" s="87"/>
      <c r="HWJ144" s="87"/>
      <c r="HWK144" s="88"/>
      <c r="HWL144" s="12"/>
      <c r="HWM144" s="12"/>
      <c r="HWN144" s="88"/>
      <c r="HWO144" s="88"/>
      <c r="HWP144" s="11"/>
      <c r="HWQ144" s="11"/>
      <c r="HWR144" s="89"/>
      <c r="HWS144" s="87"/>
      <c r="HWT144" s="90"/>
      <c r="HWU144" s="91"/>
      <c r="HWV144" s="86"/>
      <c r="HWW144" s="87"/>
      <c r="HWX144" s="87"/>
      <c r="HWY144" s="87"/>
      <c r="HWZ144" s="87"/>
      <c r="HXA144" s="88"/>
      <c r="HXB144" s="12"/>
      <c r="HXC144" s="12"/>
      <c r="HXD144" s="88"/>
      <c r="HXE144" s="88"/>
      <c r="HXF144" s="11"/>
      <c r="HXG144" s="11"/>
      <c r="HXH144" s="89"/>
      <c r="HXI144" s="87"/>
      <c r="HXJ144" s="90"/>
      <c r="HXK144" s="91"/>
      <c r="HXL144" s="86"/>
      <c r="HXM144" s="87"/>
      <c r="HXN144" s="87"/>
      <c r="HXO144" s="87"/>
      <c r="HXP144" s="87"/>
      <c r="HXQ144" s="88"/>
      <c r="HXR144" s="12"/>
      <c r="HXS144" s="12"/>
      <c r="HXT144" s="88"/>
      <c r="HXU144" s="88"/>
      <c r="HXV144" s="11"/>
      <c r="HXW144" s="11"/>
      <c r="HXX144" s="89"/>
      <c r="HXY144" s="87"/>
      <c r="HXZ144" s="90"/>
      <c r="HYA144" s="91"/>
      <c r="HYB144" s="86"/>
      <c r="HYC144" s="87"/>
      <c r="HYD144" s="87"/>
      <c r="HYE144" s="87"/>
      <c r="HYF144" s="87"/>
      <c r="HYG144" s="88"/>
      <c r="HYH144" s="12"/>
      <c r="HYI144" s="12"/>
      <c r="HYJ144" s="88"/>
      <c r="HYK144" s="88"/>
      <c r="HYL144" s="11"/>
      <c r="HYM144" s="11"/>
      <c r="HYN144" s="89"/>
      <c r="HYO144" s="87"/>
      <c r="HYP144" s="90"/>
      <c r="HYQ144" s="91"/>
      <c r="HYR144" s="86"/>
      <c r="HYS144" s="87"/>
      <c r="HYT144" s="87"/>
      <c r="HYU144" s="87"/>
      <c r="HYV144" s="87"/>
      <c r="HYW144" s="88"/>
      <c r="HYX144" s="12"/>
      <c r="HYY144" s="12"/>
      <c r="HYZ144" s="88"/>
      <c r="HZA144" s="88"/>
      <c r="HZB144" s="11"/>
      <c r="HZC144" s="11"/>
      <c r="HZD144" s="89"/>
      <c r="HZE144" s="87"/>
      <c r="HZF144" s="90"/>
      <c r="HZG144" s="91"/>
      <c r="HZH144" s="86"/>
      <c r="HZI144" s="87"/>
      <c r="HZJ144" s="87"/>
      <c r="HZK144" s="87"/>
      <c r="HZL144" s="87"/>
      <c r="HZM144" s="88"/>
      <c r="HZN144" s="12"/>
      <c r="HZO144" s="12"/>
      <c r="HZP144" s="88"/>
      <c r="HZQ144" s="88"/>
      <c r="HZR144" s="11"/>
      <c r="HZS144" s="11"/>
      <c r="HZT144" s="89"/>
      <c r="HZU144" s="87"/>
      <c r="HZV144" s="90"/>
      <c r="HZW144" s="91"/>
      <c r="HZX144" s="86"/>
      <c r="HZY144" s="87"/>
      <c r="HZZ144" s="87"/>
      <c r="IAA144" s="87"/>
      <c r="IAB144" s="87"/>
      <c r="IAC144" s="88"/>
      <c r="IAD144" s="12"/>
      <c r="IAE144" s="12"/>
      <c r="IAF144" s="88"/>
      <c r="IAG144" s="88"/>
      <c r="IAH144" s="11"/>
      <c r="IAI144" s="11"/>
      <c r="IAJ144" s="89"/>
      <c r="IAK144" s="87"/>
      <c r="IAL144" s="90"/>
      <c r="IAM144" s="91"/>
      <c r="IAN144" s="86"/>
      <c r="IAO144" s="87"/>
      <c r="IAP144" s="87"/>
      <c r="IAQ144" s="87"/>
      <c r="IAR144" s="87"/>
      <c r="IAS144" s="88"/>
      <c r="IAT144" s="12"/>
      <c r="IAU144" s="12"/>
      <c r="IAV144" s="88"/>
      <c r="IAW144" s="88"/>
      <c r="IAX144" s="11"/>
      <c r="IAY144" s="11"/>
      <c r="IAZ144" s="89"/>
      <c r="IBA144" s="87"/>
      <c r="IBB144" s="90"/>
      <c r="IBC144" s="91"/>
      <c r="IBD144" s="86"/>
      <c r="IBE144" s="87"/>
      <c r="IBF144" s="87"/>
      <c r="IBG144" s="87"/>
      <c r="IBH144" s="87"/>
      <c r="IBI144" s="88"/>
      <c r="IBJ144" s="12"/>
      <c r="IBK144" s="12"/>
      <c r="IBL144" s="88"/>
      <c r="IBM144" s="88"/>
      <c r="IBN144" s="11"/>
      <c r="IBO144" s="11"/>
      <c r="IBP144" s="89"/>
      <c r="IBQ144" s="87"/>
      <c r="IBR144" s="90"/>
      <c r="IBS144" s="91"/>
      <c r="IBT144" s="86"/>
      <c r="IBU144" s="87"/>
      <c r="IBV144" s="87"/>
      <c r="IBW144" s="87"/>
      <c r="IBX144" s="87"/>
      <c r="IBY144" s="88"/>
      <c r="IBZ144" s="12"/>
      <c r="ICA144" s="12"/>
      <c r="ICB144" s="88"/>
      <c r="ICC144" s="88"/>
      <c r="ICD144" s="11"/>
      <c r="ICE144" s="11"/>
      <c r="ICF144" s="89"/>
      <c r="ICG144" s="87"/>
      <c r="ICH144" s="90"/>
      <c r="ICI144" s="91"/>
      <c r="ICJ144" s="86"/>
      <c r="ICK144" s="87"/>
      <c r="ICL144" s="87"/>
      <c r="ICM144" s="87"/>
      <c r="ICN144" s="87"/>
      <c r="ICO144" s="88"/>
      <c r="ICP144" s="12"/>
      <c r="ICQ144" s="12"/>
      <c r="ICR144" s="88"/>
      <c r="ICS144" s="88"/>
      <c r="ICT144" s="11"/>
      <c r="ICU144" s="11"/>
      <c r="ICV144" s="89"/>
      <c r="ICW144" s="87"/>
      <c r="ICX144" s="90"/>
      <c r="ICY144" s="91"/>
      <c r="ICZ144" s="86"/>
      <c r="IDA144" s="87"/>
      <c r="IDB144" s="87"/>
      <c r="IDC144" s="87"/>
      <c r="IDD144" s="87"/>
      <c r="IDE144" s="88"/>
      <c r="IDF144" s="12"/>
      <c r="IDG144" s="12"/>
      <c r="IDH144" s="88"/>
      <c r="IDI144" s="88"/>
      <c r="IDJ144" s="11"/>
      <c r="IDK144" s="11"/>
      <c r="IDL144" s="89"/>
      <c r="IDM144" s="87"/>
      <c r="IDN144" s="90"/>
      <c r="IDO144" s="91"/>
      <c r="IDP144" s="86"/>
      <c r="IDQ144" s="87"/>
      <c r="IDR144" s="87"/>
      <c r="IDS144" s="87"/>
      <c r="IDT144" s="87"/>
      <c r="IDU144" s="88"/>
      <c r="IDV144" s="12"/>
      <c r="IDW144" s="12"/>
      <c r="IDX144" s="88"/>
      <c r="IDY144" s="88"/>
      <c r="IDZ144" s="11"/>
      <c r="IEA144" s="11"/>
      <c r="IEB144" s="89"/>
      <c r="IEC144" s="87"/>
      <c r="IED144" s="90"/>
      <c r="IEE144" s="91"/>
      <c r="IEF144" s="86"/>
      <c r="IEG144" s="87"/>
      <c r="IEH144" s="87"/>
      <c r="IEI144" s="87"/>
      <c r="IEJ144" s="87"/>
      <c r="IEK144" s="88"/>
      <c r="IEL144" s="12"/>
      <c r="IEM144" s="12"/>
      <c r="IEN144" s="88"/>
      <c r="IEO144" s="88"/>
      <c r="IEP144" s="11"/>
      <c r="IEQ144" s="11"/>
      <c r="IER144" s="89"/>
      <c r="IES144" s="87"/>
      <c r="IET144" s="90"/>
      <c r="IEU144" s="91"/>
      <c r="IEV144" s="86"/>
      <c r="IEW144" s="87"/>
      <c r="IEX144" s="87"/>
      <c r="IEY144" s="87"/>
      <c r="IEZ144" s="87"/>
      <c r="IFA144" s="88"/>
      <c r="IFB144" s="12"/>
      <c r="IFC144" s="12"/>
      <c r="IFD144" s="88"/>
      <c r="IFE144" s="88"/>
      <c r="IFF144" s="11"/>
      <c r="IFG144" s="11"/>
      <c r="IFH144" s="89"/>
      <c r="IFI144" s="87"/>
      <c r="IFJ144" s="90"/>
      <c r="IFK144" s="91"/>
      <c r="IFL144" s="86"/>
      <c r="IFM144" s="87"/>
      <c r="IFN144" s="87"/>
      <c r="IFO144" s="87"/>
      <c r="IFP144" s="87"/>
      <c r="IFQ144" s="88"/>
      <c r="IFR144" s="12"/>
      <c r="IFS144" s="12"/>
      <c r="IFT144" s="88"/>
      <c r="IFU144" s="88"/>
      <c r="IFV144" s="11"/>
      <c r="IFW144" s="11"/>
      <c r="IFX144" s="89"/>
      <c r="IFY144" s="87"/>
      <c r="IFZ144" s="90"/>
      <c r="IGA144" s="91"/>
      <c r="IGB144" s="86"/>
      <c r="IGC144" s="87"/>
      <c r="IGD144" s="87"/>
      <c r="IGE144" s="87"/>
      <c r="IGF144" s="87"/>
      <c r="IGG144" s="88"/>
      <c r="IGH144" s="12"/>
      <c r="IGI144" s="12"/>
      <c r="IGJ144" s="88"/>
      <c r="IGK144" s="88"/>
      <c r="IGL144" s="11"/>
      <c r="IGM144" s="11"/>
      <c r="IGN144" s="89"/>
      <c r="IGO144" s="87"/>
      <c r="IGP144" s="90"/>
      <c r="IGQ144" s="91"/>
      <c r="IGR144" s="86"/>
      <c r="IGS144" s="87"/>
      <c r="IGT144" s="87"/>
      <c r="IGU144" s="87"/>
      <c r="IGV144" s="87"/>
      <c r="IGW144" s="88"/>
      <c r="IGX144" s="12"/>
      <c r="IGY144" s="12"/>
      <c r="IGZ144" s="88"/>
      <c r="IHA144" s="88"/>
      <c r="IHB144" s="11"/>
      <c r="IHC144" s="11"/>
      <c r="IHD144" s="89"/>
      <c r="IHE144" s="87"/>
      <c r="IHF144" s="90"/>
      <c r="IHG144" s="91"/>
      <c r="IHH144" s="86"/>
      <c r="IHI144" s="87"/>
      <c r="IHJ144" s="87"/>
      <c r="IHK144" s="87"/>
      <c r="IHL144" s="87"/>
      <c r="IHM144" s="88"/>
      <c r="IHN144" s="12"/>
      <c r="IHO144" s="12"/>
      <c r="IHP144" s="88"/>
      <c r="IHQ144" s="88"/>
      <c r="IHR144" s="11"/>
      <c r="IHS144" s="11"/>
      <c r="IHT144" s="89"/>
      <c r="IHU144" s="87"/>
      <c r="IHV144" s="90"/>
      <c r="IHW144" s="91"/>
      <c r="IHX144" s="86"/>
      <c r="IHY144" s="87"/>
      <c r="IHZ144" s="87"/>
      <c r="IIA144" s="87"/>
      <c r="IIB144" s="87"/>
      <c r="IIC144" s="88"/>
      <c r="IID144" s="12"/>
      <c r="IIE144" s="12"/>
      <c r="IIF144" s="88"/>
      <c r="IIG144" s="88"/>
      <c r="IIH144" s="11"/>
      <c r="III144" s="11"/>
      <c r="IIJ144" s="89"/>
      <c r="IIK144" s="87"/>
      <c r="IIL144" s="90"/>
      <c r="IIM144" s="91"/>
      <c r="IIN144" s="86"/>
      <c r="IIO144" s="87"/>
      <c r="IIP144" s="87"/>
      <c r="IIQ144" s="87"/>
      <c r="IIR144" s="87"/>
      <c r="IIS144" s="88"/>
      <c r="IIT144" s="12"/>
      <c r="IIU144" s="12"/>
      <c r="IIV144" s="88"/>
      <c r="IIW144" s="88"/>
      <c r="IIX144" s="11"/>
      <c r="IIY144" s="11"/>
      <c r="IIZ144" s="89"/>
      <c r="IJA144" s="87"/>
      <c r="IJB144" s="90"/>
      <c r="IJC144" s="91"/>
      <c r="IJD144" s="86"/>
      <c r="IJE144" s="87"/>
      <c r="IJF144" s="87"/>
      <c r="IJG144" s="87"/>
      <c r="IJH144" s="87"/>
      <c r="IJI144" s="88"/>
      <c r="IJJ144" s="12"/>
      <c r="IJK144" s="12"/>
      <c r="IJL144" s="88"/>
      <c r="IJM144" s="88"/>
      <c r="IJN144" s="11"/>
      <c r="IJO144" s="11"/>
      <c r="IJP144" s="89"/>
      <c r="IJQ144" s="87"/>
      <c r="IJR144" s="90"/>
      <c r="IJS144" s="91"/>
      <c r="IJT144" s="86"/>
      <c r="IJU144" s="87"/>
      <c r="IJV144" s="87"/>
      <c r="IJW144" s="87"/>
      <c r="IJX144" s="87"/>
      <c r="IJY144" s="88"/>
      <c r="IJZ144" s="12"/>
      <c r="IKA144" s="12"/>
      <c r="IKB144" s="88"/>
      <c r="IKC144" s="88"/>
      <c r="IKD144" s="11"/>
      <c r="IKE144" s="11"/>
      <c r="IKF144" s="89"/>
      <c r="IKG144" s="87"/>
      <c r="IKH144" s="90"/>
      <c r="IKI144" s="91"/>
      <c r="IKJ144" s="86"/>
      <c r="IKK144" s="87"/>
      <c r="IKL144" s="87"/>
      <c r="IKM144" s="87"/>
      <c r="IKN144" s="87"/>
      <c r="IKO144" s="88"/>
      <c r="IKP144" s="12"/>
      <c r="IKQ144" s="12"/>
      <c r="IKR144" s="88"/>
      <c r="IKS144" s="88"/>
      <c r="IKT144" s="11"/>
      <c r="IKU144" s="11"/>
      <c r="IKV144" s="89"/>
      <c r="IKW144" s="87"/>
      <c r="IKX144" s="90"/>
      <c r="IKY144" s="91"/>
      <c r="IKZ144" s="86"/>
      <c r="ILA144" s="87"/>
      <c r="ILB144" s="87"/>
      <c r="ILC144" s="87"/>
      <c r="ILD144" s="87"/>
      <c r="ILE144" s="88"/>
      <c r="ILF144" s="12"/>
      <c r="ILG144" s="12"/>
      <c r="ILH144" s="88"/>
      <c r="ILI144" s="88"/>
      <c r="ILJ144" s="11"/>
      <c r="ILK144" s="11"/>
      <c r="ILL144" s="89"/>
      <c r="ILM144" s="87"/>
      <c r="ILN144" s="90"/>
      <c r="ILO144" s="91"/>
      <c r="ILP144" s="86"/>
      <c r="ILQ144" s="87"/>
      <c r="ILR144" s="87"/>
      <c r="ILS144" s="87"/>
      <c r="ILT144" s="87"/>
      <c r="ILU144" s="88"/>
      <c r="ILV144" s="12"/>
      <c r="ILW144" s="12"/>
      <c r="ILX144" s="88"/>
      <c r="ILY144" s="88"/>
      <c r="ILZ144" s="11"/>
      <c r="IMA144" s="11"/>
      <c r="IMB144" s="89"/>
      <c r="IMC144" s="87"/>
      <c r="IMD144" s="90"/>
      <c r="IME144" s="91"/>
      <c r="IMF144" s="86"/>
      <c r="IMG144" s="87"/>
      <c r="IMH144" s="87"/>
      <c r="IMI144" s="87"/>
      <c r="IMJ144" s="87"/>
      <c r="IMK144" s="88"/>
      <c r="IML144" s="12"/>
      <c r="IMM144" s="12"/>
      <c r="IMN144" s="88"/>
      <c r="IMO144" s="88"/>
      <c r="IMP144" s="11"/>
      <c r="IMQ144" s="11"/>
      <c r="IMR144" s="89"/>
      <c r="IMS144" s="87"/>
      <c r="IMT144" s="90"/>
      <c r="IMU144" s="91"/>
      <c r="IMV144" s="86"/>
      <c r="IMW144" s="87"/>
      <c r="IMX144" s="87"/>
      <c r="IMY144" s="87"/>
      <c r="IMZ144" s="87"/>
      <c r="INA144" s="88"/>
      <c r="INB144" s="12"/>
      <c r="INC144" s="12"/>
      <c r="IND144" s="88"/>
      <c r="INE144" s="88"/>
      <c r="INF144" s="11"/>
      <c r="ING144" s="11"/>
      <c r="INH144" s="89"/>
      <c r="INI144" s="87"/>
      <c r="INJ144" s="90"/>
      <c r="INK144" s="91"/>
      <c r="INL144" s="86"/>
      <c r="INM144" s="87"/>
      <c r="INN144" s="87"/>
      <c r="INO144" s="87"/>
      <c r="INP144" s="87"/>
      <c r="INQ144" s="88"/>
      <c r="INR144" s="12"/>
      <c r="INS144" s="12"/>
      <c r="INT144" s="88"/>
      <c r="INU144" s="88"/>
      <c r="INV144" s="11"/>
      <c r="INW144" s="11"/>
      <c r="INX144" s="89"/>
      <c r="INY144" s="87"/>
      <c r="INZ144" s="90"/>
      <c r="IOA144" s="91"/>
      <c r="IOB144" s="86"/>
      <c r="IOC144" s="87"/>
      <c r="IOD144" s="87"/>
      <c r="IOE144" s="87"/>
      <c r="IOF144" s="87"/>
      <c r="IOG144" s="88"/>
      <c r="IOH144" s="12"/>
      <c r="IOI144" s="12"/>
      <c r="IOJ144" s="88"/>
      <c r="IOK144" s="88"/>
      <c r="IOL144" s="11"/>
      <c r="IOM144" s="11"/>
      <c r="ION144" s="89"/>
      <c r="IOO144" s="87"/>
      <c r="IOP144" s="90"/>
      <c r="IOQ144" s="91"/>
      <c r="IOR144" s="86"/>
      <c r="IOS144" s="87"/>
      <c r="IOT144" s="87"/>
      <c r="IOU144" s="87"/>
      <c r="IOV144" s="87"/>
      <c r="IOW144" s="88"/>
      <c r="IOX144" s="12"/>
      <c r="IOY144" s="12"/>
      <c r="IOZ144" s="88"/>
      <c r="IPA144" s="88"/>
      <c r="IPB144" s="11"/>
      <c r="IPC144" s="11"/>
      <c r="IPD144" s="89"/>
      <c r="IPE144" s="87"/>
      <c r="IPF144" s="90"/>
      <c r="IPG144" s="91"/>
      <c r="IPH144" s="86"/>
      <c r="IPI144" s="87"/>
      <c r="IPJ144" s="87"/>
      <c r="IPK144" s="87"/>
      <c r="IPL144" s="87"/>
      <c r="IPM144" s="88"/>
      <c r="IPN144" s="12"/>
      <c r="IPO144" s="12"/>
      <c r="IPP144" s="88"/>
      <c r="IPQ144" s="88"/>
      <c r="IPR144" s="11"/>
      <c r="IPS144" s="11"/>
      <c r="IPT144" s="89"/>
      <c r="IPU144" s="87"/>
      <c r="IPV144" s="90"/>
      <c r="IPW144" s="91"/>
      <c r="IPX144" s="86"/>
      <c r="IPY144" s="87"/>
      <c r="IPZ144" s="87"/>
      <c r="IQA144" s="87"/>
      <c r="IQB144" s="87"/>
      <c r="IQC144" s="88"/>
      <c r="IQD144" s="12"/>
      <c r="IQE144" s="12"/>
      <c r="IQF144" s="88"/>
      <c r="IQG144" s="88"/>
      <c r="IQH144" s="11"/>
      <c r="IQI144" s="11"/>
      <c r="IQJ144" s="89"/>
      <c r="IQK144" s="87"/>
      <c r="IQL144" s="90"/>
      <c r="IQM144" s="91"/>
      <c r="IQN144" s="86"/>
      <c r="IQO144" s="87"/>
      <c r="IQP144" s="87"/>
      <c r="IQQ144" s="87"/>
      <c r="IQR144" s="87"/>
      <c r="IQS144" s="88"/>
      <c r="IQT144" s="12"/>
      <c r="IQU144" s="12"/>
      <c r="IQV144" s="88"/>
      <c r="IQW144" s="88"/>
      <c r="IQX144" s="11"/>
      <c r="IQY144" s="11"/>
      <c r="IQZ144" s="89"/>
      <c r="IRA144" s="87"/>
      <c r="IRB144" s="90"/>
      <c r="IRC144" s="91"/>
      <c r="IRD144" s="86"/>
      <c r="IRE144" s="87"/>
      <c r="IRF144" s="87"/>
      <c r="IRG144" s="87"/>
      <c r="IRH144" s="87"/>
      <c r="IRI144" s="88"/>
      <c r="IRJ144" s="12"/>
      <c r="IRK144" s="12"/>
      <c r="IRL144" s="88"/>
      <c r="IRM144" s="88"/>
      <c r="IRN144" s="11"/>
      <c r="IRO144" s="11"/>
      <c r="IRP144" s="89"/>
      <c r="IRQ144" s="87"/>
      <c r="IRR144" s="90"/>
      <c r="IRS144" s="91"/>
      <c r="IRT144" s="86"/>
      <c r="IRU144" s="87"/>
      <c r="IRV144" s="87"/>
      <c r="IRW144" s="87"/>
      <c r="IRX144" s="87"/>
      <c r="IRY144" s="88"/>
      <c r="IRZ144" s="12"/>
      <c r="ISA144" s="12"/>
      <c r="ISB144" s="88"/>
      <c r="ISC144" s="88"/>
      <c r="ISD144" s="11"/>
      <c r="ISE144" s="11"/>
      <c r="ISF144" s="89"/>
      <c r="ISG144" s="87"/>
      <c r="ISH144" s="90"/>
      <c r="ISI144" s="91"/>
      <c r="ISJ144" s="86"/>
      <c r="ISK144" s="87"/>
      <c r="ISL144" s="87"/>
      <c r="ISM144" s="87"/>
      <c r="ISN144" s="87"/>
      <c r="ISO144" s="88"/>
      <c r="ISP144" s="12"/>
      <c r="ISQ144" s="12"/>
      <c r="ISR144" s="88"/>
      <c r="ISS144" s="88"/>
      <c r="IST144" s="11"/>
      <c r="ISU144" s="11"/>
      <c r="ISV144" s="89"/>
      <c r="ISW144" s="87"/>
      <c r="ISX144" s="90"/>
      <c r="ISY144" s="91"/>
      <c r="ISZ144" s="86"/>
      <c r="ITA144" s="87"/>
      <c r="ITB144" s="87"/>
      <c r="ITC144" s="87"/>
      <c r="ITD144" s="87"/>
      <c r="ITE144" s="88"/>
      <c r="ITF144" s="12"/>
      <c r="ITG144" s="12"/>
      <c r="ITH144" s="88"/>
      <c r="ITI144" s="88"/>
      <c r="ITJ144" s="11"/>
      <c r="ITK144" s="11"/>
      <c r="ITL144" s="89"/>
      <c r="ITM144" s="87"/>
      <c r="ITN144" s="90"/>
      <c r="ITO144" s="91"/>
      <c r="ITP144" s="86"/>
      <c r="ITQ144" s="87"/>
      <c r="ITR144" s="87"/>
      <c r="ITS144" s="87"/>
      <c r="ITT144" s="87"/>
      <c r="ITU144" s="88"/>
      <c r="ITV144" s="12"/>
      <c r="ITW144" s="12"/>
      <c r="ITX144" s="88"/>
      <c r="ITY144" s="88"/>
      <c r="ITZ144" s="11"/>
      <c r="IUA144" s="11"/>
      <c r="IUB144" s="89"/>
      <c r="IUC144" s="87"/>
      <c r="IUD144" s="90"/>
      <c r="IUE144" s="91"/>
      <c r="IUF144" s="86"/>
      <c r="IUG144" s="87"/>
      <c r="IUH144" s="87"/>
      <c r="IUI144" s="87"/>
      <c r="IUJ144" s="87"/>
      <c r="IUK144" s="88"/>
      <c r="IUL144" s="12"/>
      <c r="IUM144" s="12"/>
      <c r="IUN144" s="88"/>
      <c r="IUO144" s="88"/>
      <c r="IUP144" s="11"/>
      <c r="IUQ144" s="11"/>
      <c r="IUR144" s="89"/>
      <c r="IUS144" s="87"/>
      <c r="IUT144" s="90"/>
      <c r="IUU144" s="91"/>
      <c r="IUV144" s="86"/>
      <c r="IUW144" s="87"/>
      <c r="IUX144" s="87"/>
      <c r="IUY144" s="87"/>
      <c r="IUZ144" s="87"/>
      <c r="IVA144" s="88"/>
      <c r="IVB144" s="12"/>
      <c r="IVC144" s="12"/>
      <c r="IVD144" s="88"/>
      <c r="IVE144" s="88"/>
      <c r="IVF144" s="11"/>
      <c r="IVG144" s="11"/>
      <c r="IVH144" s="89"/>
      <c r="IVI144" s="87"/>
      <c r="IVJ144" s="90"/>
      <c r="IVK144" s="91"/>
      <c r="IVL144" s="86"/>
      <c r="IVM144" s="87"/>
      <c r="IVN144" s="87"/>
      <c r="IVO144" s="87"/>
      <c r="IVP144" s="87"/>
      <c r="IVQ144" s="88"/>
      <c r="IVR144" s="12"/>
      <c r="IVS144" s="12"/>
      <c r="IVT144" s="88"/>
      <c r="IVU144" s="88"/>
      <c r="IVV144" s="11"/>
      <c r="IVW144" s="11"/>
      <c r="IVX144" s="89"/>
      <c r="IVY144" s="87"/>
      <c r="IVZ144" s="90"/>
      <c r="IWA144" s="91"/>
      <c r="IWB144" s="86"/>
      <c r="IWC144" s="87"/>
      <c r="IWD144" s="87"/>
      <c r="IWE144" s="87"/>
      <c r="IWF144" s="87"/>
      <c r="IWG144" s="88"/>
      <c r="IWH144" s="12"/>
      <c r="IWI144" s="12"/>
      <c r="IWJ144" s="88"/>
      <c r="IWK144" s="88"/>
      <c r="IWL144" s="11"/>
      <c r="IWM144" s="11"/>
      <c r="IWN144" s="89"/>
      <c r="IWO144" s="87"/>
      <c r="IWP144" s="90"/>
      <c r="IWQ144" s="91"/>
      <c r="IWR144" s="86"/>
      <c r="IWS144" s="87"/>
      <c r="IWT144" s="87"/>
      <c r="IWU144" s="87"/>
      <c r="IWV144" s="87"/>
      <c r="IWW144" s="88"/>
      <c r="IWX144" s="12"/>
      <c r="IWY144" s="12"/>
      <c r="IWZ144" s="88"/>
      <c r="IXA144" s="88"/>
      <c r="IXB144" s="11"/>
      <c r="IXC144" s="11"/>
      <c r="IXD144" s="89"/>
      <c r="IXE144" s="87"/>
      <c r="IXF144" s="90"/>
      <c r="IXG144" s="91"/>
      <c r="IXH144" s="86"/>
      <c r="IXI144" s="87"/>
      <c r="IXJ144" s="87"/>
      <c r="IXK144" s="87"/>
      <c r="IXL144" s="87"/>
      <c r="IXM144" s="88"/>
      <c r="IXN144" s="12"/>
      <c r="IXO144" s="12"/>
      <c r="IXP144" s="88"/>
      <c r="IXQ144" s="88"/>
      <c r="IXR144" s="11"/>
      <c r="IXS144" s="11"/>
      <c r="IXT144" s="89"/>
      <c r="IXU144" s="87"/>
      <c r="IXV144" s="90"/>
      <c r="IXW144" s="91"/>
      <c r="IXX144" s="86"/>
      <c r="IXY144" s="87"/>
      <c r="IXZ144" s="87"/>
      <c r="IYA144" s="87"/>
      <c r="IYB144" s="87"/>
      <c r="IYC144" s="88"/>
      <c r="IYD144" s="12"/>
      <c r="IYE144" s="12"/>
      <c r="IYF144" s="88"/>
      <c r="IYG144" s="88"/>
      <c r="IYH144" s="11"/>
      <c r="IYI144" s="11"/>
      <c r="IYJ144" s="89"/>
      <c r="IYK144" s="87"/>
      <c r="IYL144" s="90"/>
      <c r="IYM144" s="91"/>
      <c r="IYN144" s="86"/>
      <c r="IYO144" s="87"/>
      <c r="IYP144" s="87"/>
      <c r="IYQ144" s="87"/>
      <c r="IYR144" s="87"/>
      <c r="IYS144" s="88"/>
      <c r="IYT144" s="12"/>
      <c r="IYU144" s="12"/>
      <c r="IYV144" s="88"/>
      <c r="IYW144" s="88"/>
      <c r="IYX144" s="11"/>
      <c r="IYY144" s="11"/>
      <c r="IYZ144" s="89"/>
      <c r="IZA144" s="87"/>
      <c r="IZB144" s="90"/>
      <c r="IZC144" s="91"/>
      <c r="IZD144" s="86"/>
      <c r="IZE144" s="87"/>
      <c r="IZF144" s="87"/>
      <c r="IZG144" s="87"/>
      <c r="IZH144" s="87"/>
      <c r="IZI144" s="88"/>
      <c r="IZJ144" s="12"/>
      <c r="IZK144" s="12"/>
      <c r="IZL144" s="88"/>
      <c r="IZM144" s="88"/>
      <c r="IZN144" s="11"/>
      <c r="IZO144" s="11"/>
      <c r="IZP144" s="89"/>
      <c r="IZQ144" s="87"/>
      <c r="IZR144" s="90"/>
      <c r="IZS144" s="91"/>
      <c r="IZT144" s="86"/>
      <c r="IZU144" s="87"/>
      <c r="IZV144" s="87"/>
      <c r="IZW144" s="87"/>
      <c r="IZX144" s="87"/>
      <c r="IZY144" s="88"/>
      <c r="IZZ144" s="12"/>
      <c r="JAA144" s="12"/>
      <c r="JAB144" s="88"/>
      <c r="JAC144" s="88"/>
      <c r="JAD144" s="11"/>
      <c r="JAE144" s="11"/>
      <c r="JAF144" s="89"/>
      <c r="JAG144" s="87"/>
      <c r="JAH144" s="90"/>
      <c r="JAI144" s="91"/>
      <c r="JAJ144" s="86"/>
      <c r="JAK144" s="87"/>
      <c r="JAL144" s="87"/>
      <c r="JAM144" s="87"/>
      <c r="JAN144" s="87"/>
      <c r="JAO144" s="88"/>
      <c r="JAP144" s="12"/>
      <c r="JAQ144" s="12"/>
      <c r="JAR144" s="88"/>
      <c r="JAS144" s="88"/>
      <c r="JAT144" s="11"/>
      <c r="JAU144" s="11"/>
      <c r="JAV144" s="89"/>
      <c r="JAW144" s="87"/>
      <c r="JAX144" s="90"/>
      <c r="JAY144" s="91"/>
      <c r="JAZ144" s="86"/>
      <c r="JBA144" s="87"/>
      <c r="JBB144" s="87"/>
      <c r="JBC144" s="87"/>
      <c r="JBD144" s="87"/>
      <c r="JBE144" s="88"/>
      <c r="JBF144" s="12"/>
      <c r="JBG144" s="12"/>
      <c r="JBH144" s="88"/>
      <c r="JBI144" s="88"/>
      <c r="JBJ144" s="11"/>
      <c r="JBK144" s="11"/>
      <c r="JBL144" s="89"/>
      <c r="JBM144" s="87"/>
      <c r="JBN144" s="90"/>
      <c r="JBO144" s="91"/>
      <c r="JBP144" s="86"/>
      <c r="JBQ144" s="87"/>
      <c r="JBR144" s="87"/>
      <c r="JBS144" s="87"/>
      <c r="JBT144" s="87"/>
      <c r="JBU144" s="88"/>
      <c r="JBV144" s="12"/>
      <c r="JBW144" s="12"/>
      <c r="JBX144" s="88"/>
      <c r="JBY144" s="88"/>
      <c r="JBZ144" s="11"/>
      <c r="JCA144" s="11"/>
      <c r="JCB144" s="89"/>
      <c r="JCC144" s="87"/>
      <c r="JCD144" s="90"/>
      <c r="JCE144" s="91"/>
      <c r="JCF144" s="86"/>
      <c r="JCG144" s="87"/>
      <c r="JCH144" s="87"/>
      <c r="JCI144" s="87"/>
      <c r="JCJ144" s="87"/>
      <c r="JCK144" s="88"/>
      <c r="JCL144" s="12"/>
      <c r="JCM144" s="12"/>
      <c r="JCN144" s="88"/>
      <c r="JCO144" s="88"/>
      <c r="JCP144" s="11"/>
      <c r="JCQ144" s="11"/>
      <c r="JCR144" s="89"/>
      <c r="JCS144" s="87"/>
      <c r="JCT144" s="90"/>
      <c r="JCU144" s="91"/>
      <c r="JCV144" s="86"/>
      <c r="JCW144" s="87"/>
      <c r="JCX144" s="87"/>
      <c r="JCY144" s="87"/>
      <c r="JCZ144" s="87"/>
      <c r="JDA144" s="88"/>
      <c r="JDB144" s="12"/>
      <c r="JDC144" s="12"/>
      <c r="JDD144" s="88"/>
      <c r="JDE144" s="88"/>
      <c r="JDF144" s="11"/>
      <c r="JDG144" s="11"/>
      <c r="JDH144" s="89"/>
      <c r="JDI144" s="87"/>
      <c r="JDJ144" s="90"/>
      <c r="JDK144" s="91"/>
      <c r="JDL144" s="86"/>
      <c r="JDM144" s="87"/>
      <c r="JDN144" s="87"/>
      <c r="JDO144" s="87"/>
      <c r="JDP144" s="87"/>
      <c r="JDQ144" s="88"/>
      <c r="JDR144" s="12"/>
      <c r="JDS144" s="12"/>
      <c r="JDT144" s="88"/>
      <c r="JDU144" s="88"/>
      <c r="JDV144" s="11"/>
      <c r="JDW144" s="11"/>
      <c r="JDX144" s="89"/>
      <c r="JDY144" s="87"/>
      <c r="JDZ144" s="90"/>
      <c r="JEA144" s="91"/>
      <c r="JEB144" s="86"/>
      <c r="JEC144" s="87"/>
      <c r="JED144" s="87"/>
      <c r="JEE144" s="87"/>
      <c r="JEF144" s="87"/>
      <c r="JEG144" s="88"/>
      <c r="JEH144" s="12"/>
      <c r="JEI144" s="12"/>
      <c r="JEJ144" s="88"/>
      <c r="JEK144" s="88"/>
      <c r="JEL144" s="11"/>
      <c r="JEM144" s="11"/>
      <c r="JEN144" s="89"/>
      <c r="JEO144" s="87"/>
      <c r="JEP144" s="90"/>
      <c r="JEQ144" s="91"/>
      <c r="JER144" s="86"/>
      <c r="JES144" s="87"/>
      <c r="JET144" s="87"/>
      <c r="JEU144" s="87"/>
      <c r="JEV144" s="87"/>
      <c r="JEW144" s="88"/>
      <c r="JEX144" s="12"/>
      <c r="JEY144" s="12"/>
      <c r="JEZ144" s="88"/>
      <c r="JFA144" s="88"/>
      <c r="JFB144" s="11"/>
      <c r="JFC144" s="11"/>
      <c r="JFD144" s="89"/>
      <c r="JFE144" s="87"/>
      <c r="JFF144" s="90"/>
      <c r="JFG144" s="91"/>
      <c r="JFH144" s="86"/>
      <c r="JFI144" s="87"/>
      <c r="JFJ144" s="87"/>
      <c r="JFK144" s="87"/>
      <c r="JFL144" s="87"/>
      <c r="JFM144" s="88"/>
      <c r="JFN144" s="12"/>
      <c r="JFO144" s="12"/>
      <c r="JFP144" s="88"/>
      <c r="JFQ144" s="88"/>
      <c r="JFR144" s="11"/>
      <c r="JFS144" s="11"/>
      <c r="JFT144" s="89"/>
      <c r="JFU144" s="87"/>
      <c r="JFV144" s="90"/>
      <c r="JFW144" s="91"/>
      <c r="JFX144" s="86"/>
      <c r="JFY144" s="87"/>
      <c r="JFZ144" s="87"/>
      <c r="JGA144" s="87"/>
      <c r="JGB144" s="87"/>
      <c r="JGC144" s="88"/>
      <c r="JGD144" s="12"/>
      <c r="JGE144" s="12"/>
      <c r="JGF144" s="88"/>
      <c r="JGG144" s="88"/>
      <c r="JGH144" s="11"/>
      <c r="JGI144" s="11"/>
      <c r="JGJ144" s="89"/>
      <c r="JGK144" s="87"/>
      <c r="JGL144" s="90"/>
      <c r="JGM144" s="91"/>
      <c r="JGN144" s="86"/>
      <c r="JGO144" s="87"/>
      <c r="JGP144" s="87"/>
      <c r="JGQ144" s="87"/>
      <c r="JGR144" s="87"/>
      <c r="JGS144" s="88"/>
      <c r="JGT144" s="12"/>
      <c r="JGU144" s="12"/>
      <c r="JGV144" s="88"/>
      <c r="JGW144" s="88"/>
      <c r="JGX144" s="11"/>
      <c r="JGY144" s="11"/>
      <c r="JGZ144" s="89"/>
      <c r="JHA144" s="87"/>
      <c r="JHB144" s="90"/>
      <c r="JHC144" s="91"/>
      <c r="JHD144" s="86"/>
      <c r="JHE144" s="87"/>
      <c r="JHF144" s="87"/>
      <c r="JHG144" s="87"/>
      <c r="JHH144" s="87"/>
      <c r="JHI144" s="88"/>
      <c r="JHJ144" s="12"/>
      <c r="JHK144" s="12"/>
      <c r="JHL144" s="88"/>
      <c r="JHM144" s="88"/>
      <c r="JHN144" s="11"/>
      <c r="JHO144" s="11"/>
      <c r="JHP144" s="89"/>
      <c r="JHQ144" s="87"/>
      <c r="JHR144" s="90"/>
      <c r="JHS144" s="91"/>
      <c r="JHT144" s="86"/>
      <c r="JHU144" s="87"/>
      <c r="JHV144" s="87"/>
      <c r="JHW144" s="87"/>
      <c r="JHX144" s="87"/>
      <c r="JHY144" s="88"/>
      <c r="JHZ144" s="12"/>
      <c r="JIA144" s="12"/>
      <c r="JIB144" s="88"/>
      <c r="JIC144" s="88"/>
      <c r="JID144" s="11"/>
      <c r="JIE144" s="11"/>
      <c r="JIF144" s="89"/>
      <c r="JIG144" s="87"/>
      <c r="JIH144" s="90"/>
      <c r="JII144" s="91"/>
      <c r="JIJ144" s="86"/>
      <c r="JIK144" s="87"/>
      <c r="JIL144" s="87"/>
      <c r="JIM144" s="87"/>
      <c r="JIN144" s="87"/>
      <c r="JIO144" s="88"/>
      <c r="JIP144" s="12"/>
      <c r="JIQ144" s="12"/>
      <c r="JIR144" s="88"/>
      <c r="JIS144" s="88"/>
      <c r="JIT144" s="11"/>
      <c r="JIU144" s="11"/>
      <c r="JIV144" s="89"/>
      <c r="JIW144" s="87"/>
      <c r="JIX144" s="90"/>
      <c r="JIY144" s="91"/>
      <c r="JIZ144" s="86"/>
      <c r="JJA144" s="87"/>
      <c r="JJB144" s="87"/>
      <c r="JJC144" s="87"/>
      <c r="JJD144" s="87"/>
      <c r="JJE144" s="88"/>
      <c r="JJF144" s="12"/>
      <c r="JJG144" s="12"/>
      <c r="JJH144" s="88"/>
      <c r="JJI144" s="88"/>
      <c r="JJJ144" s="11"/>
      <c r="JJK144" s="11"/>
      <c r="JJL144" s="89"/>
      <c r="JJM144" s="87"/>
      <c r="JJN144" s="90"/>
      <c r="JJO144" s="91"/>
      <c r="JJP144" s="86"/>
      <c r="JJQ144" s="87"/>
      <c r="JJR144" s="87"/>
      <c r="JJS144" s="87"/>
      <c r="JJT144" s="87"/>
      <c r="JJU144" s="88"/>
      <c r="JJV144" s="12"/>
      <c r="JJW144" s="12"/>
      <c r="JJX144" s="88"/>
      <c r="JJY144" s="88"/>
      <c r="JJZ144" s="11"/>
      <c r="JKA144" s="11"/>
      <c r="JKB144" s="89"/>
      <c r="JKC144" s="87"/>
      <c r="JKD144" s="90"/>
      <c r="JKE144" s="91"/>
      <c r="JKF144" s="86"/>
      <c r="JKG144" s="87"/>
      <c r="JKH144" s="87"/>
      <c r="JKI144" s="87"/>
      <c r="JKJ144" s="87"/>
      <c r="JKK144" s="88"/>
      <c r="JKL144" s="12"/>
      <c r="JKM144" s="12"/>
      <c r="JKN144" s="88"/>
      <c r="JKO144" s="88"/>
      <c r="JKP144" s="11"/>
      <c r="JKQ144" s="11"/>
      <c r="JKR144" s="89"/>
      <c r="JKS144" s="87"/>
      <c r="JKT144" s="90"/>
      <c r="JKU144" s="91"/>
      <c r="JKV144" s="86"/>
      <c r="JKW144" s="87"/>
      <c r="JKX144" s="87"/>
      <c r="JKY144" s="87"/>
      <c r="JKZ144" s="87"/>
      <c r="JLA144" s="88"/>
      <c r="JLB144" s="12"/>
      <c r="JLC144" s="12"/>
      <c r="JLD144" s="88"/>
      <c r="JLE144" s="88"/>
      <c r="JLF144" s="11"/>
      <c r="JLG144" s="11"/>
      <c r="JLH144" s="89"/>
      <c r="JLI144" s="87"/>
      <c r="JLJ144" s="90"/>
      <c r="JLK144" s="91"/>
      <c r="JLL144" s="86"/>
      <c r="JLM144" s="87"/>
      <c r="JLN144" s="87"/>
      <c r="JLO144" s="87"/>
      <c r="JLP144" s="87"/>
      <c r="JLQ144" s="88"/>
      <c r="JLR144" s="12"/>
      <c r="JLS144" s="12"/>
      <c r="JLT144" s="88"/>
      <c r="JLU144" s="88"/>
      <c r="JLV144" s="11"/>
      <c r="JLW144" s="11"/>
      <c r="JLX144" s="89"/>
      <c r="JLY144" s="87"/>
      <c r="JLZ144" s="90"/>
      <c r="JMA144" s="91"/>
      <c r="JMB144" s="86"/>
      <c r="JMC144" s="87"/>
      <c r="JMD144" s="87"/>
      <c r="JME144" s="87"/>
      <c r="JMF144" s="87"/>
      <c r="JMG144" s="88"/>
      <c r="JMH144" s="12"/>
      <c r="JMI144" s="12"/>
      <c r="JMJ144" s="88"/>
      <c r="JMK144" s="88"/>
      <c r="JML144" s="11"/>
      <c r="JMM144" s="11"/>
      <c r="JMN144" s="89"/>
      <c r="JMO144" s="87"/>
      <c r="JMP144" s="90"/>
      <c r="JMQ144" s="91"/>
      <c r="JMR144" s="86"/>
      <c r="JMS144" s="87"/>
      <c r="JMT144" s="87"/>
      <c r="JMU144" s="87"/>
      <c r="JMV144" s="87"/>
      <c r="JMW144" s="88"/>
      <c r="JMX144" s="12"/>
      <c r="JMY144" s="12"/>
      <c r="JMZ144" s="88"/>
      <c r="JNA144" s="88"/>
      <c r="JNB144" s="11"/>
      <c r="JNC144" s="11"/>
      <c r="JND144" s="89"/>
      <c r="JNE144" s="87"/>
      <c r="JNF144" s="90"/>
      <c r="JNG144" s="91"/>
      <c r="JNH144" s="86"/>
      <c r="JNI144" s="87"/>
      <c r="JNJ144" s="87"/>
      <c r="JNK144" s="87"/>
      <c r="JNL144" s="87"/>
      <c r="JNM144" s="88"/>
      <c r="JNN144" s="12"/>
      <c r="JNO144" s="12"/>
      <c r="JNP144" s="88"/>
      <c r="JNQ144" s="88"/>
      <c r="JNR144" s="11"/>
      <c r="JNS144" s="11"/>
      <c r="JNT144" s="89"/>
      <c r="JNU144" s="87"/>
      <c r="JNV144" s="90"/>
      <c r="JNW144" s="91"/>
      <c r="JNX144" s="86"/>
      <c r="JNY144" s="87"/>
      <c r="JNZ144" s="87"/>
      <c r="JOA144" s="87"/>
      <c r="JOB144" s="87"/>
      <c r="JOC144" s="88"/>
      <c r="JOD144" s="12"/>
      <c r="JOE144" s="12"/>
      <c r="JOF144" s="88"/>
      <c r="JOG144" s="88"/>
      <c r="JOH144" s="11"/>
      <c r="JOI144" s="11"/>
      <c r="JOJ144" s="89"/>
      <c r="JOK144" s="87"/>
      <c r="JOL144" s="90"/>
      <c r="JOM144" s="91"/>
      <c r="JON144" s="86"/>
      <c r="JOO144" s="87"/>
      <c r="JOP144" s="87"/>
      <c r="JOQ144" s="87"/>
      <c r="JOR144" s="87"/>
      <c r="JOS144" s="88"/>
      <c r="JOT144" s="12"/>
      <c r="JOU144" s="12"/>
      <c r="JOV144" s="88"/>
      <c r="JOW144" s="88"/>
      <c r="JOX144" s="11"/>
      <c r="JOY144" s="11"/>
      <c r="JOZ144" s="89"/>
      <c r="JPA144" s="87"/>
      <c r="JPB144" s="90"/>
      <c r="JPC144" s="91"/>
      <c r="JPD144" s="86"/>
      <c r="JPE144" s="87"/>
      <c r="JPF144" s="87"/>
      <c r="JPG144" s="87"/>
      <c r="JPH144" s="87"/>
      <c r="JPI144" s="88"/>
      <c r="JPJ144" s="12"/>
      <c r="JPK144" s="12"/>
      <c r="JPL144" s="88"/>
      <c r="JPM144" s="88"/>
      <c r="JPN144" s="11"/>
      <c r="JPO144" s="11"/>
      <c r="JPP144" s="89"/>
      <c r="JPQ144" s="87"/>
      <c r="JPR144" s="90"/>
      <c r="JPS144" s="91"/>
      <c r="JPT144" s="86"/>
      <c r="JPU144" s="87"/>
      <c r="JPV144" s="87"/>
      <c r="JPW144" s="87"/>
      <c r="JPX144" s="87"/>
      <c r="JPY144" s="88"/>
      <c r="JPZ144" s="12"/>
      <c r="JQA144" s="12"/>
      <c r="JQB144" s="88"/>
      <c r="JQC144" s="88"/>
      <c r="JQD144" s="11"/>
      <c r="JQE144" s="11"/>
      <c r="JQF144" s="89"/>
      <c r="JQG144" s="87"/>
      <c r="JQH144" s="90"/>
      <c r="JQI144" s="91"/>
      <c r="JQJ144" s="86"/>
      <c r="JQK144" s="87"/>
      <c r="JQL144" s="87"/>
      <c r="JQM144" s="87"/>
      <c r="JQN144" s="87"/>
      <c r="JQO144" s="88"/>
      <c r="JQP144" s="12"/>
      <c r="JQQ144" s="12"/>
      <c r="JQR144" s="88"/>
      <c r="JQS144" s="88"/>
      <c r="JQT144" s="11"/>
      <c r="JQU144" s="11"/>
      <c r="JQV144" s="89"/>
      <c r="JQW144" s="87"/>
      <c r="JQX144" s="90"/>
      <c r="JQY144" s="91"/>
      <c r="JQZ144" s="86"/>
      <c r="JRA144" s="87"/>
      <c r="JRB144" s="87"/>
      <c r="JRC144" s="87"/>
      <c r="JRD144" s="87"/>
      <c r="JRE144" s="88"/>
      <c r="JRF144" s="12"/>
      <c r="JRG144" s="12"/>
      <c r="JRH144" s="88"/>
      <c r="JRI144" s="88"/>
      <c r="JRJ144" s="11"/>
      <c r="JRK144" s="11"/>
      <c r="JRL144" s="89"/>
      <c r="JRM144" s="87"/>
      <c r="JRN144" s="90"/>
      <c r="JRO144" s="91"/>
      <c r="JRP144" s="86"/>
      <c r="JRQ144" s="87"/>
      <c r="JRR144" s="87"/>
      <c r="JRS144" s="87"/>
      <c r="JRT144" s="87"/>
      <c r="JRU144" s="88"/>
      <c r="JRV144" s="12"/>
      <c r="JRW144" s="12"/>
      <c r="JRX144" s="88"/>
      <c r="JRY144" s="88"/>
      <c r="JRZ144" s="11"/>
      <c r="JSA144" s="11"/>
      <c r="JSB144" s="89"/>
      <c r="JSC144" s="87"/>
      <c r="JSD144" s="90"/>
      <c r="JSE144" s="91"/>
      <c r="JSF144" s="86"/>
      <c r="JSG144" s="87"/>
      <c r="JSH144" s="87"/>
      <c r="JSI144" s="87"/>
      <c r="JSJ144" s="87"/>
      <c r="JSK144" s="88"/>
      <c r="JSL144" s="12"/>
      <c r="JSM144" s="12"/>
      <c r="JSN144" s="88"/>
      <c r="JSO144" s="88"/>
      <c r="JSP144" s="11"/>
      <c r="JSQ144" s="11"/>
      <c r="JSR144" s="89"/>
      <c r="JSS144" s="87"/>
      <c r="JST144" s="90"/>
      <c r="JSU144" s="91"/>
      <c r="JSV144" s="86"/>
      <c r="JSW144" s="87"/>
      <c r="JSX144" s="87"/>
      <c r="JSY144" s="87"/>
      <c r="JSZ144" s="87"/>
      <c r="JTA144" s="88"/>
      <c r="JTB144" s="12"/>
      <c r="JTC144" s="12"/>
      <c r="JTD144" s="88"/>
      <c r="JTE144" s="88"/>
      <c r="JTF144" s="11"/>
      <c r="JTG144" s="11"/>
      <c r="JTH144" s="89"/>
      <c r="JTI144" s="87"/>
      <c r="JTJ144" s="90"/>
      <c r="JTK144" s="91"/>
      <c r="JTL144" s="86"/>
      <c r="JTM144" s="87"/>
      <c r="JTN144" s="87"/>
      <c r="JTO144" s="87"/>
      <c r="JTP144" s="87"/>
      <c r="JTQ144" s="88"/>
      <c r="JTR144" s="12"/>
      <c r="JTS144" s="12"/>
      <c r="JTT144" s="88"/>
      <c r="JTU144" s="88"/>
      <c r="JTV144" s="11"/>
      <c r="JTW144" s="11"/>
      <c r="JTX144" s="89"/>
      <c r="JTY144" s="87"/>
      <c r="JTZ144" s="90"/>
      <c r="JUA144" s="91"/>
      <c r="JUB144" s="86"/>
      <c r="JUC144" s="87"/>
      <c r="JUD144" s="87"/>
      <c r="JUE144" s="87"/>
      <c r="JUF144" s="87"/>
      <c r="JUG144" s="88"/>
      <c r="JUH144" s="12"/>
      <c r="JUI144" s="12"/>
      <c r="JUJ144" s="88"/>
      <c r="JUK144" s="88"/>
      <c r="JUL144" s="11"/>
      <c r="JUM144" s="11"/>
      <c r="JUN144" s="89"/>
      <c r="JUO144" s="87"/>
      <c r="JUP144" s="90"/>
      <c r="JUQ144" s="91"/>
      <c r="JUR144" s="86"/>
      <c r="JUS144" s="87"/>
      <c r="JUT144" s="87"/>
      <c r="JUU144" s="87"/>
      <c r="JUV144" s="87"/>
      <c r="JUW144" s="88"/>
      <c r="JUX144" s="12"/>
      <c r="JUY144" s="12"/>
      <c r="JUZ144" s="88"/>
      <c r="JVA144" s="88"/>
      <c r="JVB144" s="11"/>
      <c r="JVC144" s="11"/>
      <c r="JVD144" s="89"/>
      <c r="JVE144" s="87"/>
      <c r="JVF144" s="90"/>
      <c r="JVG144" s="91"/>
      <c r="JVH144" s="86"/>
      <c r="JVI144" s="87"/>
      <c r="JVJ144" s="87"/>
      <c r="JVK144" s="87"/>
      <c r="JVL144" s="87"/>
      <c r="JVM144" s="88"/>
      <c r="JVN144" s="12"/>
      <c r="JVO144" s="12"/>
      <c r="JVP144" s="88"/>
      <c r="JVQ144" s="88"/>
      <c r="JVR144" s="11"/>
      <c r="JVS144" s="11"/>
      <c r="JVT144" s="89"/>
      <c r="JVU144" s="87"/>
      <c r="JVV144" s="90"/>
      <c r="JVW144" s="91"/>
      <c r="JVX144" s="86"/>
      <c r="JVY144" s="87"/>
      <c r="JVZ144" s="87"/>
      <c r="JWA144" s="87"/>
      <c r="JWB144" s="87"/>
      <c r="JWC144" s="88"/>
      <c r="JWD144" s="12"/>
      <c r="JWE144" s="12"/>
      <c r="JWF144" s="88"/>
      <c r="JWG144" s="88"/>
      <c r="JWH144" s="11"/>
      <c r="JWI144" s="11"/>
      <c r="JWJ144" s="89"/>
      <c r="JWK144" s="87"/>
      <c r="JWL144" s="90"/>
      <c r="JWM144" s="91"/>
      <c r="JWN144" s="86"/>
      <c r="JWO144" s="87"/>
      <c r="JWP144" s="87"/>
      <c r="JWQ144" s="87"/>
      <c r="JWR144" s="87"/>
      <c r="JWS144" s="88"/>
      <c r="JWT144" s="12"/>
      <c r="JWU144" s="12"/>
      <c r="JWV144" s="88"/>
      <c r="JWW144" s="88"/>
      <c r="JWX144" s="11"/>
      <c r="JWY144" s="11"/>
      <c r="JWZ144" s="89"/>
      <c r="JXA144" s="87"/>
      <c r="JXB144" s="90"/>
      <c r="JXC144" s="91"/>
      <c r="JXD144" s="86"/>
      <c r="JXE144" s="87"/>
      <c r="JXF144" s="87"/>
      <c r="JXG144" s="87"/>
      <c r="JXH144" s="87"/>
      <c r="JXI144" s="88"/>
      <c r="JXJ144" s="12"/>
      <c r="JXK144" s="12"/>
      <c r="JXL144" s="88"/>
      <c r="JXM144" s="88"/>
      <c r="JXN144" s="11"/>
      <c r="JXO144" s="11"/>
      <c r="JXP144" s="89"/>
      <c r="JXQ144" s="87"/>
      <c r="JXR144" s="90"/>
      <c r="JXS144" s="91"/>
      <c r="JXT144" s="86"/>
      <c r="JXU144" s="87"/>
      <c r="JXV144" s="87"/>
      <c r="JXW144" s="87"/>
      <c r="JXX144" s="87"/>
      <c r="JXY144" s="88"/>
      <c r="JXZ144" s="12"/>
      <c r="JYA144" s="12"/>
      <c r="JYB144" s="88"/>
      <c r="JYC144" s="88"/>
      <c r="JYD144" s="11"/>
      <c r="JYE144" s="11"/>
      <c r="JYF144" s="89"/>
      <c r="JYG144" s="87"/>
      <c r="JYH144" s="90"/>
      <c r="JYI144" s="91"/>
      <c r="JYJ144" s="86"/>
      <c r="JYK144" s="87"/>
      <c r="JYL144" s="87"/>
      <c r="JYM144" s="87"/>
      <c r="JYN144" s="87"/>
      <c r="JYO144" s="88"/>
      <c r="JYP144" s="12"/>
      <c r="JYQ144" s="12"/>
      <c r="JYR144" s="88"/>
      <c r="JYS144" s="88"/>
      <c r="JYT144" s="11"/>
      <c r="JYU144" s="11"/>
      <c r="JYV144" s="89"/>
      <c r="JYW144" s="87"/>
      <c r="JYX144" s="90"/>
      <c r="JYY144" s="91"/>
      <c r="JYZ144" s="86"/>
      <c r="JZA144" s="87"/>
      <c r="JZB144" s="87"/>
      <c r="JZC144" s="87"/>
      <c r="JZD144" s="87"/>
      <c r="JZE144" s="88"/>
      <c r="JZF144" s="12"/>
      <c r="JZG144" s="12"/>
      <c r="JZH144" s="88"/>
      <c r="JZI144" s="88"/>
      <c r="JZJ144" s="11"/>
      <c r="JZK144" s="11"/>
      <c r="JZL144" s="89"/>
      <c r="JZM144" s="87"/>
      <c r="JZN144" s="90"/>
      <c r="JZO144" s="91"/>
      <c r="JZP144" s="86"/>
      <c r="JZQ144" s="87"/>
      <c r="JZR144" s="87"/>
      <c r="JZS144" s="87"/>
      <c r="JZT144" s="87"/>
      <c r="JZU144" s="88"/>
      <c r="JZV144" s="12"/>
      <c r="JZW144" s="12"/>
      <c r="JZX144" s="88"/>
      <c r="JZY144" s="88"/>
      <c r="JZZ144" s="11"/>
      <c r="KAA144" s="11"/>
      <c r="KAB144" s="89"/>
      <c r="KAC144" s="87"/>
      <c r="KAD144" s="90"/>
      <c r="KAE144" s="91"/>
      <c r="KAF144" s="86"/>
      <c r="KAG144" s="87"/>
      <c r="KAH144" s="87"/>
      <c r="KAI144" s="87"/>
      <c r="KAJ144" s="87"/>
      <c r="KAK144" s="88"/>
      <c r="KAL144" s="12"/>
      <c r="KAM144" s="12"/>
      <c r="KAN144" s="88"/>
      <c r="KAO144" s="88"/>
      <c r="KAP144" s="11"/>
      <c r="KAQ144" s="11"/>
      <c r="KAR144" s="89"/>
      <c r="KAS144" s="87"/>
      <c r="KAT144" s="90"/>
      <c r="KAU144" s="91"/>
      <c r="KAV144" s="86"/>
      <c r="KAW144" s="87"/>
      <c r="KAX144" s="87"/>
      <c r="KAY144" s="87"/>
      <c r="KAZ144" s="87"/>
      <c r="KBA144" s="88"/>
      <c r="KBB144" s="12"/>
      <c r="KBC144" s="12"/>
      <c r="KBD144" s="88"/>
      <c r="KBE144" s="88"/>
      <c r="KBF144" s="11"/>
      <c r="KBG144" s="11"/>
      <c r="KBH144" s="89"/>
      <c r="KBI144" s="87"/>
      <c r="KBJ144" s="90"/>
      <c r="KBK144" s="91"/>
      <c r="KBL144" s="86"/>
      <c r="KBM144" s="87"/>
      <c r="KBN144" s="87"/>
      <c r="KBO144" s="87"/>
      <c r="KBP144" s="87"/>
      <c r="KBQ144" s="88"/>
      <c r="KBR144" s="12"/>
      <c r="KBS144" s="12"/>
      <c r="KBT144" s="88"/>
      <c r="KBU144" s="88"/>
      <c r="KBV144" s="11"/>
      <c r="KBW144" s="11"/>
      <c r="KBX144" s="89"/>
      <c r="KBY144" s="87"/>
      <c r="KBZ144" s="90"/>
      <c r="KCA144" s="91"/>
      <c r="KCB144" s="86"/>
      <c r="KCC144" s="87"/>
      <c r="KCD144" s="87"/>
      <c r="KCE144" s="87"/>
      <c r="KCF144" s="87"/>
      <c r="KCG144" s="88"/>
      <c r="KCH144" s="12"/>
      <c r="KCI144" s="12"/>
      <c r="KCJ144" s="88"/>
      <c r="KCK144" s="88"/>
      <c r="KCL144" s="11"/>
      <c r="KCM144" s="11"/>
      <c r="KCN144" s="89"/>
      <c r="KCO144" s="87"/>
      <c r="KCP144" s="90"/>
      <c r="KCQ144" s="91"/>
      <c r="KCR144" s="86"/>
      <c r="KCS144" s="87"/>
      <c r="KCT144" s="87"/>
      <c r="KCU144" s="87"/>
      <c r="KCV144" s="87"/>
      <c r="KCW144" s="88"/>
      <c r="KCX144" s="12"/>
      <c r="KCY144" s="12"/>
      <c r="KCZ144" s="88"/>
      <c r="KDA144" s="88"/>
      <c r="KDB144" s="11"/>
      <c r="KDC144" s="11"/>
      <c r="KDD144" s="89"/>
      <c r="KDE144" s="87"/>
      <c r="KDF144" s="90"/>
      <c r="KDG144" s="91"/>
      <c r="KDH144" s="86"/>
      <c r="KDI144" s="87"/>
      <c r="KDJ144" s="87"/>
      <c r="KDK144" s="87"/>
      <c r="KDL144" s="87"/>
      <c r="KDM144" s="88"/>
      <c r="KDN144" s="12"/>
      <c r="KDO144" s="12"/>
      <c r="KDP144" s="88"/>
      <c r="KDQ144" s="88"/>
      <c r="KDR144" s="11"/>
      <c r="KDS144" s="11"/>
      <c r="KDT144" s="89"/>
      <c r="KDU144" s="87"/>
      <c r="KDV144" s="90"/>
      <c r="KDW144" s="91"/>
      <c r="KDX144" s="86"/>
      <c r="KDY144" s="87"/>
      <c r="KDZ144" s="87"/>
      <c r="KEA144" s="87"/>
      <c r="KEB144" s="87"/>
      <c r="KEC144" s="88"/>
      <c r="KED144" s="12"/>
      <c r="KEE144" s="12"/>
      <c r="KEF144" s="88"/>
      <c r="KEG144" s="88"/>
      <c r="KEH144" s="11"/>
      <c r="KEI144" s="11"/>
      <c r="KEJ144" s="89"/>
      <c r="KEK144" s="87"/>
      <c r="KEL144" s="90"/>
      <c r="KEM144" s="91"/>
      <c r="KEN144" s="86"/>
      <c r="KEO144" s="87"/>
      <c r="KEP144" s="87"/>
      <c r="KEQ144" s="87"/>
      <c r="KER144" s="87"/>
      <c r="KES144" s="88"/>
      <c r="KET144" s="12"/>
      <c r="KEU144" s="12"/>
      <c r="KEV144" s="88"/>
      <c r="KEW144" s="88"/>
      <c r="KEX144" s="11"/>
      <c r="KEY144" s="11"/>
      <c r="KEZ144" s="89"/>
      <c r="KFA144" s="87"/>
      <c r="KFB144" s="90"/>
      <c r="KFC144" s="91"/>
      <c r="KFD144" s="86"/>
      <c r="KFE144" s="87"/>
      <c r="KFF144" s="87"/>
      <c r="KFG144" s="87"/>
      <c r="KFH144" s="87"/>
      <c r="KFI144" s="88"/>
      <c r="KFJ144" s="12"/>
      <c r="KFK144" s="12"/>
      <c r="KFL144" s="88"/>
      <c r="KFM144" s="88"/>
      <c r="KFN144" s="11"/>
      <c r="KFO144" s="11"/>
      <c r="KFP144" s="89"/>
      <c r="KFQ144" s="87"/>
      <c r="KFR144" s="90"/>
      <c r="KFS144" s="91"/>
      <c r="KFT144" s="86"/>
      <c r="KFU144" s="87"/>
      <c r="KFV144" s="87"/>
      <c r="KFW144" s="87"/>
      <c r="KFX144" s="87"/>
      <c r="KFY144" s="88"/>
      <c r="KFZ144" s="12"/>
      <c r="KGA144" s="12"/>
      <c r="KGB144" s="88"/>
      <c r="KGC144" s="88"/>
      <c r="KGD144" s="11"/>
      <c r="KGE144" s="11"/>
      <c r="KGF144" s="89"/>
      <c r="KGG144" s="87"/>
      <c r="KGH144" s="90"/>
      <c r="KGI144" s="91"/>
      <c r="KGJ144" s="86"/>
      <c r="KGK144" s="87"/>
      <c r="KGL144" s="87"/>
      <c r="KGM144" s="87"/>
      <c r="KGN144" s="87"/>
      <c r="KGO144" s="88"/>
      <c r="KGP144" s="12"/>
      <c r="KGQ144" s="12"/>
      <c r="KGR144" s="88"/>
      <c r="KGS144" s="88"/>
      <c r="KGT144" s="11"/>
      <c r="KGU144" s="11"/>
      <c r="KGV144" s="89"/>
      <c r="KGW144" s="87"/>
      <c r="KGX144" s="90"/>
      <c r="KGY144" s="91"/>
      <c r="KGZ144" s="86"/>
      <c r="KHA144" s="87"/>
      <c r="KHB144" s="87"/>
      <c r="KHC144" s="87"/>
      <c r="KHD144" s="87"/>
      <c r="KHE144" s="88"/>
      <c r="KHF144" s="12"/>
      <c r="KHG144" s="12"/>
      <c r="KHH144" s="88"/>
      <c r="KHI144" s="88"/>
      <c r="KHJ144" s="11"/>
      <c r="KHK144" s="11"/>
      <c r="KHL144" s="89"/>
      <c r="KHM144" s="87"/>
      <c r="KHN144" s="90"/>
      <c r="KHO144" s="91"/>
      <c r="KHP144" s="86"/>
      <c r="KHQ144" s="87"/>
      <c r="KHR144" s="87"/>
      <c r="KHS144" s="87"/>
      <c r="KHT144" s="87"/>
      <c r="KHU144" s="88"/>
      <c r="KHV144" s="12"/>
      <c r="KHW144" s="12"/>
      <c r="KHX144" s="88"/>
      <c r="KHY144" s="88"/>
      <c r="KHZ144" s="11"/>
      <c r="KIA144" s="11"/>
      <c r="KIB144" s="89"/>
      <c r="KIC144" s="87"/>
      <c r="KID144" s="90"/>
      <c r="KIE144" s="91"/>
      <c r="KIF144" s="86"/>
      <c r="KIG144" s="87"/>
      <c r="KIH144" s="87"/>
      <c r="KII144" s="87"/>
      <c r="KIJ144" s="87"/>
      <c r="KIK144" s="88"/>
      <c r="KIL144" s="12"/>
      <c r="KIM144" s="12"/>
      <c r="KIN144" s="88"/>
      <c r="KIO144" s="88"/>
      <c r="KIP144" s="11"/>
      <c r="KIQ144" s="11"/>
      <c r="KIR144" s="89"/>
      <c r="KIS144" s="87"/>
      <c r="KIT144" s="90"/>
      <c r="KIU144" s="91"/>
      <c r="KIV144" s="86"/>
      <c r="KIW144" s="87"/>
      <c r="KIX144" s="87"/>
      <c r="KIY144" s="87"/>
      <c r="KIZ144" s="87"/>
      <c r="KJA144" s="88"/>
      <c r="KJB144" s="12"/>
      <c r="KJC144" s="12"/>
      <c r="KJD144" s="88"/>
      <c r="KJE144" s="88"/>
      <c r="KJF144" s="11"/>
      <c r="KJG144" s="11"/>
      <c r="KJH144" s="89"/>
      <c r="KJI144" s="87"/>
      <c r="KJJ144" s="90"/>
      <c r="KJK144" s="91"/>
      <c r="KJL144" s="86"/>
      <c r="KJM144" s="87"/>
      <c r="KJN144" s="87"/>
      <c r="KJO144" s="87"/>
      <c r="KJP144" s="87"/>
      <c r="KJQ144" s="88"/>
      <c r="KJR144" s="12"/>
      <c r="KJS144" s="12"/>
      <c r="KJT144" s="88"/>
      <c r="KJU144" s="88"/>
      <c r="KJV144" s="11"/>
      <c r="KJW144" s="11"/>
      <c r="KJX144" s="89"/>
      <c r="KJY144" s="87"/>
      <c r="KJZ144" s="90"/>
      <c r="KKA144" s="91"/>
      <c r="KKB144" s="86"/>
      <c r="KKC144" s="87"/>
      <c r="KKD144" s="87"/>
      <c r="KKE144" s="87"/>
      <c r="KKF144" s="87"/>
      <c r="KKG144" s="88"/>
      <c r="KKH144" s="12"/>
      <c r="KKI144" s="12"/>
      <c r="KKJ144" s="88"/>
      <c r="KKK144" s="88"/>
      <c r="KKL144" s="11"/>
      <c r="KKM144" s="11"/>
      <c r="KKN144" s="89"/>
      <c r="KKO144" s="87"/>
      <c r="KKP144" s="90"/>
      <c r="KKQ144" s="91"/>
      <c r="KKR144" s="86"/>
      <c r="KKS144" s="87"/>
      <c r="KKT144" s="87"/>
      <c r="KKU144" s="87"/>
      <c r="KKV144" s="87"/>
      <c r="KKW144" s="88"/>
      <c r="KKX144" s="12"/>
      <c r="KKY144" s="12"/>
      <c r="KKZ144" s="88"/>
      <c r="KLA144" s="88"/>
      <c r="KLB144" s="11"/>
      <c r="KLC144" s="11"/>
      <c r="KLD144" s="89"/>
      <c r="KLE144" s="87"/>
      <c r="KLF144" s="90"/>
      <c r="KLG144" s="91"/>
      <c r="KLH144" s="86"/>
      <c r="KLI144" s="87"/>
      <c r="KLJ144" s="87"/>
      <c r="KLK144" s="87"/>
      <c r="KLL144" s="87"/>
      <c r="KLM144" s="88"/>
      <c r="KLN144" s="12"/>
      <c r="KLO144" s="12"/>
      <c r="KLP144" s="88"/>
      <c r="KLQ144" s="88"/>
      <c r="KLR144" s="11"/>
      <c r="KLS144" s="11"/>
      <c r="KLT144" s="89"/>
      <c r="KLU144" s="87"/>
      <c r="KLV144" s="90"/>
      <c r="KLW144" s="91"/>
      <c r="KLX144" s="86"/>
      <c r="KLY144" s="87"/>
      <c r="KLZ144" s="87"/>
      <c r="KMA144" s="87"/>
      <c r="KMB144" s="87"/>
      <c r="KMC144" s="88"/>
      <c r="KMD144" s="12"/>
      <c r="KME144" s="12"/>
      <c r="KMF144" s="88"/>
      <c r="KMG144" s="88"/>
      <c r="KMH144" s="11"/>
      <c r="KMI144" s="11"/>
      <c r="KMJ144" s="89"/>
      <c r="KMK144" s="87"/>
      <c r="KML144" s="90"/>
      <c r="KMM144" s="91"/>
      <c r="KMN144" s="86"/>
      <c r="KMO144" s="87"/>
      <c r="KMP144" s="87"/>
      <c r="KMQ144" s="87"/>
      <c r="KMR144" s="87"/>
      <c r="KMS144" s="88"/>
      <c r="KMT144" s="12"/>
      <c r="KMU144" s="12"/>
      <c r="KMV144" s="88"/>
      <c r="KMW144" s="88"/>
      <c r="KMX144" s="11"/>
      <c r="KMY144" s="11"/>
      <c r="KMZ144" s="89"/>
      <c r="KNA144" s="87"/>
      <c r="KNB144" s="90"/>
      <c r="KNC144" s="91"/>
      <c r="KND144" s="86"/>
      <c r="KNE144" s="87"/>
      <c r="KNF144" s="87"/>
      <c r="KNG144" s="87"/>
      <c r="KNH144" s="87"/>
      <c r="KNI144" s="88"/>
      <c r="KNJ144" s="12"/>
      <c r="KNK144" s="12"/>
      <c r="KNL144" s="88"/>
      <c r="KNM144" s="88"/>
      <c r="KNN144" s="11"/>
      <c r="KNO144" s="11"/>
      <c r="KNP144" s="89"/>
      <c r="KNQ144" s="87"/>
      <c r="KNR144" s="90"/>
      <c r="KNS144" s="91"/>
      <c r="KNT144" s="86"/>
      <c r="KNU144" s="87"/>
      <c r="KNV144" s="87"/>
      <c r="KNW144" s="87"/>
      <c r="KNX144" s="87"/>
      <c r="KNY144" s="88"/>
      <c r="KNZ144" s="12"/>
      <c r="KOA144" s="12"/>
      <c r="KOB144" s="88"/>
      <c r="KOC144" s="88"/>
      <c r="KOD144" s="11"/>
      <c r="KOE144" s="11"/>
      <c r="KOF144" s="89"/>
      <c r="KOG144" s="87"/>
      <c r="KOH144" s="90"/>
      <c r="KOI144" s="91"/>
      <c r="KOJ144" s="86"/>
      <c r="KOK144" s="87"/>
      <c r="KOL144" s="87"/>
      <c r="KOM144" s="87"/>
      <c r="KON144" s="87"/>
      <c r="KOO144" s="88"/>
      <c r="KOP144" s="12"/>
      <c r="KOQ144" s="12"/>
      <c r="KOR144" s="88"/>
      <c r="KOS144" s="88"/>
      <c r="KOT144" s="11"/>
      <c r="KOU144" s="11"/>
      <c r="KOV144" s="89"/>
      <c r="KOW144" s="87"/>
      <c r="KOX144" s="90"/>
      <c r="KOY144" s="91"/>
      <c r="KOZ144" s="86"/>
      <c r="KPA144" s="87"/>
      <c r="KPB144" s="87"/>
      <c r="KPC144" s="87"/>
      <c r="KPD144" s="87"/>
      <c r="KPE144" s="88"/>
      <c r="KPF144" s="12"/>
      <c r="KPG144" s="12"/>
      <c r="KPH144" s="88"/>
      <c r="KPI144" s="88"/>
      <c r="KPJ144" s="11"/>
      <c r="KPK144" s="11"/>
      <c r="KPL144" s="89"/>
      <c r="KPM144" s="87"/>
      <c r="KPN144" s="90"/>
      <c r="KPO144" s="91"/>
      <c r="KPP144" s="86"/>
      <c r="KPQ144" s="87"/>
      <c r="KPR144" s="87"/>
      <c r="KPS144" s="87"/>
      <c r="KPT144" s="87"/>
      <c r="KPU144" s="88"/>
      <c r="KPV144" s="12"/>
      <c r="KPW144" s="12"/>
      <c r="KPX144" s="88"/>
      <c r="KPY144" s="88"/>
      <c r="KPZ144" s="11"/>
      <c r="KQA144" s="11"/>
      <c r="KQB144" s="89"/>
      <c r="KQC144" s="87"/>
      <c r="KQD144" s="90"/>
      <c r="KQE144" s="91"/>
      <c r="KQF144" s="86"/>
      <c r="KQG144" s="87"/>
      <c r="KQH144" s="87"/>
      <c r="KQI144" s="87"/>
      <c r="KQJ144" s="87"/>
      <c r="KQK144" s="88"/>
      <c r="KQL144" s="12"/>
      <c r="KQM144" s="12"/>
      <c r="KQN144" s="88"/>
      <c r="KQO144" s="88"/>
      <c r="KQP144" s="11"/>
      <c r="KQQ144" s="11"/>
      <c r="KQR144" s="89"/>
      <c r="KQS144" s="87"/>
      <c r="KQT144" s="90"/>
      <c r="KQU144" s="91"/>
      <c r="KQV144" s="86"/>
      <c r="KQW144" s="87"/>
      <c r="KQX144" s="87"/>
      <c r="KQY144" s="87"/>
      <c r="KQZ144" s="87"/>
      <c r="KRA144" s="88"/>
      <c r="KRB144" s="12"/>
      <c r="KRC144" s="12"/>
      <c r="KRD144" s="88"/>
      <c r="KRE144" s="88"/>
      <c r="KRF144" s="11"/>
      <c r="KRG144" s="11"/>
      <c r="KRH144" s="89"/>
      <c r="KRI144" s="87"/>
      <c r="KRJ144" s="90"/>
      <c r="KRK144" s="91"/>
      <c r="KRL144" s="86"/>
      <c r="KRM144" s="87"/>
      <c r="KRN144" s="87"/>
      <c r="KRO144" s="87"/>
      <c r="KRP144" s="87"/>
      <c r="KRQ144" s="88"/>
      <c r="KRR144" s="12"/>
      <c r="KRS144" s="12"/>
      <c r="KRT144" s="88"/>
      <c r="KRU144" s="88"/>
      <c r="KRV144" s="11"/>
      <c r="KRW144" s="11"/>
      <c r="KRX144" s="89"/>
      <c r="KRY144" s="87"/>
      <c r="KRZ144" s="90"/>
      <c r="KSA144" s="91"/>
      <c r="KSB144" s="86"/>
      <c r="KSC144" s="87"/>
      <c r="KSD144" s="87"/>
      <c r="KSE144" s="87"/>
      <c r="KSF144" s="87"/>
      <c r="KSG144" s="88"/>
      <c r="KSH144" s="12"/>
      <c r="KSI144" s="12"/>
      <c r="KSJ144" s="88"/>
      <c r="KSK144" s="88"/>
      <c r="KSL144" s="11"/>
      <c r="KSM144" s="11"/>
      <c r="KSN144" s="89"/>
      <c r="KSO144" s="87"/>
      <c r="KSP144" s="90"/>
      <c r="KSQ144" s="91"/>
      <c r="KSR144" s="86"/>
      <c r="KSS144" s="87"/>
      <c r="KST144" s="87"/>
      <c r="KSU144" s="87"/>
      <c r="KSV144" s="87"/>
      <c r="KSW144" s="88"/>
      <c r="KSX144" s="12"/>
      <c r="KSY144" s="12"/>
      <c r="KSZ144" s="88"/>
      <c r="KTA144" s="88"/>
      <c r="KTB144" s="11"/>
      <c r="KTC144" s="11"/>
      <c r="KTD144" s="89"/>
      <c r="KTE144" s="87"/>
      <c r="KTF144" s="90"/>
      <c r="KTG144" s="91"/>
      <c r="KTH144" s="86"/>
      <c r="KTI144" s="87"/>
      <c r="KTJ144" s="87"/>
      <c r="KTK144" s="87"/>
      <c r="KTL144" s="87"/>
      <c r="KTM144" s="88"/>
      <c r="KTN144" s="12"/>
      <c r="KTO144" s="12"/>
      <c r="KTP144" s="88"/>
      <c r="KTQ144" s="88"/>
      <c r="KTR144" s="11"/>
      <c r="KTS144" s="11"/>
      <c r="KTT144" s="89"/>
      <c r="KTU144" s="87"/>
      <c r="KTV144" s="90"/>
      <c r="KTW144" s="91"/>
      <c r="KTX144" s="86"/>
      <c r="KTY144" s="87"/>
      <c r="KTZ144" s="87"/>
      <c r="KUA144" s="87"/>
      <c r="KUB144" s="87"/>
      <c r="KUC144" s="88"/>
      <c r="KUD144" s="12"/>
      <c r="KUE144" s="12"/>
      <c r="KUF144" s="88"/>
      <c r="KUG144" s="88"/>
      <c r="KUH144" s="11"/>
      <c r="KUI144" s="11"/>
      <c r="KUJ144" s="89"/>
      <c r="KUK144" s="87"/>
      <c r="KUL144" s="90"/>
      <c r="KUM144" s="91"/>
      <c r="KUN144" s="86"/>
      <c r="KUO144" s="87"/>
      <c r="KUP144" s="87"/>
      <c r="KUQ144" s="87"/>
      <c r="KUR144" s="87"/>
      <c r="KUS144" s="88"/>
      <c r="KUT144" s="12"/>
      <c r="KUU144" s="12"/>
      <c r="KUV144" s="88"/>
      <c r="KUW144" s="88"/>
      <c r="KUX144" s="11"/>
      <c r="KUY144" s="11"/>
      <c r="KUZ144" s="89"/>
      <c r="KVA144" s="87"/>
      <c r="KVB144" s="90"/>
      <c r="KVC144" s="91"/>
      <c r="KVD144" s="86"/>
      <c r="KVE144" s="87"/>
      <c r="KVF144" s="87"/>
      <c r="KVG144" s="87"/>
      <c r="KVH144" s="87"/>
      <c r="KVI144" s="88"/>
      <c r="KVJ144" s="12"/>
      <c r="KVK144" s="12"/>
      <c r="KVL144" s="88"/>
      <c r="KVM144" s="88"/>
      <c r="KVN144" s="11"/>
      <c r="KVO144" s="11"/>
      <c r="KVP144" s="89"/>
      <c r="KVQ144" s="87"/>
      <c r="KVR144" s="90"/>
      <c r="KVS144" s="91"/>
      <c r="KVT144" s="86"/>
      <c r="KVU144" s="87"/>
      <c r="KVV144" s="87"/>
      <c r="KVW144" s="87"/>
      <c r="KVX144" s="87"/>
      <c r="KVY144" s="88"/>
      <c r="KVZ144" s="12"/>
      <c r="KWA144" s="12"/>
      <c r="KWB144" s="88"/>
      <c r="KWC144" s="88"/>
      <c r="KWD144" s="11"/>
      <c r="KWE144" s="11"/>
      <c r="KWF144" s="89"/>
      <c r="KWG144" s="87"/>
      <c r="KWH144" s="90"/>
      <c r="KWI144" s="91"/>
      <c r="KWJ144" s="86"/>
      <c r="KWK144" s="87"/>
      <c r="KWL144" s="87"/>
      <c r="KWM144" s="87"/>
      <c r="KWN144" s="87"/>
      <c r="KWO144" s="88"/>
      <c r="KWP144" s="12"/>
      <c r="KWQ144" s="12"/>
      <c r="KWR144" s="88"/>
      <c r="KWS144" s="88"/>
      <c r="KWT144" s="11"/>
      <c r="KWU144" s="11"/>
      <c r="KWV144" s="89"/>
      <c r="KWW144" s="87"/>
      <c r="KWX144" s="90"/>
      <c r="KWY144" s="91"/>
      <c r="KWZ144" s="86"/>
      <c r="KXA144" s="87"/>
      <c r="KXB144" s="87"/>
      <c r="KXC144" s="87"/>
      <c r="KXD144" s="87"/>
      <c r="KXE144" s="88"/>
      <c r="KXF144" s="12"/>
      <c r="KXG144" s="12"/>
      <c r="KXH144" s="88"/>
      <c r="KXI144" s="88"/>
      <c r="KXJ144" s="11"/>
      <c r="KXK144" s="11"/>
      <c r="KXL144" s="89"/>
      <c r="KXM144" s="87"/>
      <c r="KXN144" s="90"/>
      <c r="KXO144" s="91"/>
      <c r="KXP144" s="86"/>
      <c r="KXQ144" s="87"/>
      <c r="KXR144" s="87"/>
      <c r="KXS144" s="87"/>
      <c r="KXT144" s="87"/>
      <c r="KXU144" s="88"/>
      <c r="KXV144" s="12"/>
      <c r="KXW144" s="12"/>
      <c r="KXX144" s="88"/>
      <c r="KXY144" s="88"/>
      <c r="KXZ144" s="11"/>
      <c r="KYA144" s="11"/>
      <c r="KYB144" s="89"/>
      <c r="KYC144" s="87"/>
      <c r="KYD144" s="90"/>
      <c r="KYE144" s="91"/>
      <c r="KYF144" s="86"/>
      <c r="KYG144" s="87"/>
      <c r="KYH144" s="87"/>
      <c r="KYI144" s="87"/>
      <c r="KYJ144" s="87"/>
      <c r="KYK144" s="88"/>
      <c r="KYL144" s="12"/>
      <c r="KYM144" s="12"/>
      <c r="KYN144" s="88"/>
      <c r="KYO144" s="88"/>
      <c r="KYP144" s="11"/>
      <c r="KYQ144" s="11"/>
      <c r="KYR144" s="89"/>
      <c r="KYS144" s="87"/>
      <c r="KYT144" s="90"/>
      <c r="KYU144" s="91"/>
      <c r="KYV144" s="86"/>
      <c r="KYW144" s="87"/>
      <c r="KYX144" s="87"/>
      <c r="KYY144" s="87"/>
      <c r="KYZ144" s="87"/>
      <c r="KZA144" s="88"/>
      <c r="KZB144" s="12"/>
      <c r="KZC144" s="12"/>
      <c r="KZD144" s="88"/>
      <c r="KZE144" s="88"/>
      <c r="KZF144" s="11"/>
      <c r="KZG144" s="11"/>
      <c r="KZH144" s="89"/>
      <c r="KZI144" s="87"/>
      <c r="KZJ144" s="90"/>
      <c r="KZK144" s="91"/>
      <c r="KZL144" s="86"/>
      <c r="KZM144" s="87"/>
      <c r="KZN144" s="87"/>
      <c r="KZO144" s="87"/>
      <c r="KZP144" s="87"/>
      <c r="KZQ144" s="88"/>
      <c r="KZR144" s="12"/>
      <c r="KZS144" s="12"/>
      <c r="KZT144" s="88"/>
      <c r="KZU144" s="88"/>
      <c r="KZV144" s="11"/>
      <c r="KZW144" s="11"/>
      <c r="KZX144" s="89"/>
      <c r="KZY144" s="87"/>
      <c r="KZZ144" s="90"/>
      <c r="LAA144" s="91"/>
      <c r="LAB144" s="86"/>
      <c r="LAC144" s="87"/>
      <c r="LAD144" s="87"/>
      <c r="LAE144" s="87"/>
      <c r="LAF144" s="87"/>
      <c r="LAG144" s="88"/>
      <c r="LAH144" s="12"/>
      <c r="LAI144" s="12"/>
      <c r="LAJ144" s="88"/>
      <c r="LAK144" s="88"/>
      <c r="LAL144" s="11"/>
      <c r="LAM144" s="11"/>
      <c r="LAN144" s="89"/>
      <c r="LAO144" s="87"/>
      <c r="LAP144" s="90"/>
      <c r="LAQ144" s="91"/>
      <c r="LAR144" s="86"/>
      <c r="LAS144" s="87"/>
      <c r="LAT144" s="87"/>
      <c r="LAU144" s="87"/>
      <c r="LAV144" s="87"/>
      <c r="LAW144" s="88"/>
      <c r="LAX144" s="12"/>
      <c r="LAY144" s="12"/>
      <c r="LAZ144" s="88"/>
      <c r="LBA144" s="88"/>
      <c r="LBB144" s="11"/>
      <c r="LBC144" s="11"/>
      <c r="LBD144" s="89"/>
      <c r="LBE144" s="87"/>
      <c r="LBF144" s="90"/>
      <c r="LBG144" s="91"/>
      <c r="LBH144" s="86"/>
      <c r="LBI144" s="87"/>
      <c r="LBJ144" s="87"/>
      <c r="LBK144" s="87"/>
      <c r="LBL144" s="87"/>
      <c r="LBM144" s="88"/>
      <c r="LBN144" s="12"/>
      <c r="LBO144" s="12"/>
      <c r="LBP144" s="88"/>
      <c r="LBQ144" s="88"/>
      <c r="LBR144" s="11"/>
      <c r="LBS144" s="11"/>
      <c r="LBT144" s="89"/>
      <c r="LBU144" s="87"/>
      <c r="LBV144" s="90"/>
      <c r="LBW144" s="91"/>
      <c r="LBX144" s="86"/>
      <c r="LBY144" s="87"/>
      <c r="LBZ144" s="87"/>
      <c r="LCA144" s="87"/>
      <c r="LCB144" s="87"/>
      <c r="LCC144" s="88"/>
      <c r="LCD144" s="12"/>
      <c r="LCE144" s="12"/>
      <c r="LCF144" s="88"/>
      <c r="LCG144" s="88"/>
      <c r="LCH144" s="11"/>
      <c r="LCI144" s="11"/>
      <c r="LCJ144" s="89"/>
      <c r="LCK144" s="87"/>
      <c r="LCL144" s="90"/>
      <c r="LCM144" s="91"/>
      <c r="LCN144" s="86"/>
      <c r="LCO144" s="87"/>
      <c r="LCP144" s="87"/>
      <c r="LCQ144" s="87"/>
      <c r="LCR144" s="87"/>
      <c r="LCS144" s="88"/>
      <c r="LCT144" s="12"/>
      <c r="LCU144" s="12"/>
      <c r="LCV144" s="88"/>
      <c r="LCW144" s="88"/>
      <c r="LCX144" s="11"/>
      <c r="LCY144" s="11"/>
      <c r="LCZ144" s="89"/>
      <c r="LDA144" s="87"/>
      <c r="LDB144" s="90"/>
      <c r="LDC144" s="91"/>
      <c r="LDD144" s="86"/>
      <c r="LDE144" s="87"/>
      <c r="LDF144" s="87"/>
      <c r="LDG144" s="87"/>
      <c r="LDH144" s="87"/>
      <c r="LDI144" s="88"/>
      <c r="LDJ144" s="12"/>
      <c r="LDK144" s="12"/>
      <c r="LDL144" s="88"/>
      <c r="LDM144" s="88"/>
      <c r="LDN144" s="11"/>
      <c r="LDO144" s="11"/>
      <c r="LDP144" s="89"/>
      <c r="LDQ144" s="87"/>
      <c r="LDR144" s="90"/>
      <c r="LDS144" s="91"/>
      <c r="LDT144" s="86"/>
      <c r="LDU144" s="87"/>
      <c r="LDV144" s="87"/>
      <c r="LDW144" s="87"/>
      <c r="LDX144" s="87"/>
      <c r="LDY144" s="88"/>
      <c r="LDZ144" s="12"/>
      <c r="LEA144" s="12"/>
      <c r="LEB144" s="88"/>
      <c r="LEC144" s="88"/>
      <c r="LED144" s="11"/>
      <c r="LEE144" s="11"/>
      <c r="LEF144" s="89"/>
      <c r="LEG144" s="87"/>
      <c r="LEH144" s="90"/>
      <c r="LEI144" s="91"/>
      <c r="LEJ144" s="86"/>
      <c r="LEK144" s="87"/>
      <c r="LEL144" s="87"/>
      <c r="LEM144" s="87"/>
      <c r="LEN144" s="87"/>
      <c r="LEO144" s="88"/>
      <c r="LEP144" s="12"/>
      <c r="LEQ144" s="12"/>
      <c r="LER144" s="88"/>
      <c r="LES144" s="88"/>
      <c r="LET144" s="11"/>
      <c r="LEU144" s="11"/>
      <c r="LEV144" s="89"/>
      <c r="LEW144" s="87"/>
      <c r="LEX144" s="90"/>
      <c r="LEY144" s="91"/>
      <c r="LEZ144" s="86"/>
      <c r="LFA144" s="87"/>
      <c r="LFB144" s="87"/>
      <c r="LFC144" s="87"/>
      <c r="LFD144" s="87"/>
      <c r="LFE144" s="88"/>
      <c r="LFF144" s="12"/>
      <c r="LFG144" s="12"/>
      <c r="LFH144" s="88"/>
      <c r="LFI144" s="88"/>
      <c r="LFJ144" s="11"/>
      <c r="LFK144" s="11"/>
      <c r="LFL144" s="89"/>
      <c r="LFM144" s="87"/>
      <c r="LFN144" s="90"/>
      <c r="LFO144" s="91"/>
      <c r="LFP144" s="86"/>
      <c r="LFQ144" s="87"/>
      <c r="LFR144" s="87"/>
      <c r="LFS144" s="87"/>
      <c r="LFT144" s="87"/>
      <c r="LFU144" s="88"/>
      <c r="LFV144" s="12"/>
      <c r="LFW144" s="12"/>
      <c r="LFX144" s="88"/>
      <c r="LFY144" s="88"/>
      <c r="LFZ144" s="11"/>
      <c r="LGA144" s="11"/>
      <c r="LGB144" s="89"/>
      <c r="LGC144" s="87"/>
      <c r="LGD144" s="90"/>
      <c r="LGE144" s="91"/>
      <c r="LGF144" s="86"/>
      <c r="LGG144" s="87"/>
      <c r="LGH144" s="87"/>
      <c r="LGI144" s="87"/>
      <c r="LGJ144" s="87"/>
      <c r="LGK144" s="88"/>
      <c r="LGL144" s="12"/>
      <c r="LGM144" s="12"/>
      <c r="LGN144" s="88"/>
      <c r="LGO144" s="88"/>
      <c r="LGP144" s="11"/>
      <c r="LGQ144" s="11"/>
      <c r="LGR144" s="89"/>
      <c r="LGS144" s="87"/>
      <c r="LGT144" s="90"/>
      <c r="LGU144" s="91"/>
      <c r="LGV144" s="86"/>
      <c r="LGW144" s="87"/>
      <c r="LGX144" s="87"/>
      <c r="LGY144" s="87"/>
      <c r="LGZ144" s="87"/>
      <c r="LHA144" s="88"/>
      <c r="LHB144" s="12"/>
      <c r="LHC144" s="12"/>
      <c r="LHD144" s="88"/>
      <c r="LHE144" s="88"/>
      <c r="LHF144" s="11"/>
      <c r="LHG144" s="11"/>
      <c r="LHH144" s="89"/>
      <c r="LHI144" s="87"/>
      <c r="LHJ144" s="90"/>
      <c r="LHK144" s="91"/>
      <c r="LHL144" s="86"/>
      <c r="LHM144" s="87"/>
      <c r="LHN144" s="87"/>
      <c r="LHO144" s="87"/>
      <c r="LHP144" s="87"/>
      <c r="LHQ144" s="88"/>
      <c r="LHR144" s="12"/>
      <c r="LHS144" s="12"/>
      <c r="LHT144" s="88"/>
      <c r="LHU144" s="88"/>
      <c r="LHV144" s="11"/>
      <c r="LHW144" s="11"/>
      <c r="LHX144" s="89"/>
      <c r="LHY144" s="87"/>
      <c r="LHZ144" s="90"/>
      <c r="LIA144" s="91"/>
      <c r="LIB144" s="86"/>
      <c r="LIC144" s="87"/>
      <c r="LID144" s="87"/>
      <c r="LIE144" s="87"/>
      <c r="LIF144" s="87"/>
      <c r="LIG144" s="88"/>
      <c r="LIH144" s="12"/>
      <c r="LII144" s="12"/>
      <c r="LIJ144" s="88"/>
      <c r="LIK144" s="88"/>
      <c r="LIL144" s="11"/>
      <c r="LIM144" s="11"/>
      <c r="LIN144" s="89"/>
      <c r="LIO144" s="87"/>
      <c r="LIP144" s="90"/>
      <c r="LIQ144" s="91"/>
      <c r="LIR144" s="86"/>
      <c r="LIS144" s="87"/>
      <c r="LIT144" s="87"/>
      <c r="LIU144" s="87"/>
      <c r="LIV144" s="87"/>
      <c r="LIW144" s="88"/>
      <c r="LIX144" s="12"/>
      <c r="LIY144" s="12"/>
      <c r="LIZ144" s="88"/>
      <c r="LJA144" s="88"/>
      <c r="LJB144" s="11"/>
      <c r="LJC144" s="11"/>
      <c r="LJD144" s="89"/>
      <c r="LJE144" s="87"/>
      <c r="LJF144" s="90"/>
      <c r="LJG144" s="91"/>
      <c r="LJH144" s="86"/>
      <c r="LJI144" s="87"/>
      <c r="LJJ144" s="87"/>
      <c r="LJK144" s="87"/>
      <c r="LJL144" s="87"/>
      <c r="LJM144" s="88"/>
      <c r="LJN144" s="12"/>
      <c r="LJO144" s="12"/>
      <c r="LJP144" s="88"/>
      <c r="LJQ144" s="88"/>
      <c r="LJR144" s="11"/>
      <c r="LJS144" s="11"/>
      <c r="LJT144" s="89"/>
      <c r="LJU144" s="87"/>
      <c r="LJV144" s="90"/>
      <c r="LJW144" s="91"/>
      <c r="LJX144" s="86"/>
      <c r="LJY144" s="87"/>
      <c r="LJZ144" s="87"/>
      <c r="LKA144" s="87"/>
      <c r="LKB144" s="87"/>
      <c r="LKC144" s="88"/>
      <c r="LKD144" s="12"/>
      <c r="LKE144" s="12"/>
      <c r="LKF144" s="88"/>
      <c r="LKG144" s="88"/>
      <c r="LKH144" s="11"/>
      <c r="LKI144" s="11"/>
      <c r="LKJ144" s="89"/>
      <c r="LKK144" s="87"/>
      <c r="LKL144" s="90"/>
      <c r="LKM144" s="91"/>
      <c r="LKN144" s="86"/>
      <c r="LKO144" s="87"/>
      <c r="LKP144" s="87"/>
      <c r="LKQ144" s="87"/>
      <c r="LKR144" s="87"/>
      <c r="LKS144" s="88"/>
      <c r="LKT144" s="12"/>
      <c r="LKU144" s="12"/>
      <c r="LKV144" s="88"/>
      <c r="LKW144" s="88"/>
      <c r="LKX144" s="11"/>
      <c r="LKY144" s="11"/>
      <c r="LKZ144" s="89"/>
      <c r="LLA144" s="87"/>
      <c r="LLB144" s="90"/>
      <c r="LLC144" s="91"/>
      <c r="LLD144" s="86"/>
      <c r="LLE144" s="87"/>
      <c r="LLF144" s="87"/>
      <c r="LLG144" s="87"/>
      <c r="LLH144" s="87"/>
      <c r="LLI144" s="88"/>
      <c r="LLJ144" s="12"/>
      <c r="LLK144" s="12"/>
      <c r="LLL144" s="88"/>
      <c r="LLM144" s="88"/>
      <c r="LLN144" s="11"/>
      <c r="LLO144" s="11"/>
      <c r="LLP144" s="89"/>
      <c r="LLQ144" s="87"/>
      <c r="LLR144" s="90"/>
      <c r="LLS144" s="91"/>
      <c r="LLT144" s="86"/>
      <c r="LLU144" s="87"/>
      <c r="LLV144" s="87"/>
      <c r="LLW144" s="87"/>
      <c r="LLX144" s="87"/>
      <c r="LLY144" s="88"/>
      <c r="LLZ144" s="12"/>
      <c r="LMA144" s="12"/>
      <c r="LMB144" s="88"/>
      <c r="LMC144" s="88"/>
      <c r="LMD144" s="11"/>
      <c r="LME144" s="11"/>
      <c r="LMF144" s="89"/>
      <c r="LMG144" s="87"/>
      <c r="LMH144" s="90"/>
      <c r="LMI144" s="91"/>
      <c r="LMJ144" s="86"/>
      <c r="LMK144" s="87"/>
      <c r="LML144" s="87"/>
      <c r="LMM144" s="87"/>
      <c r="LMN144" s="87"/>
      <c r="LMO144" s="88"/>
      <c r="LMP144" s="12"/>
      <c r="LMQ144" s="12"/>
      <c r="LMR144" s="88"/>
      <c r="LMS144" s="88"/>
      <c r="LMT144" s="11"/>
      <c r="LMU144" s="11"/>
      <c r="LMV144" s="89"/>
      <c r="LMW144" s="87"/>
      <c r="LMX144" s="90"/>
      <c r="LMY144" s="91"/>
      <c r="LMZ144" s="86"/>
      <c r="LNA144" s="87"/>
      <c r="LNB144" s="87"/>
      <c r="LNC144" s="87"/>
      <c r="LND144" s="87"/>
      <c r="LNE144" s="88"/>
      <c r="LNF144" s="12"/>
      <c r="LNG144" s="12"/>
      <c r="LNH144" s="88"/>
      <c r="LNI144" s="88"/>
      <c r="LNJ144" s="11"/>
      <c r="LNK144" s="11"/>
      <c r="LNL144" s="89"/>
      <c r="LNM144" s="87"/>
      <c r="LNN144" s="90"/>
      <c r="LNO144" s="91"/>
      <c r="LNP144" s="86"/>
      <c r="LNQ144" s="87"/>
      <c r="LNR144" s="87"/>
      <c r="LNS144" s="87"/>
      <c r="LNT144" s="87"/>
      <c r="LNU144" s="88"/>
      <c r="LNV144" s="12"/>
      <c r="LNW144" s="12"/>
      <c r="LNX144" s="88"/>
      <c r="LNY144" s="88"/>
      <c r="LNZ144" s="11"/>
      <c r="LOA144" s="11"/>
      <c r="LOB144" s="89"/>
      <c r="LOC144" s="87"/>
      <c r="LOD144" s="90"/>
      <c r="LOE144" s="91"/>
      <c r="LOF144" s="86"/>
      <c r="LOG144" s="87"/>
      <c r="LOH144" s="87"/>
      <c r="LOI144" s="87"/>
      <c r="LOJ144" s="87"/>
      <c r="LOK144" s="88"/>
      <c r="LOL144" s="12"/>
      <c r="LOM144" s="12"/>
      <c r="LON144" s="88"/>
      <c r="LOO144" s="88"/>
      <c r="LOP144" s="11"/>
      <c r="LOQ144" s="11"/>
      <c r="LOR144" s="89"/>
      <c r="LOS144" s="87"/>
      <c r="LOT144" s="90"/>
      <c r="LOU144" s="91"/>
      <c r="LOV144" s="86"/>
      <c r="LOW144" s="87"/>
      <c r="LOX144" s="87"/>
      <c r="LOY144" s="87"/>
      <c r="LOZ144" s="87"/>
      <c r="LPA144" s="88"/>
      <c r="LPB144" s="12"/>
      <c r="LPC144" s="12"/>
      <c r="LPD144" s="88"/>
      <c r="LPE144" s="88"/>
      <c r="LPF144" s="11"/>
      <c r="LPG144" s="11"/>
      <c r="LPH144" s="89"/>
      <c r="LPI144" s="87"/>
      <c r="LPJ144" s="90"/>
      <c r="LPK144" s="91"/>
      <c r="LPL144" s="86"/>
      <c r="LPM144" s="87"/>
      <c r="LPN144" s="87"/>
      <c r="LPO144" s="87"/>
      <c r="LPP144" s="87"/>
      <c r="LPQ144" s="88"/>
      <c r="LPR144" s="12"/>
      <c r="LPS144" s="12"/>
      <c r="LPT144" s="88"/>
      <c r="LPU144" s="88"/>
      <c r="LPV144" s="11"/>
      <c r="LPW144" s="11"/>
      <c r="LPX144" s="89"/>
      <c r="LPY144" s="87"/>
      <c r="LPZ144" s="90"/>
      <c r="LQA144" s="91"/>
      <c r="LQB144" s="86"/>
      <c r="LQC144" s="87"/>
      <c r="LQD144" s="87"/>
      <c r="LQE144" s="87"/>
      <c r="LQF144" s="87"/>
      <c r="LQG144" s="88"/>
      <c r="LQH144" s="12"/>
      <c r="LQI144" s="12"/>
      <c r="LQJ144" s="88"/>
      <c r="LQK144" s="88"/>
      <c r="LQL144" s="11"/>
      <c r="LQM144" s="11"/>
      <c r="LQN144" s="89"/>
      <c r="LQO144" s="87"/>
      <c r="LQP144" s="90"/>
      <c r="LQQ144" s="91"/>
      <c r="LQR144" s="86"/>
      <c r="LQS144" s="87"/>
      <c r="LQT144" s="87"/>
      <c r="LQU144" s="87"/>
      <c r="LQV144" s="87"/>
      <c r="LQW144" s="88"/>
      <c r="LQX144" s="12"/>
      <c r="LQY144" s="12"/>
      <c r="LQZ144" s="88"/>
      <c r="LRA144" s="88"/>
      <c r="LRB144" s="11"/>
      <c r="LRC144" s="11"/>
      <c r="LRD144" s="89"/>
      <c r="LRE144" s="87"/>
      <c r="LRF144" s="90"/>
      <c r="LRG144" s="91"/>
      <c r="LRH144" s="86"/>
      <c r="LRI144" s="87"/>
      <c r="LRJ144" s="87"/>
      <c r="LRK144" s="87"/>
      <c r="LRL144" s="87"/>
      <c r="LRM144" s="88"/>
      <c r="LRN144" s="12"/>
      <c r="LRO144" s="12"/>
      <c r="LRP144" s="88"/>
      <c r="LRQ144" s="88"/>
      <c r="LRR144" s="11"/>
      <c r="LRS144" s="11"/>
      <c r="LRT144" s="89"/>
      <c r="LRU144" s="87"/>
      <c r="LRV144" s="90"/>
      <c r="LRW144" s="91"/>
      <c r="LRX144" s="86"/>
      <c r="LRY144" s="87"/>
      <c r="LRZ144" s="87"/>
      <c r="LSA144" s="87"/>
      <c r="LSB144" s="87"/>
      <c r="LSC144" s="88"/>
      <c r="LSD144" s="12"/>
      <c r="LSE144" s="12"/>
      <c r="LSF144" s="88"/>
      <c r="LSG144" s="88"/>
      <c r="LSH144" s="11"/>
      <c r="LSI144" s="11"/>
      <c r="LSJ144" s="89"/>
      <c r="LSK144" s="87"/>
      <c r="LSL144" s="90"/>
      <c r="LSM144" s="91"/>
      <c r="LSN144" s="86"/>
      <c r="LSO144" s="87"/>
      <c r="LSP144" s="87"/>
      <c r="LSQ144" s="87"/>
      <c r="LSR144" s="87"/>
      <c r="LSS144" s="88"/>
      <c r="LST144" s="12"/>
      <c r="LSU144" s="12"/>
      <c r="LSV144" s="88"/>
      <c r="LSW144" s="88"/>
      <c r="LSX144" s="11"/>
      <c r="LSY144" s="11"/>
      <c r="LSZ144" s="89"/>
      <c r="LTA144" s="87"/>
      <c r="LTB144" s="90"/>
      <c r="LTC144" s="91"/>
      <c r="LTD144" s="86"/>
      <c r="LTE144" s="87"/>
      <c r="LTF144" s="87"/>
      <c r="LTG144" s="87"/>
      <c r="LTH144" s="87"/>
      <c r="LTI144" s="88"/>
      <c r="LTJ144" s="12"/>
      <c r="LTK144" s="12"/>
      <c r="LTL144" s="88"/>
      <c r="LTM144" s="88"/>
      <c r="LTN144" s="11"/>
      <c r="LTO144" s="11"/>
      <c r="LTP144" s="89"/>
      <c r="LTQ144" s="87"/>
      <c r="LTR144" s="90"/>
      <c r="LTS144" s="91"/>
      <c r="LTT144" s="86"/>
      <c r="LTU144" s="87"/>
      <c r="LTV144" s="87"/>
      <c r="LTW144" s="87"/>
      <c r="LTX144" s="87"/>
      <c r="LTY144" s="88"/>
      <c r="LTZ144" s="12"/>
      <c r="LUA144" s="12"/>
      <c r="LUB144" s="88"/>
      <c r="LUC144" s="88"/>
      <c r="LUD144" s="11"/>
      <c r="LUE144" s="11"/>
      <c r="LUF144" s="89"/>
      <c r="LUG144" s="87"/>
      <c r="LUH144" s="90"/>
      <c r="LUI144" s="91"/>
      <c r="LUJ144" s="86"/>
      <c r="LUK144" s="87"/>
      <c r="LUL144" s="87"/>
      <c r="LUM144" s="87"/>
      <c r="LUN144" s="87"/>
      <c r="LUO144" s="88"/>
      <c r="LUP144" s="12"/>
      <c r="LUQ144" s="12"/>
      <c r="LUR144" s="88"/>
      <c r="LUS144" s="88"/>
      <c r="LUT144" s="11"/>
      <c r="LUU144" s="11"/>
      <c r="LUV144" s="89"/>
      <c r="LUW144" s="87"/>
      <c r="LUX144" s="90"/>
      <c r="LUY144" s="91"/>
      <c r="LUZ144" s="86"/>
      <c r="LVA144" s="87"/>
      <c r="LVB144" s="87"/>
      <c r="LVC144" s="87"/>
      <c r="LVD144" s="87"/>
      <c r="LVE144" s="88"/>
      <c r="LVF144" s="12"/>
      <c r="LVG144" s="12"/>
      <c r="LVH144" s="88"/>
      <c r="LVI144" s="88"/>
      <c r="LVJ144" s="11"/>
      <c r="LVK144" s="11"/>
      <c r="LVL144" s="89"/>
      <c r="LVM144" s="87"/>
      <c r="LVN144" s="90"/>
      <c r="LVO144" s="91"/>
      <c r="LVP144" s="86"/>
      <c r="LVQ144" s="87"/>
      <c r="LVR144" s="87"/>
      <c r="LVS144" s="87"/>
      <c r="LVT144" s="87"/>
      <c r="LVU144" s="88"/>
      <c r="LVV144" s="12"/>
      <c r="LVW144" s="12"/>
      <c r="LVX144" s="88"/>
      <c r="LVY144" s="88"/>
      <c r="LVZ144" s="11"/>
      <c r="LWA144" s="11"/>
      <c r="LWB144" s="89"/>
      <c r="LWC144" s="87"/>
      <c r="LWD144" s="90"/>
      <c r="LWE144" s="91"/>
      <c r="LWF144" s="86"/>
      <c r="LWG144" s="87"/>
      <c r="LWH144" s="87"/>
      <c r="LWI144" s="87"/>
      <c r="LWJ144" s="87"/>
      <c r="LWK144" s="88"/>
      <c r="LWL144" s="12"/>
      <c r="LWM144" s="12"/>
      <c r="LWN144" s="88"/>
      <c r="LWO144" s="88"/>
      <c r="LWP144" s="11"/>
      <c r="LWQ144" s="11"/>
      <c r="LWR144" s="89"/>
      <c r="LWS144" s="87"/>
      <c r="LWT144" s="90"/>
      <c r="LWU144" s="91"/>
      <c r="LWV144" s="86"/>
      <c r="LWW144" s="87"/>
      <c r="LWX144" s="87"/>
      <c r="LWY144" s="87"/>
      <c r="LWZ144" s="87"/>
      <c r="LXA144" s="88"/>
      <c r="LXB144" s="12"/>
      <c r="LXC144" s="12"/>
      <c r="LXD144" s="88"/>
      <c r="LXE144" s="88"/>
      <c r="LXF144" s="11"/>
      <c r="LXG144" s="11"/>
      <c r="LXH144" s="89"/>
      <c r="LXI144" s="87"/>
      <c r="LXJ144" s="90"/>
      <c r="LXK144" s="91"/>
      <c r="LXL144" s="86"/>
      <c r="LXM144" s="87"/>
      <c r="LXN144" s="87"/>
      <c r="LXO144" s="87"/>
      <c r="LXP144" s="87"/>
      <c r="LXQ144" s="88"/>
      <c r="LXR144" s="12"/>
      <c r="LXS144" s="12"/>
      <c r="LXT144" s="88"/>
      <c r="LXU144" s="88"/>
      <c r="LXV144" s="11"/>
      <c r="LXW144" s="11"/>
      <c r="LXX144" s="89"/>
      <c r="LXY144" s="87"/>
      <c r="LXZ144" s="90"/>
      <c r="LYA144" s="91"/>
      <c r="LYB144" s="86"/>
      <c r="LYC144" s="87"/>
      <c r="LYD144" s="87"/>
      <c r="LYE144" s="87"/>
      <c r="LYF144" s="87"/>
      <c r="LYG144" s="88"/>
      <c r="LYH144" s="12"/>
      <c r="LYI144" s="12"/>
      <c r="LYJ144" s="88"/>
      <c r="LYK144" s="88"/>
      <c r="LYL144" s="11"/>
      <c r="LYM144" s="11"/>
      <c r="LYN144" s="89"/>
      <c r="LYO144" s="87"/>
      <c r="LYP144" s="90"/>
      <c r="LYQ144" s="91"/>
      <c r="LYR144" s="86"/>
      <c r="LYS144" s="87"/>
      <c r="LYT144" s="87"/>
      <c r="LYU144" s="87"/>
      <c r="LYV144" s="87"/>
      <c r="LYW144" s="88"/>
      <c r="LYX144" s="12"/>
      <c r="LYY144" s="12"/>
      <c r="LYZ144" s="88"/>
      <c r="LZA144" s="88"/>
      <c r="LZB144" s="11"/>
      <c r="LZC144" s="11"/>
      <c r="LZD144" s="89"/>
      <c r="LZE144" s="87"/>
      <c r="LZF144" s="90"/>
      <c r="LZG144" s="91"/>
      <c r="LZH144" s="86"/>
      <c r="LZI144" s="87"/>
      <c r="LZJ144" s="87"/>
      <c r="LZK144" s="87"/>
      <c r="LZL144" s="87"/>
      <c r="LZM144" s="88"/>
      <c r="LZN144" s="12"/>
      <c r="LZO144" s="12"/>
      <c r="LZP144" s="88"/>
      <c r="LZQ144" s="88"/>
      <c r="LZR144" s="11"/>
      <c r="LZS144" s="11"/>
      <c r="LZT144" s="89"/>
      <c r="LZU144" s="87"/>
      <c r="LZV144" s="90"/>
      <c r="LZW144" s="91"/>
      <c r="LZX144" s="86"/>
      <c r="LZY144" s="87"/>
      <c r="LZZ144" s="87"/>
      <c r="MAA144" s="87"/>
      <c r="MAB144" s="87"/>
      <c r="MAC144" s="88"/>
      <c r="MAD144" s="12"/>
      <c r="MAE144" s="12"/>
      <c r="MAF144" s="88"/>
      <c r="MAG144" s="88"/>
      <c r="MAH144" s="11"/>
      <c r="MAI144" s="11"/>
      <c r="MAJ144" s="89"/>
      <c r="MAK144" s="87"/>
      <c r="MAL144" s="90"/>
      <c r="MAM144" s="91"/>
      <c r="MAN144" s="86"/>
      <c r="MAO144" s="87"/>
      <c r="MAP144" s="87"/>
      <c r="MAQ144" s="87"/>
      <c r="MAR144" s="87"/>
      <c r="MAS144" s="88"/>
      <c r="MAT144" s="12"/>
      <c r="MAU144" s="12"/>
      <c r="MAV144" s="88"/>
      <c r="MAW144" s="88"/>
      <c r="MAX144" s="11"/>
      <c r="MAY144" s="11"/>
      <c r="MAZ144" s="89"/>
      <c r="MBA144" s="87"/>
      <c r="MBB144" s="90"/>
      <c r="MBC144" s="91"/>
      <c r="MBD144" s="86"/>
      <c r="MBE144" s="87"/>
      <c r="MBF144" s="87"/>
      <c r="MBG144" s="87"/>
      <c r="MBH144" s="87"/>
      <c r="MBI144" s="88"/>
      <c r="MBJ144" s="12"/>
      <c r="MBK144" s="12"/>
      <c r="MBL144" s="88"/>
      <c r="MBM144" s="88"/>
      <c r="MBN144" s="11"/>
      <c r="MBO144" s="11"/>
      <c r="MBP144" s="89"/>
      <c r="MBQ144" s="87"/>
      <c r="MBR144" s="90"/>
      <c r="MBS144" s="91"/>
      <c r="MBT144" s="86"/>
      <c r="MBU144" s="87"/>
      <c r="MBV144" s="87"/>
      <c r="MBW144" s="87"/>
      <c r="MBX144" s="87"/>
      <c r="MBY144" s="88"/>
      <c r="MBZ144" s="12"/>
      <c r="MCA144" s="12"/>
      <c r="MCB144" s="88"/>
      <c r="MCC144" s="88"/>
      <c r="MCD144" s="11"/>
      <c r="MCE144" s="11"/>
      <c r="MCF144" s="89"/>
      <c r="MCG144" s="87"/>
      <c r="MCH144" s="90"/>
      <c r="MCI144" s="91"/>
      <c r="MCJ144" s="86"/>
      <c r="MCK144" s="87"/>
      <c r="MCL144" s="87"/>
      <c r="MCM144" s="87"/>
      <c r="MCN144" s="87"/>
      <c r="MCO144" s="88"/>
      <c r="MCP144" s="12"/>
      <c r="MCQ144" s="12"/>
      <c r="MCR144" s="88"/>
      <c r="MCS144" s="88"/>
      <c r="MCT144" s="11"/>
      <c r="MCU144" s="11"/>
      <c r="MCV144" s="89"/>
      <c r="MCW144" s="87"/>
      <c r="MCX144" s="90"/>
      <c r="MCY144" s="91"/>
      <c r="MCZ144" s="86"/>
      <c r="MDA144" s="87"/>
      <c r="MDB144" s="87"/>
      <c r="MDC144" s="87"/>
      <c r="MDD144" s="87"/>
      <c r="MDE144" s="88"/>
      <c r="MDF144" s="12"/>
      <c r="MDG144" s="12"/>
      <c r="MDH144" s="88"/>
      <c r="MDI144" s="88"/>
      <c r="MDJ144" s="11"/>
      <c r="MDK144" s="11"/>
      <c r="MDL144" s="89"/>
      <c r="MDM144" s="87"/>
      <c r="MDN144" s="90"/>
      <c r="MDO144" s="91"/>
      <c r="MDP144" s="86"/>
      <c r="MDQ144" s="87"/>
      <c r="MDR144" s="87"/>
      <c r="MDS144" s="87"/>
      <c r="MDT144" s="87"/>
      <c r="MDU144" s="88"/>
      <c r="MDV144" s="12"/>
      <c r="MDW144" s="12"/>
      <c r="MDX144" s="88"/>
      <c r="MDY144" s="88"/>
      <c r="MDZ144" s="11"/>
      <c r="MEA144" s="11"/>
      <c r="MEB144" s="89"/>
      <c r="MEC144" s="87"/>
      <c r="MED144" s="90"/>
      <c r="MEE144" s="91"/>
      <c r="MEF144" s="86"/>
      <c r="MEG144" s="87"/>
      <c r="MEH144" s="87"/>
      <c r="MEI144" s="87"/>
      <c r="MEJ144" s="87"/>
      <c r="MEK144" s="88"/>
      <c r="MEL144" s="12"/>
      <c r="MEM144" s="12"/>
      <c r="MEN144" s="88"/>
      <c r="MEO144" s="88"/>
      <c r="MEP144" s="11"/>
      <c r="MEQ144" s="11"/>
      <c r="MER144" s="89"/>
      <c r="MES144" s="87"/>
      <c r="MET144" s="90"/>
      <c r="MEU144" s="91"/>
      <c r="MEV144" s="86"/>
      <c r="MEW144" s="87"/>
      <c r="MEX144" s="87"/>
      <c r="MEY144" s="87"/>
      <c r="MEZ144" s="87"/>
      <c r="MFA144" s="88"/>
      <c r="MFB144" s="12"/>
      <c r="MFC144" s="12"/>
      <c r="MFD144" s="88"/>
      <c r="MFE144" s="88"/>
      <c r="MFF144" s="11"/>
      <c r="MFG144" s="11"/>
      <c r="MFH144" s="89"/>
      <c r="MFI144" s="87"/>
      <c r="MFJ144" s="90"/>
      <c r="MFK144" s="91"/>
      <c r="MFL144" s="86"/>
      <c r="MFM144" s="87"/>
      <c r="MFN144" s="87"/>
      <c r="MFO144" s="87"/>
      <c r="MFP144" s="87"/>
      <c r="MFQ144" s="88"/>
      <c r="MFR144" s="12"/>
      <c r="MFS144" s="12"/>
      <c r="MFT144" s="88"/>
      <c r="MFU144" s="88"/>
      <c r="MFV144" s="11"/>
      <c r="MFW144" s="11"/>
      <c r="MFX144" s="89"/>
      <c r="MFY144" s="87"/>
      <c r="MFZ144" s="90"/>
      <c r="MGA144" s="91"/>
      <c r="MGB144" s="86"/>
      <c r="MGC144" s="87"/>
      <c r="MGD144" s="87"/>
      <c r="MGE144" s="87"/>
      <c r="MGF144" s="87"/>
      <c r="MGG144" s="88"/>
      <c r="MGH144" s="12"/>
      <c r="MGI144" s="12"/>
      <c r="MGJ144" s="88"/>
      <c r="MGK144" s="88"/>
      <c r="MGL144" s="11"/>
      <c r="MGM144" s="11"/>
      <c r="MGN144" s="89"/>
      <c r="MGO144" s="87"/>
      <c r="MGP144" s="90"/>
      <c r="MGQ144" s="91"/>
      <c r="MGR144" s="86"/>
      <c r="MGS144" s="87"/>
      <c r="MGT144" s="87"/>
      <c r="MGU144" s="87"/>
      <c r="MGV144" s="87"/>
      <c r="MGW144" s="88"/>
      <c r="MGX144" s="12"/>
      <c r="MGY144" s="12"/>
      <c r="MGZ144" s="88"/>
      <c r="MHA144" s="88"/>
      <c r="MHB144" s="11"/>
      <c r="MHC144" s="11"/>
      <c r="MHD144" s="89"/>
      <c r="MHE144" s="87"/>
      <c r="MHF144" s="90"/>
      <c r="MHG144" s="91"/>
      <c r="MHH144" s="86"/>
      <c r="MHI144" s="87"/>
      <c r="MHJ144" s="87"/>
      <c r="MHK144" s="87"/>
      <c r="MHL144" s="87"/>
      <c r="MHM144" s="88"/>
      <c r="MHN144" s="12"/>
      <c r="MHO144" s="12"/>
      <c r="MHP144" s="88"/>
      <c r="MHQ144" s="88"/>
      <c r="MHR144" s="11"/>
      <c r="MHS144" s="11"/>
      <c r="MHT144" s="89"/>
      <c r="MHU144" s="87"/>
      <c r="MHV144" s="90"/>
      <c r="MHW144" s="91"/>
      <c r="MHX144" s="86"/>
      <c r="MHY144" s="87"/>
      <c r="MHZ144" s="87"/>
      <c r="MIA144" s="87"/>
      <c r="MIB144" s="87"/>
      <c r="MIC144" s="88"/>
      <c r="MID144" s="12"/>
      <c r="MIE144" s="12"/>
      <c r="MIF144" s="88"/>
      <c r="MIG144" s="88"/>
      <c r="MIH144" s="11"/>
      <c r="MII144" s="11"/>
      <c r="MIJ144" s="89"/>
      <c r="MIK144" s="87"/>
      <c r="MIL144" s="90"/>
      <c r="MIM144" s="91"/>
      <c r="MIN144" s="86"/>
      <c r="MIO144" s="87"/>
      <c r="MIP144" s="87"/>
      <c r="MIQ144" s="87"/>
      <c r="MIR144" s="87"/>
      <c r="MIS144" s="88"/>
      <c r="MIT144" s="12"/>
      <c r="MIU144" s="12"/>
      <c r="MIV144" s="88"/>
      <c r="MIW144" s="88"/>
      <c r="MIX144" s="11"/>
      <c r="MIY144" s="11"/>
      <c r="MIZ144" s="89"/>
      <c r="MJA144" s="87"/>
      <c r="MJB144" s="90"/>
      <c r="MJC144" s="91"/>
      <c r="MJD144" s="86"/>
      <c r="MJE144" s="87"/>
      <c r="MJF144" s="87"/>
      <c r="MJG144" s="87"/>
      <c r="MJH144" s="87"/>
      <c r="MJI144" s="88"/>
      <c r="MJJ144" s="12"/>
      <c r="MJK144" s="12"/>
      <c r="MJL144" s="88"/>
      <c r="MJM144" s="88"/>
      <c r="MJN144" s="11"/>
      <c r="MJO144" s="11"/>
      <c r="MJP144" s="89"/>
      <c r="MJQ144" s="87"/>
      <c r="MJR144" s="90"/>
      <c r="MJS144" s="91"/>
      <c r="MJT144" s="86"/>
      <c r="MJU144" s="87"/>
      <c r="MJV144" s="87"/>
      <c r="MJW144" s="87"/>
      <c r="MJX144" s="87"/>
      <c r="MJY144" s="88"/>
      <c r="MJZ144" s="12"/>
      <c r="MKA144" s="12"/>
      <c r="MKB144" s="88"/>
      <c r="MKC144" s="88"/>
      <c r="MKD144" s="11"/>
      <c r="MKE144" s="11"/>
      <c r="MKF144" s="89"/>
      <c r="MKG144" s="87"/>
      <c r="MKH144" s="90"/>
      <c r="MKI144" s="91"/>
      <c r="MKJ144" s="86"/>
      <c r="MKK144" s="87"/>
      <c r="MKL144" s="87"/>
      <c r="MKM144" s="87"/>
      <c r="MKN144" s="87"/>
      <c r="MKO144" s="88"/>
      <c r="MKP144" s="12"/>
      <c r="MKQ144" s="12"/>
      <c r="MKR144" s="88"/>
      <c r="MKS144" s="88"/>
      <c r="MKT144" s="11"/>
      <c r="MKU144" s="11"/>
      <c r="MKV144" s="89"/>
      <c r="MKW144" s="87"/>
      <c r="MKX144" s="90"/>
      <c r="MKY144" s="91"/>
      <c r="MKZ144" s="86"/>
      <c r="MLA144" s="87"/>
      <c r="MLB144" s="87"/>
      <c r="MLC144" s="87"/>
      <c r="MLD144" s="87"/>
      <c r="MLE144" s="88"/>
      <c r="MLF144" s="12"/>
      <c r="MLG144" s="12"/>
      <c r="MLH144" s="88"/>
      <c r="MLI144" s="88"/>
      <c r="MLJ144" s="11"/>
      <c r="MLK144" s="11"/>
      <c r="MLL144" s="89"/>
      <c r="MLM144" s="87"/>
      <c r="MLN144" s="90"/>
      <c r="MLO144" s="91"/>
      <c r="MLP144" s="86"/>
      <c r="MLQ144" s="87"/>
      <c r="MLR144" s="87"/>
      <c r="MLS144" s="87"/>
      <c r="MLT144" s="87"/>
      <c r="MLU144" s="88"/>
      <c r="MLV144" s="12"/>
      <c r="MLW144" s="12"/>
      <c r="MLX144" s="88"/>
      <c r="MLY144" s="88"/>
      <c r="MLZ144" s="11"/>
      <c r="MMA144" s="11"/>
      <c r="MMB144" s="89"/>
      <c r="MMC144" s="87"/>
      <c r="MMD144" s="90"/>
      <c r="MME144" s="91"/>
      <c r="MMF144" s="86"/>
      <c r="MMG144" s="87"/>
      <c r="MMH144" s="87"/>
      <c r="MMI144" s="87"/>
      <c r="MMJ144" s="87"/>
      <c r="MMK144" s="88"/>
      <c r="MML144" s="12"/>
      <c r="MMM144" s="12"/>
      <c r="MMN144" s="88"/>
      <c r="MMO144" s="88"/>
      <c r="MMP144" s="11"/>
      <c r="MMQ144" s="11"/>
      <c r="MMR144" s="89"/>
      <c r="MMS144" s="87"/>
      <c r="MMT144" s="90"/>
      <c r="MMU144" s="91"/>
      <c r="MMV144" s="86"/>
      <c r="MMW144" s="87"/>
      <c r="MMX144" s="87"/>
      <c r="MMY144" s="87"/>
      <c r="MMZ144" s="87"/>
      <c r="MNA144" s="88"/>
      <c r="MNB144" s="12"/>
      <c r="MNC144" s="12"/>
      <c r="MND144" s="88"/>
      <c r="MNE144" s="88"/>
      <c r="MNF144" s="11"/>
      <c r="MNG144" s="11"/>
      <c r="MNH144" s="89"/>
      <c r="MNI144" s="87"/>
      <c r="MNJ144" s="90"/>
      <c r="MNK144" s="91"/>
      <c r="MNL144" s="86"/>
      <c r="MNM144" s="87"/>
      <c r="MNN144" s="87"/>
      <c r="MNO144" s="87"/>
      <c r="MNP144" s="87"/>
      <c r="MNQ144" s="88"/>
      <c r="MNR144" s="12"/>
      <c r="MNS144" s="12"/>
      <c r="MNT144" s="88"/>
      <c r="MNU144" s="88"/>
      <c r="MNV144" s="11"/>
      <c r="MNW144" s="11"/>
      <c r="MNX144" s="89"/>
      <c r="MNY144" s="87"/>
      <c r="MNZ144" s="90"/>
      <c r="MOA144" s="91"/>
      <c r="MOB144" s="86"/>
      <c r="MOC144" s="87"/>
      <c r="MOD144" s="87"/>
      <c r="MOE144" s="87"/>
      <c r="MOF144" s="87"/>
      <c r="MOG144" s="88"/>
      <c r="MOH144" s="12"/>
      <c r="MOI144" s="12"/>
      <c r="MOJ144" s="88"/>
      <c r="MOK144" s="88"/>
      <c r="MOL144" s="11"/>
      <c r="MOM144" s="11"/>
      <c r="MON144" s="89"/>
      <c r="MOO144" s="87"/>
      <c r="MOP144" s="90"/>
      <c r="MOQ144" s="91"/>
      <c r="MOR144" s="86"/>
      <c r="MOS144" s="87"/>
      <c r="MOT144" s="87"/>
      <c r="MOU144" s="87"/>
      <c r="MOV144" s="87"/>
      <c r="MOW144" s="88"/>
      <c r="MOX144" s="12"/>
      <c r="MOY144" s="12"/>
      <c r="MOZ144" s="88"/>
      <c r="MPA144" s="88"/>
      <c r="MPB144" s="11"/>
      <c r="MPC144" s="11"/>
      <c r="MPD144" s="89"/>
      <c r="MPE144" s="87"/>
      <c r="MPF144" s="90"/>
      <c r="MPG144" s="91"/>
      <c r="MPH144" s="86"/>
      <c r="MPI144" s="87"/>
      <c r="MPJ144" s="87"/>
      <c r="MPK144" s="87"/>
      <c r="MPL144" s="87"/>
      <c r="MPM144" s="88"/>
      <c r="MPN144" s="12"/>
      <c r="MPO144" s="12"/>
      <c r="MPP144" s="88"/>
      <c r="MPQ144" s="88"/>
      <c r="MPR144" s="11"/>
      <c r="MPS144" s="11"/>
      <c r="MPT144" s="89"/>
      <c r="MPU144" s="87"/>
      <c r="MPV144" s="90"/>
      <c r="MPW144" s="91"/>
      <c r="MPX144" s="86"/>
      <c r="MPY144" s="87"/>
      <c r="MPZ144" s="87"/>
      <c r="MQA144" s="87"/>
      <c r="MQB144" s="87"/>
      <c r="MQC144" s="88"/>
      <c r="MQD144" s="12"/>
      <c r="MQE144" s="12"/>
      <c r="MQF144" s="88"/>
      <c r="MQG144" s="88"/>
      <c r="MQH144" s="11"/>
      <c r="MQI144" s="11"/>
      <c r="MQJ144" s="89"/>
      <c r="MQK144" s="87"/>
      <c r="MQL144" s="90"/>
      <c r="MQM144" s="91"/>
      <c r="MQN144" s="86"/>
      <c r="MQO144" s="87"/>
      <c r="MQP144" s="87"/>
      <c r="MQQ144" s="87"/>
      <c r="MQR144" s="87"/>
      <c r="MQS144" s="88"/>
      <c r="MQT144" s="12"/>
      <c r="MQU144" s="12"/>
      <c r="MQV144" s="88"/>
      <c r="MQW144" s="88"/>
      <c r="MQX144" s="11"/>
      <c r="MQY144" s="11"/>
      <c r="MQZ144" s="89"/>
      <c r="MRA144" s="87"/>
      <c r="MRB144" s="90"/>
      <c r="MRC144" s="91"/>
      <c r="MRD144" s="86"/>
      <c r="MRE144" s="87"/>
      <c r="MRF144" s="87"/>
      <c r="MRG144" s="87"/>
      <c r="MRH144" s="87"/>
      <c r="MRI144" s="88"/>
      <c r="MRJ144" s="12"/>
      <c r="MRK144" s="12"/>
      <c r="MRL144" s="88"/>
      <c r="MRM144" s="88"/>
      <c r="MRN144" s="11"/>
      <c r="MRO144" s="11"/>
      <c r="MRP144" s="89"/>
      <c r="MRQ144" s="87"/>
      <c r="MRR144" s="90"/>
      <c r="MRS144" s="91"/>
      <c r="MRT144" s="86"/>
      <c r="MRU144" s="87"/>
      <c r="MRV144" s="87"/>
      <c r="MRW144" s="87"/>
      <c r="MRX144" s="87"/>
      <c r="MRY144" s="88"/>
      <c r="MRZ144" s="12"/>
      <c r="MSA144" s="12"/>
      <c r="MSB144" s="88"/>
      <c r="MSC144" s="88"/>
      <c r="MSD144" s="11"/>
      <c r="MSE144" s="11"/>
      <c r="MSF144" s="89"/>
      <c r="MSG144" s="87"/>
      <c r="MSH144" s="90"/>
      <c r="MSI144" s="91"/>
      <c r="MSJ144" s="86"/>
      <c r="MSK144" s="87"/>
      <c r="MSL144" s="87"/>
      <c r="MSM144" s="87"/>
      <c r="MSN144" s="87"/>
      <c r="MSO144" s="88"/>
      <c r="MSP144" s="12"/>
      <c r="MSQ144" s="12"/>
      <c r="MSR144" s="88"/>
      <c r="MSS144" s="88"/>
      <c r="MST144" s="11"/>
      <c r="MSU144" s="11"/>
      <c r="MSV144" s="89"/>
      <c r="MSW144" s="87"/>
      <c r="MSX144" s="90"/>
      <c r="MSY144" s="91"/>
      <c r="MSZ144" s="86"/>
      <c r="MTA144" s="87"/>
      <c r="MTB144" s="87"/>
      <c r="MTC144" s="87"/>
      <c r="MTD144" s="87"/>
      <c r="MTE144" s="88"/>
      <c r="MTF144" s="12"/>
      <c r="MTG144" s="12"/>
      <c r="MTH144" s="88"/>
      <c r="MTI144" s="88"/>
      <c r="MTJ144" s="11"/>
      <c r="MTK144" s="11"/>
      <c r="MTL144" s="89"/>
      <c r="MTM144" s="87"/>
      <c r="MTN144" s="90"/>
      <c r="MTO144" s="91"/>
      <c r="MTP144" s="86"/>
      <c r="MTQ144" s="87"/>
      <c r="MTR144" s="87"/>
      <c r="MTS144" s="87"/>
      <c r="MTT144" s="87"/>
      <c r="MTU144" s="88"/>
      <c r="MTV144" s="12"/>
      <c r="MTW144" s="12"/>
      <c r="MTX144" s="88"/>
      <c r="MTY144" s="88"/>
      <c r="MTZ144" s="11"/>
      <c r="MUA144" s="11"/>
      <c r="MUB144" s="89"/>
      <c r="MUC144" s="87"/>
      <c r="MUD144" s="90"/>
      <c r="MUE144" s="91"/>
      <c r="MUF144" s="86"/>
      <c r="MUG144" s="87"/>
      <c r="MUH144" s="87"/>
      <c r="MUI144" s="87"/>
      <c r="MUJ144" s="87"/>
      <c r="MUK144" s="88"/>
      <c r="MUL144" s="12"/>
      <c r="MUM144" s="12"/>
      <c r="MUN144" s="88"/>
      <c r="MUO144" s="88"/>
      <c r="MUP144" s="11"/>
      <c r="MUQ144" s="11"/>
      <c r="MUR144" s="89"/>
      <c r="MUS144" s="87"/>
      <c r="MUT144" s="90"/>
      <c r="MUU144" s="91"/>
      <c r="MUV144" s="86"/>
      <c r="MUW144" s="87"/>
      <c r="MUX144" s="87"/>
      <c r="MUY144" s="87"/>
      <c r="MUZ144" s="87"/>
      <c r="MVA144" s="88"/>
      <c r="MVB144" s="12"/>
      <c r="MVC144" s="12"/>
      <c r="MVD144" s="88"/>
      <c r="MVE144" s="88"/>
      <c r="MVF144" s="11"/>
      <c r="MVG144" s="11"/>
      <c r="MVH144" s="89"/>
      <c r="MVI144" s="87"/>
      <c r="MVJ144" s="90"/>
      <c r="MVK144" s="91"/>
      <c r="MVL144" s="86"/>
      <c r="MVM144" s="87"/>
      <c r="MVN144" s="87"/>
      <c r="MVO144" s="87"/>
      <c r="MVP144" s="87"/>
      <c r="MVQ144" s="88"/>
      <c r="MVR144" s="12"/>
      <c r="MVS144" s="12"/>
      <c r="MVT144" s="88"/>
      <c r="MVU144" s="88"/>
      <c r="MVV144" s="11"/>
      <c r="MVW144" s="11"/>
      <c r="MVX144" s="89"/>
      <c r="MVY144" s="87"/>
      <c r="MVZ144" s="90"/>
      <c r="MWA144" s="91"/>
      <c r="MWB144" s="86"/>
      <c r="MWC144" s="87"/>
      <c r="MWD144" s="87"/>
      <c r="MWE144" s="87"/>
      <c r="MWF144" s="87"/>
      <c r="MWG144" s="88"/>
      <c r="MWH144" s="12"/>
      <c r="MWI144" s="12"/>
      <c r="MWJ144" s="88"/>
      <c r="MWK144" s="88"/>
      <c r="MWL144" s="11"/>
      <c r="MWM144" s="11"/>
      <c r="MWN144" s="89"/>
      <c r="MWO144" s="87"/>
      <c r="MWP144" s="90"/>
      <c r="MWQ144" s="91"/>
      <c r="MWR144" s="86"/>
      <c r="MWS144" s="87"/>
      <c r="MWT144" s="87"/>
      <c r="MWU144" s="87"/>
      <c r="MWV144" s="87"/>
      <c r="MWW144" s="88"/>
      <c r="MWX144" s="12"/>
      <c r="MWY144" s="12"/>
      <c r="MWZ144" s="88"/>
      <c r="MXA144" s="88"/>
      <c r="MXB144" s="11"/>
      <c r="MXC144" s="11"/>
      <c r="MXD144" s="89"/>
      <c r="MXE144" s="87"/>
      <c r="MXF144" s="90"/>
      <c r="MXG144" s="91"/>
      <c r="MXH144" s="86"/>
      <c r="MXI144" s="87"/>
      <c r="MXJ144" s="87"/>
      <c r="MXK144" s="87"/>
      <c r="MXL144" s="87"/>
      <c r="MXM144" s="88"/>
      <c r="MXN144" s="12"/>
      <c r="MXO144" s="12"/>
      <c r="MXP144" s="88"/>
      <c r="MXQ144" s="88"/>
      <c r="MXR144" s="11"/>
      <c r="MXS144" s="11"/>
      <c r="MXT144" s="89"/>
      <c r="MXU144" s="87"/>
      <c r="MXV144" s="90"/>
      <c r="MXW144" s="91"/>
      <c r="MXX144" s="86"/>
      <c r="MXY144" s="87"/>
      <c r="MXZ144" s="87"/>
      <c r="MYA144" s="87"/>
      <c r="MYB144" s="87"/>
      <c r="MYC144" s="88"/>
      <c r="MYD144" s="12"/>
      <c r="MYE144" s="12"/>
      <c r="MYF144" s="88"/>
      <c r="MYG144" s="88"/>
      <c r="MYH144" s="11"/>
      <c r="MYI144" s="11"/>
      <c r="MYJ144" s="89"/>
      <c r="MYK144" s="87"/>
      <c r="MYL144" s="90"/>
      <c r="MYM144" s="91"/>
      <c r="MYN144" s="86"/>
      <c r="MYO144" s="87"/>
      <c r="MYP144" s="87"/>
      <c r="MYQ144" s="87"/>
      <c r="MYR144" s="87"/>
      <c r="MYS144" s="88"/>
      <c r="MYT144" s="12"/>
      <c r="MYU144" s="12"/>
      <c r="MYV144" s="88"/>
      <c r="MYW144" s="88"/>
      <c r="MYX144" s="11"/>
      <c r="MYY144" s="11"/>
      <c r="MYZ144" s="89"/>
      <c r="MZA144" s="87"/>
      <c r="MZB144" s="90"/>
      <c r="MZC144" s="91"/>
      <c r="MZD144" s="86"/>
      <c r="MZE144" s="87"/>
      <c r="MZF144" s="87"/>
      <c r="MZG144" s="87"/>
      <c r="MZH144" s="87"/>
      <c r="MZI144" s="88"/>
      <c r="MZJ144" s="12"/>
      <c r="MZK144" s="12"/>
      <c r="MZL144" s="88"/>
      <c r="MZM144" s="88"/>
      <c r="MZN144" s="11"/>
      <c r="MZO144" s="11"/>
      <c r="MZP144" s="89"/>
      <c r="MZQ144" s="87"/>
      <c r="MZR144" s="90"/>
      <c r="MZS144" s="91"/>
      <c r="MZT144" s="86"/>
      <c r="MZU144" s="87"/>
      <c r="MZV144" s="87"/>
      <c r="MZW144" s="87"/>
      <c r="MZX144" s="87"/>
      <c r="MZY144" s="88"/>
      <c r="MZZ144" s="12"/>
      <c r="NAA144" s="12"/>
      <c r="NAB144" s="88"/>
      <c r="NAC144" s="88"/>
      <c r="NAD144" s="11"/>
      <c r="NAE144" s="11"/>
      <c r="NAF144" s="89"/>
      <c r="NAG144" s="87"/>
      <c r="NAH144" s="90"/>
      <c r="NAI144" s="91"/>
      <c r="NAJ144" s="86"/>
      <c r="NAK144" s="87"/>
      <c r="NAL144" s="87"/>
      <c r="NAM144" s="87"/>
      <c r="NAN144" s="87"/>
      <c r="NAO144" s="88"/>
      <c r="NAP144" s="12"/>
      <c r="NAQ144" s="12"/>
      <c r="NAR144" s="88"/>
      <c r="NAS144" s="88"/>
      <c r="NAT144" s="11"/>
      <c r="NAU144" s="11"/>
      <c r="NAV144" s="89"/>
      <c r="NAW144" s="87"/>
      <c r="NAX144" s="90"/>
      <c r="NAY144" s="91"/>
      <c r="NAZ144" s="86"/>
      <c r="NBA144" s="87"/>
      <c r="NBB144" s="87"/>
      <c r="NBC144" s="87"/>
      <c r="NBD144" s="87"/>
      <c r="NBE144" s="88"/>
      <c r="NBF144" s="12"/>
      <c r="NBG144" s="12"/>
      <c r="NBH144" s="88"/>
      <c r="NBI144" s="88"/>
      <c r="NBJ144" s="11"/>
      <c r="NBK144" s="11"/>
      <c r="NBL144" s="89"/>
      <c r="NBM144" s="87"/>
      <c r="NBN144" s="90"/>
      <c r="NBO144" s="91"/>
      <c r="NBP144" s="86"/>
      <c r="NBQ144" s="87"/>
      <c r="NBR144" s="87"/>
      <c r="NBS144" s="87"/>
      <c r="NBT144" s="87"/>
      <c r="NBU144" s="88"/>
      <c r="NBV144" s="12"/>
      <c r="NBW144" s="12"/>
      <c r="NBX144" s="88"/>
      <c r="NBY144" s="88"/>
      <c r="NBZ144" s="11"/>
      <c r="NCA144" s="11"/>
      <c r="NCB144" s="89"/>
      <c r="NCC144" s="87"/>
      <c r="NCD144" s="90"/>
      <c r="NCE144" s="91"/>
      <c r="NCF144" s="86"/>
      <c r="NCG144" s="87"/>
      <c r="NCH144" s="87"/>
      <c r="NCI144" s="87"/>
      <c r="NCJ144" s="87"/>
      <c r="NCK144" s="88"/>
      <c r="NCL144" s="12"/>
      <c r="NCM144" s="12"/>
      <c r="NCN144" s="88"/>
      <c r="NCO144" s="88"/>
      <c r="NCP144" s="11"/>
      <c r="NCQ144" s="11"/>
      <c r="NCR144" s="89"/>
      <c r="NCS144" s="87"/>
      <c r="NCT144" s="90"/>
      <c r="NCU144" s="91"/>
      <c r="NCV144" s="86"/>
      <c r="NCW144" s="87"/>
      <c r="NCX144" s="87"/>
      <c r="NCY144" s="87"/>
      <c r="NCZ144" s="87"/>
      <c r="NDA144" s="88"/>
      <c r="NDB144" s="12"/>
      <c r="NDC144" s="12"/>
      <c r="NDD144" s="88"/>
      <c r="NDE144" s="88"/>
      <c r="NDF144" s="11"/>
      <c r="NDG144" s="11"/>
      <c r="NDH144" s="89"/>
      <c r="NDI144" s="87"/>
      <c r="NDJ144" s="90"/>
      <c r="NDK144" s="91"/>
      <c r="NDL144" s="86"/>
      <c r="NDM144" s="87"/>
      <c r="NDN144" s="87"/>
      <c r="NDO144" s="87"/>
      <c r="NDP144" s="87"/>
      <c r="NDQ144" s="88"/>
      <c r="NDR144" s="12"/>
      <c r="NDS144" s="12"/>
      <c r="NDT144" s="88"/>
      <c r="NDU144" s="88"/>
      <c r="NDV144" s="11"/>
      <c r="NDW144" s="11"/>
      <c r="NDX144" s="89"/>
      <c r="NDY144" s="87"/>
      <c r="NDZ144" s="90"/>
      <c r="NEA144" s="91"/>
      <c r="NEB144" s="86"/>
      <c r="NEC144" s="87"/>
      <c r="NED144" s="87"/>
      <c r="NEE144" s="87"/>
      <c r="NEF144" s="87"/>
      <c r="NEG144" s="88"/>
      <c r="NEH144" s="12"/>
      <c r="NEI144" s="12"/>
      <c r="NEJ144" s="88"/>
      <c r="NEK144" s="88"/>
      <c r="NEL144" s="11"/>
      <c r="NEM144" s="11"/>
      <c r="NEN144" s="89"/>
      <c r="NEO144" s="87"/>
      <c r="NEP144" s="90"/>
      <c r="NEQ144" s="91"/>
      <c r="NER144" s="86"/>
      <c r="NES144" s="87"/>
      <c r="NET144" s="87"/>
      <c r="NEU144" s="87"/>
      <c r="NEV144" s="87"/>
      <c r="NEW144" s="88"/>
      <c r="NEX144" s="12"/>
      <c r="NEY144" s="12"/>
      <c r="NEZ144" s="88"/>
      <c r="NFA144" s="88"/>
      <c r="NFB144" s="11"/>
      <c r="NFC144" s="11"/>
      <c r="NFD144" s="89"/>
      <c r="NFE144" s="87"/>
      <c r="NFF144" s="90"/>
      <c r="NFG144" s="91"/>
      <c r="NFH144" s="86"/>
      <c r="NFI144" s="87"/>
      <c r="NFJ144" s="87"/>
      <c r="NFK144" s="87"/>
      <c r="NFL144" s="87"/>
      <c r="NFM144" s="88"/>
      <c r="NFN144" s="12"/>
      <c r="NFO144" s="12"/>
      <c r="NFP144" s="88"/>
      <c r="NFQ144" s="88"/>
      <c r="NFR144" s="11"/>
      <c r="NFS144" s="11"/>
      <c r="NFT144" s="89"/>
      <c r="NFU144" s="87"/>
      <c r="NFV144" s="90"/>
      <c r="NFW144" s="91"/>
      <c r="NFX144" s="86"/>
      <c r="NFY144" s="87"/>
      <c r="NFZ144" s="87"/>
      <c r="NGA144" s="87"/>
      <c r="NGB144" s="87"/>
      <c r="NGC144" s="88"/>
      <c r="NGD144" s="12"/>
      <c r="NGE144" s="12"/>
      <c r="NGF144" s="88"/>
      <c r="NGG144" s="88"/>
      <c r="NGH144" s="11"/>
      <c r="NGI144" s="11"/>
      <c r="NGJ144" s="89"/>
      <c r="NGK144" s="87"/>
      <c r="NGL144" s="90"/>
      <c r="NGM144" s="91"/>
      <c r="NGN144" s="86"/>
      <c r="NGO144" s="87"/>
      <c r="NGP144" s="87"/>
      <c r="NGQ144" s="87"/>
      <c r="NGR144" s="87"/>
      <c r="NGS144" s="88"/>
      <c r="NGT144" s="12"/>
      <c r="NGU144" s="12"/>
      <c r="NGV144" s="88"/>
      <c r="NGW144" s="88"/>
      <c r="NGX144" s="11"/>
      <c r="NGY144" s="11"/>
      <c r="NGZ144" s="89"/>
      <c r="NHA144" s="87"/>
      <c r="NHB144" s="90"/>
      <c r="NHC144" s="91"/>
      <c r="NHD144" s="86"/>
      <c r="NHE144" s="87"/>
      <c r="NHF144" s="87"/>
      <c r="NHG144" s="87"/>
      <c r="NHH144" s="87"/>
      <c r="NHI144" s="88"/>
      <c r="NHJ144" s="12"/>
      <c r="NHK144" s="12"/>
      <c r="NHL144" s="88"/>
      <c r="NHM144" s="88"/>
      <c r="NHN144" s="11"/>
      <c r="NHO144" s="11"/>
      <c r="NHP144" s="89"/>
      <c r="NHQ144" s="87"/>
      <c r="NHR144" s="90"/>
      <c r="NHS144" s="91"/>
      <c r="NHT144" s="86"/>
      <c r="NHU144" s="87"/>
      <c r="NHV144" s="87"/>
      <c r="NHW144" s="87"/>
      <c r="NHX144" s="87"/>
      <c r="NHY144" s="88"/>
      <c r="NHZ144" s="12"/>
      <c r="NIA144" s="12"/>
      <c r="NIB144" s="88"/>
      <c r="NIC144" s="88"/>
      <c r="NID144" s="11"/>
      <c r="NIE144" s="11"/>
      <c r="NIF144" s="89"/>
      <c r="NIG144" s="87"/>
      <c r="NIH144" s="90"/>
      <c r="NII144" s="91"/>
      <c r="NIJ144" s="86"/>
      <c r="NIK144" s="87"/>
      <c r="NIL144" s="87"/>
      <c r="NIM144" s="87"/>
      <c r="NIN144" s="87"/>
      <c r="NIO144" s="88"/>
      <c r="NIP144" s="12"/>
      <c r="NIQ144" s="12"/>
      <c r="NIR144" s="88"/>
      <c r="NIS144" s="88"/>
      <c r="NIT144" s="11"/>
      <c r="NIU144" s="11"/>
      <c r="NIV144" s="89"/>
      <c r="NIW144" s="87"/>
      <c r="NIX144" s="90"/>
      <c r="NIY144" s="91"/>
      <c r="NIZ144" s="86"/>
      <c r="NJA144" s="87"/>
      <c r="NJB144" s="87"/>
      <c r="NJC144" s="87"/>
      <c r="NJD144" s="87"/>
      <c r="NJE144" s="88"/>
      <c r="NJF144" s="12"/>
      <c r="NJG144" s="12"/>
      <c r="NJH144" s="88"/>
      <c r="NJI144" s="88"/>
      <c r="NJJ144" s="11"/>
      <c r="NJK144" s="11"/>
      <c r="NJL144" s="89"/>
      <c r="NJM144" s="87"/>
      <c r="NJN144" s="90"/>
      <c r="NJO144" s="91"/>
      <c r="NJP144" s="86"/>
      <c r="NJQ144" s="87"/>
      <c r="NJR144" s="87"/>
      <c r="NJS144" s="87"/>
      <c r="NJT144" s="87"/>
      <c r="NJU144" s="88"/>
      <c r="NJV144" s="12"/>
      <c r="NJW144" s="12"/>
      <c r="NJX144" s="88"/>
      <c r="NJY144" s="88"/>
      <c r="NJZ144" s="11"/>
      <c r="NKA144" s="11"/>
      <c r="NKB144" s="89"/>
      <c r="NKC144" s="87"/>
      <c r="NKD144" s="90"/>
      <c r="NKE144" s="91"/>
      <c r="NKF144" s="86"/>
      <c r="NKG144" s="87"/>
      <c r="NKH144" s="87"/>
      <c r="NKI144" s="87"/>
      <c r="NKJ144" s="87"/>
      <c r="NKK144" s="88"/>
      <c r="NKL144" s="12"/>
      <c r="NKM144" s="12"/>
      <c r="NKN144" s="88"/>
      <c r="NKO144" s="88"/>
      <c r="NKP144" s="11"/>
      <c r="NKQ144" s="11"/>
      <c r="NKR144" s="89"/>
      <c r="NKS144" s="87"/>
      <c r="NKT144" s="90"/>
      <c r="NKU144" s="91"/>
      <c r="NKV144" s="86"/>
      <c r="NKW144" s="87"/>
      <c r="NKX144" s="87"/>
      <c r="NKY144" s="87"/>
      <c r="NKZ144" s="87"/>
      <c r="NLA144" s="88"/>
      <c r="NLB144" s="12"/>
      <c r="NLC144" s="12"/>
      <c r="NLD144" s="88"/>
      <c r="NLE144" s="88"/>
      <c r="NLF144" s="11"/>
      <c r="NLG144" s="11"/>
      <c r="NLH144" s="89"/>
      <c r="NLI144" s="87"/>
      <c r="NLJ144" s="90"/>
      <c r="NLK144" s="91"/>
      <c r="NLL144" s="86"/>
      <c r="NLM144" s="87"/>
      <c r="NLN144" s="87"/>
      <c r="NLO144" s="87"/>
      <c r="NLP144" s="87"/>
      <c r="NLQ144" s="88"/>
      <c r="NLR144" s="12"/>
      <c r="NLS144" s="12"/>
      <c r="NLT144" s="88"/>
      <c r="NLU144" s="88"/>
      <c r="NLV144" s="11"/>
      <c r="NLW144" s="11"/>
      <c r="NLX144" s="89"/>
      <c r="NLY144" s="87"/>
      <c r="NLZ144" s="90"/>
      <c r="NMA144" s="91"/>
      <c r="NMB144" s="86"/>
      <c r="NMC144" s="87"/>
      <c r="NMD144" s="87"/>
      <c r="NME144" s="87"/>
      <c r="NMF144" s="87"/>
      <c r="NMG144" s="88"/>
      <c r="NMH144" s="12"/>
      <c r="NMI144" s="12"/>
      <c r="NMJ144" s="88"/>
      <c r="NMK144" s="88"/>
      <c r="NML144" s="11"/>
      <c r="NMM144" s="11"/>
      <c r="NMN144" s="89"/>
      <c r="NMO144" s="87"/>
      <c r="NMP144" s="90"/>
      <c r="NMQ144" s="91"/>
      <c r="NMR144" s="86"/>
      <c r="NMS144" s="87"/>
      <c r="NMT144" s="87"/>
      <c r="NMU144" s="87"/>
      <c r="NMV144" s="87"/>
      <c r="NMW144" s="88"/>
      <c r="NMX144" s="12"/>
      <c r="NMY144" s="12"/>
      <c r="NMZ144" s="88"/>
      <c r="NNA144" s="88"/>
      <c r="NNB144" s="11"/>
      <c r="NNC144" s="11"/>
      <c r="NND144" s="89"/>
      <c r="NNE144" s="87"/>
      <c r="NNF144" s="90"/>
      <c r="NNG144" s="91"/>
      <c r="NNH144" s="86"/>
      <c r="NNI144" s="87"/>
      <c r="NNJ144" s="87"/>
      <c r="NNK144" s="87"/>
      <c r="NNL144" s="87"/>
      <c r="NNM144" s="88"/>
      <c r="NNN144" s="12"/>
      <c r="NNO144" s="12"/>
      <c r="NNP144" s="88"/>
      <c r="NNQ144" s="88"/>
      <c r="NNR144" s="11"/>
      <c r="NNS144" s="11"/>
      <c r="NNT144" s="89"/>
      <c r="NNU144" s="87"/>
      <c r="NNV144" s="90"/>
      <c r="NNW144" s="91"/>
      <c r="NNX144" s="86"/>
      <c r="NNY144" s="87"/>
      <c r="NNZ144" s="87"/>
      <c r="NOA144" s="87"/>
      <c r="NOB144" s="87"/>
      <c r="NOC144" s="88"/>
      <c r="NOD144" s="12"/>
      <c r="NOE144" s="12"/>
      <c r="NOF144" s="88"/>
      <c r="NOG144" s="88"/>
      <c r="NOH144" s="11"/>
      <c r="NOI144" s="11"/>
      <c r="NOJ144" s="89"/>
      <c r="NOK144" s="87"/>
      <c r="NOL144" s="90"/>
      <c r="NOM144" s="91"/>
      <c r="NON144" s="86"/>
      <c r="NOO144" s="87"/>
      <c r="NOP144" s="87"/>
      <c r="NOQ144" s="87"/>
      <c r="NOR144" s="87"/>
      <c r="NOS144" s="88"/>
      <c r="NOT144" s="12"/>
      <c r="NOU144" s="12"/>
      <c r="NOV144" s="88"/>
      <c r="NOW144" s="88"/>
      <c r="NOX144" s="11"/>
      <c r="NOY144" s="11"/>
      <c r="NOZ144" s="89"/>
      <c r="NPA144" s="87"/>
      <c r="NPB144" s="90"/>
      <c r="NPC144" s="91"/>
      <c r="NPD144" s="86"/>
      <c r="NPE144" s="87"/>
      <c r="NPF144" s="87"/>
      <c r="NPG144" s="87"/>
      <c r="NPH144" s="87"/>
      <c r="NPI144" s="88"/>
      <c r="NPJ144" s="12"/>
      <c r="NPK144" s="12"/>
      <c r="NPL144" s="88"/>
      <c r="NPM144" s="88"/>
      <c r="NPN144" s="11"/>
      <c r="NPO144" s="11"/>
      <c r="NPP144" s="89"/>
      <c r="NPQ144" s="87"/>
      <c r="NPR144" s="90"/>
      <c r="NPS144" s="91"/>
      <c r="NPT144" s="86"/>
      <c r="NPU144" s="87"/>
      <c r="NPV144" s="87"/>
      <c r="NPW144" s="87"/>
      <c r="NPX144" s="87"/>
      <c r="NPY144" s="88"/>
      <c r="NPZ144" s="12"/>
      <c r="NQA144" s="12"/>
      <c r="NQB144" s="88"/>
      <c r="NQC144" s="88"/>
      <c r="NQD144" s="11"/>
      <c r="NQE144" s="11"/>
      <c r="NQF144" s="89"/>
      <c r="NQG144" s="87"/>
      <c r="NQH144" s="90"/>
      <c r="NQI144" s="91"/>
      <c r="NQJ144" s="86"/>
      <c r="NQK144" s="87"/>
      <c r="NQL144" s="87"/>
      <c r="NQM144" s="87"/>
      <c r="NQN144" s="87"/>
      <c r="NQO144" s="88"/>
      <c r="NQP144" s="12"/>
      <c r="NQQ144" s="12"/>
      <c r="NQR144" s="88"/>
      <c r="NQS144" s="88"/>
      <c r="NQT144" s="11"/>
      <c r="NQU144" s="11"/>
      <c r="NQV144" s="89"/>
      <c r="NQW144" s="87"/>
      <c r="NQX144" s="90"/>
      <c r="NQY144" s="91"/>
      <c r="NQZ144" s="86"/>
      <c r="NRA144" s="87"/>
      <c r="NRB144" s="87"/>
      <c r="NRC144" s="87"/>
      <c r="NRD144" s="87"/>
      <c r="NRE144" s="88"/>
      <c r="NRF144" s="12"/>
      <c r="NRG144" s="12"/>
      <c r="NRH144" s="88"/>
      <c r="NRI144" s="88"/>
      <c r="NRJ144" s="11"/>
      <c r="NRK144" s="11"/>
      <c r="NRL144" s="89"/>
      <c r="NRM144" s="87"/>
      <c r="NRN144" s="90"/>
      <c r="NRO144" s="91"/>
      <c r="NRP144" s="86"/>
      <c r="NRQ144" s="87"/>
      <c r="NRR144" s="87"/>
      <c r="NRS144" s="87"/>
      <c r="NRT144" s="87"/>
      <c r="NRU144" s="88"/>
      <c r="NRV144" s="12"/>
      <c r="NRW144" s="12"/>
      <c r="NRX144" s="88"/>
      <c r="NRY144" s="88"/>
      <c r="NRZ144" s="11"/>
      <c r="NSA144" s="11"/>
      <c r="NSB144" s="89"/>
      <c r="NSC144" s="87"/>
      <c r="NSD144" s="90"/>
      <c r="NSE144" s="91"/>
      <c r="NSF144" s="86"/>
      <c r="NSG144" s="87"/>
      <c r="NSH144" s="87"/>
      <c r="NSI144" s="87"/>
      <c r="NSJ144" s="87"/>
      <c r="NSK144" s="88"/>
      <c r="NSL144" s="12"/>
      <c r="NSM144" s="12"/>
      <c r="NSN144" s="88"/>
      <c r="NSO144" s="88"/>
      <c r="NSP144" s="11"/>
      <c r="NSQ144" s="11"/>
      <c r="NSR144" s="89"/>
      <c r="NSS144" s="87"/>
      <c r="NST144" s="90"/>
      <c r="NSU144" s="91"/>
      <c r="NSV144" s="86"/>
      <c r="NSW144" s="87"/>
      <c r="NSX144" s="87"/>
      <c r="NSY144" s="87"/>
      <c r="NSZ144" s="87"/>
      <c r="NTA144" s="88"/>
      <c r="NTB144" s="12"/>
      <c r="NTC144" s="12"/>
      <c r="NTD144" s="88"/>
      <c r="NTE144" s="88"/>
      <c r="NTF144" s="11"/>
      <c r="NTG144" s="11"/>
      <c r="NTH144" s="89"/>
      <c r="NTI144" s="87"/>
      <c r="NTJ144" s="90"/>
      <c r="NTK144" s="91"/>
      <c r="NTL144" s="86"/>
      <c r="NTM144" s="87"/>
      <c r="NTN144" s="87"/>
      <c r="NTO144" s="87"/>
      <c r="NTP144" s="87"/>
      <c r="NTQ144" s="88"/>
      <c r="NTR144" s="12"/>
      <c r="NTS144" s="12"/>
      <c r="NTT144" s="88"/>
      <c r="NTU144" s="88"/>
      <c r="NTV144" s="11"/>
      <c r="NTW144" s="11"/>
      <c r="NTX144" s="89"/>
      <c r="NTY144" s="87"/>
      <c r="NTZ144" s="90"/>
      <c r="NUA144" s="91"/>
      <c r="NUB144" s="86"/>
      <c r="NUC144" s="87"/>
      <c r="NUD144" s="87"/>
      <c r="NUE144" s="87"/>
      <c r="NUF144" s="87"/>
      <c r="NUG144" s="88"/>
      <c r="NUH144" s="12"/>
      <c r="NUI144" s="12"/>
      <c r="NUJ144" s="88"/>
      <c r="NUK144" s="88"/>
      <c r="NUL144" s="11"/>
      <c r="NUM144" s="11"/>
      <c r="NUN144" s="89"/>
      <c r="NUO144" s="87"/>
      <c r="NUP144" s="90"/>
      <c r="NUQ144" s="91"/>
      <c r="NUR144" s="86"/>
      <c r="NUS144" s="87"/>
      <c r="NUT144" s="87"/>
      <c r="NUU144" s="87"/>
      <c r="NUV144" s="87"/>
      <c r="NUW144" s="88"/>
      <c r="NUX144" s="12"/>
      <c r="NUY144" s="12"/>
      <c r="NUZ144" s="88"/>
      <c r="NVA144" s="88"/>
      <c r="NVB144" s="11"/>
      <c r="NVC144" s="11"/>
      <c r="NVD144" s="89"/>
      <c r="NVE144" s="87"/>
      <c r="NVF144" s="90"/>
      <c r="NVG144" s="91"/>
      <c r="NVH144" s="86"/>
      <c r="NVI144" s="87"/>
      <c r="NVJ144" s="87"/>
      <c r="NVK144" s="87"/>
      <c r="NVL144" s="87"/>
      <c r="NVM144" s="88"/>
      <c r="NVN144" s="12"/>
      <c r="NVO144" s="12"/>
      <c r="NVP144" s="88"/>
      <c r="NVQ144" s="88"/>
      <c r="NVR144" s="11"/>
      <c r="NVS144" s="11"/>
      <c r="NVT144" s="89"/>
      <c r="NVU144" s="87"/>
      <c r="NVV144" s="90"/>
      <c r="NVW144" s="91"/>
      <c r="NVX144" s="86"/>
      <c r="NVY144" s="87"/>
      <c r="NVZ144" s="87"/>
      <c r="NWA144" s="87"/>
      <c r="NWB144" s="87"/>
      <c r="NWC144" s="88"/>
      <c r="NWD144" s="12"/>
      <c r="NWE144" s="12"/>
      <c r="NWF144" s="88"/>
      <c r="NWG144" s="88"/>
      <c r="NWH144" s="11"/>
      <c r="NWI144" s="11"/>
      <c r="NWJ144" s="89"/>
      <c r="NWK144" s="87"/>
      <c r="NWL144" s="90"/>
      <c r="NWM144" s="91"/>
      <c r="NWN144" s="86"/>
      <c r="NWO144" s="87"/>
      <c r="NWP144" s="87"/>
      <c r="NWQ144" s="87"/>
      <c r="NWR144" s="87"/>
      <c r="NWS144" s="88"/>
      <c r="NWT144" s="12"/>
      <c r="NWU144" s="12"/>
      <c r="NWV144" s="88"/>
      <c r="NWW144" s="88"/>
      <c r="NWX144" s="11"/>
      <c r="NWY144" s="11"/>
      <c r="NWZ144" s="89"/>
      <c r="NXA144" s="87"/>
      <c r="NXB144" s="90"/>
      <c r="NXC144" s="91"/>
      <c r="NXD144" s="86"/>
      <c r="NXE144" s="87"/>
      <c r="NXF144" s="87"/>
      <c r="NXG144" s="87"/>
      <c r="NXH144" s="87"/>
      <c r="NXI144" s="88"/>
      <c r="NXJ144" s="12"/>
      <c r="NXK144" s="12"/>
      <c r="NXL144" s="88"/>
      <c r="NXM144" s="88"/>
      <c r="NXN144" s="11"/>
      <c r="NXO144" s="11"/>
      <c r="NXP144" s="89"/>
      <c r="NXQ144" s="87"/>
      <c r="NXR144" s="90"/>
      <c r="NXS144" s="91"/>
      <c r="NXT144" s="86"/>
      <c r="NXU144" s="87"/>
      <c r="NXV144" s="87"/>
      <c r="NXW144" s="87"/>
      <c r="NXX144" s="87"/>
      <c r="NXY144" s="88"/>
      <c r="NXZ144" s="12"/>
      <c r="NYA144" s="12"/>
      <c r="NYB144" s="88"/>
      <c r="NYC144" s="88"/>
      <c r="NYD144" s="11"/>
      <c r="NYE144" s="11"/>
      <c r="NYF144" s="89"/>
      <c r="NYG144" s="87"/>
      <c r="NYH144" s="90"/>
      <c r="NYI144" s="91"/>
      <c r="NYJ144" s="86"/>
      <c r="NYK144" s="87"/>
      <c r="NYL144" s="87"/>
      <c r="NYM144" s="87"/>
      <c r="NYN144" s="87"/>
      <c r="NYO144" s="88"/>
      <c r="NYP144" s="12"/>
      <c r="NYQ144" s="12"/>
      <c r="NYR144" s="88"/>
      <c r="NYS144" s="88"/>
      <c r="NYT144" s="11"/>
      <c r="NYU144" s="11"/>
      <c r="NYV144" s="89"/>
      <c r="NYW144" s="87"/>
      <c r="NYX144" s="90"/>
      <c r="NYY144" s="91"/>
      <c r="NYZ144" s="86"/>
      <c r="NZA144" s="87"/>
      <c r="NZB144" s="87"/>
      <c r="NZC144" s="87"/>
      <c r="NZD144" s="87"/>
      <c r="NZE144" s="88"/>
      <c r="NZF144" s="12"/>
      <c r="NZG144" s="12"/>
      <c r="NZH144" s="88"/>
      <c r="NZI144" s="88"/>
      <c r="NZJ144" s="11"/>
      <c r="NZK144" s="11"/>
      <c r="NZL144" s="89"/>
      <c r="NZM144" s="87"/>
      <c r="NZN144" s="90"/>
      <c r="NZO144" s="91"/>
      <c r="NZP144" s="86"/>
      <c r="NZQ144" s="87"/>
      <c r="NZR144" s="87"/>
      <c r="NZS144" s="87"/>
      <c r="NZT144" s="87"/>
      <c r="NZU144" s="88"/>
      <c r="NZV144" s="12"/>
      <c r="NZW144" s="12"/>
      <c r="NZX144" s="88"/>
      <c r="NZY144" s="88"/>
      <c r="NZZ144" s="11"/>
      <c r="OAA144" s="11"/>
      <c r="OAB144" s="89"/>
      <c r="OAC144" s="87"/>
      <c r="OAD144" s="90"/>
      <c r="OAE144" s="91"/>
      <c r="OAF144" s="86"/>
      <c r="OAG144" s="87"/>
      <c r="OAH144" s="87"/>
      <c r="OAI144" s="87"/>
      <c r="OAJ144" s="87"/>
      <c r="OAK144" s="88"/>
      <c r="OAL144" s="12"/>
      <c r="OAM144" s="12"/>
      <c r="OAN144" s="88"/>
      <c r="OAO144" s="88"/>
      <c r="OAP144" s="11"/>
      <c r="OAQ144" s="11"/>
      <c r="OAR144" s="89"/>
      <c r="OAS144" s="87"/>
      <c r="OAT144" s="90"/>
      <c r="OAU144" s="91"/>
      <c r="OAV144" s="86"/>
      <c r="OAW144" s="87"/>
      <c r="OAX144" s="87"/>
      <c r="OAY144" s="87"/>
      <c r="OAZ144" s="87"/>
      <c r="OBA144" s="88"/>
      <c r="OBB144" s="12"/>
      <c r="OBC144" s="12"/>
      <c r="OBD144" s="88"/>
      <c r="OBE144" s="88"/>
      <c r="OBF144" s="11"/>
      <c r="OBG144" s="11"/>
      <c r="OBH144" s="89"/>
      <c r="OBI144" s="87"/>
      <c r="OBJ144" s="90"/>
      <c r="OBK144" s="91"/>
      <c r="OBL144" s="86"/>
      <c r="OBM144" s="87"/>
      <c r="OBN144" s="87"/>
      <c r="OBO144" s="87"/>
      <c r="OBP144" s="87"/>
      <c r="OBQ144" s="88"/>
      <c r="OBR144" s="12"/>
      <c r="OBS144" s="12"/>
      <c r="OBT144" s="88"/>
      <c r="OBU144" s="88"/>
      <c r="OBV144" s="11"/>
      <c r="OBW144" s="11"/>
      <c r="OBX144" s="89"/>
      <c r="OBY144" s="87"/>
      <c r="OBZ144" s="90"/>
      <c r="OCA144" s="91"/>
      <c r="OCB144" s="86"/>
      <c r="OCC144" s="87"/>
      <c r="OCD144" s="87"/>
      <c r="OCE144" s="87"/>
      <c r="OCF144" s="87"/>
      <c r="OCG144" s="88"/>
      <c r="OCH144" s="12"/>
      <c r="OCI144" s="12"/>
      <c r="OCJ144" s="88"/>
      <c r="OCK144" s="88"/>
      <c r="OCL144" s="11"/>
      <c r="OCM144" s="11"/>
      <c r="OCN144" s="89"/>
      <c r="OCO144" s="87"/>
      <c r="OCP144" s="90"/>
      <c r="OCQ144" s="91"/>
      <c r="OCR144" s="86"/>
      <c r="OCS144" s="87"/>
      <c r="OCT144" s="87"/>
      <c r="OCU144" s="87"/>
      <c r="OCV144" s="87"/>
      <c r="OCW144" s="88"/>
      <c r="OCX144" s="12"/>
      <c r="OCY144" s="12"/>
      <c r="OCZ144" s="88"/>
      <c r="ODA144" s="88"/>
      <c r="ODB144" s="11"/>
      <c r="ODC144" s="11"/>
      <c r="ODD144" s="89"/>
      <c r="ODE144" s="87"/>
      <c r="ODF144" s="90"/>
      <c r="ODG144" s="91"/>
      <c r="ODH144" s="86"/>
      <c r="ODI144" s="87"/>
      <c r="ODJ144" s="87"/>
      <c r="ODK144" s="87"/>
      <c r="ODL144" s="87"/>
      <c r="ODM144" s="88"/>
      <c r="ODN144" s="12"/>
      <c r="ODO144" s="12"/>
      <c r="ODP144" s="88"/>
      <c r="ODQ144" s="88"/>
      <c r="ODR144" s="11"/>
      <c r="ODS144" s="11"/>
      <c r="ODT144" s="89"/>
      <c r="ODU144" s="87"/>
      <c r="ODV144" s="90"/>
      <c r="ODW144" s="91"/>
      <c r="ODX144" s="86"/>
      <c r="ODY144" s="87"/>
      <c r="ODZ144" s="87"/>
      <c r="OEA144" s="87"/>
      <c r="OEB144" s="87"/>
      <c r="OEC144" s="88"/>
      <c r="OED144" s="12"/>
      <c r="OEE144" s="12"/>
      <c r="OEF144" s="88"/>
      <c r="OEG144" s="88"/>
      <c r="OEH144" s="11"/>
      <c r="OEI144" s="11"/>
      <c r="OEJ144" s="89"/>
      <c r="OEK144" s="87"/>
      <c r="OEL144" s="90"/>
      <c r="OEM144" s="91"/>
      <c r="OEN144" s="86"/>
      <c r="OEO144" s="87"/>
      <c r="OEP144" s="87"/>
      <c r="OEQ144" s="87"/>
      <c r="OER144" s="87"/>
      <c r="OES144" s="88"/>
      <c r="OET144" s="12"/>
      <c r="OEU144" s="12"/>
      <c r="OEV144" s="88"/>
      <c r="OEW144" s="88"/>
      <c r="OEX144" s="11"/>
      <c r="OEY144" s="11"/>
      <c r="OEZ144" s="89"/>
      <c r="OFA144" s="87"/>
      <c r="OFB144" s="90"/>
      <c r="OFC144" s="91"/>
      <c r="OFD144" s="86"/>
      <c r="OFE144" s="87"/>
      <c r="OFF144" s="87"/>
      <c r="OFG144" s="87"/>
      <c r="OFH144" s="87"/>
      <c r="OFI144" s="88"/>
      <c r="OFJ144" s="12"/>
      <c r="OFK144" s="12"/>
      <c r="OFL144" s="88"/>
      <c r="OFM144" s="88"/>
      <c r="OFN144" s="11"/>
      <c r="OFO144" s="11"/>
      <c r="OFP144" s="89"/>
      <c r="OFQ144" s="87"/>
      <c r="OFR144" s="90"/>
      <c r="OFS144" s="91"/>
      <c r="OFT144" s="86"/>
      <c r="OFU144" s="87"/>
      <c r="OFV144" s="87"/>
      <c r="OFW144" s="87"/>
      <c r="OFX144" s="87"/>
      <c r="OFY144" s="88"/>
      <c r="OFZ144" s="12"/>
      <c r="OGA144" s="12"/>
      <c r="OGB144" s="88"/>
      <c r="OGC144" s="88"/>
      <c r="OGD144" s="11"/>
      <c r="OGE144" s="11"/>
      <c r="OGF144" s="89"/>
      <c r="OGG144" s="87"/>
      <c r="OGH144" s="90"/>
      <c r="OGI144" s="91"/>
      <c r="OGJ144" s="86"/>
      <c r="OGK144" s="87"/>
      <c r="OGL144" s="87"/>
      <c r="OGM144" s="87"/>
      <c r="OGN144" s="87"/>
      <c r="OGO144" s="88"/>
      <c r="OGP144" s="12"/>
      <c r="OGQ144" s="12"/>
      <c r="OGR144" s="88"/>
      <c r="OGS144" s="88"/>
      <c r="OGT144" s="11"/>
      <c r="OGU144" s="11"/>
      <c r="OGV144" s="89"/>
      <c r="OGW144" s="87"/>
      <c r="OGX144" s="90"/>
      <c r="OGY144" s="91"/>
      <c r="OGZ144" s="86"/>
      <c r="OHA144" s="87"/>
      <c r="OHB144" s="87"/>
      <c r="OHC144" s="87"/>
      <c r="OHD144" s="87"/>
      <c r="OHE144" s="88"/>
      <c r="OHF144" s="12"/>
      <c r="OHG144" s="12"/>
      <c r="OHH144" s="88"/>
      <c r="OHI144" s="88"/>
      <c r="OHJ144" s="11"/>
      <c r="OHK144" s="11"/>
      <c r="OHL144" s="89"/>
      <c r="OHM144" s="87"/>
      <c r="OHN144" s="90"/>
      <c r="OHO144" s="91"/>
      <c r="OHP144" s="86"/>
      <c r="OHQ144" s="87"/>
      <c r="OHR144" s="87"/>
      <c r="OHS144" s="87"/>
      <c r="OHT144" s="87"/>
      <c r="OHU144" s="88"/>
      <c r="OHV144" s="12"/>
      <c r="OHW144" s="12"/>
      <c r="OHX144" s="88"/>
      <c r="OHY144" s="88"/>
      <c r="OHZ144" s="11"/>
      <c r="OIA144" s="11"/>
      <c r="OIB144" s="89"/>
      <c r="OIC144" s="87"/>
      <c r="OID144" s="90"/>
      <c r="OIE144" s="91"/>
      <c r="OIF144" s="86"/>
      <c r="OIG144" s="87"/>
      <c r="OIH144" s="87"/>
      <c r="OII144" s="87"/>
      <c r="OIJ144" s="87"/>
      <c r="OIK144" s="88"/>
      <c r="OIL144" s="12"/>
      <c r="OIM144" s="12"/>
      <c r="OIN144" s="88"/>
      <c r="OIO144" s="88"/>
      <c r="OIP144" s="11"/>
      <c r="OIQ144" s="11"/>
      <c r="OIR144" s="89"/>
      <c r="OIS144" s="87"/>
      <c r="OIT144" s="90"/>
      <c r="OIU144" s="91"/>
      <c r="OIV144" s="86"/>
      <c r="OIW144" s="87"/>
      <c r="OIX144" s="87"/>
      <c r="OIY144" s="87"/>
      <c r="OIZ144" s="87"/>
      <c r="OJA144" s="88"/>
      <c r="OJB144" s="12"/>
      <c r="OJC144" s="12"/>
      <c r="OJD144" s="88"/>
      <c r="OJE144" s="88"/>
      <c r="OJF144" s="11"/>
      <c r="OJG144" s="11"/>
      <c r="OJH144" s="89"/>
      <c r="OJI144" s="87"/>
      <c r="OJJ144" s="90"/>
      <c r="OJK144" s="91"/>
      <c r="OJL144" s="86"/>
      <c r="OJM144" s="87"/>
      <c r="OJN144" s="87"/>
      <c r="OJO144" s="87"/>
      <c r="OJP144" s="87"/>
      <c r="OJQ144" s="88"/>
      <c r="OJR144" s="12"/>
      <c r="OJS144" s="12"/>
      <c r="OJT144" s="88"/>
      <c r="OJU144" s="88"/>
      <c r="OJV144" s="11"/>
      <c r="OJW144" s="11"/>
      <c r="OJX144" s="89"/>
      <c r="OJY144" s="87"/>
      <c r="OJZ144" s="90"/>
      <c r="OKA144" s="91"/>
      <c r="OKB144" s="86"/>
      <c r="OKC144" s="87"/>
      <c r="OKD144" s="87"/>
      <c r="OKE144" s="87"/>
      <c r="OKF144" s="87"/>
      <c r="OKG144" s="88"/>
      <c r="OKH144" s="12"/>
      <c r="OKI144" s="12"/>
      <c r="OKJ144" s="88"/>
      <c r="OKK144" s="88"/>
      <c r="OKL144" s="11"/>
      <c r="OKM144" s="11"/>
      <c r="OKN144" s="89"/>
      <c r="OKO144" s="87"/>
      <c r="OKP144" s="90"/>
      <c r="OKQ144" s="91"/>
      <c r="OKR144" s="86"/>
      <c r="OKS144" s="87"/>
      <c r="OKT144" s="87"/>
      <c r="OKU144" s="87"/>
      <c r="OKV144" s="87"/>
      <c r="OKW144" s="88"/>
      <c r="OKX144" s="12"/>
      <c r="OKY144" s="12"/>
      <c r="OKZ144" s="88"/>
      <c r="OLA144" s="88"/>
      <c r="OLB144" s="11"/>
      <c r="OLC144" s="11"/>
      <c r="OLD144" s="89"/>
      <c r="OLE144" s="87"/>
      <c r="OLF144" s="90"/>
      <c r="OLG144" s="91"/>
      <c r="OLH144" s="86"/>
      <c r="OLI144" s="87"/>
      <c r="OLJ144" s="87"/>
      <c r="OLK144" s="87"/>
      <c r="OLL144" s="87"/>
      <c r="OLM144" s="88"/>
      <c r="OLN144" s="12"/>
      <c r="OLO144" s="12"/>
      <c r="OLP144" s="88"/>
      <c r="OLQ144" s="88"/>
      <c r="OLR144" s="11"/>
      <c r="OLS144" s="11"/>
      <c r="OLT144" s="89"/>
      <c r="OLU144" s="87"/>
      <c r="OLV144" s="90"/>
      <c r="OLW144" s="91"/>
      <c r="OLX144" s="86"/>
      <c r="OLY144" s="87"/>
      <c r="OLZ144" s="87"/>
      <c r="OMA144" s="87"/>
      <c r="OMB144" s="87"/>
      <c r="OMC144" s="88"/>
      <c r="OMD144" s="12"/>
      <c r="OME144" s="12"/>
      <c r="OMF144" s="88"/>
      <c r="OMG144" s="88"/>
      <c r="OMH144" s="11"/>
      <c r="OMI144" s="11"/>
      <c r="OMJ144" s="89"/>
      <c r="OMK144" s="87"/>
      <c r="OML144" s="90"/>
      <c r="OMM144" s="91"/>
      <c r="OMN144" s="86"/>
      <c r="OMO144" s="87"/>
      <c r="OMP144" s="87"/>
      <c r="OMQ144" s="87"/>
      <c r="OMR144" s="87"/>
      <c r="OMS144" s="88"/>
      <c r="OMT144" s="12"/>
      <c r="OMU144" s="12"/>
      <c r="OMV144" s="88"/>
      <c r="OMW144" s="88"/>
      <c r="OMX144" s="11"/>
      <c r="OMY144" s="11"/>
      <c r="OMZ144" s="89"/>
      <c r="ONA144" s="87"/>
      <c r="ONB144" s="90"/>
      <c r="ONC144" s="91"/>
      <c r="OND144" s="86"/>
      <c r="ONE144" s="87"/>
      <c r="ONF144" s="87"/>
      <c r="ONG144" s="87"/>
      <c r="ONH144" s="87"/>
      <c r="ONI144" s="88"/>
      <c r="ONJ144" s="12"/>
      <c r="ONK144" s="12"/>
      <c r="ONL144" s="88"/>
      <c r="ONM144" s="88"/>
      <c r="ONN144" s="11"/>
      <c r="ONO144" s="11"/>
      <c r="ONP144" s="89"/>
      <c r="ONQ144" s="87"/>
      <c r="ONR144" s="90"/>
      <c r="ONS144" s="91"/>
      <c r="ONT144" s="86"/>
      <c r="ONU144" s="87"/>
      <c r="ONV144" s="87"/>
      <c r="ONW144" s="87"/>
      <c r="ONX144" s="87"/>
      <c r="ONY144" s="88"/>
      <c r="ONZ144" s="12"/>
      <c r="OOA144" s="12"/>
      <c r="OOB144" s="88"/>
      <c r="OOC144" s="88"/>
      <c r="OOD144" s="11"/>
      <c r="OOE144" s="11"/>
      <c r="OOF144" s="89"/>
      <c r="OOG144" s="87"/>
      <c r="OOH144" s="90"/>
      <c r="OOI144" s="91"/>
      <c r="OOJ144" s="86"/>
      <c r="OOK144" s="87"/>
      <c r="OOL144" s="87"/>
      <c r="OOM144" s="87"/>
      <c r="OON144" s="87"/>
      <c r="OOO144" s="88"/>
      <c r="OOP144" s="12"/>
      <c r="OOQ144" s="12"/>
      <c r="OOR144" s="88"/>
      <c r="OOS144" s="88"/>
      <c r="OOT144" s="11"/>
      <c r="OOU144" s="11"/>
      <c r="OOV144" s="89"/>
      <c r="OOW144" s="87"/>
      <c r="OOX144" s="90"/>
      <c r="OOY144" s="91"/>
      <c r="OOZ144" s="86"/>
      <c r="OPA144" s="87"/>
      <c r="OPB144" s="87"/>
      <c r="OPC144" s="87"/>
      <c r="OPD144" s="87"/>
      <c r="OPE144" s="88"/>
      <c r="OPF144" s="12"/>
      <c r="OPG144" s="12"/>
      <c r="OPH144" s="88"/>
      <c r="OPI144" s="88"/>
      <c r="OPJ144" s="11"/>
      <c r="OPK144" s="11"/>
      <c r="OPL144" s="89"/>
      <c r="OPM144" s="87"/>
      <c r="OPN144" s="90"/>
      <c r="OPO144" s="91"/>
      <c r="OPP144" s="86"/>
      <c r="OPQ144" s="87"/>
      <c r="OPR144" s="87"/>
      <c r="OPS144" s="87"/>
      <c r="OPT144" s="87"/>
      <c r="OPU144" s="88"/>
      <c r="OPV144" s="12"/>
      <c r="OPW144" s="12"/>
      <c r="OPX144" s="88"/>
      <c r="OPY144" s="88"/>
      <c r="OPZ144" s="11"/>
      <c r="OQA144" s="11"/>
      <c r="OQB144" s="89"/>
      <c r="OQC144" s="87"/>
      <c r="OQD144" s="90"/>
      <c r="OQE144" s="91"/>
      <c r="OQF144" s="86"/>
      <c r="OQG144" s="87"/>
      <c r="OQH144" s="87"/>
      <c r="OQI144" s="87"/>
      <c r="OQJ144" s="87"/>
      <c r="OQK144" s="88"/>
      <c r="OQL144" s="12"/>
      <c r="OQM144" s="12"/>
      <c r="OQN144" s="88"/>
      <c r="OQO144" s="88"/>
      <c r="OQP144" s="11"/>
      <c r="OQQ144" s="11"/>
      <c r="OQR144" s="89"/>
      <c r="OQS144" s="87"/>
      <c r="OQT144" s="90"/>
      <c r="OQU144" s="91"/>
      <c r="OQV144" s="86"/>
      <c r="OQW144" s="87"/>
      <c r="OQX144" s="87"/>
      <c r="OQY144" s="87"/>
      <c r="OQZ144" s="87"/>
      <c r="ORA144" s="88"/>
      <c r="ORB144" s="12"/>
      <c r="ORC144" s="12"/>
      <c r="ORD144" s="88"/>
      <c r="ORE144" s="88"/>
      <c r="ORF144" s="11"/>
      <c r="ORG144" s="11"/>
      <c r="ORH144" s="89"/>
      <c r="ORI144" s="87"/>
      <c r="ORJ144" s="90"/>
      <c r="ORK144" s="91"/>
      <c r="ORL144" s="86"/>
      <c r="ORM144" s="87"/>
      <c r="ORN144" s="87"/>
      <c r="ORO144" s="87"/>
      <c r="ORP144" s="87"/>
      <c r="ORQ144" s="88"/>
      <c r="ORR144" s="12"/>
      <c r="ORS144" s="12"/>
      <c r="ORT144" s="88"/>
      <c r="ORU144" s="88"/>
      <c r="ORV144" s="11"/>
      <c r="ORW144" s="11"/>
      <c r="ORX144" s="89"/>
      <c r="ORY144" s="87"/>
      <c r="ORZ144" s="90"/>
      <c r="OSA144" s="91"/>
      <c r="OSB144" s="86"/>
      <c r="OSC144" s="87"/>
      <c r="OSD144" s="87"/>
      <c r="OSE144" s="87"/>
      <c r="OSF144" s="87"/>
      <c r="OSG144" s="88"/>
      <c r="OSH144" s="12"/>
      <c r="OSI144" s="12"/>
      <c r="OSJ144" s="88"/>
      <c r="OSK144" s="88"/>
      <c r="OSL144" s="11"/>
      <c r="OSM144" s="11"/>
      <c r="OSN144" s="89"/>
      <c r="OSO144" s="87"/>
      <c r="OSP144" s="90"/>
      <c r="OSQ144" s="91"/>
      <c r="OSR144" s="86"/>
      <c r="OSS144" s="87"/>
      <c r="OST144" s="87"/>
      <c r="OSU144" s="87"/>
      <c r="OSV144" s="87"/>
      <c r="OSW144" s="88"/>
      <c r="OSX144" s="12"/>
      <c r="OSY144" s="12"/>
      <c r="OSZ144" s="88"/>
      <c r="OTA144" s="88"/>
      <c r="OTB144" s="11"/>
      <c r="OTC144" s="11"/>
      <c r="OTD144" s="89"/>
      <c r="OTE144" s="87"/>
      <c r="OTF144" s="90"/>
      <c r="OTG144" s="91"/>
      <c r="OTH144" s="86"/>
      <c r="OTI144" s="87"/>
      <c r="OTJ144" s="87"/>
      <c r="OTK144" s="87"/>
      <c r="OTL144" s="87"/>
      <c r="OTM144" s="88"/>
      <c r="OTN144" s="12"/>
      <c r="OTO144" s="12"/>
      <c r="OTP144" s="88"/>
      <c r="OTQ144" s="88"/>
      <c r="OTR144" s="11"/>
      <c r="OTS144" s="11"/>
      <c r="OTT144" s="89"/>
      <c r="OTU144" s="87"/>
      <c r="OTV144" s="90"/>
      <c r="OTW144" s="91"/>
      <c r="OTX144" s="86"/>
      <c r="OTY144" s="87"/>
      <c r="OTZ144" s="87"/>
      <c r="OUA144" s="87"/>
      <c r="OUB144" s="87"/>
      <c r="OUC144" s="88"/>
      <c r="OUD144" s="12"/>
      <c r="OUE144" s="12"/>
      <c r="OUF144" s="88"/>
      <c r="OUG144" s="88"/>
      <c r="OUH144" s="11"/>
      <c r="OUI144" s="11"/>
      <c r="OUJ144" s="89"/>
      <c r="OUK144" s="87"/>
      <c r="OUL144" s="90"/>
      <c r="OUM144" s="91"/>
      <c r="OUN144" s="86"/>
      <c r="OUO144" s="87"/>
      <c r="OUP144" s="87"/>
      <c r="OUQ144" s="87"/>
      <c r="OUR144" s="87"/>
      <c r="OUS144" s="88"/>
      <c r="OUT144" s="12"/>
      <c r="OUU144" s="12"/>
      <c r="OUV144" s="88"/>
      <c r="OUW144" s="88"/>
      <c r="OUX144" s="11"/>
      <c r="OUY144" s="11"/>
      <c r="OUZ144" s="89"/>
      <c r="OVA144" s="87"/>
      <c r="OVB144" s="90"/>
      <c r="OVC144" s="91"/>
      <c r="OVD144" s="86"/>
      <c r="OVE144" s="87"/>
      <c r="OVF144" s="87"/>
      <c r="OVG144" s="87"/>
      <c r="OVH144" s="87"/>
      <c r="OVI144" s="88"/>
      <c r="OVJ144" s="12"/>
      <c r="OVK144" s="12"/>
      <c r="OVL144" s="88"/>
      <c r="OVM144" s="88"/>
      <c r="OVN144" s="11"/>
      <c r="OVO144" s="11"/>
      <c r="OVP144" s="89"/>
      <c r="OVQ144" s="87"/>
      <c r="OVR144" s="90"/>
      <c r="OVS144" s="91"/>
      <c r="OVT144" s="86"/>
      <c r="OVU144" s="87"/>
      <c r="OVV144" s="87"/>
      <c r="OVW144" s="87"/>
      <c r="OVX144" s="87"/>
      <c r="OVY144" s="88"/>
      <c r="OVZ144" s="12"/>
      <c r="OWA144" s="12"/>
      <c r="OWB144" s="88"/>
      <c r="OWC144" s="88"/>
      <c r="OWD144" s="11"/>
      <c r="OWE144" s="11"/>
      <c r="OWF144" s="89"/>
      <c r="OWG144" s="87"/>
      <c r="OWH144" s="90"/>
      <c r="OWI144" s="91"/>
      <c r="OWJ144" s="86"/>
      <c r="OWK144" s="87"/>
      <c r="OWL144" s="87"/>
      <c r="OWM144" s="87"/>
      <c r="OWN144" s="87"/>
      <c r="OWO144" s="88"/>
      <c r="OWP144" s="12"/>
      <c r="OWQ144" s="12"/>
      <c r="OWR144" s="88"/>
      <c r="OWS144" s="88"/>
      <c r="OWT144" s="11"/>
      <c r="OWU144" s="11"/>
      <c r="OWV144" s="89"/>
      <c r="OWW144" s="87"/>
      <c r="OWX144" s="90"/>
      <c r="OWY144" s="91"/>
      <c r="OWZ144" s="86"/>
      <c r="OXA144" s="87"/>
      <c r="OXB144" s="87"/>
      <c r="OXC144" s="87"/>
      <c r="OXD144" s="87"/>
      <c r="OXE144" s="88"/>
      <c r="OXF144" s="12"/>
      <c r="OXG144" s="12"/>
      <c r="OXH144" s="88"/>
      <c r="OXI144" s="88"/>
      <c r="OXJ144" s="11"/>
      <c r="OXK144" s="11"/>
      <c r="OXL144" s="89"/>
      <c r="OXM144" s="87"/>
      <c r="OXN144" s="90"/>
      <c r="OXO144" s="91"/>
      <c r="OXP144" s="86"/>
      <c r="OXQ144" s="87"/>
      <c r="OXR144" s="87"/>
      <c r="OXS144" s="87"/>
      <c r="OXT144" s="87"/>
      <c r="OXU144" s="88"/>
      <c r="OXV144" s="12"/>
      <c r="OXW144" s="12"/>
      <c r="OXX144" s="88"/>
      <c r="OXY144" s="88"/>
      <c r="OXZ144" s="11"/>
      <c r="OYA144" s="11"/>
      <c r="OYB144" s="89"/>
      <c r="OYC144" s="87"/>
      <c r="OYD144" s="90"/>
      <c r="OYE144" s="91"/>
      <c r="OYF144" s="86"/>
      <c r="OYG144" s="87"/>
      <c r="OYH144" s="87"/>
      <c r="OYI144" s="87"/>
      <c r="OYJ144" s="87"/>
      <c r="OYK144" s="88"/>
      <c r="OYL144" s="12"/>
      <c r="OYM144" s="12"/>
      <c r="OYN144" s="88"/>
      <c r="OYO144" s="88"/>
      <c r="OYP144" s="11"/>
      <c r="OYQ144" s="11"/>
      <c r="OYR144" s="89"/>
      <c r="OYS144" s="87"/>
      <c r="OYT144" s="90"/>
      <c r="OYU144" s="91"/>
      <c r="OYV144" s="86"/>
      <c r="OYW144" s="87"/>
      <c r="OYX144" s="87"/>
      <c r="OYY144" s="87"/>
      <c r="OYZ144" s="87"/>
      <c r="OZA144" s="88"/>
      <c r="OZB144" s="12"/>
      <c r="OZC144" s="12"/>
      <c r="OZD144" s="88"/>
      <c r="OZE144" s="88"/>
      <c r="OZF144" s="11"/>
      <c r="OZG144" s="11"/>
      <c r="OZH144" s="89"/>
      <c r="OZI144" s="87"/>
      <c r="OZJ144" s="90"/>
      <c r="OZK144" s="91"/>
      <c r="OZL144" s="86"/>
      <c r="OZM144" s="87"/>
      <c r="OZN144" s="87"/>
      <c r="OZO144" s="87"/>
      <c r="OZP144" s="87"/>
      <c r="OZQ144" s="88"/>
      <c r="OZR144" s="12"/>
      <c r="OZS144" s="12"/>
      <c r="OZT144" s="88"/>
      <c r="OZU144" s="88"/>
      <c r="OZV144" s="11"/>
      <c r="OZW144" s="11"/>
      <c r="OZX144" s="89"/>
      <c r="OZY144" s="87"/>
      <c r="OZZ144" s="90"/>
      <c r="PAA144" s="91"/>
      <c r="PAB144" s="86"/>
      <c r="PAC144" s="87"/>
      <c r="PAD144" s="87"/>
      <c r="PAE144" s="87"/>
      <c r="PAF144" s="87"/>
      <c r="PAG144" s="88"/>
      <c r="PAH144" s="12"/>
      <c r="PAI144" s="12"/>
      <c r="PAJ144" s="88"/>
      <c r="PAK144" s="88"/>
      <c r="PAL144" s="11"/>
      <c r="PAM144" s="11"/>
      <c r="PAN144" s="89"/>
      <c r="PAO144" s="87"/>
      <c r="PAP144" s="90"/>
      <c r="PAQ144" s="91"/>
      <c r="PAR144" s="86"/>
      <c r="PAS144" s="87"/>
      <c r="PAT144" s="87"/>
      <c r="PAU144" s="87"/>
      <c r="PAV144" s="87"/>
      <c r="PAW144" s="88"/>
      <c r="PAX144" s="12"/>
      <c r="PAY144" s="12"/>
      <c r="PAZ144" s="88"/>
      <c r="PBA144" s="88"/>
      <c r="PBB144" s="11"/>
      <c r="PBC144" s="11"/>
      <c r="PBD144" s="89"/>
      <c r="PBE144" s="87"/>
      <c r="PBF144" s="90"/>
      <c r="PBG144" s="91"/>
      <c r="PBH144" s="86"/>
      <c r="PBI144" s="87"/>
      <c r="PBJ144" s="87"/>
      <c r="PBK144" s="87"/>
      <c r="PBL144" s="87"/>
      <c r="PBM144" s="88"/>
      <c r="PBN144" s="12"/>
      <c r="PBO144" s="12"/>
      <c r="PBP144" s="88"/>
      <c r="PBQ144" s="88"/>
      <c r="PBR144" s="11"/>
      <c r="PBS144" s="11"/>
      <c r="PBT144" s="89"/>
      <c r="PBU144" s="87"/>
      <c r="PBV144" s="90"/>
      <c r="PBW144" s="91"/>
      <c r="PBX144" s="86"/>
      <c r="PBY144" s="87"/>
      <c r="PBZ144" s="87"/>
      <c r="PCA144" s="87"/>
      <c r="PCB144" s="87"/>
      <c r="PCC144" s="88"/>
      <c r="PCD144" s="12"/>
      <c r="PCE144" s="12"/>
      <c r="PCF144" s="88"/>
      <c r="PCG144" s="88"/>
      <c r="PCH144" s="11"/>
      <c r="PCI144" s="11"/>
      <c r="PCJ144" s="89"/>
      <c r="PCK144" s="87"/>
      <c r="PCL144" s="90"/>
      <c r="PCM144" s="91"/>
      <c r="PCN144" s="86"/>
      <c r="PCO144" s="87"/>
      <c r="PCP144" s="87"/>
      <c r="PCQ144" s="87"/>
      <c r="PCR144" s="87"/>
      <c r="PCS144" s="88"/>
      <c r="PCT144" s="12"/>
      <c r="PCU144" s="12"/>
      <c r="PCV144" s="88"/>
      <c r="PCW144" s="88"/>
      <c r="PCX144" s="11"/>
      <c r="PCY144" s="11"/>
      <c r="PCZ144" s="89"/>
      <c r="PDA144" s="87"/>
      <c r="PDB144" s="90"/>
      <c r="PDC144" s="91"/>
      <c r="PDD144" s="86"/>
      <c r="PDE144" s="87"/>
      <c r="PDF144" s="87"/>
      <c r="PDG144" s="87"/>
      <c r="PDH144" s="87"/>
      <c r="PDI144" s="88"/>
      <c r="PDJ144" s="12"/>
      <c r="PDK144" s="12"/>
      <c r="PDL144" s="88"/>
      <c r="PDM144" s="88"/>
      <c r="PDN144" s="11"/>
      <c r="PDO144" s="11"/>
      <c r="PDP144" s="89"/>
      <c r="PDQ144" s="87"/>
      <c r="PDR144" s="90"/>
      <c r="PDS144" s="91"/>
      <c r="PDT144" s="86"/>
      <c r="PDU144" s="87"/>
      <c r="PDV144" s="87"/>
      <c r="PDW144" s="87"/>
      <c r="PDX144" s="87"/>
      <c r="PDY144" s="88"/>
      <c r="PDZ144" s="12"/>
      <c r="PEA144" s="12"/>
      <c r="PEB144" s="88"/>
      <c r="PEC144" s="88"/>
      <c r="PED144" s="11"/>
      <c r="PEE144" s="11"/>
      <c r="PEF144" s="89"/>
      <c r="PEG144" s="87"/>
      <c r="PEH144" s="90"/>
      <c r="PEI144" s="91"/>
      <c r="PEJ144" s="86"/>
      <c r="PEK144" s="87"/>
      <c r="PEL144" s="87"/>
      <c r="PEM144" s="87"/>
      <c r="PEN144" s="87"/>
      <c r="PEO144" s="88"/>
      <c r="PEP144" s="12"/>
      <c r="PEQ144" s="12"/>
      <c r="PER144" s="88"/>
      <c r="PES144" s="88"/>
      <c r="PET144" s="11"/>
      <c r="PEU144" s="11"/>
      <c r="PEV144" s="89"/>
      <c r="PEW144" s="87"/>
      <c r="PEX144" s="90"/>
      <c r="PEY144" s="91"/>
      <c r="PEZ144" s="86"/>
      <c r="PFA144" s="87"/>
      <c r="PFB144" s="87"/>
      <c r="PFC144" s="87"/>
      <c r="PFD144" s="87"/>
      <c r="PFE144" s="88"/>
      <c r="PFF144" s="12"/>
      <c r="PFG144" s="12"/>
      <c r="PFH144" s="88"/>
      <c r="PFI144" s="88"/>
      <c r="PFJ144" s="11"/>
      <c r="PFK144" s="11"/>
      <c r="PFL144" s="89"/>
      <c r="PFM144" s="87"/>
      <c r="PFN144" s="90"/>
      <c r="PFO144" s="91"/>
      <c r="PFP144" s="86"/>
      <c r="PFQ144" s="87"/>
      <c r="PFR144" s="87"/>
      <c r="PFS144" s="87"/>
      <c r="PFT144" s="87"/>
      <c r="PFU144" s="88"/>
      <c r="PFV144" s="12"/>
      <c r="PFW144" s="12"/>
      <c r="PFX144" s="88"/>
      <c r="PFY144" s="88"/>
      <c r="PFZ144" s="11"/>
      <c r="PGA144" s="11"/>
      <c r="PGB144" s="89"/>
      <c r="PGC144" s="87"/>
      <c r="PGD144" s="90"/>
      <c r="PGE144" s="91"/>
      <c r="PGF144" s="86"/>
      <c r="PGG144" s="87"/>
      <c r="PGH144" s="87"/>
      <c r="PGI144" s="87"/>
      <c r="PGJ144" s="87"/>
      <c r="PGK144" s="88"/>
      <c r="PGL144" s="12"/>
      <c r="PGM144" s="12"/>
      <c r="PGN144" s="88"/>
      <c r="PGO144" s="88"/>
      <c r="PGP144" s="11"/>
      <c r="PGQ144" s="11"/>
      <c r="PGR144" s="89"/>
      <c r="PGS144" s="87"/>
      <c r="PGT144" s="90"/>
      <c r="PGU144" s="91"/>
      <c r="PGV144" s="86"/>
      <c r="PGW144" s="87"/>
      <c r="PGX144" s="87"/>
      <c r="PGY144" s="87"/>
      <c r="PGZ144" s="87"/>
      <c r="PHA144" s="88"/>
      <c r="PHB144" s="12"/>
      <c r="PHC144" s="12"/>
      <c r="PHD144" s="88"/>
      <c r="PHE144" s="88"/>
      <c r="PHF144" s="11"/>
      <c r="PHG144" s="11"/>
      <c r="PHH144" s="89"/>
      <c r="PHI144" s="87"/>
      <c r="PHJ144" s="90"/>
      <c r="PHK144" s="91"/>
      <c r="PHL144" s="86"/>
      <c r="PHM144" s="87"/>
      <c r="PHN144" s="87"/>
      <c r="PHO144" s="87"/>
      <c r="PHP144" s="87"/>
      <c r="PHQ144" s="88"/>
      <c r="PHR144" s="12"/>
      <c r="PHS144" s="12"/>
      <c r="PHT144" s="88"/>
      <c r="PHU144" s="88"/>
      <c r="PHV144" s="11"/>
      <c r="PHW144" s="11"/>
      <c r="PHX144" s="89"/>
      <c r="PHY144" s="87"/>
      <c r="PHZ144" s="90"/>
      <c r="PIA144" s="91"/>
      <c r="PIB144" s="86"/>
      <c r="PIC144" s="87"/>
      <c r="PID144" s="87"/>
      <c r="PIE144" s="87"/>
      <c r="PIF144" s="87"/>
      <c r="PIG144" s="88"/>
      <c r="PIH144" s="12"/>
      <c r="PII144" s="12"/>
      <c r="PIJ144" s="88"/>
      <c r="PIK144" s="88"/>
      <c r="PIL144" s="11"/>
      <c r="PIM144" s="11"/>
      <c r="PIN144" s="89"/>
      <c r="PIO144" s="87"/>
      <c r="PIP144" s="90"/>
      <c r="PIQ144" s="91"/>
      <c r="PIR144" s="86"/>
      <c r="PIS144" s="87"/>
      <c r="PIT144" s="87"/>
      <c r="PIU144" s="87"/>
      <c r="PIV144" s="87"/>
      <c r="PIW144" s="88"/>
      <c r="PIX144" s="12"/>
      <c r="PIY144" s="12"/>
      <c r="PIZ144" s="88"/>
      <c r="PJA144" s="88"/>
      <c r="PJB144" s="11"/>
      <c r="PJC144" s="11"/>
      <c r="PJD144" s="89"/>
      <c r="PJE144" s="87"/>
      <c r="PJF144" s="90"/>
      <c r="PJG144" s="91"/>
      <c r="PJH144" s="86"/>
      <c r="PJI144" s="87"/>
      <c r="PJJ144" s="87"/>
      <c r="PJK144" s="87"/>
      <c r="PJL144" s="87"/>
      <c r="PJM144" s="88"/>
      <c r="PJN144" s="12"/>
      <c r="PJO144" s="12"/>
      <c r="PJP144" s="88"/>
      <c r="PJQ144" s="88"/>
      <c r="PJR144" s="11"/>
      <c r="PJS144" s="11"/>
      <c r="PJT144" s="89"/>
      <c r="PJU144" s="87"/>
      <c r="PJV144" s="90"/>
      <c r="PJW144" s="91"/>
      <c r="PJX144" s="86"/>
      <c r="PJY144" s="87"/>
      <c r="PJZ144" s="87"/>
      <c r="PKA144" s="87"/>
      <c r="PKB144" s="87"/>
      <c r="PKC144" s="88"/>
      <c r="PKD144" s="12"/>
      <c r="PKE144" s="12"/>
      <c r="PKF144" s="88"/>
      <c r="PKG144" s="88"/>
      <c r="PKH144" s="11"/>
      <c r="PKI144" s="11"/>
      <c r="PKJ144" s="89"/>
      <c r="PKK144" s="87"/>
      <c r="PKL144" s="90"/>
      <c r="PKM144" s="91"/>
      <c r="PKN144" s="86"/>
      <c r="PKO144" s="87"/>
      <c r="PKP144" s="87"/>
      <c r="PKQ144" s="87"/>
      <c r="PKR144" s="87"/>
      <c r="PKS144" s="88"/>
      <c r="PKT144" s="12"/>
      <c r="PKU144" s="12"/>
      <c r="PKV144" s="88"/>
      <c r="PKW144" s="88"/>
      <c r="PKX144" s="11"/>
      <c r="PKY144" s="11"/>
      <c r="PKZ144" s="89"/>
      <c r="PLA144" s="87"/>
      <c r="PLB144" s="90"/>
      <c r="PLC144" s="91"/>
      <c r="PLD144" s="86"/>
      <c r="PLE144" s="87"/>
      <c r="PLF144" s="87"/>
      <c r="PLG144" s="87"/>
      <c r="PLH144" s="87"/>
      <c r="PLI144" s="88"/>
      <c r="PLJ144" s="12"/>
      <c r="PLK144" s="12"/>
      <c r="PLL144" s="88"/>
      <c r="PLM144" s="88"/>
      <c r="PLN144" s="11"/>
      <c r="PLO144" s="11"/>
      <c r="PLP144" s="89"/>
      <c r="PLQ144" s="87"/>
      <c r="PLR144" s="90"/>
      <c r="PLS144" s="91"/>
      <c r="PLT144" s="86"/>
      <c r="PLU144" s="87"/>
      <c r="PLV144" s="87"/>
      <c r="PLW144" s="87"/>
      <c r="PLX144" s="87"/>
      <c r="PLY144" s="88"/>
      <c r="PLZ144" s="12"/>
      <c r="PMA144" s="12"/>
      <c r="PMB144" s="88"/>
      <c r="PMC144" s="88"/>
      <c r="PMD144" s="11"/>
      <c r="PME144" s="11"/>
      <c r="PMF144" s="89"/>
      <c r="PMG144" s="87"/>
      <c r="PMH144" s="90"/>
      <c r="PMI144" s="91"/>
      <c r="PMJ144" s="86"/>
      <c r="PMK144" s="87"/>
      <c r="PML144" s="87"/>
      <c r="PMM144" s="87"/>
      <c r="PMN144" s="87"/>
      <c r="PMO144" s="88"/>
      <c r="PMP144" s="12"/>
      <c r="PMQ144" s="12"/>
      <c r="PMR144" s="88"/>
      <c r="PMS144" s="88"/>
      <c r="PMT144" s="11"/>
      <c r="PMU144" s="11"/>
      <c r="PMV144" s="89"/>
      <c r="PMW144" s="87"/>
      <c r="PMX144" s="90"/>
      <c r="PMY144" s="91"/>
      <c r="PMZ144" s="86"/>
      <c r="PNA144" s="87"/>
      <c r="PNB144" s="87"/>
      <c r="PNC144" s="87"/>
      <c r="PND144" s="87"/>
      <c r="PNE144" s="88"/>
      <c r="PNF144" s="12"/>
      <c r="PNG144" s="12"/>
      <c r="PNH144" s="88"/>
      <c r="PNI144" s="88"/>
      <c r="PNJ144" s="11"/>
      <c r="PNK144" s="11"/>
      <c r="PNL144" s="89"/>
      <c r="PNM144" s="87"/>
      <c r="PNN144" s="90"/>
      <c r="PNO144" s="91"/>
      <c r="PNP144" s="86"/>
      <c r="PNQ144" s="87"/>
      <c r="PNR144" s="87"/>
      <c r="PNS144" s="87"/>
      <c r="PNT144" s="87"/>
      <c r="PNU144" s="88"/>
      <c r="PNV144" s="12"/>
      <c r="PNW144" s="12"/>
      <c r="PNX144" s="88"/>
      <c r="PNY144" s="88"/>
      <c r="PNZ144" s="11"/>
      <c r="POA144" s="11"/>
      <c r="POB144" s="89"/>
      <c r="POC144" s="87"/>
      <c r="POD144" s="90"/>
      <c r="POE144" s="91"/>
      <c r="POF144" s="86"/>
      <c r="POG144" s="87"/>
      <c r="POH144" s="87"/>
      <c r="POI144" s="87"/>
      <c r="POJ144" s="87"/>
      <c r="POK144" s="88"/>
      <c r="POL144" s="12"/>
      <c r="POM144" s="12"/>
      <c r="PON144" s="88"/>
      <c r="POO144" s="88"/>
      <c r="POP144" s="11"/>
      <c r="POQ144" s="11"/>
      <c r="POR144" s="89"/>
      <c r="POS144" s="87"/>
      <c r="POT144" s="90"/>
      <c r="POU144" s="91"/>
      <c r="POV144" s="86"/>
      <c r="POW144" s="87"/>
      <c r="POX144" s="87"/>
      <c r="POY144" s="87"/>
      <c r="POZ144" s="87"/>
      <c r="PPA144" s="88"/>
      <c r="PPB144" s="12"/>
      <c r="PPC144" s="12"/>
      <c r="PPD144" s="88"/>
      <c r="PPE144" s="88"/>
      <c r="PPF144" s="11"/>
      <c r="PPG144" s="11"/>
      <c r="PPH144" s="89"/>
      <c r="PPI144" s="87"/>
      <c r="PPJ144" s="90"/>
      <c r="PPK144" s="91"/>
      <c r="PPL144" s="86"/>
      <c r="PPM144" s="87"/>
      <c r="PPN144" s="87"/>
      <c r="PPO144" s="87"/>
      <c r="PPP144" s="87"/>
      <c r="PPQ144" s="88"/>
      <c r="PPR144" s="12"/>
      <c r="PPS144" s="12"/>
      <c r="PPT144" s="88"/>
      <c r="PPU144" s="88"/>
      <c r="PPV144" s="11"/>
      <c r="PPW144" s="11"/>
      <c r="PPX144" s="89"/>
      <c r="PPY144" s="87"/>
      <c r="PPZ144" s="90"/>
      <c r="PQA144" s="91"/>
      <c r="PQB144" s="86"/>
      <c r="PQC144" s="87"/>
      <c r="PQD144" s="87"/>
      <c r="PQE144" s="87"/>
      <c r="PQF144" s="87"/>
      <c r="PQG144" s="88"/>
      <c r="PQH144" s="12"/>
      <c r="PQI144" s="12"/>
      <c r="PQJ144" s="88"/>
      <c r="PQK144" s="88"/>
      <c r="PQL144" s="11"/>
      <c r="PQM144" s="11"/>
      <c r="PQN144" s="89"/>
      <c r="PQO144" s="87"/>
      <c r="PQP144" s="90"/>
      <c r="PQQ144" s="91"/>
      <c r="PQR144" s="86"/>
      <c r="PQS144" s="87"/>
      <c r="PQT144" s="87"/>
      <c r="PQU144" s="87"/>
      <c r="PQV144" s="87"/>
      <c r="PQW144" s="88"/>
      <c r="PQX144" s="12"/>
      <c r="PQY144" s="12"/>
      <c r="PQZ144" s="88"/>
      <c r="PRA144" s="88"/>
      <c r="PRB144" s="11"/>
      <c r="PRC144" s="11"/>
      <c r="PRD144" s="89"/>
      <c r="PRE144" s="87"/>
      <c r="PRF144" s="90"/>
      <c r="PRG144" s="91"/>
      <c r="PRH144" s="86"/>
      <c r="PRI144" s="87"/>
      <c r="PRJ144" s="87"/>
      <c r="PRK144" s="87"/>
      <c r="PRL144" s="87"/>
      <c r="PRM144" s="88"/>
      <c r="PRN144" s="12"/>
      <c r="PRO144" s="12"/>
      <c r="PRP144" s="88"/>
      <c r="PRQ144" s="88"/>
      <c r="PRR144" s="11"/>
      <c r="PRS144" s="11"/>
      <c r="PRT144" s="89"/>
      <c r="PRU144" s="87"/>
      <c r="PRV144" s="90"/>
      <c r="PRW144" s="91"/>
      <c r="PRX144" s="86"/>
      <c r="PRY144" s="87"/>
      <c r="PRZ144" s="87"/>
      <c r="PSA144" s="87"/>
      <c r="PSB144" s="87"/>
      <c r="PSC144" s="88"/>
      <c r="PSD144" s="12"/>
      <c r="PSE144" s="12"/>
      <c r="PSF144" s="88"/>
      <c r="PSG144" s="88"/>
      <c r="PSH144" s="11"/>
      <c r="PSI144" s="11"/>
      <c r="PSJ144" s="89"/>
      <c r="PSK144" s="87"/>
      <c r="PSL144" s="90"/>
      <c r="PSM144" s="91"/>
      <c r="PSN144" s="86"/>
      <c r="PSO144" s="87"/>
      <c r="PSP144" s="87"/>
      <c r="PSQ144" s="87"/>
      <c r="PSR144" s="87"/>
      <c r="PSS144" s="88"/>
      <c r="PST144" s="12"/>
      <c r="PSU144" s="12"/>
      <c r="PSV144" s="88"/>
      <c r="PSW144" s="88"/>
      <c r="PSX144" s="11"/>
      <c r="PSY144" s="11"/>
      <c r="PSZ144" s="89"/>
      <c r="PTA144" s="87"/>
      <c r="PTB144" s="90"/>
      <c r="PTC144" s="91"/>
      <c r="PTD144" s="86"/>
      <c r="PTE144" s="87"/>
      <c r="PTF144" s="87"/>
      <c r="PTG144" s="87"/>
      <c r="PTH144" s="87"/>
      <c r="PTI144" s="88"/>
      <c r="PTJ144" s="12"/>
      <c r="PTK144" s="12"/>
      <c r="PTL144" s="88"/>
      <c r="PTM144" s="88"/>
      <c r="PTN144" s="11"/>
      <c r="PTO144" s="11"/>
      <c r="PTP144" s="89"/>
      <c r="PTQ144" s="87"/>
      <c r="PTR144" s="90"/>
      <c r="PTS144" s="91"/>
      <c r="PTT144" s="86"/>
      <c r="PTU144" s="87"/>
      <c r="PTV144" s="87"/>
      <c r="PTW144" s="87"/>
      <c r="PTX144" s="87"/>
      <c r="PTY144" s="88"/>
      <c r="PTZ144" s="12"/>
      <c r="PUA144" s="12"/>
      <c r="PUB144" s="88"/>
      <c r="PUC144" s="88"/>
      <c r="PUD144" s="11"/>
      <c r="PUE144" s="11"/>
      <c r="PUF144" s="89"/>
      <c r="PUG144" s="87"/>
      <c r="PUH144" s="90"/>
      <c r="PUI144" s="91"/>
      <c r="PUJ144" s="86"/>
      <c r="PUK144" s="87"/>
      <c r="PUL144" s="87"/>
      <c r="PUM144" s="87"/>
      <c r="PUN144" s="87"/>
      <c r="PUO144" s="88"/>
      <c r="PUP144" s="12"/>
      <c r="PUQ144" s="12"/>
      <c r="PUR144" s="88"/>
      <c r="PUS144" s="88"/>
      <c r="PUT144" s="11"/>
      <c r="PUU144" s="11"/>
      <c r="PUV144" s="89"/>
      <c r="PUW144" s="87"/>
      <c r="PUX144" s="90"/>
      <c r="PUY144" s="91"/>
      <c r="PUZ144" s="86"/>
      <c r="PVA144" s="87"/>
      <c r="PVB144" s="87"/>
      <c r="PVC144" s="87"/>
      <c r="PVD144" s="87"/>
      <c r="PVE144" s="88"/>
      <c r="PVF144" s="12"/>
      <c r="PVG144" s="12"/>
      <c r="PVH144" s="88"/>
      <c r="PVI144" s="88"/>
      <c r="PVJ144" s="11"/>
      <c r="PVK144" s="11"/>
      <c r="PVL144" s="89"/>
      <c r="PVM144" s="87"/>
      <c r="PVN144" s="90"/>
      <c r="PVO144" s="91"/>
      <c r="PVP144" s="86"/>
      <c r="PVQ144" s="87"/>
      <c r="PVR144" s="87"/>
      <c r="PVS144" s="87"/>
      <c r="PVT144" s="87"/>
      <c r="PVU144" s="88"/>
      <c r="PVV144" s="12"/>
      <c r="PVW144" s="12"/>
      <c r="PVX144" s="88"/>
      <c r="PVY144" s="88"/>
      <c r="PVZ144" s="11"/>
      <c r="PWA144" s="11"/>
      <c r="PWB144" s="89"/>
      <c r="PWC144" s="87"/>
      <c r="PWD144" s="90"/>
      <c r="PWE144" s="91"/>
      <c r="PWF144" s="86"/>
      <c r="PWG144" s="87"/>
      <c r="PWH144" s="87"/>
      <c r="PWI144" s="87"/>
      <c r="PWJ144" s="87"/>
      <c r="PWK144" s="88"/>
      <c r="PWL144" s="12"/>
      <c r="PWM144" s="12"/>
      <c r="PWN144" s="88"/>
      <c r="PWO144" s="88"/>
      <c r="PWP144" s="11"/>
      <c r="PWQ144" s="11"/>
      <c r="PWR144" s="89"/>
      <c r="PWS144" s="87"/>
      <c r="PWT144" s="90"/>
      <c r="PWU144" s="91"/>
      <c r="PWV144" s="86"/>
      <c r="PWW144" s="87"/>
      <c r="PWX144" s="87"/>
      <c r="PWY144" s="87"/>
      <c r="PWZ144" s="87"/>
      <c r="PXA144" s="88"/>
      <c r="PXB144" s="12"/>
      <c r="PXC144" s="12"/>
      <c r="PXD144" s="88"/>
      <c r="PXE144" s="88"/>
      <c r="PXF144" s="11"/>
      <c r="PXG144" s="11"/>
      <c r="PXH144" s="89"/>
      <c r="PXI144" s="87"/>
      <c r="PXJ144" s="90"/>
      <c r="PXK144" s="91"/>
      <c r="PXL144" s="86"/>
      <c r="PXM144" s="87"/>
      <c r="PXN144" s="87"/>
      <c r="PXO144" s="87"/>
      <c r="PXP144" s="87"/>
      <c r="PXQ144" s="88"/>
      <c r="PXR144" s="12"/>
      <c r="PXS144" s="12"/>
      <c r="PXT144" s="88"/>
      <c r="PXU144" s="88"/>
      <c r="PXV144" s="11"/>
      <c r="PXW144" s="11"/>
      <c r="PXX144" s="89"/>
      <c r="PXY144" s="87"/>
      <c r="PXZ144" s="90"/>
      <c r="PYA144" s="91"/>
      <c r="PYB144" s="86"/>
      <c r="PYC144" s="87"/>
      <c r="PYD144" s="87"/>
      <c r="PYE144" s="87"/>
      <c r="PYF144" s="87"/>
      <c r="PYG144" s="88"/>
      <c r="PYH144" s="12"/>
      <c r="PYI144" s="12"/>
      <c r="PYJ144" s="88"/>
      <c r="PYK144" s="88"/>
      <c r="PYL144" s="11"/>
      <c r="PYM144" s="11"/>
      <c r="PYN144" s="89"/>
      <c r="PYO144" s="87"/>
      <c r="PYP144" s="90"/>
      <c r="PYQ144" s="91"/>
      <c r="PYR144" s="86"/>
      <c r="PYS144" s="87"/>
      <c r="PYT144" s="87"/>
      <c r="PYU144" s="87"/>
      <c r="PYV144" s="87"/>
      <c r="PYW144" s="88"/>
      <c r="PYX144" s="12"/>
      <c r="PYY144" s="12"/>
      <c r="PYZ144" s="88"/>
      <c r="PZA144" s="88"/>
      <c r="PZB144" s="11"/>
      <c r="PZC144" s="11"/>
      <c r="PZD144" s="89"/>
      <c r="PZE144" s="87"/>
      <c r="PZF144" s="90"/>
      <c r="PZG144" s="91"/>
      <c r="PZH144" s="86"/>
      <c r="PZI144" s="87"/>
      <c r="PZJ144" s="87"/>
      <c r="PZK144" s="87"/>
      <c r="PZL144" s="87"/>
      <c r="PZM144" s="88"/>
      <c r="PZN144" s="12"/>
      <c r="PZO144" s="12"/>
      <c r="PZP144" s="88"/>
      <c r="PZQ144" s="88"/>
      <c r="PZR144" s="11"/>
      <c r="PZS144" s="11"/>
      <c r="PZT144" s="89"/>
      <c r="PZU144" s="87"/>
      <c r="PZV144" s="90"/>
      <c r="PZW144" s="91"/>
      <c r="PZX144" s="86"/>
      <c r="PZY144" s="87"/>
      <c r="PZZ144" s="87"/>
      <c r="QAA144" s="87"/>
      <c r="QAB144" s="87"/>
      <c r="QAC144" s="88"/>
      <c r="QAD144" s="12"/>
      <c r="QAE144" s="12"/>
      <c r="QAF144" s="88"/>
      <c r="QAG144" s="88"/>
      <c r="QAH144" s="11"/>
      <c r="QAI144" s="11"/>
      <c r="QAJ144" s="89"/>
      <c r="QAK144" s="87"/>
      <c r="QAL144" s="90"/>
      <c r="QAM144" s="91"/>
      <c r="QAN144" s="86"/>
      <c r="QAO144" s="87"/>
      <c r="QAP144" s="87"/>
      <c r="QAQ144" s="87"/>
      <c r="QAR144" s="87"/>
      <c r="QAS144" s="88"/>
      <c r="QAT144" s="12"/>
      <c r="QAU144" s="12"/>
      <c r="QAV144" s="88"/>
      <c r="QAW144" s="88"/>
      <c r="QAX144" s="11"/>
      <c r="QAY144" s="11"/>
      <c r="QAZ144" s="89"/>
      <c r="QBA144" s="87"/>
      <c r="QBB144" s="90"/>
      <c r="QBC144" s="91"/>
      <c r="QBD144" s="86"/>
      <c r="QBE144" s="87"/>
      <c r="QBF144" s="87"/>
      <c r="QBG144" s="87"/>
      <c r="QBH144" s="87"/>
      <c r="QBI144" s="88"/>
      <c r="QBJ144" s="12"/>
      <c r="QBK144" s="12"/>
      <c r="QBL144" s="88"/>
      <c r="QBM144" s="88"/>
      <c r="QBN144" s="11"/>
      <c r="QBO144" s="11"/>
      <c r="QBP144" s="89"/>
      <c r="QBQ144" s="87"/>
      <c r="QBR144" s="90"/>
      <c r="QBS144" s="91"/>
      <c r="QBT144" s="86"/>
      <c r="QBU144" s="87"/>
      <c r="QBV144" s="87"/>
      <c r="QBW144" s="87"/>
      <c r="QBX144" s="87"/>
      <c r="QBY144" s="88"/>
      <c r="QBZ144" s="12"/>
      <c r="QCA144" s="12"/>
      <c r="QCB144" s="88"/>
      <c r="QCC144" s="88"/>
      <c r="QCD144" s="11"/>
      <c r="QCE144" s="11"/>
      <c r="QCF144" s="89"/>
      <c r="QCG144" s="87"/>
      <c r="QCH144" s="90"/>
      <c r="QCI144" s="91"/>
      <c r="QCJ144" s="86"/>
      <c r="QCK144" s="87"/>
      <c r="QCL144" s="87"/>
      <c r="QCM144" s="87"/>
      <c r="QCN144" s="87"/>
      <c r="QCO144" s="88"/>
      <c r="QCP144" s="12"/>
      <c r="QCQ144" s="12"/>
      <c r="QCR144" s="88"/>
      <c r="QCS144" s="88"/>
      <c r="QCT144" s="11"/>
      <c r="QCU144" s="11"/>
      <c r="QCV144" s="89"/>
      <c r="QCW144" s="87"/>
      <c r="QCX144" s="90"/>
      <c r="QCY144" s="91"/>
      <c r="QCZ144" s="86"/>
      <c r="QDA144" s="87"/>
      <c r="QDB144" s="87"/>
      <c r="QDC144" s="87"/>
      <c r="QDD144" s="87"/>
      <c r="QDE144" s="88"/>
      <c r="QDF144" s="12"/>
      <c r="QDG144" s="12"/>
      <c r="QDH144" s="88"/>
      <c r="QDI144" s="88"/>
      <c r="QDJ144" s="11"/>
      <c r="QDK144" s="11"/>
      <c r="QDL144" s="89"/>
      <c r="QDM144" s="87"/>
      <c r="QDN144" s="90"/>
      <c r="QDO144" s="91"/>
      <c r="QDP144" s="86"/>
      <c r="QDQ144" s="87"/>
      <c r="QDR144" s="87"/>
      <c r="QDS144" s="87"/>
      <c r="QDT144" s="87"/>
      <c r="QDU144" s="88"/>
      <c r="QDV144" s="12"/>
      <c r="QDW144" s="12"/>
      <c r="QDX144" s="88"/>
      <c r="QDY144" s="88"/>
      <c r="QDZ144" s="11"/>
      <c r="QEA144" s="11"/>
      <c r="QEB144" s="89"/>
      <c r="QEC144" s="87"/>
      <c r="QED144" s="90"/>
      <c r="QEE144" s="91"/>
      <c r="QEF144" s="86"/>
      <c r="QEG144" s="87"/>
      <c r="QEH144" s="87"/>
      <c r="QEI144" s="87"/>
      <c r="QEJ144" s="87"/>
      <c r="QEK144" s="88"/>
      <c r="QEL144" s="12"/>
      <c r="QEM144" s="12"/>
      <c r="QEN144" s="88"/>
      <c r="QEO144" s="88"/>
      <c r="QEP144" s="11"/>
      <c r="QEQ144" s="11"/>
      <c r="QER144" s="89"/>
      <c r="QES144" s="87"/>
      <c r="QET144" s="90"/>
      <c r="QEU144" s="91"/>
      <c r="QEV144" s="86"/>
      <c r="QEW144" s="87"/>
      <c r="QEX144" s="87"/>
      <c r="QEY144" s="87"/>
      <c r="QEZ144" s="87"/>
      <c r="QFA144" s="88"/>
      <c r="QFB144" s="12"/>
      <c r="QFC144" s="12"/>
      <c r="QFD144" s="88"/>
      <c r="QFE144" s="88"/>
      <c r="QFF144" s="11"/>
      <c r="QFG144" s="11"/>
      <c r="QFH144" s="89"/>
      <c r="QFI144" s="87"/>
      <c r="QFJ144" s="90"/>
      <c r="QFK144" s="91"/>
      <c r="QFL144" s="86"/>
      <c r="QFM144" s="87"/>
      <c r="QFN144" s="87"/>
      <c r="QFO144" s="87"/>
      <c r="QFP144" s="87"/>
      <c r="QFQ144" s="88"/>
      <c r="QFR144" s="12"/>
      <c r="QFS144" s="12"/>
      <c r="QFT144" s="88"/>
      <c r="QFU144" s="88"/>
      <c r="QFV144" s="11"/>
      <c r="QFW144" s="11"/>
      <c r="QFX144" s="89"/>
      <c r="QFY144" s="87"/>
      <c r="QFZ144" s="90"/>
      <c r="QGA144" s="91"/>
      <c r="QGB144" s="86"/>
      <c r="QGC144" s="87"/>
      <c r="QGD144" s="87"/>
      <c r="QGE144" s="87"/>
      <c r="QGF144" s="87"/>
      <c r="QGG144" s="88"/>
      <c r="QGH144" s="12"/>
      <c r="QGI144" s="12"/>
      <c r="QGJ144" s="88"/>
      <c r="QGK144" s="88"/>
      <c r="QGL144" s="11"/>
      <c r="QGM144" s="11"/>
      <c r="QGN144" s="89"/>
      <c r="QGO144" s="87"/>
      <c r="QGP144" s="90"/>
      <c r="QGQ144" s="91"/>
      <c r="QGR144" s="86"/>
      <c r="QGS144" s="87"/>
      <c r="QGT144" s="87"/>
      <c r="QGU144" s="87"/>
      <c r="QGV144" s="87"/>
      <c r="QGW144" s="88"/>
      <c r="QGX144" s="12"/>
      <c r="QGY144" s="12"/>
      <c r="QGZ144" s="88"/>
      <c r="QHA144" s="88"/>
      <c r="QHB144" s="11"/>
      <c r="QHC144" s="11"/>
      <c r="QHD144" s="89"/>
      <c r="QHE144" s="87"/>
      <c r="QHF144" s="90"/>
      <c r="QHG144" s="91"/>
      <c r="QHH144" s="86"/>
      <c r="QHI144" s="87"/>
      <c r="QHJ144" s="87"/>
      <c r="QHK144" s="87"/>
      <c r="QHL144" s="87"/>
      <c r="QHM144" s="88"/>
      <c r="QHN144" s="12"/>
      <c r="QHO144" s="12"/>
      <c r="QHP144" s="88"/>
      <c r="QHQ144" s="88"/>
      <c r="QHR144" s="11"/>
      <c r="QHS144" s="11"/>
      <c r="QHT144" s="89"/>
      <c r="QHU144" s="87"/>
      <c r="QHV144" s="90"/>
      <c r="QHW144" s="91"/>
      <c r="QHX144" s="86"/>
      <c r="QHY144" s="87"/>
      <c r="QHZ144" s="87"/>
      <c r="QIA144" s="87"/>
      <c r="QIB144" s="87"/>
      <c r="QIC144" s="88"/>
      <c r="QID144" s="12"/>
      <c r="QIE144" s="12"/>
      <c r="QIF144" s="88"/>
      <c r="QIG144" s="88"/>
      <c r="QIH144" s="11"/>
      <c r="QII144" s="11"/>
      <c r="QIJ144" s="89"/>
      <c r="QIK144" s="87"/>
      <c r="QIL144" s="90"/>
      <c r="QIM144" s="91"/>
      <c r="QIN144" s="86"/>
      <c r="QIO144" s="87"/>
      <c r="QIP144" s="87"/>
      <c r="QIQ144" s="87"/>
      <c r="QIR144" s="87"/>
      <c r="QIS144" s="88"/>
      <c r="QIT144" s="12"/>
      <c r="QIU144" s="12"/>
      <c r="QIV144" s="88"/>
      <c r="QIW144" s="88"/>
      <c r="QIX144" s="11"/>
      <c r="QIY144" s="11"/>
      <c r="QIZ144" s="89"/>
      <c r="QJA144" s="87"/>
      <c r="QJB144" s="90"/>
      <c r="QJC144" s="91"/>
      <c r="QJD144" s="86"/>
      <c r="QJE144" s="87"/>
      <c r="QJF144" s="87"/>
      <c r="QJG144" s="87"/>
      <c r="QJH144" s="87"/>
      <c r="QJI144" s="88"/>
      <c r="QJJ144" s="12"/>
      <c r="QJK144" s="12"/>
      <c r="QJL144" s="88"/>
      <c r="QJM144" s="88"/>
      <c r="QJN144" s="11"/>
      <c r="QJO144" s="11"/>
      <c r="QJP144" s="89"/>
      <c r="QJQ144" s="87"/>
      <c r="QJR144" s="90"/>
      <c r="QJS144" s="91"/>
      <c r="QJT144" s="86"/>
      <c r="QJU144" s="87"/>
      <c r="QJV144" s="87"/>
      <c r="QJW144" s="87"/>
      <c r="QJX144" s="87"/>
      <c r="QJY144" s="88"/>
      <c r="QJZ144" s="12"/>
      <c r="QKA144" s="12"/>
      <c r="QKB144" s="88"/>
      <c r="QKC144" s="88"/>
      <c r="QKD144" s="11"/>
      <c r="QKE144" s="11"/>
      <c r="QKF144" s="89"/>
      <c r="QKG144" s="87"/>
      <c r="QKH144" s="90"/>
      <c r="QKI144" s="91"/>
      <c r="QKJ144" s="86"/>
      <c r="QKK144" s="87"/>
      <c r="QKL144" s="87"/>
      <c r="QKM144" s="87"/>
      <c r="QKN144" s="87"/>
      <c r="QKO144" s="88"/>
      <c r="QKP144" s="12"/>
      <c r="QKQ144" s="12"/>
      <c r="QKR144" s="88"/>
      <c r="QKS144" s="88"/>
      <c r="QKT144" s="11"/>
      <c r="QKU144" s="11"/>
      <c r="QKV144" s="89"/>
      <c r="QKW144" s="87"/>
      <c r="QKX144" s="90"/>
      <c r="QKY144" s="91"/>
      <c r="QKZ144" s="86"/>
      <c r="QLA144" s="87"/>
      <c r="QLB144" s="87"/>
      <c r="QLC144" s="87"/>
      <c r="QLD144" s="87"/>
      <c r="QLE144" s="88"/>
      <c r="QLF144" s="12"/>
      <c r="QLG144" s="12"/>
      <c r="QLH144" s="88"/>
      <c r="QLI144" s="88"/>
      <c r="QLJ144" s="11"/>
      <c r="QLK144" s="11"/>
      <c r="QLL144" s="89"/>
      <c r="QLM144" s="87"/>
      <c r="QLN144" s="90"/>
      <c r="QLO144" s="91"/>
      <c r="QLP144" s="86"/>
      <c r="QLQ144" s="87"/>
      <c r="QLR144" s="87"/>
      <c r="QLS144" s="87"/>
      <c r="QLT144" s="87"/>
      <c r="QLU144" s="88"/>
      <c r="QLV144" s="12"/>
      <c r="QLW144" s="12"/>
      <c r="QLX144" s="88"/>
      <c r="QLY144" s="88"/>
      <c r="QLZ144" s="11"/>
      <c r="QMA144" s="11"/>
      <c r="QMB144" s="89"/>
      <c r="QMC144" s="87"/>
      <c r="QMD144" s="90"/>
      <c r="QME144" s="91"/>
      <c r="QMF144" s="86"/>
      <c r="QMG144" s="87"/>
      <c r="QMH144" s="87"/>
      <c r="QMI144" s="87"/>
      <c r="QMJ144" s="87"/>
      <c r="QMK144" s="88"/>
      <c r="QML144" s="12"/>
      <c r="QMM144" s="12"/>
      <c r="QMN144" s="88"/>
      <c r="QMO144" s="88"/>
      <c r="QMP144" s="11"/>
      <c r="QMQ144" s="11"/>
      <c r="QMR144" s="89"/>
      <c r="QMS144" s="87"/>
      <c r="QMT144" s="90"/>
      <c r="QMU144" s="91"/>
      <c r="QMV144" s="86"/>
      <c r="QMW144" s="87"/>
      <c r="QMX144" s="87"/>
      <c r="QMY144" s="87"/>
      <c r="QMZ144" s="87"/>
      <c r="QNA144" s="88"/>
      <c r="QNB144" s="12"/>
      <c r="QNC144" s="12"/>
      <c r="QND144" s="88"/>
      <c r="QNE144" s="88"/>
      <c r="QNF144" s="11"/>
      <c r="QNG144" s="11"/>
      <c r="QNH144" s="89"/>
      <c r="QNI144" s="87"/>
      <c r="QNJ144" s="90"/>
      <c r="QNK144" s="91"/>
      <c r="QNL144" s="86"/>
      <c r="QNM144" s="87"/>
      <c r="QNN144" s="87"/>
      <c r="QNO144" s="87"/>
      <c r="QNP144" s="87"/>
      <c r="QNQ144" s="88"/>
      <c r="QNR144" s="12"/>
      <c r="QNS144" s="12"/>
      <c r="QNT144" s="88"/>
      <c r="QNU144" s="88"/>
      <c r="QNV144" s="11"/>
      <c r="QNW144" s="11"/>
      <c r="QNX144" s="89"/>
      <c r="QNY144" s="87"/>
      <c r="QNZ144" s="90"/>
      <c r="QOA144" s="91"/>
      <c r="QOB144" s="86"/>
      <c r="QOC144" s="87"/>
      <c r="QOD144" s="87"/>
      <c r="QOE144" s="87"/>
      <c r="QOF144" s="87"/>
      <c r="QOG144" s="88"/>
      <c r="QOH144" s="12"/>
      <c r="QOI144" s="12"/>
      <c r="QOJ144" s="88"/>
      <c r="QOK144" s="88"/>
      <c r="QOL144" s="11"/>
      <c r="QOM144" s="11"/>
      <c r="QON144" s="89"/>
      <c r="QOO144" s="87"/>
      <c r="QOP144" s="90"/>
      <c r="QOQ144" s="91"/>
      <c r="QOR144" s="86"/>
      <c r="QOS144" s="87"/>
      <c r="QOT144" s="87"/>
      <c r="QOU144" s="87"/>
      <c r="QOV144" s="87"/>
      <c r="QOW144" s="88"/>
      <c r="QOX144" s="12"/>
      <c r="QOY144" s="12"/>
      <c r="QOZ144" s="88"/>
      <c r="QPA144" s="88"/>
      <c r="QPB144" s="11"/>
      <c r="QPC144" s="11"/>
      <c r="QPD144" s="89"/>
      <c r="QPE144" s="87"/>
      <c r="QPF144" s="90"/>
      <c r="QPG144" s="91"/>
      <c r="QPH144" s="86"/>
      <c r="QPI144" s="87"/>
      <c r="QPJ144" s="87"/>
      <c r="QPK144" s="87"/>
      <c r="QPL144" s="87"/>
      <c r="QPM144" s="88"/>
      <c r="QPN144" s="12"/>
      <c r="QPO144" s="12"/>
      <c r="QPP144" s="88"/>
      <c r="QPQ144" s="88"/>
      <c r="QPR144" s="11"/>
      <c r="QPS144" s="11"/>
      <c r="QPT144" s="89"/>
      <c r="QPU144" s="87"/>
      <c r="QPV144" s="90"/>
      <c r="QPW144" s="91"/>
      <c r="QPX144" s="86"/>
      <c r="QPY144" s="87"/>
      <c r="QPZ144" s="87"/>
      <c r="QQA144" s="87"/>
      <c r="QQB144" s="87"/>
      <c r="QQC144" s="88"/>
      <c r="QQD144" s="12"/>
      <c r="QQE144" s="12"/>
      <c r="QQF144" s="88"/>
      <c r="QQG144" s="88"/>
      <c r="QQH144" s="11"/>
      <c r="QQI144" s="11"/>
      <c r="QQJ144" s="89"/>
      <c r="QQK144" s="87"/>
      <c r="QQL144" s="90"/>
      <c r="QQM144" s="91"/>
      <c r="QQN144" s="86"/>
      <c r="QQO144" s="87"/>
      <c r="QQP144" s="87"/>
      <c r="QQQ144" s="87"/>
      <c r="QQR144" s="87"/>
      <c r="QQS144" s="88"/>
      <c r="QQT144" s="12"/>
      <c r="QQU144" s="12"/>
      <c r="QQV144" s="88"/>
      <c r="QQW144" s="88"/>
      <c r="QQX144" s="11"/>
      <c r="QQY144" s="11"/>
      <c r="QQZ144" s="89"/>
      <c r="QRA144" s="87"/>
      <c r="QRB144" s="90"/>
      <c r="QRC144" s="91"/>
      <c r="QRD144" s="86"/>
      <c r="QRE144" s="87"/>
      <c r="QRF144" s="87"/>
      <c r="QRG144" s="87"/>
      <c r="QRH144" s="87"/>
      <c r="QRI144" s="88"/>
      <c r="QRJ144" s="12"/>
      <c r="QRK144" s="12"/>
      <c r="QRL144" s="88"/>
      <c r="QRM144" s="88"/>
      <c r="QRN144" s="11"/>
      <c r="QRO144" s="11"/>
      <c r="QRP144" s="89"/>
      <c r="QRQ144" s="87"/>
      <c r="QRR144" s="90"/>
      <c r="QRS144" s="91"/>
      <c r="QRT144" s="86"/>
      <c r="QRU144" s="87"/>
      <c r="QRV144" s="87"/>
      <c r="QRW144" s="87"/>
      <c r="QRX144" s="87"/>
      <c r="QRY144" s="88"/>
      <c r="QRZ144" s="12"/>
      <c r="QSA144" s="12"/>
      <c r="QSB144" s="88"/>
      <c r="QSC144" s="88"/>
      <c r="QSD144" s="11"/>
      <c r="QSE144" s="11"/>
      <c r="QSF144" s="89"/>
      <c r="QSG144" s="87"/>
      <c r="QSH144" s="90"/>
      <c r="QSI144" s="91"/>
      <c r="QSJ144" s="86"/>
      <c r="QSK144" s="87"/>
      <c r="QSL144" s="87"/>
      <c r="QSM144" s="87"/>
      <c r="QSN144" s="87"/>
      <c r="QSO144" s="88"/>
      <c r="QSP144" s="12"/>
      <c r="QSQ144" s="12"/>
      <c r="QSR144" s="88"/>
      <c r="QSS144" s="88"/>
      <c r="QST144" s="11"/>
      <c r="QSU144" s="11"/>
      <c r="QSV144" s="89"/>
      <c r="QSW144" s="87"/>
      <c r="QSX144" s="90"/>
      <c r="QSY144" s="91"/>
      <c r="QSZ144" s="86"/>
      <c r="QTA144" s="87"/>
      <c r="QTB144" s="87"/>
      <c r="QTC144" s="87"/>
      <c r="QTD144" s="87"/>
      <c r="QTE144" s="88"/>
      <c r="QTF144" s="12"/>
      <c r="QTG144" s="12"/>
      <c r="QTH144" s="88"/>
      <c r="QTI144" s="88"/>
      <c r="QTJ144" s="11"/>
      <c r="QTK144" s="11"/>
      <c r="QTL144" s="89"/>
      <c r="QTM144" s="87"/>
      <c r="QTN144" s="90"/>
      <c r="QTO144" s="91"/>
      <c r="QTP144" s="86"/>
      <c r="QTQ144" s="87"/>
      <c r="QTR144" s="87"/>
      <c r="QTS144" s="87"/>
      <c r="QTT144" s="87"/>
      <c r="QTU144" s="88"/>
      <c r="QTV144" s="12"/>
      <c r="QTW144" s="12"/>
      <c r="QTX144" s="88"/>
      <c r="QTY144" s="88"/>
      <c r="QTZ144" s="11"/>
      <c r="QUA144" s="11"/>
      <c r="QUB144" s="89"/>
      <c r="QUC144" s="87"/>
      <c r="QUD144" s="90"/>
      <c r="QUE144" s="91"/>
      <c r="QUF144" s="86"/>
      <c r="QUG144" s="87"/>
      <c r="QUH144" s="87"/>
      <c r="QUI144" s="87"/>
      <c r="QUJ144" s="87"/>
      <c r="QUK144" s="88"/>
      <c r="QUL144" s="12"/>
      <c r="QUM144" s="12"/>
      <c r="QUN144" s="88"/>
      <c r="QUO144" s="88"/>
      <c r="QUP144" s="11"/>
      <c r="QUQ144" s="11"/>
      <c r="QUR144" s="89"/>
      <c r="QUS144" s="87"/>
      <c r="QUT144" s="90"/>
      <c r="QUU144" s="91"/>
      <c r="QUV144" s="86"/>
      <c r="QUW144" s="87"/>
      <c r="QUX144" s="87"/>
      <c r="QUY144" s="87"/>
      <c r="QUZ144" s="87"/>
      <c r="QVA144" s="88"/>
      <c r="QVB144" s="12"/>
      <c r="QVC144" s="12"/>
      <c r="QVD144" s="88"/>
      <c r="QVE144" s="88"/>
      <c r="QVF144" s="11"/>
      <c r="QVG144" s="11"/>
      <c r="QVH144" s="89"/>
      <c r="QVI144" s="87"/>
      <c r="QVJ144" s="90"/>
      <c r="QVK144" s="91"/>
      <c r="QVL144" s="86"/>
      <c r="QVM144" s="87"/>
      <c r="QVN144" s="87"/>
      <c r="QVO144" s="87"/>
      <c r="QVP144" s="87"/>
      <c r="QVQ144" s="88"/>
      <c r="QVR144" s="12"/>
      <c r="QVS144" s="12"/>
      <c r="QVT144" s="88"/>
      <c r="QVU144" s="88"/>
      <c r="QVV144" s="11"/>
      <c r="QVW144" s="11"/>
      <c r="QVX144" s="89"/>
      <c r="QVY144" s="87"/>
      <c r="QVZ144" s="90"/>
      <c r="QWA144" s="91"/>
      <c r="QWB144" s="86"/>
      <c r="QWC144" s="87"/>
      <c r="QWD144" s="87"/>
      <c r="QWE144" s="87"/>
      <c r="QWF144" s="87"/>
      <c r="QWG144" s="88"/>
      <c r="QWH144" s="12"/>
      <c r="QWI144" s="12"/>
      <c r="QWJ144" s="88"/>
      <c r="QWK144" s="88"/>
      <c r="QWL144" s="11"/>
      <c r="QWM144" s="11"/>
      <c r="QWN144" s="89"/>
      <c r="QWO144" s="87"/>
      <c r="QWP144" s="90"/>
      <c r="QWQ144" s="91"/>
      <c r="QWR144" s="86"/>
      <c r="QWS144" s="87"/>
      <c r="QWT144" s="87"/>
      <c r="QWU144" s="87"/>
      <c r="QWV144" s="87"/>
      <c r="QWW144" s="88"/>
      <c r="QWX144" s="12"/>
      <c r="QWY144" s="12"/>
      <c r="QWZ144" s="88"/>
      <c r="QXA144" s="88"/>
      <c r="QXB144" s="11"/>
      <c r="QXC144" s="11"/>
      <c r="QXD144" s="89"/>
      <c r="QXE144" s="87"/>
      <c r="QXF144" s="90"/>
      <c r="QXG144" s="91"/>
      <c r="QXH144" s="86"/>
      <c r="QXI144" s="87"/>
      <c r="QXJ144" s="87"/>
      <c r="QXK144" s="87"/>
      <c r="QXL144" s="87"/>
      <c r="QXM144" s="88"/>
      <c r="QXN144" s="12"/>
      <c r="QXO144" s="12"/>
      <c r="QXP144" s="88"/>
      <c r="QXQ144" s="88"/>
      <c r="QXR144" s="11"/>
      <c r="QXS144" s="11"/>
      <c r="QXT144" s="89"/>
      <c r="QXU144" s="87"/>
      <c r="QXV144" s="90"/>
      <c r="QXW144" s="91"/>
      <c r="QXX144" s="86"/>
      <c r="QXY144" s="87"/>
      <c r="QXZ144" s="87"/>
      <c r="QYA144" s="87"/>
      <c r="QYB144" s="87"/>
      <c r="QYC144" s="88"/>
      <c r="QYD144" s="12"/>
      <c r="QYE144" s="12"/>
      <c r="QYF144" s="88"/>
      <c r="QYG144" s="88"/>
      <c r="QYH144" s="11"/>
      <c r="QYI144" s="11"/>
      <c r="QYJ144" s="89"/>
      <c r="QYK144" s="87"/>
      <c r="QYL144" s="90"/>
      <c r="QYM144" s="91"/>
      <c r="QYN144" s="86"/>
      <c r="QYO144" s="87"/>
      <c r="QYP144" s="87"/>
      <c r="QYQ144" s="87"/>
      <c r="QYR144" s="87"/>
      <c r="QYS144" s="88"/>
      <c r="QYT144" s="12"/>
      <c r="QYU144" s="12"/>
      <c r="QYV144" s="88"/>
      <c r="QYW144" s="88"/>
      <c r="QYX144" s="11"/>
      <c r="QYY144" s="11"/>
      <c r="QYZ144" s="89"/>
      <c r="QZA144" s="87"/>
      <c r="QZB144" s="90"/>
      <c r="QZC144" s="91"/>
      <c r="QZD144" s="86"/>
      <c r="QZE144" s="87"/>
      <c r="QZF144" s="87"/>
      <c r="QZG144" s="87"/>
      <c r="QZH144" s="87"/>
      <c r="QZI144" s="88"/>
      <c r="QZJ144" s="12"/>
      <c r="QZK144" s="12"/>
      <c r="QZL144" s="88"/>
      <c r="QZM144" s="88"/>
      <c r="QZN144" s="11"/>
      <c r="QZO144" s="11"/>
      <c r="QZP144" s="89"/>
      <c r="QZQ144" s="87"/>
      <c r="QZR144" s="90"/>
      <c r="QZS144" s="91"/>
      <c r="QZT144" s="86"/>
      <c r="QZU144" s="87"/>
      <c r="QZV144" s="87"/>
      <c r="QZW144" s="87"/>
      <c r="QZX144" s="87"/>
      <c r="QZY144" s="88"/>
      <c r="QZZ144" s="12"/>
      <c r="RAA144" s="12"/>
      <c r="RAB144" s="88"/>
      <c r="RAC144" s="88"/>
      <c r="RAD144" s="11"/>
      <c r="RAE144" s="11"/>
      <c r="RAF144" s="89"/>
      <c r="RAG144" s="87"/>
      <c r="RAH144" s="90"/>
      <c r="RAI144" s="91"/>
      <c r="RAJ144" s="86"/>
      <c r="RAK144" s="87"/>
      <c r="RAL144" s="87"/>
      <c r="RAM144" s="87"/>
      <c r="RAN144" s="87"/>
      <c r="RAO144" s="88"/>
      <c r="RAP144" s="12"/>
      <c r="RAQ144" s="12"/>
      <c r="RAR144" s="88"/>
      <c r="RAS144" s="88"/>
      <c r="RAT144" s="11"/>
      <c r="RAU144" s="11"/>
      <c r="RAV144" s="89"/>
      <c r="RAW144" s="87"/>
      <c r="RAX144" s="90"/>
      <c r="RAY144" s="91"/>
      <c r="RAZ144" s="86"/>
      <c r="RBA144" s="87"/>
      <c r="RBB144" s="87"/>
      <c r="RBC144" s="87"/>
      <c r="RBD144" s="87"/>
      <c r="RBE144" s="88"/>
      <c r="RBF144" s="12"/>
      <c r="RBG144" s="12"/>
      <c r="RBH144" s="88"/>
      <c r="RBI144" s="88"/>
      <c r="RBJ144" s="11"/>
      <c r="RBK144" s="11"/>
      <c r="RBL144" s="89"/>
      <c r="RBM144" s="87"/>
      <c r="RBN144" s="90"/>
      <c r="RBO144" s="91"/>
      <c r="RBP144" s="86"/>
      <c r="RBQ144" s="87"/>
      <c r="RBR144" s="87"/>
      <c r="RBS144" s="87"/>
      <c r="RBT144" s="87"/>
      <c r="RBU144" s="88"/>
      <c r="RBV144" s="12"/>
      <c r="RBW144" s="12"/>
      <c r="RBX144" s="88"/>
      <c r="RBY144" s="88"/>
      <c r="RBZ144" s="11"/>
      <c r="RCA144" s="11"/>
      <c r="RCB144" s="89"/>
      <c r="RCC144" s="87"/>
      <c r="RCD144" s="90"/>
      <c r="RCE144" s="91"/>
      <c r="RCF144" s="86"/>
      <c r="RCG144" s="87"/>
      <c r="RCH144" s="87"/>
      <c r="RCI144" s="87"/>
      <c r="RCJ144" s="87"/>
      <c r="RCK144" s="88"/>
      <c r="RCL144" s="12"/>
      <c r="RCM144" s="12"/>
      <c r="RCN144" s="88"/>
      <c r="RCO144" s="88"/>
      <c r="RCP144" s="11"/>
      <c r="RCQ144" s="11"/>
      <c r="RCR144" s="89"/>
      <c r="RCS144" s="87"/>
      <c r="RCT144" s="90"/>
      <c r="RCU144" s="91"/>
      <c r="RCV144" s="86"/>
      <c r="RCW144" s="87"/>
      <c r="RCX144" s="87"/>
      <c r="RCY144" s="87"/>
      <c r="RCZ144" s="87"/>
      <c r="RDA144" s="88"/>
      <c r="RDB144" s="12"/>
      <c r="RDC144" s="12"/>
      <c r="RDD144" s="88"/>
      <c r="RDE144" s="88"/>
      <c r="RDF144" s="11"/>
      <c r="RDG144" s="11"/>
      <c r="RDH144" s="89"/>
      <c r="RDI144" s="87"/>
      <c r="RDJ144" s="90"/>
      <c r="RDK144" s="91"/>
      <c r="RDL144" s="86"/>
      <c r="RDM144" s="87"/>
      <c r="RDN144" s="87"/>
      <c r="RDO144" s="87"/>
      <c r="RDP144" s="87"/>
      <c r="RDQ144" s="88"/>
      <c r="RDR144" s="12"/>
      <c r="RDS144" s="12"/>
      <c r="RDT144" s="88"/>
      <c r="RDU144" s="88"/>
      <c r="RDV144" s="11"/>
      <c r="RDW144" s="11"/>
      <c r="RDX144" s="89"/>
      <c r="RDY144" s="87"/>
      <c r="RDZ144" s="90"/>
      <c r="REA144" s="91"/>
      <c r="REB144" s="86"/>
      <c r="REC144" s="87"/>
      <c r="RED144" s="87"/>
      <c r="REE144" s="87"/>
      <c r="REF144" s="87"/>
      <c r="REG144" s="88"/>
      <c r="REH144" s="12"/>
      <c r="REI144" s="12"/>
      <c r="REJ144" s="88"/>
      <c r="REK144" s="88"/>
      <c r="REL144" s="11"/>
      <c r="REM144" s="11"/>
      <c r="REN144" s="89"/>
      <c r="REO144" s="87"/>
      <c r="REP144" s="90"/>
      <c r="REQ144" s="91"/>
      <c r="RER144" s="86"/>
      <c r="RES144" s="87"/>
      <c r="RET144" s="87"/>
      <c r="REU144" s="87"/>
      <c r="REV144" s="87"/>
      <c r="REW144" s="88"/>
      <c r="REX144" s="12"/>
      <c r="REY144" s="12"/>
      <c r="REZ144" s="88"/>
      <c r="RFA144" s="88"/>
      <c r="RFB144" s="11"/>
      <c r="RFC144" s="11"/>
      <c r="RFD144" s="89"/>
      <c r="RFE144" s="87"/>
      <c r="RFF144" s="90"/>
      <c r="RFG144" s="91"/>
      <c r="RFH144" s="86"/>
      <c r="RFI144" s="87"/>
      <c r="RFJ144" s="87"/>
      <c r="RFK144" s="87"/>
      <c r="RFL144" s="87"/>
      <c r="RFM144" s="88"/>
      <c r="RFN144" s="12"/>
      <c r="RFO144" s="12"/>
      <c r="RFP144" s="88"/>
      <c r="RFQ144" s="88"/>
      <c r="RFR144" s="11"/>
      <c r="RFS144" s="11"/>
      <c r="RFT144" s="89"/>
      <c r="RFU144" s="87"/>
      <c r="RFV144" s="90"/>
      <c r="RFW144" s="91"/>
      <c r="RFX144" s="86"/>
      <c r="RFY144" s="87"/>
      <c r="RFZ144" s="87"/>
      <c r="RGA144" s="87"/>
      <c r="RGB144" s="87"/>
      <c r="RGC144" s="88"/>
      <c r="RGD144" s="12"/>
      <c r="RGE144" s="12"/>
      <c r="RGF144" s="88"/>
      <c r="RGG144" s="88"/>
      <c r="RGH144" s="11"/>
      <c r="RGI144" s="11"/>
      <c r="RGJ144" s="89"/>
      <c r="RGK144" s="87"/>
      <c r="RGL144" s="90"/>
      <c r="RGM144" s="91"/>
      <c r="RGN144" s="86"/>
      <c r="RGO144" s="87"/>
      <c r="RGP144" s="87"/>
      <c r="RGQ144" s="87"/>
      <c r="RGR144" s="87"/>
      <c r="RGS144" s="88"/>
      <c r="RGT144" s="12"/>
      <c r="RGU144" s="12"/>
      <c r="RGV144" s="88"/>
      <c r="RGW144" s="88"/>
      <c r="RGX144" s="11"/>
      <c r="RGY144" s="11"/>
      <c r="RGZ144" s="89"/>
      <c r="RHA144" s="87"/>
      <c r="RHB144" s="90"/>
      <c r="RHC144" s="91"/>
      <c r="RHD144" s="86"/>
      <c r="RHE144" s="87"/>
      <c r="RHF144" s="87"/>
      <c r="RHG144" s="87"/>
      <c r="RHH144" s="87"/>
      <c r="RHI144" s="88"/>
      <c r="RHJ144" s="12"/>
      <c r="RHK144" s="12"/>
      <c r="RHL144" s="88"/>
      <c r="RHM144" s="88"/>
      <c r="RHN144" s="11"/>
      <c r="RHO144" s="11"/>
      <c r="RHP144" s="89"/>
      <c r="RHQ144" s="87"/>
      <c r="RHR144" s="90"/>
      <c r="RHS144" s="91"/>
      <c r="RHT144" s="86"/>
      <c r="RHU144" s="87"/>
      <c r="RHV144" s="87"/>
      <c r="RHW144" s="87"/>
      <c r="RHX144" s="87"/>
      <c r="RHY144" s="88"/>
      <c r="RHZ144" s="12"/>
      <c r="RIA144" s="12"/>
      <c r="RIB144" s="88"/>
      <c r="RIC144" s="88"/>
      <c r="RID144" s="11"/>
      <c r="RIE144" s="11"/>
      <c r="RIF144" s="89"/>
      <c r="RIG144" s="87"/>
      <c r="RIH144" s="90"/>
      <c r="RII144" s="91"/>
      <c r="RIJ144" s="86"/>
      <c r="RIK144" s="87"/>
      <c r="RIL144" s="87"/>
      <c r="RIM144" s="87"/>
      <c r="RIN144" s="87"/>
      <c r="RIO144" s="88"/>
      <c r="RIP144" s="12"/>
      <c r="RIQ144" s="12"/>
      <c r="RIR144" s="88"/>
      <c r="RIS144" s="88"/>
      <c r="RIT144" s="11"/>
      <c r="RIU144" s="11"/>
      <c r="RIV144" s="89"/>
      <c r="RIW144" s="87"/>
      <c r="RIX144" s="90"/>
      <c r="RIY144" s="91"/>
      <c r="RIZ144" s="86"/>
      <c r="RJA144" s="87"/>
      <c r="RJB144" s="87"/>
      <c r="RJC144" s="87"/>
      <c r="RJD144" s="87"/>
      <c r="RJE144" s="88"/>
      <c r="RJF144" s="12"/>
      <c r="RJG144" s="12"/>
      <c r="RJH144" s="88"/>
      <c r="RJI144" s="88"/>
      <c r="RJJ144" s="11"/>
      <c r="RJK144" s="11"/>
      <c r="RJL144" s="89"/>
      <c r="RJM144" s="87"/>
      <c r="RJN144" s="90"/>
      <c r="RJO144" s="91"/>
      <c r="RJP144" s="86"/>
      <c r="RJQ144" s="87"/>
      <c r="RJR144" s="87"/>
      <c r="RJS144" s="87"/>
      <c r="RJT144" s="87"/>
      <c r="RJU144" s="88"/>
      <c r="RJV144" s="12"/>
      <c r="RJW144" s="12"/>
      <c r="RJX144" s="88"/>
      <c r="RJY144" s="88"/>
      <c r="RJZ144" s="11"/>
      <c r="RKA144" s="11"/>
      <c r="RKB144" s="89"/>
      <c r="RKC144" s="87"/>
      <c r="RKD144" s="90"/>
      <c r="RKE144" s="91"/>
      <c r="RKF144" s="86"/>
      <c r="RKG144" s="87"/>
      <c r="RKH144" s="87"/>
      <c r="RKI144" s="87"/>
      <c r="RKJ144" s="87"/>
      <c r="RKK144" s="88"/>
      <c r="RKL144" s="12"/>
      <c r="RKM144" s="12"/>
      <c r="RKN144" s="88"/>
      <c r="RKO144" s="88"/>
      <c r="RKP144" s="11"/>
      <c r="RKQ144" s="11"/>
      <c r="RKR144" s="89"/>
      <c r="RKS144" s="87"/>
      <c r="RKT144" s="90"/>
      <c r="RKU144" s="91"/>
      <c r="RKV144" s="86"/>
      <c r="RKW144" s="87"/>
      <c r="RKX144" s="87"/>
      <c r="RKY144" s="87"/>
      <c r="RKZ144" s="87"/>
      <c r="RLA144" s="88"/>
      <c r="RLB144" s="12"/>
      <c r="RLC144" s="12"/>
      <c r="RLD144" s="88"/>
      <c r="RLE144" s="88"/>
      <c r="RLF144" s="11"/>
      <c r="RLG144" s="11"/>
      <c r="RLH144" s="89"/>
      <c r="RLI144" s="87"/>
      <c r="RLJ144" s="90"/>
      <c r="RLK144" s="91"/>
      <c r="RLL144" s="86"/>
      <c r="RLM144" s="87"/>
      <c r="RLN144" s="87"/>
      <c r="RLO144" s="87"/>
      <c r="RLP144" s="87"/>
      <c r="RLQ144" s="88"/>
      <c r="RLR144" s="12"/>
      <c r="RLS144" s="12"/>
      <c r="RLT144" s="88"/>
      <c r="RLU144" s="88"/>
      <c r="RLV144" s="11"/>
      <c r="RLW144" s="11"/>
      <c r="RLX144" s="89"/>
      <c r="RLY144" s="87"/>
      <c r="RLZ144" s="90"/>
      <c r="RMA144" s="91"/>
      <c r="RMB144" s="86"/>
      <c r="RMC144" s="87"/>
      <c r="RMD144" s="87"/>
      <c r="RME144" s="87"/>
      <c r="RMF144" s="87"/>
      <c r="RMG144" s="88"/>
      <c r="RMH144" s="12"/>
      <c r="RMI144" s="12"/>
      <c r="RMJ144" s="88"/>
      <c r="RMK144" s="88"/>
      <c r="RML144" s="11"/>
      <c r="RMM144" s="11"/>
      <c r="RMN144" s="89"/>
      <c r="RMO144" s="87"/>
      <c r="RMP144" s="90"/>
      <c r="RMQ144" s="91"/>
      <c r="RMR144" s="86"/>
      <c r="RMS144" s="87"/>
      <c r="RMT144" s="87"/>
      <c r="RMU144" s="87"/>
      <c r="RMV144" s="87"/>
      <c r="RMW144" s="88"/>
      <c r="RMX144" s="12"/>
      <c r="RMY144" s="12"/>
      <c r="RMZ144" s="88"/>
      <c r="RNA144" s="88"/>
      <c r="RNB144" s="11"/>
      <c r="RNC144" s="11"/>
      <c r="RND144" s="89"/>
      <c r="RNE144" s="87"/>
      <c r="RNF144" s="90"/>
      <c r="RNG144" s="91"/>
      <c r="RNH144" s="86"/>
      <c r="RNI144" s="87"/>
      <c r="RNJ144" s="87"/>
      <c r="RNK144" s="87"/>
      <c r="RNL144" s="87"/>
      <c r="RNM144" s="88"/>
      <c r="RNN144" s="12"/>
      <c r="RNO144" s="12"/>
      <c r="RNP144" s="88"/>
      <c r="RNQ144" s="88"/>
      <c r="RNR144" s="11"/>
      <c r="RNS144" s="11"/>
      <c r="RNT144" s="89"/>
      <c r="RNU144" s="87"/>
      <c r="RNV144" s="90"/>
      <c r="RNW144" s="91"/>
      <c r="RNX144" s="86"/>
      <c r="RNY144" s="87"/>
      <c r="RNZ144" s="87"/>
      <c r="ROA144" s="87"/>
      <c r="ROB144" s="87"/>
      <c r="ROC144" s="88"/>
      <c r="ROD144" s="12"/>
      <c r="ROE144" s="12"/>
      <c r="ROF144" s="88"/>
      <c r="ROG144" s="88"/>
      <c r="ROH144" s="11"/>
      <c r="ROI144" s="11"/>
      <c r="ROJ144" s="89"/>
      <c r="ROK144" s="87"/>
      <c r="ROL144" s="90"/>
      <c r="ROM144" s="91"/>
      <c r="RON144" s="86"/>
      <c r="ROO144" s="87"/>
      <c r="ROP144" s="87"/>
      <c r="ROQ144" s="87"/>
      <c r="ROR144" s="87"/>
      <c r="ROS144" s="88"/>
      <c r="ROT144" s="12"/>
      <c r="ROU144" s="12"/>
      <c r="ROV144" s="88"/>
      <c r="ROW144" s="88"/>
      <c r="ROX144" s="11"/>
      <c r="ROY144" s="11"/>
      <c r="ROZ144" s="89"/>
      <c r="RPA144" s="87"/>
      <c r="RPB144" s="90"/>
      <c r="RPC144" s="91"/>
      <c r="RPD144" s="86"/>
      <c r="RPE144" s="87"/>
      <c r="RPF144" s="87"/>
      <c r="RPG144" s="87"/>
      <c r="RPH144" s="87"/>
      <c r="RPI144" s="88"/>
      <c r="RPJ144" s="12"/>
      <c r="RPK144" s="12"/>
      <c r="RPL144" s="88"/>
      <c r="RPM144" s="88"/>
      <c r="RPN144" s="11"/>
      <c r="RPO144" s="11"/>
      <c r="RPP144" s="89"/>
      <c r="RPQ144" s="87"/>
      <c r="RPR144" s="90"/>
      <c r="RPS144" s="91"/>
      <c r="RPT144" s="86"/>
      <c r="RPU144" s="87"/>
      <c r="RPV144" s="87"/>
      <c r="RPW144" s="87"/>
      <c r="RPX144" s="87"/>
      <c r="RPY144" s="88"/>
      <c r="RPZ144" s="12"/>
      <c r="RQA144" s="12"/>
      <c r="RQB144" s="88"/>
      <c r="RQC144" s="88"/>
      <c r="RQD144" s="11"/>
      <c r="RQE144" s="11"/>
      <c r="RQF144" s="89"/>
      <c r="RQG144" s="87"/>
      <c r="RQH144" s="90"/>
      <c r="RQI144" s="91"/>
      <c r="RQJ144" s="86"/>
      <c r="RQK144" s="87"/>
      <c r="RQL144" s="87"/>
      <c r="RQM144" s="87"/>
      <c r="RQN144" s="87"/>
      <c r="RQO144" s="88"/>
      <c r="RQP144" s="12"/>
      <c r="RQQ144" s="12"/>
      <c r="RQR144" s="88"/>
      <c r="RQS144" s="88"/>
      <c r="RQT144" s="11"/>
      <c r="RQU144" s="11"/>
      <c r="RQV144" s="89"/>
      <c r="RQW144" s="87"/>
      <c r="RQX144" s="90"/>
      <c r="RQY144" s="91"/>
      <c r="RQZ144" s="86"/>
      <c r="RRA144" s="87"/>
      <c r="RRB144" s="87"/>
      <c r="RRC144" s="87"/>
      <c r="RRD144" s="87"/>
      <c r="RRE144" s="88"/>
      <c r="RRF144" s="12"/>
      <c r="RRG144" s="12"/>
      <c r="RRH144" s="88"/>
      <c r="RRI144" s="88"/>
      <c r="RRJ144" s="11"/>
      <c r="RRK144" s="11"/>
      <c r="RRL144" s="89"/>
      <c r="RRM144" s="87"/>
      <c r="RRN144" s="90"/>
      <c r="RRO144" s="91"/>
      <c r="RRP144" s="86"/>
      <c r="RRQ144" s="87"/>
      <c r="RRR144" s="87"/>
      <c r="RRS144" s="87"/>
      <c r="RRT144" s="87"/>
      <c r="RRU144" s="88"/>
      <c r="RRV144" s="12"/>
      <c r="RRW144" s="12"/>
      <c r="RRX144" s="88"/>
      <c r="RRY144" s="88"/>
      <c r="RRZ144" s="11"/>
      <c r="RSA144" s="11"/>
      <c r="RSB144" s="89"/>
      <c r="RSC144" s="87"/>
      <c r="RSD144" s="90"/>
      <c r="RSE144" s="91"/>
      <c r="RSF144" s="86"/>
      <c r="RSG144" s="87"/>
      <c r="RSH144" s="87"/>
      <c r="RSI144" s="87"/>
      <c r="RSJ144" s="87"/>
      <c r="RSK144" s="88"/>
      <c r="RSL144" s="12"/>
      <c r="RSM144" s="12"/>
      <c r="RSN144" s="88"/>
      <c r="RSO144" s="88"/>
      <c r="RSP144" s="11"/>
      <c r="RSQ144" s="11"/>
      <c r="RSR144" s="89"/>
      <c r="RSS144" s="87"/>
      <c r="RST144" s="90"/>
      <c r="RSU144" s="91"/>
      <c r="RSV144" s="86"/>
      <c r="RSW144" s="87"/>
      <c r="RSX144" s="87"/>
      <c r="RSY144" s="87"/>
      <c r="RSZ144" s="87"/>
      <c r="RTA144" s="88"/>
      <c r="RTB144" s="12"/>
      <c r="RTC144" s="12"/>
      <c r="RTD144" s="88"/>
      <c r="RTE144" s="88"/>
      <c r="RTF144" s="11"/>
      <c r="RTG144" s="11"/>
      <c r="RTH144" s="89"/>
      <c r="RTI144" s="87"/>
      <c r="RTJ144" s="90"/>
      <c r="RTK144" s="91"/>
      <c r="RTL144" s="86"/>
      <c r="RTM144" s="87"/>
      <c r="RTN144" s="87"/>
      <c r="RTO144" s="87"/>
      <c r="RTP144" s="87"/>
      <c r="RTQ144" s="88"/>
      <c r="RTR144" s="12"/>
      <c r="RTS144" s="12"/>
      <c r="RTT144" s="88"/>
      <c r="RTU144" s="88"/>
      <c r="RTV144" s="11"/>
      <c r="RTW144" s="11"/>
      <c r="RTX144" s="89"/>
      <c r="RTY144" s="87"/>
      <c r="RTZ144" s="90"/>
      <c r="RUA144" s="91"/>
      <c r="RUB144" s="86"/>
      <c r="RUC144" s="87"/>
      <c r="RUD144" s="87"/>
      <c r="RUE144" s="87"/>
      <c r="RUF144" s="87"/>
      <c r="RUG144" s="88"/>
      <c r="RUH144" s="12"/>
      <c r="RUI144" s="12"/>
      <c r="RUJ144" s="88"/>
      <c r="RUK144" s="88"/>
      <c r="RUL144" s="11"/>
      <c r="RUM144" s="11"/>
      <c r="RUN144" s="89"/>
      <c r="RUO144" s="87"/>
      <c r="RUP144" s="90"/>
      <c r="RUQ144" s="91"/>
      <c r="RUR144" s="86"/>
      <c r="RUS144" s="87"/>
      <c r="RUT144" s="87"/>
      <c r="RUU144" s="87"/>
      <c r="RUV144" s="87"/>
      <c r="RUW144" s="88"/>
      <c r="RUX144" s="12"/>
      <c r="RUY144" s="12"/>
      <c r="RUZ144" s="88"/>
      <c r="RVA144" s="88"/>
      <c r="RVB144" s="11"/>
      <c r="RVC144" s="11"/>
      <c r="RVD144" s="89"/>
      <c r="RVE144" s="87"/>
      <c r="RVF144" s="90"/>
      <c r="RVG144" s="91"/>
      <c r="RVH144" s="86"/>
      <c r="RVI144" s="87"/>
      <c r="RVJ144" s="87"/>
      <c r="RVK144" s="87"/>
      <c r="RVL144" s="87"/>
      <c r="RVM144" s="88"/>
      <c r="RVN144" s="12"/>
      <c r="RVO144" s="12"/>
      <c r="RVP144" s="88"/>
      <c r="RVQ144" s="88"/>
      <c r="RVR144" s="11"/>
      <c r="RVS144" s="11"/>
      <c r="RVT144" s="89"/>
      <c r="RVU144" s="87"/>
      <c r="RVV144" s="90"/>
      <c r="RVW144" s="91"/>
      <c r="RVX144" s="86"/>
      <c r="RVY144" s="87"/>
      <c r="RVZ144" s="87"/>
      <c r="RWA144" s="87"/>
      <c r="RWB144" s="87"/>
      <c r="RWC144" s="88"/>
      <c r="RWD144" s="12"/>
      <c r="RWE144" s="12"/>
      <c r="RWF144" s="88"/>
      <c r="RWG144" s="88"/>
      <c r="RWH144" s="11"/>
      <c r="RWI144" s="11"/>
      <c r="RWJ144" s="89"/>
      <c r="RWK144" s="87"/>
      <c r="RWL144" s="90"/>
      <c r="RWM144" s="91"/>
      <c r="RWN144" s="86"/>
      <c r="RWO144" s="87"/>
      <c r="RWP144" s="87"/>
      <c r="RWQ144" s="87"/>
      <c r="RWR144" s="87"/>
      <c r="RWS144" s="88"/>
      <c r="RWT144" s="12"/>
      <c r="RWU144" s="12"/>
      <c r="RWV144" s="88"/>
      <c r="RWW144" s="88"/>
      <c r="RWX144" s="11"/>
      <c r="RWY144" s="11"/>
      <c r="RWZ144" s="89"/>
      <c r="RXA144" s="87"/>
      <c r="RXB144" s="90"/>
      <c r="RXC144" s="91"/>
      <c r="RXD144" s="86"/>
      <c r="RXE144" s="87"/>
      <c r="RXF144" s="87"/>
      <c r="RXG144" s="87"/>
      <c r="RXH144" s="87"/>
      <c r="RXI144" s="88"/>
      <c r="RXJ144" s="12"/>
      <c r="RXK144" s="12"/>
      <c r="RXL144" s="88"/>
      <c r="RXM144" s="88"/>
      <c r="RXN144" s="11"/>
      <c r="RXO144" s="11"/>
      <c r="RXP144" s="89"/>
      <c r="RXQ144" s="87"/>
      <c r="RXR144" s="90"/>
      <c r="RXS144" s="91"/>
      <c r="RXT144" s="86"/>
      <c r="RXU144" s="87"/>
      <c r="RXV144" s="87"/>
      <c r="RXW144" s="87"/>
      <c r="RXX144" s="87"/>
      <c r="RXY144" s="88"/>
      <c r="RXZ144" s="12"/>
      <c r="RYA144" s="12"/>
      <c r="RYB144" s="88"/>
      <c r="RYC144" s="88"/>
      <c r="RYD144" s="11"/>
      <c r="RYE144" s="11"/>
      <c r="RYF144" s="89"/>
      <c r="RYG144" s="87"/>
      <c r="RYH144" s="90"/>
      <c r="RYI144" s="91"/>
      <c r="RYJ144" s="86"/>
      <c r="RYK144" s="87"/>
      <c r="RYL144" s="87"/>
      <c r="RYM144" s="87"/>
      <c r="RYN144" s="87"/>
      <c r="RYO144" s="88"/>
      <c r="RYP144" s="12"/>
      <c r="RYQ144" s="12"/>
      <c r="RYR144" s="88"/>
      <c r="RYS144" s="88"/>
      <c r="RYT144" s="11"/>
      <c r="RYU144" s="11"/>
      <c r="RYV144" s="89"/>
      <c r="RYW144" s="87"/>
      <c r="RYX144" s="90"/>
      <c r="RYY144" s="91"/>
      <c r="RYZ144" s="86"/>
      <c r="RZA144" s="87"/>
      <c r="RZB144" s="87"/>
      <c r="RZC144" s="87"/>
      <c r="RZD144" s="87"/>
      <c r="RZE144" s="88"/>
      <c r="RZF144" s="12"/>
      <c r="RZG144" s="12"/>
      <c r="RZH144" s="88"/>
      <c r="RZI144" s="88"/>
      <c r="RZJ144" s="11"/>
      <c r="RZK144" s="11"/>
      <c r="RZL144" s="89"/>
      <c r="RZM144" s="87"/>
      <c r="RZN144" s="90"/>
      <c r="RZO144" s="91"/>
      <c r="RZP144" s="86"/>
      <c r="RZQ144" s="87"/>
      <c r="RZR144" s="87"/>
      <c r="RZS144" s="87"/>
      <c r="RZT144" s="87"/>
      <c r="RZU144" s="88"/>
      <c r="RZV144" s="12"/>
      <c r="RZW144" s="12"/>
      <c r="RZX144" s="88"/>
      <c r="RZY144" s="88"/>
      <c r="RZZ144" s="11"/>
      <c r="SAA144" s="11"/>
      <c r="SAB144" s="89"/>
      <c r="SAC144" s="87"/>
      <c r="SAD144" s="90"/>
      <c r="SAE144" s="91"/>
      <c r="SAF144" s="86"/>
      <c r="SAG144" s="87"/>
      <c r="SAH144" s="87"/>
      <c r="SAI144" s="87"/>
      <c r="SAJ144" s="87"/>
      <c r="SAK144" s="88"/>
      <c r="SAL144" s="12"/>
      <c r="SAM144" s="12"/>
      <c r="SAN144" s="88"/>
      <c r="SAO144" s="88"/>
      <c r="SAP144" s="11"/>
      <c r="SAQ144" s="11"/>
      <c r="SAR144" s="89"/>
      <c r="SAS144" s="87"/>
      <c r="SAT144" s="90"/>
      <c r="SAU144" s="91"/>
      <c r="SAV144" s="86"/>
      <c r="SAW144" s="87"/>
      <c r="SAX144" s="87"/>
      <c r="SAY144" s="87"/>
      <c r="SAZ144" s="87"/>
      <c r="SBA144" s="88"/>
      <c r="SBB144" s="12"/>
      <c r="SBC144" s="12"/>
      <c r="SBD144" s="88"/>
      <c r="SBE144" s="88"/>
      <c r="SBF144" s="11"/>
      <c r="SBG144" s="11"/>
      <c r="SBH144" s="89"/>
      <c r="SBI144" s="87"/>
      <c r="SBJ144" s="90"/>
      <c r="SBK144" s="91"/>
      <c r="SBL144" s="86"/>
      <c r="SBM144" s="87"/>
      <c r="SBN144" s="87"/>
      <c r="SBO144" s="87"/>
      <c r="SBP144" s="87"/>
      <c r="SBQ144" s="88"/>
      <c r="SBR144" s="12"/>
      <c r="SBS144" s="12"/>
      <c r="SBT144" s="88"/>
      <c r="SBU144" s="88"/>
      <c r="SBV144" s="11"/>
      <c r="SBW144" s="11"/>
      <c r="SBX144" s="89"/>
      <c r="SBY144" s="87"/>
      <c r="SBZ144" s="90"/>
      <c r="SCA144" s="91"/>
      <c r="SCB144" s="86"/>
      <c r="SCC144" s="87"/>
      <c r="SCD144" s="87"/>
      <c r="SCE144" s="87"/>
      <c r="SCF144" s="87"/>
      <c r="SCG144" s="88"/>
      <c r="SCH144" s="12"/>
      <c r="SCI144" s="12"/>
      <c r="SCJ144" s="88"/>
      <c r="SCK144" s="88"/>
      <c r="SCL144" s="11"/>
      <c r="SCM144" s="11"/>
      <c r="SCN144" s="89"/>
      <c r="SCO144" s="87"/>
      <c r="SCP144" s="90"/>
      <c r="SCQ144" s="91"/>
      <c r="SCR144" s="86"/>
      <c r="SCS144" s="87"/>
      <c r="SCT144" s="87"/>
      <c r="SCU144" s="87"/>
      <c r="SCV144" s="87"/>
      <c r="SCW144" s="88"/>
      <c r="SCX144" s="12"/>
      <c r="SCY144" s="12"/>
      <c r="SCZ144" s="88"/>
      <c r="SDA144" s="88"/>
      <c r="SDB144" s="11"/>
      <c r="SDC144" s="11"/>
      <c r="SDD144" s="89"/>
      <c r="SDE144" s="87"/>
      <c r="SDF144" s="90"/>
      <c r="SDG144" s="91"/>
      <c r="SDH144" s="86"/>
      <c r="SDI144" s="87"/>
      <c r="SDJ144" s="87"/>
      <c r="SDK144" s="87"/>
      <c r="SDL144" s="87"/>
      <c r="SDM144" s="88"/>
      <c r="SDN144" s="12"/>
      <c r="SDO144" s="12"/>
      <c r="SDP144" s="88"/>
      <c r="SDQ144" s="88"/>
      <c r="SDR144" s="11"/>
      <c r="SDS144" s="11"/>
      <c r="SDT144" s="89"/>
      <c r="SDU144" s="87"/>
      <c r="SDV144" s="90"/>
      <c r="SDW144" s="91"/>
      <c r="SDX144" s="86"/>
      <c r="SDY144" s="87"/>
      <c r="SDZ144" s="87"/>
      <c r="SEA144" s="87"/>
      <c r="SEB144" s="87"/>
      <c r="SEC144" s="88"/>
      <c r="SED144" s="12"/>
      <c r="SEE144" s="12"/>
      <c r="SEF144" s="88"/>
      <c r="SEG144" s="88"/>
      <c r="SEH144" s="11"/>
      <c r="SEI144" s="11"/>
      <c r="SEJ144" s="89"/>
      <c r="SEK144" s="87"/>
      <c r="SEL144" s="90"/>
      <c r="SEM144" s="91"/>
      <c r="SEN144" s="86"/>
      <c r="SEO144" s="87"/>
      <c r="SEP144" s="87"/>
      <c r="SEQ144" s="87"/>
      <c r="SER144" s="87"/>
      <c r="SES144" s="88"/>
      <c r="SET144" s="12"/>
      <c r="SEU144" s="12"/>
      <c r="SEV144" s="88"/>
      <c r="SEW144" s="88"/>
      <c r="SEX144" s="11"/>
      <c r="SEY144" s="11"/>
      <c r="SEZ144" s="89"/>
      <c r="SFA144" s="87"/>
      <c r="SFB144" s="90"/>
      <c r="SFC144" s="91"/>
      <c r="SFD144" s="86"/>
      <c r="SFE144" s="87"/>
      <c r="SFF144" s="87"/>
      <c r="SFG144" s="87"/>
      <c r="SFH144" s="87"/>
      <c r="SFI144" s="88"/>
      <c r="SFJ144" s="12"/>
      <c r="SFK144" s="12"/>
      <c r="SFL144" s="88"/>
      <c r="SFM144" s="88"/>
      <c r="SFN144" s="11"/>
      <c r="SFO144" s="11"/>
      <c r="SFP144" s="89"/>
      <c r="SFQ144" s="87"/>
      <c r="SFR144" s="90"/>
      <c r="SFS144" s="91"/>
      <c r="SFT144" s="86"/>
      <c r="SFU144" s="87"/>
      <c r="SFV144" s="87"/>
      <c r="SFW144" s="87"/>
      <c r="SFX144" s="87"/>
      <c r="SFY144" s="88"/>
      <c r="SFZ144" s="12"/>
      <c r="SGA144" s="12"/>
      <c r="SGB144" s="88"/>
      <c r="SGC144" s="88"/>
      <c r="SGD144" s="11"/>
      <c r="SGE144" s="11"/>
      <c r="SGF144" s="89"/>
      <c r="SGG144" s="87"/>
      <c r="SGH144" s="90"/>
      <c r="SGI144" s="91"/>
      <c r="SGJ144" s="86"/>
      <c r="SGK144" s="87"/>
      <c r="SGL144" s="87"/>
      <c r="SGM144" s="87"/>
      <c r="SGN144" s="87"/>
      <c r="SGO144" s="88"/>
      <c r="SGP144" s="12"/>
      <c r="SGQ144" s="12"/>
      <c r="SGR144" s="88"/>
      <c r="SGS144" s="88"/>
      <c r="SGT144" s="11"/>
      <c r="SGU144" s="11"/>
      <c r="SGV144" s="89"/>
      <c r="SGW144" s="87"/>
      <c r="SGX144" s="90"/>
      <c r="SGY144" s="91"/>
      <c r="SGZ144" s="86"/>
      <c r="SHA144" s="87"/>
      <c r="SHB144" s="87"/>
      <c r="SHC144" s="87"/>
      <c r="SHD144" s="87"/>
      <c r="SHE144" s="88"/>
      <c r="SHF144" s="12"/>
      <c r="SHG144" s="12"/>
      <c r="SHH144" s="88"/>
      <c r="SHI144" s="88"/>
      <c r="SHJ144" s="11"/>
      <c r="SHK144" s="11"/>
      <c r="SHL144" s="89"/>
      <c r="SHM144" s="87"/>
      <c r="SHN144" s="90"/>
      <c r="SHO144" s="91"/>
      <c r="SHP144" s="86"/>
      <c r="SHQ144" s="87"/>
      <c r="SHR144" s="87"/>
      <c r="SHS144" s="87"/>
      <c r="SHT144" s="87"/>
      <c r="SHU144" s="88"/>
      <c r="SHV144" s="12"/>
      <c r="SHW144" s="12"/>
      <c r="SHX144" s="88"/>
      <c r="SHY144" s="88"/>
      <c r="SHZ144" s="11"/>
      <c r="SIA144" s="11"/>
      <c r="SIB144" s="89"/>
      <c r="SIC144" s="87"/>
      <c r="SID144" s="90"/>
      <c r="SIE144" s="91"/>
      <c r="SIF144" s="86"/>
      <c r="SIG144" s="87"/>
      <c r="SIH144" s="87"/>
      <c r="SII144" s="87"/>
      <c r="SIJ144" s="87"/>
      <c r="SIK144" s="88"/>
      <c r="SIL144" s="12"/>
      <c r="SIM144" s="12"/>
      <c r="SIN144" s="88"/>
      <c r="SIO144" s="88"/>
      <c r="SIP144" s="11"/>
      <c r="SIQ144" s="11"/>
      <c r="SIR144" s="89"/>
      <c r="SIS144" s="87"/>
      <c r="SIT144" s="90"/>
      <c r="SIU144" s="91"/>
      <c r="SIV144" s="86"/>
      <c r="SIW144" s="87"/>
      <c r="SIX144" s="87"/>
      <c r="SIY144" s="87"/>
      <c r="SIZ144" s="87"/>
      <c r="SJA144" s="88"/>
      <c r="SJB144" s="12"/>
      <c r="SJC144" s="12"/>
      <c r="SJD144" s="88"/>
      <c r="SJE144" s="88"/>
      <c r="SJF144" s="11"/>
      <c r="SJG144" s="11"/>
      <c r="SJH144" s="89"/>
      <c r="SJI144" s="87"/>
      <c r="SJJ144" s="90"/>
      <c r="SJK144" s="91"/>
      <c r="SJL144" s="86"/>
      <c r="SJM144" s="87"/>
      <c r="SJN144" s="87"/>
      <c r="SJO144" s="87"/>
      <c r="SJP144" s="87"/>
      <c r="SJQ144" s="88"/>
      <c r="SJR144" s="12"/>
      <c r="SJS144" s="12"/>
      <c r="SJT144" s="88"/>
      <c r="SJU144" s="88"/>
      <c r="SJV144" s="11"/>
      <c r="SJW144" s="11"/>
      <c r="SJX144" s="89"/>
      <c r="SJY144" s="87"/>
      <c r="SJZ144" s="90"/>
      <c r="SKA144" s="91"/>
      <c r="SKB144" s="86"/>
      <c r="SKC144" s="87"/>
      <c r="SKD144" s="87"/>
      <c r="SKE144" s="87"/>
      <c r="SKF144" s="87"/>
      <c r="SKG144" s="88"/>
      <c r="SKH144" s="12"/>
      <c r="SKI144" s="12"/>
      <c r="SKJ144" s="88"/>
      <c r="SKK144" s="88"/>
      <c r="SKL144" s="11"/>
      <c r="SKM144" s="11"/>
      <c r="SKN144" s="89"/>
      <c r="SKO144" s="87"/>
      <c r="SKP144" s="90"/>
      <c r="SKQ144" s="91"/>
      <c r="SKR144" s="86"/>
      <c r="SKS144" s="87"/>
      <c r="SKT144" s="87"/>
      <c r="SKU144" s="87"/>
      <c r="SKV144" s="87"/>
      <c r="SKW144" s="88"/>
      <c r="SKX144" s="12"/>
      <c r="SKY144" s="12"/>
      <c r="SKZ144" s="88"/>
      <c r="SLA144" s="88"/>
      <c r="SLB144" s="11"/>
      <c r="SLC144" s="11"/>
      <c r="SLD144" s="89"/>
      <c r="SLE144" s="87"/>
      <c r="SLF144" s="90"/>
      <c r="SLG144" s="91"/>
      <c r="SLH144" s="86"/>
      <c r="SLI144" s="87"/>
      <c r="SLJ144" s="87"/>
      <c r="SLK144" s="87"/>
      <c r="SLL144" s="87"/>
      <c r="SLM144" s="88"/>
      <c r="SLN144" s="12"/>
      <c r="SLO144" s="12"/>
      <c r="SLP144" s="88"/>
      <c r="SLQ144" s="88"/>
      <c r="SLR144" s="11"/>
      <c r="SLS144" s="11"/>
      <c r="SLT144" s="89"/>
      <c r="SLU144" s="87"/>
      <c r="SLV144" s="90"/>
      <c r="SLW144" s="91"/>
      <c r="SLX144" s="86"/>
      <c r="SLY144" s="87"/>
      <c r="SLZ144" s="87"/>
      <c r="SMA144" s="87"/>
      <c r="SMB144" s="87"/>
      <c r="SMC144" s="88"/>
      <c r="SMD144" s="12"/>
      <c r="SME144" s="12"/>
      <c r="SMF144" s="88"/>
      <c r="SMG144" s="88"/>
      <c r="SMH144" s="11"/>
      <c r="SMI144" s="11"/>
      <c r="SMJ144" s="89"/>
      <c r="SMK144" s="87"/>
      <c r="SML144" s="90"/>
      <c r="SMM144" s="91"/>
      <c r="SMN144" s="86"/>
      <c r="SMO144" s="87"/>
      <c r="SMP144" s="87"/>
      <c r="SMQ144" s="87"/>
      <c r="SMR144" s="87"/>
      <c r="SMS144" s="88"/>
      <c r="SMT144" s="12"/>
      <c r="SMU144" s="12"/>
      <c r="SMV144" s="88"/>
      <c r="SMW144" s="88"/>
      <c r="SMX144" s="11"/>
      <c r="SMY144" s="11"/>
      <c r="SMZ144" s="89"/>
      <c r="SNA144" s="87"/>
      <c r="SNB144" s="90"/>
      <c r="SNC144" s="91"/>
      <c r="SND144" s="86"/>
      <c r="SNE144" s="87"/>
      <c r="SNF144" s="87"/>
      <c r="SNG144" s="87"/>
      <c r="SNH144" s="87"/>
      <c r="SNI144" s="88"/>
      <c r="SNJ144" s="12"/>
      <c r="SNK144" s="12"/>
      <c r="SNL144" s="88"/>
      <c r="SNM144" s="88"/>
      <c r="SNN144" s="11"/>
      <c r="SNO144" s="11"/>
      <c r="SNP144" s="89"/>
      <c r="SNQ144" s="87"/>
      <c r="SNR144" s="90"/>
      <c r="SNS144" s="91"/>
      <c r="SNT144" s="86"/>
      <c r="SNU144" s="87"/>
      <c r="SNV144" s="87"/>
      <c r="SNW144" s="87"/>
      <c r="SNX144" s="87"/>
      <c r="SNY144" s="88"/>
      <c r="SNZ144" s="12"/>
      <c r="SOA144" s="12"/>
      <c r="SOB144" s="88"/>
      <c r="SOC144" s="88"/>
      <c r="SOD144" s="11"/>
      <c r="SOE144" s="11"/>
      <c r="SOF144" s="89"/>
      <c r="SOG144" s="87"/>
      <c r="SOH144" s="90"/>
      <c r="SOI144" s="91"/>
      <c r="SOJ144" s="86"/>
      <c r="SOK144" s="87"/>
      <c r="SOL144" s="87"/>
      <c r="SOM144" s="87"/>
      <c r="SON144" s="87"/>
      <c r="SOO144" s="88"/>
      <c r="SOP144" s="12"/>
      <c r="SOQ144" s="12"/>
      <c r="SOR144" s="88"/>
      <c r="SOS144" s="88"/>
      <c r="SOT144" s="11"/>
      <c r="SOU144" s="11"/>
      <c r="SOV144" s="89"/>
      <c r="SOW144" s="87"/>
      <c r="SOX144" s="90"/>
      <c r="SOY144" s="91"/>
      <c r="SOZ144" s="86"/>
      <c r="SPA144" s="87"/>
      <c r="SPB144" s="87"/>
      <c r="SPC144" s="87"/>
      <c r="SPD144" s="87"/>
      <c r="SPE144" s="88"/>
      <c r="SPF144" s="12"/>
      <c r="SPG144" s="12"/>
      <c r="SPH144" s="88"/>
      <c r="SPI144" s="88"/>
      <c r="SPJ144" s="11"/>
      <c r="SPK144" s="11"/>
      <c r="SPL144" s="89"/>
      <c r="SPM144" s="87"/>
      <c r="SPN144" s="90"/>
      <c r="SPO144" s="91"/>
      <c r="SPP144" s="86"/>
      <c r="SPQ144" s="87"/>
      <c r="SPR144" s="87"/>
      <c r="SPS144" s="87"/>
      <c r="SPT144" s="87"/>
      <c r="SPU144" s="88"/>
      <c r="SPV144" s="12"/>
      <c r="SPW144" s="12"/>
      <c r="SPX144" s="88"/>
      <c r="SPY144" s="88"/>
      <c r="SPZ144" s="11"/>
      <c r="SQA144" s="11"/>
      <c r="SQB144" s="89"/>
      <c r="SQC144" s="87"/>
      <c r="SQD144" s="90"/>
      <c r="SQE144" s="91"/>
      <c r="SQF144" s="86"/>
      <c r="SQG144" s="87"/>
      <c r="SQH144" s="87"/>
      <c r="SQI144" s="87"/>
      <c r="SQJ144" s="87"/>
      <c r="SQK144" s="88"/>
      <c r="SQL144" s="12"/>
      <c r="SQM144" s="12"/>
      <c r="SQN144" s="88"/>
      <c r="SQO144" s="88"/>
      <c r="SQP144" s="11"/>
      <c r="SQQ144" s="11"/>
      <c r="SQR144" s="89"/>
      <c r="SQS144" s="87"/>
      <c r="SQT144" s="90"/>
      <c r="SQU144" s="91"/>
      <c r="SQV144" s="86"/>
      <c r="SQW144" s="87"/>
      <c r="SQX144" s="87"/>
      <c r="SQY144" s="87"/>
      <c r="SQZ144" s="87"/>
      <c r="SRA144" s="88"/>
      <c r="SRB144" s="12"/>
      <c r="SRC144" s="12"/>
      <c r="SRD144" s="88"/>
      <c r="SRE144" s="88"/>
      <c r="SRF144" s="11"/>
      <c r="SRG144" s="11"/>
      <c r="SRH144" s="89"/>
      <c r="SRI144" s="87"/>
      <c r="SRJ144" s="90"/>
      <c r="SRK144" s="91"/>
      <c r="SRL144" s="86"/>
      <c r="SRM144" s="87"/>
      <c r="SRN144" s="87"/>
      <c r="SRO144" s="87"/>
      <c r="SRP144" s="87"/>
      <c r="SRQ144" s="88"/>
      <c r="SRR144" s="12"/>
      <c r="SRS144" s="12"/>
      <c r="SRT144" s="88"/>
      <c r="SRU144" s="88"/>
      <c r="SRV144" s="11"/>
      <c r="SRW144" s="11"/>
      <c r="SRX144" s="89"/>
      <c r="SRY144" s="87"/>
      <c r="SRZ144" s="90"/>
      <c r="SSA144" s="91"/>
      <c r="SSB144" s="86"/>
      <c r="SSC144" s="87"/>
      <c r="SSD144" s="87"/>
      <c r="SSE144" s="87"/>
      <c r="SSF144" s="87"/>
      <c r="SSG144" s="88"/>
      <c r="SSH144" s="12"/>
      <c r="SSI144" s="12"/>
      <c r="SSJ144" s="88"/>
      <c r="SSK144" s="88"/>
      <c r="SSL144" s="11"/>
      <c r="SSM144" s="11"/>
      <c r="SSN144" s="89"/>
      <c r="SSO144" s="87"/>
      <c r="SSP144" s="90"/>
      <c r="SSQ144" s="91"/>
      <c r="SSR144" s="86"/>
      <c r="SSS144" s="87"/>
      <c r="SST144" s="87"/>
      <c r="SSU144" s="87"/>
      <c r="SSV144" s="87"/>
      <c r="SSW144" s="88"/>
      <c r="SSX144" s="12"/>
      <c r="SSY144" s="12"/>
      <c r="SSZ144" s="88"/>
      <c r="STA144" s="88"/>
      <c r="STB144" s="11"/>
      <c r="STC144" s="11"/>
      <c r="STD144" s="89"/>
      <c r="STE144" s="87"/>
      <c r="STF144" s="90"/>
      <c r="STG144" s="91"/>
      <c r="STH144" s="86"/>
      <c r="STI144" s="87"/>
      <c r="STJ144" s="87"/>
      <c r="STK144" s="87"/>
      <c r="STL144" s="87"/>
      <c r="STM144" s="88"/>
      <c r="STN144" s="12"/>
      <c r="STO144" s="12"/>
      <c r="STP144" s="88"/>
      <c r="STQ144" s="88"/>
      <c r="STR144" s="11"/>
      <c r="STS144" s="11"/>
      <c r="STT144" s="89"/>
      <c r="STU144" s="87"/>
      <c r="STV144" s="90"/>
      <c r="STW144" s="91"/>
      <c r="STX144" s="86"/>
      <c r="STY144" s="87"/>
      <c r="STZ144" s="87"/>
      <c r="SUA144" s="87"/>
      <c r="SUB144" s="87"/>
      <c r="SUC144" s="88"/>
      <c r="SUD144" s="12"/>
      <c r="SUE144" s="12"/>
      <c r="SUF144" s="88"/>
      <c r="SUG144" s="88"/>
      <c r="SUH144" s="11"/>
      <c r="SUI144" s="11"/>
      <c r="SUJ144" s="89"/>
      <c r="SUK144" s="87"/>
      <c r="SUL144" s="90"/>
      <c r="SUM144" s="91"/>
      <c r="SUN144" s="86"/>
      <c r="SUO144" s="87"/>
      <c r="SUP144" s="87"/>
      <c r="SUQ144" s="87"/>
      <c r="SUR144" s="87"/>
      <c r="SUS144" s="88"/>
      <c r="SUT144" s="12"/>
      <c r="SUU144" s="12"/>
      <c r="SUV144" s="88"/>
      <c r="SUW144" s="88"/>
      <c r="SUX144" s="11"/>
      <c r="SUY144" s="11"/>
      <c r="SUZ144" s="89"/>
      <c r="SVA144" s="87"/>
      <c r="SVB144" s="90"/>
      <c r="SVC144" s="91"/>
      <c r="SVD144" s="86"/>
      <c r="SVE144" s="87"/>
      <c r="SVF144" s="87"/>
      <c r="SVG144" s="87"/>
      <c r="SVH144" s="87"/>
      <c r="SVI144" s="88"/>
      <c r="SVJ144" s="12"/>
      <c r="SVK144" s="12"/>
      <c r="SVL144" s="88"/>
      <c r="SVM144" s="88"/>
      <c r="SVN144" s="11"/>
      <c r="SVO144" s="11"/>
      <c r="SVP144" s="89"/>
      <c r="SVQ144" s="87"/>
      <c r="SVR144" s="90"/>
      <c r="SVS144" s="91"/>
      <c r="SVT144" s="86"/>
      <c r="SVU144" s="87"/>
      <c r="SVV144" s="87"/>
      <c r="SVW144" s="87"/>
      <c r="SVX144" s="87"/>
      <c r="SVY144" s="88"/>
      <c r="SVZ144" s="12"/>
      <c r="SWA144" s="12"/>
      <c r="SWB144" s="88"/>
      <c r="SWC144" s="88"/>
      <c r="SWD144" s="11"/>
      <c r="SWE144" s="11"/>
      <c r="SWF144" s="89"/>
      <c r="SWG144" s="87"/>
      <c r="SWH144" s="90"/>
      <c r="SWI144" s="91"/>
      <c r="SWJ144" s="86"/>
      <c r="SWK144" s="87"/>
      <c r="SWL144" s="87"/>
      <c r="SWM144" s="87"/>
      <c r="SWN144" s="87"/>
      <c r="SWO144" s="88"/>
      <c r="SWP144" s="12"/>
      <c r="SWQ144" s="12"/>
      <c r="SWR144" s="88"/>
      <c r="SWS144" s="88"/>
      <c r="SWT144" s="11"/>
      <c r="SWU144" s="11"/>
      <c r="SWV144" s="89"/>
      <c r="SWW144" s="87"/>
      <c r="SWX144" s="90"/>
      <c r="SWY144" s="91"/>
      <c r="SWZ144" s="86"/>
      <c r="SXA144" s="87"/>
      <c r="SXB144" s="87"/>
      <c r="SXC144" s="87"/>
      <c r="SXD144" s="87"/>
      <c r="SXE144" s="88"/>
      <c r="SXF144" s="12"/>
      <c r="SXG144" s="12"/>
      <c r="SXH144" s="88"/>
      <c r="SXI144" s="88"/>
      <c r="SXJ144" s="11"/>
      <c r="SXK144" s="11"/>
      <c r="SXL144" s="89"/>
      <c r="SXM144" s="87"/>
      <c r="SXN144" s="90"/>
      <c r="SXO144" s="91"/>
      <c r="SXP144" s="86"/>
      <c r="SXQ144" s="87"/>
      <c r="SXR144" s="87"/>
      <c r="SXS144" s="87"/>
      <c r="SXT144" s="87"/>
      <c r="SXU144" s="88"/>
      <c r="SXV144" s="12"/>
      <c r="SXW144" s="12"/>
      <c r="SXX144" s="88"/>
      <c r="SXY144" s="88"/>
      <c r="SXZ144" s="11"/>
      <c r="SYA144" s="11"/>
      <c r="SYB144" s="89"/>
      <c r="SYC144" s="87"/>
      <c r="SYD144" s="90"/>
      <c r="SYE144" s="91"/>
      <c r="SYF144" s="86"/>
      <c r="SYG144" s="87"/>
      <c r="SYH144" s="87"/>
      <c r="SYI144" s="87"/>
      <c r="SYJ144" s="87"/>
      <c r="SYK144" s="88"/>
      <c r="SYL144" s="12"/>
      <c r="SYM144" s="12"/>
      <c r="SYN144" s="88"/>
      <c r="SYO144" s="88"/>
      <c r="SYP144" s="11"/>
      <c r="SYQ144" s="11"/>
      <c r="SYR144" s="89"/>
      <c r="SYS144" s="87"/>
      <c r="SYT144" s="90"/>
      <c r="SYU144" s="91"/>
      <c r="SYV144" s="86"/>
      <c r="SYW144" s="87"/>
      <c r="SYX144" s="87"/>
      <c r="SYY144" s="87"/>
      <c r="SYZ144" s="87"/>
      <c r="SZA144" s="88"/>
      <c r="SZB144" s="12"/>
      <c r="SZC144" s="12"/>
      <c r="SZD144" s="88"/>
      <c r="SZE144" s="88"/>
      <c r="SZF144" s="11"/>
      <c r="SZG144" s="11"/>
      <c r="SZH144" s="89"/>
      <c r="SZI144" s="87"/>
      <c r="SZJ144" s="90"/>
      <c r="SZK144" s="91"/>
      <c r="SZL144" s="86"/>
      <c r="SZM144" s="87"/>
      <c r="SZN144" s="87"/>
      <c r="SZO144" s="87"/>
      <c r="SZP144" s="87"/>
      <c r="SZQ144" s="88"/>
      <c r="SZR144" s="12"/>
      <c r="SZS144" s="12"/>
      <c r="SZT144" s="88"/>
      <c r="SZU144" s="88"/>
      <c r="SZV144" s="11"/>
      <c r="SZW144" s="11"/>
      <c r="SZX144" s="89"/>
      <c r="SZY144" s="87"/>
      <c r="SZZ144" s="90"/>
      <c r="TAA144" s="91"/>
      <c r="TAB144" s="86"/>
      <c r="TAC144" s="87"/>
      <c r="TAD144" s="87"/>
      <c r="TAE144" s="87"/>
      <c r="TAF144" s="87"/>
      <c r="TAG144" s="88"/>
      <c r="TAH144" s="12"/>
      <c r="TAI144" s="12"/>
      <c r="TAJ144" s="88"/>
      <c r="TAK144" s="88"/>
      <c r="TAL144" s="11"/>
      <c r="TAM144" s="11"/>
      <c r="TAN144" s="89"/>
      <c r="TAO144" s="87"/>
      <c r="TAP144" s="90"/>
      <c r="TAQ144" s="91"/>
      <c r="TAR144" s="86"/>
      <c r="TAS144" s="87"/>
      <c r="TAT144" s="87"/>
      <c r="TAU144" s="87"/>
      <c r="TAV144" s="87"/>
      <c r="TAW144" s="88"/>
      <c r="TAX144" s="12"/>
      <c r="TAY144" s="12"/>
      <c r="TAZ144" s="88"/>
      <c r="TBA144" s="88"/>
      <c r="TBB144" s="11"/>
      <c r="TBC144" s="11"/>
      <c r="TBD144" s="89"/>
      <c r="TBE144" s="87"/>
      <c r="TBF144" s="90"/>
      <c r="TBG144" s="91"/>
      <c r="TBH144" s="86"/>
      <c r="TBI144" s="87"/>
      <c r="TBJ144" s="87"/>
      <c r="TBK144" s="87"/>
      <c r="TBL144" s="87"/>
      <c r="TBM144" s="88"/>
      <c r="TBN144" s="12"/>
      <c r="TBO144" s="12"/>
      <c r="TBP144" s="88"/>
      <c r="TBQ144" s="88"/>
      <c r="TBR144" s="11"/>
      <c r="TBS144" s="11"/>
      <c r="TBT144" s="89"/>
      <c r="TBU144" s="87"/>
      <c r="TBV144" s="90"/>
      <c r="TBW144" s="91"/>
      <c r="TBX144" s="86"/>
      <c r="TBY144" s="87"/>
      <c r="TBZ144" s="87"/>
      <c r="TCA144" s="87"/>
      <c r="TCB144" s="87"/>
      <c r="TCC144" s="88"/>
      <c r="TCD144" s="12"/>
      <c r="TCE144" s="12"/>
      <c r="TCF144" s="88"/>
      <c r="TCG144" s="88"/>
      <c r="TCH144" s="11"/>
      <c r="TCI144" s="11"/>
      <c r="TCJ144" s="89"/>
      <c r="TCK144" s="87"/>
      <c r="TCL144" s="90"/>
      <c r="TCM144" s="91"/>
      <c r="TCN144" s="86"/>
      <c r="TCO144" s="87"/>
      <c r="TCP144" s="87"/>
      <c r="TCQ144" s="87"/>
      <c r="TCR144" s="87"/>
      <c r="TCS144" s="88"/>
      <c r="TCT144" s="12"/>
      <c r="TCU144" s="12"/>
      <c r="TCV144" s="88"/>
      <c r="TCW144" s="88"/>
      <c r="TCX144" s="11"/>
      <c r="TCY144" s="11"/>
      <c r="TCZ144" s="89"/>
      <c r="TDA144" s="87"/>
      <c r="TDB144" s="90"/>
      <c r="TDC144" s="91"/>
      <c r="TDD144" s="86"/>
      <c r="TDE144" s="87"/>
      <c r="TDF144" s="87"/>
      <c r="TDG144" s="87"/>
      <c r="TDH144" s="87"/>
      <c r="TDI144" s="88"/>
      <c r="TDJ144" s="12"/>
      <c r="TDK144" s="12"/>
      <c r="TDL144" s="88"/>
      <c r="TDM144" s="88"/>
      <c r="TDN144" s="11"/>
      <c r="TDO144" s="11"/>
      <c r="TDP144" s="89"/>
      <c r="TDQ144" s="87"/>
      <c r="TDR144" s="90"/>
      <c r="TDS144" s="91"/>
      <c r="TDT144" s="86"/>
      <c r="TDU144" s="87"/>
      <c r="TDV144" s="87"/>
      <c r="TDW144" s="87"/>
      <c r="TDX144" s="87"/>
      <c r="TDY144" s="88"/>
      <c r="TDZ144" s="12"/>
      <c r="TEA144" s="12"/>
      <c r="TEB144" s="88"/>
      <c r="TEC144" s="88"/>
      <c r="TED144" s="11"/>
      <c r="TEE144" s="11"/>
      <c r="TEF144" s="89"/>
      <c r="TEG144" s="87"/>
      <c r="TEH144" s="90"/>
      <c r="TEI144" s="91"/>
      <c r="TEJ144" s="86"/>
      <c r="TEK144" s="87"/>
      <c r="TEL144" s="87"/>
      <c r="TEM144" s="87"/>
      <c r="TEN144" s="87"/>
      <c r="TEO144" s="88"/>
      <c r="TEP144" s="12"/>
      <c r="TEQ144" s="12"/>
      <c r="TER144" s="88"/>
      <c r="TES144" s="88"/>
      <c r="TET144" s="11"/>
      <c r="TEU144" s="11"/>
      <c r="TEV144" s="89"/>
      <c r="TEW144" s="87"/>
      <c r="TEX144" s="90"/>
      <c r="TEY144" s="91"/>
      <c r="TEZ144" s="86"/>
      <c r="TFA144" s="87"/>
      <c r="TFB144" s="87"/>
      <c r="TFC144" s="87"/>
      <c r="TFD144" s="87"/>
      <c r="TFE144" s="88"/>
      <c r="TFF144" s="12"/>
      <c r="TFG144" s="12"/>
      <c r="TFH144" s="88"/>
      <c r="TFI144" s="88"/>
      <c r="TFJ144" s="11"/>
      <c r="TFK144" s="11"/>
      <c r="TFL144" s="89"/>
      <c r="TFM144" s="87"/>
      <c r="TFN144" s="90"/>
      <c r="TFO144" s="91"/>
      <c r="TFP144" s="86"/>
      <c r="TFQ144" s="87"/>
      <c r="TFR144" s="87"/>
      <c r="TFS144" s="87"/>
      <c r="TFT144" s="87"/>
      <c r="TFU144" s="88"/>
      <c r="TFV144" s="12"/>
      <c r="TFW144" s="12"/>
      <c r="TFX144" s="88"/>
      <c r="TFY144" s="88"/>
      <c r="TFZ144" s="11"/>
      <c r="TGA144" s="11"/>
      <c r="TGB144" s="89"/>
      <c r="TGC144" s="87"/>
      <c r="TGD144" s="90"/>
      <c r="TGE144" s="91"/>
      <c r="TGF144" s="86"/>
      <c r="TGG144" s="87"/>
      <c r="TGH144" s="87"/>
      <c r="TGI144" s="87"/>
      <c r="TGJ144" s="87"/>
      <c r="TGK144" s="88"/>
      <c r="TGL144" s="12"/>
      <c r="TGM144" s="12"/>
      <c r="TGN144" s="88"/>
      <c r="TGO144" s="88"/>
      <c r="TGP144" s="11"/>
      <c r="TGQ144" s="11"/>
      <c r="TGR144" s="89"/>
      <c r="TGS144" s="87"/>
      <c r="TGT144" s="90"/>
      <c r="TGU144" s="91"/>
      <c r="TGV144" s="86"/>
      <c r="TGW144" s="87"/>
      <c r="TGX144" s="87"/>
      <c r="TGY144" s="87"/>
      <c r="TGZ144" s="87"/>
      <c r="THA144" s="88"/>
      <c r="THB144" s="12"/>
      <c r="THC144" s="12"/>
      <c r="THD144" s="88"/>
      <c r="THE144" s="88"/>
      <c r="THF144" s="11"/>
      <c r="THG144" s="11"/>
      <c r="THH144" s="89"/>
      <c r="THI144" s="87"/>
      <c r="THJ144" s="90"/>
      <c r="THK144" s="91"/>
      <c r="THL144" s="86"/>
      <c r="THM144" s="87"/>
      <c r="THN144" s="87"/>
      <c r="THO144" s="87"/>
      <c r="THP144" s="87"/>
      <c r="THQ144" s="88"/>
      <c r="THR144" s="12"/>
      <c r="THS144" s="12"/>
      <c r="THT144" s="88"/>
      <c r="THU144" s="88"/>
      <c r="THV144" s="11"/>
      <c r="THW144" s="11"/>
      <c r="THX144" s="89"/>
      <c r="THY144" s="87"/>
      <c r="THZ144" s="90"/>
      <c r="TIA144" s="91"/>
      <c r="TIB144" s="86"/>
      <c r="TIC144" s="87"/>
      <c r="TID144" s="87"/>
      <c r="TIE144" s="87"/>
      <c r="TIF144" s="87"/>
      <c r="TIG144" s="88"/>
      <c r="TIH144" s="12"/>
      <c r="TII144" s="12"/>
      <c r="TIJ144" s="88"/>
      <c r="TIK144" s="88"/>
      <c r="TIL144" s="11"/>
      <c r="TIM144" s="11"/>
      <c r="TIN144" s="89"/>
      <c r="TIO144" s="87"/>
      <c r="TIP144" s="90"/>
      <c r="TIQ144" s="91"/>
      <c r="TIR144" s="86"/>
      <c r="TIS144" s="87"/>
      <c r="TIT144" s="87"/>
      <c r="TIU144" s="87"/>
      <c r="TIV144" s="87"/>
      <c r="TIW144" s="88"/>
      <c r="TIX144" s="12"/>
      <c r="TIY144" s="12"/>
      <c r="TIZ144" s="88"/>
      <c r="TJA144" s="88"/>
      <c r="TJB144" s="11"/>
      <c r="TJC144" s="11"/>
      <c r="TJD144" s="89"/>
      <c r="TJE144" s="87"/>
      <c r="TJF144" s="90"/>
      <c r="TJG144" s="91"/>
      <c r="TJH144" s="86"/>
      <c r="TJI144" s="87"/>
      <c r="TJJ144" s="87"/>
      <c r="TJK144" s="87"/>
      <c r="TJL144" s="87"/>
      <c r="TJM144" s="88"/>
      <c r="TJN144" s="12"/>
      <c r="TJO144" s="12"/>
      <c r="TJP144" s="88"/>
      <c r="TJQ144" s="88"/>
      <c r="TJR144" s="11"/>
      <c r="TJS144" s="11"/>
      <c r="TJT144" s="89"/>
      <c r="TJU144" s="87"/>
      <c r="TJV144" s="90"/>
      <c r="TJW144" s="91"/>
      <c r="TJX144" s="86"/>
      <c r="TJY144" s="87"/>
      <c r="TJZ144" s="87"/>
      <c r="TKA144" s="87"/>
      <c r="TKB144" s="87"/>
      <c r="TKC144" s="88"/>
      <c r="TKD144" s="12"/>
      <c r="TKE144" s="12"/>
      <c r="TKF144" s="88"/>
      <c r="TKG144" s="88"/>
      <c r="TKH144" s="11"/>
      <c r="TKI144" s="11"/>
      <c r="TKJ144" s="89"/>
      <c r="TKK144" s="87"/>
      <c r="TKL144" s="90"/>
      <c r="TKM144" s="91"/>
      <c r="TKN144" s="86"/>
      <c r="TKO144" s="87"/>
      <c r="TKP144" s="87"/>
      <c r="TKQ144" s="87"/>
      <c r="TKR144" s="87"/>
      <c r="TKS144" s="88"/>
      <c r="TKT144" s="12"/>
      <c r="TKU144" s="12"/>
      <c r="TKV144" s="88"/>
      <c r="TKW144" s="88"/>
      <c r="TKX144" s="11"/>
      <c r="TKY144" s="11"/>
      <c r="TKZ144" s="89"/>
      <c r="TLA144" s="87"/>
      <c r="TLB144" s="90"/>
      <c r="TLC144" s="91"/>
      <c r="TLD144" s="86"/>
      <c r="TLE144" s="87"/>
      <c r="TLF144" s="87"/>
      <c r="TLG144" s="87"/>
      <c r="TLH144" s="87"/>
      <c r="TLI144" s="88"/>
      <c r="TLJ144" s="12"/>
      <c r="TLK144" s="12"/>
      <c r="TLL144" s="88"/>
      <c r="TLM144" s="88"/>
      <c r="TLN144" s="11"/>
      <c r="TLO144" s="11"/>
      <c r="TLP144" s="89"/>
      <c r="TLQ144" s="87"/>
      <c r="TLR144" s="90"/>
      <c r="TLS144" s="91"/>
      <c r="TLT144" s="86"/>
      <c r="TLU144" s="87"/>
      <c r="TLV144" s="87"/>
      <c r="TLW144" s="87"/>
      <c r="TLX144" s="87"/>
      <c r="TLY144" s="88"/>
      <c r="TLZ144" s="12"/>
      <c r="TMA144" s="12"/>
      <c r="TMB144" s="88"/>
      <c r="TMC144" s="88"/>
      <c r="TMD144" s="11"/>
      <c r="TME144" s="11"/>
      <c r="TMF144" s="89"/>
      <c r="TMG144" s="87"/>
      <c r="TMH144" s="90"/>
      <c r="TMI144" s="91"/>
      <c r="TMJ144" s="86"/>
      <c r="TMK144" s="87"/>
      <c r="TML144" s="87"/>
      <c r="TMM144" s="87"/>
      <c r="TMN144" s="87"/>
      <c r="TMO144" s="88"/>
      <c r="TMP144" s="12"/>
      <c r="TMQ144" s="12"/>
      <c r="TMR144" s="88"/>
      <c r="TMS144" s="88"/>
      <c r="TMT144" s="11"/>
      <c r="TMU144" s="11"/>
      <c r="TMV144" s="89"/>
      <c r="TMW144" s="87"/>
      <c r="TMX144" s="90"/>
      <c r="TMY144" s="91"/>
      <c r="TMZ144" s="86"/>
      <c r="TNA144" s="87"/>
      <c r="TNB144" s="87"/>
      <c r="TNC144" s="87"/>
      <c r="TND144" s="87"/>
      <c r="TNE144" s="88"/>
      <c r="TNF144" s="12"/>
      <c r="TNG144" s="12"/>
      <c r="TNH144" s="88"/>
      <c r="TNI144" s="88"/>
      <c r="TNJ144" s="11"/>
      <c r="TNK144" s="11"/>
      <c r="TNL144" s="89"/>
      <c r="TNM144" s="87"/>
      <c r="TNN144" s="90"/>
      <c r="TNO144" s="91"/>
      <c r="TNP144" s="86"/>
      <c r="TNQ144" s="87"/>
      <c r="TNR144" s="87"/>
      <c r="TNS144" s="87"/>
      <c r="TNT144" s="87"/>
      <c r="TNU144" s="88"/>
      <c r="TNV144" s="12"/>
      <c r="TNW144" s="12"/>
      <c r="TNX144" s="88"/>
      <c r="TNY144" s="88"/>
      <c r="TNZ144" s="11"/>
      <c r="TOA144" s="11"/>
      <c r="TOB144" s="89"/>
      <c r="TOC144" s="87"/>
      <c r="TOD144" s="90"/>
      <c r="TOE144" s="91"/>
      <c r="TOF144" s="86"/>
      <c r="TOG144" s="87"/>
      <c r="TOH144" s="87"/>
      <c r="TOI144" s="87"/>
      <c r="TOJ144" s="87"/>
      <c r="TOK144" s="88"/>
      <c r="TOL144" s="12"/>
      <c r="TOM144" s="12"/>
      <c r="TON144" s="88"/>
      <c r="TOO144" s="88"/>
      <c r="TOP144" s="11"/>
      <c r="TOQ144" s="11"/>
      <c r="TOR144" s="89"/>
      <c r="TOS144" s="87"/>
      <c r="TOT144" s="90"/>
      <c r="TOU144" s="91"/>
      <c r="TOV144" s="86"/>
      <c r="TOW144" s="87"/>
      <c r="TOX144" s="87"/>
      <c r="TOY144" s="87"/>
      <c r="TOZ144" s="87"/>
      <c r="TPA144" s="88"/>
      <c r="TPB144" s="12"/>
      <c r="TPC144" s="12"/>
      <c r="TPD144" s="88"/>
      <c r="TPE144" s="88"/>
      <c r="TPF144" s="11"/>
      <c r="TPG144" s="11"/>
      <c r="TPH144" s="89"/>
      <c r="TPI144" s="87"/>
      <c r="TPJ144" s="90"/>
      <c r="TPK144" s="91"/>
      <c r="TPL144" s="86"/>
      <c r="TPM144" s="87"/>
      <c r="TPN144" s="87"/>
      <c r="TPO144" s="87"/>
      <c r="TPP144" s="87"/>
      <c r="TPQ144" s="88"/>
      <c r="TPR144" s="12"/>
      <c r="TPS144" s="12"/>
      <c r="TPT144" s="88"/>
      <c r="TPU144" s="88"/>
      <c r="TPV144" s="11"/>
      <c r="TPW144" s="11"/>
      <c r="TPX144" s="89"/>
      <c r="TPY144" s="87"/>
      <c r="TPZ144" s="90"/>
      <c r="TQA144" s="91"/>
      <c r="TQB144" s="86"/>
      <c r="TQC144" s="87"/>
      <c r="TQD144" s="87"/>
      <c r="TQE144" s="87"/>
      <c r="TQF144" s="87"/>
      <c r="TQG144" s="88"/>
      <c r="TQH144" s="12"/>
      <c r="TQI144" s="12"/>
      <c r="TQJ144" s="88"/>
      <c r="TQK144" s="88"/>
      <c r="TQL144" s="11"/>
      <c r="TQM144" s="11"/>
      <c r="TQN144" s="89"/>
      <c r="TQO144" s="87"/>
      <c r="TQP144" s="90"/>
      <c r="TQQ144" s="91"/>
      <c r="TQR144" s="86"/>
      <c r="TQS144" s="87"/>
      <c r="TQT144" s="87"/>
      <c r="TQU144" s="87"/>
      <c r="TQV144" s="87"/>
      <c r="TQW144" s="88"/>
      <c r="TQX144" s="12"/>
      <c r="TQY144" s="12"/>
      <c r="TQZ144" s="88"/>
      <c r="TRA144" s="88"/>
      <c r="TRB144" s="11"/>
      <c r="TRC144" s="11"/>
      <c r="TRD144" s="89"/>
      <c r="TRE144" s="87"/>
      <c r="TRF144" s="90"/>
      <c r="TRG144" s="91"/>
      <c r="TRH144" s="86"/>
      <c r="TRI144" s="87"/>
      <c r="TRJ144" s="87"/>
      <c r="TRK144" s="87"/>
      <c r="TRL144" s="87"/>
      <c r="TRM144" s="88"/>
      <c r="TRN144" s="12"/>
      <c r="TRO144" s="12"/>
      <c r="TRP144" s="88"/>
      <c r="TRQ144" s="88"/>
      <c r="TRR144" s="11"/>
      <c r="TRS144" s="11"/>
      <c r="TRT144" s="89"/>
      <c r="TRU144" s="87"/>
      <c r="TRV144" s="90"/>
      <c r="TRW144" s="91"/>
      <c r="TRX144" s="86"/>
      <c r="TRY144" s="87"/>
      <c r="TRZ144" s="87"/>
      <c r="TSA144" s="87"/>
      <c r="TSB144" s="87"/>
      <c r="TSC144" s="88"/>
      <c r="TSD144" s="12"/>
      <c r="TSE144" s="12"/>
      <c r="TSF144" s="88"/>
      <c r="TSG144" s="88"/>
      <c r="TSH144" s="11"/>
      <c r="TSI144" s="11"/>
      <c r="TSJ144" s="89"/>
      <c r="TSK144" s="87"/>
      <c r="TSL144" s="90"/>
      <c r="TSM144" s="91"/>
      <c r="TSN144" s="86"/>
      <c r="TSO144" s="87"/>
      <c r="TSP144" s="87"/>
      <c r="TSQ144" s="87"/>
      <c r="TSR144" s="87"/>
      <c r="TSS144" s="88"/>
      <c r="TST144" s="12"/>
      <c r="TSU144" s="12"/>
      <c r="TSV144" s="88"/>
      <c r="TSW144" s="88"/>
      <c r="TSX144" s="11"/>
      <c r="TSY144" s="11"/>
      <c r="TSZ144" s="89"/>
      <c r="TTA144" s="87"/>
      <c r="TTB144" s="90"/>
      <c r="TTC144" s="91"/>
      <c r="TTD144" s="86"/>
      <c r="TTE144" s="87"/>
      <c r="TTF144" s="87"/>
      <c r="TTG144" s="87"/>
      <c r="TTH144" s="87"/>
      <c r="TTI144" s="88"/>
      <c r="TTJ144" s="12"/>
      <c r="TTK144" s="12"/>
      <c r="TTL144" s="88"/>
      <c r="TTM144" s="88"/>
      <c r="TTN144" s="11"/>
      <c r="TTO144" s="11"/>
      <c r="TTP144" s="89"/>
      <c r="TTQ144" s="87"/>
      <c r="TTR144" s="90"/>
      <c r="TTS144" s="91"/>
      <c r="TTT144" s="86"/>
      <c r="TTU144" s="87"/>
      <c r="TTV144" s="87"/>
      <c r="TTW144" s="87"/>
      <c r="TTX144" s="87"/>
      <c r="TTY144" s="88"/>
      <c r="TTZ144" s="12"/>
      <c r="TUA144" s="12"/>
      <c r="TUB144" s="88"/>
      <c r="TUC144" s="88"/>
      <c r="TUD144" s="11"/>
      <c r="TUE144" s="11"/>
      <c r="TUF144" s="89"/>
      <c r="TUG144" s="87"/>
      <c r="TUH144" s="90"/>
      <c r="TUI144" s="91"/>
      <c r="TUJ144" s="86"/>
      <c r="TUK144" s="87"/>
      <c r="TUL144" s="87"/>
      <c r="TUM144" s="87"/>
      <c r="TUN144" s="87"/>
      <c r="TUO144" s="88"/>
      <c r="TUP144" s="12"/>
      <c r="TUQ144" s="12"/>
      <c r="TUR144" s="88"/>
      <c r="TUS144" s="88"/>
      <c r="TUT144" s="11"/>
      <c r="TUU144" s="11"/>
      <c r="TUV144" s="89"/>
      <c r="TUW144" s="87"/>
      <c r="TUX144" s="90"/>
      <c r="TUY144" s="91"/>
      <c r="TUZ144" s="86"/>
      <c r="TVA144" s="87"/>
      <c r="TVB144" s="87"/>
      <c r="TVC144" s="87"/>
      <c r="TVD144" s="87"/>
      <c r="TVE144" s="88"/>
      <c r="TVF144" s="12"/>
      <c r="TVG144" s="12"/>
      <c r="TVH144" s="88"/>
      <c r="TVI144" s="88"/>
      <c r="TVJ144" s="11"/>
      <c r="TVK144" s="11"/>
      <c r="TVL144" s="89"/>
      <c r="TVM144" s="87"/>
      <c r="TVN144" s="90"/>
      <c r="TVO144" s="91"/>
      <c r="TVP144" s="86"/>
      <c r="TVQ144" s="87"/>
      <c r="TVR144" s="87"/>
      <c r="TVS144" s="87"/>
      <c r="TVT144" s="87"/>
      <c r="TVU144" s="88"/>
      <c r="TVV144" s="12"/>
      <c r="TVW144" s="12"/>
      <c r="TVX144" s="88"/>
      <c r="TVY144" s="88"/>
      <c r="TVZ144" s="11"/>
      <c r="TWA144" s="11"/>
      <c r="TWB144" s="89"/>
      <c r="TWC144" s="87"/>
      <c r="TWD144" s="90"/>
      <c r="TWE144" s="91"/>
      <c r="TWF144" s="86"/>
      <c r="TWG144" s="87"/>
      <c r="TWH144" s="87"/>
      <c r="TWI144" s="87"/>
      <c r="TWJ144" s="87"/>
      <c r="TWK144" s="88"/>
      <c r="TWL144" s="12"/>
      <c r="TWM144" s="12"/>
      <c r="TWN144" s="88"/>
      <c r="TWO144" s="88"/>
      <c r="TWP144" s="11"/>
      <c r="TWQ144" s="11"/>
      <c r="TWR144" s="89"/>
      <c r="TWS144" s="87"/>
      <c r="TWT144" s="90"/>
      <c r="TWU144" s="91"/>
      <c r="TWV144" s="86"/>
      <c r="TWW144" s="87"/>
      <c r="TWX144" s="87"/>
      <c r="TWY144" s="87"/>
      <c r="TWZ144" s="87"/>
      <c r="TXA144" s="88"/>
      <c r="TXB144" s="12"/>
      <c r="TXC144" s="12"/>
      <c r="TXD144" s="88"/>
      <c r="TXE144" s="88"/>
      <c r="TXF144" s="11"/>
      <c r="TXG144" s="11"/>
      <c r="TXH144" s="89"/>
      <c r="TXI144" s="87"/>
      <c r="TXJ144" s="90"/>
      <c r="TXK144" s="91"/>
      <c r="TXL144" s="86"/>
      <c r="TXM144" s="87"/>
      <c r="TXN144" s="87"/>
      <c r="TXO144" s="87"/>
      <c r="TXP144" s="87"/>
      <c r="TXQ144" s="88"/>
      <c r="TXR144" s="12"/>
      <c r="TXS144" s="12"/>
      <c r="TXT144" s="88"/>
      <c r="TXU144" s="88"/>
      <c r="TXV144" s="11"/>
      <c r="TXW144" s="11"/>
      <c r="TXX144" s="89"/>
      <c r="TXY144" s="87"/>
      <c r="TXZ144" s="90"/>
      <c r="TYA144" s="91"/>
      <c r="TYB144" s="86"/>
      <c r="TYC144" s="87"/>
      <c r="TYD144" s="87"/>
      <c r="TYE144" s="87"/>
      <c r="TYF144" s="87"/>
      <c r="TYG144" s="88"/>
      <c r="TYH144" s="12"/>
      <c r="TYI144" s="12"/>
      <c r="TYJ144" s="88"/>
      <c r="TYK144" s="88"/>
      <c r="TYL144" s="11"/>
      <c r="TYM144" s="11"/>
      <c r="TYN144" s="89"/>
      <c r="TYO144" s="87"/>
      <c r="TYP144" s="90"/>
      <c r="TYQ144" s="91"/>
      <c r="TYR144" s="86"/>
      <c r="TYS144" s="87"/>
      <c r="TYT144" s="87"/>
      <c r="TYU144" s="87"/>
      <c r="TYV144" s="87"/>
      <c r="TYW144" s="88"/>
      <c r="TYX144" s="12"/>
      <c r="TYY144" s="12"/>
      <c r="TYZ144" s="88"/>
      <c r="TZA144" s="88"/>
      <c r="TZB144" s="11"/>
      <c r="TZC144" s="11"/>
      <c r="TZD144" s="89"/>
      <c r="TZE144" s="87"/>
      <c r="TZF144" s="90"/>
      <c r="TZG144" s="91"/>
      <c r="TZH144" s="86"/>
      <c r="TZI144" s="87"/>
      <c r="TZJ144" s="87"/>
      <c r="TZK144" s="87"/>
      <c r="TZL144" s="87"/>
      <c r="TZM144" s="88"/>
      <c r="TZN144" s="12"/>
      <c r="TZO144" s="12"/>
      <c r="TZP144" s="88"/>
      <c r="TZQ144" s="88"/>
      <c r="TZR144" s="11"/>
      <c r="TZS144" s="11"/>
      <c r="TZT144" s="89"/>
      <c r="TZU144" s="87"/>
      <c r="TZV144" s="90"/>
      <c r="TZW144" s="91"/>
      <c r="TZX144" s="86"/>
      <c r="TZY144" s="87"/>
      <c r="TZZ144" s="87"/>
      <c r="UAA144" s="87"/>
      <c r="UAB144" s="87"/>
      <c r="UAC144" s="88"/>
      <c r="UAD144" s="12"/>
      <c r="UAE144" s="12"/>
      <c r="UAF144" s="88"/>
      <c r="UAG144" s="88"/>
      <c r="UAH144" s="11"/>
      <c r="UAI144" s="11"/>
      <c r="UAJ144" s="89"/>
      <c r="UAK144" s="87"/>
      <c r="UAL144" s="90"/>
      <c r="UAM144" s="91"/>
      <c r="UAN144" s="86"/>
      <c r="UAO144" s="87"/>
      <c r="UAP144" s="87"/>
      <c r="UAQ144" s="87"/>
      <c r="UAR144" s="87"/>
      <c r="UAS144" s="88"/>
      <c r="UAT144" s="12"/>
      <c r="UAU144" s="12"/>
      <c r="UAV144" s="88"/>
      <c r="UAW144" s="88"/>
      <c r="UAX144" s="11"/>
      <c r="UAY144" s="11"/>
      <c r="UAZ144" s="89"/>
      <c r="UBA144" s="87"/>
      <c r="UBB144" s="90"/>
      <c r="UBC144" s="91"/>
      <c r="UBD144" s="86"/>
      <c r="UBE144" s="87"/>
      <c r="UBF144" s="87"/>
      <c r="UBG144" s="87"/>
      <c r="UBH144" s="87"/>
      <c r="UBI144" s="88"/>
      <c r="UBJ144" s="12"/>
      <c r="UBK144" s="12"/>
      <c r="UBL144" s="88"/>
      <c r="UBM144" s="88"/>
      <c r="UBN144" s="11"/>
      <c r="UBO144" s="11"/>
      <c r="UBP144" s="89"/>
      <c r="UBQ144" s="87"/>
      <c r="UBR144" s="90"/>
      <c r="UBS144" s="91"/>
      <c r="UBT144" s="86"/>
      <c r="UBU144" s="87"/>
      <c r="UBV144" s="87"/>
      <c r="UBW144" s="87"/>
      <c r="UBX144" s="87"/>
      <c r="UBY144" s="88"/>
      <c r="UBZ144" s="12"/>
      <c r="UCA144" s="12"/>
      <c r="UCB144" s="88"/>
      <c r="UCC144" s="88"/>
      <c r="UCD144" s="11"/>
      <c r="UCE144" s="11"/>
      <c r="UCF144" s="89"/>
      <c r="UCG144" s="87"/>
      <c r="UCH144" s="90"/>
      <c r="UCI144" s="91"/>
      <c r="UCJ144" s="86"/>
      <c r="UCK144" s="87"/>
      <c r="UCL144" s="87"/>
      <c r="UCM144" s="87"/>
      <c r="UCN144" s="87"/>
      <c r="UCO144" s="88"/>
      <c r="UCP144" s="12"/>
      <c r="UCQ144" s="12"/>
      <c r="UCR144" s="88"/>
      <c r="UCS144" s="88"/>
      <c r="UCT144" s="11"/>
      <c r="UCU144" s="11"/>
      <c r="UCV144" s="89"/>
      <c r="UCW144" s="87"/>
      <c r="UCX144" s="90"/>
      <c r="UCY144" s="91"/>
      <c r="UCZ144" s="86"/>
      <c r="UDA144" s="87"/>
      <c r="UDB144" s="87"/>
      <c r="UDC144" s="87"/>
      <c r="UDD144" s="87"/>
      <c r="UDE144" s="88"/>
      <c r="UDF144" s="12"/>
      <c r="UDG144" s="12"/>
      <c r="UDH144" s="88"/>
      <c r="UDI144" s="88"/>
      <c r="UDJ144" s="11"/>
      <c r="UDK144" s="11"/>
      <c r="UDL144" s="89"/>
      <c r="UDM144" s="87"/>
      <c r="UDN144" s="90"/>
      <c r="UDO144" s="91"/>
      <c r="UDP144" s="86"/>
      <c r="UDQ144" s="87"/>
      <c r="UDR144" s="87"/>
      <c r="UDS144" s="87"/>
      <c r="UDT144" s="87"/>
      <c r="UDU144" s="88"/>
      <c r="UDV144" s="12"/>
      <c r="UDW144" s="12"/>
      <c r="UDX144" s="88"/>
      <c r="UDY144" s="88"/>
      <c r="UDZ144" s="11"/>
      <c r="UEA144" s="11"/>
      <c r="UEB144" s="89"/>
      <c r="UEC144" s="87"/>
      <c r="UED144" s="90"/>
      <c r="UEE144" s="91"/>
      <c r="UEF144" s="86"/>
      <c r="UEG144" s="87"/>
      <c r="UEH144" s="87"/>
      <c r="UEI144" s="87"/>
      <c r="UEJ144" s="87"/>
      <c r="UEK144" s="88"/>
      <c r="UEL144" s="12"/>
      <c r="UEM144" s="12"/>
      <c r="UEN144" s="88"/>
      <c r="UEO144" s="88"/>
      <c r="UEP144" s="11"/>
      <c r="UEQ144" s="11"/>
      <c r="UER144" s="89"/>
      <c r="UES144" s="87"/>
      <c r="UET144" s="90"/>
      <c r="UEU144" s="91"/>
      <c r="UEV144" s="86"/>
      <c r="UEW144" s="87"/>
      <c r="UEX144" s="87"/>
      <c r="UEY144" s="87"/>
      <c r="UEZ144" s="87"/>
      <c r="UFA144" s="88"/>
      <c r="UFB144" s="12"/>
      <c r="UFC144" s="12"/>
      <c r="UFD144" s="88"/>
      <c r="UFE144" s="88"/>
      <c r="UFF144" s="11"/>
      <c r="UFG144" s="11"/>
      <c r="UFH144" s="89"/>
      <c r="UFI144" s="87"/>
      <c r="UFJ144" s="90"/>
      <c r="UFK144" s="91"/>
      <c r="UFL144" s="86"/>
      <c r="UFM144" s="87"/>
      <c r="UFN144" s="87"/>
      <c r="UFO144" s="87"/>
      <c r="UFP144" s="87"/>
      <c r="UFQ144" s="88"/>
      <c r="UFR144" s="12"/>
      <c r="UFS144" s="12"/>
      <c r="UFT144" s="88"/>
      <c r="UFU144" s="88"/>
      <c r="UFV144" s="11"/>
      <c r="UFW144" s="11"/>
      <c r="UFX144" s="89"/>
      <c r="UFY144" s="87"/>
      <c r="UFZ144" s="90"/>
      <c r="UGA144" s="91"/>
      <c r="UGB144" s="86"/>
      <c r="UGC144" s="87"/>
      <c r="UGD144" s="87"/>
      <c r="UGE144" s="87"/>
      <c r="UGF144" s="87"/>
      <c r="UGG144" s="88"/>
      <c r="UGH144" s="12"/>
      <c r="UGI144" s="12"/>
      <c r="UGJ144" s="88"/>
      <c r="UGK144" s="88"/>
      <c r="UGL144" s="11"/>
      <c r="UGM144" s="11"/>
      <c r="UGN144" s="89"/>
      <c r="UGO144" s="87"/>
      <c r="UGP144" s="90"/>
      <c r="UGQ144" s="91"/>
      <c r="UGR144" s="86"/>
      <c r="UGS144" s="87"/>
      <c r="UGT144" s="87"/>
      <c r="UGU144" s="87"/>
      <c r="UGV144" s="87"/>
      <c r="UGW144" s="88"/>
      <c r="UGX144" s="12"/>
      <c r="UGY144" s="12"/>
      <c r="UGZ144" s="88"/>
      <c r="UHA144" s="88"/>
      <c r="UHB144" s="11"/>
      <c r="UHC144" s="11"/>
      <c r="UHD144" s="89"/>
      <c r="UHE144" s="87"/>
      <c r="UHF144" s="90"/>
      <c r="UHG144" s="91"/>
      <c r="UHH144" s="86"/>
      <c r="UHI144" s="87"/>
      <c r="UHJ144" s="87"/>
      <c r="UHK144" s="87"/>
      <c r="UHL144" s="87"/>
      <c r="UHM144" s="88"/>
      <c r="UHN144" s="12"/>
      <c r="UHO144" s="12"/>
      <c r="UHP144" s="88"/>
      <c r="UHQ144" s="88"/>
      <c r="UHR144" s="11"/>
      <c r="UHS144" s="11"/>
      <c r="UHT144" s="89"/>
      <c r="UHU144" s="87"/>
      <c r="UHV144" s="90"/>
      <c r="UHW144" s="91"/>
      <c r="UHX144" s="86"/>
      <c r="UHY144" s="87"/>
      <c r="UHZ144" s="87"/>
      <c r="UIA144" s="87"/>
      <c r="UIB144" s="87"/>
      <c r="UIC144" s="88"/>
      <c r="UID144" s="12"/>
      <c r="UIE144" s="12"/>
      <c r="UIF144" s="88"/>
      <c r="UIG144" s="88"/>
      <c r="UIH144" s="11"/>
      <c r="UII144" s="11"/>
      <c r="UIJ144" s="89"/>
      <c r="UIK144" s="87"/>
      <c r="UIL144" s="90"/>
      <c r="UIM144" s="91"/>
      <c r="UIN144" s="86"/>
      <c r="UIO144" s="87"/>
      <c r="UIP144" s="87"/>
      <c r="UIQ144" s="87"/>
      <c r="UIR144" s="87"/>
      <c r="UIS144" s="88"/>
      <c r="UIT144" s="12"/>
      <c r="UIU144" s="12"/>
      <c r="UIV144" s="88"/>
      <c r="UIW144" s="88"/>
      <c r="UIX144" s="11"/>
      <c r="UIY144" s="11"/>
      <c r="UIZ144" s="89"/>
      <c r="UJA144" s="87"/>
      <c r="UJB144" s="90"/>
      <c r="UJC144" s="91"/>
      <c r="UJD144" s="86"/>
      <c r="UJE144" s="87"/>
      <c r="UJF144" s="87"/>
      <c r="UJG144" s="87"/>
      <c r="UJH144" s="87"/>
      <c r="UJI144" s="88"/>
      <c r="UJJ144" s="12"/>
      <c r="UJK144" s="12"/>
      <c r="UJL144" s="88"/>
      <c r="UJM144" s="88"/>
      <c r="UJN144" s="11"/>
      <c r="UJO144" s="11"/>
      <c r="UJP144" s="89"/>
      <c r="UJQ144" s="87"/>
      <c r="UJR144" s="90"/>
      <c r="UJS144" s="91"/>
      <c r="UJT144" s="86"/>
      <c r="UJU144" s="87"/>
      <c r="UJV144" s="87"/>
      <c r="UJW144" s="87"/>
      <c r="UJX144" s="87"/>
      <c r="UJY144" s="88"/>
      <c r="UJZ144" s="12"/>
      <c r="UKA144" s="12"/>
      <c r="UKB144" s="88"/>
      <c r="UKC144" s="88"/>
      <c r="UKD144" s="11"/>
      <c r="UKE144" s="11"/>
      <c r="UKF144" s="89"/>
      <c r="UKG144" s="87"/>
      <c r="UKH144" s="90"/>
      <c r="UKI144" s="91"/>
      <c r="UKJ144" s="86"/>
      <c r="UKK144" s="87"/>
      <c r="UKL144" s="87"/>
      <c r="UKM144" s="87"/>
      <c r="UKN144" s="87"/>
      <c r="UKO144" s="88"/>
      <c r="UKP144" s="12"/>
      <c r="UKQ144" s="12"/>
      <c r="UKR144" s="88"/>
      <c r="UKS144" s="88"/>
      <c r="UKT144" s="11"/>
      <c r="UKU144" s="11"/>
      <c r="UKV144" s="89"/>
      <c r="UKW144" s="87"/>
      <c r="UKX144" s="90"/>
      <c r="UKY144" s="91"/>
      <c r="UKZ144" s="86"/>
      <c r="ULA144" s="87"/>
      <c r="ULB144" s="87"/>
      <c r="ULC144" s="87"/>
      <c r="ULD144" s="87"/>
      <c r="ULE144" s="88"/>
      <c r="ULF144" s="12"/>
      <c r="ULG144" s="12"/>
      <c r="ULH144" s="88"/>
      <c r="ULI144" s="88"/>
      <c r="ULJ144" s="11"/>
      <c r="ULK144" s="11"/>
      <c r="ULL144" s="89"/>
      <c r="ULM144" s="87"/>
      <c r="ULN144" s="90"/>
      <c r="ULO144" s="91"/>
      <c r="ULP144" s="86"/>
      <c r="ULQ144" s="87"/>
      <c r="ULR144" s="87"/>
      <c r="ULS144" s="87"/>
      <c r="ULT144" s="87"/>
      <c r="ULU144" s="88"/>
      <c r="ULV144" s="12"/>
      <c r="ULW144" s="12"/>
      <c r="ULX144" s="88"/>
      <c r="ULY144" s="88"/>
      <c r="ULZ144" s="11"/>
      <c r="UMA144" s="11"/>
      <c r="UMB144" s="89"/>
      <c r="UMC144" s="87"/>
      <c r="UMD144" s="90"/>
      <c r="UME144" s="91"/>
      <c r="UMF144" s="86"/>
      <c r="UMG144" s="87"/>
      <c r="UMH144" s="87"/>
      <c r="UMI144" s="87"/>
      <c r="UMJ144" s="87"/>
      <c r="UMK144" s="88"/>
      <c r="UML144" s="12"/>
      <c r="UMM144" s="12"/>
      <c r="UMN144" s="88"/>
      <c r="UMO144" s="88"/>
      <c r="UMP144" s="11"/>
      <c r="UMQ144" s="11"/>
      <c r="UMR144" s="89"/>
      <c r="UMS144" s="87"/>
      <c r="UMT144" s="90"/>
      <c r="UMU144" s="91"/>
      <c r="UMV144" s="86"/>
      <c r="UMW144" s="87"/>
      <c r="UMX144" s="87"/>
      <c r="UMY144" s="87"/>
      <c r="UMZ144" s="87"/>
      <c r="UNA144" s="88"/>
      <c r="UNB144" s="12"/>
      <c r="UNC144" s="12"/>
      <c r="UND144" s="88"/>
      <c r="UNE144" s="88"/>
      <c r="UNF144" s="11"/>
      <c r="UNG144" s="11"/>
      <c r="UNH144" s="89"/>
      <c r="UNI144" s="87"/>
      <c r="UNJ144" s="90"/>
      <c r="UNK144" s="91"/>
      <c r="UNL144" s="86"/>
      <c r="UNM144" s="87"/>
      <c r="UNN144" s="87"/>
      <c r="UNO144" s="87"/>
      <c r="UNP144" s="87"/>
      <c r="UNQ144" s="88"/>
      <c r="UNR144" s="12"/>
      <c r="UNS144" s="12"/>
      <c r="UNT144" s="88"/>
      <c r="UNU144" s="88"/>
      <c r="UNV144" s="11"/>
      <c r="UNW144" s="11"/>
      <c r="UNX144" s="89"/>
      <c r="UNY144" s="87"/>
      <c r="UNZ144" s="90"/>
      <c r="UOA144" s="91"/>
      <c r="UOB144" s="86"/>
      <c r="UOC144" s="87"/>
      <c r="UOD144" s="87"/>
      <c r="UOE144" s="87"/>
      <c r="UOF144" s="87"/>
      <c r="UOG144" s="88"/>
      <c r="UOH144" s="12"/>
      <c r="UOI144" s="12"/>
      <c r="UOJ144" s="88"/>
      <c r="UOK144" s="88"/>
      <c r="UOL144" s="11"/>
      <c r="UOM144" s="11"/>
      <c r="UON144" s="89"/>
      <c r="UOO144" s="87"/>
      <c r="UOP144" s="90"/>
      <c r="UOQ144" s="91"/>
      <c r="UOR144" s="86"/>
      <c r="UOS144" s="87"/>
      <c r="UOT144" s="87"/>
      <c r="UOU144" s="87"/>
      <c r="UOV144" s="87"/>
      <c r="UOW144" s="88"/>
      <c r="UOX144" s="12"/>
      <c r="UOY144" s="12"/>
      <c r="UOZ144" s="88"/>
      <c r="UPA144" s="88"/>
      <c r="UPB144" s="11"/>
      <c r="UPC144" s="11"/>
      <c r="UPD144" s="89"/>
      <c r="UPE144" s="87"/>
      <c r="UPF144" s="90"/>
      <c r="UPG144" s="91"/>
      <c r="UPH144" s="86"/>
      <c r="UPI144" s="87"/>
      <c r="UPJ144" s="87"/>
      <c r="UPK144" s="87"/>
      <c r="UPL144" s="87"/>
      <c r="UPM144" s="88"/>
      <c r="UPN144" s="12"/>
      <c r="UPO144" s="12"/>
      <c r="UPP144" s="88"/>
      <c r="UPQ144" s="88"/>
      <c r="UPR144" s="11"/>
      <c r="UPS144" s="11"/>
      <c r="UPT144" s="89"/>
      <c r="UPU144" s="87"/>
      <c r="UPV144" s="90"/>
      <c r="UPW144" s="91"/>
      <c r="UPX144" s="86"/>
      <c r="UPY144" s="87"/>
      <c r="UPZ144" s="87"/>
      <c r="UQA144" s="87"/>
      <c r="UQB144" s="87"/>
      <c r="UQC144" s="88"/>
      <c r="UQD144" s="12"/>
      <c r="UQE144" s="12"/>
      <c r="UQF144" s="88"/>
      <c r="UQG144" s="88"/>
      <c r="UQH144" s="11"/>
      <c r="UQI144" s="11"/>
      <c r="UQJ144" s="89"/>
      <c r="UQK144" s="87"/>
      <c r="UQL144" s="90"/>
      <c r="UQM144" s="91"/>
      <c r="UQN144" s="86"/>
      <c r="UQO144" s="87"/>
      <c r="UQP144" s="87"/>
      <c r="UQQ144" s="87"/>
      <c r="UQR144" s="87"/>
      <c r="UQS144" s="88"/>
      <c r="UQT144" s="12"/>
      <c r="UQU144" s="12"/>
      <c r="UQV144" s="88"/>
      <c r="UQW144" s="88"/>
      <c r="UQX144" s="11"/>
      <c r="UQY144" s="11"/>
      <c r="UQZ144" s="89"/>
      <c r="URA144" s="87"/>
      <c r="URB144" s="90"/>
      <c r="URC144" s="91"/>
      <c r="URD144" s="86"/>
      <c r="URE144" s="87"/>
      <c r="URF144" s="87"/>
      <c r="URG144" s="87"/>
      <c r="URH144" s="87"/>
      <c r="URI144" s="88"/>
      <c r="URJ144" s="12"/>
      <c r="URK144" s="12"/>
      <c r="URL144" s="88"/>
      <c r="URM144" s="88"/>
      <c r="URN144" s="11"/>
      <c r="URO144" s="11"/>
      <c r="URP144" s="89"/>
      <c r="URQ144" s="87"/>
      <c r="URR144" s="90"/>
      <c r="URS144" s="91"/>
      <c r="URT144" s="86"/>
      <c r="URU144" s="87"/>
      <c r="URV144" s="87"/>
      <c r="URW144" s="87"/>
      <c r="URX144" s="87"/>
      <c r="URY144" s="88"/>
      <c r="URZ144" s="12"/>
      <c r="USA144" s="12"/>
      <c r="USB144" s="88"/>
      <c r="USC144" s="88"/>
      <c r="USD144" s="11"/>
      <c r="USE144" s="11"/>
      <c r="USF144" s="89"/>
      <c r="USG144" s="87"/>
      <c r="USH144" s="90"/>
      <c r="USI144" s="91"/>
      <c r="USJ144" s="86"/>
      <c r="USK144" s="87"/>
      <c r="USL144" s="87"/>
      <c r="USM144" s="87"/>
      <c r="USN144" s="87"/>
      <c r="USO144" s="88"/>
      <c r="USP144" s="12"/>
      <c r="USQ144" s="12"/>
      <c r="USR144" s="88"/>
      <c r="USS144" s="88"/>
      <c r="UST144" s="11"/>
      <c r="USU144" s="11"/>
      <c r="USV144" s="89"/>
      <c r="USW144" s="87"/>
      <c r="USX144" s="90"/>
      <c r="USY144" s="91"/>
      <c r="USZ144" s="86"/>
      <c r="UTA144" s="87"/>
      <c r="UTB144" s="87"/>
      <c r="UTC144" s="87"/>
      <c r="UTD144" s="87"/>
      <c r="UTE144" s="88"/>
      <c r="UTF144" s="12"/>
      <c r="UTG144" s="12"/>
      <c r="UTH144" s="88"/>
      <c r="UTI144" s="88"/>
      <c r="UTJ144" s="11"/>
      <c r="UTK144" s="11"/>
      <c r="UTL144" s="89"/>
      <c r="UTM144" s="87"/>
      <c r="UTN144" s="90"/>
      <c r="UTO144" s="91"/>
      <c r="UTP144" s="86"/>
      <c r="UTQ144" s="87"/>
      <c r="UTR144" s="87"/>
      <c r="UTS144" s="87"/>
      <c r="UTT144" s="87"/>
      <c r="UTU144" s="88"/>
      <c r="UTV144" s="12"/>
      <c r="UTW144" s="12"/>
      <c r="UTX144" s="88"/>
      <c r="UTY144" s="88"/>
      <c r="UTZ144" s="11"/>
      <c r="UUA144" s="11"/>
      <c r="UUB144" s="89"/>
      <c r="UUC144" s="87"/>
      <c r="UUD144" s="90"/>
      <c r="UUE144" s="91"/>
      <c r="UUF144" s="86"/>
      <c r="UUG144" s="87"/>
      <c r="UUH144" s="87"/>
      <c r="UUI144" s="87"/>
      <c r="UUJ144" s="87"/>
      <c r="UUK144" s="88"/>
      <c r="UUL144" s="12"/>
      <c r="UUM144" s="12"/>
      <c r="UUN144" s="88"/>
      <c r="UUO144" s="88"/>
      <c r="UUP144" s="11"/>
      <c r="UUQ144" s="11"/>
      <c r="UUR144" s="89"/>
      <c r="UUS144" s="87"/>
      <c r="UUT144" s="90"/>
      <c r="UUU144" s="91"/>
      <c r="UUV144" s="86"/>
      <c r="UUW144" s="87"/>
      <c r="UUX144" s="87"/>
      <c r="UUY144" s="87"/>
      <c r="UUZ144" s="87"/>
      <c r="UVA144" s="88"/>
      <c r="UVB144" s="12"/>
      <c r="UVC144" s="12"/>
      <c r="UVD144" s="88"/>
      <c r="UVE144" s="88"/>
      <c r="UVF144" s="11"/>
      <c r="UVG144" s="11"/>
      <c r="UVH144" s="89"/>
      <c r="UVI144" s="87"/>
      <c r="UVJ144" s="90"/>
      <c r="UVK144" s="91"/>
      <c r="UVL144" s="86"/>
      <c r="UVM144" s="87"/>
      <c r="UVN144" s="87"/>
      <c r="UVO144" s="87"/>
      <c r="UVP144" s="87"/>
      <c r="UVQ144" s="88"/>
      <c r="UVR144" s="12"/>
      <c r="UVS144" s="12"/>
      <c r="UVT144" s="88"/>
      <c r="UVU144" s="88"/>
      <c r="UVV144" s="11"/>
      <c r="UVW144" s="11"/>
      <c r="UVX144" s="89"/>
      <c r="UVY144" s="87"/>
      <c r="UVZ144" s="90"/>
      <c r="UWA144" s="91"/>
      <c r="UWB144" s="86"/>
      <c r="UWC144" s="87"/>
      <c r="UWD144" s="87"/>
      <c r="UWE144" s="87"/>
      <c r="UWF144" s="87"/>
      <c r="UWG144" s="88"/>
      <c r="UWH144" s="12"/>
      <c r="UWI144" s="12"/>
      <c r="UWJ144" s="88"/>
      <c r="UWK144" s="88"/>
      <c r="UWL144" s="11"/>
      <c r="UWM144" s="11"/>
      <c r="UWN144" s="89"/>
      <c r="UWO144" s="87"/>
      <c r="UWP144" s="90"/>
      <c r="UWQ144" s="91"/>
      <c r="UWR144" s="86"/>
      <c r="UWS144" s="87"/>
      <c r="UWT144" s="87"/>
      <c r="UWU144" s="87"/>
      <c r="UWV144" s="87"/>
      <c r="UWW144" s="88"/>
      <c r="UWX144" s="12"/>
      <c r="UWY144" s="12"/>
      <c r="UWZ144" s="88"/>
      <c r="UXA144" s="88"/>
      <c r="UXB144" s="11"/>
      <c r="UXC144" s="11"/>
      <c r="UXD144" s="89"/>
      <c r="UXE144" s="87"/>
      <c r="UXF144" s="90"/>
      <c r="UXG144" s="91"/>
      <c r="UXH144" s="86"/>
      <c r="UXI144" s="87"/>
      <c r="UXJ144" s="87"/>
      <c r="UXK144" s="87"/>
      <c r="UXL144" s="87"/>
      <c r="UXM144" s="88"/>
      <c r="UXN144" s="12"/>
      <c r="UXO144" s="12"/>
      <c r="UXP144" s="88"/>
      <c r="UXQ144" s="88"/>
      <c r="UXR144" s="11"/>
      <c r="UXS144" s="11"/>
      <c r="UXT144" s="89"/>
      <c r="UXU144" s="87"/>
      <c r="UXV144" s="90"/>
      <c r="UXW144" s="91"/>
      <c r="UXX144" s="86"/>
      <c r="UXY144" s="87"/>
      <c r="UXZ144" s="87"/>
      <c r="UYA144" s="87"/>
      <c r="UYB144" s="87"/>
      <c r="UYC144" s="88"/>
      <c r="UYD144" s="12"/>
      <c r="UYE144" s="12"/>
      <c r="UYF144" s="88"/>
      <c r="UYG144" s="88"/>
      <c r="UYH144" s="11"/>
      <c r="UYI144" s="11"/>
      <c r="UYJ144" s="89"/>
      <c r="UYK144" s="87"/>
      <c r="UYL144" s="90"/>
      <c r="UYM144" s="91"/>
      <c r="UYN144" s="86"/>
      <c r="UYO144" s="87"/>
      <c r="UYP144" s="87"/>
      <c r="UYQ144" s="87"/>
      <c r="UYR144" s="87"/>
      <c r="UYS144" s="88"/>
      <c r="UYT144" s="12"/>
      <c r="UYU144" s="12"/>
      <c r="UYV144" s="88"/>
      <c r="UYW144" s="88"/>
      <c r="UYX144" s="11"/>
      <c r="UYY144" s="11"/>
      <c r="UYZ144" s="89"/>
      <c r="UZA144" s="87"/>
      <c r="UZB144" s="90"/>
      <c r="UZC144" s="91"/>
      <c r="UZD144" s="86"/>
      <c r="UZE144" s="87"/>
      <c r="UZF144" s="87"/>
      <c r="UZG144" s="87"/>
      <c r="UZH144" s="87"/>
      <c r="UZI144" s="88"/>
      <c r="UZJ144" s="12"/>
      <c r="UZK144" s="12"/>
      <c r="UZL144" s="88"/>
      <c r="UZM144" s="88"/>
      <c r="UZN144" s="11"/>
      <c r="UZO144" s="11"/>
      <c r="UZP144" s="89"/>
      <c r="UZQ144" s="87"/>
      <c r="UZR144" s="90"/>
      <c r="UZS144" s="91"/>
      <c r="UZT144" s="86"/>
      <c r="UZU144" s="87"/>
      <c r="UZV144" s="87"/>
      <c r="UZW144" s="87"/>
      <c r="UZX144" s="87"/>
      <c r="UZY144" s="88"/>
      <c r="UZZ144" s="12"/>
      <c r="VAA144" s="12"/>
      <c r="VAB144" s="88"/>
      <c r="VAC144" s="88"/>
      <c r="VAD144" s="11"/>
      <c r="VAE144" s="11"/>
      <c r="VAF144" s="89"/>
      <c r="VAG144" s="87"/>
      <c r="VAH144" s="90"/>
      <c r="VAI144" s="91"/>
      <c r="VAJ144" s="86"/>
      <c r="VAK144" s="87"/>
      <c r="VAL144" s="87"/>
      <c r="VAM144" s="87"/>
      <c r="VAN144" s="87"/>
      <c r="VAO144" s="88"/>
      <c r="VAP144" s="12"/>
      <c r="VAQ144" s="12"/>
      <c r="VAR144" s="88"/>
      <c r="VAS144" s="88"/>
      <c r="VAT144" s="11"/>
      <c r="VAU144" s="11"/>
      <c r="VAV144" s="89"/>
      <c r="VAW144" s="87"/>
      <c r="VAX144" s="90"/>
      <c r="VAY144" s="91"/>
      <c r="VAZ144" s="86"/>
      <c r="VBA144" s="87"/>
      <c r="VBB144" s="87"/>
      <c r="VBC144" s="87"/>
      <c r="VBD144" s="87"/>
      <c r="VBE144" s="88"/>
      <c r="VBF144" s="12"/>
      <c r="VBG144" s="12"/>
      <c r="VBH144" s="88"/>
      <c r="VBI144" s="88"/>
      <c r="VBJ144" s="11"/>
      <c r="VBK144" s="11"/>
      <c r="VBL144" s="89"/>
      <c r="VBM144" s="87"/>
      <c r="VBN144" s="90"/>
      <c r="VBO144" s="91"/>
      <c r="VBP144" s="86"/>
      <c r="VBQ144" s="87"/>
      <c r="VBR144" s="87"/>
      <c r="VBS144" s="87"/>
      <c r="VBT144" s="87"/>
      <c r="VBU144" s="88"/>
      <c r="VBV144" s="12"/>
      <c r="VBW144" s="12"/>
      <c r="VBX144" s="88"/>
      <c r="VBY144" s="88"/>
      <c r="VBZ144" s="11"/>
      <c r="VCA144" s="11"/>
      <c r="VCB144" s="89"/>
      <c r="VCC144" s="87"/>
      <c r="VCD144" s="90"/>
      <c r="VCE144" s="91"/>
      <c r="VCF144" s="86"/>
      <c r="VCG144" s="87"/>
      <c r="VCH144" s="87"/>
      <c r="VCI144" s="87"/>
      <c r="VCJ144" s="87"/>
      <c r="VCK144" s="88"/>
      <c r="VCL144" s="12"/>
      <c r="VCM144" s="12"/>
      <c r="VCN144" s="88"/>
      <c r="VCO144" s="88"/>
      <c r="VCP144" s="11"/>
      <c r="VCQ144" s="11"/>
      <c r="VCR144" s="89"/>
      <c r="VCS144" s="87"/>
      <c r="VCT144" s="90"/>
      <c r="VCU144" s="91"/>
      <c r="VCV144" s="86"/>
      <c r="VCW144" s="87"/>
      <c r="VCX144" s="87"/>
      <c r="VCY144" s="87"/>
      <c r="VCZ144" s="87"/>
      <c r="VDA144" s="88"/>
      <c r="VDB144" s="12"/>
      <c r="VDC144" s="12"/>
      <c r="VDD144" s="88"/>
      <c r="VDE144" s="88"/>
      <c r="VDF144" s="11"/>
      <c r="VDG144" s="11"/>
      <c r="VDH144" s="89"/>
      <c r="VDI144" s="87"/>
      <c r="VDJ144" s="90"/>
      <c r="VDK144" s="91"/>
      <c r="VDL144" s="86"/>
      <c r="VDM144" s="87"/>
      <c r="VDN144" s="87"/>
      <c r="VDO144" s="87"/>
      <c r="VDP144" s="87"/>
      <c r="VDQ144" s="88"/>
      <c r="VDR144" s="12"/>
      <c r="VDS144" s="12"/>
      <c r="VDT144" s="88"/>
      <c r="VDU144" s="88"/>
      <c r="VDV144" s="11"/>
      <c r="VDW144" s="11"/>
      <c r="VDX144" s="89"/>
      <c r="VDY144" s="87"/>
      <c r="VDZ144" s="90"/>
      <c r="VEA144" s="91"/>
      <c r="VEB144" s="86"/>
      <c r="VEC144" s="87"/>
      <c r="VED144" s="87"/>
      <c r="VEE144" s="87"/>
      <c r="VEF144" s="87"/>
      <c r="VEG144" s="88"/>
      <c r="VEH144" s="12"/>
      <c r="VEI144" s="12"/>
      <c r="VEJ144" s="88"/>
      <c r="VEK144" s="88"/>
      <c r="VEL144" s="11"/>
      <c r="VEM144" s="11"/>
      <c r="VEN144" s="89"/>
      <c r="VEO144" s="87"/>
      <c r="VEP144" s="90"/>
      <c r="VEQ144" s="91"/>
      <c r="VER144" s="86"/>
      <c r="VES144" s="87"/>
      <c r="VET144" s="87"/>
      <c r="VEU144" s="87"/>
      <c r="VEV144" s="87"/>
      <c r="VEW144" s="88"/>
      <c r="VEX144" s="12"/>
      <c r="VEY144" s="12"/>
      <c r="VEZ144" s="88"/>
      <c r="VFA144" s="88"/>
      <c r="VFB144" s="11"/>
      <c r="VFC144" s="11"/>
      <c r="VFD144" s="89"/>
      <c r="VFE144" s="87"/>
      <c r="VFF144" s="90"/>
      <c r="VFG144" s="91"/>
      <c r="VFH144" s="86"/>
      <c r="VFI144" s="87"/>
      <c r="VFJ144" s="87"/>
      <c r="VFK144" s="87"/>
      <c r="VFL144" s="87"/>
      <c r="VFM144" s="88"/>
      <c r="VFN144" s="12"/>
      <c r="VFO144" s="12"/>
      <c r="VFP144" s="88"/>
      <c r="VFQ144" s="88"/>
      <c r="VFR144" s="11"/>
      <c r="VFS144" s="11"/>
      <c r="VFT144" s="89"/>
      <c r="VFU144" s="87"/>
      <c r="VFV144" s="90"/>
      <c r="VFW144" s="91"/>
      <c r="VFX144" s="86"/>
      <c r="VFY144" s="87"/>
      <c r="VFZ144" s="87"/>
      <c r="VGA144" s="87"/>
      <c r="VGB144" s="87"/>
      <c r="VGC144" s="88"/>
      <c r="VGD144" s="12"/>
      <c r="VGE144" s="12"/>
      <c r="VGF144" s="88"/>
      <c r="VGG144" s="88"/>
      <c r="VGH144" s="11"/>
      <c r="VGI144" s="11"/>
      <c r="VGJ144" s="89"/>
      <c r="VGK144" s="87"/>
      <c r="VGL144" s="90"/>
      <c r="VGM144" s="91"/>
      <c r="VGN144" s="86"/>
      <c r="VGO144" s="87"/>
      <c r="VGP144" s="87"/>
      <c r="VGQ144" s="87"/>
      <c r="VGR144" s="87"/>
      <c r="VGS144" s="88"/>
      <c r="VGT144" s="12"/>
      <c r="VGU144" s="12"/>
      <c r="VGV144" s="88"/>
      <c r="VGW144" s="88"/>
      <c r="VGX144" s="11"/>
      <c r="VGY144" s="11"/>
      <c r="VGZ144" s="89"/>
      <c r="VHA144" s="87"/>
      <c r="VHB144" s="90"/>
      <c r="VHC144" s="91"/>
      <c r="VHD144" s="86"/>
      <c r="VHE144" s="87"/>
      <c r="VHF144" s="87"/>
      <c r="VHG144" s="87"/>
      <c r="VHH144" s="87"/>
      <c r="VHI144" s="88"/>
      <c r="VHJ144" s="12"/>
      <c r="VHK144" s="12"/>
      <c r="VHL144" s="88"/>
      <c r="VHM144" s="88"/>
      <c r="VHN144" s="11"/>
      <c r="VHO144" s="11"/>
      <c r="VHP144" s="89"/>
      <c r="VHQ144" s="87"/>
      <c r="VHR144" s="90"/>
      <c r="VHS144" s="91"/>
      <c r="VHT144" s="86"/>
      <c r="VHU144" s="87"/>
      <c r="VHV144" s="87"/>
      <c r="VHW144" s="87"/>
      <c r="VHX144" s="87"/>
      <c r="VHY144" s="88"/>
      <c r="VHZ144" s="12"/>
      <c r="VIA144" s="12"/>
      <c r="VIB144" s="88"/>
      <c r="VIC144" s="88"/>
      <c r="VID144" s="11"/>
      <c r="VIE144" s="11"/>
      <c r="VIF144" s="89"/>
      <c r="VIG144" s="87"/>
      <c r="VIH144" s="90"/>
      <c r="VII144" s="91"/>
      <c r="VIJ144" s="86"/>
      <c r="VIK144" s="87"/>
      <c r="VIL144" s="87"/>
      <c r="VIM144" s="87"/>
      <c r="VIN144" s="87"/>
      <c r="VIO144" s="88"/>
      <c r="VIP144" s="12"/>
      <c r="VIQ144" s="12"/>
      <c r="VIR144" s="88"/>
      <c r="VIS144" s="88"/>
      <c r="VIT144" s="11"/>
      <c r="VIU144" s="11"/>
      <c r="VIV144" s="89"/>
      <c r="VIW144" s="87"/>
      <c r="VIX144" s="90"/>
      <c r="VIY144" s="91"/>
      <c r="VIZ144" s="86"/>
      <c r="VJA144" s="87"/>
      <c r="VJB144" s="87"/>
      <c r="VJC144" s="87"/>
      <c r="VJD144" s="87"/>
      <c r="VJE144" s="88"/>
      <c r="VJF144" s="12"/>
      <c r="VJG144" s="12"/>
      <c r="VJH144" s="88"/>
      <c r="VJI144" s="88"/>
      <c r="VJJ144" s="11"/>
      <c r="VJK144" s="11"/>
      <c r="VJL144" s="89"/>
      <c r="VJM144" s="87"/>
      <c r="VJN144" s="90"/>
      <c r="VJO144" s="91"/>
      <c r="VJP144" s="86"/>
      <c r="VJQ144" s="87"/>
      <c r="VJR144" s="87"/>
      <c r="VJS144" s="87"/>
      <c r="VJT144" s="87"/>
      <c r="VJU144" s="88"/>
      <c r="VJV144" s="12"/>
      <c r="VJW144" s="12"/>
      <c r="VJX144" s="88"/>
      <c r="VJY144" s="88"/>
      <c r="VJZ144" s="11"/>
      <c r="VKA144" s="11"/>
      <c r="VKB144" s="89"/>
      <c r="VKC144" s="87"/>
      <c r="VKD144" s="90"/>
      <c r="VKE144" s="91"/>
      <c r="VKF144" s="86"/>
      <c r="VKG144" s="87"/>
      <c r="VKH144" s="87"/>
      <c r="VKI144" s="87"/>
      <c r="VKJ144" s="87"/>
      <c r="VKK144" s="88"/>
      <c r="VKL144" s="12"/>
      <c r="VKM144" s="12"/>
      <c r="VKN144" s="88"/>
      <c r="VKO144" s="88"/>
      <c r="VKP144" s="11"/>
      <c r="VKQ144" s="11"/>
      <c r="VKR144" s="89"/>
      <c r="VKS144" s="87"/>
      <c r="VKT144" s="90"/>
      <c r="VKU144" s="91"/>
      <c r="VKV144" s="86"/>
      <c r="VKW144" s="87"/>
      <c r="VKX144" s="87"/>
      <c r="VKY144" s="87"/>
      <c r="VKZ144" s="87"/>
      <c r="VLA144" s="88"/>
      <c r="VLB144" s="12"/>
      <c r="VLC144" s="12"/>
      <c r="VLD144" s="88"/>
      <c r="VLE144" s="88"/>
      <c r="VLF144" s="11"/>
      <c r="VLG144" s="11"/>
      <c r="VLH144" s="89"/>
      <c r="VLI144" s="87"/>
      <c r="VLJ144" s="90"/>
      <c r="VLK144" s="91"/>
      <c r="VLL144" s="86"/>
      <c r="VLM144" s="87"/>
      <c r="VLN144" s="87"/>
      <c r="VLO144" s="87"/>
      <c r="VLP144" s="87"/>
      <c r="VLQ144" s="88"/>
      <c r="VLR144" s="12"/>
      <c r="VLS144" s="12"/>
      <c r="VLT144" s="88"/>
      <c r="VLU144" s="88"/>
      <c r="VLV144" s="11"/>
      <c r="VLW144" s="11"/>
      <c r="VLX144" s="89"/>
      <c r="VLY144" s="87"/>
      <c r="VLZ144" s="90"/>
      <c r="VMA144" s="91"/>
      <c r="VMB144" s="86"/>
      <c r="VMC144" s="87"/>
      <c r="VMD144" s="87"/>
      <c r="VME144" s="87"/>
      <c r="VMF144" s="87"/>
      <c r="VMG144" s="88"/>
      <c r="VMH144" s="12"/>
      <c r="VMI144" s="12"/>
      <c r="VMJ144" s="88"/>
      <c r="VMK144" s="88"/>
      <c r="VML144" s="11"/>
      <c r="VMM144" s="11"/>
      <c r="VMN144" s="89"/>
      <c r="VMO144" s="87"/>
      <c r="VMP144" s="90"/>
      <c r="VMQ144" s="91"/>
      <c r="VMR144" s="86"/>
      <c r="VMS144" s="87"/>
      <c r="VMT144" s="87"/>
      <c r="VMU144" s="87"/>
      <c r="VMV144" s="87"/>
      <c r="VMW144" s="88"/>
      <c r="VMX144" s="12"/>
      <c r="VMY144" s="12"/>
      <c r="VMZ144" s="88"/>
      <c r="VNA144" s="88"/>
      <c r="VNB144" s="11"/>
      <c r="VNC144" s="11"/>
      <c r="VND144" s="89"/>
      <c r="VNE144" s="87"/>
      <c r="VNF144" s="90"/>
      <c r="VNG144" s="91"/>
      <c r="VNH144" s="86"/>
      <c r="VNI144" s="87"/>
      <c r="VNJ144" s="87"/>
      <c r="VNK144" s="87"/>
      <c r="VNL144" s="87"/>
      <c r="VNM144" s="88"/>
      <c r="VNN144" s="12"/>
      <c r="VNO144" s="12"/>
      <c r="VNP144" s="88"/>
      <c r="VNQ144" s="88"/>
      <c r="VNR144" s="11"/>
      <c r="VNS144" s="11"/>
      <c r="VNT144" s="89"/>
      <c r="VNU144" s="87"/>
      <c r="VNV144" s="90"/>
      <c r="VNW144" s="91"/>
      <c r="VNX144" s="86"/>
      <c r="VNY144" s="87"/>
      <c r="VNZ144" s="87"/>
      <c r="VOA144" s="87"/>
      <c r="VOB144" s="87"/>
      <c r="VOC144" s="88"/>
      <c r="VOD144" s="12"/>
      <c r="VOE144" s="12"/>
      <c r="VOF144" s="88"/>
      <c r="VOG144" s="88"/>
      <c r="VOH144" s="11"/>
      <c r="VOI144" s="11"/>
      <c r="VOJ144" s="89"/>
      <c r="VOK144" s="87"/>
      <c r="VOL144" s="90"/>
      <c r="VOM144" s="91"/>
      <c r="VON144" s="86"/>
      <c r="VOO144" s="87"/>
      <c r="VOP144" s="87"/>
      <c r="VOQ144" s="87"/>
      <c r="VOR144" s="87"/>
      <c r="VOS144" s="88"/>
      <c r="VOT144" s="12"/>
      <c r="VOU144" s="12"/>
      <c r="VOV144" s="88"/>
      <c r="VOW144" s="88"/>
      <c r="VOX144" s="11"/>
      <c r="VOY144" s="11"/>
      <c r="VOZ144" s="89"/>
      <c r="VPA144" s="87"/>
      <c r="VPB144" s="90"/>
      <c r="VPC144" s="91"/>
      <c r="VPD144" s="86"/>
      <c r="VPE144" s="87"/>
      <c r="VPF144" s="87"/>
      <c r="VPG144" s="87"/>
      <c r="VPH144" s="87"/>
      <c r="VPI144" s="88"/>
      <c r="VPJ144" s="12"/>
      <c r="VPK144" s="12"/>
      <c r="VPL144" s="88"/>
      <c r="VPM144" s="88"/>
      <c r="VPN144" s="11"/>
      <c r="VPO144" s="11"/>
      <c r="VPP144" s="89"/>
      <c r="VPQ144" s="87"/>
      <c r="VPR144" s="90"/>
      <c r="VPS144" s="91"/>
      <c r="VPT144" s="86"/>
      <c r="VPU144" s="87"/>
      <c r="VPV144" s="87"/>
      <c r="VPW144" s="87"/>
      <c r="VPX144" s="87"/>
      <c r="VPY144" s="88"/>
      <c r="VPZ144" s="12"/>
      <c r="VQA144" s="12"/>
      <c r="VQB144" s="88"/>
      <c r="VQC144" s="88"/>
      <c r="VQD144" s="11"/>
      <c r="VQE144" s="11"/>
      <c r="VQF144" s="89"/>
      <c r="VQG144" s="87"/>
      <c r="VQH144" s="90"/>
      <c r="VQI144" s="91"/>
      <c r="VQJ144" s="86"/>
      <c r="VQK144" s="87"/>
      <c r="VQL144" s="87"/>
      <c r="VQM144" s="87"/>
      <c r="VQN144" s="87"/>
      <c r="VQO144" s="88"/>
      <c r="VQP144" s="12"/>
      <c r="VQQ144" s="12"/>
      <c r="VQR144" s="88"/>
      <c r="VQS144" s="88"/>
      <c r="VQT144" s="11"/>
      <c r="VQU144" s="11"/>
      <c r="VQV144" s="89"/>
      <c r="VQW144" s="87"/>
      <c r="VQX144" s="90"/>
      <c r="VQY144" s="91"/>
      <c r="VQZ144" s="86"/>
      <c r="VRA144" s="87"/>
      <c r="VRB144" s="87"/>
      <c r="VRC144" s="87"/>
      <c r="VRD144" s="87"/>
      <c r="VRE144" s="88"/>
      <c r="VRF144" s="12"/>
      <c r="VRG144" s="12"/>
      <c r="VRH144" s="88"/>
      <c r="VRI144" s="88"/>
      <c r="VRJ144" s="11"/>
      <c r="VRK144" s="11"/>
      <c r="VRL144" s="89"/>
      <c r="VRM144" s="87"/>
      <c r="VRN144" s="90"/>
      <c r="VRO144" s="91"/>
      <c r="VRP144" s="86"/>
      <c r="VRQ144" s="87"/>
      <c r="VRR144" s="87"/>
      <c r="VRS144" s="87"/>
      <c r="VRT144" s="87"/>
      <c r="VRU144" s="88"/>
      <c r="VRV144" s="12"/>
      <c r="VRW144" s="12"/>
      <c r="VRX144" s="88"/>
      <c r="VRY144" s="88"/>
      <c r="VRZ144" s="11"/>
      <c r="VSA144" s="11"/>
      <c r="VSB144" s="89"/>
      <c r="VSC144" s="87"/>
      <c r="VSD144" s="90"/>
      <c r="VSE144" s="91"/>
      <c r="VSF144" s="86"/>
      <c r="VSG144" s="87"/>
      <c r="VSH144" s="87"/>
      <c r="VSI144" s="87"/>
      <c r="VSJ144" s="87"/>
      <c r="VSK144" s="88"/>
      <c r="VSL144" s="12"/>
      <c r="VSM144" s="12"/>
      <c r="VSN144" s="88"/>
      <c r="VSO144" s="88"/>
      <c r="VSP144" s="11"/>
      <c r="VSQ144" s="11"/>
      <c r="VSR144" s="89"/>
      <c r="VSS144" s="87"/>
      <c r="VST144" s="90"/>
      <c r="VSU144" s="91"/>
      <c r="VSV144" s="86"/>
      <c r="VSW144" s="87"/>
      <c r="VSX144" s="87"/>
      <c r="VSY144" s="87"/>
      <c r="VSZ144" s="87"/>
      <c r="VTA144" s="88"/>
      <c r="VTB144" s="12"/>
      <c r="VTC144" s="12"/>
      <c r="VTD144" s="88"/>
      <c r="VTE144" s="88"/>
      <c r="VTF144" s="11"/>
      <c r="VTG144" s="11"/>
      <c r="VTH144" s="89"/>
      <c r="VTI144" s="87"/>
      <c r="VTJ144" s="90"/>
      <c r="VTK144" s="91"/>
      <c r="VTL144" s="86"/>
      <c r="VTM144" s="87"/>
      <c r="VTN144" s="87"/>
      <c r="VTO144" s="87"/>
      <c r="VTP144" s="87"/>
      <c r="VTQ144" s="88"/>
      <c r="VTR144" s="12"/>
      <c r="VTS144" s="12"/>
      <c r="VTT144" s="88"/>
      <c r="VTU144" s="88"/>
      <c r="VTV144" s="11"/>
      <c r="VTW144" s="11"/>
      <c r="VTX144" s="89"/>
      <c r="VTY144" s="87"/>
      <c r="VTZ144" s="90"/>
      <c r="VUA144" s="91"/>
      <c r="VUB144" s="86"/>
      <c r="VUC144" s="87"/>
      <c r="VUD144" s="87"/>
      <c r="VUE144" s="87"/>
      <c r="VUF144" s="87"/>
      <c r="VUG144" s="88"/>
      <c r="VUH144" s="12"/>
      <c r="VUI144" s="12"/>
      <c r="VUJ144" s="88"/>
      <c r="VUK144" s="88"/>
      <c r="VUL144" s="11"/>
      <c r="VUM144" s="11"/>
      <c r="VUN144" s="89"/>
      <c r="VUO144" s="87"/>
      <c r="VUP144" s="90"/>
      <c r="VUQ144" s="91"/>
      <c r="VUR144" s="86"/>
      <c r="VUS144" s="87"/>
      <c r="VUT144" s="87"/>
      <c r="VUU144" s="87"/>
      <c r="VUV144" s="87"/>
      <c r="VUW144" s="88"/>
      <c r="VUX144" s="12"/>
      <c r="VUY144" s="12"/>
      <c r="VUZ144" s="88"/>
      <c r="VVA144" s="88"/>
      <c r="VVB144" s="11"/>
      <c r="VVC144" s="11"/>
      <c r="VVD144" s="89"/>
      <c r="VVE144" s="87"/>
      <c r="VVF144" s="90"/>
      <c r="VVG144" s="91"/>
      <c r="VVH144" s="86"/>
      <c r="VVI144" s="87"/>
      <c r="VVJ144" s="87"/>
      <c r="VVK144" s="87"/>
      <c r="VVL144" s="87"/>
      <c r="VVM144" s="88"/>
      <c r="VVN144" s="12"/>
      <c r="VVO144" s="12"/>
      <c r="VVP144" s="88"/>
      <c r="VVQ144" s="88"/>
      <c r="VVR144" s="11"/>
      <c r="VVS144" s="11"/>
      <c r="VVT144" s="89"/>
      <c r="VVU144" s="87"/>
      <c r="VVV144" s="90"/>
      <c r="VVW144" s="91"/>
      <c r="VVX144" s="86"/>
      <c r="VVY144" s="87"/>
      <c r="VVZ144" s="87"/>
      <c r="VWA144" s="87"/>
      <c r="VWB144" s="87"/>
      <c r="VWC144" s="88"/>
      <c r="VWD144" s="12"/>
      <c r="VWE144" s="12"/>
      <c r="VWF144" s="88"/>
      <c r="VWG144" s="88"/>
      <c r="VWH144" s="11"/>
      <c r="VWI144" s="11"/>
      <c r="VWJ144" s="89"/>
      <c r="VWK144" s="87"/>
      <c r="VWL144" s="90"/>
      <c r="VWM144" s="91"/>
      <c r="VWN144" s="86"/>
      <c r="VWO144" s="87"/>
      <c r="VWP144" s="87"/>
      <c r="VWQ144" s="87"/>
      <c r="VWR144" s="87"/>
      <c r="VWS144" s="88"/>
      <c r="VWT144" s="12"/>
      <c r="VWU144" s="12"/>
      <c r="VWV144" s="88"/>
      <c r="VWW144" s="88"/>
      <c r="VWX144" s="11"/>
      <c r="VWY144" s="11"/>
      <c r="VWZ144" s="89"/>
      <c r="VXA144" s="87"/>
      <c r="VXB144" s="90"/>
      <c r="VXC144" s="91"/>
      <c r="VXD144" s="86"/>
      <c r="VXE144" s="87"/>
      <c r="VXF144" s="87"/>
      <c r="VXG144" s="87"/>
      <c r="VXH144" s="87"/>
      <c r="VXI144" s="88"/>
      <c r="VXJ144" s="12"/>
      <c r="VXK144" s="12"/>
      <c r="VXL144" s="88"/>
      <c r="VXM144" s="88"/>
      <c r="VXN144" s="11"/>
      <c r="VXO144" s="11"/>
      <c r="VXP144" s="89"/>
      <c r="VXQ144" s="87"/>
      <c r="VXR144" s="90"/>
      <c r="VXS144" s="91"/>
      <c r="VXT144" s="86"/>
      <c r="VXU144" s="87"/>
      <c r="VXV144" s="87"/>
      <c r="VXW144" s="87"/>
      <c r="VXX144" s="87"/>
      <c r="VXY144" s="88"/>
      <c r="VXZ144" s="12"/>
      <c r="VYA144" s="12"/>
      <c r="VYB144" s="88"/>
      <c r="VYC144" s="88"/>
      <c r="VYD144" s="11"/>
      <c r="VYE144" s="11"/>
      <c r="VYF144" s="89"/>
      <c r="VYG144" s="87"/>
      <c r="VYH144" s="90"/>
      <c r="VYI144" s="91"/>
      <c r="VYJ144" s="86"/>
      <c r="VYK144" s="87"/>
      <c r="VYL144" s="87"/>
      <c r="VYM144" s="87"/>
      <c r="VYN144" s="87"/>
      <c r="VYO144" s="88"/>
      <c r="VYP144" s="12"/>
      <c r="VYQ144" s="12"/>
      <c r="VYR144" s="88"/>
      <c r="VYS144" s="88"/>
      <c r="VYT144" s="11"/>
      <c r="VYU144" s="11"/>
      <c r="VYV144" s="89"/>
      <c r="VYW144" s="87"/>
      <c r="VYX144" s="90"/>
      <c r="VYY144" s="91"/>
      <c r="VYZ144" s="86"/>
      <c r="VZA144" s="87"/>
      <c r="VZB144" s="87"/>
      <c r="VZC144" s="87"/>
      <c r="VZD144" s="87"/>
      <c r="VZE144" s="88"/>
      <c r="VZF144" s="12"/>
      <c r="VZG144" s="12"/>
      <c r="VZH144" s="88"/>
      <c r="VZI144" s="88"/>
      <c r="VZJ144" s="11"/>
      <c r="VZK144" s="11"/>
      <c r="VZL144" s="89"/>
      <c r="VZM144" s="87"/>
      <c r="VZN144" s="90"/>
      <c r="VZO144" s="91"/>
      <c r="VZP144" s="86"/>
      <c r="VZQ144" s="87"/>
      <c r="VZR144" s="87"/>
      <c r="VZS144" s="87"/>
      <c r="VZT144" s="87"/>
      <c r="VZU144" s="88"/>
      <c r="VZV144" s="12"/>
      <c r="VZW144" s="12"/>
      <c r="VZX144" s="88"/>
      <c r="VZY144" s="88"/>
      <c r="VZZ144" s="11"/>
      <c r="WAA144" s="11"/>
      <c r="WAB144" s="89"/>
      <c r="WAC144" s="87"/>
      <c r="WAD144" s="90"/>
      <c r="WAE144" s="91"/>
      <c r="WAF144" s="86"/>
      <c r="WAG144" s="87"/>
      <c r="WAH144" s="87"/>
      <c r="WAI144" s="87"/>
      <c r="WAJ144" s="87"/>
      <c r="WAK144" s="88"/>
      <c r="WAL144" s="12"/>
      <c r="WAM144" s="12"/>
      <c r="WAN144" s="88"/>
      <c r="WAO144" s="88"/>
      <c r="WAP144" s="11"/>
      <c r="WAQ144" s="11"/>
      <c r="WAR144" s="89"/>
      <c r="WAS144" s="87"/>
      <c r="WAT144" s="90"/>
      <c r="WAU144" s="91"/>
      <c r="WAV144" s="86"/>
      <c r="WAW144" s="87"/>
      <c r="WAX144" s="87"/>
      <c r="WAY144" s="87"/>
      <c r="WAZ144" s="87"/>
      <c r="WBA144" s="88"/>
      <c r="WBB144" s="12"/>
      <c r="WBC144" s="12"/>
      <c r="WBD144" s="88"/>
      <c r="WBE144" s="88"/>
      <c r="WBF144" s="11"/>
      <c r="WBG144" s="11"/>
      <c r="WBH144" s="89"/>
      <c r="WBI144" s="87"/>
      <c r="WBJ144" s="90"/>
      <c r="WBK144" s="91"/>
      <c r="WBL144" s="86"/>
      <c r="WBM144" s="87"/>
      <c r="WBN144" s="87"/>
      <c r="WBO144" s="87"/>
      <c r="WBP144" s="87"/>
      <c r="WBQ144" s="88"/>
      <c r="WBR144" s="12"/>
      <c r="WBS144" s="12"/>
      <c r="WBT144" s="88"/>
      <c r="WBU144" s="88"/>
      <c r="WBV144" s="11"/>
      <c r="WBW144" s="11"/>
      <c r="WBX144" s="89"/>
      <c r="WBY144" s="87"/>
      <c r="WBZ144" s="90"/>
      <c r="WCA144" s="91"/>
      <c r="WCB144" s="86"/>
      <c r="WCC144" s="87"/>
      <c r="WCD144" s="87"/>
      <c r="WCE144" s="87"/>
      <c r="WCF144" s="87"/>
      <c r="WCG144" s="88"/>
      <c r="WCH144" s="12"/>
      <c r="WCI144" s="12"/>
      <c r="WCJ144" s="88"/>
      <c r="WCK144" s="88"/>
      <c r="WCL144" s="11"/>
      <c r="WCM144" s="11"/>
      <c r="WCN144" s="89"/>
      <c r="WCO144" s="87"/>
      <c r="WCP144" s="90"/>
      <c r="WCQ144" s="91"/>
      <c r="WCR144" s="86"/>
      <c r="WCS144" s="87"/>
      <c r="WCT144" s="87"/>
      <c r="WCU144" s="87"/>
      <c r="WCV144" s="87"/>
      <c r="WCW144" s="88"/>
      <c r="WCX144" s="12"/>
      <c r="WCY144" s="12"/>
      <c r="WCZ144" s="88"/>
      <c r="WDA144" s="88"/>
      <c r="WDB144" s="11"/>
      <c r="WDC144" s="11"/>
      <c r="WDD144" s="89"/>
      <c r="WDE144" s="87"/>
      <c r="WDF144" s="90"/>
      <c r="WDG144" s="91"/>
      <c r="WDH144" s="86"/>
      <c r="WDI144" s="87"/>
      <c r="WDJ144" s="87"/>
      <c r="WDK144" s="87"/>
      <c r="WDL144" s="87"/>
      <c r="WDM144" s="88"/>
      <c r="WDN144" s="12"/>
      <c r="WDO144" s="12"/>
      <c r="WDP144" s="88"/>
      <c r="WDQ144" s="88"/>
      <c r="WDR144" s="11"/>
      <c r="WDS144" s="11"/>
      <c r="WDT144" s="89"/>
      <c r="WDU144" s="87"/>
      <c r="WDV144" s="90"/>
      <c r="WDW144" s="91"/>
      <c r="WDX144" s="86"/>
      <c r="WDY144" s="87"/>
      <c r="WDZ144" s="87"/>
      <c r="WEA144" s="87"/>
      <c r="WEB144" s="87"/>
      <c r="WEC144" s="88"/>
      <c r="WED144" s="12"/>
      <c r="WEE144" s="12"/>
      <c r="WEF144" s="88"/>
      <c r="WEG144" s="88"/>
      <c r="WEH144" s="11"/>
      <c r="WEI144" s="11"/>
      <c r="WEJ144" s="89"/>
      <c r="WEK144" s="87"/>
      <c r="WEL144" s="90"/>
      <c r="WEM144" s="91"/>
      <c r="WEN144" s="86"/>
      <c r="WEO144" s="87"/>
      <c r="WEP144" s="87"/>
      <c r="WEQ144" s="87"/>
      <c r="WER144" s="87"/>
      <c r="WES144" s="88"/>
      <c r="WET144" s="12"/>
      <c r="WEU144" s="12"/>
      <c r="WEV144" s="88"/>
      <c r="WEW144" s="88"/>
      <c r="WEX144" s="11"/>
      <c r="WEY144" s="11"/>
      <c r="WEZ144" s="89"/>
      <c r="WFA144" s="87"/>
      <c r="WFB144" s="90"/>
      <c r="WFC144" s="91"/>
      <c r="WFD144" s="86"/>
      <c r="WFE144" s="87"/>
      <c r="WFF144" s="87"/>
      <c r="WFG144" s="87"/>
      <c r="WFH144" s="87"/>
      <c r="WFI144" s="88"/>
      <c r="WFJ144" s="12"/>
      <c r="WFK144" s="12"/>
      <c r="WFL144" s="88"/>
      <c r="WFM144" s="88"/>
      <c r="WFN144" s="11"/>
      <c r="WFO144" s="11"/>
      <c r="WFP144" s="89"/>
      <c r="WFQ144" s="87"/>
      <c r="WFR144" s="90"/>
      <c r="WFS144" s="91"/>
      <c r="WFT144" s="86"/>
      <c r="WFU144" s="87"/>
      <c r="WFV144" s="87"/>
      <c r="WFW144" s="87"/>
      <c r="WFX144" s="87"/>
      <c r="WFY144" s="88"/>
      <c r="WFZ144" s="12"/>
      <c r="WGA144" s="12"/>
      <c r="WGB144" s="88"/>
      <c r="WGC144" s="88"/>
      <c r="WGD144" s="11"/>
      <c r="WGE144" s="11"/>
      <c r="WGF144" s="89"/>
      <c r="WGG144" s="87"/>
      <c r="WGH144" s="90"/>
      <c r="WGI144" s="91"/>
      <c r="WGJ144" s="86"/>
      <c r="WGK144" s="87"/>
      <c r="WGL144" s="87"/>
      <c r="WGM144" s="87"/>
      <c r="WGN144" s="87"/>
      <c r="WGO144" s="88"/>
      <c r="WGP144" s="12"/>
      <c r="WGQ144" s="12"/>
      <c r="WGR144" s="88"/>
      <c r="WGS144" s="88"/>
      <c r="WGT144" s="11"/>
      <c r="WGU144" s="11"/>
      <c r="WGV144" s="89"/>
      <c r="WGW144" s="87"/>
      <c r="WGX144" s="90"/>
      <c r="WGY144" s="91"/>
      <c r="WGZ144" s="86"/>
      <c r="WHA144" s="87"/>
      <c r="WHB144" s="87"/>
      <c r="WHC144" s="87"/>
      <c r="WHD144" s="87"/>
      <c r="WHE144" s="88"/>
      <c r="WHF144" s="12"/>
      <c r="WHG144" s="12"/>
      <c r="WHH144" s="88"/>
      <c r="WHI144" s="88"/>
      <c r="WHJ144" s="11"/>
      <c r="WHK144" s="11"/>
      <c r="WHL144" s="89"/>
      <c r="WHM144" s="87"/>
      <c r="WHN144" s="90"/>
      <c r="WHO144" s="91"/>
      <c r="WHP144" s="86"/>
      <c r="WHQ144" s="87"/>
      <c r="WHR144" s="87"/>
      <c r="WHS144" s="87"/>
      <c r="WHT144" s="87"/>
      <c r="WHU144" s="88"/>
      <c r="WHV144" s="12"/>
      <c r="WHW144" s="12"/>
      <c r="WHX144" s="88"/>
      <c r="WHY144" s="88"/>
      <c r="WHZ144" s="11"/>
      <c r="WIA144" s="11"/>
      <c r="WIB144" s="89"/>
      <c r="WIC144" s="87"/>
      <c r="WID144" s="90"/>
      <c r="WIE144" s="91"/>
      <c r="WIF144" s="86"/>
      <c r="WIG144" s="87"/>
      <c r="WIH144" s="87"/>
      <c r="WII144" s="87"/>
      <c r="WIJ144" s="87"/>
      <c r="WIK144" s="88"/>
      <c r="WIL144" s="12"/>
      <c r="WIM144" s="12"/>
      <c r="WIN144" s="88"/>
      <c r="WIO144" s="88"/>
      <c r="WIP144" s="11"/>
      <c r="WIQ144" s="11"/>
      <c r="WIR144" s="89"/>
      <c r="WIS144" s="87"/>
      <c r="WIT144" s="90"/>
      <c r="WIU144" s="91"/>
      <c r="WIV144" s="86"/>
      <c r="WIW144" s="87"/>
      <c r="WIX144" s="87"/>
      <c r="WIY144" s="87"/>
      <c r="WIZ144" s="87"/>
      <c r="WJA144" s="88"/>
      <c r="WJB144" s="12"/>
      <c r="WJC144" s="12"/>
      <c r="WJD144" s="88"/>
      <c r="WJE144" s="88"/>
      <c r="WJF144" s="11"/>
      <c r="WJG144" s="11"/>
      <c r="WJH144" s="89"/>
      <c r="WJI144" s="87"/>
      <c r="WJJ144" s="90"/>
      <c r="WJK144" s="91"/>
      <c r="WJL144" s="86"/>
      <c r="WJM144" s="87"/>
      <c r="WJN144" s="87"/>
      <c r="WJO144" s="87"/>
      <c r="WJP144" s="87"/>
      <c r="WJQ144" s="88"/>
      <c r="WJR144" s="12"/>
      <c r="WJS144" s="12"/>
      <c r="WJT144" s="88"/>
      <c r="WJU144" s="88"/>
      <c r="WJV144" s="11"/>
      <c r="WJW144" s="11"/>
      <c r="WJX144" s="89"/>
      <c r="WJY144" s="87"/>
      <c r="WJZ144" s="90"/>
      <c r="WKA144" s="91"/>
      <c r="WKB144" s="86"/>
      <c r="WKC144" s="87"/>
      <c r="WKD144" s="87"/>
      <c r="WKE144" s="87"/>
      <c r="WKF144" s="87"/>
      <c r="WKG144" s="88"/>
      <c r="WKH144" s="12"/>
      <c r="WKI144" s="12"/>
      <c r="WKJ144" s="88"/>
      <c r="WKK144" s="88"/>
      <c r="WKL144" s="11"/>
      <c r="WKM144" s="11"/>
      <c r="WKN144" s="89"/>
      <c r="WKO144" s="87"/>
      <c r="WKP144" s="90"/>
      <c r="WKQ144" s="91"/>
      <c r="WKR144" s="86"/>
      <c r="WKS144" s="87"/>
      <c r="WKT144" s="87"/>
      <c r="WKU144" s="87"/>
      <c r="WKV144" s="87"/>
      <c r="WKW144" s="88"/>
      <c r="WKX144" s="12"/>
      <c r="WKY144" s="12"/>
      <c r="WKZ144" s="88"/>
      <c r="WLA144" s="88"/>
      <c r="WLB144" s="11"/>
      <c r="WLC144" s="11"/>
      <c r="WLD144" s="89"/>
      <c r="WLE144" s="87"/>
      <c r="WLF144" s="90"/>
      <c r="WLG144" s="91"/>
      <c r="WLH144" s="86"/>
      <c r="WLI144" s="87"/>
      <c r="WLJ144" s="87"/>
      <c r="WLK144" s="87"/>
      <c r="WLL144" s="87"/>
      <c r="WLM144" s="88"/>
      <c r="WLN144" s="12"/>
      <c r="WLO144" s="12"/>
      <c r="WLP144" s="88"/>
      <c r="WLQ144" s="88"/>
      <c r="WLR144" s="11"/>
      <c r="WLS144" s="11"/>
      <c r="WLT144" s="89"/>
      <c r="WLU144" s="87"/>
      <c r="WLV144" s="90"/>
      <c r="WLW144" s="91"/>
      <c r="WLX144" s="86"/>
      <c r="WLY144" s="87"/>
      <c r="WLZ144" s="87"/>
      <c r="WMA144" s="87"/>
      <c r="WMB144" s="87"/>
      <c r="WMC144" s="88"/>
      <c r="WMD144" s="12"/>
      <c r="WME144" s="12"/>
      <c r="WMF144" s="88"/>
      <c r="WMG144" s="88"/>
      <c r="WMH144" s="11"/>
      <c r="WMI144" s="11"/>
      <c r="WMJ144" s="89"/>
      <c r="WMK144" s="87"/>
      <c r="WML144" s="90"/>
      <c r="WMM144" s="91"/>
      <c r="WMN144" s="86"/>
      <c r="WMO144" s="87"/>
      <c r="WMP144" s="87"/>
      <c r="WMQ144" s="87"/>
      <c r="WMR144" s="87"/>
      <c r="WMS144" s="88"/>
      <c r="WMT144" s="12"/>
      <c r="WMU144" s="12"/>
      <c r="WMV144" s="88"/>
      <c r="WMW144" s="88"/>
      <c r="WMX144" s="11"/>
      <c r="WMY144" s="11"/>
      <c r="WMZ144" s="89"/>
      <c r="WNA144" s="87"/>
      <c r="WNB144" s="90"/>
      <c r="WNC144" s="91"/>
      <c r="WND144" s="86"/>
      <c r="WNE144" s="87"/>
      <c r="WNF144" s="87"/>
      <c r="WNG144" s="87"/>
      <c r="WNH144" s="87"/>
      <c r="WNI144" s="88"/>
      <c r="WNJ144" s="12"/>
      <c r="WNK144" s="12"/>
      <c r="WNL144" s="88"/>
      <c r="WNM144" s="88"/>
      <c r="WNN144" s="11"/>
      <c r="WNO144" s="11"/>
      <c r="WNP144" s="89"/>
      <c r="WNQ144" s="87"/>
      <c r="WNR144" s="90"/>
      <c r="WNS144" s="91"/>
      <c r="WNT144" s="86"/>
      <c r="WNU144" s="87"/>
      <c r="WNV144" s="87"/>
      <c r="WNW144" s="87"/>
      <c r="WNX144" s="87"/>
      <c r="WNY144" s="88"/>
      <c r="WNZ144" s="12"/>
      <c r="WOA144" s="12"/>
      <c r="WOB144" s="88"/>
      <c r="WOC144" s="88"/>
      <c r="WOD144" s="11"/>
      <c r="WOE144" s="11"/>
      <c r="WOF144" s="89"/>
      <c r="WOG144" s="87"/>
      <c r="WOH144" s="90"/>
      <c r="WOI144" s="91"/>
      <c r="WOJ144" s="86"/>
      <c r="WOK144" s="87"/>
      <c r="WOL144" s="87"/>
      <c r="WOM144" s="87"/>
      <c r="WON144" s="87"/>
      <c r="WOO144" s="88"/>
      <c r="WOP144" s="12"/>
      <c r="WOQ144" s="12"/>
      <c r="WOR144" s="88"/>
      <c r="WOS144" s="88"/>
      <c r="WOT144" s="11"/>
      <c r="WOU144" s="11"/>
      <c r="WOV144" s="89"/>
      <c r="WOW144" s="87"/>
      <c r="WOX144" s="90"/>
      <c r="WOY144" s="91"/>
      <c r="WOZ144" s="86"/>
      <c r="WPA144" s="87"/>
      <c r="WPB144" s="87"/>
      <c r="WPC144" s="87"/>
      <c r="WPD144" s="87"/>
      <c r="WPE144" s="88"/>
      <c r="WPF144" s="12"/>
      <c r="WPG144" s="12"/>
      <c r="WPH144" s="88"/>
      <c r="WPI144" s="88"/>
      <c r="WPJ144" s="11"/>
      <c r="WPK144" s="11"/>
      <c r="WPL144" s="89"/>
      <c r="WPM144" s="87"/>
      <c r="WPN144" s="90"/>
      <c r="WPO144" s="91"/>
      <c r="WPP144" s="86"/>
      <c r="WPQ144" s="87"/>
      <c r="WPR144" s="87"/>
      <c r="WPS144" s="87"/>
      <c r="WPT144" s="87"/>
      <c r="WPU144" s="88"/>
      <c r="WPV144" s="12"/>
      <c r="WPW144" s="12"/>
      <c r="WPX144" s="88"/>
      <c r="WPY144" s="88"/>
      <c r="WPZ144" s="11"/>
      <c r="WQA144" s="11"/>
      <c r="WQB144" s="89"/>
      <c r="WQC144" s="87"/>
      <c r="WQD144" s="90"/>
      <c r="WQE144" s="91"/>
      <c r="WQF144" s="86"/>
      <c r="WQG144" s="87"/>
      <c r="WQH144" s="87"/>
      <c r="WQI144" s="87"/>
      <c r="WQJ144" s="87"/>
      <c r="WQK144" s="88"/>
      <c r="WQL144" s="12"/>
      <c r="WQM144" s="12"/>
      <c r="WQN144" s="88"/>
      <c r="WQO144" s="88"/>
      <c r="WQP144" s="11"/>
      <c r="WQQ144" s="11"/>
      <c r="WQR144" s="89"/>
      <c r="WQS144" s="87"/>
      <c r="WQT144" s="90"/>
      <c r="WQU144" s="91"/>
      <c r="WQV144" s="86"/>
      <c r="WQW144" s="87"/>
      <c r="WQX144" s="87"/>
      <c r="WQY144" s="87"/>
      <c r="WQZ144" s="87"/>
      <c r="WRA144" s="88"/>
      <c r="WRB144" s="12"/>
      <c r="WRC144" s="12"/>
      <c r="WRD144" s="88"/>
      <c r="WRE144" s="88"/>
      <c r="WRF144" s="11"/>
      <c r="WRG144" s="11"/>
      <c r="WRH144" s="89"/>
      <c r="WRI144" s="87"/>
      <c r="WRJ144" s="90"/>
      <c r="WRK144" s="91"/>
      <c r="WRL144" s="86"/>
      <c r="WRM144" s="87"/>
      <c r="WRN144" s="87"/>
      <c r="WRO144" s="87"/>
      <c r="WRP144" s="87"/>
      <c r="WRQ144" s="88"/>
      <c r="WRR144" s="12"/>
      <c r="WRS144" s="12"/>
      <c r="WRT144" s="88"/>
      <c r="WRU144" s="88"/>
      <c r="WRV144" s="11"/>
      <c r="WRW144" s="11"/>
      <c r="WRX144" s="89"/>
      <c r="WRY144" s="87"/>
      <c r="WRZ144" s="90"/>
      <c r="WSA144" s="91"/>
      <c r="WSB144" s="86"/>
      <c r="WSC144" s="87"/>
      <c r="WSD144" s="87"/>
      <c r="WSE144" s="87"/>
      <c r="WSF144" s="87"/>
      <c r="WSG144" s="88"/>
      <c r="WSH144" s="12"/>
      <c r="WSI144" s="12"/>
      <c r="WSJ144" s="88"/>
      <c r="WSK144" s="88"/>
      <c r="WSL144" s="11"/>
      <c r="WSM144" s="11"/>
      <c r="WSN144" s="89"/>
      <c r="WSO144" s="87"/>
      <c r="WSP144" s="90"/>
      <c r="WSQ144" s="91"/>
      <c r="WSR144" s="86"/>
      <c r="WSS144" s="87"/>
      <c r="WST144" s="87"/>
      <c r="WSU144" s="87"/>
      <c r="WSV144" s="87"/>
      <c r="WSW144" s="88"/>
      <c r="WSX144" s="12"/>
      <c r="WSY144" s="12"/>
      <c r="WSZ144" s="88"/>
      <c r="WTA144" s="88"/>
      <c r="WTB144" s="11"/>
      <c r="WTC144" s="11"/>
      <c r="WTD144" s="89"/>
      <c r="WTE144" s="87"/>
      <c r="WTF144" s="90"/>
      <c r="WTG144" s="91"/>
      <c r="WTH144" s="86"/>
      <c r="WTI144" s="87"/>
      <c r="WTJ144" s="87"/>
      <c r="WTK144" s="87"/>
      <c r="WTL144" s="87"/>
      <c r="WTM144" s="88"/>
      <c r="WTN144" s="12"/>
      <c r="WTO144" s="12"/>
      <c r="WTP144" s="88"/>
      <c r="WTQ144" s="88"/>
      <c r="WTR144" s="11"/>
      <c r="WTS144" s="11"/>
      <c r="WTT144" s="89"/>
      <c r="WTU144" s="87"/>
      <c r="WTV144" s="90"/>
      <c r="WTW144" s="91"/>
      <c r="WTX144" s="86"/>
      <c r="WTY144" s="87"/>
      <c r="WTZ144" s="87"/>
      <c r="WUA144" s="87"/>
      <c r="WUB144" s="87"/>
      <c r="WUC144" s="88"/>
      <c r="WUD144" s="12"/>
      <c r="WUE144" s="12"/>
      <c r="WUF144" s="88"/>
      <c r="WUG144" s="88"/>
      <c r="WUH144" s="11"/>
      <c r="WUI144" s="11"/>
      <c r="WUJ144" s="89"/>
      <c r="WUK144" s="87"/>
      <c r="WUL144" s="90"/>
      <c r="WUM144" s="91"/>
      <c r="WUN144" s="86"/>
      <c r="WUO144" s="87"/>
      <c r="WUP144" s="87"/>
      <c r="WUQ144" s="87"/>
      <c r="WUR144" s="87"/>
      <c r="WUS144" s="88"/>
      <c r="WUT144" s="12"/>
      <c r="WUU144" s="12"/>
      <c r="WUV144" s="88"/>
      <c r="WUW144" s="88"/>
      <c r="WUX144" s="11"/>
      <c r="WUY144" s="11"/>
      <c r="WUZ144" s="89"/>
      <c r="WVA144" s="87"/>
      <c r="WVB144" s="90"/>
      <c r="WVC144" s="91"/>
      <c r="WVD144" s="86"/>
      <c r="WVE144" s="87"/>
      <c r="WVF144" s="87"/>
      <c r="WVG144" s="87"/>
      <c r="WVH144" s="87"/>
      <c r="WVI144" s="88"/>
      <c r="WVJ144" s="12"/>
      <c r="WVK144" s="12"/>
      <c r="WVL144" s="88"/>
      <c r="WVM144" s="88"/>
      <c r="WVN144" s="11"/>
      <c r="WVO144" s="11"/>
      <c r="WVP144" s="89"/>
      <c r="WVQ144" s="87"/>
      <c r="WVR144" s="90"/>
      <c r="WVS144" s="91"/>
      <c r="WVT144" s="86"/>
      <c r="WVU144" s="87"/>
      <c r="WVV144" s="87"/>
      <c r="WVW144" s="87"/>
      <c r="WVX144" s="87"/>
      <c r="WVY144" s="88"/>
      <c r="WVZ144" s="12"/>
      <c r="WWA144" s="12"/>
      <c r="WWB144" s="88"/>
      <c r="WWC144" s="88"/>
      <c r="WWD144" s="11"/>
      <c r="WWE144" s="11"/>
      <c r="WWF144" s="89"/>
      <c r="WWG144" s="87"/>
      <c r="WWH144" s="90"/>
      <c r="WWI144" s="91"/>
      <c r="WWJ144" s="86"/>
      <c r="WWK144" s="87"/>
      <c r="WWL144" s="87"/>
      <c r="WWM144" s="87"/>
      <c r="WWN144" s="87"/>
      <c r="WWO144" s="88"/>
      <c r="WWP144" s="12"/>
      <c r="WWQ144" s="12"/>
      <c r="WWR144" s="88"/>
      <c r="WWS144" s="88"/>
      <c r="WWT144" s="11"/>
      <c r="WWU144" s="11"/>
      <c r="WWV144" s="89"/>
      <c r="WWW144" s="87"/>
      <c r="WWX144" s="90"/>
      <c r="WWY144" s="91"/>
      <c r="WWZ144" s="86"/>
      <c r="WXA144" s="87"/>
      <c r="WXB144" s="87"/>
      <c r="WXC144" s="87"/>
      <c r="WXD144" s="87"/>
      <c r="WXE144" s="88"/>
      <c r="WXF144" s="12"/>
      <c r="WXG144" s="12"/>
      <c r="WXH144" s="88"/>
      <c r="WXI144" s="88"/>
      <c r="WXJ144" s="11"/>
      <c r="WXK144" s="11"/>
      <c r="WXL144" s="89"/>
      <c r="WXM144" s="87"/>
      <c r="WXN144" s="90"/>
      <c r="WXO144" s="91"/>
      <c r="WXP144" s="86"/>
      <c r="WXQ144" s="87"/>
      <c r="WXR144" s="87"/>
      <c r="WXS144" s="87"/>
      <c r="WXT144" s="87"/>
      <c r="WXU144" s="88"/>
      <c r="WXV144" s="12"/>
      <c r="WXW144" s="12"/>
      <c r="WXX144" s="88"/>
      <c r="WXY144" s="88"/>
      <c r="WXZ144" s="11"/>
      <c r="WYA144" s="11"/>
      <c r="WYB144" s="89"/>
      <c r="WYC144" s="87"/>
      <c r="WYD144" s="90"/>
      <c r="WYE144" s="91"/>
      <c r="WYF144" s="86"/>
      <c r="WYG144" s="87"/>
      <c r="WYH144" s="87"/>
      <c r="WYI144" s="87"/>
      <c r="WYJ144" s="87"/>
      <c r="WYK144" s="88"/>
      <c r="WYL144" s="12"/>
      <c r="WYM144" s="12"/>
      <c r="WYN144" s="88"/>
      <c r="WYO144" s="88"/>
      <c r="WYP144" s="11"/>
      <c r="WYQ144" s="11"/>
      <c r="WYR144" s="89"/>
      <c r="WYS144" s="87"/>
      <c r="WYT144" s="90"/>
      <c r="WYU144" s="91"/>
      <c r="WYV144" s="86"/>
      <c r="WYW144" s="87"/>
      <c r="WYX144" s="87"/>
      <c r="WYY144" s="87"/>
      <c r="WYZ144" s="87"/>
      <c r="WZA144" s="88"/>
      <c r="WZB144" s="12"/>
      <c r="WZC144" s="12"/>
      <c r="WZD144" s="88"/>
      <c r="WZE144" s="88"/>
      <c r="WZF144" s="11"/>
      <c r="WZG144" s="11"/>
      <c r="WZH144" s="89"/>
      <c r="WZI144" s="87"/>
      <c r="WZJ144" s="90"/>
      <c r="WZK144" s="91"/>
      <c r="WZL144" s="86"/>
      <c r="WZM144" s="87"/>
      <c r="WZN144" s="87"/>
      <c r="WZO144" s="87"/>
      <c r="WZP144" s="87"/>
      <c r="WZQ144" s="88"/>
      <c r="WZR144" s="12"/>
      <c r="WZS144" s="12"/>
      <c r="WZT144" s="88"/>
      <c r="WZU144" s="88"/>
      <c r="WZV144" s="11"/>
      <c r="WZW144" s="11"/>
      <c r="WZX144" s="89"/>
      <c r="WZY144" s="87"/>
      <c r="WZZ144" s="90"/>
      <c r="XAA144" s="91"/>
      <c r="XAB144" s="86"/>
      <c r="XAC144" s="87"/>
      <c r="XAD144" s="87"/>
      <c r="XAE144" s="87"/>
      <c r="XAF144" s="87"/>
      <c r="XAG144" s="88"/>
      <c r="XAH144" s="12"/>
      <c r="XAI144" s="12"/>
      <c r="XAJ144" s="88"/>
      <c r="XAK144" s="88"/>
      <c r="XAL144" s="11"/>
      <c r="XAM144" s="11"/>
      <c r="XAN144" s="89"/>
      <c r="XAO144" s="87"/>
      <c r="XAP144" s="90"/>
      <c r="XAQ144" s="91"/>
      <c r="XAR144" s="86"/>
      <c r="XAS144" s="87"/>
      <c r="XAT144" s="87"/>
      <c r="XAU144" s="87"/>
      <c r="XAV144" s="87"/>
      <c r="XAW144" s="88"/>
      <c r="XAX144" s="12"/>
      <c r="XAY144" s="12"/>
      <c r="XAZ144" s="88"/>
      <c r="XBA144" s="88"/>
      <c r="XBB144" s="11"/>
      <c r="XBC144" s="11"/>
      <c r="XBD144" s="89"/>
      <c r="XBE144" s="87"/>
      <c r="XBF144" s="90"/>
      <c r="XBG144" s="91"/>
      <c r="XBH144" s="86"/>
      <c r="XBI144" s="87"/>
      <c r="XBJ144" s="87"/>
      <c r="XBK144" s="87"/>
      <c r="XBL144" s="87"/>
      <c r="XBM144" s="88"/>
      <c r="XBN144" s="12"/>
      <c r="XBO144" s="12"/>
      <c r="XBP144" s="88"/>
      <c r="XBQ144" s="88"/>
      <c r="XBR144" s="11"/>
      <c r="XBS144" s="11"/>
      <c r="XBT144" s="89"/>
      <c r="XBU144" s="87"/>
      <c r="XBV144" s="90"/>
      <c r="XBW144" s="91"/>
      <c r="XBX144" s="86"/>
      <c r="XBY144" s="87"/>
      <c r="XBZ144" s="87"/>
      <c r="XCA144" s="87"/>
      <c r="XCB144" s="87"/>
      <c r="XCC144" s="88"/>
      <c r="XCD144" s="12"/>
      <c r="XCE144" s="12"/>
      <c r="XCF144" s="88"/>
      <c r="XCG144" s="88"/>
      <c r="XCH144" s="11"/>
      <c r="XCI144" s="11"/>
      <c r="XCJ144" s="89"/>
      <c r="XCK144" s="87"/>
      <c r="XCL144" s="90"/>
      <c r="XCM144" s="91"/>
      <c r="XCN144" s="86"/>
      <c r="XCO144" s="87"/>
      <c r="XCP144" s="87"/>
      <c r="XCQ144" s="87"/>
      <c r="XCR144" s="87"/>
      <c r="XCS144" s="88"/>
      <c r="XCT144" s="12"/>
      <c r="XCU144" s="12"/>
      <c r="XCV144" s="88"/>
      <c r="XCW144" s="88"/>
      <c r="XCX144" s="11"/>
      <c r="XCY144" s="11"/>
      <c r="XCZ144" s="89"/>
      <c r="XDA144" s="87"/>
      <c r="XDB144" s="90"/>
      <c r="XDC144" s="91"/>
      <c r="XDD144" s="86"/>
      <c r="XDE144" s="87"/>
      <c r="XDF144" s="87"/>
      <c r="XDG144" s="87"/>
      <c r="XDH144" s="87"/>
      <c r="XDI144" s="88"/>
      <c r="XDJ144" s="12"/>
      <c r="XDK144" s="12"/>
      <c r="XDL144" s="88"/>
      <c r="XDM144" s="88"/>
      <c r="XDN144" s="11"/>
      <c r="XDO144" s="11"/>
      <c r="XDP144" s="89"/>
      <c r="XDQ144" s="87"/>
      <c r="XDR144" s="90"/>
      <c r="XDS144" s="91"/>
      <c r="XDT144" s="86"/>
      <c r="XDU144" s="87"/>
      <c r="XDV144" s="87"/>
      <c r="XDW144" s="87"/>
      <c r="XDX144" s="87"/>
      <c r="XDY144" s="88"/>
      <c r="XDZ144" s="12"/>
      <c r="XEA144" s="12"/>
      <c r="XEB144" s="88"/>
      <c r="XEC144" s="88"/>
      <c r="XED144" s="11"/>
      <c r="XEE144" s="11"/>
      <c r="XEF144" s="89"/>
      <c r="XEG144" s="87"/>
      <c r="XEH144" s="90"/>
      <c r="XEI144" s="91"/>
      <c r="XEJ144" s="86"/>
      <c r="XEK144" s="87"/>
      <c r="XEL144" s="87"/>
      <c r="XEM144" s="87"/>
      <c r="XEN144" s="87"/>
      <c r="XEO144" s="88"/>
      <c r="XEP144" s="12"/>
      <c r="XEQ144" s="12"/>
      <c r="XER144" s="88"/>
      <c r="XES144" s="88"/>
      <c r="XET144" s="11"/>
      <c r="XEU144" s="11"/>
      <c r="XEV144" s="89"/>
      <c r="XEW144" s="87"/>
      <c r="XEX144" s="90"/>
    </row>
    <row r="145" spans="1:16378" s="13" customFormat="1" ht="50.25" customHeight="1" x14ac:dyDescent="0.2">
      <c r="A145" s="4"/>
      <c r="B145" s="15">
        <v>80111701</v>
      </c>
      <c r="C145" s="46" t="s">
        <v>108023</v>
      </c>
      <c r="D145" s="17">
        <v>1</v>
      </c>
      <c r="E145" s="17">
        <v>2</v>
      </c>
      <c r="F145" s="17">
        <v>4</v>
      </c>
      <c r="G145" s="51">
        <v>1</v>
      </c>
      <c r="H145" s="51">
        <v>0</v>
      </c>
      <c r="I145" s="19">
        <v>48642700291</v>
      </c>
      <c r="J145" s="19">
        <v>48642700291</v>
      </c>
      <c r="K145" s="51">
        <v>0</v>
      </c>
      <c r="L145" s="51">
        <v>0</v>
      </c>
      <c r="M145" s="40" t="s">
        <v>107828</v>
      </c>
      <c r="N145" s="20" t="s">
        <v>15</v>
      </c>
      <c r="O145" s="38" t="s">
        <v>108026</v>
      </c>
      <c r="P145" s="17">
        <v>3102466420</v>
      </c>
      <c r="Q145" s="39" t="s">
        <v>108027</v>
      </c>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c r="IW145" s="7"/>
      <c r="IX145" s="7"/>
      <c r="IY145" s="7"/>
      <c r="IZ145" s="7"/>
      <c r="JA145" s="7"/>
      <c r="JB145" s="7"/>
      <c r="JC145" s="7"/>
      <c r="JD145" s="7"/>
      <c r="JE145" s="7"/>
      <c r="JF145" s="7"/>
      <c r="JG145" s="7"/>
      <c r="JH145" s="7"/>
      <c r="JI145" s="7"/>
      <c r="JJ145" s="7"/>
      <c r="JK145" s="7"/>
      <c r="JL145" s="7"/>
      <c r="JM145" s="7"/>
      <c r="JN145" s="7"/>
      <c r="JO145" s="7"/>
      <c r="JP145" s="7"/>
      <c r="JQ145" s="7"/>
      <c r="JR145" s="7"/>
      <c r="JS145" s="7"/>
      <c r="JT145" s="7"/>
      <c r="JU145" s="7"/>
      <c r="JV145" s="7"/>
      <c r="JW145" s="7"/>
      <c r="JX145" s="7"/>
      <c r="JY145" s="7"/>
      <c r="JZ145" s="7"/>
      <c r="KA145" s="7"/>
      <c r="KB145" s="7"/>
      <c r="KC145" s="7"/>
      <c r="KD145" s="7"/>
      <c r="KE145" s="7"/>
      <c r="KF145" s="7"/>
      <c r="KG145" s="7"/>
      <c r="KH145" s="7"/>
      <c r="KI145" s="7"/>
      <c r="KJ145" s="7"/>
      <c r="KK145" s="7"/>
      <c r="KL145" s="7"/>
      <c r="KM145" s="7"/>
      <c r="KN145" s="7"/>
      <c r="KO145" s="7"/>
      <c r="KP145" s="7"/>
      <c r="KQ145" s="7"/>
      <c r="KR145" s="7"/>
      <c r="KS145" s="7"/>
      <c r="KT145" s="7"/>
      <c r="KU145" s="7"/>
      <c r="KV145" s="7"/>
      <c r="KW145" s="7"/>
      <c r="KX145" s="7"/>
      <c r="KY145" s="7"/>
      <c r="KZ145" s="7"/>
      <c r="LA145" s="7"/>
      <c r="LB145" s="7"/>
      <c r="LC145" s="7"/>
      <c r="LD145" s="7"/>
      <c r="LE145" s="7"/>
      <c r="LF145" s="7"/>
      <c r="LG145" s="7"/>
      <c r="LH145" s="7"/>
      <c r="LI145" s="7"/>
      <c r="LJ145" s="7"/>
      <c r="LK145" s="7"/>
      <c r="LL145" s="7"/>
      <c r="LM145" s="7"/>
      <c r="LN145" s="7"/>
      <c r="LO145" s="7"/>
      <c r="LP145" s="7"/>
      <c r="LQ145" s="7"/>
      <c r="LR145" s="7"/>
      <c r="LS145" s="7"/>
      <c r="LT145" s="7"/>
      <c r="LU145" s="7"/>
      <c r="LV145" s="7"/>
      <c r="LW145" s="7"/>
      <c r="LX145" s="7"/>
      <c r="LY145" s="7"/>
      <c r="LZ145" s="7"/>
      <c r="MA145" s="7"/>
      <c r="MB145" s="7"/>
      <c r="MC145" s="7"/>
      <c r="MD145" s="7"/>
      <c r="ME145" s="7"/>
      <c r="MF145" s="7"/>
      <c r="MG145" s="7"/>
      <c r="MH145" s="7"/>
      <c r="MI145" s="7"/>
      <c r="MJ145" s="7"/>
      <c r="MK145" s="7"/>
      <c r="ML145" s="7"/>
      <c r="MM145" s="7"/>
      <c r="MN145" s="7"/>
      <c r="MO145" s="7"/>
      <c r="MP145" s="7"/>
      <c r="MQ145" s="7"/>
      <c r="MR145" s="7"/>
      <c r="MS145" s="7"/>
      <c r="MT145" s="7"/>
      <c r="MU145" s="7"/>
      <c r="MV145" s="7"/>
      <c r="MW145" s="7"/>
      <c r="MX145" s="7"/>
      <c r="MY145" s="7"/>
      <c r="MZ145" s="7"/>
      <c r="NA145" s="7"/>
      <c r="NB145" s="7"/>
      <c r="NC145" s="7"/>
      <c r="ND145" s="7"/>
      <c r="NE145" s="7"/>
      <c r="NF145" s="7"/>
      <c r="NG145" s="7"/>
      <c r="NH145" s="7"/>
      <c r="NI145" s="7"/>
      <c r="NJ145" s="7"/>
      <c r="NK145" s="7"/>
      <c r="NL145" s="7"/>
      <c r="NM145" s="7"/>
      <c r="NN145" s="7"/>
      <c r="NO145" s="7"/>
      <c r="NP145" s="7"/>
      <c r="NQ145" s="7"/>
      <c r="NR145" s="7"/>
      <c r="NS145" s="7"/>
      <c r="NT145" s="7"/>
      <c r="NU145" s="7"/>
      <c r="NV145" s="7"/>
      <c r="NW145" s="7"/>
      <c r="NX145" s="7"/>
      <c r="NY145" s="7"/>
      <c r="NZ145" s="7"/>
      <c r="OA145" s="7"/>
      <c r="OB145" s="7"/>
      <c r="OC145" s="7"/>
      <c r="OD145" s="7"/>
      <c r="OE145" s="7"/>
      <c r="OF145" s="7"/>
      <c r="OG145" s="7"/>
      <c r="OH145" s="7"/>
      <c r="OI145" s="7"/>
      <c r="OJ145" s="7"/>
      <c r="OK145" s="7"/>
      <c r="OL145" s="7"/>
      <c r="OM145" s="7"/>
      <c r="ON145" s="7"/>
      <c r="OO145" s="7"/>
      <c r="OP145" s="7"/>
      <c r="OQ145" s="7"/>
      <c r="OR145" s="7"/>
      <c r="OS145" s="7"/>
      <c r="OT145" s="7"/>
      <c r="OU145" s="7"/>
      <c r="OV145" s="7"/>
      <c r="OW145" s="7"/>
      <c r="OX145" s="7"/>
      <c r="OY145" s="7"/>
      <c r="OZ145" s="7"/>
      <c r="PA145" s="7"/>
      <c r="PB145" s="7"/>
      <c r="PC145" s="7"/>
      <c r="PD145" s="7"/>
      <c r="PE145" s="7"/>
      <c r="PF145" s="7"/>
      <c r="PG145" s="7"/>
      <c r="PH145" s="7"/>
      <c r="PI145" s="7"/>
      <c r="PJ145" s="7"/>
      <c r="PK145" s="7"/>
      <c r="PL145" s="7"/>
      <c r="PM145" s="7"/>
      <c r="PN145" s="7"/>
      <c r="PO145" s="7"/>
      <c r="PP145" s="7"/>
      <c r="PQ145" s="7"/>
      <c r="PR145" s="7"/>
      <c r="PS145" s="7"/>
      <c r="PT145" s="7"/>
      <c r="PU145" s="7"/>
      <c r="PV145" s="7"/>
      <c r="PW145" s="7"/>
      <c r="PX145" s="7"/>
      <c r="PY145" s="7"/>
      <c r="PZ145" s="7"/>
      <c r="QA145" s="7"/>
      <c r="QB145" s="7"/>
      <c r="QC145" s="7"/>
      <c r="QD145" s="7"/>
      <c r="QE145" s="7"/>
      <c r="QF145" s="7"/>
      <c r="QG145" s="7"/>
      <c r="QH145" s="7"/>
      <c r="QI145" s="7"/>
      <c r="QJ145" s="7"/>
      <c r="QK145" s="7"/>
      <c r="QL145" s="7"/>
      <c r="QM145" s="7"/>
      <c r="QN145" s="7"/>
      <c r="QO145" s="7"/>
      <c r="QP145" s="7"/>
      <c r="QQ145" s="7"/>
      <c r="QR145" s="7"/>
      <c r="QS145" s="7"/>
      <c r="QT145" s="7"/>
      <c r="QU145" s="7"/>
      <c r="QV145" s="7"/>
      <c r="QW145" s="7"/>
      <c r="QX145" s="7"/>
      <c r="QY145" s="7"/>
      <c r="QZ145" s="7"/>
      <c r="RA145" s="7"/>
      <c r="RB145" s="7"/>
      <c r="RC145" s="7"/>
      <c r="RD145" s="7"/>
      <c r="RE145" s="7"/>
      <c r="RF145" s="7"/>
      <c r="RG145" s="7"/>
      <c r="RH145" s="7"/>
      <c r="RI145" s="7"/>
      <c r="RJ145" s="7"/>
      <c r="RK145" s="7"/>
      <c r="RL145" s="7"/>
      <c r="RM145" s="7"/>
      <c r="RN145" s="7"/>
      <c r="RO145" s="7"/>
      <c r="RP145" s="7"/>
      <c r="RQ145" s="7"/>
      <c r="RR145" s="7"/>
      <c r="RS145" s="7"/>
      <c r="RT145" s="7"/>
      <c r="RU145" s="7"/>
      <c r="RV145" s="7"/>
      <c r="RW145" s="7"/>
      <c r="RX145" s="7"/>
      <c r="RY145" s="7"/>
      <c r="RZ145" s="7"/>
      <c r="SA145" s="7"/>
      <c r="SB145" s="7"/>
      <c r="SC145" s="7"/>
      <c r="SD145" s="7"/>
      <c r="SE145" s="7"/>
      <c r="SF145" s="7"/>
      <c r="SG145" s="7"/>
      <c r="SH145" s="7"/>
      <c r="SI145" s="7"/>
      <c r="SJ145" s="7"/>
      <c r="SK145" s="7"/>
      <c r="SL145" s="7"/>
      <c r="SM145" s="7"/>
      <c r="SN145" s="7"/>
      <c r="SO145" s="7"/>
      <c r="SP145" s="7"/>
      <c r="SQ145" s="7"/>
      <c r="SR145" s="7"/>
      <c r="SS145" s="7"/>
      <c r="ST145" s="7"/>
      <c r="SU145" s="7"/>
      <c r="SV145" s="7"/>
      <c r="SW145" s="7"/>
      <c r="SX145" s="7"/>
      <c r="SY145" s="7"/>
      <c r="SZ145" s="7"/>
      <c r="TA145" s="7"/>
      <c r="TB145" s="7"/>
      <c r="TC145" s="7"/>
      <c r="TD145" s="7"/>
      <c r="TE145" s="7"/>
      <c r="TF145" s="7"/>
      <c r="TG145" s="7"/>
      <c r="TH145" s="7"/>
      <c r="TI145" s="7"/>
      <c r="TJ145" s="7"/>
      <c r="TK145" s="7"/>
      <c r="TL145" s="7"/>
      <c r="TM145" s="7"/>
      <c r="TN145" s="7"/>
      <c r="TO145" s="7"/>
      <c r="TP145" s="7"/>
      <c r="TQ145" s="7"/>
      <c r="TR145" s="7"/>
      <c r="TS145" s="7"/>
      <c r="TT145" s="7"/>
      <c r="TU145" s="7"/>
      <c r="TV145" s="7"/>
      <c r="TW145" s="7"/>
      <c r="TX145" s="7"/>
      <c r="TY145" s="7"/>
      <c r="TZ145" s="7"/>
      <c r="UA145" s="7"/>
      <c r="UB145" s="7"/>
      <c r="UC145" s="7"/>
      <c r="UD145" s="7"/>
      <c r="UE145" s="7"/>
      <c r="UF145" s="7"/>
      <c r="UG145" s="7"/>
      <c r="UH145" s="7"/>
      <c r="UI145" s="7"/>
      <c r="UJ145" s="7"/>
      <c r="UK145" s="7"/>
      <c r="UL145" s="7"/>
      <c r="UM145" s="7"/>
      <c r="UN145" s="7"/>
      <c r="UO145" s="7"/>
      <c r="UP145" s="7"/>
      <c r="UQ145" s="7"/>
      <c r="UR145" s="7"/>
      <c r="US145" s="7"/>
      <c r="UT145" s="7"/>
      <c r="UU145" s="7"/>
      <c r="UV145" s="7"/>
      <c r="UW145" s="7"/>
      <c r="UX145" s="7"/>
      <c r="UY145" s="7"/>
      <c r="UZ145" s="7"/>
      <c r="VA145" s="7"/>
      <c r="VB145" s="7"/>
      <c r="VC145" s="7"/>
      <c r="VD145" s="7"/>
      <c r="VE145" s="7"/>
      <c r="VF145" s="7"/>
      <c r="VG145" s="7"/>
      <c r="VH145" s="7"/>
      <c r="VI145" s="7"/>
      <c r="VJ145" s="7"/>
      <c r="VK145" s="7"/>
      <c r="VL145" s="7"/>
      <c r="VM145" s="7"/>
      <c r="VN145" s="7"/>
      <c r="VO145" s="7"/>
      <c r="VP145" s="7"/>
      <c r="VQ145" s="7"/>
      <c r="VR145" s="7"/>
      <c r="VS145" s="7"/>
      <c r="VT145" s="7"/>
      <c r="VU145" s="7"/>
      <c r="VV145" s="7"/>
      <c r="VW145" s="7"/>
      <c r="VX145" s="7"/>
      <c r="VY145" s="7"/>
      <c r="VZ145" s="7"/>
      <c r="WA145" s="7"/>
      <c r="WB145" s="7"/>
      <c r="WC145" s="7"/>
      <c r="WD145" s="7"/>
      <c r="WE145" s="7"/>
      <c r="WF145" s="7"/>
      <c r="WG145" s="7"/>
      <c r="WH145" s="7"/>
      <c r="WI145" s="7"/>
      <c r="WJ145" s="7"/>
      <c r="WK145" s="7"/>
      <c r="WL145" s="7"/>
      <c r="WM145" s="7"/>
      <c r="WN145" s="7"/>
      <c r="WO145" s="7"/>
      <c r="WP145" s="7"/>
      <c r="WQ145" s="7"/>
      <c r="WR145" s="7"/>
      <c r="WS145" s="7"/>
      <c r="WT145" s="7"/>
      <c r="WU145" s="7"/>
      <c r="WV145" s="7"/>
      <c r="WW145" s="7"/>
      <c r="WX145" s="7"/>
      <c r="WY145" s="7"/>
      <c r="WZ145" s="7"/>
      <c r="XA145" s="7"/>
      <c r="XB145" s="7"/>
      <c r="XC145" s="7"/>
      <c r="XD145" s="7"/>
      <c r="XE145" s="7"/>
      <c r="XF145" s="7"/>
      <c r="XG145" s="7"/>
      <c r="XH145" s="7"/>
      <c r="XI145" s="7"/>
      <c r="XJ145" s="7"/>
      <c r="XK145" s="7"/>
      <c r="XL145" s="7"/>
      <c r="XM145" s="7"/>
      <c r="XN145" s="7"/>
      <c r="XO145" s="7"/>
      <c r="XP145" s="7"/>
      <c r="XQ145" s="7"/>
      <c r="XR145" s="7"/>
      <c r="XS145" s="7"/>
      <c r="XT145" s="7"/>
      <c r="XU145" s="7"/>
      <c r="XV145" s="7"/>
      <c r="XW145" s="7"/>
      <c r="XX145" s="7"/>
      <c r="XY145" s="7"/>
      <c r="XZ145" s="7"/>
      <c r="YA145" s="7"/>
      <c r="YB145" s="7"/>
      <c r="YC145" s="7"/>
      <c r="YD145" s="7"/>
      <c r="YE145" s="7"/>
      <c r="YF145" s="7"/>
      <c r="YG145" s="7"/>
      <c r="YH145" s="7"/>
      <c r="YI145" s="7"/>
      <c r="YJ145" s="7"/>
      <c r="YK145" s="7"/>
      <c r="YL145" s="7"/>
      <c r="YM145" s="7"/>
      <c r="YN145" s="7"/>
      <c r="YO145" s="7"/>
      <c r="YP145" s="7"/>
      <c r="YQ145" s="7"/>
      <c r="YR145" s="7"/>
      <c r="YS145" s="7"/>
      <c r="YT145" s="7"/>
      <c r="YU145" s="7"/>
      <c r="YV145" s="7"/>
      <c r="YW145" s="7"/>
      <c r="YX145" s="7"/>
      <c r="YY145" s="7"/>
      <c r="YZ145" s="7"/>
      <c r="ZA145" s="7"/>
      <c r="ZB145" s="7"/>
      <c r="ZC145" s="7"/>
      <c r="ZD145" s="7"/>
      <c r="ZE145" s="7"/>
      <c r="ZF145" s="7"/>
      <c r="ZG145" s="7"/>
      <c r="ZH145" s="7"/>
      <c r="ZI145" s="7"/>
      <c r="ZJ145" s="7"/>
      <c r="ZK145" s="7"/>
      <c r="ZL145" s="7"/>
      <c r="ZM145" s="7"/>
      <c r="ZN145" s="7"/>
      <c r="ZO145" s="7"/>
      <c r="ZP145" s="7"/>
      <c r="ZQ145" s="7"/>
      <c r="ZR145" s="7"/>
      <c r="ZS145" s="7"/>
      <c r="ZT145" s="7"/>
      <c r="ZU145" s="7"/>
      <c r="ZV145" s="7"/>
      <c r="ZW145" s="7"/>
      <c r="ZX145" s="7"/>
      <c r="ZY145" s="7"/>
      <c r="ZZ145" s="7"/>
      <c r="AAA145" s="7"/>
      <c r="AAB145" s="7"/>
      <c r="AAC145" s="7"/>
      <c r="AAD145" s="7"/>
      <c r="AAE145" s="7"/>
      <c r="AAF145" s="7"/>
      <c r="AAG145" s="7"/>
      <c r="AAH145" s="7"/>
      <c r="AAI145" s="7"/>
      <c r="AAJ145" s="7"/>
      <c r="AAK145" s="7"/>
      <c r="AAL145" s="7"/>
      <c r="AAM145" s="7"/>
      <c r="AAN145" s="7"/>
      <c r="AAO145" s="7"/>
      <c r="AAP145" s="7"/>
      <c r="AAQ145" s="7"/>
      <c r="AAR145" s="7"/>
      <c r="AAS145" s="7"/>
      <c r="AAT145" s="7"/>
      <c r="AAU145" s="7"/>
      <c r="AAV145" s="7"/>
      <c r="AAW145" s="7"/>
      <c r="AAX145" s="7"/>
      <c r="AAY145" s="7"/>
      <c r="AAZ145" s="7"/>
      <c r="ABA145" s="7"/>
      <c r="ABB145" s="7"/>
      <c r="ABC145" s="7"/>
      <c r="ABD145" s="7"/>
      <c r="ABE145" s="7"/>
      <c r="ABF145" s="7"/>
      <c r="ABG145" s="7"/>
      <c r="ABH145" s="7"/>
      <c r="ABI145" s="7"/>
      <c r="ABJ145" s="7"/>
      <c r="ABK145" s="7"/>
      <c r="ABL145" s="7"/>
      <c r="ABM145" s="7"/>
      <c r="ABN145" s="7"/>
      <c r="ABO145" s="7"/>
      <c r="ABP145" s="7"/>
      <c r="ABQ145" s="7"/>
      <c r="ABR145" s="7"/>
      <c r="ABS145" s="7"/>
      <c r="ABT145" s="7"/>
      <c r="ABU145" s="7"/>
      <c r="ABV145" s="7"/>
      <c r="ABW145" s="7"/>
      <c r="ABX145" s="7"/>
      <c r="ABY145" s="7"/>
      <c r="ABZ145" s="7"/>
      <c r="ACA145" s="7"/>
      <c r="ACB145" s="7"/>
      <c r="ACC145" s="7"/>
      <c r="ACD145" s="7"/>
      <c r="ACE145" s="7"/>
      <c r="ACF145" s="7"/>
      <c r="ACG145" s="7"/>
      <c r="ACH145" s="7"/>
      <c r="ACI145" s="7"/>
      <c r="ACJ145" s="7"/>
      <c r="ACK145" s="7"/>
      <c r="ACL145" s="7"/>
      <c r="ACM145" s="7"/>
      <c r="ACN145" s="7"/>
      <c r="ACO145" s="7"/>
      <c r="ACP145" s="7"/>
      <c r="ACQ145" s="7"/>
      <c r="ACR145" s="7"/>
      <c r="ACS145" s="7"/>
      <c r="ACT145" s="7"/>
      <c r="ACU145" s="7"/>
      <c r="ACV145" s="7"/>
      <c r="ACW145" s="7"/>
      <c r="ACX145" s="7"/>
      <c r="ACY145" s="7"/>
      <c r="ACZ145" s="7"/>
      <c r="ADA145" s="7"/>
      <c r="ADB145" s="7"/>
      <c r="ADC145" s="7"/>
      <c r="ADD145" s="7"/>
      <c r="ADE145" s="7"/>
      <c r="ADF145" s="7"/>
      <c r="ADG145" s="7"/>
      <c r="ADH145" s="7"/>
      <c r="ADI145" s="7"/>
      <c r="ADJ145" s="7"/>
      <c r="ADK145" s="7"/>
      <c r="ADL145" s="7"/>
      <c r="ADM145" s="7"/>
      <c r="ADN145" s="7"/>
      <c r="ADO145" s="7"/>
      <c r="ADP145" s="7"/>
      <c r="ADQ145" s="7"/>
      <c r="ADR145" s="7"/>
      <c r="ADS145" s="7"/>
      <c r="ADT145" s="7"/>
      <c r="ADU145" s="7"/>
      <c r="ADV145" s="7"/>
      <c r="ADW145" s="7"/>
      <c r="ADX145" s="7"/>
      <c r="ADY145" s="7"/>
      <c r="ADZ145" s="7"/>
      <c r="AEA145" s="7"/>
      <c r="AEB145" s="7"/>
      <c r="AEC145" s="7"/>
      <c r="AED145" s="7"/>
      <c r="AEE145" s="7"/>
      <c r="AEF145" s="7"/>
      <c r="AEG145" s="7"/>
      <c r="AEH145" s="7"/>
      <c r="AEI145" s="7"/>
      <c r="AEJ145" s="7"/>
      <c r="AEK145" s="7"/>
      <c r="AEL145" s="7"/>
      <c r="AEM145" s="7"/>
      <c r="AEN145" s="7"/>
      <c r="AEO145" s="7"/>
      <c r="AEP145" s="7"/>
      <c r="AEQ145" s="7"/>
      <c r="AER145" s="7"/>
      <c r="AES145" s="7"/>
      <c r="AET145" s="7"/>
      <c r="AEU145" s="7"/>
      <c r="AEV145" s="7"/>
      <c r="AEW145" s="7"/>
      <c r="AEX145" s="7"/>
      <c r="AEY145" s="7"/>
      <c r="AEZ145" s="7"/>
      <c r="AFA145" s="7"/>
      <c r="AFB145" s="7"/>
      <c r="AFC145" s="7"/>
      <c r="AFD145" s="7"/>
      <c r="AFE145" s="7"/>
      <c r="AFF145" s="7"/>
      <c r="AFG145" s="7"/>
      <c r="AFH145" s="7"/>
      <c r="AFI145" s="7"/>
      <c r="AFJ145" s="7"/>
      <c r="AFK145" s="7"/>
      <c r="AFL145" s="7"/>
      <c r="AFM145" s="7"/>
      <c r="AFN145" s="7"/>
      <c r="AFO145" s="7"/>
      <c r="AFP145" s="7"/>
      <c r="AFQ145" s="7"/>
      <c r="AFR145" s="7"/>
      <c r="AFS145" s="7"/>
      <c r="AFT145" s="7"/>
      <c r="AFU145" s="7"/>
      <c r="AFV145" s="7"/>
      <c r="AFW145" s="7"/>
      <c r="AFX145" s="7"/>
      <c r="AFY145" s="7"/>
      <c r="AFZ145" s="7"/>
      <c r="AGA145" s="7"/>
      <c r="AGB145" s="7"/>
      <c r="AGC145" s="7"/>
      <c r="AGD145" s="7"/>
      <c r="AGE145" s="7"/>
      <c r="AGF145" s="7"/>
      <c r="AGG145" s="7"/>
      <c r="AGH145" s="7"/>
      <c r="AGI145" s="7"/>
      <c r="AGJ145" s="7"/>
      <c r="AGK145" s="7"/>
      <c r="AGL145" s="7"/>
      <c r="AGM145" s="7"/>
      <c r="AGN145" s="7"/>
      <c r="AGO145" s="7"/>
      <c r="AGP145" s="7"/>
      <c r="AGQ145" s="7"/>
      <c r="AGR145" s="7"/>
      <c r="AGS145" s="7"/>
      <c r="AGT145" s="7"/>
      <c r="AGU145" s="7"/>
      <c r="AGV145" s="7"/>
      <c r="AGW145" s="7"/>
      <c r="AGX145" s="7"/>
      <c r="AGY145" s="7"/>
      <c r="AGZ145" s="7"/>
      <c r="AHA145" s="7"/>
      <c r="AHB145" s="7"/>
      <c r="AHC145" s="7"/>
      <c r="AHD145" s="7"/>
      <c r="AHE145" s="7"/>
      <c r="AHF145" s="7"/>
      <c r="AHG145" s="7"/>
      <c r="AHH145" s="7"/>
      <c r="AHI145" s="7"/>
      <c r="AHJ145" s="7"/>
      <c r="AHK145" s="7"/>
      <c r="AHL145" s="7"/>
      <c r="AHM145" s="7"/>
      <c r="AHN145" s="7"/>
      <c r="AHO145" s="7"/>
      <c r="AHP145" s="7"/>
      <c r="AHQ145" s="7"/>
      <c r="AHR145" s="7"/>
      <c r="AHS145" s="7"/>
      <c r="AHT145" s="7"/>
      <c r="AHU145" s="7"/>
      <c r="AHV145" s="7"/>
      <c r="AHW145" s="7"/>
      <c r="AHX145" s="7"/>
      <c r="AHY145" s="7"/>
      <c r="AHZ145" s="7"/>
      <c r="AIA145" s="7"/>
      <c r="AIB145" s="7"/>
      <c r="AIC145" s="7"/>
      <c r="AID145" s="7"/>
      <c r="AIE145" s="7"/>
      <c r="AIF145" s="7"/>
      <c r="AIG145" s="7"/>
      <c r="AIH145" s="7"/>
      <c r="AII145" s="7"/>
      <c r="AIJ145" s="7"/>
      <c r="AIK145" s="7"/>
      <c r="AIL145" s="7"/>
      <c r="AIM145" s="7"/>
      <c r="AIN145" s="7"/>
      <c r="AIO145" s="7"/>
      <c r="AIP145" s="7"/>
      <c r="AIQ145" s="7"/>
      <c r="AIR145" s="7"/>
      <c r="AIS145" s="7"/>
      <c r="AIT145" s="7"/>
      <c r="AIU145" s="7"/>
      <c r="AIV145" s="7"/>
      <c r="AIW145" s="7"/>
      <c r="AIX145" s="7"/>
      <c r="AIY145" s="7"/>
      <c r="AIZ145" s="7"/>
      <c r="AJA145" s="7"/>
      <c r="AJB145" s="7"/>
      <c r="AJC145" s="7"/>
      <c r="AJD145" s="7"/>
      <c r="AJE145" s="7"/>
      <c r="AJF145" s="7"/>
      <c r="AJG145" s="7"/>
      <c r="AJH145" s="7"/>
      <c r="AJI145" s="7"/>
      <c r="AJJ145" s="7"/>
      <c r="AJK145" s="7"/>
      <c r="AJL145" s="7"/>
      <c r="AJM145" s="7"/>
      <c r="AJN145" s="7"/>
      <c r="AJO145" s="7"/>
      <c r="AJP145" s="7"/>
      <c r="AJQ145" s="7"/>
      <c r="AJR145" s="7"/>
      <c r="AJS145" s="7"/>
      <c r="AJT145" s="7"/>
      <c r="AJU145" s="7"/>
      <c r="AJV145" s="7"/>
      <c r="AJW145" s="7"/>
      <c r="AJX145" s="7"/>
      <c r="AJY145" s="7"/>
      <c r="AJZ145" s="7"/>
      <c r="AKA145" s="7"/>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c r="ALZ145" s="7"/>
      <c r="AMA145" s="7"/>
      <c r="AMB145" s="7"/>
      <c r="AMC145" s="7"/>
      <c r="AMD145" s="7"/>
      <c r="AME145" s="7"/>
      <c r="AMF145" s="7"/>
      <c r="AMG145" s="7"/>
      <c r="AMH145" s="7"/>
      <c r="AMI145" s="7"/>
      <c r="AMJ145" s="7"/>
      <c r="AMK145" s="7"/>
      <c r="AML145" s="7"/>
      <c r="AMM145" s="7"/>
      <c r="AMN145" s="7"/>
      <c r="AMO145" s="7"/>
      <c r="AMP145" s="7"/>
      <c r="AMQ145" s="7"/>
      <c r="AMR145" s="7"/>
      <c r="AMS145" s="7"/>
      <c r="AMT145" s="7"/>
      <c r="AMU145" s="7"/>
      <c r="AMV145" s="7"/>
      <c r="AMW145" s="7"/>
      <c r="AMX145" s="7"/>
      <c r="AMY145" s="7"/>
      <c r="AMZ145" s="7"/>
      <c r="ANA145" s="7"/>
      <c r="ANB145" s="7"/>
      <c r="ANC145" s="7"/>
      <c r="AND145" s="7"/>
      <c r="ANE145" s="7"/>
      <c r="ANF145" s="7"/>
      <c r="ANG145" s="7"/>
      <c r="ANH145" s="7"/>
      <c r="ANI145" s="7"/>
      <c r="ANJ145" s="7"/>
      <c r="ANK145" s="7"/>
      <c r="ANL145" s="7"/>
      <c r="ANM145" s="7"/>
      <c r="ANN145" s="87"/>
      <c r="ANO145" s="87"/>
      <c r="ANP145" s="87"/>
      <c r="ANQ145" s="88"/>
      <c r="ANR145" s="12"/>
      <c r="ANS145" s="12"/>
      <c r="ANT145" s="88"/>
      <c r="ANU145" s="88"/>
      <c r="ANV145" s="11"/>
      <c r="ANW145" s="11"/>
      <c r="ANX145" s="89"/>
      <c r="ANY145" s="87"/>
      <c r="ANZ145" s="90"/>
      <c r="AOA145" s="91"/>
      <c r="AOB145" s="86"/>
      <c r="AOC145" s="87"/>
      <c r="AOD145" s="87"/>
      <c r="AOE145" s="87"/>
      <c r="AOF145" s="87"/>
      <c r="AOG145" s="88"/>
      <c r="AOH145" s="12"/>
      <c r="AOI145" s="12"/>
      <c r="AOJ145" s="88"/>
      <c r="AOK145" s="88"/>
      <c r="AOL145" s="11"/>
      <c r="AOM145" s="11"/>
      <c r="AON145" s="89"/>
      <c r="AOO145" s="87"/>
      <c r="AOP145" s="90"/>
      <c r="AOQ145" s="91"/>
      <c r="AOR145" s="86"/>
      <c r="AOS145" s="87"/>
      <c r="AOT145" s="87"/>
      <c r="AOU145" s="87"/>
      <c r="AOV145" s="87"/>
      <c r="AOW145" s="88"/>
      <c r="AOX145" s="12"/>
      <c r="AOY145" s="12"/>
      <c r="AOZ145" s="88"/>
      <c r="APA145" s="88"/>
      <c r="APB145" s="11"/>
      <c r="APC145" s="11"/>
      <c r="APD145" s="89"/>
      <c r="APE145" s="87"/>
      <c r="APF145" s="90"/>
      <c r="APG145" s="91"/>
      <c r="APH145" s="86"/>
      <c r="API145" s="87"/>
      <c r="APJ145" s="87"/>
      <c r="APK145" s="87"/>
      <c r="APL145" s="87"/>
      <c r="APM145" s="88"/>
      <c r="APN145" s="12"/>
      <c r="APO145" s="12"/>
      <c r="APP145" s="88"/>
      <c r="APQ145" s="88"/>
      <c r="APR145" s="11"/>
      <c r="APS145" s="11"/>
      <c r="APT145" s="89"/>
      <c r="APU145" s="87"/>
      <c r="APV145" s="90"/>
      <c r="APW145" s="91"/>
      <c r="APX145" s="86"/>
      <c r="APY145" s="87"/>
      <c r="APZ145" s="87"/>
      <c r="AQA145" s="87"/>
      <c r="AQB145" s="87"/>
      <c r="AQC145" s="88"/>
      <c r="AQD145" s="12"/>
      <c r="AQE145" s="12"/>
      <c r="AQF145" s="88"/>
      <c r="AQG145" s="88"/>
      <c r="AQH145" s="11"/>
      <c r="AQI145" s="11"/>
      <c r="AQJ145" s="89"/>
      <c r="AQK145" s="87"/>
      <c r="AQL145" s="90"/>
      <c r="AQM145" s="91"/>
      <c r="AQN145" s="86"/>
      <c r="AQO145" s="87"/>
      <c r="AQP145" s="87"/>
      <c r="AQQ145" s="87"/>
      <c r="AQR145" s="87"/>
      <c r="AQS145" s="88"/>
      <c r="AQT145" s="12"/>
      <c r="AQU145" s="12"/>
      <c r="AQV145" s="88"/>
      <c r="AQW145" s="88"/>
      <c r="AQX145" s="11"/>
      <c r="AQY145" s="11"/>
      <c r="AQZ145" s="89"/>
      <c r="ARA145" s="87"/>
      <c r="ARB145" s="90"/>
      <c r="ARC145" s="91"/>
      <c r="ARD145" s="86"/>
      <c r="ARE145" s="87"/>
      <c r="ARF145" s="87"/>
      <c r="ARG145" s="87"/>
      <c r="ARH145" s="87"/>
      <c r="ARI145" s="88"/>
      <c r="ARJ145" s="12"/>
      <c r="ARK145" s="12"/>
      <c r="ARL145" s="88"/>
      <c r="ARM145" s="88"/>
      <c r="ARN145" s="11"/>
      <c r="ARO145" s="11"/>
      <c r="ARP145" s="89"/>
      <c r="ARQ145" s="87"/>
      <c r="ARR145" s="90"/>
      <c r="ARS145" s="91"/>
      <c r="ART145" s="86"/>
      <c r="ARU145" s="87"/>
      <c r="ARV145" s="87"/>
      <c r="ARW145" s="87"/>
      <c r="ARX145" s="87"/>
      <c r="ARY145" s="88"/>
      <c r="ARZ145" s="12"/>
      <c r="ASA145" s="12"/>
      <c r="ASB145" s="88"/>
      <c r="ASC145" s="88"/>
      <c r="ASD145" s="11"/>
      <c r="ASE145" s="11"/>
      <c r="ASF145" s="89"/>
      <c r="ASG145" s="87"/>
      <c r="ASH145" s="90"/>
      <c r="ASI145" s="91"/>
      <c r="ASJ145" s="86"/>
      <c r="ASK145" s="87"/>
      <c r="ASL145" s="87"/>
      <c r="ASM145" s="87"/>
      <c r="ASN145" s="87"/>
      <c r="ASO145" s="88"/>
      <c r="ASP145" s="12"/>
      <c r="ASQ145" s="12"/>
      <c r="ASR145" s="88"/>
      <c r="ASS145" s="88"/>
      <c r="AST145" s="11"/>
      <c r="ASU145" s="11"/>
      <c r="ASV145" s="89"/>
      <c r="ASW145" s="87"/>
      <c r="ASX145" s="90"/>
      <c r="ASY145" s="91"/>
      <c r="ASZ145" s="86"/>
      <c r="ATA145" s="87"/>
      <c r="ATB145" s="87"/>
      <c r="ATC145" s="87"/>
      <c r="ATD145" s="87"/>
      <c r="ATE145" s="88"/>
      <c r="ATF145" s="12"/>
      <c r="ATG145" s="12"/>
      <c r="ATH145" s="88"/>
      <c r="ATI145" s="88"/>
      <c r="ATJ145" s="11"/>
      <c r="ATK145" s="11"/>
      <c r="ATL145" s="89"/>
      <c r="ATM145" s="87"/>
      <c r="ATN145" s="90"/>
      <c r="ATO145" s="91"/>
      <c r="ATP145" s="86"/>
      <c r="ATQ145" s="87"/>
      <c r="ATR145" s="87"/>
      <c r="ATS145" s="87"/>
      <c r="ATT145" s="87"/>
      <c r="ATU145" s="88"/>
      <c r="ATV145" s="12"/>
      <c r="ATW145" s="12"/>
      <c r="ATX145" s="88"/>
      <c r="ATY145" s="88"/>
      <c r="ATZ145" s="11"/>
      <c r="AUA145" s="11"/>
      <c r="AUB145" s="89"/>
      <c r="AUC145" s="87"/>
      <c r="AUD145" s="90"/>
      <c r="AUE145" s="91"/>
      <c r="AUF145" s="86"/>
      <c r="AUG145" s="87"/>
      <c r="AUH145" s="87"/>
      <c r="AUI145" s="87"/>
      <c r="AUJ145" s="87"/>
      <c r="AUK145" s="88"/>
      <c r="AUL145" s="12"/>
      <c r="AUM145" s="12"/>
      <c r="AUN145" s="88"/>
      <c r="AUO145" s="88"/>
      <c r="AUP145" s="11"/>
      <c r="AUQ145" s="11"/>
      <c r="AUR145" s="89"/>
      <c r="AUS145" s="87"/>
      <c r="AUT145" s="90"/>
      <c r="AUU145" s="91"/>
      <c r="AUV145" s="86"/>
      <c r="AUW145" s="87"/>
      <c r="AUX145" s="87"/>
      <c r="AUY145" s="87"/>
      <c r="AUZ145" s="87"/>
      <c r="AVA145" s="88"/>
      <c r="AVB145" s="12"/>
      <c r="AVC145" s="12"/>
      <c r="AVD145" s="88"/>
      <c r="AVE145" s="88"/>
      <c r="AVF145" s="11"/>
      <c r="AVG145" s="11"/>
      <c r="AVH145" s="89"/>
      <c r="AVI145" s="87"/>
      <c r="AVJ145" s="90"/>
      <c r="AVK145" s="91"/>
      <c r="AVL145" s="86"/>
      <c r="AVM145" s="87"/>
      <c r="AVN145" s="87"/>
      <c r="AVO145" s="87"/>
      <c r="AVP145" s="87"/>
      <c r="AVQ145" s="88"/>
      <c r="AVR145" s="12"/>
      <c r="AVS145" s="12"/>
      <c r="AVT145" s="88"/>
      <c r="AVU145" s="88"/>
      <c r="AVV145" s="11"/>
      <c r="AVW145" s="11"/>
      <c r="AVX145" s="89"/>
      <c r="AVY145" s="87"/>
      <c r="AVZ145" s="90"/>
      <c r="AWA145" s="91"/>
      <c r="AWB145" s="86"/>
      <c r="AWC145" s="87"/>
      <c r="AWD145" s="87"/>
      <c r="AWE145" s="87"/>
      <c r="AWF145" s="87"/>
      <c r="AWG145" s="88"/>
      <c r="AWH145" s="12"/>
      <c r="AWI145" s="12"/>
      <c r="AWJ145" s="88"/>
      <c r="AWK145" s="88"/>
      <c r="AWL145" s="11"/>
      <c r="AWM145" s="11"/>
      <c r="AWN145" s="89"/>
      <c r="AWO145" s="87"/>
      <c r="AWP145" s="90"/>
      <c r="AWQ145" s="91"/>
      <c r="AWR145" s="86"/>
      <c r="AWS145" s="87"/>
      <c r="AWT145" s="87"/>
      <c r="AWU145" s="87"/>
      <c r="AWV145" s="87"/>
      <c r="AWW145" s="88"/>
      <c r="AWX145" s="12"/>
      <c r="AWY145" s="12"/>
      <c r="AWZ145" s="88"/>
      <c r="AXA145" s="88"/>
      <c r="AXB145" s="11"/>
      <c r="AXC145" s="11"/>
      <c r="AXD145" s="89"/>
      <c r="AXE145" s="87"/>
      <c r="AXF145" s="90"/>
      <c r="AXG145" s="91"/>
      <c r="AXH145" s="86"/>
      <c r="AXI145" s="87"/>
      <c r="AXJ145" s="87"/>
      <c r="AXK145" s="87"/>
      <c r="AXL145" s="87"/>
      <c r="AXM145" s="88"/>
      <c r="AXN145" s="12"/>
      <c r="AXO145" s="12"/>
      <c r="AXP145" s="88"/>
      <c r="AXQ145" s="88"/>
      <c r="AXR145" s="11"/>
      <c r="AXS145" s="11"/>
      <c r="AXT145" s="89"/>
      <c r="AXU145" s="87"/>
      <c r="AXV145" s="90"/>
      <c r="AXW145" s="91"/>
      <c r="AXX145" s="86"/>
      <c r="AXY145" s="87"/>
      <c r="AXZ145" s="87"/>
      <c r="AYA145" s="87"/>
      <c r="AYB145" s="87"/>
      <c r="AYC145" s="88"/>
      <c r="AYD145" s="12"/>
      <c r="AYE145" s="12"/>
      <c r="AYF145" s="88"/>
      <c r="AYG145" s="88"/>
      <c r="AYH145" s="11"/>
      <c r="AYI145" s="11"/>
      <c r="AYJ145" s="89"/>
      <c r="AYK145" s="87"/>
      <c r="AYL145" s="90"/>
      <c r="AYM145" s="91"/>
      <c r="AYN145" s="86"/>
      <c r="AYO145" s="87"/>
      <c r="AYP145" s="87"/>
      <c r="AYQ145" s="87"/>
      <c r="AYR145" s="87"/>
      <c r="AYS145" s="88"/>
      <c r="AYT145" s="12"/>
      <c r="AYU145" s="12"/>
      <c r="AYV145" s="88"/>
      <c r="AYW145" s="88"/>
      <c r="AYX145" s="11"/>
      <c r="AYY145" s="11"/>
      <c r="AYZ145" s="89"/>
      <c r="AZA145" s="87"/>
      <c r="AZB145" s="90"/>
      <c r="AZC145" s="91"/>
      <c r="AZD145" s="86"/>
      <c r="AZE145" s="87"/>
      <c r="AZF145" s="87"/>
      <c r="AZG145" s="87"/>
      <c r="AZH145" s="87"/>
      <c r="AZI145" s="88"/>
      <c r="AZJ145" s="12"/>
      <c r="AZK145" s="12"/>
      <c r="AZL145" s="88"/>
      <c r="AZM145" s="88"/>
      <c r="AZN145" s="11"/>
      <c r="AZO145" s="11"/>
      <c r="AZP145" s="89"/>
      <c r="AZQ145" s="87"/>
      <c r="AZR145" s="90"/>
      <c r="AZS145" s="91"/>
      <c r="AZT145" s="86"/>
      <c r="AZU145" s="87"/>
      <c r="AZV145" s="87"/>
      <c r="AZW145" s="87"/>
      <c r="AZX145" s="87"/>
      <c r="AZY145" s="88"/>
      <c r="AZZ145" s="12"/>
      <c r="BAA145" s="12"/>
      <c r="BAB145" s="88"/>
      <c r="BAC145" s="88"/>
      <c r="BAD145" s="11"/>
      <c r="BAE145" s="11"/>
      <c r="BAF145" s="89"/>
      <c r="BAG145" s="87"/>
      <c r="BAH145" s="90"/>
      <c r="BAI145" s="91"/>
      <c r="BAJ145" s="86"/>
      <c r="BAK145" s="87"/>
      <c r="BAL145" s="87"/>
      <c r="BAM145" s="87"/>
      <c r="BAN145" s="87"/>
      <c r="BAO145" s="88"/>
      <c r="BAP145" s="12"/>
      <c r="BAQ145" s="12"/>
      <c r="BAR145" s="88"/>
      <c r="BAS145" s="88"/>
      <c r="BAT145" s="11"/>
      <c r="BAU145" s="11"/>
      <c r="BAV145" s="89"/>
      <c r="BAW145" s="87"/>
      <c r="BAX145" s="90"/>
      <c r="BAY145" s="91"/>
      <c r="BAZ145" s="86"/>
      <c r="BBA145" s="87"/>
      <c r="BBB145" s="87"/>
      <c r="BBC145" s="87"/>
      <c r="BBD145" s="87"/>
      <c r="BBE145" s="88"/>
      <c r="BBF145" s="12"/>
      <c r="BBG145" s="12"/>
      <c r="BBH145" s="88"/>
      <c r="BBI145" s="88"/>
      <c r="BBJ145" s="11"/>
      <c r="BBK145" s="11"/>
      <c r="BBL145" s="89"/>
      <c r="BBM145" s="87"/>
      <c r="BBN145" s="90"/>
      <c r="BBO145" s="91"/>
      <c r="BBP145" s="86"/>
      <c r="BBQ145" s="87"/>
      <c r="BBR145" s="87"/>
      <c r="BBS145" s="87"/>
      <c r="BBT145" s="87"/>
      <c r="BBU145" s="88"/>
      <c r="BBV145" s="12"/>
      <c r="BBW145" s="12"/>
      <c r="BBX145" s="88"/>
      <c r="BBY145" s="88"/>
      <c r="BBZ145" s="11"/>
      <c r="BCA145" s="11"/>
      <c r="BCB145" s="89"/>
      <c r="BCC145" s="87"/>
      <c r="BCD145" s="90"/>
      <c r="BCE145" s="91"/>
      <c r="BCF145" s="86"/>
      <c r="BCG145" s="87"/>
      <c r="BCH145" s="87"/>
      <c r="BCI145" s="87"/>
      <c r="BCJ145" s="87"/>
      <c r="BCK145" s="88"/>
      <c r="BCL145" s="12"/>
      <c r="BCM145" s="12"/>
      <c r="BCN145" s="88"/>
      <c r="BCO145" s="88"/>
      <c r="BCP145" s="11"/>
      <c r="BCQ145" s="11"/>
      <c r="BCR145" s="89"/>
      <c r="BCS145" s="87"/>
      <c r="BCT145" s="90"/>
      <c r="BCU145" s="91"/>
      <c r="BCV145" s="86"/>
      <c r="BCW145" s="87"/>
      <c r="BCX145" s="87"/>
      <c r="BCY145" s="87"/>
      <c r="BCZ145" s="87"/>
      <c r="BDA145" s="88"/>
      <c r="BDB145" s="12"/>
      <c r="BDC145" s="12"/>
      <c r="BDD145" s="88"/>
      <c r="BDE145" s="88"/>
      <c r="BDF145" s="11"/>
      <c r="BDG145" s="11"/>
      <c r="BDH145" s="89"/>
      <c r="BDI145" s="87"/>
      <c r="BDJ145" s="90"/>
      <c r="BDK145" s="91"/>
      <c r="BDL145" s="86"/>
      <c r="BDM145" s="87"/>
      <c r="BDN145" s="87"/>
      <c r="BDO145" s="87"/>
      <c r="BDP145" s="87"/>
      <c r="BDQ145" s="88"/>
      <c r="BDR145" s="12"/>
      <c r="BDS145" s="12"/>
      <c r="BDT145" s="88"/>
      <c r="BDU145" s="88"/>
      <c r="BDV145" s="11"/>
      <c r="BDW145" s="11"/>
      <c r="BDX145" s="89"/>
      <c r="BDY145" s="87"/>
      <c r="BDZ145" s="90"/>
      <c r="BEA145" s="91"/>
      <c r="BEB145" s="86"/>
      <c r="BEC145" s="87"/>
      <c r="BED145" s="87"/>
      <c r="BEE145" s="87"/>
      <c r="BEF145" s="87"/>
      <c r="BEG145" s="88"/>
      <c r="BEH145" s="12"/>
      <c r="BEI145" s="12"/>
      <c r="BEJ145" s="88"/>
      <c r="BEK145" s="88"/>
      <c r="BEL145" s="11"/>
      <c r="BEM145" s="11"/>
      <c r="BEN145" s="89"/>
      <c r="BEO145" s="87"/>
      <c r="BEP145" s="90"/>
      <c r="BEQ145" s="91"/>
      <c r="BER145" s="86"/>
      <c r="BES145" s="87"/>
      <c r="BET145" s="87"/>
      <c r="BEU145" s="87"/>
      <c r="BEV145" s="87"/>
      <c r="BEW145" s="88"/>
      <c r="BEX145" s="12"/>
      <c r="BEY145" s="12"/>
      <c r="BEZ145" s="88"/>
      <c r="BFA145" s="88"/>
      <c r="BFB145" s="11"/>
      <c r="BFC145" s="11"/>
      <c r="BFD145" s="89"/>
      <c r="BFE145" s="87"/>
      <c r="BFF145" s="90"/>
      <c r="BFG145" s="91"/>
      <c r="BFH145" s="86"/>
      <c r="BFI145" s="87"/>
      <c r="BFJ145" s="87"/>
      <c r="BFK145" s="87"/>
      <c r="BFL145" s="87"/>
      <c r="BFM145" s="88"/>
      <c r="BFN145" s="12"/>
      <c r="BFO145" s="12"/>
      <c r="BFP145" s="88"/>
      <c r="BFQ145" s="88"/>
      <c r="BFR145" s="11"/>
      <c r="BFS145" s="11"/>
      <c r="BFT145" s="89"/>
      <c r="BFU145" s="87"/>
      <c r="BFV145" s="90"/>
      <c r="BFW145" s="91"/>
      <c r="BFX145" s="86"/>
      <c r="BFY145" s="87"/>
      <c r="BFZ145" s="87"/>
      <c r="BGA145" s="87"/>
      <c r="BGB145" s="87"/>
      <c r="BGC145" s="88"/>
      <c r="BGD145" s="12"/>
      <c r="BGE145" s="12"/>
      <c r="BGF145" s="88"/>
      <c r="BGG145" s="88"/>
      <c r="BGH145" s="11"/>
      <c r="BGI145" s="11"/>
      <c r="BGJ145" s="89"/>
      <c r="BGK145" s="87"/>
      <c r="BGL145" s="90"/>
      <c r="BGM145" s="91"/>
      <c r="BGN145" s="86"/>
      <c r="BGO145" s="87"/>
      <c r="BGP145" s="87"/>
      <c r="BGQ145" s="87"/>
      <c r="BGR145" s="87"/>
      <c r="BGS145" s="88"/>
      <c r="BGT145" s="12"/>
      <c r="BGU145" s="12"/>
      <c r="BGV145" s="88"/>
      <c r="BGW145" s="88"/>
      <c r="BGX145" s="11"/>
      <c r="BGY145" s="11"/>
      <c r="BGZ145" s="89"/>
      <c r="BHA145" s="87"/>
      <c r="BHB145" s="90"/>
      <c r="BHC145" s="91"/>
      <c r="BHD145" s="86"/>
      <c r="BHE145" s="87"/>
      <c r="BHF145" s="87"/>
      <c r="BHG145" s="87"/>
      <c r="BHH145" s="87"/>
      <c r="BHI145" s="88"/>
      <c r="BHJ145" s="12"/>
      <c r="BHK145" s="12"/>
      <c r="BHL145" s="88"/>
      <c r="BHM145" s="88"/>
      <c r="BHN145" s="11"/>
      <c r="BHO145" s="11"/>
      <c r="BHP145" s="89"/>
      <c r="BHQ145" s="87"/>
      <c r="BHR145" s="90"/>
      <c r="BHS145" s="91"/>
      <c r="BHT145" s="86"/>
      <c r="BHU145" s="87"/>
      <c r="BHV145" s="87"/>
      <c r="BHW145" s="87"/>
      <c r="BHX145" s="87"/>
      <c r="BHY145" s="88"/>
      <c r="BHZ145" s="12"/>
      <c r="BIA145" s="12"/>
      <c r="BIB145" s="88"/>
      <c r="BIC145" s="88"/>
      <c r="BID145" s="11"/>
      <c r="BIE145" s="11"/>
      <c r="BIF145" s="89"/>
      <c r="BIG145" s="87"/>
      <c r="BIH145" s="90"/>
      <c r="BII145" s="91"/>
      <c r="BIJ145" s="86"/>
      <c r="BIK145" s="87"/>
      <c r="BIL145" s="87"/>
      <c r="BIM145" s="87"/>
      <c r="BIN145" s="87"/>
      <c r="BIO145" s="88"/>
      <c r="BIP145" s="12"/>
      <c r="BIQ145" s="12"/>
      <c r="BIR145" s="88"/>
      <c r="BIS145" s="88"/>
      <c r="BIT145" s="11"/>
      <c r="BIU145" s="11"/>
      <c r="BIV145" s="89"/>
      <c r="BIW145" s="87"/>
      <c r="BIX145" s="90"/>
      <c r="BIY145" s="91"/>
      <c r="BIZ145" s="86"/>
      <c r="BJA145" s="87"/>
      <c r="BJB145" s="87"/>
      <c r="BJC145" s="87"/>
      <c r="BJD145" s="87"/>
      <c r="BJE145" s="88"/>
      <c r="BJF145" s="12"/>
      <c r="BJG145" s="12"/>
      <c r="BJH145" s="88"/>
      <c r="BJI145" s="88"/>
      <c r="BJJ145" s="11"/>
      <c r="BJK145" s="11"/>
      <c r="BJL145" s="89"/>
      <c r="BJM145" s="87"/>
      <c r="BJN145" s="90"/>
      <c r="BJO145" s="91"/>
      <c r="BJP145" s="86"/>
      <c r="BJQ145" s="87"/>
      <c r="BJR145" s="87"/>
      <c r="BJS145" s="87"/>
      <c r="BJT145" s="87"/>
      <c r="BJU145" s="88"/>
      <c r="BJV145" s="12"/>
      <c r="BJW145" s="12"/>
      <c r="BJX145" s="88"/>
      <c r="BJY145" s="88"/>
      <c r="BJZ145" s="11"/>
      <c r="BKA145" s="11"/>
      <c r="BKB145" s="89"/>
      <c r="BKC145" s="87"/>
      <c r="BKD145" s="90"/>
      <c r="BKE145" s="91"/>
      <c r="BKF145" s="86"/>
      <c r="BKG145" s="87"/>
      <c r="BKH145" s="87"/>
      <c r="BKI145" s="87"/>
      <c r="BKJ145" s="87"/>
      <c r="BKK145" s="88"/>
      <c r="BKL145" s="12"/>
      <c r="BKM145" s="12"/>
      <c r="BKN145" s="88"/>
      <c r="BKO145" s="88"/>
      <c r="BKP145" s="11"/>
      <c r="BKQ145" s="11"/>
      <c r="BKR145" s="89"/>
      <c r="BKS145" s="87"/>
      <c r="BKT145" s="90"/>
      <c r="BKU145" s="91"/>
      <c r="BKV145" s="86"/>
      <c r="BKW145" s="87"/>
      <c r="BKX145" s="87"/>
      <c r="BKY145" s="87"/>
      <c r="BKZ145" s="87"/>
      <c r="BLA145" s="88"/>
      <c r="BLB145" s="12"/>
      <c r="BLC145" s="12"/>
      <c r="BLD145" s="88"/>
      <c r="BLE145" s="88"/>
      <c r="BLF145" s="11"/>
      <c r="BLG145" s="11"/>
      <c r="BLH145" s="89"/>
      <c r="BLI145" s="87"/>
      <c r="BLJ145" s="90"/>
      <c r="BLK145" s="91"/>
      <c r="BLL145" s="86"/>
      <c r="BLM145" s="87"/>
      <c r="BLN145" s="87"/>
      <c r="BLO145" s="87"/>
      <c r="BLP145" s="87"/>
      <c r="BLQ145" s="88"/>
      <c r="BLR145" s="12"/>
      <c r="BLS145" s="12"/>
      <c r="BLT145" s="88"/>
      <c r="BLU145" s="88"/>
      <c r="BLV145" s="11"/>
      <c r="BLW145" s="11"/>
      <c r="BLX145" s="89"/>
      <c r="BLY145" s="87"/>
      <c r="BLZ145" s="90"/>
      <c r="BMA145" s="91"/>
      <c r="BMB145" s="86"/>
      <c r="BMC145" s="87"/>
      <c r="BMD145" s="87"/>
      <c r="BME145" s="87"/>
      <c r="BMF145" s="87"/>
      <c r="BMG145" s="88"/>
      <c r="BMH145" s="12"/>
      <c r="BMI145" s="12"/>
      <c r="BMJ145" s="88"/>
      <c r="BMK145" s="88"/>
      <c r="BML145" s="11"/>
      <c r="BMM145" s="11"/>
      <c r="BMN145" s="89"/>
      <c r="BMO145" s="87"/>
      <c r="BMP145" s="90"/>
      <c r="BMQ145" s="91"/>
      <c r="BMR145" s="86"/>
      <c r="BMS145" s="87"/>
      <c r="BMT145" s="87"/>
      <c r="BMU145" s="87"/>
      <c r="BMV145" s="87"/>
      <c r="BMW145" s="88"/>
      <c r="BMX145" s="12"/>
      <c r="BMY145" s="12"/>
      <c r="BMZ145" s="88"/>
      <c r="BNA145" s="88"/>
      <c r="BNB145" s="11"/>
      <c r="BNC145" s="11"/>
      <c r="BND145" s="89"/>
      <c r="BNE145" s="87"/>
      <c r="BNF145" s="90"/>
      <c r="BNG145" s="91"/>
      <c r="BNH145" s="86"/>
      <c r="BNI145" s="87"/>
      <c r="BNJ145" s="87"/>
      <c r="BNK145" s="87"/>
      <c r="BNL145" s="87"/>
      <c r="BNM145" s="88"/>
      <c r="BNN145" s="12"/>
      <c r="BNO145" s="12"/>
      <c r="BNP145" s="88"/>
      <c r="BNQ145" s="88"/>
      <c r="BNR145" s="11"/>
      <c r="BNS145" s="11"/>
      <c r="BNT145" s="89"/>
      <c r="BNU145" s="87"/>
      <c r="BNV145" s="90"/>
      <c r="BNW145" s="91"/>
      <c r="BNX145" s="86"/>
      <c r="BNY145" s="87"/>
      <c r="BNZ145" s="87"/>
      <c r="BOA145" s="87"/>
      <c r="BOB145" s="87"/>
      <c r="BOC145" s="88"/>
      <c r="BOD145" s="12"/>
      <c r="BOE145" s="12"/>
      <c r="BOF145" s="88"/>
      <c r="BOG145" s="88"/>
      <c r="BOH145" s="11"/>
      <c r="BOI145" s="11"/>
      <c r="BOJ145" s="89"/>
      <c r="BOK145" s="87"/>
      <c r="BOL145" s="90"/>
      <c r="BOM145" s="91"/>
      <c r="BON145" s="86"/>
      <c r="BOO145" s="87"/>
      <c r="BOP145" s="87"/>
      <c r="BOQ145" s="87"/>
      <c r="BOR145" s="87"/>
      <c r="BOS145" s="88"/>
      <c r="BOT145" s="12"/>
      <c r="BOU145" s="12"/>
      <c r="BOV145" s="88"/>
      <c r="BOW145" s="88"/>
      <c r="BOX145" s="11"/>
      <c r="BOY145" s="11"/>
      <c r="BOZ145" s="89"/>
      <c r="BPA145" s="87"/>
      <c r="BPB145" s="90"/>
      <c r="BPC145" s="91"/>
      <c r="BPD145" s="86"/>
      <c r="BPE145" s="87"/>
      <c r="BPF145" s="87"/>
      <c r="BPG145" s="87"/>
      <c r="BPH145" s="87"/>
      <c r="BPI145" s="88"/>
      <c r="BPJ145" s="12"/>
      <c r="BPK145" s="12"/>
      <c r="BPL145" s="88"/>
      <c r="BPM145" s="88"/>
      <c r="BPN145" s="11"/>
      <c r="BPO145" s="11"/>
      <c r="BPP145" s="89"/>
      <c r="BPQ145" s="87"/>
      <c r="BPR145" s="90"/>
      <c r="BPS145" s="91"/>
      <c r="BPT145" s="86"/>
      <c r="BPU145" s="87"/>
      <c r="BPV145" s="87"/>
      <c r="BPW145" s="87"/>
      <c r="BPX145" s="87"/>
      <c r="BPY145" s="88"/>
      <c r="BPZ145" s="12"/>
      <c r="BQA145" s="12"/>
      <c r="BQB145" s="88"/>
      <c r="BQC145" s="88"/>
      <c r="BQD145" s="11"/>
      <c r="BQE145" s="11"/>
      <c r="BQF145" s="89"/>
      <c r="BQG145" s="87"/>
      <c r="BQH145" s="90"/>
      <c r="BQI145" s="91"/>
      <c r="BQJ145" s="86"/>
      <c r="BQK145" s="87"/>
      <c r="BQL145" s="87"/>
      <c r="BQM145" s="87"/>
      <c r="BQN145" s="87"/>
      <c r="BQO145" s="88"/>
      <c r="BQP145" s="12"/>
      <c r="BQQ145" s="12"/>
      <c r="BQR145" s="88"/>
      <c r="BQS145" s="88"/>
      <c r="BQT145" s="11"/>
      <c r="BQU145" s="11"/>
      <c r="BQV145" s="89"/>
      <c r="BQW145" s="87"/>
      <c r="BQX145" s="90"/>
      <c r="BQY145" s="91"/>
      <c r="BQZ145" s="86"/>
      <c r="BRA145" s="87"/>
      <c r="BRB145" s="87"/>
      <c r="BRC145" s="87"/>
      <c r="BRD145" s="87"/>
      <c r="BRE145" s="88"/>
      <c r="BRF145" s="12"/>
      <c r="BRG145" s="12"/>
      <c r="BRH145" s="88"/>
      <c r="BRI145" s="88"/>
      <c r="BRJ145" s="11"/>
      <c r="BRK145" s="11"/>
      <c r="BRL145" s="89"/>
      <c r="BRM145" s="87"/>
      <c r="BRN145" s="90"/>
      <c r="BRO145" s="91"/>
      <c r="BRP145" s="86"/>
      <c r="BRQ145" s="87"/>
      <c r="BRR145" s="87"/>
      <c r="BRS145" s="87"/>
      <c r="BRT145" s="87"/>
      <c r="BRU145" s="88"/>
      <c r="BRV145" s="12"/>
      <c r="BRW145" s="12"/>
      <c r="BRX145" s="88"/>
      <c r="BRY145" s="88"/>
      <c r="BRZ145" s="11"/>
      <c r="BSA145" s="11"/>
      <c r="BSB145" s="89"/>
      <c r="BSC145" s="87"/>
      <c r="BSD145" s="90"/>
      <c r="BSE145" s="91"/>
      <c r="BSF145" s="86"/>
      <c r="BSG145" s="87"/>
      <c r="BSH145" s="87"/>
      <c r="BSI145" s="87"/>
      <c r="BSJ145" s="87"/>
      <c r="BSK145" s="88"/>
      <c r="BSL145" s="12"/>
      <c r="BSM145" s="12"/>
      <c r="BSN145" s="88"/>
      <c r="BSO145" s="88"/>
      <c r="BSP145" s="11"/>
      <c r="BSQ145" s="11"/>
      <c r="BSR145" s="89"/>
      <c r="BSS145" s="87"/>
      <c r="BST145" s="90"/>
      <c r="BSU145" s="91"/>
      <c r="BSV145" s="86"/>
      <c r="BSW145" s="87"/>
      <c r="BSX145" s="87"/>
      <c r="BSY145" s="87"/>
      <c r="BSZ145" s="87"/>
      <c r="BTA145" s="88"/>
      <c r="BTB145" s="12"/>
      <c r="BTC145" s="12"/>
      <c r="BTD145" s="88"/>
      <c r="BTE145" s="88"/>
      <c r="BTF145" s="11"/>
      <c r="BTG145" s="11"/>
      <c r="BTH145" s="89"/>
      <c r="BTI145" s="87"/>
      <c r="BTJ145" s="90"/>
      <c r="BTK145" s="91"/>
      <c r="BTL145" s="86"/>
      <c r="BTM145" s="87"/>
      <c r="BTN145" s="87"/>
      <c r="BTO145" s="87"/>
      <c r="BTP145" s="87"/>
      <c r="BTQ145" s="88"/>
      <c r="BTR145" s="12"/>
      <c r="BTS145" s="12"/>
      <c r="BTT145" s="88"/>
      <c r="BTU145" s="88"/>
      <c r="BTV145" s="11"/>
      <c r="BTW145" s="11"/>
      <c r="BTX145" s="89"/>
      <c r="BTY145" s="87"/>
      <c r="BTZ145" s="90"/>
      <c r="BUA145" s="91"/>
      <c r="BUB145" s="86"/>
      <c r="BUC145" s="87"/>
      <c r="BUD145" s="87"/>
      <c r="BUE145" s="87"/>
      <c r="BUF145" s="87"/>
      <c r="BUG145" s="88"/>
      <c r="BUH145" s="12"/>
      <c r="BUI145" s="12"/>
      <c r="BUJ145" s="88"/>
      <c r="BUK145" s="88"/>
      <c r="BUL145" s="11"/>
      <c r="BUM145" s="11"/>
      <c r="BUN145" s="89"/>
      <c r="BUO145" s="87"/>
      <c r="BUP145" s="90"/>
      <c r="BUQ145" s="91"/>
      <c r="BUR145" s="86"/>
      <c r="BUS145" s="87"/>
      <c r="BUT145" s="87"/>
      <c r="BUU145" s="87"/>
      <c r="BUV145" s="87"/>
      <c r="BUW145" s="88"/>
      <c r="BUX145" s="12"/>
      <c r="BUY145" s="12"/>
      <c r="BUZ145" s="88"/>
      <c r="BVA145" s="88"/>
      <c r="BVB145" s="11"/>
      <c r="BVC145" s="11"/>
      <c r="BVD145" s="89"/>
      <c r="BVE145" s="87"/>
      <c r="BVF145" s="90"/>
      <c r="BVG145" s="91"/>
      <c r="BVH145" s="86"/>
      <c r="BVI145" s="87"/>
      <c r="BVJ145" s="87"/>
      <c r="BVK145" s="87"/>
      <c r="BVL145" s="87"/>
      <c r="BVM145" s="88"/>
      <c r="BVN145" s="12"/>
      <c r="BVO145" s="12"/>
      <c r="BVP145" s="88"/>
      <c r="BVQ145" s="88"/>
      <c r="BVR145" s="11"/>
      <c r="BVS145" s="11"/>
      <c r="BVT145" s="89"/>
      <c r="BVU145" s="87"/>
      <c r="BVV145" s="90"/>
      <c r="BVW145" s="91"/>
      <c r="BVX145" s="86"/>
      <c r="BVY145" s="87"/>
      <c r="BVZ145" s="87"/>
      <c r="BWA145" s="87"/>
      <c r="BWB145" s="87"/>
      <c r="BWC145" s="88"/>
      <c r="BWD145" s="12"/>
      <c r="BWE145" s="12"/>
      <c r="BWF145" s="88"/>
      <c r="BWG145" s="88"/>
      <c r="BWH145" s="11"/>
      <c r="BWI145" s="11"/>
      <c r="BWJ145" s="89"/>
      <c r="BWK145" s="87"/>
      <c r="BWL145" s="90"/>
      <c r="BWM145" s="91"/>
      <c r="BWN145" s="86"/>
      <c r="BWO145" s="87"/>
      <c r="BWP145" s="87"/>
      <c r="BWQ145" s="87"/>
      <c r="BWR145" s="87"/>
      <c r="BWS145" s="88"/>
      <c r="BWT145" s="12"/>
      <c r="BWU145" s="12"/>
      <c r="BWV145" s="88"/>
      <c r="BWW145" s="88"/>
      <c r="BWX145" s="11"/>
      <c r="BWY145" s="11"/>
      <c r="BWZ145" s="89"/>
      <c r="BXA145" s="87"/>
      <c r="BXB145" s="90"/>
      <c r="BXC145" s="91"/>
      <c r="BXD145" s="86"/>
      <c r="BXE145" s="87"/>
      <c r="BXF145" s="87"/>
      <c r="BXG145" s="87"/>
      <c r="BXH145" s="87"/>
      <c r="BXI145" s="88"/>
      <c r="BXJ145" s="12"/>
      <c r="BXK145" s="12"/>
      <c r="BXL145" s="88"/>
      <c r="BXM145" s="88"/>
      <c r="BXN145" s="11"/>
      <c r="BXO145" s="11"/>
      <c r="BXP145" s="89"/>
      <c r="BXQ145" s="87"/>
      <c r="BXR145" s="90"/>
      <c r="BXS145" s="91"/>
      <c r="BXT145" s="86"/>
      <c r="BXU145" s="87"/>
      <c r="BXV145" s="87"/>
      <c r="BXW145" s="87"/>
      <c r="BXX145" s="87"/>
      <c r="BXY145" s="88"/>
      <c r="BXZ145" s="12"/>
      <c r="BYA145" s="12"/>
      <c r="BYB145" s="88"/>
      <c r="BYC145" s="88"/>
      <c r="BYD145" s="11"/>
      <c r="BYE145" s="11"/>
      <c r="BYF145" s="89"/>
      <c r="BYG145" s="87"/>
      <c r="BYH145" s="90"/>
      <c r="BYI145" s="91"/>
      <c r="BYJ145" s="86"/>
      <c r="BYK145" s="87"/>
      <c r="BYL145" s="87"/>
      <c r="BYM145" s="87"/>
      <c r="BYN145" s="87"/>
      <c r="BYO145" s="88"/>
      <c r="BYP145" s="12"/>
      <c r="BYQ145" s="12"/>
      <c r="BYR145" s="88"/>
      <c r="BYS145" s="88"/>
      <c r="BYT145" s="11"/>
      <c r="BYU145" s="11"/>
      <c r="BYV145" s="89"/>
      <c r="BYW145" s="87"/>
      <c r="BYX145" s="90"/>
      <c r="BYY145" s="91"/>
      <c r="BYZ145" s="86"/>
      <c r="BZA145" s="87"/>
      <c r="BZB145" s="87"/>
      <c r="BZC145" s="87"/>
      <c r="BZD145" s="87"/>
      <c r="BZE145" s="88"/>
      <c r="BZF145" s="12"/>
      <c r="BZG145" s="12"/>
      <c r="BZH145" s="88"/>
      <c r="BZI145" s="88"/>
      <c r="BZJ145" s="11"/>
      <c r="BZK145" s="11"/>
      <c r="BZL145" s="89"/>
      <c r="BZM145" s="87"/>
      <c r="BZN145" s="90"/>
      <c r="BZO145" s="91"/>
      <c r="BZP145" s="86"/>
      <c r="BZQ145" s="87"/>
      <c r="BZR145" s="87"/>
      <c r="BZS145" s="87"/>
      <c r="BZT145" s="87"/>
      <c r="BZU145" s="88"/>
      <c r="BZV145" s="12"/>
      <c r="BZW145" s="12"/>
      <c r="BZX145" s="88"/>
      <c r="BZY145" s="88"/>
      <c r="BZZ145" s="11"/>
      <c r="CAA145" s="11"/>
      <c r="CAB145" s="89"/>
      <c r="CAC145" s="87"/>
      <c r="CAD145" s="90"/>
      <c r="CAE145" s="91"/>
      <c r="CAF145" s="86"/>
      <c r="CAG145" s="87"/>
      <c r="CAH145" s="87"/>
      <c r="CAI145" s="87"/>
      <c r="CAJ145" s="87"/>
      <c r="CAK145" s="88"/>
      <c r="CAL145" s="12"/>
      <c r="CAM145" s="12"/>
      <c r="CAN145" s="88"/>
      <c r="CAO145" s="88"/>
      <c r="CAP145" s="11"/>
      <c r="CAQ145" s="11"/>
      <c r="CAR145" s="89"/>
      <c r="CAS145" s="87"/>
      <c r="CAT145" s="90"/>
      <c r="CAU145" s="91"/>
      <c r="CAV145" s="86"/>
      <c r="CAW145" s="87"/>
      <c r="CAX145" s="87"/>
      <c r="CAY145" s="87"/>
      <c r="CAZ145" s="87"/>
      <c r="CBA145" s="88"/>
      <c r="CBB145" s="12"/>
      <c r="CBC145" s="12"/>
      <c r="CBD145" s="88"/>
      <c r="CBE145" s="88"/>
      <c r="CBF145" s="11"/>
      <c r="CBG145" s="11"/>
      <c r="CBH145" s="89"/>
      <c r="CBI145" s="87"/>
      <c r="CBJ145" s="90"/>
      <c r="CBK145" s="91"/>
      <c r="CBL145" s="86"/>
      <c r="CBM145" s="87"/>
      <c r="CBN145" s="87"/>
      <c r="CBO145" s="87"/>
      <c r="CBP145" s="87"/>
      <c r="CBQ145" s="88"/>
      <c r="CBR145" s="12"/>
      <c r="CBS145" s="12"/>
      <c r="CBT145" s="88"/>
      <c r="CBU145" s="88"/>
      <c r="CBV145" s="11"/>
      <c r="CBW145" s="11"/>
      <c r="CBX145" s="89"/>
      <c r="CBY145" s="87"/>
      <c r="CBZ145" s="90"/>
      <c r="CCA145" s="91"/>
      <c r="CCB145" s="86"/>
      <c r="CCC145" s="87"/>
      <c r="CCD145" s="87"/>
      <c r="CCE145" s="87"/>
      <c r="CCF145" s="87"/>
      <c r="CCG145" s="88"/>
      <c r="CCH145" s="12"/>
      <c r="CCI145" s="12"/>
      <c r="CCJ145" s="88"/>
      <c r="CCK145" s="88"/>
      <c r="CCL145" s="11"/>
      <c r="CCM145" s="11"/>
      <c r="CCN145" s="89"/>
      <c r="CCO145" s="87"/>
      <c r="CCP145" s="90"/>
      <c r="CCQ145" s="91"/>
      <c r="CCR145" s="86"/>
      <c r="CCS145" s="87"/>
      <c r="CCT145" s="87"/>
      <c r="CCU145" s="87"/>
      <c r="CCV145" s="87"/>
      <c r="CCW145" s="88"/>
      <c r="CCX145" s="12"/>
      <c r="CCY145" s="12"/>
      <c r="CCZ145" s="88"/>
      <c r="CDA145" s="88"/>
      <c r="CDB145" s="11"/>
      <c r="CDC145" s="11"/>
      <c r="CDD145" s="89"/>
      <c r="CDE145" s="87"/>
      <c r="CDF145" s="90"/>
      <c r="CDG145" s="91"/>
      <c r="CDH145" s="86"/>
      <c r="CDI145" s="87"/>
      <c r="CDJ145" s="87"/>
      <c r="CDK145" s="87"/>
      <c r="CDL145" s="87"/>
      <c r="CDM145" s="88"/>
      <c r="CDN145" s="12"/>
      <c r="CDO145" s="12"/>
      <c r="CDP145" s="88"/>
      <c r="CDQ145" s="88"/>
      <c r="CDR145" s="11"/>
      <c r="CDS145" s="11"/>
      <c r="CDT145" s="89"/>
      <c r="CDU145" s="87"/>
      <c r="CDV145" s="90"/>
      <c r="CDW145" s="91"/>
      <c r="CDX145" s="86"/>
      <c r="CDY145" s="87"/>
      <c r="CDZ145" s="87"/>
      <c r="CEA145" s="87"/>
      <c r="CEB145" s="87"/>
      <c r="CEC145" s="88"/>
      <c r="CED145" s="12"/>
      <c r="CEE145" s="12"/>
      <c r="CEF145" s="88"/>
      <c r="CEG145" s="88"/>
      <c r="CEH145" s="11"/>
      <c r="CEI145" s="11"/>
      <c r="CEJ145" s="89"/>
      <c r="CEK145" s="87"/>
      <c r="CEL145" s="90"/>
      <c r="CEM145" s="91"/>
      <c r="CEN145" s="86"/>
      <c r="CEO145" s="87"/>
      <c r="CEP145" s="87"/>
      <c r="CEQ145" s="87"/>
      <c r="CER145" s="87"/>
      <c r="CES145" s="88"/>
      <c r="CET145" s="12"/>
      <c r="CEU145" s="12"/>
      <c r="CEV145" s="88"/>
      <c r="CEW145" s="88"/>
      <c r="CEX145" s="11"/>
      <c r="CEY145" s="11"/>
      <c r="CEZ145" s="89"/>
      <c r="CFA145" s="87"/>
      <c r="CFB145" s="90"/>
      <c r="CFC145" s="91"/>
      <c r="CFD145" s="86"/>
      <c r="CFE145" s="87"/>
      <c r="CFF145" s="87"/>
      <c r="CFG145" s="87"/>
      <c r="CFH145" s="87"/>
      <c r="CFI145" s="88"/>
      <c r="CFJ145" s="12"/>
      <c r="CFK145" s="12"/>
      <c r="CFL145" s="88"/>
      <c r="CFM145" s="88"/>
      <c r="CFN145" s="11"/>
      <c r="CFO145" s="11"/>
      <c r="CFP145" s="89"/>
      <c r="CFQ145" s="87"/>
      <c r="CFR145" s="90"/>
      <c r="CFS145" s="91"/>
      <c r="CFT145" s="86"/>
      <c r="CFU145" s="87"/>
      <c r="CFV145" s="87"/>
      <c r="CFW145" s="87"/>
      <c r="CFX145" s="87"/>
      <c r="CFY145" s="88"/>
      <c r="CFZ145" s="12"/>
      <c r="CGA145" s="12"/>
      <c r="CGB145" s="88"/>
      <c r="CGC145" s="88"/>
      <c r="CGD145" s="11"/>
      <c r="CGE145" s="11"/>
      <c r="CGF145" s="89"/>
      <c r="CGG145" s="87"/>
      <c r="CGH145" s="90"/>
      <c r="CGI145" s="91"/>
      <c r="CGJ145" s="86"/>
      <c r="CGK145" s="87"/>
      <c r="CGL145" s="87"/>
      <c r="CGM145" s="87"/>
      <c r="CGN145" s="87"/>
      <c r="CGO145" s="88"/>
      <c r="CGP145" s="12"/>
      <c r="CGQ145" s="12"/>
      <c r="CGR145" s="88"/>
      <c r="CGS145" s="88"/>
      <c r="CGT145" s="11"/>
      <c r="CGU145" s="11"/>
      <c r="CGV145" s="89"/>
      <c r="CGW145" s="87"/>
      <c r="CGX145" s="90"/>
      <c r="CGY145" s="91"/>
      <c r="CGZ145" s="86"/>
      <c r="CHA145" s="87"/>
      <c r="CHB145" s="87"/>
      <c r="CHC145" s="87"/>
      <c r="CHD145" s="87"/>
      <c r="CHE145" s="88"/>
      <c r="CHF145" s="12"/>
      <c r="CHG145" s="12"/>
      <c r="CHH145" s="88"/>
      <c r="CHI145" s="88"/>
      <c r="CHJ145" s="11"/>
      <c r="CHK145" s="11"/>
      <c r="CHL145" s="89"/>
      <c r="CHM145" s="87"/>
      <c r="CHN145" s="90"/>
      <c r="CHO145" s="91"/>
      <c r="CHP145" s="86"/>
      <c r="CHQ145" s="87"/>
      <c r="CHR145" s="87"/>
      <c r="CHS145" s="87"/>
      <c r="CHT145" s="87"/>
      <c r="CHU145" s="88"/>
      <c r="CHV145" s="12"/>
      <c r="CHW145" s="12"/>
      <c r="CHX145" s="88"/>
      <c r="CHY145" s="88"/>
      <c r="CHZ145" s="11"/>
      <c r="CIA145" s="11"/>
      <c r="CIB145" s="89"/>
      <c r="CIC145" s="87"/>
      <c r="CID145" s="90"/>
      <c r="CIE145" s="91"/>
      <c r="CIF145" s="86"/>
      <c r="CIG145" s="87"/>
      <c r="CIH145" s="87"/>
      <c r="CII145" s="87"/>
      <c r="CIJ145" s="87"/>
      <c r="CIK145" s="88"/>
      <c r="CIL145" s="12"/>
      <c r="CIM145" s="12"/>
      <c r="CIN145" s="88"/>
      <c r="CIO145" s="88"/>
      <c r="CIP145" s="11"/>
      <c r="CIQ145" s="11"/>
      <c r="CIR145" s="89"/>
      <c r="CIS145" s="87"/>
      <c r="CIT145" s="90"/>
      <c r="CIU145" s="91"/>
      <c r="CIV145" s="86"/>
      <c r="CIW145" s="87"/>
      <c r="CIX145" s="87"/>
      <c r="CIY145" s="87"/>
      <c r="CIZ145" s="87"/>
      <c r="CJA145" s="88"/>
      <c r="CJB145" s="12"/>
      <c r="CJC145" s="12"/>
      <c r="CJD145" s="88"/>
      <c r="CJE145" s="88"/>
      <c r="CJF145" s="11"/>
      <c r="CJG145" s="11"/>
      <c r="CJH145" s="89"/>
      <c r="CJI145" s="87"/>
      <c r="CJJ145" s="90"/>
      <c r="CJK145" s="91"/>
      <c r="CJL145" s="86"/>
      <c r="CJM145" s="87"/>
      <c r="CJN145" s="87"/>
      <c r="CJO145" s="87"/>
      <c r="CJP145" s="87"/>
      <c r="CJQ145" s="88"/>
      <c r="CJR145" s="12"/>
      <c r="CJS145" s="12"/>
      <c r="CJT145" s="88"/>
      <c r="CJU145" s="88"/>
      <c r="CJV145" s="11"/>
      <c r="CJW145" s="11"/>
      <c r="CJX145" s="89"/>
      <c r="CJY145" s="87"/>
      <c r="CJZ145" s="90"/>
      <c r="CKA145" s="91"/>
      <c r="CKB145" s="86"/>
      <c r="CKC145" s="87"/>
      <c r="CKD145" s="87"/>
      <c r="CKE145" s="87"/>
      <c r="CKF145" s="87"/>
      <c r="CKG145" s="88"/>
      <c r="CKH145" s="12"/>
      <c r="CKI145" s="12"/>
      <c r="CKJ145" s="88"/>
      <c r="CKK145" s="88"/>
      <c r="CKL145" s="11"/>
      <c r="CKM145" s="11"/>
      <c r="CKN145" s="89"/>
      <c r="CKO145" s="87"/>
      <c r="CKP145" s="90"/>
      <c r="CKQ145" s="91"/>
      <c r="CKR145" s="86"/>
      <c r="CKS145" s="87"/>
      <c r="CKT145" s="87"/>
      <c r="CKU145" s="87"/>
      <c r="CKV145" s="87"/>
      <c r="CKW145" s="88"/>
      <c r="CKX145" s="12"/>
      <c r="CKY145" s="12"/>
      <c r="CKZ145" s="88"/>
      <c r="CLA145" s="88"/>
      <c r="CLB145" s="11"/>
      <c r="CLC145" s="11"/>
      <c r="CLD145" s="89"/>
      <c r="CLE145" s="87"/>
      <c r="CLF145" s="90"/>
      <c r="CLG145" s="91"/>
      <c r="CLH145" s="86"/>
      <c r="CLI145" s="87"/>
      <c r="CLJ145" s="87"/>
      <c r="CLK145" s="87"/>
      <c r="CLL145" s="87"/>
      <c r="CLM145" s="88"/>
      <c r="CLN145" s="12"/>
      <c r="CLO145" s="12"/>
      <c r="CLP145" s="88"/>
      <c r="CLQ145" s="88"/>
      <c r="CLR145" s="11"/>
      <c r="CLS145" s="11"/>
      <c r="CLT145" s="89"/>
      <c r="CLU145" s="87"/>
      <c r="CLV145" s="90"/>
      <c r="CLW145" s="91"/>
      <c r="CLX145" s="86"/>
      <c r="CLY145" s="87"/>
      <c r="CLZ145" s="87"/>
      <c r="CMA145" s="87"/>
      <c r="CMB145" s="87"/>
      <c r="CMC145" s="88"/>
      <c r="CMD145" s="12"/>
      <c r="CME145" s="12"/>
      <c r="CMF145" s="88"/>
      <c r="CMG145" s="88"/>
      <c r="CMH145" s="11"/>
      <c r="CMI145" s="11"/>
      <c r="CMJ145" s="89"/>
      <c r="CMK145" s="87"/>
      <c r="CML145" s="90"/>
      <c r="CMM145" s="91"/>
      <c r="CMN145" s="86"/>
      <c r="CMO145" s="87"/>
      <c r="CMP145" s="87"/>
      <c r="CMQ145" s="87"/>
      <c r="CMR145" s="87"/>
      <c r="CMS145" s="88"/>
      <c r="CMT145" s="12"/>
      <c r="CMU145" s="12"/>
      <c r="CMV145" s="88"/>
      <c r="CMW145" s="88"/>
      <c r="CMX145" s="11"/>
      <c r="CMY145" s="11"/>
      <c r="CMZ145" s="89"/>
      <c r="CNA145" s="87"/>
      <c r="CNB145" s="90"/>
      <c r="CNC145" s="91"/>
      <c r="CND145" s="86"/>
      <c r="CNE145" s="87"/>
      <c r="CNF145" s="87"/>
      <c r="CNG145" s="87"/>
      <c r="CNH145" s="87"/>
      <c r="CNI145" s="88"/>
      <c r="CNJ145" s="12"/>
      <c r="CNK145" s="12"/>
      <c r="CNL145" s="88"/>
      <c r="CNM145" s="88"/>
      <c r="CNN145" s="11"/>
      <c r="CNO145" s="11"/>
      <c r="CNP145" s="89"/>
      <c r="CNQ145" s="87"/>
      <c r="CNR145" s="90"/>
      <c r="CNS145" s="91"/>
      <c r="CNT145" s="86"/>
      <c r="CNU145" s="87"/>
      <c r="CNV145" s="87"/>
      <c r="CNW145" s="87"/>
      <c r="CNX145" s="87"/>
      <c r="CNY145" s="88"/>
      <c r="CNZ145" s="12"/>
      <c r="COA145" s="12"/>
      <c r="COB145" s="88"/>
      <c r="COC145" s="88"/>
      <c r="COD145" s="11"/>
      <c r="COE145" s="11"/>
      <c r="COF145" s="89"/>
      <c r="COG145" s="87"/>
      <c r="COH145" s="90"/>
      <c r="COI145" s="91"/>
      <c r="COJ145" s="86"/>
      <c r="COK145" s="87"/>
      <c r="COL145" s="87"/>
      <c r="COM145" s="87"/>
      <c r="CON145" s="87"/>
      <c r="COO145" s="88"/>
      <c r="COP145" s="12"/>
      <c r="COQ145" s="12"/>
      <c r="COR145" s="88"/>
      <c r="COS145" s="88"/>
      <c r="COT145" s="11"/>
      <c r="COU145" s="11"/>
      <c r="COV145" s="89"/>
      <c r="COW145" s="87"/>
      <c r="COX145" s="90"/>
      <c r="COY145" s="91"/>
      <c r="COZ145" s="86"/>
      <c r="CPA145" s="87"/>
      <c r="CPB145" s="87"/>
      <c r="CPC145" s="87"/>
      <c r="CPD145" s="87"/>
      <c r="CPE145" s="88"/>
      <c r="CPF145" s="12"/>
      <c r="CPG145" s="12"/>
      <c r="CPH145" s="88"/>
      <c r="CPI145" s="88"/>
      <c r="CPJ145" s="11"/>
      <c r="CPK145" s="11"/>
      <c r="CPL145" s="89"/>
      <c r="CPM145" s="87"/>
      <c r="CPN145" s="90"/>
      <c r="CPO145" s="91"/>
      <c r="CPP145" s="86"/>
      <c r="CPQ145" s="87"/>
      <c r="CPR145" s="87"/>
      <c r="CPS145" s="87"/>
      <c r="CPT145" s="87"/>
      <c r="CPU145" s="88"/>
      <c r="CPV145" s="12"/>
      <c r="CPW145" s="12"/>
      <c r="CPX145" s="88"/>
      <c r="CPY145" s="88"/>
      <c r="CPZ145" s="11"/>
      <c r="CQA145" s="11"/>
      <c r="CQB145" s="89"/>
      <c r="CQC145" s="87"/>
      <c r="CQD145" s="90"/>
      <c r="CQE145" s="91"/>
      <c r="CQF145" s="86"/>
      <c r="CQG145" s="87"/>
      <c r="CQH145" s="87"/>
      <c r="CQI145" s="87"/>
      <c r="CQJ145" s="87"/>
      <c r="CQK145" s="88"/>
      <c r="CQL145" s="12"/>
      <c r="CQM145" s="12"/>
      <c r="CQN145" s="88"/>
      <c r="CQO145" s="88"/>
      <c r="CQP145" s="11"/>
      <c r="CQQ145" s="11"/>
      <c r="CQR145" s="89"/>
      <c r="CQS145" s="87"/>
      <c r="CQT145" s="90"/>
      <c r="CQU145" s="91"/>
      <c r="CQV145" s="86"/>
      <c r="CQW145" s="87"/>
      <c r="CQX145" s="87"/>
      <c r="CQY145" s="87"/>
      <c r="CQZ145" s="87"/>
      <c r="CRA145" s="88"/>
      <c r="CRB145" s="12"/>
      <c r="CRC145" s="12"/>
      <c r="CRD145" s="88"/>
      <c r="CRE145" s="88"/>
      <c r="CRF145" s="11"/>
      <c r="CRG145" s="11"/>
      <c r="CRH145" s="89"/>
      <c r="CRI145" s="87"/>
      <c r="CRJ145" s="90"/>
      <c r="CRK145" s="91"/>
      <c r="CRL145" s="86"/>
      <c r="CRM145" s="87"/>
      <c r="CRN145" s="87"/>
      <c r="CRO145" s="87"/>
      <c r="CRP145" s="87"/>
      <c r="CRQ145" s="88"/>
      <c r="CRR145" s="12"/>
      <c r="CRS145" s="12"/>
      <c r="CRT145" s="88"/>
      <c r="CRU145" s="88"/>
      <c r="CRV145" s="11"/>
      <c r="CRW145" s="11"/>
      <c r="CRX145" s="89"/>
      <c r="CRY145" s="87"/>
      <c r="CRZ145" s="90"/>
      <c r="CSA145" s="91"/>
      <c r="CSB145" s="86"/>
      <c r="CSC145" s="87"/>
      <c r="CSD145" s="87"/>
      <c r="CSE145" s="87"/>
      <c r="CSF145" s="87"/>
      <c r="CSG145" s="88"/>
      <c r="CSH145" s="12"/>
      <c r="CSI145" s="12"/>
      <c r="CSJ145" s="88"/>
      <c r="CSK145" s="88"/>
      <c r="CSL145" s="11"/>
      <c r="CSM145" s="11"/>
      <c r="CSN145" s="89"/>
      <c r="CSO145" s="87"/>
      <c r="CSP145" s="90"/>
      <c r="CSQ145" s="91"/>
      <c r="CSR145" s="86"/>
      <c r="CSS145" s="87"/>
      <c r="CST145" s="87"/>
      <c r="CSU145" s="87"/>
      <c r="CSV145" s="87"/>
      <c r="CSW145" s="88"/>
      <c r="CSX145" s="12"/>
      <c r="CSY145" s="12"/>
      <c r="CSZ145" s="88"/>
      <c r="CTA145" s="88"/>
      <c r="CTB145" s="11"/>
      <c r="CTC145" s="11"/>
      <c r="CTD145" s="89"/>
      <c r="CTE145" s="87"/>
      <c r="CTF145" s="90"/>
      <c r="CTG145" s="91"/>
      <c r="CTH145" s="86"/>
      <c r="CTI145" s="87"/>
      <c r="CTJ145" s="87"/>
      <c r="CTK145" s="87"/>
      <c r="CTL145" s="87"/>
      <c r="CTM145" s="88"/>
      <c r="CTN145" s="12"/>
      <c r="CTO145" s="12"/>
      <c r="CTP145" s="88"/>
      <c r="CTQ145" s="88"/>
      <c r="CTR145" s="11"/>
      <c r="CTS145" s="11"/>
      <c r="CTT145" s="89"/>
      <c r="CTU145" s="87"/>
      <c r="CTV145" s="90"/>
      <c r="CTW145" s="91"/>
      <c r="CTX145" s="86"/>
      <c r="CTY145" s="87"/>
      <c r="CTZ145" s="87"/>
      <c r="CUA145" s="87"/>
      <c r="CUB145" s="87"/>
      <c r="CUC145" s="88"/>
      <c r="CUD145" s="12"/>
      <c r="CUE145" s="12"/>
      <c r="CUF145" s="88"/>
      <c r="CUG145" s="88"/>
      <c r="CUH145" s="11"/>
      <c r="CUI145" s="11"/>
      <c r="CUJ145" s="89"/>
      <c r="CUK145" s="87"/>
      <c r="CUL145" s="90"/>
      <c r="CUM145" s="91"/>
      <c r="CUN145" s="86"/>
      <c r="CUO145" s="87"/>
      <c r="CUP145" s="87"/>
      <c r="CUQ145" s="87"/>
      <c r="CUR145" s="87"/>
      <c r="CUS145" s="88"/>
      <c r="CUT145" s="12"/>
      <c r="CUU145" s="12"/>
      <c r="CUV145" s="88"/>
      <c r="CUW145" s="88"/>
      <c r="CUX145" s="11"/>
      <c r="CUY145" s="11"/>
      <c r="CUZ145" s="89"/>
      <c r="CVA145" s="87"/>
      <c r="CVB145" s="90"/>
      <c r="CVC145" s="91"/>
      <c r="CVD145" s="86"/>
      <c r="CVE145" s="87"/>
      <c r="CVF145" s="87"/>
      <c r="CVG145" s="87"/>
      <c r="CVH145" s="87"/>
      <c r="CVI145" s="88"/>
      <c r="CVJ145" s="12"/>
      <c r="CVK145" s="12"/>
      <c r="CVL145" s="88"/>
      <c r="CVM145" s="88"/>
      <c r="CVN145" s="11"/>
      <c r="CVO145" s="11"/>
      <c r="CVP145" s="89"/>
      <c r="CVQ145" s="87"/>
      <c r="CVR145" s="90"/>
      <c r="CVS145" s="91"/>
      <c r="CVT145" s="86"/>
      <c r="CVU145" s="87"/>
      <c r="CVV145" s="87"/>
      <c r="CVW145" s="87"/>
      <c r="CVX145" s="87"/>
      <c r="CVY145" s="88"/>
      <c r="CVZ145" s="12"/>
      <c r="CWA145" s="12"/>
      <c r="CWB145" s="88"/>
      <c r="CWC145" s="88"/>
      <c r="CWD145" s="11"/>
      <c r="CWE145" s="11"/>
      <c r="CWF145" s="89"/>
      <c r="CWG145" s="87"/>
      <c r="CWH145" s="90"/>
      <c r="CWI145" s="91"/>
      <c r="CWJ145" s="86"/>
      <c r="CWK145" s="87"/>
      <c r="CWL145" s="87"/>
      <c r="CWM145" s="87"/>
      <c r="CWN145" s="87"/>
      <c r="CWO145" s="88"/>
      <c r="CWP145" s="12"/>
      <c r="CWQ145" s="12"/>
      <c r="CWR145" s="88"/>
      <c r="CWS145" s="88"/>
      <c r="CWT145" s="11"/>
      <c r="CWU145" s="11"/>
      <c r="CWV145" s="89"/>
      <c r="CWW145" s="87"/>
      <c r="CWX145" s="90"/>
      <c r="CWY145" s="91"/>
      <c r="CWZ145" s="86"/>
      <c r="CXA145" s="87"/>
      <c r="CXB145" s="87"/>
      <c r="CXC145" s="87"/>
      <c r="CXD145" s="87"/>
      <c r="CXE145" s="88"/>
      <c r="CXF145" s="12"/>
      <c r="CXG145" s="12"/>
      <c r="CXH145" s="88"/>
      <c r="CXI145" s="88"/>
      <c r="CXJ145" s="11"/>
      <c r="CXK145" s="11"/>
      <c r="CXL145" s="89"/>
      <c r="CXM145" s="87"/>
      <c r="CXN145" s="90"/>
      <c r="CXO145" s="91"/>
      <c r="CXP145" s="86"/>
      <c r="CXQ145" s="87"/>
      <c r="CXR145" s="87"/>
      <c r="CXS145" s="87"/>
      <c r="CXT145" s="87"/>
      <c r="CXU145" s="88"/>
      <c r="CXV145" s="12"/>
      <c r="CXW145" s="12"/>
      <c r="CXX145" s="88"/>
      <c r="CXY145" s="88"/>
      <c r="CXZ145" s="11"/>
      <c r="CYA145" s="11"/>
      <c r="CYB145" s="89"/>
      <c r="CYC145" s="87"/>
      <c r="CYD145" s="90"/>
      <c r="CYE145" s="91"/>
      <c r="CYF145" s="86"/>
      <c r="CYG145" s="87"/>
      <c r="CYH145" s="87"/>
      <c r="CYI145" s="87"/>
      <c r="CYJ145" s="87"/>
      <c r="CYK145" s="88"/>
      <c r="CYL145" s="12"/>
      <c r="CYM145" s="12"/>
      <c r="CYN145" s="88"/>
      <c r="CYO145" s="88"/>
      <c r="CYP145" s="11"/>
      <c r="CYQ145" s="11"/>
      <c r="CYR145" s="89"/>
      <c r="CYS145" s="87"/>
      <c r="CYT145" s="90"/>
      <c r="CYU145" s="91"/>
      <c r="CYV145" s="86"/>
      <c r="CYW145" s="87"/>
      <c r="CYX145" s="87"/>
      <c r="CYY145" s="87"/>
      <c r="CYZ145" s="87"/>
      <c r="CZA145" s="88"/>
      <c r="CZB145" s="12"/>
      <c r="CZC145" s="12"/>
      <c r="CZD145" s="88"/>
      <c r="CZE145" s="88"/>
      <c r="CZF145" s="11"/>
      <c r="CZG145" s="11"/>
      <c r="CZH145" s="89"/>
      <c r="CZI145" s="87"/>
      <c r="CZJ145" s="90"/>
      <c r="CZK145" s="91"/>
      <c r="CZL145" s="86"/>
      <c r="CZM145" s="87"/>
      <c r="CZN145" s="87"/>
      <c r="CZO145" s="87"/>
      <c r="CZP145" s="87"/>
      <c r="CZQ145" s="88"/>
      <c r="CZR145" s="12"/>
      <c r="CZS145" s="12"/>
      <c r="CZT145" s="88"/>
      <c r="CZU145" s="88"/>
      <c r="CZV145" s="11"/>
      <c r="CZW145" s="11"/>
      <c r="CZX145" s="89"/>
      <c r="CZY145" s="87"/>
      <c r="CZZ145" s="90"/>
      <c r="DAA145" s="91"/>
      <c r="DAB145" s="86"/>
      <c r="DAC145" s="87"/>
      <c r="DAD145" s="87"/>
      <c r="DAE145" s="87"/>
      <c r="DAF145" s="87"/>
      <c r="DAG145" s="88"/>
      <c r="DAH145" s="12"/>
      <c r="DAI145" s="12"/>
      <c r="DAJ145" s="88"/>
      <c r="DAK145" s="88"/>
      <c r="DAL145" s="11"/>
      <c r="DAM145" s="11"/>
      <c r="DAN145" s="89"/>
      <c r="DAO145" s="87"/>
      <c r="DAP145" s="90"/>
      <c r="DAQ145" s="91"/>
      <c r="DAR145" s="86"/>
      <c r="DAS145" s="87"/>
      <c r="DAT145" s="87"/>
      <c r="DAU145" s="87"/>
      <c r="DAV145" s="87"/>
      <c r="DAW145" s="88"/>
      <c r="DAX145" s="12"/>
      <c r="DAY145" s="12"/>
      <c r="DAZ145" s="88"/>
      <c r="DBA145" s="88"/>
      <c r="DBB145" s="11"/>
      <c r="DBC145" s="11"/>
      <c r="DBD145" s="89"/>
      <c r="DBE145" s="87"/>
      <c r="DBF145" s="90"/>
      <c r="DBG145" s="91"/>
      <c r="DBH145" s="86"/>
      <c r="DBI145" s="87"/>
      <c r="DBJ145" s="87"/>
      <c r="DBK145" s="87"/>
      <c r="DBL145" s="87"/>
      <c r="DBM145" s="88"/>
      <c r="DBN145" s="12"/>
      <c r="DBO145" s="12"/>
      <c r="DBP145" s="88"/>
      <c r="DBQ145" s="88"/>
      <c r="DBR145" s="11"/>
      <c r="DBS145" s="11"/>
      <c r="DBT145" s="89"/>
      <c r="DBU145" s="87"/>
      <c r="DBV145" s="90"/>
      <c r="DBW145" s="91"/>
      <c r="DBX145" s="86"/>
      <c r="DBY145" s="87"/>
      <c r="DBZ145" s="87"/>
      <c r="DCA145" s="87"/>
      <c r="DCB145" s="87"/>
      <c r="DCC145" s="88"/>
      <c r="DCD145" s="12"/>
      <c r="DCE145" s="12"/>
      <c r="DCF145" s="88"/>
      <c r="DCG145" s="88"/>
      <c r="DCH145" s="11"/>
      <c r="DCI145" s="11"/>
      <c r="DCJ145" s="89"/>
      <c r="DCK145" s="87"/>
      <c r="DCL145" s="90"/>
      <c r="DCM145" s="91"/>
      <c r="DCN145" s="86"/>
      <c r="DCO145" s="87"/>
      <c r="DCP145" s="87"/>
      <c r="DCQ145" s="87"/>
      <c r="DCR145" s="87"/>
      <c r="DCS145" s="88"/>
      <c r="DCT145" s="12"/>
      <c r="DCU145" s="12"/>
      <c r="DCV145" s="88"/>
      <c r="DCW145" s="88"/>
      <c r="DCX145" s="11"/>
      <c r="DCY145" s="11"/>
      <c r="DCZ145" s="89"/>
      <c r="DDA145" s="87"/>
      <c r="DDB145" s="90"/>
      <c r="DDC145" s="91"/>
      <c r="DDD145" s="86"/>
      <c r="DDE145" s="87"/>
      <c r="DDF145" s="87"/>
      <c r="DDG145" s="87"/>
      <c r="DDH145" s="87"/>
      <c r="DDI145" s="88"/>
      <c r="DDJ145" s="12"/>
      <c r="DDK145" s="12"/>
      <c r="DDL145" s="88"/>
      <c r="DDM145" s="88"/>
      <c r="DDN145" s="11"/>
      <c r="DDO145" s="11"/>
      <c r="DDP145" s="89"/>
      <c r="DDQ145" s="87"/>
      <c r="DDR145" s="90"/>
      <c r="DDS145" s="91"/>
      <c r="DDT145" s="86"/>
      <c r="DDU145" s="87"/>
      <c r="DDV145" s="87"/>
      <c r="DDW145" s="87"/>
      <c r="DDX145" s="87"/>
      <c r="DDY145" s="88"/>
      <c r="DDZ145" s="12"/>
      <c r="DEA145" s="12"/>
      <c r="DEB145" s="88"/>
      <c r="DEC145" s="88"/>
      <c r="DED145" s="11"/>
      <c r="DEE145" s="11"/>
      <c r="DEF145" s="89"/>
      <c r="DEG145" s="87"/>
      <c r="DEH145" s="90"/>
      <c r="DEI145" s="91"/>
      <c r="DEJ145" s="86"/>
      <c r="DEK145" s="87"/>
      <c r="DEL145" s="87"/>
      <c r="DEM145" s="87"/>
      <c r="DEN145" s="87"/>
      <c r="DEO145" s="88"/>
      <c r="DEP145" s="12"/>
      <c r="DEQ145" s="12"/>
      <c r="DER145" s="88"/>
      <c r="DES145" s="88"/>
      <c r="DET145" s="11"/>
      <c r="DEU145" s="11"/>
      <c r="DEV145" s="89"/>
      <c r="DEW145" s="87"/>
      <c r="DEX145" s="90"/>
      <c r="DEY145" s="91"/>
      <c r="DEZ145" s="86"/>
      <c r="DFA145" s="87"/>
      <c r="DFB145" s="87"/>
      <c r="DFC145" s="87"/>
      <c r="DFD145" s="87"/>
      <c r="DFE145" s="88"/>
      <c r="DFF145" s="12"/>
      <c r="DFG145" s="12"/>
      <c r="DFH145" s="88"/>
      <c r="DFI145" s="88"/>
      <c r="DFJ145" s="11"/>
      <c r="DFK145" s="11"/>
      <c r="DFL145" s="89"/>
      <c r="DFM145" s="87"/>
      <c r="DFN145" s="90"/>
      <c r="DFO145" s="91"/>
      <c r="DFP145" s="86"/>
      <c r="DFQ145" s="87"/>
      <c r="DFR145" s="87"/>
      <c r="DFS145" s="87"/>
      <c r="DFT145" s="87"/>
      <c r="DFU145" s="88"/>
      <c r="DFV145" s="12"/>
      <c r="DFW145" s="12"/>
      <c r="DFX145" s="88"/>
      <c r="DFY145" s="88"/>
      <c r="DFZ145" s="11"/>
      <c r="DGA145" s="11"/>
      <c r="DGB145" s="89"/>
      <c r="DGC145" s="87"/>
      <c r="DGD145" s="90"/>
      <c r="DGE145" s="91"/>
      <c r="DGF145" s="86"/>
      <c r="DGG145" s="87"/>
      <c r="DGH145" s="87"/>
      <c r="DGI145" s="87"/>
      <c r="DGJ145" s="87"/>
      <c r="DGK145" s="88"/>
      <c r="DGL145" s="12"/>
      <c r="DGM145" s="12"/>
      <c r="DGN145" s="88"/>
      <c r="DGO145" s="88"/>
      <c r="DGP145" s="11"/>
      <c r="DGQ145" s="11"/>
      <c r="DGR145" s="89"/>
      <c r="DGS145" s="87"/>
      <c r="DGT145" s="90"/>
      <c r="DGU145" s="91"/>
      <c r="DGV145" s="86"/>
      <c r="DGW145" s="87"/>
      <c r="DGX145" s="87"/>
      <c r="DGY145" s="87"/>
      <c r="DGZ145" s="87"/>
      <c r="DHA145" s="88"/>
      <c r="DHB145" s="12"/>
      <c r="DHC145" s="12"/>
      <c r="DHD145" s="88"/>
      <c r="DHE145" s="88"/>
      <c r="DHF145" s="11"/>
      <c r="DHG145" s="11"/>
      <c r="DHH145" s="89"/>
      <c r="DHI145" s="87"/>
      <c r="DHJ145" s="90"/>
      <c r="DHK145" s="91"/>
      <c r="DHL145" s="86"/>
      <c r="DHM145" s="87"/>
      <c r="DHN145" s="87"/>
      <c r="DHO145" s="87"/>
      <c r="DHP145" s="87"/>
      <c r="DHQ145" s="88"/>
      <c r="DHR145" s="12"/>
      <c r="DHS145" s="12"/>
      <c r="DHT145" s="88"/>
      <c r="DHU145" s="88"/>
      <c r="DHV145" s="11"/>
      <c r="DHW145" s="11"/>
      <c r="DHX145" s="89"/>
      <c r="DHY145" s="87"/>
      <c r="DHZ145" s="90"/>
      <c r="DIA145" s="91"/>
      <c r="DIB145" s="86"/>
      <c r="DIC145" s="87"/>
      <c r="DID145" s="87"/>
      <c r="DIE145" s="87"/>
      <c r="DIF145" s="87"/>
      <c r="DIG145" s="88"/>
      <c r="DIH145" s="12"/>
      <c r="DII145" s="12"/>
      <c r="DIJ145" s="88"/>
      <c r="DIK145" s="88"/>
      <c r="DIL145" s="11"/>
      <c r="DIM145" s="11"/>
      <c r="DIN145" s="89"/>
      <c r="DIO145" s="87"/>
      <c r="DIP145" s="90"/>
      <c r="DIQ145" s="91"/>
      <c r="DIR145" s="86"/>
      <c r="DIS145" s="87"/>
      <c r="DIT145" s="87"/>
      <c r="DIU145" s="87"/>
      <c r="DIV145" s="87"/>
      <c r="DIW145" s="88"/>
      <c r="DIX145" s="12"/>
      <c r="DIY145" s="12"/>
      <c r="DIZ145" s="88"/>
      <c r="DJA145" s="88"/>
      <c r="DJB145" s="11"/>
      <c r="DJC145" s="11"/>
      <c r="DJD145" s="89"/>
      <c r="DJE145" s="87"/>
      <c r="DJF145" s="90"/>
      <c r="DJG145" s="91"/>
      <c r="DJH145" s="86"/>
      <c r="DJI145" s="87"/>
      <c r="DJJ145" s="87"/>
      <c r="DJK145" s="87"/>
      <c r="DJL145" s="87"/>
      <c r="DJM145" s="88"/>
      <c r="DJN145" s="12"/>
      <c r="DJO145" s="12"/>
      <c r="DJP145" s="88"/>
      <c r="DJQ145" s="88"/>
      <c r="DJR145" s="11"/>
      <c r="DJS145" s="11"/>
      <c r="DJT145" s="89"/>
      <c r="DJU145" s="87"/>
      <c r="DJV145" s="90"/>
      <c r="DJW145" s="91"/>
      <c r="DJX145" s="86"/>
      <c r="DJY145" s="87"/>
      <c r="DJZ145" s="87"/>
      <c r="DKA145" s="87"/>
      <c r="DKB145" s="87"/>
      <c r="DKC145" s="88"/>
      <c r="DKD145" s="12"/>
      <c r="DKE145" s="12"/>
      <c r="DKF145" s="88"/>
      <c r="DKG145" s="88"/>
      <c r="DKH145" s="11"/>
      <c r="DKI145" s="11"/>
      <c r="DKJ145" s="89"/>
      <c r="DKK145" s="87"/>
      <c r="DKL145" s="90"/>
      <c r="DKM145" s="91"/>
      <c r="DKN145" s="86"/>
      <c r="DKO145" s="87"/>
      <c r="DKP145" s="87"/>
      <c r="DKQ145" s="87"/>
      <c r="DKR145" s="87"/>
      <c r="DKS145" s="88"/>
      <c r="DKT145" s="12"/>
      <c r="DKU145" s="12"/>
      <c r="DKV145" s="88"/>
      <c r="DKW145" s="88"/>
      <c r="DKX145" s="11"/>
      <c r="DKY145" s="11"/>
      <c r="DKZ145" s="89"/>
      <c r="DLA145" s="87"/>
      <c r="DLB145" s="90"/>
      <c r="DLC145" s="91"/>
      <c r="DLD145" s="86"/>
      <c r="DLE145" s="87"/>
      <c r="DLF145" s="87"/>
      <c r="DLG145" s="87"/>
      <c r="DLH145" s="87"/>
      <c r="DLI145" s="88"/>
      <c r="DLJ145" s="12"/>
      <c r="DLK145" s="12"/>
      <c r="DLL145" s="88"/>
      <c r="DLM145" s="88"/>
      <c r="DLN145" s="11"/>
      <c r="DLO145" s="11"/>
      <c r="DLP145" s="89"/>
      <c r="DLQ145" s="87"/>
      <c r="DLR145" s="90"/>
      <c r="DLS145" s="91"/>
      <c r="DLT145" s="86"/>
      <c r="DLU145" s="87"/>
      <c r="DLV145" s="87"/>
      <c r="DLW145" s="87"/>
      <c r="DLX145" s="87"/>
      <c r="DLY145" s="88"/>
      <c r="DLZ145" s="12"/>
      <c r="DMA145" s="12"/>
      <c r="DMB145" s="88"/>
      <c r="DMC145" s="88"/>
      <c r="DMD145" s="11"/>
      <c r="DME145" s="11"/>
      <c r="DMF145" s="89"/>
      <c r="DMG145" s="87"/>
      <c r="DMH145" s="90"/>
      <c r="DMI145" s="91"/>
      <c r="DMJ145" s="86"/>
      <c r="DMK145" s="87"/>
      <c r="DML145" s="87"/>
      <c r="DMM145" s="87"/>
      <c r="DMN145" s="87"/>
      <c r="DMO145" s="88"/>
      <c r="DMP145" s="12"/>
      <c r="DMQ145" s="12"/>
      <c r="DMR145" s="88"/>
      <c r="DMS145" s="88"/>
      <c r="DMT145" s="11"/>
      <c r="DMU145" s="11"/>
      <c r="DMV145" s="89"/>
      <c r="DMW145" s="87"/>
      <c r="DMX145" s="90"/>
      <c r="DMY145" s="91"/>
      <c r="DMZ145" s="86"/>
      <c r="DNA145" s="87"/>
      <c r="DNB145" s="87"/>
      <c r="DNC145" s="87"/>
      <c r="DND145" s="87"/>
      <c r="DNE145" s="88"/>
      <c r="DNF145" s="12"/>
      <c r="DNG145" s="12"/>
      <c r="DNH145" s="88"/>
      <c r="DNI145" s="88"/>
      <c r="DNJ145" s="11"/>
      <c r="DNK145" s="11"/>
      <c r="DNL145" s="89"/>
      <c r="DNM145" s="87"/>
      <c r="DNN145" s="90"/>
      <c r="DNO145" s="91"/>
      <c r="DNP145" s="86"/>
      <c r="DNQ145" s="87"/>
      <c r="DNR145" s="87"/>
      <c r="DNS145" s="87"/>
      <c r="DNT145" s="87"/>
      <c r="DNU145" s="88"/>
      <c r="DNV145" s="12"/>
      <c r="DNW145" s="12"/>
      <c r="DNX145" s="88"/>
      <c r="DNY145" s="88"/>
      <c r="DNZ145" s="11"/>
      <c r="DOA145" s="11"/>
      <c r="DOB145" s="89"/>
      <c r="DOC145" s="87"/>
      <c r="DOD145" s="90"/>
      <c r="DOE145" s="91"/>
      <c r="DOF145" s="86"/>
      <c r="DOG145" s="87"/>
      <c r="DOH145" s="87"/>
      <c r="DOI145" s="87"/>
      <c r="DOJ145" s="87"/>
      <c r="DOK145" s="88"/>
      <c r="DOL145" s="12"/>
      <c r="DOM145" s="12"/>
      <c r="DON145" s="88"/>
      <c r="DOO145" s="88"/>
      <c r="DOP145" s="11"/>
      <c r="DOQ145" s="11"/>
      <c r="DOR145" s="89"/>
      <c r="DOS145" s="87"/>
      <c r="DOT145" s="90"/>
      <c r="DOU145" s="91"/>
      <c r="DOV145" s="86"/>
      <c r="DOW145" s="87"/>
      <c r="DOX145" s="87"/>
      <c r="DOY145" s="87"/>
      <c r="DOZ145" s="87"/>
      <c r="DPA145" s="88"/>
      <c r="DPB145" s="12"/>
      <c r="DPC145" s="12"/>
      <c r="DPD145" s="88"/>
      <c r="DPE145" s="88"/>
      <c r="DPF145" s="11"/>
      <c r="DPG145" s="11"/>
      <c r="DPH145" s="89"/>
      <c r="DPI145" s="87"/>
      <c r="DPJ145" s="90"/>
      <c r="DPK145" s="91"/>
      <c r="DPL145" s="86"/>
      <c r="DPM145" s="87"/>
      <c r="DPN145" s="87"/>
      <c r="DPO145" s="87"/>
      <c r="DPP145" s="87"/>
      <c r="DPQ145" s="88"/>
      <c r="DPR145" s="12"/>
      <c r="DPS145" s="12"/>
      <c r="DPT145" s="88"/>
      <c r="DPU145" s="88"/>
      <c r="DPV145" s="11"/>
      <c r="DPW145" s="11"/>
      <c r="DPX145" s="89"/>
      <c r="DPY145" s="87"/>
      <c r="DPZ145" s="90"/>
      <c r="DQA145" s="91"/>
      <c r="DQB145" s="86"/>
      <c r="DQC145" s="87"/>
      <c r="DQD145" s="87"/>
      <c r="DQE145" s="87"/>
      <c r="DQF145" s="87"/>
      <c r="DQG145" s="88"/>
      <c r="DQH145" s="12"/>
      <c r="DQI145" s="12"/>
      <c r="DQJ145" s="88"/>
      <c r="DQK145" s="88"/>
      <c r="DQL145" s="11"/>
      <c r="DQM145" s="11"/>
      <c r="DQN145" s="89"/>
      <c r="DQO145" s="87"/>
      <c r="DQP145" s="90"/>
      <c r="DQQ145" s="91"/>
      <c r="DQR145" s="86"/>
      <c r="DQS145" s="87"/>
      <c r="DQT145" s="87"/>
      <c r="DQU145" s="87"/>
      <c r="DQV145" s="87"/>
      <c r="DQW145" s="88"/>
      <c r="DQX145" s="12"/>
      <c r="DQY145" s="12"/>
      <c r="DQZ145" s="88"/>
      <c r="DRA145" s="88"/>
      <c r="DRB145" s="11"/>
      <c r="DRC145" s="11"/>
      <c r="DRD145" s="89"/>
      <c r="DRE145" s="87"/>
      <c r="DRF145" s="90"/>
      <c r="DRG145" s="91"/>
      <c r="DRH145" s="86"/>
      <c r="DRI145" s="87"/>
      <c r="DRJ145" s="87"/>
      <c r="DRK145" s="87"/>
      <c r="DRL145" s="87"/>
      <c r="DRM145" s="88"/>
      <c r="DRN145" s="12"/>
      <c r="DRO145" s="12"/>
      <c r="DRP145" s="88"/>
      <c r="DRQ145" s="88"/>
      <c r="DRR145" s="11"/>
      <c r="DRS145" s="11"/>
      <c r="DRT145" s="89"/>
      <c r="DRU145" s="87"/>
      <c r="DRV145" s="90"/>
      <c r="DRW145" s="91"/>
      <c r="DRX145" s="86"/>
      <c r="DRY145" s="87"/>
      <c r="DRZ145" s="87"/>
      <c r="DSA145" s="87"/>
      <c r="DSB145" s="87"/>
      <c r="DSC145" s="88"/>
      <c r="DSD145" s="12"/>
      <c r="DSE145" s="12"/>
      <c r="DSF145" s="88"/>
      <c r="DSG145" s="88"/>
      <c r="DSH145" s="11"/>
      <c r="DSI145" s="11"/>
      <c r="DSJ145" s="89"/>
      <c r="DSK145" s="87"/>
      <c r="DSL145" s="90"/>
      <c r="DSM145" s="91"/>
      <c r="DSN145" s="86"/>
      <c r="DSO145" s="87"/>
      <c r="DSP145" s="87"/>
      <c r="DSQ145" s="87"/>
      <c r="DSR145" s="87"/>
      <c r="DSS145" s="88"/>
      <c r="DST145" s="12"/>
      <c r="DSU145" s="12"/>
      <c r="DSV145" s="88"/>
      <c r="DSW145" s="88"/>
      <c r="DSX145" s="11"/>
      <c r="DSY145" s="11"/>
      <c r="DSZ145" s="89"/>
      <c r="DTA145" s="87"/>
      <c r="DTB145" s="90"/>
      <c r="DTC145" s="91"/>
      <c r="DTD145" s="86"/>
      <c r="DTE145" s="87"/>
      <c r="DTF145" s="87"/>
      <c r="DTG145" s="87"/>
      <c r="DTH145" s="87"/>
      <c r="DTI145" s="88"/>
      <c r="DTJ145" s="12"/>
      <c r="DTK145" s="12"/>
      <c r="DTL145" s="88"/>
      <c r="DTM145" s="88"/>
      <c r="DTN145" s="11"/>
      <c r="DTO145" s="11"/>
      <c r="DTP145" s="89"/>
      <c r="DTQ145" s="87"/>
      <c r="DTR145" s="90"/>
      <c r="DTS145" s="91"/>
      <c r="DTT145" s="86"/>
      <c r="DTU145" s="87"/>
      <c r="DTV145" s="87"/>
      <c r="DTW145" s="87"/>
      <c r="DTX145" s="87"/>
      <c r="DTY145" s="88"/>
      <c r="DTZ145" s="12"/>
      <c r="DUA145" s="12"/>
      <c r="DUB145" s="88"/>
      <c r="DUC145" s="88"/>
      <c r="DUD145" s="11"/>
      <c r="DUE145" s="11"/>
      <c r="DUF145" s="89"/>
      <c r="DUG145" s="87"/>
      <c r="DUH145" s="90"/>
      <c r="DUI145" s="91"/>
      <c r="DUJ145" s="86"/>
      <c r="DUK145" s="87"/>
      <c r="DUL145" s="87"/>
      <c r="DUM145" s="87"/>
      <c r="DUN145" s="87"/>
      <c r="DUO145" s="88"/>
      <c r="DUP145" s="12"/>
      <c r="DUQ145" s="12"/>
      <c r="DUR145" s="88"/>
      <c r="DUS145" s="88"/>
      <c r="DUT145" s="11"/>
      <c r="DUU145" s="11"/>
      <c r="DUV145" s="89"/>
      <c r="DUW145" s="87"/>
      <c r="DUX145" s="90"/>
      <c r="DUY145" s="91"/>
      <c r="DUZ145" s="86"/>
      <c r="DVA145" s="87"/>
      <c r="DVB145" s="87"/>
      <c r="DVC145" s="87"/>
      <c r="DVD145" s="87"/>
      <c r="DVE145" s="88"/>
      <c r="DVF145" s="12"/>
      <c r="DVG145" s="12"/>
      <c r="DVH145" s="88"/>
      <c r="DVI145" s="88"/>
      <c r="DVJ145" s="11"/>
      <c r="DVK145" s="11"/>
      <c r="DVL145" s="89"/>
      <c r="DVM145" s="87"/>
      <c r="DVN145" s="90"/>
      <c r="DVO145" s="91"/>
      <c r="DVP145" s="86"/>
      <c r="DVQ145" s="87"/>
      <c r="DVR145" s="87"/>
      <c r="DVS145" s="87"/>
      <c r="DVT145" s="87"/>
      <c r="DVU145" s="88"/>
      <c r="DVV145" s="12"/>
      <c r="DVW145" s="12"/>
      <c r="DVX145" s="88"/>
      <c r="DVY145" s="88"/>
      <c r="DVZ145" s="11"/>
      <c r="DWA145" s="11"/>
      <c r="DWB145" s="89"/>
      <c r="DWC145" s="87"/>
      <c r="DWD145" s="90"/>
      <c r="DWE145" s="91"/>
      <c r="DWF145" s="86"/>
      <c r="DWG145" s="87"/>
      <c r="DWH145" s="87"/>
      <c r="DWI145" s="87"/>
      <c r="DWJ145" s="87"/>
      <c r="DWK145" s="88"/>
      <c r="DWL145" s="12"/>
      <c r="DWM145" s="12"/>
      <c r="DWN145" s="88"/>
      <c r="DWO145" s="88"/>
      <c r="DWP145" s="11"/>
      <c r="DWQ145" s="11"/>
      <c r="DWR145" s="89"/>
      <c r="DWS145" s="87"/>
      <c r="DWT145" s="90"/>
      <c r="DWU145" s="91"/>
      <c r="DWV145" s="86"/>
      <c r="DWW145" s="87"/>
      <c r="DWX145" s="87"/>
      <c r="DWY145" s="87"/>
      <c r="DWZ145" s="87"/>
      <c r="DXA145" s="88"/>
      <c r="DXB145" s="12"/>
      <c r="DXC145" s="12"/>
      <c r="DXD145" s="88"/>
      <c r="DXE145" s="88"/>
      <c r="DXF145" s="11"/>
      <c r="DXG145" s="11"/>
      <c r="DXH145" s="89"/>
      <c r="DXI145" s="87"/>
      <c r="DXJ145" s="90"/>
      <c r="DXK145" s="91"/>
      <c r="DXL145" s="86"/>
      <c r="DXM145" s="87"/>
      <c r="DXN145" s="87"/>
      <c r="DXO145" s="87"/>
      <c r="DXP145" s="87"/>
      <c r="DXQ145" s="88"/>
      <c r="DXR145" s="12"/>
      <c r="DXS145" s="12"/>
      <c r="DXT145" s="88"/>
      <c r="DXU145" s="88"/>
      <c r="DXV145" s="11"/>
      <c r="DXW145" s="11"/>
      <c r="DXX145" s="89"/>
      <c r="DXY145" s="87"/>
      <c r="DXZ145" s="90"/>
      <c r="DYA145" s="91"/>
      <c r="DYB145" s="86"/>
      <c r="DYC145" s="87"/>
      <c r="DYD145" s="87"/>
      <c r="DYE145" s="87"/>
      <c r="DYF145" s="87"/>
      <c r="DYG145" s="88"/>
      <c r="DYH145" s="12"/>
      <c r="DYI145" s="12"/>
      <c r="DYJ145" s="88"/>
      <c r="DYK145" s="88"/>
      <c r="DYL145" s="11"/>
      <c r="DYM145" s="11"/>
      <c r="DYN145" s="89"/>
      <c r="DYO145" s="87"/>
      <c r="DYP145" s="90"/>
      <c r="DYQ145" s="91"/>
      <c r="DYR145" s="86"/>
      <c r="DYS145" s="87"/>
      <c r="DYT145" s="87"/>
      <c r="DYU145" s="87"/>
      <c r="DYV145" s="87"/>
      <c r="DYW145" s="88"/>
      <c r="DYX145" s="12"/>
      <c r="DYY145" s="12"/>
      <c r="DYZ145" s="88"/>
      <c r="DZA145" s="88"/>
      <c r="DZB145" s="11"/>
      <c r="DZC145" s="11"/>
      <c r="DZD145" s="89"/>
      <c r="DZE145" s="87"/>
      <c r="DZF145" s="90"/>
      <c r="DZG145" s="91"/>
      <c r="DZH145" s="86"/>
      <c r="DZI145" s="87"/>
      <c r="DZJ145" s="87"/>
      <c r="DZK145" s="87"/>
      <c r="DZL145" s="87"/>
      <c r="DZM145" s="88"/>
      <c r="DZN145" s="12"/>
      <c r="DZO145" s="12"/>
      <c r="DZP145" s="88"/>
      <c r="DZQ145" s="88"/>
      <c r="DZR145" s="11"/>
      <c r="DZS145" s="11"/>
      <c r="DZT145" s="89"/>
      <c r="DZU145" s="87"/>
      <c r="DZV145" s="90"/>
      <c r="DZW145" s="91"/>
      <c r="DZX145" s="86"/>
      <c r="DZY145" s="87"/>
      <c r="DZZ145" s="87"/>
      <c r="EAA145" s="87"/>
      <c r="EAB145" s="87"/>
      <c r="EAC145" s="88"/>
      <c r="EAD145" s="12"/>
      <c r="EAE145" s="12"/>
      <c r="EAF145" s="88"/>
      <c r="EAG145" s="88"/>
      <c r="EAH145" s="11"/>
      <c r="EAI145" s="11"/>
      <c r="EAJ145" s="89"/>
      <c r="EAK145" s="87"/>
      <c r="EAL145" s="90"/>
      <c r="EAM145" s="91"/>
      <c r="EAN145" s="86"/>
      <c r="EAO145" s="87"/>
      <c r="EAP145" s="87"/>
      <c r="EAQ145" s="87"/>
      <c r="EAR145" s="87"/>
      <c r="EAS145" s="88"/>
      <c r="EAT145" s="12"/>
      <c r="EAU145" s="12"/>
      <c r="EAV145" s="88"/>
      <c r="EAW145" s="88"/>
      <c r="EAX145" s="11"/>
      <c r="EAY145" s="11"/>
      <c r="EAZ145" s="89"/>
      <c r="EBA145" s="87"/>
      <c r="EBB145" s="90"/>
      <c r="EBC145" s="91"/>
      <c r="EBD145" s="86"/>
      <c r="EBE145" s="87"/>
      <c r="EBF145" s="87"/>
      <c r="EBG145" s="87"/>
      <c r="EBH145" s="87"/>
      <c r="EBI145" s="88"/>
      <c r="EBJ145" s="12"/>
      <c r="EBK145" s="12"/>
      <c r="EBL145" s="88"/>
      <c r="EBM145" s="88"/>
      <c r="EBN145" s="11"/>
      <c r="EBO145" s="11"/>
      <c r="EBP145" s="89"/>
      <c r="EBQ145" s="87"/>
      <c r="EBR145" s="90"/>
      <c r="EBS145" s="91"/>
      <c r="EBT145" s="86"/>
      <c r="EBU145" s="87"/>
      <c r="EBV145" s="87"/>
      <c r="EBW145" s="87"/>
      <c r="EBX145" s="87"/>
      <c r="EBY145" s="88"/>
      <c r="EBZ145" s="12"/>
      <c r="ECA145" s="12"/>
      <c r="ECB145" s="88"/>
      <c r="ECC145" s="88"/>
      <c r="ECD145" s="11"/>
      <c r="ECE145" s="11"/>
      <c r="ECF145" s="89"/>
      <c r="ECG145" s="87"/>
      <c r="ECH145" s="90"/>
      <c r="ECI145" s="91"/>
      <c r="ECJ145" s="86"/>
      <c r="ECK145" s="87"/>
      <c r="ECL145" s="87"/>
      <c r="ECM145" s="87"/>
      <c r="ECN145" s="87"/>
      <c r="ECO145" s="88"/>
      <c r="ECP145" s="12"/>
      <c r="ECQ145" s="12"/>
      <c r="ECR145" s="88"/>
      <c r="ECS145" s="88"/>
      <c r="ECT145" s="11"/>
      <c r="ECU145" s="11"/>
      <c r="ECV145" s="89"/>
      <c r="ECW145" s="87"/>
      <c r="ECX145" s="90"/>
      <c r="ECY145" s="91"/>
      <c r="ECZ145" s="86"/>
      <c r="EDA145" s="87"/>
      <c r="EDB145" s="87"/>
      <c r="EDC145" s="87"/>
      <c r="EDD145" s="87"/>
      <c r="EDE145" s="88"/>
      <c r="EDF145" s="12"/>
      <c r="EDG145" s="12"/>
      <c r="EDH145" s="88"/>
      <c r="EDI145" s="88"/>
      <c r="EDJ145" s="11"/>
      <c r="EDK145" s="11"/>
      <c r="EDL145" s="89"/>
      <c r="EDM145" s="87"/>
      <c r="EDN145" s="90"/>
      <c r="EDO145" s="91"/>
      <c r="EDP145" s="86"/>
      <c r="EDQ145" s="87"/>
      <c r="EDR145" s="87"/>
      <c r="EDS145" s="87"/>
      <c r="EDT145" s="87"/>
      <c r="EDU145" s="88"/>
      <c r="EDV145" s="12"/>
      <c r="EDW145" s="12"/>
      <c r="EDX145" s="88"/>
      <c r="EDY145" s="88"/>
      <c r="EDZ145" s="11"/>
      <c r="EEA145" s="11"/>
      <c r="EEB145" s="89"/>
      <c r="EEC145" s="87"/>
      <c r="EED145" s="90"/>
      <c r="EEE145" s="91"/>
      <c r="EEF145" s="86"/>
      <c r="EEG145" s="87"/>
      <c r="EEH145" s="87"/>
      <c r="EEI145" s="87"/>
      <c r="EEJ145" s="87"/>
      <c r="EEK145" s="88"/>
      <c r="EEL145" s="12"/>
      <c r="EEM145" s="12"/>
      <c r="EEN145" s="88"/>
      <c r="EEO145" s="88"/>
      <c r="EEP145" s="11"/>
      <c r="EEQ145" s="11"/>
      <c r="EER145" s="89"/>
      <c r="EES145" s="87"/>
      <c r="EET145" s="90"/>
      <c r="EEU145" s="91"/>
      <c r="EEV145" s="86"/>
      <c r="EEW145" s="87"/>
      <c r="EEX145" s="87"/>
      <c r="EEY145" s="87"/>
      <c r="EEZ145" s="87"/>
      <c r="EFA145" s="88"/>
      <c r="EFB145" s="12"/>
      <c r="EFC145" s="12"/>
      <c r="EFD145" s="88"/>
      <c r="EFE145" s="88"/>
      <c r="EFF145" s="11"/>
      <c r="EFG145" s="11"/>
      <c r="EFH145" s="89"/>
      <c r="EFI145" s="87"/>
      <c r="EFJ145" s="90"/>
      <c r="EFK145" s="91"/>
      <c r="EFL145" s="86"/>
      <c r="EFM145" s="87"/>
      <c r="EFN145" s="87"/>
      <c r="EFO145" s="87"/>
      <c r="EFP145" s="87"/>
      <c r="EFQ145" s="88"/>
      <c r="EFR145" s="12"/>
      <c r="EFS145" s="12"/>
      <c r="EFT145" s="88"/>
      <c r="EFU145" s="88"/>
      <c r="EFV145" s="11"/>
      <c r="EFW145" s="11"/>
      <c r="EFX145" s="89"/>
      <c r="EFY145" s="87"/>
      <c r="EFZ145" s="90"/>
      <c r="EGA145" s="91"/>
      <c r="EGB145" s="86"/>
      <c r="EGC145" s="87"/>
      <c r="EGD145" s="87"/>
      <c r="EGE145" s="87"/>
      <c r="EGF145" s="87"/>
      <c r="EGG145" s="88"/>
      <c r="EGH145" s="12"/>
      <c r="EGI145" s="12"/>
      <c r="EGJ145" s="88"/>
      <c r="EGK145" s="88"/>
      <c r="EGL145" s="11"/>
      <c r="EGM145" s="11"/>
      <c r="EGN145" s="89"/>
      <c r="EGO145" s="87"/>
      <c r="EGP145" s="90"/>
      <c r="EGQ145" s="91"/>
      <c r="EGR145" s="86"/>
      <c r="EGS145" s="87"/>
      <c r="EGT145" s="87"/>
      <c r="EGU145" s="87"/>
      <c r="EGV145" s="87"/>
      <c r="EGW145" s="88"/>
      <c r="EGX145" s="12"/>
      <c r="EGY145" s="12"/>
      <c r="EGZ145" s="88"/>
      <c r="EHA145" s="88"/>
      <c r="EHB145" s="11"/>
      <c r="EHC145" s="11"/>
      <c r="EHD145" s="89"/>
      <c r="EHE145" s="87"/>
      <c r="EHF145" s="90"/>
      <c r="EHG145" s="91"/>
      <c r="EHH145" s="86"/>
      <c r="EHI145" s="87"/>
      <c r="EHJ145" s="87"/>
      <c r="EHK145" s="87"/>
      <c r="EHL145" s="87"/>
      <c r="EHM145" s="88"/>
      <c r="EHN145" s="12"/>
      <c r="EHO145" s="12"/>
      <c r="EHP145" s="88"/>
      <c r="EHQ145" s="88"/>
      <c r="EHR145" s="11"/>
      <c r="EHS145" s="11"/>
      <c r="EHT145" s="89"/>
      <c r="EHU145" s="87"/>
      <c r="EHV145" s="90"/>
      <c r="EHW145" s="91"/>
      <c r="EHX145" s="86"/>
      <c r="EHY145" s="87"/>
      <c r="EHZ145" s="87"/>
      <c r="EIA145" s="87"/>
      <c r="EIB145" s="87"/>
      <c r="EIC145" s="88"/>
      <c r="EID145" s="12"/>
      <c r="EIE145" s="12"/>
      <c r="EIF145" s="88"/>
      <c r="EIG145" s="88"/>
      <c r="EIH145" s="11"/>
      <c r="EII145" s="11"/>
      <c r="EIJ145" s="89"/>
      <c r="EIK145" s="87"/>
      <c r="EIL145" s="90"/>
      <c r="EIM145" s="91"/>
      <c r="EIN145" s="86"/>
      <c r="EIO145" s="87"/>
      <c r="EIP145" s="87"/>
      <c r="EIQ145" s="87"/>
      <c r="EIR145" s="87"/>
      <c r="EIS145" s="88"/>
      <c r="EIT145" s="12"/>
      <c r="EIU145" s="12"/>
      <c r="EIV145" s="88"/>
      <c r="EIW145" s="88"/>
      <c r="EIX145" s="11"/>
      <c r="EIY145" s="11"/>
      <c r="EIZ145" s="89"/>
      <c r="EJA145" s="87"/>
      <c r="EJB145" s="90"/>
      <c r="EJC145" s="91"/>
      <c r="EJD145" s="86"/>
      <c r="EJE145" s="87"/>
      <c r="EJF145" s="87"/>
      <c r="EJG145" s="87"/>
      <c r="EJH145" s="87"/>
      <c r="EJI145" s="88"/>
      <c r="EJJ145" s="12"/>
      <c r="EJK145" s="12"/>
      <c r="EJL145" s="88"/>
      <c r="EJM145" s="88"/>
      <c r="EJN145" s="11"/>
      <c r="EJO145" s="11"/>
      <c r="EJP145" s="89"/>
      <c r="EJQ145" s="87"/>
      <c r="EJR145" s="90"/>
      <c r="EJS145" s="91"/>
      <c r="EJT145" s="86"/>
      <c r="EJU145" s="87"/>
      <c r="EJV145" s="87"/>
      <c r="EJW145" s="87"/>
      <c r="EJX145" s="87"/>
      <c r="EJY145" s="88"/>
      <c r="EJZ145" s="12"/>
      <c r="EKA145" s="12"/>
      <c r="EKB145" s="88"/>
      <c r="EKC145" s="88"/>
      <c r="EKD145" s="11"/>
      <c r="EKE145" s="11"/>
      <c r="EKF145" s="89"/>
      <c r="EKG145" s="87"/>
      <c r="EKH145" s="90"/>
      <c r="EKI145" s="91"/>
      <c r="EKJ145" s="86"/>
      <c r="EKK145" s="87"/>
      <c r="EKL145" s="87"/>
      <c r="EKM145" s="87"/>
      <c r="EKN145" s="87"/>
      <c r="EKO145" s="88"/>
      <c r="EKP145" s="12"/>
      <c r="EKQ145" s="12"/>
      <c r="EKR145" s="88"/>
      <c r="EKS145" s="88"/>
      <c r="EKT145" s="11"/>
      <c r="EKU145" s="11"/>
      <c r="EKV145" s="89"/>
      <c r="EKW145" s="87"/>
      <c r="EKX145" s="90"/>
      <c r="EKY145" s="91"/>
      <c r="EKZ145" s="86"/>
      <c r="ELA145" s="87"/>
      <c r="ELB145" s="87"/>
      <c r="ELC145" s="87"/>
      <c r="ELD145" s="87"/>
      <c r="ELE145" s="88"/>
      <c r="ELF145" s="12"/>
      <c r="ELG145" s="12"/>
      <c r="ELH145" s="88"/>
      <c r="ELI145" s="88"/>
      <c r="ELJ145" s="11"/>
      <c r="ELK145" s="11"/>
      <c r="ELL145" s="89"/>
      <c r="ELM145" s="87"/>
      <c r="ELN145" s="90"/>
      <c r="ELO145" s="91"/>
      <c r="ELP145" s="86"/>
      <c r="ELQ145" s="87"/>
      <c r="ELR145" s="87"/>
      <c r="ELS145" s="87"/>
      <c r="ELT145" s="87"/>
      <c r="ELU145" s="88"/>
      <c r="ELV145" s="12"/>
      <c r="ELW145" s="12"/>
      <c r="ELX145" s="88"/>
      <c r="ELY145" s="88"/>
      <c r="ELZ145" s="11"/>
      <c r="EMA145" s="11"/>
      <c r="EMB145" s="89"/>
      <c r="EMC145" s="87"/>
      <c r="EMD145" s="90"/>
      <c r="EME145" s="91"/>
      <c r="EMF145" s="86"/>
      <c r="EMG145" s="87"/>
      <c r="EMH145" s="87"/>
      <c r="EMI145" s="87"/>
      <c r="EMJ145" s="87"/>
      <c r="EMK145" s="88"/>
      <c r="EML145" s="12"/>
      <c r="EMM145" s="12"/>
      <c r="EMN145" s="88"/>
      <c r="EMO145" s="88"/>
      <c r="EMP145" s="11"/>
      <c r="EMQ145" s="11"/>
      <c r="EMR145" s="89"/>
      <c r="EMS145" s="87"/>
      <c r="EMT145" s="90"/>
      <c r="EMU145" s="91"/>
      <c r="EMV145" s="86"/>
      <c r="EMW145" s="87"/>
      <c r="EMX145" s="87"/>
      <c r="EMY145" s="87"/>
      <c r="EMZ145" s="87"/>
      <c r="ENA145" s="88"/>
      <c r="ENB145" s="12"/>
      <c r="ENC145" s="12"/>
      <c r="END145" s="88"/>
      <c r="ENE145" s="88"/>
      <c r="ENF145" s="11"/>
      <c r="ENG145" s="11"/>
      <c r="ENH145" s="89"/>
      <c r="ENI145" s="87"/>
      <c r="ENJ145" s="90"/>
      <c r="ENK145" s="91"/>
      <c r="ENL145" s="86"/>
      <c r="ENM145" s="87"/>
      <c r="ENN145" s="87"/>
      <c r="ENO145" s="87"/>
      <c r="ENP145" s="87"/>
      <c r="ENQ145" s="88"/>
      <c r="ENR145" s="12"/>
      <c r="ENS145" s="12"/>
      <c r="ENT145" s="88"/>
      <c r="ENU145" s="88"/>
      <c r="ENV145" s="11"/>
      <c r="ENW145" s="11"/>
      <c r="ENX145" s="89"/>
      <c r="ENY145" s="87"/>
      <c r="ENZ145" s="90"/>
      <c r="EOA145" s="91"/>
      <c r="EOB145" s="86"/>
      <c r="EOC145" s="87"/>
      <c r="EOD145" s="87"/>
      <c r="EOE145" s="87"/>
      <c r="EOF145" s="87"/>
      <c r="EOG145" s="88"/>
      <c r="EOH145" s="12"/>
      <c r="EOI145" s="12"/>
      <c r="EOJ145" s="88"/>
      <c r="EOK145" s="88"/>
      <c r="EOL145" s="11"/>
      <c r="EOM145" s="11"/>
      <c r="EON145" s="89"/>
      <c r="EOO145" s="87"/>
      <c r="EOP145" s="90"/>
      <c r="EOQ145" s="91"/>
      <c r="EOR145" s="86"/>
      <c r="EOS145" s="87"/>
      <c r="EOT145" s="87"/>
      <c r="EOU145" s="87"/>
      <c r="EOV145" s="87"/>
      <c r="EOW145" s="88"/>
      <c r="EOX145" s="12"/>
      <c r="EOY145" s="12"/>
      <c r="EOZ145" s="88"/>
      <c r="EPA145" s="88"/>
      <c r="EPB145" s="11"/>
      <c r="EPC145" s="11"/>
      <c r="EPD145" s="89"/>
      <c r="EPE145" s="87"/>
      <c r="EPF145" s="90"/>
      <c r="EPG145" s="91"/>
      <c r="EPH145" s="86"/>
      <c r="EPI145" s="87"/>
      <c r="EPJ145" s="87"/>
      <c r="EPK145" s="87"/>
      <c r="EPL145" s="87"/>
      <c r="EPM145" s="88"/>
      <c r="EPN145" s="12"/>
      <c r="EPO145" s="12"/>
      <c r="EPP145" s="88"/>
      <c r="EPQ145" s="88"/>
      <c r="EPR145" s="11"/>
      <c r="EPS145" s="11"/>
      <c r="EPT145" s="89"/>
      <c r="EPU145" s="87"/>
      <c r="EPV145" s="90"/>
      <c r="EPW145" s="91"/>
      <c r="EPX145" s="86"/>
      <c r="EPY145" s="87"/>
      <c r="EPZ145" s="87"/>
      <c r="EQA145" s="87"/>
      <c r="EQB145" s="87"/>
      <c r="EQC145" s="88"/>
      <c r="EQD145" s="12"/>
      <c r="EQE145" s="12"/>
      <c r="EQF145" s="88"/>
      <c r="EQG145" s="88"/>
      <c r="EQH145" s="11"/>
      <c r="EQI145" s="11"/>
      <c r="EQJ145" s="89"/>
      <c r="EQK145" s="87"/>
      <c r="EQL145" s="90"/>
      <c r="EQM145" s="91"/>
      <c r="EQN145" s="86"/>
      <c r="EQO145" s="87"/>
      <c r="EQP145" s="87"/>
      <c r="EQQ145" s="87"/>
      <c r="EQR145" s="87"/>
      <c r="EQS145" s="88"/>
      <c r="EQT145" s="12"/>
      <c r="EQU145" s="12"/>
      <c r="EQV145" s="88"/>
      <c r="EQW145" s="88"/>
      <c r="EQX145" s="11"/>
      <c r="EQY145" s="11"/>
      <c r="EQZ145" s="89"/>
      <c r="ERA145" s="87"/>
      <c r="ERB145" s="90"/>
      <c r="ERC145" s="91"/>
      <c r="ERD145" s="86"/>
      <c r="ERE145" s="87"/>
      <c r="ERF145" s="87"/>
      <c r="ERG145" s="87"/>
      <c r="ERH145" s="87"/>
      <c r="ERI145" s="88"/>
      <c r="ERJ145" s="12"/>
      <c r="ERK145" s="12"/>
      <c r="ERL145" s="88"/>
      <c r="ERM145" s="88"/>
      <c r="ERN145" s="11"/>
      <c r="ERO145" s="11"/>
      <c r="ERP145" s="89"/>
      <c r="ERQ145" s="87"/>
      <c r="ERR145" s="90"/>
      <c r="ERS145" s="91"/>
      <c r="ERT145" s="86"/>
      <c r="ERU145" s="87"/>
      <c r="ERV145" s="87"/>
      <c r="ERW145" s="87"/>
      <c r="ERX145" s="87"/>
      <c r="ERY145" s="88"/>
      <c r="ERZ145" s="12"/>
      <c r="ESA145" s="12"/>
      <c r="ESB145" s="88"/>
      <c r="ESC145" s="88"/>
      <c r="ESD145" s="11"/>
      <c r="ESE145" s="11"/>
      <c r="ESF145" s="89"/>
      <c r="ESG145" s="87"/>
      <c r="ESH145" s="90"/>
      <c r="ESI145" s="91"/>
      <c r="ESJ145" s="86"/>
      <c r="ESK145" s="87"/>
      <c r="ESL145" s="87"/>
      <c r="ESM145" s="87"/>
      <c r="ESN145" s="87"/>
      <c r="ESO145" s="88"/>
      <c r="ESP145" s="12"/>
      <c r="ESQ145" s="12"/>
      <c r="ESR145" s="88"/>
      <c r="ESS145" s="88"/>
      <c r="EST145" s="11"/>
      <c r="ESU145" s="11"/>
      <c r="ESV145" s="89"/>
      <c r="ESW145" s="87"/>
      <c r="ESX145" s="90"/>
      <c r="ESY145" s="91"/>
      <c r="ESZ145" s="86"/>
      <c r="ETA145" s="87"/>
      <c r="ETB145" s="87"/>
      <c r="ETC145" s="87"/>
      <c r="ETD145" s="87"/>
      <c r="ETE145" s="88"/>
      <c r="ETF145" s="12"/>
      <c r="ETG145" s="12"/>
      <c r="ETH145" s="88"/>
      <c r="ETI145" s="88"/>
      <c r="ETJ145" s="11"/>
      <c r="ETK145" s="11"/>
      <c r="ETL145" s="89"/>
      <c r="ETM145" s="87"/>
      <c r="ETN145" s="90"/>
      <c r="ETO145" s="91"/>
      <c r="ETP145" s="86"/>
      <c r="ETQ145" s="87"/>
      <c r="ETR145" s="87"/>
      <c r="ETS145" s="87"/>
      <c r="ETT145" s="87"/>
      <c r="ETU145" s="88"/>
      <c r="ETV145" s="12"/>
      <c r="ETW145" s="12"/>
      <c r="ETX145" s="88"/>
      <c r="ETY145" s="88"/>
      <c r="ETZ145" s="11"/>
      <c r="EUA145" s="11"/>
      <c r="EUB145" s="89"/>
      <c r="EUC145" s="87"/>
      <c r="EUD145" s="90"/>
      <c r="EUE145" s="91"/>
      <c r="EUF145" s="86"/>
      <c r="EUG145" s="87"/>
      <c r="EUH145" s="87"/>
      <c r="EUI145" s="87"/>
      <c r="EUJ145" s="87"/>
      <c r="EUK145" s="88"/>
      <c r="EUL145" s="12"/>
      <c r="EUM145" s="12"/>
      <c r="EUN145" s="88"/>
      <c r="EUO145" s="88"/>
      <c r="EUP145" s="11"/>
      <c r="EUQ145" s="11"/>
      <c r="EUR145" s="89"/>
      <c r="EUS145" s="87"/>
      <c r="EUT145" s="90"/>
      <c r="EUU145" s="91"/>
      <c r="EUV145" s="86"/>
      <c r="EUW145" s="87"/>
      <c r="EUX145" s="87"/>
      <c r="EUY145" s="87"/>
      <c r="EUZ145" s="87"/>
      <c r="EVA145" s="88"/>
      <c r="EVB145" s="12"/>
      <c r="EVC145" s="12"/>
      <c r="EVD145" s="88"/>
      <c r="EVE145" s="88"/>
      <c r="EVF145" s="11"/>
      <c r="EVG145" s="11"/>
      <c r="EVH145" s="89"/>
      <c r="EVI145" s="87"/>
      <c r="EVJ145" s="90"/>
      <c r="EVK145" s="91"/>
      <c r="EVL145" s="86"/>
      <c r="EVM145" s="87"/>
      <c r="EVN145" s="87"/>
      <c r="EVO145" s="87"/>
      <c r="EVP145" s="87"/>
      <c r="EVQ145" s="88"/>
      <c r="EVR145" s="12"/>
      <c r="EVS145" s="12"/>
      <c r="EVT145" s="88"/>
      <c r="EVU145" s="88"/>
      <c r="EVV145" s="11"/>
      <c r="EVW145" s="11"/>
      <c r="EVX145" s="89"/>
      <c r="EVY145" s="87"/>
      <c r="EVZ145" s="90"/>
      <c r="EWA145" s="91"/>
      <c r="EWB145" s="86"/>
      <c r="EWC145" s="87"/>
      <c r="EWD145" s="87"/>
      <c r="EWE145" s="87"/>
      <c r="EWF145" s="87"/>
      <c r="EWG145" s="88"/>
      <c r="EWH145" s="12"/>
      <c r="EWI145" s="12"/>
      <c r="EWJ145" s="88"/>
      <c r="EWK145" s="88"/>
      <c r="EWL145" s="11"/>
      <c r="EWM145" s="11"/>
      <c r="EWN145" s="89"/>
      <c r="EWO145" s="87"/>
      <c r="EWP145" s="90"/>
      <c r="EWQ145" s="91"/>
      <c r="EWR145" s="86"/>
      <c r="EWS145" s="87"/>
      <c r="EWT145" s="87"/>
      <c r="EWU145" s="87"/>
      <c r="EWV145" s="87"/>
      <c r="EWW145" s="88"/>
      <c r="EWX145" s="12"/>
      <c r="EWY145" s="12"/>
      <c r="EWZ145" s="88"/>
      <c r="EXA145" s="88"/>
      <c r="EXB145" s="11"/>
      <c r="EXC145" s="11"/>
      <c r="EXD145" s="89"/>
      <c r="EXE145" s="87"/>
      <c r="EXF145" s="90"/>
      <c r="EXG145" s="91"/>
      <c r="EXH145" s="86"/>
      <c r="EXI145" s="87"/>
      <c r="EXJ145" s="87"/>
      <c r="EXK145" s="87"/>
      <c r="EXL145" s="87"/>
      <c r="EXM145" s="88"/>
      <c r="EXN145" s="12"/>
      <c r="EXO145" s="12"/>
      <c r="EXP145" s="88"/>
      <c r="EXQ145" s="88"/>
      <c r="EXR145" s="11"/>
      <c r="EXS145" s="11"/>
      <c r="EXT145" s="89"/>
      <c r="EXU145" s="87"/>
      <c r="EXV145" s="90"/>
      <c r="EXW145" s="91"/>
      <c r="EXX145" s="86"/>
      <c r="EXY145" s="87"/>
      <c r="EXZ145" s="87"/>
      <c r="EYA145" s="87"/>
      <c r="EYB145" s="87"/>
      <c r="EYC145" s="88"/>
      <c r="EYD145" s="12"/>
      <c r="EYE145" s="12"/>
      <c r="EYF145" s="88"/>
      <c r="EYG145" s="88"/>
      <c r="EYH145" s="11"/>
      <c r="EYI145" s="11"/>
      <c r="EYJ145" s="89"/>
      <c r="EYK145" s="87"/>
      <c r="EYL145" s="90"/>
      <c r="EYM145" s="91"/>
      <c r="EYN145" s="86"/>
      <c r="EYO145" s="87"/>
      <c r="EYP145" s="87"/>
      <c r="EYQ145" s="87"/>
      <c r="EYR145" s="87"/>
      <c r="EYS145" s="88"/>
      <c r="EYT145" s="12"/>
      <c r="EYU145" s="12"/>
      <c r="EYV145" s="88"/>
      <c r="EYW145" s="88"/>
      <c r="EYX145" s="11"/>
      <c r="EYY145" s="11"/>
      <c r="EYZ145" s="89"/>
      <c r="EZA145" s="87"/>
      <c r="EZB145" s="90"/>
      <c r="EZC145" s="91"/>
      <c r="EZD145" s="86"/>
      <c r="EZE145" s="87"/>
      <c r="EZF145" s="87"/>
      <c r="EZG145" s="87"/>
      <c r="EZH145" s="87"/>
      <c r="EZI145" s="88"/>
      <c r="EZJ145" s="12"/>
      <c r="EZK145" s="12"/>
      <c r="EZL145" s="88"/>
      <c r="EZM145" s="88"/>
      <c r="EZN145" s="11"/>
      <c r="EZO145" s="11"/>
      <c r="EZP145" s="89"/>
      <c r="EZQ145" s="87"/>
      <c r="EZR145" s="90"/>
      <c r="EZS145" s="91"/>
      <c r="EZT145" s="86"/>
      <c r="EZU145" s="87"/>
      <c r="EZV145" s="87"/>
      <c r="EZW145" s="87"/>
      <c r="EZX145" s="87"/>
      <c r="EZY145" s="88"/>
      <c r="EZZ145" s="12"/>
      <c r="FAA145" s="12"/>
      <c r="FAB145" s="88"/>
      <c r="FAC145" s="88"/>
      <c r="FAD145" s="11"/>
      <c r="FAE145" s="11"/>
      <c r="FAF145" s="89"/>
      <c r="FAG145" s="87"/>
      <c r="FAH145" s="90"/>
      <c r="FAI145" s="91"/>
      <c r="FAJ145" s="86"/>
      <c r="FAK145" s="87"/>
      <c r="FAL145" s="87"/>
      <c r="FAM145" s="87"/>
      <c r="FAN145" s="87"/>
      <c r="FAO145" s="88"/>
      <c r="FAP145" s="12"/>
      <c r="FAQ145" s="12"/>
      <c r="FAR145" s="88"/>
      <c r="FAS145" s="88"/>
      <c r="FAT145" s="11"/>
      <c r="FAU145" s="11"/>
      <c r="FAV145" s="89"/>
      <c r="FAW145" s="87"/>
      <c r="FAX145" s="90"/>
      <c r="FAY145" s="91"/>
      <c r="FAZ145" s="86"/>
      <c r="FBA145" s="87"/>
      <c r="FBB145" s="87"/>
      <c r="FBC145" s="87"/>
      <c r="FBD145" s="87"/>
      <c r="FBE145" s="88"/>
      <c r="FBF145" s="12"/>
      <c r="FBG145" s="12"/>
      <c r="FBH145" s="88"/>
      <c r="FBI145" s="88"/>
      <c r="FBJ145" s="11"/>
      <c r="FBK145" s="11"/>
      <c r="FBL145" s="89"/>
      <c r="FBM145" s="87"/>
      <c r="FBN145" s="90"/>
      <c r="FBO145" s="91"/>
      <c r="FBP145" s="86"/>
      <c r="FBQ145" s="87"/>
      <c r="FBR145" s="87"/>
      <c r="FBS145" s="87"/>
      <c r="FBT145" s="87"/>
      <c r="FBU145" s="88"/>
      <c r="FBV145" s="12"/>
      <c r="FBW145" s="12"/>
      <c r="FBX145" s="88"/>
      <c r="FBY145" s="88"/>
      <c r="FBZ145" s="11"/>
      <c r="FCA145" s="11"/>
      <c r="FCB145" s="89"/>
      <c r="FCC145" s="87"/>
      <c r="FCD145" s="90"/>
      <c r="FCE145" s="91"/>
      <c r="FCF145" s="86"/>
      <c r="FCG145" s="87"/>
      <c r="FCH145" s="87"/>
      <c r="FCI145" s="87"/>
      <c r="FCJ145" s="87"/>
      <c r="FCK145" s="88"/>
      <c r="FCL145" s="12"/>
      <c r="FCM145" s="12"/>
      <c r="FCN145" s="88"/>
      <c r="FCO145" s="88"/>
      <c r="FCP145" s="11"/>
      <c r="FCQ145" s="11"/>
      <c r="FCR145" s="89"/>
      <c r="FCS145" s="87"/>
      <c r="FCT145" s="90"/>
      <c r="FCU145" s="91"/>
      <c r="FCV145" s="86"/>
      <c r="FCW145" s="87"/>
      <c r="FCX145" s="87"/>
      <c r="FCY145" s="87"/>
      <c r="FCZ145" s="87"/>
      <c r="FDA145" s="88"/>
      <c r="FDB145" s="12"/>
      <c r="FDC145" s="12"/>
      <c r="FDD145" s="88"/>
      <c r="FDE145" s="88"/>
      <c r="FDF145" s="11"/>
      <c r="FDG145" s="11"/>
      <c r="FDH145" s="89"/>
      <c r="FDI145" s="87"/>
      <c r="FDJ145" s="90"/>
      <c r="FDK145" s="91"/>
      <c r="FDL145" s="86"/>
      <c r="FDM145" s="87"/>
      <c r="FDN145" s="87"/>
      <c r="FDO145" s="87"/>
      <c r="FDP145" s="87"/>
      <c r="FDQ145" s="88"/>
      <c r="FDR145" s="12"/>
      <c r="FDS145" s="12"/>
      <c r="FDT145" s="88"/>
      <c r="FDU145" s="88"/>
      <c r="FDV145" s="11"/>
      <c r="FDW145" s="11"/>
      <c r="FDX145" s="89"/>
      <c r="FDY145" s="87"/>
      <c r="FDZ145" s="90"/>
      <c r="FEA145" s="91"/>
      <c r="FEB145" s="86"/>
      <c r="FEC145" s="87"/>
      <c r="FED145" s="87"/>
      <c r="FEE145" s="87"/>
      <c r="FEF145" s="87"/>
      <c r="FEG145" s="88"/>
      <c r="FEH145" s="12"/>
      <c r="FEI145" s="12"/>
      <c r="FEJ145" s="88"/>
      <c r="FEK145" s="88"/>
      <c r="FEL145" s="11"/>
      <c r="FEM145" s="11"/>
      <c r="FEN145" s="89"/>
      <c r="FEO145" s="87"/>
      <c r="FEP145" s="90"/>
      <c r="FEQ145" s="91"/>
      <c r="FER145" s="86"/>
      <c r="FES145" s="87"/>
      <c r="FET145" s="87"/>
      <c r="FEU145" s="87"/>
      <c r="FEV145" s="87"/>
      <c r="FEW145" s="88"/>
      <c r="FEX145" s="12"/>
      <c r="FEY145" s="12"/>
      <c r="FEZ145" s="88"/>
      <c r="FFA145" s="88"/>
      <c r="FFB145" s="11"/>
      <c r="FFC145" s="11"/>
      <c r="FFD145" s="89"/>
      <c r="FFE145" s="87"/>
      <c r="FFF145" s="90"/>
      <c r="FFG145" s="91"/>
      <c r="FFH145" s="86"/>
      <c r="FFI145" s="87"/>
      <c r="FFJ145" s="87"/>
      <c r="FFK145" s="87"/>
      <c r="FFL145" s="87"/>
      <c r="FFM145" s="88"/>
      <c r="FFN145" s="12"/>
      <c r="FFO145" s="12"/>
      <c r="FFP145" s="88"/>
      <c r="FFQ145" s="88"/>
      <c r="FFR145" s="11"/>
      <c r="FFS145" s="11"/>
      <c r="FFT145" s="89"/>
      <c r="FFU145" s="87"/>
      <c r="FFV145" s="90"/>
      <c r="FFW145" s="91"/>
      <c r="FFX145" s="86"/>
      <c r="FFY145" s="87"/>
      <c r="FFZ145" s="87"/>
      <c r="FGA145" s="87"/>
      <c r="FGB145" s="87"/>
      <c r="FGC145" s="88"/>
      <c r="FGD145" s="12"/>
      <c r="FGE145" s="12"/>
      <c r="FGF145" s="88"/>
      <c r="FGG145" s="88"/>
      <c r="FGH145" s="11"/>
      <c r="FGI145" s="11"/>
      <c r="FGJ145" s="89"/>
      <c r="FGK145" s="87"/>
      <c r="FGL145" s="90"/>
      <c r="FGM145" s="91"/>
      <c r="FGN145" s="86"/>
      <c r="FGO145" s="87"/>
      <c r="FGP145" s="87"/>
      <c r="FGQ145" s="87"/>
      <c r="FGR145" s="87"/>
      <c r="FGS145" s="88"/>
      <c r="FGT145" s="12"/>
      <c r="FGU145" s="12"/>
      <c r="FGV145" s="88"/>
      <c r="FGW145" s="88"/>
      <c r="FGX145" s="11"/>
      <c r="FGY145" s="11"/>
      <c r="FGZ145" s="89"/>
      <c r="FHA145" s="87"/>
      <c r="FHB145" s="90"/>
      <c r="FHC145" s="91"/>
      <c r="FHD145" s="86"/>
      <c r="FHE145" s="87"/>
      <c r="FHF145" s="87"/>
      <c r="FHG145" s="87"/>
      <c r="FHH145" s="87"/>
      <c r="FHI145" s="88"/>
      <c r="FHJ145" s="12"/>
      <c r="FHK145" s="12"/>
      <c r="FHL145" s="88"/>
      <c r="FHM145" s="88"/>
      <c r="FHN145" s="11"/>
      <c r="FHO145" s="11"/>
      <c r="FHP145" s="89"/>
      <c r="FHQ145" s="87"/>
      <c r="FHR145" s="90"/>
      <c r="FHS145" s="91"/>
      <c r="FHT145" s="86"/>
      <c r="FHU145" s="87"/>
      <c r="FHV145" s="87"/>
      <c r="FHW145" s="87"/>
      <c r="FHX145" s="87"/>
      <c r="FHY145" s="88"/>
      <c r="FHZ145" s="12"/>
      <c r="FIA145" s="12"/>
      <c r="FIB145" s="88"/>
      <c r="FIC145" s="88"/>
      <c r="FID145" s="11"/>
      <c r="FIE145" s="11"/>
      <c r="FIF145" s="89"/>
      <c r="FIG145" s="87"/>
      <c r="FIH145" s="90"/>
      <c r="FII145" s="91"/>
      <c r="FIJ145" s="86"/>
      <c r="FIK145" s="87"/>
      <c r="FIL145" s="87"/>
      <c r="FIM145" s="87"/>
      <c r="FIN145" s="87"/>
      <c r="FIO145" s="88"/>
      <c r="FIP145" s="12"/>
      <c r="FIQ145" s="12"/>
      <c r="FIR145" s="88"/>
      <c r="FIS145" s="88"/>
      <c r="FIT145" s="11"/>
      <c r="FIU145" s="11"/>
      <c r="FIV145" s="89"/>
      <c r="FIW145" s="87"/>
      <c r="FIX145" s="90"/>
      <c r="FIY145" s="91"/>
      <c r="FIZ145" s="86"/>
      <c r="FJA145" s="87"/>
      <c r="FJB145" s="87"/>
      <c r="FJC145" s="87"/>
      <c r="FJD145" s="87"/>
      <c r="FJE145" s="88"/>
      <c r="FJF145" s="12"/>
      <c r="FJG145" s="12"/>
      <c r="FJH145" s="88"/>
      <c r="FJI145" s="88"/>
      <c r="FJJ145" s="11"/>
      <c r="FJK145" s="11"/>
      <c r="FJL145" s="89"/>
      <c r="FJM145" s="87"/>
      <c r="FJN145" s="90"/>
      <c r="FJO145" s="91"/>
      <c r="FJP145" s="86"/>
      <c r="FJQ145" s="87"/>
      <c r="FJR145" s="87"/>
      <c r="FJS145" s="87"/>
      <c r="FJT145" s="87"/>
      <c r="FJU145" s="88"/>
      <c r="FJV145" s="12"/>
      <c r="FJW145" s="12"/>
      <c r="FJX145" s="88"/>
      <c r="FJY145" s="88"/>
      <c r="FJZ145" s="11"/>
      <c r="FKA145" s="11"/>
      <c r="FKB145" s="89"/>
      <c r="FKC145" s="87"/>
      <c r="FKD145" s="90"/>
      <c r="FKE145" s="91"/>
      <c r="FKF145" s="86"/>
      <c r="FKG145" s="87"/>
      <c r="FKH145" s="87"/>
      <c r="FKI145" s="87"/>
      <c r="FKJ145" s="87"/>
      <c r="FKK145" s="88"/>
      <c r="FKL145" s="12"/>
      <c r="FKM145" s="12"/>
      <c r="FKN145" s="88"/>
      <c r="FKO145" s="88"/>
      <c r="FKP145" s="11"/>
      <c r="FKQ145" s="11"/>
      <c r="FKR145" s="89"/>
      <c r="FKS145" s="87"/>
      <c r="FKT145" s="90"/>
      <c r="FKU145" s="91"/>
      <c r="FKV145" s="86"/>
      <c r="FKW145" s="87"/>
      <c r="FKX145" s="87"/>
      <c r="FKY145" s="87"/>
      <c r="FKZ145" s="87"/>
      <c r="FLA145" s="88"/>
      <c r="FLB145" s="12"/>
      <c r="FLC145" s="12"/>
      <c r="FLD145" s="88"/>
      <c r="FLE145" s="88"/>
      <c r="FLF145" s="11"/>
      <c r="FLG145" s="11"/>
      <c r="FLH145" s="89"/>
      <c r="FLI145" s="87"/>
      <c r="FLJ145" s="90"/>
      <c r="FLK145" s="91"/>
      <c r="FLL145" s="86"/>
      <c r="FLM145" s="87"/>
      <c r="FLN145" s="87"/>
      <c r="FLO145" s="87"/>
      <c r="FLP145" s="87"/>
      <c r="FLQ145" s="88"/>
      <c r="FLR145" s="12"/>
      <c r="FLS145" s="12"/>
      <c r="FLT145" s="88"/>
      <c r="FLU145" s="88"/>
      <c r="FLV145" s="11"/>
      <c r="FLW145" s="11"/>
      <c r="FLX145" s="89"/>
      <c r="FLY145" s="87"/>
      <c r="FLZ145" s="90"/>
      <c r="FMA145" s="91"/>
      <c r="FMB145" s="86"/>
      <c r="FMC145" s="87"/>
      <c r="FMD145" s="87"/>
      <c r="FME145" s="87"/>
      <c r="FMF145" s="87"/>
      <c r="FMG145" s="88"/>
      <c r="FMH145" s="12"/>
      <c r="FMI145" s="12"/>
      <c r="FMJ145" s="88"/>
      <c r="FMK145" s="88"/>
      <c r="FML145" s="11"/>
      <c r="FMM145" s="11"/>
      <c r="FMN145" s="89"/>
      <c r="FMO145" s="87"/>
      <c r="FMP145" s="90"/>
      <c r="FMQ145" s="91"/>
      <c r="FMR145" s="86"/>
      <c r="FMS145" s="87"/>
      <c r="FMT145" s="87"/>
      <c r="FMU145" s="87"/>
      <c r="FMV145" s="87"/>
      <c r="FMW145" s="88"/>
      <c r="FMX145" s="12"/>
      <c r="FMY145" s="12"/>
      <c r="FMZ145" s="88"/>
      <c r="FNA145" s="88"/>
      <c r="FNB145" s="11"/>
      <c r="FNC145" s="11"/>
      <c r="FND145" s="89"/>
      <c r="FNE145" s="87"/>
      <c r="FNF145" s="90"/>
      <c r="FNG145" s="91"/>
      <c r="FNH145" s="86"/>
      <c r="FNI145" s="87"/>
      <c r="FNJ145" s="87"/>
      <c r="FNK145" s="87"/>
      <c r="FNL145" s="87"/>
      <c r="FNM145" s="88"/>
      <c r="FNN145" s="12"/>
      <c r="FNO145" s="12"/>
      <c r="FNP145" s="88"/>
      <c r="FNQ145" s="88"/>
      <c r="FNR145" s="11"/>
      <c r="FNS145" s="11"/>
      <c r="FNT145" s="89"/>
      <c r="FNU145" s="87"/>
      <c r="FNV145" s="90"/>
      <c r="FNW145" s="91"/>
      <c r="FNX145" s="86"/>
      <c r="FNY145" s="87"/>
      <c r="FNZ145" s="87"/>
      <c r="FOA145" s="87"/>
      <c r="FOB145" s="87"/>
      <c r="FOC145" s="88"/>
      <c r="FOD145" s="12"/>
      <c r="FOE145" s="12"/>
      <c r="FOF145" s="88"/>
      <c r="FOG145" s="88"/>
      <c r="FOH145" s="11"/>
      <c r="FOI145" s="11"/>
      <c r="FOJ145" s="89"/>
      <c r="FOK145" s="87"/>
      <c r="FOL145" s="90"/>
      <c r="FOM145" s="91"/>
      <c r="FON145" s="86"/>
      <c r="FOO145" s="87"/>
      <c r="FOP145" s="87"/>
      <c r="FOQ145" s="87"/>
      <c r="FOR145" s="87"/>
      <c r="FOS145" s="88"/>
      <c r="FOT145" s="12"/>
      <c r="FOU145" s="12"/>
      <c r="FOV145" s="88"/>
      <c r="FOW145" s="88"/>
      <c r="FOX145" s="11"/>
      <c r="FOY145" s="11"/>
      <c r="FOZ145" s="89"/>
      <c r="FPA145" s="87"/>
      <c r="FPB145" s="90"/>
      <c r="FPC145" s="91"/>
      <c r="FPD145" s="86"/>
      <c r="FPE145" s="87"/>
      <c r="FPF145" s="87"/>
      <c r="FPG145" s="87"/>
      <c r="FPH145" s="87"/>
      <c r="FPI145" s="88"/>
      <c r="FPJ145" s="12"/>
      <c r="FPK145" s="12"/>
      <c r="FPL145" s="88"/>
      <c r="FPM145" s="88"/>
      <c r="FPN145" s="11"/>
      <c r="FPO145" s="11"/>
      <c r="FPP145" s="89"/>
      <c r="FPQ145" s="87"/>
      <c r="FPR145" s="90"/>
      <c r="FPS145" s="91"/>
      <c r="FPT145" s="86"/>
      <c r="FPU145" s="87"/>
      <c r="FPV145" s="87"/>
      <c r="FPW145" s="87"/>
      <c r="FPX145" s="87"/>
      <c r="FPY145" s="88"/>
      <c r="FPZ145" s="12"/>
      <c r="FQA145" s="12"/>
      <c r="FQB145" s="88"/>
      <c r="FQC145" s="88"/>
      <c r="FQD145" s="11"/>
      <c r="FQE145" s="11"/>
      <c r="FQF145" s="89"/>
      <c r="FQG145" s="87"/>
      <c r="FQH145" s="90"/>
      <c r="FQI145" s="91"/>
      <c r="FQJ145" s="86"/>
      <c r="FQK145" s="87"/>
      <c r="FQL145" s="87"/>
      <c r="FQM145" s="87"/>
      <c r="FQN145" s="87"/>
      <c r="FQO145" s="88"/>
      <c r="FQP145" s="12"/>
      <c r="FQQ145" s="12"/>
      <c r="FQR145" s="88"/>
      <c r="FQS145" s="88"/>
      <c r="FQT145" s="11"/>
      <c r="FQU145" s="11"/>
      <c r="FQV145" s="89"/>
      <c r="FQW145" s="87"/>
      <c r="FQX145" s="90"/>
      <c r="FQY145" s="91"/>
      <c r="FQZ145" s="86"/>
      <c r="FRA145" s="87"/>
      <c r="FRB145" s="87"/>
      <c r="FRC145" s="87"/>
      <c r="FRD145" s="87"/>
      <c r="FRE145" s="88"/>
      <c r="FRF145" s="12"/>
      <c r="FRG145" s="12"/>
      <c r="FRH145" s="88"/>
      <c r="FRI145" s="88"/>
      <c r="FRJ145" s="11"/>
      <c r="FRK145" s="11"/>
      <c r="FRL145" s="89"/>
      <c r="FRM145" s="87"/>
      <c r="FRN145" s="90"/>
      <c r="FRO145" s="91"/>
      <c r="FRP145" s="86"/>
      <c r="FRQ145" s="87"/>
      <c r="FRR145" s="87"/>
      <c r="FRS145" s="87"/>
      <c r="FRT145" s="87"/>
      <c r="FRU145" s="88"/>
      <c r="FRV145" s="12"/>
      <c r="FRW145" s="12"/>
      <c r="FRX145" s="88"/>
      <c r="FRY145" s="88"/>
      <c r="FRZ145" s="11"/>
      <c r="FSA145" s="11"/>
      <c r="FSB145" s="89"/>
      <c r="FSC145" s="87"/>
      <c r="FSD145" s="90"/>
      <c r="FSE145" s="91"/>
      <c r="FSF145" s="86"/>
      <c r="FSG145" s="87"/>
      <c r="FSH145" s="87"/>
      <c r="FSI145" s="87"/>
      <c r="FSJ145" s="87"/>
      <c r="FSK145" s="88"/>
      <c r="FSL145" s="12"/>
      <c r="FSM145" s="12"/>
      <c r="FSN145" s="88"/>
      <c r="FSO145" s="88"/>
      <c r="FSP145" s="11"/>
      <c r="FSQ145" s="11"/>
      <c r="FSR145" s="89"/>
      <c r="FSS145" s="87"/>
      <c r="FST145" s="90"/>
      <c r="FSU145" s="91"/>
      <c r="FSV145" s="86"/>
      <c r="FSW145" s="87"/>
      <c r="FSX145" s="87"/>
      <c r="FSY145" s="87"/>
      <c r="FSZ145" s="87"/>
      <c r="FTA145" s="88"/>
      <c r="FTB145" s="12"/>
      <c r="FTC145" s="12"/>
      <c r="FTD145" s="88"/>
      <c r="FTE145" s="88"/>
      <c r="FTF145" s="11"/>
      <c r="FTG145" s="11"/>
      <c r="FTH145" s="89"/>
      <c r="FTI145" s="87"/>
      <c r="FTJ145" s="90"/>
      <c r="FTK145" s="91"/>
      <c r="FTL145" s="86"/>
      <c r="FTM145" s="87"/>
      <c r="FTN145" s="87"/>
      <c r="FTO145" s="87"/>
      <c r="FTP145" s="87"/>
      <c r="FTQ145" s="88"/>
      <c r="FTR145" s="12"/>
      <c r="FTS145" s="12"/>
      <c r="FTT145" s="88"/>
      <c r="FTU145" s="88"/>
      <c r="FTV145" s="11"/>
      <c r="FTW145" s="11"/>
      <c r="FTX145" s="89"/>
      <c r="FTY145" s="87"/>
      <c r="FTZ145" s="90"/>
      <c r="FUA145" s="91"/>
      <c r="FUB145" s="86"/>
      <c r="FUC145" s="87"/>
      <c r="FUD145" s="87"/>
      <c r="FUE145" s="87"/>
      <c r="FUF145" s="87"/>
      <c r="FUG145" s="88"/>
      <c r="FUH145" s="12"/>
      <c r="FUI145" s="12"/>
      <c r="FUJ145" s="88"/>
      <c r="FUK145" s="88"/>
      <c r="FUL145" s="11"/>
      <c r="FUM145" s="11"/>
      <c r="FUN145" s="89"/>
      <c r="FUO145" s="87"/>
      <c r="FUP145" s="90"/>
      <c r="FUQ145" s="91"/>
      <c r="FUR145" s="86"/>
      <c r="FUS145" s="87"/>
      <c r="FUT145" s="87"/>
      <c r="FUU145" s="87"/>
      <c r="FUV145" s="87"/>
      <c r="FUW145" s="88"/>
      <c r="FUX145" s="12"/>
      <c r="FUY145" s="12"/>
      <c r="FUZ145" s="88"/>
      <c r="FVA145" s="88"/>
      <c r="FVB145" s="11"/>
      <c r="FVC145" s="11"/>
      <c r="FVD145" s="89"/>
      <c r="FVE145" s="87"/>
      <c r="FVF145" s="90"/>
      <c r="FVG145" s="91"/>
      <c r="FVH145" s="86"/>
      <c r="FVI145" s="87"/>
      <c r="FVJ145" s="87"/>
      <c r="FVK145" s="87"/>
      <c r="FVL145" s="87"/>
      <c r="FVM145" s="88"/>
      <c r="FVN145" s="12"/>
      <c r="FVO145" s="12"/>
      <c r="FVP145" s="88"/>
      <c r="FVQ145" s="88"/>
      <c r="FVR145" s="11"/>
      <c r="FVS145" s="11"/>
      <c r="FVT145" s="89"/>
      <c r="FVU145" s="87"/>
      <c r="FVV145" s="90"/>
      <c r="FVW145" s="91"/>
      <c r="FVX145" s="86"/>
      <c r="FVY145" s="87"/>
      <c r="FVZ145" s="87"/>
      <c r="FWA145" s="87"/>
      <c r="FWB145" s="87"/>
      <c r="FWC145" s="88"/>
      <c r="FWD145" s="12"/>
      <c r="FWE145" s="12"/>
      <c r="FWF145" s="88"/>
      <c r="FWG145" s="88"/>
      <c r="FWH145" s="11"/>
      <c r="FWI145" s="11"/>
      <c r="FWJ145" s="89"/>
      <c r="FWK145" s="87"/>
      <c r="FWL145" s="90"/>
      <c r="FWM145" s="91"/>
      <c r="FWN145" s="86"/>
      <c r="FWO145" s="87"/>
      <c r="FWP145" s="87"/>
      <c r="FWQ145" s="87"/>
      <c r="FWR145" s="87"/>
      <c r="FWS145" s="88"/>
      <c r="FWT145" s="12"/>
      <c r="FWU145" s="12"/>
      <c r="FWV145" s="88"/>
      <c r="FWW145" s="88"/>
      <c r="FWX145" s="11"/>
      <c r="FWY145" s="11"/>
      <c r="FWZ145" s="89"/>
      <c r="FXA145" s="87"/>
      <c r="FXB145" s="90"/>
      <c r="FXC145" s="91"/>
      <c r="FXD145" s="86"/>
      <c r="FXE145" s="87"/>
      <c r="FXF145" s="87"/>
      <c r="FXG145" s="87"/>
      <c r="FXH145" s="87"/>
      <c r="FXI145" s="88"/>
      <c r="FXJ145" s="12"/>
      <c r="FXK145" s="12"/>
      <c r="FXL145" s="88"/>
      <c r="FXM145" s="88"/>
      <c r="FXN145" s="11"/>
      <c r="FXO145" s="11"/>
      <c r="FXP145" s="89"/>
      <c r="FXQ145" s="87"/>
      <c r="FXR145" s="90"/>
      <c r="FXS145" s="91"/>
      <c r="FXT145" s="86"/>
      <c r="FXU145" s="87"/>
      <c r="FXV145" s="87"/>
      <c r="FXW145" s="87"/>
      <c r="FXX145" s="87"/>
      <c r="FXY145" s="88"/>
      <c r="FXZ145" s="12"/>
      <c r="FYA145" s="12"/>
      <c r="FYB145" s="88"/>
      <c r="FYC145" s="88"/>
      <c r="FYD145" s="11"/>
      <c r="FYE145" s="11"/>
      <c r="FYF145" s="89"/>
      <c r="FYG145" s="87"/>
      <c r="FYH145" s="90"/>
      <c r="FYI145" s="91"/>
      <c r="FYJ145" s="86"/>
      <c r="FYK145" s="87"/>
      <c r="FYL145" s="87"/>
      <c r="FYM145" s="87"/>
      <c r="FYN145" s="87"/>
      <c r="FYO145" s="88"/>
      <c r="FYP145" s="12"/>
      <c r="FYQ145" s="12"/>
      <c r="FYR145" s="88"/>
      <c r="FYS145" s="88"/>
      <c r="FYT145" s="11"/>
      <c r="FYU145" s="11"/>
      <c r="FYV145" s="89"/>
      <c r="FYW145" s="87"/>
      <c r="FYX145" s="90"/>
      <c r="FYY145" s="91"/>
      <c r="FYZ145" s="86"/>
      <c r="FZA145" s="87"/>
      <c r="FZB145" s="87"/>
      <c r="FZC145" s="87"/>
      <c r="FZD145" s="87"/>
      <c r="FZE145" s="88"/>
      <c r="FZF145" s="12"/>
      <c r="FZG145" s="12"/>
      <c r="FZH145" s="88"/>
      <c r="FZI145" s="88"/>
      <c r="FZJ145" s="11"/>
      <c r="FZK145" s="11"/>
      <c r="FZL145" s="89"/>
      <c r="FZM145" s="87"/>
      <c r="FZN145" s="90"/>
      <c r="FZO145" s="91"/>
      <c r="FZP145" s="86"/>
      <c r="FZQ145" s="87"/>
      <c r="FZR145" s="87"/>
      <c r="FZS145" s="87"/>
      <c r="FZT145" s="87"/>
      <c r="FZU145" s="88"/>
      <c r="FZV145" s="12"/>
      <c r="FZW145" s="12"/>
      <c r="FZX145" s="88"/>
      <c r="FZY145" s="88"/>
      <c r="FZZ145" s="11"/>
      <c r="GAA145" s="11"/>
      <c r="GAB145" s="89"/>
      <c r="GAC145" s="87"/>
      <c r="GAD145" s="90"/>
      <c r="GAE145" s="91"/>
      <c r="GAF145" s="86"/>
      <c r="GAG145" s="87"/>
      <c r="GAH145" s="87"/>
      <c r="GAI145" s="87"/>
      <c r="GAJ145" s="87"/>
      <c r="GAK145" s="88"/>
      <c r="GAL145" s="12"/>
      <c r="GAM145" s="12"/>
      <c r="GAN145" s="88"/>
      <c r="GAO145" s="88"/>
      <c r="GAP145" s="11"/>
      <c r="GAQ145" s="11"/>
      <c r="GAR145" s="89"/>
      <c r="GAS145" s="87"/>
      <c r="GAT145" s="90"/>
      <c r="GAU145" s="91"/>
      <c r="GAV145" s="86"/>
      <c r="GAW145" s="87"/>
      <c r="GAX145" s="87"/>
      <c r="GAY145" s="87"/>
      <c r="GAZ145" s="87"/>
      <c r="GBA145" s="88"/>
      <c r="GBB145" s="12"/>
      <c r="GBC145" s="12"/>
      <c r="GBD145" s="88"/>
      <c r="GBE145" s="88"/>
      <c r="GBF145" s="11"/>
      <c r="GBG145" s="11"/>
      <c r="GBH145" s="89"/>
      <c r="GBI145" s="87"/>
      <c r="GBJ145" s="90"/>
      <c r="GBK145" s="91"/>
      <c r="GBL145" s="86"/>
      <c r="GBM145" s="87"/>
      <c r="GBN145" s="87"/>
      <c r="GBO145" s="87"/>
      <c r="GBP145" s="87"/>
      <c r="GBQ145" s="88"/>
      <c r="GBR145" s="12"/>
      <c r="GBS145" s="12"/>
      <c r="GBT145" s="88"/>
      <c r="GBU145" s="88"/>
      <c r="GBV145" s="11"/>
      <c r="GBW145" s="11"/>
      <c r="GBX145" s="89"/>
      <c r="GBY145" s="87"/>
      <c r="GBZ145" s="90"/>
      <c r="GCA145" s="91"/>
      <c r="GCB145" s="86"/>
      <c r="GCC145" s="87"/>
      <c r="GCD145" s="87"/>
      <c r="GCE145" s="87"/>
      <c r="GCF145" s="87"/>
      <c r="GCG145" s="88"/>
      <c r="GCH145" s="12"/>
      <c r="GCI145" s="12"/>
      <c r="GCJ145" s="88"/>
      <c r="GCK145" s="88"/>
      <c r="GCL145" s="11"/>
      <c r="GCM145" s="11"/>
      <c r="GCN145" s="89"/>
      <c r="GCO145" s="87"/>
      <c r="GCP145" s="90"/>
      <c r="GCQ145" s="91"/>
      <c r="GCR145" s="86"/>
      <c r="GCS145" s="87"/>
      <c r="GCT145" s="87"/>
      <c r="GCU145" s="87"/>
      <c r="GCV145" s="87"/>
      <c r="GCW145" s="88"/>
      <c r="GCX145" s="12"/>
      <c r="GCY145" s="12"/>
      <c r="GCZ145" s="88"/>
      <c r="GDA145" s="88"/>
      <c r="GDB145" s="11"/>
      <c r="GDC145" s="11"/>
      <c r="GDD145" s="89"/>
      <c r="GDE145" s="87"/>
      <c r="GDF145" s="90"/>
      <c r="GDG145" s="91"/>
      <c r="GDH145" s="86"/>
      <c r="GDI145" s="87"/>
      <c r="GDJ145" s="87"/>
      <c r="GDK145" s="87"/>
      <c r="GDL145" s="87"/>
      <c r="GDM145" s="88"/>
      <c r="GDN145" s="12"/>
      <c r="GDO145" s="12"/>
      <c r="GDP145" s="88"/>
      <c r="GDQ145" s="88"/>
      <c r="GDR145" s="11"/>
      <c r="GDS145" s="11"/>
      <c r="GDT145" s="89"/>
      <c r="GDU145" s="87"/>
      <c r="GDV145" s="90"/>
      <c r="GDW145" s="91"/>
      <c r="GDX145" s="86"/>
      <c r="GDY145" s="87"/>
      <c r="GDZ145" s="87"/>
      <c r="GEA145" s="87"/>
      <c r="GEB145" s="87"/>
      <c r="GEC145" s="88"/>
      <c r="GED145" s="12"/>
      <c r="GEE145" s="12"/>
      <c r="GEF145" s="88"/>
      <c r="GEG145" s="88"/>
      <c r="GEH145" s="11"/>
      <c r="GEI145" s="11"/>
      <c r="GEJ145" s="89"/>
      <c r="GEK145" s="87"/>
      <c r="GEL145" s="90"/>
      <c r="GEM145" s="91"/>
      <c r="GEN145" s="86"/>
      <c r="GEO145" s="87"/>
      <c r="GEP145" s="87"/>
      <c r="GEQ145" s="87"/>
      <c r="GER145" s="87"/>
      <c r="GES145" s="88"/>
      <c r="GET145" s="12"/>
      <c r="GEU145" s="12"/>
      <c r="GEV145" s="88"/>
      <c r="GEW145" s="88"/>
      <c r="GEX145" s="11"/>
      <c r="GEY145" s="11"/>
      <c r="GEZ145" s="89"/>
      <c r="GFA145" s="87"/>
      <c r="GFB145" s="90"/>
      <c r="GFC145" s="91"/>
      <c r="GFD145" s="86"/>
      <c r="GFE145" s="87"/>
      <c r="GFF145" s="87"/>
      <c r="GFG145" s="87"/>
      <c r="GFH145" s="87"/>
      <c r="GFI145" s="88"/>
      <c r="GFJ145" s="12"/>
      <c r="GFK145" s="12"/>
      <c r="GFL145" s="88"/>
      <c r="GFM145" s="88"/>
      <c r="GFN145" s="11"/>
      <c r="GFO145" s="11"/>
      <c r="GFP145" s="89"/>
      <c r="GFQ145" s="87"/>
      <c r="GFR145" s="90"/>
      <c r="GFS145" s="91"/>
      <c r="GFT145" s="86"/>
      <c r="GFU145" s="87"/>
      <c r="GFV145" s="87"/>
      <c r="GFW145" s="87"/>
      <c r="GFX145" s="87"/>
      <c r="GFY145" s="88"/>
      <c r="GFZ145" s="12"/>
      <c r="GGA145" s="12"/>
      <c r="GGB145" s="88"/>
      <c r="GGC145" s="88"/>
      <c r="GGD145" s="11"/>
      <c r="GGE145" s="11"/>
      <c r="GGF145" s="89"/>
      <c r="GGG145" s="87"/>
      <c r="GGH145" s="90"/>
      <c r="GGI145" s="91"/>
      <c r="GGJ145" s="86"/>
      <c r="GGK145" s="87"/>
      <c r="GGL145" s="87"/>
      <c r="GGM145" s="87"/>
      <c r="GGN145" s="87"/>
      <c r="GGO145" s="88"/>
      <c r="GGP145" s="12"/>
      <c r="GGQ145" s="12"/>
      <c r="GGR145" s="88"/>
      <c r="GGS145" s="88"/>
      <c r="GGT145" s="11"/>
      <c r="GGU145" s="11"/>
      <c r="GGV145" s="89"/>
      <c r="GGW145" s="87"/>
      <c r="GGX145" s="90"/>
      <c r="GGY145" s="91"/>
      <c r="GGZ145" s="86"/>
      <c r="GHA145" s="87"/>
      <c r="GHB145" s="87"/>
      <c r="GHC145" s="87"/>
      <c r="GHD145" s="87"/>
      <c r="GHE145" s="88"/>
      <c r="GHF145" s="12"/>
      <c r="GHG145" s="12"/>
      <c r="GHH145" s="88"/>
      <c r="GHI145" s="88"/>
      <c r="GHJ145" s="11"/>
      <c r="GHK145" s="11"/>
      <c r="GHL145" s="89"/>
      <c r="GHM145" s="87"/>
      <c r="GHN145" s="90"/>
      <c r="GHO145" s="91"/>
      <c r="GHP145" s="86"/>
      <c r="GHQ145" s="87"/>
      <c r="GHR145" s="87"/>
      <c r="GHS145" s="87"/>
      <c r="GHT145" s="87"/>
      <c r="GHU145" s="88"/>
      <c r="GHV145" s="12"/>
      <c r="GHW145" s="12"/>
      <c r="GHX145" s="88"/>
      <c r="GHY145" s="88"/>
      <c r="GHZ145" s="11"/>
      <c r="GIA145" s="11"/>
      <c r="GIB145" s="89"/>
      <c r="GIC145" s="87"/>
      <c r="GID145" s="90"/>
      <c r="GIE145" s="91"/>
      <c r="GIF145" s="86"/>
      <c r="GIG145" s="87"/>
      <c r="GIH145" s="87"/>
      <c r="GII145" s="87"/>
      <c r="GIJ145" s="87"/>
      <c r="GIK145" s="88"/>
      <c r="GIL145" s="12"/>
      <c r="GIM145" s="12"/>
      <c r="GIN145" s="88"/>
      <c r="GIO145" s="88"/>
      <c r="GIP145" s="11"/>
      <c r="GIQ145" s="11"/>
      <c r="GIR145" s="89"/>
      <c r="GIS145" s="87"/>
      <c r="GIT145" s="90"/>
      <c r="GIU145" s="91"/>
      <c r="GIV145" s="86"/>
      <c r="GIW145" s="87"/>
      <c r="GIX145" s="87"/>
      <c r="GIY145" s="87"/>
      <c r="GIZ145" s="87"/>
      <c r="GJA145" s="88"/>
      <c r="GJB145" s="12"/>
      <c r="GJC145" s="12"/>
      <c r="GJD145" s="88"/>
      <c r="GJE145" s="88"/>
      <c r="GJF145" s="11"/>
      <c r="GJG145" s="11"/>
      <c r="GJH145" s="89"/>
      <c r="GJI145" s="87"/>
      <c r="GJJ145" s="90"/>
      <c r="GJK145" s="91"/>
      <c r="GJL145" s="86"/>
      <c r="GJM145" s="87"/>
      <c r="GJN145" s="87"/>
      <c r="GJO145" s="87"/>
      <c r="GJP145" s="87"/>
      <c r="GJQ145" s="88"/>
      <c r="GJR145" s="12"/>
      <c r="GJS145" s="12"/>
      <c r="GJT145" s="88"/>
      <c r="GJU145" s="88"/>
      <c r="GJV145" s="11"/>
      <c r="GJW145" s="11"/>
      <c r="GJX145" s="89"/>
      <c r="GJY145" s="87"/>
      <c r="GJZ145" s="90"/>
      <c r="GKA145" s="91"/>
      <c r="GKB145" s="86"/>
      <c r="GKC145" s="87"/>
      <c r="GKD145" s="87"/>
      <c r="GKE145" s="87"/>
      <c r="GKF145" s="87"/>
      <c r="GKG145" s="88"/>
      <c r="GKH145" s="12"/>
      <c r="GKI145" s="12"/>
      <c r="GKJ145" s="88"/>
      <c r="GKK145" s="88"/>
      <c r="GKL145" s="11"/>
      <c r="GKM145" s="11"/>
      <c r="GKN145" s="89"/>
      <c r="GKO145" s="87"/>
      <c r="GKP145" s="90"/>
      <c r="GKQ145" s="91"/>
      <c r="GKR145" s="86"/>
      <c r="GKS145" s="87"/>
      <c r="GKT145" s="87"/>
      <c r="GKU145" s="87"/>
      <c r="GKV145" s="87"/>
      <c r="GKW145" s="88"/>
      <c r="GKX145" s="12"/>
      <c r="GKY145" s="12"/>
      <c r="GKZ145" s="88"/>
      <c r="GLA145" s="88"/>
      <c r="GLB145" s="11"/>
      <c r="GLC145" s="11"/>
      <c r="GLD145" s="89"/>
      <c r="GLE145" s="87"/>
      <c r="GLF145" s="90"/>
      <c r="GLG145" s="91"/>
      <c r="GLH145" s="86"/>
      <c r="GLI145" s="87"/>
      <c r="GLJ145" s="87"/>
      <c r="GLK145" s="87"/>
      <c r="GLL145" s="87"/>
      <c r="GLM145" s="88"/>
      <c r="GLN145" s="12"/>
      <c r="GLO145" s="12"/>
      <c r="GLP145" s="88"/>
      <c r="GLQ145" s="88"/>
      <c r="GLR145" s="11"/>
      <c r="GLS145" s="11"/>
      <c r="GLT145" s="89"/>
      <c r="GLU145" s="87"/>
      <c r="GLV145" s="90"/>
      <c r="GLW145" s="91"/>
      <c r="GLX145" s="86"/>
      <c r="GLY145" s="87"/>
      <c r="GLZ145" s="87"/>
      <c r="GMA145" s="87"/>
      <c r="GMB145" s="87"/>
      <c r="GMC145" s="88"/>
      <c r="GMD145" s="12"/>
      <c r="GME145" s="12"/>
      <c r="GMF145" s="88"/>
      <c r="GMG145" s="88"/>
      <c r="GMH145" s="11"/>
      <c r="GMI145" s="11"/>
      <c r="GMJ145" s="89"/>
      <c r="GMK145" s="87"/>
      <c r="GML145" s="90"/>
      <c r="GMM145" s="91"/>
      <c r="GMN145" s="86"/>
      <c r="GMO145" s="87"/>
      <c r="GMP145" s="87"/>
      <c r="GMQ145" s="87"/>
      <c r="GMR145" s="87"/>
      <c r="GMS145" s="88"/>
      <c r="GMT145" s="12"/>
      <c r="GMU145" s="12"/>
      <c r="GMV145" s="88"/>
      <c r="GMW145" s="88"/>
      <c r="GMX145" s="11"/>
      <c r="GMY145" s="11"/>
      <c r="GMZ145" s="89"/>
      <c r="GNA145" s="87"/>
      <c r="GNB145" s="90"/>
      <c r="GNC145" s="91"/>
      <c r="GND145" s="86"/>
      <c r="GNE145" s="87"/>
      <c r="GNF145" s="87"/>
      <c r="GNG145" s="87"/>
      <c r="GNH145" s="87"/>
      <c r="GNI145" s="88"/>
      <c r="GNJ145" s="12"/>
      <c r="GNK145" s="12"/>
      <c r="GNL145" s="88"/>
      <c r="GNM145" s="88"/>
      <c r="GNN145" s="11"/>
      <c r="GNO145" s="11"/>
      <c r="GNP145" s="89"/>
      <c r="GNQ145" s="87"/>
      <c r="GNR145" s="90"/>
      <c r="GNS145" s="91"/>
      <c r="GNT145" s="86"/>
      <c r="GNU145" s="87"/>
      <c r="GNV145" s="87"/>
      <c r="GNW145" s="87"/>
      <c r="GNX145" s="87"/>
      <c r="GNY145" s="88"/>
      <c r="GNZ145" s="12"/>
      <c r="GOA145" s="12"/>
      <c r="GOB145" s="88"/>
      <c r="GOC145" s="88"/>
      <c r="GOD145" s="11"/>
      <c r="GOE145" s="11"/>
      <c r="GOF145" s="89"/>
      <c r="GOG145" s="87"/>
      <c r="GOH145" s="90"/>
      <c r="GOI145" s="91"/>
      <c r="GOJ145" s="86"/>
      <c r="GOK145" s="87"/>
      <c r="GOL145" s="87"/>
      <c r="GOM145" s="87"/>
      <c r="GON145" s="87"/>
      <c r="GOO145" s="88"/>
      <c r="GOP145" s="12"/>
      <c r="GOQ145" s="12"/>
      <c r="GOR145" s="88"/>
      <c r="GOS145" s="88"/>
      <c r="GOT145" s="11"/>
      <c r="GOU145" s="11"/>
      <c r="GOV145" s="89"/>
      <c r="GOW145" s="87"/>
      <c r="GOX145" s="90"/>
      <c r="GOY145" s="91"/>
      <c r="GOZ145" s="86"/>
      <c r="GPA145" s="87"/>
      <c r="GPB145" s="87"/>
      <c r="GPC145" s="87"/>
      <c r="GPD145" s="87"/>
      <c r="GPE145" s="88"/>
      <c r="GPF145" s="12"/>
      <c r="GPG145" s="12"/>
      <c r="GPH145" s="88"/>
      <c r="GPI145" s="88"/>
      <c r="GPJ145" s="11"/>
      <c r="GPK145" s="11"/>
      <c r="GPL145" s="89"/>
      <c r="GPM145" s="87"/>
      <c r="GPN145" s="90"/>
      <c r="GPO145" s="91"/>
      <c r="GPP145" s="86"/>
      <c r="GPQ145" s="87"/>
      <c r="GPR145" s="87"/>
      <c r="GPS145" s="87"/>
      <c r="GPT145" s="87"/>
      <c r="GPU145" s="88"/>
      <c r="GPV145" s="12"/>
      <c r="GPW145" s="12"/>
      <c r="GPX145" s="88"/>
      <c r="GPY145" s="88"/>
      <c r="GPZ145" s="11"/>
      <c r="GQA145" s="11"/>
      <c r="GQB145" s="89"/>
      <c r="GQC145" s="87"/>
      <c r="GQD145" s="90"/>
      <c r="GQE145" s="91"/>
      <c r="GQF145" s="86"/>
      <c r="GQG145" s="87"/>
      <c r="GQH145" s="87"/>
      <c r="GQI145" s="87"/>
      <c r="GQJ145" s="87"/>
      <c r="GQK145" s="88"/>
      <c r="GQL145" s="12"/>
      <c r="GQM145" s="12"/>
      <c r="GQN145" s="88"/>
      <c r="GQO145" s="88"/>
      <c r="GQP145" s="11"/>
      <c r="GQQ145" s="11"/>
      <c r="GQR145" s="89"/>
      <c r="GQS145" s="87"/>
      <c r="GQT145" s="90"/>
      <c r="GQU145" s="91"/>
      <c r="GQV145" s="86"/>
      <c r="GQW145" s="87"/>
      <c r="GQX145" s="87"/>
      <c r="GQY145" s="87"/>
      <c r="GQZ145" s="87"/>
      <c r="GRA145" s="88"/>
      <c r="GRB145" s="12"/>
      <c r="GRC145" s="12"/>
      <c r="GRD145" s="88"/>
      <c r="GRE145" s="88"/>
      <c r="GRF145" s="11"/>
      <c r="GRG145" s="11"/>
      <c r="GRH145" s="89"/>
      <c r="GRI145" s="87"/>
      <c r="GRJ145" s="90"/>
      <c r="GRK145" s="91"/>
      <c r="GRL145" s="86"/>
      <c r="GRM145" s="87"/>
      <c r="GRN145" s="87"/>
      <c r="GRO145" s="87"/>
      <c r="GRP145" s="87"/>
      <c r="GRQ145" s="88"/>
      <c r="GRR145" s="12"/>
      <c r="GRS145" s="12"/>
      <c r="GRT145" s="88"/>
      <c r="GRU145" s="88"/>
      <c r="GRV145" s="11"/>
      <c r="GRW145" s="11"/>
      <c r="GRX145" s="89"/>
      <c r="GRY145" s="87"/>
      <c r="GRZ145" s="90"/>
      <c r="GSA145" s="91"/>
      <c r="GSB145" s="86"/>
      <c r="GSC145" s="87"/>
      <c r="GSD145" s="87"/>
      <c r="GSE145" s="87"/>
      <c r="GSF145" s="87"/>
      <c r="GSG145" s="88"/>
      <c r="GSH145" s="12"/>
      <c r="GSI145" s="12"/>
      <c r="GSJ145" s="88"/>
      <c r="GSK145" s="88"/>
      <c r="GSL145" s="11"/>
      <c r="GSM145" s="11"/>
      <c r="GSN145" s="89"/>
      <c r="GSO145" s="87"/>
      <c r="GSP145" s="90"/>
      <c r="GSQ145" s="91"/>
      <c r="GSR145" s="86"/>
      <c r="GSS145" s="87"/>
      <c r="GST145" s="87"/>
      <c r="GSU145" s="87"/>
      <c r="GSV145" s="87"/>
      <c r="GSW145" s="88"/>
      <c r="GSX145" s="12"/>
      <c r="GSY145" s="12"/>
      <c r="GSZ145" s="88"/>
      <c r="GTA145" s="88"/>
      <c r="GTB145" s="11"/>
      <c r="GTC145" s="11"/>
      <c r="GTD145" s="89"/>
      <c r="GTE145" s="87"/>
      <c r="GTF145" s="90"/>
      <c r="GTG145" s="91"/>
      <c r="GTH145" s="86"/>
      <c r="GTI145" s="87"/>
      <c r="GTJ145" s="87"/>
      <c r="GTK145" s="87"/>
      <c r="GTL145" s="87"/>
      <c r="GTM145" s="88"/>
      <c r="GTN145" s="12"/>
      <c r="GTO145" s="12"/>
      <c r="GTP145" s="88"/>
      <c r="GTQ145" s="88"/>
      <c r="GTR145" s="11"/>
      <c r="GTS145" s="11"/>
      <c r="GTT145" s="89"/>
      <c r="GTU145" s="87"/>
      <c r="GTV145" s="90"/>
      <c r="GTW145" s="91"/>
      <c r="GTX145" s="86"/>
      <c r="GTY145" s="87"/>
      <c r="GTZ145" s="87"/>
      <c r="GUA145" s="87"/>
      <c r="GUB145" s="87"/>
      <c r="GUC145" s="88"/>
      <c r="GUD145" s="12"/>
      <c r="GUE145" s="12"/>
      <c r="GUF145" s="88"/>
      <c r="GUG145" s="88"/>
      <c r="GUH145" s="11"/>
      <c r="GUI145" s="11"/>
      <c r="GUJ145" s="89"/>
      <c r="GUK145" s="87"/>
      <c r="GUL145" s="90"/>
      <c r="GUM145" s="91"/>
      <c r="GUN145" s="86"/>
      <c r="GUO145" s="87"/>
      <c r="GUP145" s="87"/>
      <c r="GUQ145" s="87"/>
      <c r="GUR145" s="87"/>
      <c r="GUS145" s="88"/>
      <c r="GUT145" s="12"/>
      <c r="GUU145" s="12"/>
      <c r="GUV145" s="88"/>
      <c r="GUW145" s="88"/>
      <c r="GUX145" s="11"/>
      <c r="GUY145" s="11"/>
      <c r="GUZ145" s="89"/>
      <c r="GVA145" s="87"/>
      <c r="GVB145" s="90"/>
      <c r="GVC145" s="91"/>
      <c r="GVD145" s="86"/>
      <c r="GVE145" s="87"/>
      <c r="GVF145" s="87"/>
      <c r="GVG145" s="87"/>
      <c r="GVH145" s="87"/>
      <c r="GVI145" s="88"/>
      <c r="GVJ145" s="12"/>
      <c r="GVK145" s="12"/>
      <c r="GVL145" s="88"/>
      <c r="GVM145" s="88"/>
      <c r="GVN145" s="11"/>
      <c r="GVO145" s="11"/>
      <c r="GVP145" s="89"/>
      <c r="GVQ145" s="87"/>
      <c r="GVR145" s="90"/>
      <c r="GVS145" s="91"/>
      <c r="GVT145" s="86"/>
      <c r="GVU145" s="87"/>
      <c r="GVV145" s="87"/>
      <c r="GVW145" s="87"/>
      <c r="GVX145" s="87"/>
      <c r="GVY145" s="88"/>
      <c r="GVZ145" s="12"/>
      <c r="GWA145" s="12"/>
      <c r="GWB145" s="88"/>
      <c r="GWC145" s="88"/>
      <c r="GWD145" s="11"/>
      <c r="GWE145" s="11"/>
      <c r="GWF145" s="89"/>
      <c r="GWG145" s="87"/>
      <c r="GWH145" s="90"/>
      <c r="GWI145" s="91"/>
      <c r="GWJ145" s="86"/>
      <c r="GWK145" s="87"/>
      <c r="GWL145" s="87"/>
      <c r="GWM145" s="87"/>
      <c r="GWN145" s="87"/>
      <c r="GWO145" s="88"/>
      <c r="GWP145" s="12"/>
      <c r="GWQ145" s="12"/>
      <c r="GWR145" s="88"/>
      <c r="GWS145" s="88"/>
      <c r="GWT145" s="11"/>
      <c r="GWU145" s="11"/>
      <c r="GWV145" s="89"/>
      <c r="GWW145" s="87"/>
      <c r="GWX145" s="90"/>
      <c r="GWY145" s="91"/>
      <c r="GWZ145" s="86"/>
      <c r="GXA145" s="87"/>
      <c r="GXB145" s="87"/>
      <c r="GXC145" s="87"/>
      <c r="GXD145" s="87"/>
      <c r="GXE145" s="88"/>
      <c r="GXF145" s="12"/>
      <c r="GXG145" s="12"/>
      <c r="GXH145" s="88"/>
      <c r="GXI145" s="88"/>
      <c r="GXJ145" s="11"/>
      <c r="GXK145" s="11"/>
      <c r="GXL145" s="89"/>
      <c r="GXM145" s="87"/>
      <c r="GXN145" s="90"/>
      <c r="GXO145" s="91"/>
      <c r="GXP145" s="86"/>
      <c r="GXQ145" s="87"/>
      <c r="GXR145" s="87"/>
      <c r="GXS145" s="87"/>
      <c r="GXT145" s="87"/>
      <c r="GXU145" s="88"/>
      <c r="GXV145" s="12"/>
      <c r="GXW145" s="12"/>
      <c r="GXX145" s="88"/>
      <c r="GXY145" s="88"/>
      <c r="GXZ145" s="11"/>
      <c r="GYA145" s="11"/>
      <c r="GYB145" s="89"/>
      <c r="GYC145" s="87"/>
      <c r="GYD145" s="90"/>
      <c r="GYE145" s="91"/>
      <c r="GYF145" s="86"/>
      <c r="GYG145" s="87"/>
      <c r="GYH145" s="87"/>
      <c r="GYI145" s="87"/>
      <c r="GYJ145" s="87"/>
      <c r="GYK145" s="88"/>
      <c r="GYL145" s="12"/>
      <c r="GYM145" s="12"/>
      <c r="GYN145" s="88"/>
      <c r="GYO145" s="88"/>
      <c r="GYP145" s="11"/>
      <c r="GYQ145" s="11"/>
      <c r="GYR145" s="89"/>
      <c r="GYS145" s="87"/>
      <c r="GYT145" s="90"/>
      <c r="GYU145" s="91"/>
      <c r="GYV145" s="86"/>
      <c r="GYW145" s="87"/>
      <c r="GYX145" s="87"/>
      <c r="GYY145" s="87"/>
      <c r="GYZ145" s="87"/>
      <c r="GZA145" s="88"/>
      <c r="GZB145" s="12"/>
      <c r="GZC145" s="12"/>
      <c r="GZD145" s="88"/>
      <c r="GZE145" s="88"/>
      <c r="GZF145" s="11"/>
      <c r="GZG145" s="11"/>
      <c r="GZH145" s="89"/>
      <c r="GZI145" s="87"/>
      <c r="GZJ145" s="90"/>
      <c r="GZK145" s="91"/>
      <c r="GZL145" s="86"/>
      <c r="GZM145" s="87"/>
      <c r="GZN145" s="87"/>
      <c r="GZO145" s="87"/>
      <c r="GZP145" s="87"/>
      <c r="GZQ145" s="88"/>
      <c r="GZR145" s="12"/>
      <c r="GZS145" s="12"/>
      <c r="GZT145" s="88"/>
      <c r="GZU145" s="88"/>
      <c r="GZV145" s="11"/>
      <c r="GZW145" s="11"/>
      <c r="GZX145" s="89"/>
      <c r="GZY145" s="87"/>
      <c r="GZZ145" s="90"/>
      <c r="HAA145" s="91"/>
      <c r="HAB145" s="86"/>
      <c r="HAC145" s="87"/>
      <c r="HAD145" s="87"/>
      <c r="HAE145" s="87"/>
      <c r="HAF145" s="87"/>
      <c r="HAG145" s="88"/>
      <c r="HAH145" s="12"/>
      <c r="HAI145" s="12"/>
      <c r="HAJ145" s="88"/>
      <c r="HAK145" s="88"/>
      <c r="HAL145" s="11"/>
      <c r="HAM145" s="11"/>
      <c r="HAN145" s="89"/>
      <c r="HAO145" s="87"/>
      <c r="HAP145" s="90"/>
      <c r="HAQ145" s="91"/>
      <c r="HAR145" s="86"/>
      <c r="HAS145" s="87"/>
      <c r="HAT145" s="87"/>
      <c r="HAU145" s="87"/>
      <c r="HAV145" s="87"/>
      <c r="HAW145" s="88"/>
      <c r="HAX145" s="12"/>
      <c r="HAY145" s="12"/>
      <c r="HAZ145" s="88"/>
      <c r="HBA145" s="88"/>
      <c r="HBB145" s="11"/>
      <c r="HBC145" s="11"/>
      <c r="HBD145" s="89"/>
      <c r="HBE145" s="87"/>
      <c r="HBF145" s="90"/>
      <c r="HBG145" s="91"/>
      <c r="HBH145" s="86"/>
      <c r="HBI145" s="87"/>
      <c r="HBJ145" s="87"/>
      <c r="HBK145" s="87"/>
      <c r="HBL145" s="87"/>
      <c r="HBM145" s="88"/>
      <c r="HBN145" s="12"/>
      <c r="HBO145" s="12"/>
      <c r="HBP145" s="88"/>
      <c r="HBQ145" s="88"/>
      <c r="HBR145" s="11"/>
      <c r="HBS145" s="11"/>
      <c r="HBT145" s="89"/>
      <c r="HBU145" s="87"/>
      <c r="HBV145" s="90"/>
      <c r="HBW145" s="91"/>
      <c r="HBX145" s="86"/>
      <c r="HBY145" s="87"/>
      <c r="HBZ145" s="87"/>
      <c r="HCA145" s="87"/>
      <c r="HCB145" s="87"/>
      <c r="HCC145" s="88"/>
      <c r="HCD145" s="12"/>
      <c r="HCE145" s="12"/>
      <c r="HCF145" s="88"/>
      <c r="HCG145" s="88"/>
      <c r="HCH145" s="11"/>
      <c r="HCI145" s="11"/>
      <c r="HCJ145" s="89"/>
      <c r="HCK145" s="87"/>
      <c r="HCL145" s="90"/>
      <c r="HCM145" s="91"/>
      <c r="HCN145" s="86"/>
      <c r="HCO145" s="87"/>
      <c r="HCP145" s="87"/>
      <c r="HCQ145" s="87"/>
      <c r="HCR145" s="87"/>
      <c r="HCS145" s="88"/>
      <c r="HCT145" s="12"/>
      <c r="HCU145" s="12"/>
      <c r="HCV145" s="88"/>
      <c r="HCW145" s="88"/>
      <c r="HCX145" s="11"/>
      <c r="HCY145" s="11"/>
      <c r="HCZ145" s="89"/>
      <c r="HDA145" s="87"/>
      <c r="HDB145" s="90"/>
      <c r="HDC145" s="91"/>
      <c r="HDD145" s="86"/>
      <c r="HDE145" s="87"/>
      <c r="HDF145" s="87"/>
      <c r="HDG145" s="87"/>
      <c r="HDH145" s="87"/>
      <c r="HDI145" s="88"/>
      <c r="HDJ145" s="12"/>
      <c r="HDK145" s="12"/>
      <c r="HDL145" s="88"/>
      <c r="HDM145" s="88"/>
      <c r="HDN145" s="11"/>
      <c r="HDO145" s="11"/>
      <c r="HDP145" s="89"/>
      <c r="HDQ145" s="87"/>
      <c r="HDR145" s="90"/>
      <c r="HDS145" s="91"/>
      <c r="HDT145" s="86"/>
      <c r="HDU145" s="87"/>
      <c r="HDV145" s="87"/>
      <c r="HDW145" s="87"/>
      <c r="HDX145" s="87"/>
      <c r="HDY145" s="88"/>
      <c r="HDZ145" s="12"/>
      <c r="HEA145" s="12"/>
      <c r="HEB145" s="88"/>
      <c r="HEC145" s="88"/>
      <c r="HED145" s="11"/>
      <c r="HEE145" s="11"/>
      <c r="HEF145" s="89"/>
      <c r="HEG145" s="87"/>
      <c r="HEH145" s="90"/>
      <c r="HEI145" s="91"/>
      <c r="HEJ145" s="86"/>
      <c r="HEK145" s="87"/>
      <c r="HEL145" s="87"/>
      <c r="HEM145" s="87"/>
      <c r="HEN145" s="87"/>
      <c r="HEO145" s="88"/>
      <c r="HEP145" s="12"/>
      <c r="HEQ145" s="12"/>
      <c r="HER145" s="88"/>
      <c r="HES145" s="88"/>
      <c r="HET145" s="11"/>
      <c r="HEU145" s="11"/>
      <c r="HEV145" s="89"/>
      <c r="HEW145" s="87"/>
      <c r="HEX145" s="90"/>
      <c r="HEY145" s="91"/>
      <c r="HEZ145" s="86"/>
      <c r="HFA145" s="87"/>
      <c r="HFB145" s="87"/>
      <c r="HFC145" s="87"/>
      <c r="HFD145" s="87"/>
      <c r="HFE145" s="88"/>
      <c r="HFF145" s="12"/>
      <c r="HFG145" s="12"/>
      <c r="HFH145" s="88"/>
      <c r="HFI145" s="88"/>
      <c r="HFJ145" s="11"/>
      <c r="HFK145" s="11"/>
      <c r="HFL145" s="89"/>
      <c r="HFM145" s="87"/>
      <c r="HFN145" s="90"/>
      <c r="HFO145" s="91"/>
      <c r="HFP145" s="86"/>
      <c r="HFQ145" s="87"/>
      <c r="HFR145" s="87"/>
      <c r="HFS145" s="87"/>
      <c r="HFT145" s="87"/>
      <c r="HFU145" s="88"/>
      <c r="HFV145" s="12"/>
      <c r="HFW145" s="12"/>
      <c r="HFX145" s="88"/>
      <c r="HFY145" s="88"/>
      <c r="HFZ145" s="11"/>
      <c r="HGA145" s="11"/>
      <c r="HGB145" s="89"/>
      <c r="HGC145" s="87"/>
      <c r="HGD145" s="90"/>
      <c r="HGE145" s="91"/>
      <c r="HGF145" s="86"/>
      <c r="HGG145" s="87"/>
      <c r="HGH145" s="87"/>
      <c r="HGI145" s="87"/>
      <c r="HGJ145" s="87"/>
      <c r="HGK145" s="88"/>
      <c r="HGL145" s="12"/>
      <c r="HGM145" s="12"/>
      <c r="HGN145" s="88"/>
      <c r="HGO145" s="88"/>
      <c r="HGP145" s="11"/>
      <c r="HGQ145" s="11"/>
      <c r="HGR145" s="89"/>
      <c r="HGS145" s="87"/>
      <c r="HGT145" s="90"/>
      <c r="HGU145" s="91"/>
      <c r="HGV145" s="86"/>
      <c r="HGW145" s="87"/>
      <c r="HGX145" s="87"/>
      <c r="HGY145" s="87"/>
      <c r="HGZ145" s="87"/>
      <c r="HHA145" s="88"/>
      <c r="HHB145" s="12"/>
      <c r="HHC145" s="12"/>
      <c r="HHD145" s="88"/>
      <c r="HHE145" s="88"/>
      <c r="HHF145" s="11"/>
      <c r="HHG145" s="11"/>
      <c r="HHH145" s="89"/>
      <c r="HHI145" s="87"/>
      <c r="HHJ145" s="90"/>
      <c r="HHK145" s="91"/>
      <c r="HHL145" s="86"/>
      <c r="HHM145" s="87"/>
      <c r="HHN145" s="87"/>
      <c r="HHO145" s="87"/>
      <c r="HHP145" s="87"/>
      <c r="HHQ145" s="88"/>
      <c r="HHR145" s="12"/>
      <c r="HHS145" s="12"/>
      <c r="HHT145" s="88"/>
      <c r="HHU145" s="88"/>
      <c r="HHV145" s="11"/>
      <c r="HHW145" s="11"/>
      <c r="HHX145" s="89"/>
      <c r="HHY145" s="87"/>
      <c r="HHZ145" s="90"/>
      <c r="HIA145" s="91"/>
      <c r="HIB145" s="86"/>
      <c r="HIC145" s="87"/>
      <c r="HID145" s="87"/>
      <c r="HIE145" s="87"/>
      <c r="HIF145" s="87"/>
      <c r="HIG145" s="88"/>
      <c r="HIH145" s="12"/>
      <c r="HII145" s="12"/>
      <c r="HIJ145" s="88"/>
      <c r="HIK145" s="88"/>
      <c r="HIL145" s="11"/>
      <c r="HIM145" s="11"/>
      <c r="HIN145" s="89"/>
      <c r="HIO145" s="87"/>
      <c r="HIP145" s="90"/>
      <c r="HIQ145" s="91"/>
      <c r="HIR145" s="86"/>
      <c r="HIS145" s="87"/>
      <c r="HIT145" s="87"/>
      <c r="HIU145" s="87"/>
      <c r="HIV145" s="87"/>
      <c r="HIW145" s="88"/>
      <c r="HIX145" s="12"/>
      <c r="HIY145" s="12"/>
      <c r="HIZ145" s="88"/>
      <c r="HJA145" s="88"/>
      <c r="HJB145" s="11"/>
      <c r="HJC145" s="11"/>
      <c r="HJD145" s="89"/>
      <c r="HJE145" s="87"/>
      <c r="HJF145" s="90"/>
      <c r="HJG145" s="91"/>
      <c r="HJH145" s="86"/>
      <c r="HJI145" s="87"/>
      <c r="HJJ145" s="87"/>
      <c r="HJK145" s="87"/>
      <c r="HJL145" s="87"/>
      <c r="HJM145" s="88"/>
      <c r="HJN145" s="12"/>
      <c r="HJO145" s="12"/>
      <c r="HJP145" s="88"/>
      <c r="HJQ145" s="88"/>
      <c r="HJR145" s="11"/>
      <c r="HJS145" s="11"/>
      <c r="HJT145" s="89"/>
      <c r="HJU145" s="87"/>
      <c r="HJV145" s="90"/>
      <c r="HJW145" s="91"/>
      <c r="HJX145" s="86"/>
      <c r="HJY145" s="87"/>
      <c r="HJZ145" s="87"/>
      <c r="HKA145" s="87"/>
      <c r="HKB145" s="87"/>
      <c r="HKC145" s="88"/>
      <c r="HKD145" s="12"/>
      <c r="HKE145" s="12"/>
      <c r="HKF145" s="88"/>
      <c r="HKG145" s="88"/>
      <c r="HKH145" s="11"/>
      <c r="HKI145" s="11"/>
      <c r="HKJ145" s="89"/>
      <c r="HKK145" s="87"/>
      <c r="HKL145" s="90"/>
      <c r="HKM145" s="91"/>
      <c r="HKN145" s="86"/>
      <c r="HKO145" s="87"/>
      <c r="HKP145" s="87"/>
      <c r="HKQ145" s="87"/>
      <c r="HKR145" s="87"/>
      <c r="HKS145" s="88"/>
      <c r="HKT145" s="12"/>
      <c r="HKU145" s="12"/>
      <c r="HKV145" s="88"/>
      <c r="HKW145" s="88"/>
      <c r="HKX145" s="11"/>
      <c r="HKY145" s="11"/>
      <c r="HKZ145" s="89"/>
      <c r="HLA145" s="87"/>
      <c r="HLB145" s="90"/>
      <c r="HLC145" s="91"/>
      <c r="HLD145" s="86"/>
      <c r="HLE145" s="87"/>
      <c r="HLF145" s="87"/>
      <c r="HLG145" s="87"/>
      <c r="HLH145" s="87"/>
      <c r="HLI145" s="88"/>
      <c r="HLJ145" s="12"/>
      <c r="HLK145" s="12"/>
      <c r="HLL145" s="88"/>
      <c r="HLM145" s="88"/>
      <c r="HLN145" s="11"/>
      <c r="HLO145" s="11"/>
      <c r="HLP145" s="89"/>
      <c r="HLQ145" s="87"/>
      <c r="HLR145" s="90"/>
      <c r="HLS145" s="91"/>
      <c r="HLT145" s="86"/>
      <c r="HLU145" s="87"/>
      <c r="HLV145" s="87"/>
      <c r="HLW145" s="87"/>
      <c r="HLX145" s="87"/>
      <c r="HLY145" s="88"/>
      <c r="HLZ145" s="12"/>
      <c r="HMA145" s="12"/>
      <c r="HMB145" s="88"/>
      <c r="HMC145" s="88"/>
      <c r="HMD145" s="11"/>
      <c r="HME145" s="11"/>
      <c r="HMF145" s="89"/>
      <c r="HMG145" s="87"/>
      <c r="HMH145" s="90"/>
      <c r="HMI145" s="91"/>
      <c r="HMJ145" s="86"/>
      <c r="HMK145" s="87"/>
      <c r="HML145" s="87"/>
      <c r="HMM145" s="87"/>
      <c r="HMN145" s="87"/>
      <c r="HMO145" s="88"/>
      <c r="HMP145" s="12"/>
      <c r="HMQ145" s="12"/>
      <c r="HMR145" s="88"/>
      <c r="HMS145" s="88"/>
      <c r="HMT145" s="11"/>
      <c r="HMU145" s="11"/>
      <c r="HMV145" s="89"/>
      <c r="HMW145" s="87"/>
      <c r="HMX145" s="90"/>
      <c r="HMY145" s="91"/>
      <c r="HMZ145" s="86"/>
      <c r="HNA145" s="87"/>
      <c r="HNB145" s="87"/>
      <c r="HNC145" s="87"/>
      <c r="HND145" s="87"/>
      <c r="HNE145" s="88"/>
      <c r="HNF145" s="12"/>
      <c r="HNG145" s="12"/>
      <c r="HNH145" s="88"/>
      <c r="HNI145" s="88"/>
      <c r="HNJ145" s="11"/>
      <c r="HNK145" s="11"/>
      <c r="HNL145" s="89"/>
      <c r="HNM145" s="87"/>
      <c r="HNN145" s="90"/>
      <c r="HNO145" s="91"/>
      <c r="HNP145" s="86"/>
      <c r="HNQ145" s="87"/>
      <c r="HNR145" s="87"/>
      <c r="HNS145" s="87"/>
      <c r="HNT145" s="87"/>
      <c r="HNU145" s="88"/>
      <c r="HNV145" s="12"/>
      <c r="HNW145" s="12"/>
      <c r="HNX145" s="88"/>
      <c r="HNY145" s="88"/>
      <c r="HNZ145" s="11"/>
      <c r="HOA145" s="11"/>
      <c r="HOB145" s="89"/>
      <c r="HOC145" s="87"/>
      <c r="HOD145" s="90"/>
      <c r="HOE145" s="91"/>
      <c r="HOF145" s="86"/>
      <c r="HOG145" s="87"/>
      <c r="HOH145" s="87"/>
      <c r="HOI145" s="87"/>
      <c r="HOJ145" s="87"/>
      <c r="HOK145" s="88"/>
      <c r="HOL145" s="12"/>
      <c r="HOM145" s="12"/>
      <c r="HON145" s="88"/>
      <c r="HOO145" s="88"/>
      <c r="HOP145" s="11"/>
      <c r="HOQ145" s="11"/>
      <c r="HOR145" s="89"/>
      <c r="HOS145" s="87"/>
      <c r="HOT145" s="90"/>
      <c r="HOU145" s="91"/>
      <c r="HOV145" s="86"/>
      <c r="HOW145" s="87"/>
      <c r="HOX145" s="87"/>
      <c r="HOY145" s="87"/>
      <c r="HOZ145" s="87"/>
      <c r="HPA145" s="88"/>
      <c r="HPB145" s="12"/>
      <c r="HPC145" s="12"/>
      <c r="HPD145" s="88"/>
      <c r="HPE145" s="88"/>
      <c r="HPF145" s="11"/>
      <c r="HPG145" s="11"/>
      <c r="HPH145" s="89"/>
      <c r="HPI145" s="87"/>
      <c r="HPJ145" s="90"/>
      <c r="HPK145" s="91"/>
      <c r="HPL145" s="86"/>
      <c r="HPM145" s="87"/>
      <c r="HPN145" s="87"/>
      <c r="HPO145" s="87"/>
      <c r="HPP145" s="87"/>
      <c r="HPQ145" s="88"/>
      <c r="HPR145" s="12"/>
      <c r="HPS145" s="12"/>
      <c r="HPT145" s="88"/>
      <c r="HPU145" s="88"/>
      <c r="HPV145" s="11"/>
      <c r="HPW145" s="11"/>
      <c r="HPX145" s="89"/>
      <c r="HPY145" s="87"/>
      <c r="HPZ145" s="90"/>
      <c r="HQA145" s="91"/>
      <c r="HQB145" s="86"/>
      <c r="HQC145" s="87"/>
      <c r="HQD145" s="87"/>
      <c r="HQE145" s="87"/>
      <c r="HQF145" s="87"/>
      <c r="HQG145" s="88"/>
      <c r="HQH145" s="12"/>
      <c r="HQI145" s="12"/>
      <c r="HQJ145" s="88"/>
      <c r="HQK145" s="88"/>
      <c r="HQL145" s="11"/>
      <c r="HQM145" s="11"/>
      <c r="HQN145" s="89"/>
      <c r="HQO145" s="87"/>
      <c r="HQP145" s="90"/>
      <c r="HQQ145" s="91"/>
      <c r="HQR145" s="86"/>
      <c r="HQS145" s="87"/>
      <c r="HQT145" s="87"/>
      <c r="HQU145" s="87"/>
      <c r="HQV145" s="87"/>
      <c r="HQW145" s="88"/>
      <c r="HQX145" s="12"/>
      <c r="HQY145" s="12"/>
      <c r="HQZ145" s="88"/>
      <c r="HRA145" s="88"/>
      <c r="HRB145" s="11"/>
      <c r="HRC145" s="11"/>
      <c r="HRD145" s="89"/>
      <c r="HRE145" s="87"/>
      <c r="HRF145" s="90"/>
      <c r="HRG145" s="91"/>
      <c r="HRH145" s="86"/>
      <c r="HRI145" s="87"/>
      <c r="HRJ145" s="87"/>
      <c r="HRK145" s="87"/>
      <c r="HRL145" s="87"/>
      <c r="HRM145" s="88"/>
      <c r="HRN145" s="12"/>
      <c r="HRO145" s="12"/>
      <c r="HRP145" s="88"/>
      <c r="HRQ145" s="88"/>
      <c r="HRR145" s="11"/>
      <c r="HRS145" s="11"/>
      <c r="HRT145" s="89"/>
      <c r="HRU145" s="87"/>
      <c r="HRV145" s="90"/>
      <c r="HRW145" s="91"/>
      <c r="HRX145" s="86"/>
      <c r="HRY145" s="87"/>
      <c r="HRZ145" s="87"/>
      <c r="HSA145" s="87"/>
      <c r="HSB145" s="87"/>
      <c r="HSC145" s="88"/>
      <c r="HSD145" s="12"/>
      <c r="HSE145" s="12"/>
      <c r="HSF145" s="88"/>
      <c r="HSG145" s="88"/>
      <c r="HSH145" s="11"/>
      <c r="HSI145" s="11"/>
      <c r="HSJ145" s="89"/>
      <c r="HSK145" s="87"/>
      <c r="HSL145" s="90"/>
      <c r="HSM145" s="91"/>
      <c r="HSN145" s="86"/>
      <c r="HSO145" s="87"/>
      <c r="HSP145" s="87"/>
      <c r="HSQ145" s="87"/>
      <c r="HSR145" s="87"/>
      <c r="HSS145" s="88"/>
      <c r="HST145" s="12"/>
      <c r="HSU145" s="12"/>
      <c r="HSV145" s="88"/>
      <c r="HSW145" s="88"/>
      <c r="HSX145" s="11"/>
      <c r="HSY145" s="11"/>
      <c r="HSZ145" s="89"/>
      <c r="HTA145" s="87"/>
      <c r="HTB145" s="90"/>
      <c r="HTC145" s="91"/>
      <c r="HTD145" s="86"/>
      <c r="HTE145" s="87"/>
      <c r="HTF145" s="87"/>
      <c r="HTG145" s="87"/>
      <c r="HTH145" s="87"/>
      <c r="HTI145" s="88"/>
      <c r="HTJ145" s="12"/>
      <c r="HTK145" s="12"/>
      <c r="HTL145" s="88"/>
      <c r="HTM145" s="88"/>
      <c r="HTN145" s="11"/>
      <c r="HTO145" s="11"/>
      <c r="HTP145" s="89"/>
      <c r="HTQ145" s="87"/>
      <c r="HTR145" s="90"/>
      <c r="HTS145" s="91"/>
      <c r="HTT145" s="86"/>
      <c r="HTU145" s="87"/>
      <c r="HTV145" s="87"/>
      <c r="HTW145" s="87"/>
      <c r="HTX145" s="87"/>
      <c r="HTY145" s="88"/>
      <c r="HTZ145" s="12"/>
      <c r="HUA145" s="12"/>
      <c r="HUB145" s="88"/>
      <c r="HUC145" s="88"/>
      <c r="HUD145" s="11"/>
      <c r="HUE145" s="11"/>
      <c r="HUF145" s="89"/>
      <c r="HUG145" s="87"/>
      <c r="HUH145" s="90"/>
      <c r="HUI145" s="91"/>
      <c r="HUJ145" s="86"/>
      <c r="HUK145" s="87"/>
      <c r="HUL145" s="87"/>
      <c r="HUM145" s="87"/>
      <c r="HUN145" s="87"/>
      <c r="HUO145" s="88"/>
      <c r="HUP145" s="12"/>
      <c r="HUQ145" s="12"/>
      <c r="HUR145" s="88"/>
      <c r="HUS145" s="88"/>
      <c r="HUT145" s="11"/>
      <c r="HUU145" s="11"/>
      <c r="HUV145" s="89"/>
      <c r="HUW145" s="87"/>
      <c r="HUX145" s="90"/>
      <c r="HUY145" s="91"/>
      <c r="HUZ145" s="86"/>
      <c r="HVA145" s="87"/>
      <c r="HVB145" s="87"/>
      <c r="HVC145" s="87"/>
      <c r="HVD145" s="87"/>
      <c r="HVE145" s="88"/>
      <c r="HVF145" s="12"/>
      <c r="HVG145" s="12"/>
      <c r="HVH145" s="88"/>
      <c r="HVI145" s="88"/>
      <c r="HVJ145" s="11"/>
      <c r="HVK145" s="11"/>
      <c r="HVL145" s="89"/>
      <c r="HVM145" s="87"/>
      <c r="HVN145" s="90"/>
      <c r="HVO145" s="91"/>
      <c r="HVP145" s="86"/>
      <c r="HVQ145" s="87"/>
      <c r="HVR145" s="87"/>
      <c r="HVS145" s="87"/>
      <c r="HVT145" s="87"/>
      <c r="HVU145" s="88"/>
      <c r="HVV145" s="12"/>
      <c r="HVW145" s="12"/>
      <c r="HVX145" s="88"/>
      <c r="HVY145" s="88"/>
      <c r="HVZ145" s="11"/>
      <c r="HWA145" s="11"/>
      <c r="HWB145" s="89"/>
      <c r="HWC145" s="87"/>
      <c r="HWD145" s="90"/>
      <c r="HWE145" s="91"/>
      <c r="HWF145" s="86"/>
      <c r="HWG145" s="87"/>
      <c r="HWH145" s="87"/>
      <c r="HWI145" s="87"/>
      <c r="HWJ145" s="87"/>
      <c r="HWK145" s="88"/>
      <c r="HWL145" s="12"/>
      <c r="HWM145" s="12"/>
      <c r="HWN145" s="88"/>
      <c r="HWO145" s="88"/>
      <c r="HWP145" s="11"/>
      <c r="HWQ145" s="11"/>
      <c r="HWR145" s="89"/>
      <c r="HWS145" s="87"/>
      <c r="HWT145" s="90"/>
      <c r="HWU145" s="91"/>
      <c r="HWV145" s="86"/>
      <c r="HWW145" s="87"/>
      <c r="HWX145" s="87"/>
      <c r="HWY145" s="87"/>
      <c r="HWZ145" s="87"/>
      <c r="HXA145" s="88"/>
      <c r="HXB145" s="12"/>
      <c r="HXC145" s="12"/>
      <c r="HXD145" s="88"/>
      <c r="HXE145" s="88"/>
      <c r="HXF145" s="11"/>
      <c r="HXG145" s="11"/>
      <c r="HXH145" s="89"/>
      <c r="HXI145" s="87"/>
      <c r="HXJ145" s="90"/>
      <c r="HXK145" s="91"/>
      <c r="HXL145" s="86"/>
      <c r="HXM145" s="87"/>
      <c r="HXN145" s="87"/>
      <c r="HXO145" s="87"/>
      <c r="HXP145" s="87"/>
      <c r="HXQ145" s="88"/>
      <c r="HXR145" s="12"/>
      <c r="HXS145" s="12"/>
      <c r="HXT145" s="88"/>
      <c r="HXU145" s="88"/>
      <c r="HXV145" s="11"/>
      <c r="HXW145" s="11"/>
      <c r="HXX145" s="89"/>
      <c r="HXY145" s="87"/>
      <c r="HXZ145" s="90"/>
      <c r="HYA145" s="91"/>
      <c r="HYB145" s="86"/>
      <c r="HYC145" s="87"/>
      <c r="HYD145" s="87"/>
      <c r="HYE145" s="87"/>
      <c r="HYF145" s="87"/>
      <c r="HYG145" s="88"/>
      <c r="HYH145" s="12"/>
      <c r="HYI145" s="12"/>
      <c r="HYJ145" s="88"/>
      <c r="HYK145" s="88"/>
      <c r="HYL145" s="11"/>
      <c r="HYM145" s="11"/>
      <c r="HYN145" s="89"/>
      <c r="HYO145" s="87"/>
      <c r="HYP145" s="90"/>
      <c r="HYQ145" s="91"/>
      <c r="HYR145" s="86"/>
      <c r="HYS145" s="87"/>
      <c r="HYT145" s="87"/>
      <c r="HYU145" s="87"/>
      <c r="HYV145" s="87"/>
      <c r="HYW145" s="88"/>
      <c r="HYX145" s="12"/>
      <c r="HYY145" s="12"/>
      <c r="HYZ145" s="88"/>
      <c r="HZA145" s="88"/>
      <c r="HZB145" s="11"/>
      <c r="HZC145" s="11"/>
      <c r="HZD145" s="89"/>
      <c r="HZE145" s="87"/>
      <c r="HZF145" s="90"/>
      <c r="HZG145" s="91"/>
      <c r="HZH145" s="86"/>
      <c r="HZI145" s="87"/>
      <c r="HZJ145" s="87"/>
      <c r="HZK145" s="87"/>
      <c r="HZL145" s="87"/>
      <c r="HZM145" s="88"/>
      <c r="HZN145" s="12"/>
      <c r="HZO145" s="12"/>
      <c r="HZP145" s="88"/>
      <c r="HZQ145" s="88"/>
      <c r="HZR145" s="11"/>
      <c r="HZS145" s="11"/>
      <c r="HZT145" s="89"/>
      <c r="HZU145" s="87"/>
      <c r="HZV145" s="90"/>
      <c r="HZW145" s="91"/>
      <c r="HZX145" s="86"/>
      <c r="HZY145" s="87"/>
      <c r="HZZ145" s="87"/>
      <c r="IAA145" s="87"/>
      <c r="IAB145" s="87"/>
      <c r="IAC145" s="88"/>
      <c r="IAD145" s="12"/>
      <c r="IAE145" s="12"/>
      <c r="IAF145" s="88"/>
      <c r="IAG145" s="88"/>
      <c r="IAH145" s="11"/>
      <c r="IAI145" s="11"/>
      <c r="IAJ145" s="89"/>
      <c r="IAK145" s="87"/>
      <c r="IAL145" s="90"/>
      <c r="IAM145" s="91"/>
      <c r="IAN145" s="86"/>
      <c r="IAO145" s="87"/>
      <c r="IAP145" s="87"/>
      <c r="IAQ145" s="87"/>
      <c r="IAR145" s="87"/>
      <c r="IAS145" s="88"/>
      <c r="IAT145" s="12"/>
      <c r="IAU145" s="12"/>
      <c r="IAV145" s="88"/>
      <c r="IAW145" s="88"/>
      <c r="IAX145" s="11"/>
      <c r="IAY145" s="11"/>
      <c r="IAZ145" s="89"/>
      <c r="IBA145" s="87"/>
      <c r="IBB145" s="90"/>
      <c r="IBC145" s="91"/>
      <c r="IBD145" s="86"/>
      <c r="IBE145" s="87"/>
      <c r="IBF145" s="87"/>
      <c r="IBG145" s="87"/>
      <c r="IBH145" s="87"/>
      <c r="IBI145" s="88"/>
      <c r="IBJ145" s="12"/>
      <c r="IBK145" s="12"/>
      <c r="IBL145" s="88"/>
      <c r="IBM145" s="88"/>
      <c r="IBN145" s="11"/>
      <c r="IBO145" s="11"/>
      <c r="IBP145" s="89"/>
      <c r="IBQ145" s="87"/>
      <c r="IBR145" s="90"/>
      <c r="IBS145" s="91"/>
      <c r="IBT145" s="86"/>
      <c r="IBU145" s="87"/>
      <c r="IBV145" s="87"/>
      <c r="IBW145" s="87"/>
      <c r="IBX145" s="87"/>
      <c r="IBY145" s="88"/>
      <c r="IBZ145" s="12"/>
      <c r="ICA145" s="12"/>
      <c r="ICB145" s="88"/>
      <c r="ICC145" s="88"/>
      <c r="ICD145" s="11"/>
      <c r="ICE145" s="11"/>
      <c r="ICF145" s="89"/>
      <c r="ICG145" s="87"/>
      <c r="ICH145" s="90"/>
      <c r="ICI145" s="91"/>
      <c r="ICJ145" s="86"/>
      <c r="ICK145" s="87"/>
      <c r="ICL145" s="87"/>
      <c r="ICM145" s="87"/>
      <c r="ICN145" s="87"/>
      <c r="ICO145" s="88"/>
      <c r="ICP145" s="12"/>
      <c r="ICQ145" s="12"/>
      <c r="ICR145" s="88"/>
      <c r="ICS145" s="88"/>
      <c r="ICT145" s="11"/>
      <c r="ICU145" s="11"/>
      <c r="ICV145" s="89"/>
      <c r="ICW145" s="87"/>
      <c r="ICX145" s="90"/>
      <c r="ICY145" s="91"/>
      <c r="ICZ145" s="86"/>
      <c r="IDA145" s="87"/>
      <c r="IDB145" s="87"/>
      <c r="IDC145" s="87"/>
      <c r="IDD145" s="87"/>
      <c r="IDE145" s="88"/>
      <c r="IDF145" s="12"/>
      <c r="IDG145" s="12"/>
      <c r="IDH145" s="88"/>
      <c r="IDI145" s="88"/>
      <c r="IDJ145" s="11"/>
      <c r="IDK145" s="11"/>
      <c r="IDL145" s="89"/>
      <c r="IDM145" s="87"/>
      <c r="IDN145" s="90"/>
      <c r="IDO145" s="91"/>
      <c r="IDP145" s="86"/>
      <c r="IDQ145" s="87"/>
      <c r="IDR145" s="87"/>
      <c r="IDS145" s="87"/>
      <c r="IDT145" s="87"/>
      <c r="IDU145" s="88"/>
      <c r="IDV145" s="12"/>
      <c r="IDW145" s="12"/>
      <c r="IDX145" s="88"/>
      <c r="IDY145" s="88"/>
      <c r="IDZ145" s="11"/>
      <c r="IEA145" s="11"/>
      <c r="IEB145" s="89"/>
      <c r="IEC145" s="87"/>
      <c r="IED145" s="90"/>
      <c r="IEE145" s="91"/>
      <c r="IEF145" s="86"/>
      <c r="IEG145" s="87"/>
      <c r="IEH145" s="87"/>
      <c r="IEI145" s="87"/>
      <c r="IEJ145" s="87"/>
      <c r="IEK145" s="88"/>
      <c r="IEL145" s="12"/>
      <c r="IEM145" s="12"/>
      <c r="IEN145" s="88"/>
      <c r="IEO145" s="88"/>
      <c r="IEP145" s="11"/>
      <c r="IEQ145" s="11"/>
      <c r="IER145" s="89"/>
      <c r="IES145" s="87"/>
      <c r="IET145" s="90"/>
      <c r="IEU145" s="91"/>
      <c r="IEV145" s="86"/>
      <c r="IEW145" s="87"/>
      <c r="IEX145" s="87"/>
      <c r="IEY145" s="87"/>
      <c r="IEZ145" s="87"/>
      <c r="IFA145" s="88"/>
      <c r="IFB145" s="12"/>
      <c r="IFC145" s="12"/>
      <c r="IFD145" s="88"/>
      <c r="IFE145" s="88"/>
      <c r="IFF145" s="11"/>
      <c r="IFG145" s="11"/>
      <c r="IFH145" s="89"/>
      <c r="IFI145" s="87"/>
      <c r="IFJ145" s="90"/>
      <c r="IFK145" s="91"/>
      <c r="IFL145" s="86"/>
      <c r="IFM145" s="87"/>
      <c r="IFN145" s="87"/>
      <c r="IFO145" s="87"/>
      <c r="IFP145" s="87"/>
      <c r="IFQ145" s="88"/>
      <c r="IFR145" s="12"/>
      <c r="IFS145" s="12"/>
      <c r="IFT145" s="88"/>
      <c r="IFU145" s="88"/>
      <c r="IFV145" s="11"/>
      <c r="IFW145" s="11"/>
      <c r="IFX145" s="89"/>
      <c r="IFY145" s="87"/>
      <c r="IFZ145" s="90"/>
      <c r="IGA145" s="91"/>
      <c r="IGB145" s="86"/>
      <c r="IGC145" s="87"/>
      <c r="IGD145" s="87"/>
      <c r="IGE145" s="87"/>
      <c r="IGF145" s="87"/>
      <c r="IGG145" s="88"/>
      <c r="IGH145" s="12"/>
      <c r="IGI145" s="12"/>
      <c r="IGJ145" s="88"/>
      <c r="IGK145" s="88"/>
      <c r="IGL145" s="11"/>
      <c r="IGM145" s="11"/>
      <c r="IGN145" s="89"/>
      <c r="IGO145" s="87"/>
      <c r="IGP145" s="90"/>
      <c r="IGQ145" s="91"/>
      <c r="IGR145" s="86"/>
      <c r="IGS145" s="87"/>
      <c r="IGT145" s="87"/>
      <c r="IGU145" s="87"/>
      <c r="IGV145" s="87"/>
      <c r="IGW145" s="88"/>
      <c r="IGX145" s="12"/>
      <c r="IGY145" s="12"/>
      <c r="IGZ145" s="88"/>
      <c r="IHA145" s="88"/>
      <c r="IHB145" s="11"/>
      <c r="IHC145" s="11"/>
      <c r="IHD145" s="89"/>
      <c r="IHE145" s="87"/>
      <c r="IHF145" s="90"/>
      <c r="IHG145" s="91"/>
      <c r="IHH145" s="86"/>
      <c r="IHI145" s="87"/>
      <c r="IHJ145" s="87"/>
      <c r="IHK145" s="87"/>
      <c r="IHL145" s="87"/>
      <c r="IHM145" s="88"/>
      <c r="IHN145" s="12"/>
      <c r="IHO145" s="12"/>
      <c r="IHP145" s="88"/>
      <c r="IHQ145" s="88"/>
      <c r="IHR145" s="11"/>
      <c r="IHS145" s="11"/>
      <c r="IHT145" s="89"/>
      <c r="IHU145" s="87"/>
      <c r="IHV145" s="90"/>
      <c r="IHW145" s="91"/>
      <c r="IHX145" s="86"/>
      <c r="IHY145" s="87"/>
      <c r="IHZ145" s="87"/>
      <c r="IIA145" s="87"/>
      <c r="IIB145" s="87"/>
      <c r="IIC145" s="88"/>
      <c r="IID145" s="12"/>
      <c r="IIE145" s="12"/>
      <c r="IIF145" s="88"/>
      <c r="IIG145" s="88"/>
      <c r="IIH145" s="11"/>
      <c r="III145" s="11"/>
      <c r="IIJ145" s="89"/>
      <c r="IIK145" s="87"/>
      <c r="IIL145" s="90"/>
      <c r="IIM145" s="91"/>
      <c r="IIN145" s="86"/>
      <c r="IIO145" s="87"/>
      <c r="IIP145" s="87"/>
      <c r="IIQ145" s="87"/>
      <c r="IIR145" s="87"/>
      <c r="IIS145" s="88"/>
      <c r="IIT145" s="12"/>
      <c r="IIU145" s="12"/>
      <c r="IIV145" s="88"/>
      <c r="IIW145" s="88"/>
      <c r="IIX145" s="11"/>
      <c r="IIY145" s="11"/>
      <c r="IIZ145" s="89"/>
      <c r="IJA145" s="87"/>
      <c r="IJB145" s="90"/>
      <c r="IJC145" s="91"/>
      <c r="IJD145" s="86"/>
      <c r="IJE145" s="87"/>
      <c r="IJF145" s="87"/>
      <c r="IJG145" s="87"/>
      <c r="IJH145" s="87"/>
      <c r="IJI145" s="88"/>
      <c r="IJJ145" s="12"/>
      <c r="IJK145" s="12"/>
      <c r="IJL145" s="88"/>
      <c r="IJM145" s="88"/>
      <c r="IJN145" s="11"/>
      <c r="IJO145" s="11"/>
      <c r="IJP145" s="89"/>
      <c r="IJQ145" s="87"/>
      <c r="IJR145" s="90"/>
      <c r="IJS145" s="91"/>
      <c r="IJT145" s="86"/>
      <c r="IJU145" s="87"/>
      <c r="IJV145" s="87"/>
      <c r="IJW145" s="87"/>
      <c r="IJX145" s="87"/>
      <c r="IJY145" s="88"/>
      <c r="IJZ145" s="12"/>
      <c r="IKA145" s="12"/>
      <c r="IKB145" s="88"/>
      <c r="IKC145" s="88"/>
      <c r="IKD145" s="11"/>
      <c r="IKE145" s="11"/>
      <c r="IKF145" s="89"/>
      <c r="IKG145" s="87"/>
      <c r="IKH145" s="90"/>
      <c r="IKI145" s="91"/>
      <c r="IKJ145" s="86"/>
      <c r="IKK145" s="87"/>
      <c r="IKL145" s="87"/>
      <c r="IKM145" s="87"/>
      <c r="IKN145" s="87"/>
      <c r="IKO145" s="88"/>
      <c r="IKP145" s="12"/>
      <c r="IKQ145" s="12"/>
      <c r="IKR145" s="88"/>
      <c r="IKS145" s="88"/>
      <c r="IKT145" s="11"/>
      <c r="IKU145" s="11"/>
      <c r="IKV145" s="89"/>
      <c r="IKW145" s="87"/>
      <c r="IKX145" s="90"/>
      <c r="IKY145" s="91"/>
      <c r="IKZ145" s="86"/>
      <c r="ILA145" s="87"/>
      <c r="ILB145" s="87"/>
      <c r="ILC145" s="87"/>
      <c r="ILD145" s="87"/>
      <c r="ILE145" s="88"/>
      <c r="ILF145" s="12"/>
      <c r="ILG145" s="12"/>
      <c r="ILH145" s="88"/>
      <c r="ILI145" s="88"/>
      <c r="ILJ145" s="11"/>
      <c r="ILK145" s="11"/>
      <c r="ILL145" s="89"/>
      <c r="ILM145" s="87"/>
      <c r="ILN145" s="90"/>
      <c r="ILO145" s="91"/>
      <c r="ILP145" s="86"/>
      <c r="ILQ145" s="87"/>
      <c r="ILR145" s="87"/>
      <c r="ILS145" s="87"/>
      <c r="ILT145" s="87"/>
      <c r="ILU145" s="88"/>
      <c r="ILV145" s="12"/>
      <c r="ILW145" s="12"/>
      <c r="ILX145" s="88"/>
      <c r="ILY145" s="88"/>
      <c r="ILZ145" s="11"/>
      <c r="IMA145" s="11"/>
      <c r="IMB145" s="89"/>
      <c r="IMC145" s="87"/>
      <c r="IMD145" s="90"/>
      <c r="IME145" s="91"/>
      <c r="IMF145" s="86"/>
      <c r="IMG145" s="87"/>
      <c r="IMH145" s="87"/>
      <c r="IMI145" s="87"/>
      <c r="IMJ145" s="87"/>
      <c r="IMK145" s="88"/>
      <c r="IML145" s="12"/>
      <c r="IMM145" s="12"/>
      <c r="IMN145" s="88"/>
      <c r="IMO145" s="88"/>
      <c r="IMP145" s="11"/>
      <c r="IMQ145" s="11"/>
      <c r="IMR145" s="89"/>
      <c r="IMS145" s="87"/>
      <c r="IMT145" s="90"/>
      <c r="IMU145" s="91"/>
      <c r="IMV145" s="86"/>
      <c r="IMW145" s="87"/>
      <c r="IMX145" s="87"/>
      <c r="IMY145" s="87"/>
      <c r="IMZ145" s="87"/>
      <c r="INA145" s="88"/>
      <c r="INB145" s="12"/>
      <c r="INC145" s="12"/>
      <c r="IND145" s="88"/>
      <c r="INE145" s="88"/>
      <c r="INF145" s="11"/>
      <c r="ING145" s="11"/>
      <c r="INH145" s="89"/>
      <c r="INI145" s="87"/>
      <c r="INJ145" s="90"/>
      <c r="INK145" s="91"/>
      <c r="INL145" s="86"/>
      <c r="INM145" s="87"/>
      <c r="INN145" s="87"/>
      <c r="INO145" s="87"/>
      <c r="INP145" s="87"/>
      <c r="INQ145" s="88"/>
      <c r="INR145" s="12"/>
      <c r="INS145" s="12"/>
      <c r="INT145" s="88"/>
      <c r="INU145" s="88"/>
      <c r="INV145" s="11"/>
      <c r="INW145" s="11"/>
      <c r="INX145" s="89"/>
      <c r="INY145" s="87"/>
      <c r="INZ145" s="90"/>
      <c r="IOA145" s="91"/>
      <c r="IOB145" s="86"/>
      <c r="IOC145" s="87"/>
      <c r="IOD145" s="87"/>
      <c r="IOE145" s="87"/>
      <c r="IOF145" s="87"/>
      <c r="IOG145" s="88"/>
      <c r="IOH145" s="12"/>
      <c r="IOI145" s="12"/>
      <c r="IOJ145" s="88"/>
      <c r="IOK145" s="88"/>
      <c r="IOL145" s="11"/>
      <c r="IOM145" s="11"/>
      <c r="ION145" s="89"/>
      <c r="IOO145" s="87"/>
      <c r="IOP145" s="90"/>
      <c r="IOQ145" s="91"/>
      <c r="IOR145" s="86"/>
      <c r="IOS145" s="87"/>
      <c r="IOT145" s="87"/>
      <c r="IOU145" s="87"/>
      <c r="IOV145" s="87"/>
      <c r="IOW145" s="88"/>
      <c r="IOX145" s="12"/>
      <c r="IOY145" s="12"/>
      <c r="IOZ145" s="88"/>
      <c r="IPA145" s="88"/>
      <c r="IPB145" s="11"/>
      <c r="IPC145" s="11"/>
      <c r="IPD145" s="89"/>
      <c r="IPE145" s="87"/>
      <c r="IPF145" s="90"/>
      <c r="IPG145" s="91"/>
      <c r="IPH145" s="86"/>
      <c r="IPI145" s="87"/>
      <c r="IPJ145" s="87"/>
      <c r="IPK145" s="87"/>
      <c r="IPL145" s="87"/>
      <c r="IPM145" s="88"/>
      <c r="IPN145" s="12"/>
      <c r="IPO145" s="12"/>
      <c r="IPP145" s="88"/>
      <c r="IPQ145" s="88"/>
      <c r="IPR145" s="11"/>
      <c r="IPS145" s="11"/>
      <c r="IPT145" s="89"/>
      <c r="IPU145" s="87"/>
      <c r="IPV145" s="90"/>
      <c r="IPW145" s="91"/>
      <c r="IPX145" s="86"/>
      <c r="IPY145" s="87"/>
      <c r="IPZ145" s="87"/>
      <c r="IQA145" s="87"/>
      <c r="IQB145" s="87"/>
      <c r="IQC145" s="88"/>
      <c r="IQD145" s="12"/>
      <c r="IQE145" s="12"/>
      <c r="IQF145" s="88"/>
      <c r="IQG145" s="88"/>
      <c r="IQH145" s="11"/>
      <c r="IQI145" s="11"/>
      <c r="IQJ145" s="89"/>
      <c r="IQK145" s="87"/>
      <c r="IQL145" s="90"/>
      <c r="IQM145" s="91"/>
      <c r="IQN145" s="86"/>
      <c r="IQO145" s="87"/>
      <c r="IQP145" s="87"/>
      <c r="IQQ145" s="87"/>
      <c r="IQR145" s="87"/>
      <c r="IQS145" s="88"/>
      <c r="IQT145" s="12"/>
      <c r="IQU145" s="12"/>
      <c r="IQV145" s="88"/>
      <c r="IQW145" s="88"/>
      <c r="IQX145" s="11"/>
      <c r="IQY145" s="11"/>
      <c r="IQZ145" s="89"/>
      <c r="IRA145" s="87"/>
      <c r="IRB145" s="90"/>
      <c r="IRC145" s="91"/>
      <c r="IRD145" s="86"/>
      <c r="IRE145" s="87"/>
      <c r="IRF145" s="87"/>
      <c r="IRG145" s="87"/>
      <c r="IRH145" s="87"/>
      <c r="IRI145" s="88"/>
      <c r="IRJ145" s="12"/>
      <c r="IRK145" s="12"/>
      <c r="IRL145" s="88"/>
      <c r="IRM145" s="88"/>
      <c r="IRN145" s="11"/>
      <c r="IRO145" s="11"/>
      <c r="IRP145" s="89"/>
      <c r="IRQ145" s="87"/>
      <c r="IRR145" s="90"/>
      <c r="IRS145" s="91"/>
      <c r="IRT145" s="86"/>
      <c r="IRU145" s="87"/>
      <c r="IRV145" s="87"/>
      <c r="IRW145" s="87"/>
      <c r="IRX145" s="87"/>
      <c r="IRY145" s="88"/>
      <c r="IRZ145" s="12"/>
      <c r="ISA145" s="12"/>
      <c r="ISB145" s="88"/>
      <c r="ISC145" s="88"/>
      <c r="ISD145" s="11"/>
      <c r="ISE145" s="11"/>
      <c r="ISF145" s="89"/>
      <c r="ISG145" s="87"/>
      <c r="ISH145" s="90"/>
      <c r="ISI145" s="91"/>
      <c r="ISJ145" s="86"/>
      <c r="ISK145" s="87"/>
      <c r="ISL145" s="87"/>
      <c r="ISM145" s="87"/>
      <c r="ISN145" s="87"/>
      <c r="ISO145" s="88"/>
      <c r="ISP145" s="12"/>
      <c r="ISQ145" s="12"/>
      <c r="ISR145" s="88"/>
      <c r="ISS145" s="88"/>
      <c r="IST145" s="11"/>
      <c r="ISU145" s="11"/>
      <c r="ISV145" s="89"/>
      <c r="ISW145" s="87"/>
      <c r="ISX145" s="90"/>
      <c r="ISY145" s="91"/>
      <c r="ISZ145" s="86"/>
      <c r="ITA145" s="87"/>
      <c r="ITB145" s="87"/>
      <c r="ITC145" s="87"/>
      <c r="ITD145" s="87"/>
      <c r="ITE145" s="88"/>
      <c r="ITF145" s="12"/>
      <c r="ITG145" s="12"/>
      <c r="ITH145" s="88"/>
      <c r="ITI145" s="88"/>
      <c r="ITJ145" s="11"/>
      <c r="ITK145" s="11"/>
      <c r="ITL145" s="89"/>
      <c r="ITM145" s="87"/>
      <c r="ITN145" s="90"/>
      <c r="ITO145" s="91"/>
      <c r="ITP145" s="86"/>
      <c r="ITQ145" s="87"/>
      <c r="ITR145" s="87"/>
      <c r="ITS145" s="87"/>
      <c r="ITT145" s="87"/>
      <c r="ITU145" s="88"/>
      <c r="ITV145" s="12"/>
      <c r="ITW145" s="12"/>
      <c r="ITX145" s="88"/>
      <c r="ITY145" s="88"/>
      <c r="ITZ145" s="11"/>
      <c r="IUA145" s="11"/>
      <c r="IUB145" s="89"/>
      <c r="IUC145" s="87"/>
      <c r="IUD145" s="90"/>
      <c r="IUE145" s="91"/>
      <c r="IUF145" s="86"/>
      <c r="IUG145" s="87"/>
      <c r="IUH145" s="87"/>
      <c r="IUI145" s="87"/>
      <c r="IUJ145" s="87"/>
      <c r="IUK145" s="88"/>
      <c r="IUL145" s="12"/>
      <c r="IUM145" s="12"/>
      <c r="IUN145" s="88"/>
      <c r="IUO145" s="88"/>
      <c r="IUP145" s="11"/>
      <c r="IUQ145" s="11"/>
      <c r="IUR145" s="89"/>
      <c r="IUS145" s="87"/>
      <c r="IUT145" s="90"/>
      <c r="IUU145" s="91"/>
      <c r="IUV145" s="86"/>
      <c r="IUW145" s="87"/>
      <c r="IUX145" s="87"/>
      <c r="IUY145" s="87"/>
      <c r="IUZ145" s="87"/>
      <c r="IVA145" s="88"/>
      <c r="IVB145" s="12"/>
      <c r="IVC145" s="12"/>
      <c r="IVD145" s="88"/>
      <c r="IVE145" s="88"/>
      <c r="IVF145" s="11"/>
      <c r="IVG145" s="11"/>
      <c r="IVH145" s="89"/>
      <c r="IVI145" s="87"/>
      <c r="IVJ145" s="90"/>
      <c r="IVK145" s="91"/>
      <c r="IVL145" s="86"/>
      <c r="IVM145" s="87"/>
      <c r="IVN145" s="87"/>
      <c r="IVO145" s="87"/>
      <c r="IVP145" s="87"/>
      <c r="IVQ145" s="88"/>
      <c r="IVR145" s="12"/>
      <c r="IVS145" s="12"/>
      <c r="IVT145" s="88"/>
      <c r="IVU145" s="88"/>
      <c r="IVV145" s="11"/>
      <c r="IVW145" s="11"/>
      <c r="IVX145" s="89"/>
      <c r="IVY145" s="87"/>
      <c r="IVZ145" s="90"/>
      <c r="IWA145" s="91"/>
      <c r="IWB145" s="86"/>
      <c r="IWC145" s="87"/>
      <c r="IWD145" s="87"/>
      <c r="IWE145" s="87"/>
      <c r="IWF145" s="87"/>
      <c r="IWG145" s="88"/>
      <c r="IWH145" s="12"/>
      <c r="IWI145" s="12"/>
      <c r="IWJ145" s="88"/>
      <c r="IWK145" s="88"/>
      <c r="IWL145" s="11"/>
      <c r="IWM145" s="11"/>
      <c r="IWN145" s="89"/>
      <c r="IWO145" s="87"/>
      <c r="IWP145" s="90"/>
      <c r="IWQ145" s="91"/>
      <c r="IWR145" s="86"/>
      <c r="IWS145" s="87"/>
      <c r="IWT145" s="87"/>
      <c r="IWU145" s="87"/>
      <c r="IWV145" s="87"/>
      <c r="IWW145" s="88"/>
      <c r="IWX145" s="12"/>
      <c r="IWY145" s="12"/>
      <c r="IWZ145" s="88"/>
      <c r="IXA145" s="88"/>
      <c r="IXB145" s="11"/>
      <c r="IXC145" s="11"/>
      <c r="IXD145" s="89"/>
      <c r="IXE145" s="87"/>
      <c r="IXF145" s="90"/>
      <c r="IXG145" s="91"/>
      <c r="IXH145" s="86"/>
      <c r="IXI145" s="87"/>
      <c r="IXJ145" s="87"/>
      <c r="IXK145" s="87"/>
      <c r="IXL145" s="87"/>
      <c r="IXM145" s="88"/>
      <c r="IXN145" s="12"/>
      <c r="IXO145" s="12"/>
      <c r="IXP145" s="88"/>
      <c r="IXQ145" s="88"/>
      <c r="IXR145" s="11"/>
      <c r="IXS145" s="11"/>
      <c r="IXT145" s="89"/>
      <c r="IXU145" s="87"/>
      <c r="IXV145" s="90"/>
      <c r="IXW145" s="91"/>
      <c r="IXX145" s="86"/>
      <c r="IXY145" s="87"/>
      <c r="IXZ145" s="87"/>
      <c r="IYA145" s="87"/>
      <c r="IYB145" s="87"/>
      <c r="IYC145" s="88"/>
      <c r="IYD145" s="12"/>
      <c r="IYE145" s="12"/>
      <c r="IYF145" s="88"/>
      <c r="IYG145" s="88"/>
      <c r="IYH145" s="11"/>
      <c r="IYI145" s="11"/>
      <c r="IYJ145" s="89"/>
      <c r="IYK145" s="87"/>
      <c r="IYL145" s="90"/>
      <c r="IYM145" s="91"/>
      <c r="IYN145" s="86"/>
      <c r="IYO145" s="87"/>
      <c r="IYP145" s="87"/>
      <c r="IYQ145" s="87"/>
      <c r="IYR145" s="87"/>
      <c r="IYS145" s="88"/>
      <c r="IYT145" s="12"/>
      <c r="IYU145" s="12"/>
      <c r="IYV145" s="88"/>
      <c r="IYW145" s="88"/>
      <c r="IYX145" s="11"/>
      <c r="IYY145" s="11"/>
      <c r="IYZ145" s="89"/>
      <c r="IZA145" s="87"/>
      <c r="IZB145" s="90"/>
      <c r="IZC145" s="91"/>
      <c r="IZD145" s="86"/>
      <c r="IZE145" s="87"/>
      <c r="IZF145" s="87"/>
      <c r="IZG145" s="87"/>
      <c r="IZH145" s="87"/>
      <c r="IZI145" s="88"/>
      <c r="IZJ145" s="12"/>
      <c r="IZK145" s="12"/>
      <c r="IZL145" s="88"/>
      <c r="IZM145" s="88"/>
      <c r="IZN145" s="11"/>
      <c r="IZO145" s="11"/>
      <c r="IZP145" s="89"/>
      <c r="IZQ145" s="87"/>
      <c r="IZR145" s="90"/>
      <c r="IZS145" s="91"/>
      <c r="IZT145" s="86"/>
      <c r="IZU145" s="87"/>
      <c r="IZV145" s="87"/>
      <c r="IZW145" s="87"/>
      <c r="IZX145" s="87"/>
      <c r="IZY145" s="88"/>
      <c r="IZZ145" s="12"/>
      <c r="JAA145" s="12"/>
      <c r="JAB145" s="88"/>
      <c r="JAC145" s="88"/>
      <c r="JAD145" s="11"/>
      <c r="JAE145" s="11"/>
      <c r="JAF145" s="89"/>
      <c r="JAG145" s="87"/>
      <c r="JAH145" s="90"/>
      <c r="JAI145" s="91"/>
      <c r="JAJ145" s="86"/>
      <c r="JAK145" s="87"/>
      <c r="JAL145" s="87"/>
      <c r="JAM145" s="87"/>
      <c r="JAN145" s="87"/>
      <c r="JAO145" s="88"/>
      <c r="JAP145" s="12"/>
      <c r="JAQ145" s="12"/>
      <c r="JAR145" s="88"/>
      <c r="JAS145" s="88"/>
      <c r="JAT145" s="11"/>
      <c r="JAU145" s="11"/>
      <c r="JAV145" s="89"/>
      <c r="JAW145" s="87"/>
      <c r="JAX145" s="90"/>
      <c r="JAY145" s="91"/>
      <c r="JAZ145" s="86"/>
      <c r="JBA145" s="87"/>
      <c r="JBB145" s="87"/>
      <c r="JBC145" s="87"/>
      <c r="JBD145" s="87"/>
      <c r="JBE145" s="88"/>
      <c r="JBF145" s="12"/>
      <c r="JBG145" s="12"/>
      <c r="JBH145" s="88"/>
      <c r="JBI145" s="88"/>
      <c r="JBJ145" s="11"/>
      <c r="JBK145" s="11"/>
      <c r="JBL145" s="89"/>
      <c r="JBM145" s="87"/>
      <c r="JBN145" s="90"/>
      <c r="JBO145" s="91"/>
      <c r="JBP145" s="86"/>
      <c r="JBQ145" s="87"/>
      <c r="JBR145" s="87"/>
      <c r="JBS145" s="87"/>
      <c r="JBT145" s="87"/>
      <c r="JBU145" s="88"/>
      <c r="JBV145" s="12"/>
      <c r="JBW145" s="12"/>
      <c r="JBX145" s="88"/>
      <c r="JBY145" s="88"/>
      <c r="JBZ145" s="11"/>
      <c r="JCA145" s="11"/>
      <c r="JCB145" s="89"/>
      <c r="JCC145" s="87"/>
      <c r="JCD145" s="90"/>
      <c r="JCE145" s="91"/>
      <c r="JCF145" s="86"/>
      <c r="JCG145" s="87"/>
      <c r="JCH145" s="87"/>
      <c r="JCI145" s="87"/>
      <c r="JCJ145" s="87"/>
      <c r="JCK145" s="88"/>
      <c r="JCL145" s="12"/>
      <c r="JCM145" s="12"/>
      <c r="JCN145" s="88"/>
      <c r="JCO145" s="88"/>
      <c r="JCP145" s="11"/>
      <c r="JCQ145" s="11"/>
      <c r="JCR145" s="89"/>
      <c r="JCS145" s="87"/>
      <c r="JCT145" s="90"/>
      <c r="JCU145" s="91"/>
      <c r="JCV145" s="86"/>
      <c r="JCW145" s="87"/>
      <c r="JCX145" s="87"/>
      <c r="JCY145" s="87"/>
      <c r="JCZ145" s="87"/>
      <c r="JDA145" s="88"/>
      <c r="JDB145" s="12"/>
      <c r="JDC145" s="12"/>
      <c r="JDD145" s="88"/>
      <c r="JDE145" s="88"/>
      <c r="JDF145" s="11"/>
      <c r="JDG145" s="11"/>
      <c r="JDH145" s="89"/>
      <c r="JDI145" s="87"/>
      <c r="JDJ145" s="90"/>
      <c r="JDK145" s="91"/>
      <c r="JDL145" s="86"/>
      <c r="JDM145" s="87"/>
      <c r="JDN145" s="87"/>
      <c r="JDO145" s="87"/>
      <c r="JDP145" s="87"/>
      <c r="JDQ145" s="88"/>
      <c r="JDR145" s="12"/>
      <c r="JDS145" s="12"/>
      <c r="JDT145" s="88"/>
      <c r="JDU145" s="88"/>
      <c r="JDV145" s="11"/>
      <c r="JDW145" s="11"/>
      <c r="JDX145" s="89"/>
      <c r="JDY145" s="87"/>
      <c r="JDZ145" s="90"/>
      <c r="JEA145" s="91"/>
      <c r="JEB145" s="86"/>
      <c r="JEC145" s="87"/>
      <c r="JED145" s="87"/>
      <c r="JEE145" s="87"/>
      <c r="JEF145" s="87"/>
      <c r="JEG145" s="88"/>
      <c r="JEH145" s="12"/>
      <c r="JEI145" s="12"/>
      <c r="JEJ145" s="88"/>
      <c r="JEK145" s="88"/>
      <c r="JEL145" s="11"/>
      <c r="JEM145" s="11"/>
      <c r="JEN145" s="89"/>
      <c r="JEO145" s="87"/>
      <c r="JEP145" s="90"/>
      <c r="JEQ145" s="91"/>
      <c r="JER145" s="86"/>
      <c r="JES145" s="87"/>
      <c r="JET145" s="87"/>
      <c r="JEU145" s="87"/>
      <c r="JEV145" s="87"/>
      <c r="JEW145" s="88"/>
      <c r="JEX145" s="12"/>
      <c r="JEY145" s="12"/>
      <c r="JEZ145" s="88"/>
      <c r="JFA145" s="88"/>
      <c r="JFB145" s="11"/>
      <c r="JFC145" s="11"/>
      <c r="JFD145" s="89"/>
      <c r="JFE145" s="87"/>
      <c r="JFF145" s="90"/>
      <c r="JFG145" s="91"/>
      <c r="JFH145" s="86"/>
      <c r="JFI145" s="87"/>
      <c r="JFJ145" s="87"/>
      <c r="JFK145" s="87"/>
      <c r="JFL145" s="87"/>
      <c r="JFM145" s="88"/>
      <c r="JFN145" s="12"/>
      <c r="JFO145" s="12"/>
      <c r="JFP145" s="88"/>
      <c r="JFQ145" s="88"/>
      <c r="JFR145" s="11"/>
      <c r="JFS145" s="11"/>
      <c r="JFT145" s="89"/>
      <c r="JFU145" s="87"/>
      <c r="JFV145" s="90"/>
      <c r="JFW145" s="91"/>
      <c r="JFX145" s="86"/>
      <c r="JFY145" s="87"/>
      <c r="JFZ145" s="87"/>
      <c r="JGA145" s="87"/>
      <c r="JGB145" s="87"/>
      <c r="JGC145" s="88"/>
      <c r="JGD145" s="12"/>
      <c r="JGE145" s="12"/>
      <c r="JGF145" s="88"/>
      <c r="JGG145" s="88"/>
      <c r="JGH145" s="11"/>
      <c r="JGI145" s="11"/>
      <c r="JGJ145" s="89"/>
      <c r="JGK145" s="87"/>
      <c r="JGL145" s="90"/>
      <c r="JGM145" s="91"/>
      <c r="JGN145" s="86"/>
      <c r="JGO145" s="87"/>
      <c r="JGP145" s="87"/>
      <c r="JGQ145" s="87"/>
      <c r="JGR145" s="87"/>
      <c r="JGS145" s="88"/>
      <c r="JGT145" s="12"/>
      <c r="JGU145" s="12"/>
      <c r="JGV145" s="88"/>
      <c r="JGW145" s="88"/>
      <c r="JGX145" s="11"/>
      <c r="JGY145" s="11"/>
      <c r="JGZ145" s="89"/>
      <c r="JHA145" s="87"/>
      <c r="JHB145" s="90"/>
      <c r="JHC145" s="91"/>
      <c r="JHD145" s="86"/>
      <c r="JHE145" s="87"/>
      <c r="JHF145" s="87"/>
      <c r="JHG145" s="87"/>
      <c r="JHH145" s="87"/>
      <c r="JHI145" s="88"/>
      <c r="JHJ145" s="12"/>
      <c r="JHK145" s="12"/>
      <c r="JHL145" s="88"/>
      <c r="JHM145" s="88"/>
      <c r="JHN145" s="11"/>
      <c r="JHO145" s="11"/>
      <c r="JHP145" s="89"/>
      <c r="JHQ145" s="87"/>
      <c r="JHR145" s="90"/>
      <c r="JHS145" s="91"/>
      <c r="JHT145" s="86"/>
      <c r="JHU145" s="87"/>
      <c r="JHV145" s="87"/>
      <c r="JHW145" s="87"/>
      <c r="JHX145" s="87"/>
      <c r="JHY145" s="88"/>
      <c r="JHZ145" s="12"/>
      <c r="JIA145" s="12"/>
      <c r="JIB145" s="88"/>
      <c r="JIC145" s="88"/>
      <c r="JID145" s="11"/>
      <c r="JIE145" s="11"/>
      <c r="JIF145" s="89"/>
      <c r="JIG145" s="87"/>
      <c r="JIH145" s="90"/>
      <c r="JII145" s="91"/>
      <c r="JIJ145" s="86"/>
      <c r="JIK145" s="87"/>
      <c r="JIL145" s="87"/>
      <c r="JIM145" s="87"/>
      <c r="JIN145" s="87"/>
      <c r="JIO145" s="88"/>
      <c r="JIP145" s="12"/>
      <c r="JIQ145" s="12"/>
      <c r="JIR145" s="88"/>
      <c r="JIS145" s="88"/>
      <c r="JIT145" s="11"/>
      <c r="JIU145" s="11"/>
      <c r="JIV145" s="89"/>
      <c r="JIW145" s="87"/>
      <c r="JIX145" s="90"/>
      <c r="JIY145" s="91"/>
      <c r="JIZ145" s="86"/>
      <c r="JJA145" s="87"/>
      <c r="JJB145" s="87"/>
      <c r="JJC145" s="87"/>
      <c r="JJD145" s="87"/>
      <c r="JJE145" s="88"/>
      <c r="JJF145" s="12"/>
      <c r="JJG145" s="12"/>
      <c r="JJH145" s="88"/>
      <c r="JJI145" s="88"/>
      <c r="JJJ145" s="11"/>
      <c r="JJK145" s="11"/>
      <c r="JJL145" s="89"/>
      <c r="JJM145" s="87"/>
      <c r="JJN145" s="90"/>
      <c r="JJO145" s="91"/>
      <c r="JJP145" s="86"/>
      <c r="JJQ145" s="87"/>
      <c r="JJR145" s="87"/>
      <c r="JJS145" s="87"/>
      <c r="JJT145" s="87"/>
      <c r="JJU145" s="88"/>
      <c r="JJV145" s="12"/>
      <c r="JJW145" s="12"/>
      <c r="JJX145" s="88"/>
      <c r="JJY145" s="88"/>
      <c r="JJZ145" s="11"/>
      <c r="JKA145" s="11"/>
      <c r="JKB145" s="89"/>
      <c r="JKC145" s="87"/>
      <c r="JKD145" s="90"/>
      <c r="JKE145" s="91"/>
      <c r="JKF145" s="86"/>
      <c r="JKG145" s="87"/>
      <c r="JKH145" s="87"/>
      <c r="JKI145" s="87"/>
      <c r="JKJ145" s="87"/>
      <c r="JKK145" s="88"/>
      <c r="JKL145" s="12"/>
      <c r="JKM145" s="12"/>
      <c r="JKN145" s="88"/>
      <c r="JKO145" s="88"/>
      <c r="JKP145" s="11"/>
      <c r="JKQ145" s="11"/>
      <c r="JKR145" s="89"/>
      <c r="JKS145" s="87"/>
      <c r="JKT145" s="90"/>
      <c r="JKU145" s="91"/>
      <c r="JKV145" s="86"/>
      <c r="JKW145" s="87"/>
      <c r="JKX145" s="87"/>
      <c r="JKY145" s="87"/>
      <c r="JKZ145" s="87"/>
      <c r="JLA145" s="88"/>
      <c r="JLB145" s="12"/>
      <c r="JLC145" s="12"/>
      <c r="JLD145" s="88"/>
      <c r="JLE145" s="88"/>
      <c r="JLF145" s="11"/>
      <c r="JLG145" s="11"/>
      <c r="JLH145" s="89"/>
      <c r="JLI145" s="87"/>
      <c r="JLJ145" s="90"/>
      <c r="JLK145" s="91"/>
      <c r="JLL145" s="86"/>
      <c r="JLM145" s="87"/>
      <c r="JLN145" s="87"/>
      <c r="JLO145" s="87"/>
      <c r="JLP145" s="87"/>
      <c r="JLQ145" s="88"/>
      <c r="JLR145" s="12"/>
      <c r="JLS145" s="12"/>
      <c r="JLT145" s="88"/>
      <c r="JLU145" s="88"/>
      <c r="JLV145" s="11"/>
      <c r="JLW145" s="11"/>
      <c r="JLX145" s="89"/>
      <c r="JLY145" s="87"/>
      <c r="JLZ145" s="90"/>
      <c r="JMA145" s="91"/>
      <c r="JMB145" s="86"/>
      <c r="JMC145" s="87"/>
      <c r="JMD145" s="87"/>
      <c r="JME145" s="87"/>
      <c r="JMF145" s="87"/>
      <c r="JMG145" s="88"/>
      <c r="JMH145" s="12"/>
      <c r="JMI145" s="12"/>
      <c r="JMJ145" s="88"/>
      <c r="JMK145" s="88"/>
      <c r="JML145" s="11"/>
      <c r="JMM145" s="11"/>
      <c r="JMN145" s="89"/>
      <c r="JMO145" s="87"/>
      <c r="JMP145" s="90"/>
      <c r="JMQ145" s="91"/>
      <c r="JMR145" s="86"/>
      <c r="JMS145" s="87"/>
      <c r="JMT145" s="87"/>
      <c r="JMU145" s="87"/>
      <c r="JMV145" s="87"/>
      <c r="JMW145" s="88"/>
      <c r="JMX145" s="12"/>
      <c r="JMY145" s="12"/>
      <c r="JMZ145" s="88"/>
      <c r="JNA145" s="88"/>
      <c r="JNB145" s="11"/>
      <c r="JNC145" s="11"/>
      <c r="JND145" s="89"/>
      <c r="JNE145" s="87"/>
      <c r="JNF145" s="90"/>
      <c r="JNG145" s="91"/>
      <c r="JNH145" s="86"/>
      <c r="JNI145" s="87"/>
      <c r="JNJ145" s="87"/>
      <c r="JNK145" s="87"/>
      <c r="JNL145" s="87"/>
      <c r="JNM145" s="88"/>
      <c r="JNN145" s="12"/>
      <c r="JNO145" s="12"/>
      <c r="JNP145" s="88"/>
      <c r="JNQ145" s="88"/>
      <c r="JNR145" s="11"/>
      <c r="JNS145" s="11"/>
      <c r="JNT145" s="89"/>
      <c r="JNU145" s="87"/>
      <c r="JNV145" s="90"/>
      <c r="JNW145" s="91"/>
      <c r="JNX145" s="86"/>
      <c r="JNY145" s="87"/>
      <c r="JNZ145" s="87"/>
      <c r="JOA145" s="87"/>
      <c r="JOB145" s="87"/>
      <c r="JOC145" s="88"/>
      <c r="JOD145" s="12"/>
      <c r="JOE145" s="12"/>
      <c r="JOF145" s="88"/>
      <c r="JOG145" s="88"/>
      <c r="JOH145" s="11"/>
      <c r="JOI145" s="11"/>
      <c r="JOJ145" s="89"/>
      <c r="JOK145" s="87"/>
      <c r="JOL145" s="90"/>
      <c r="JOM145" s="91"/>
      <c r="JON145" s="86"/>
      <c r="JOO145" s="87"/>
      <c r="JOP145" s="87"/>
      <c r="JOQ145" s="87"/>
      <c r="JOR145" s="87"/>
      <c r="JOS145" s="88"/>
      <c r="JOT145" s="12"/>
      <c r="JOU145" s="12"/>
      <c r="JOV145" s="88"/>
      <c r="JOW145" s="88"/>
      <c r="JOX145" s="11"/>
      <c r="JOY145" s="11"/>
      <c r="JOZ145" s="89"/>
      <c r="JPA145" s="87"/>
      <c r="JPB145" s="90"/>
      <c r="JPC145" s="91"/>
      <c r="JPD145" s="86"/>
      <c r="JPE145" s="87"/>
      <c r="JPF145" s="87"/>
      <c r="JPG145" s="87"/>
      <c r="JPH145" s="87"/>
      <c r="JPI145" s="88"/>
      <c r="JPJ145" s="12"/>
      <c r="JPK145" s="12"/>
      <c r="JPL145" s="88"/>
      <c r="JPM145" s="88"/>
      <c r="JPN145" s="11"/>
      <c r="JPO145" s="11"/>
      <c r="JPP145" s="89"/>
      <c r="JPQ145" s="87"/>
      <c r="JPR145" s="90"/>
      <c r="JPS145" s="91"/>
      <c r="JPT145" s="86"/>
      <c r="JPU145" s="87"/>
      <c r="JPV145" s="87"/>
      <c r="JPW145" s="87"/>
      <c r="JPX145" s="87"/>
      <c r="JPY145" s="88"/>
      <c r="JPZ145" s="12"/>
      <c r="JQA145" s="12"/>
      <c r="JQB145" s="88"/>
      <c r="JQC145" s="88"/>
      <c r="JQD145" s="11"/>
      <c r="JQE145" s="11"/>
      <c r="JQF145" s="89"/>
      <c r="JQG145" s="87"/>
      <c r="JQH145" s="90"/>
      <c r="JQI145" s="91"/>
      <c r="JQJ145" s="86"/>
      <c r="JQK145" s="87"/>
      <c r="JQL145" s="87"/>
      <c r="JQM145" s="87"/>
      <c r="JQN145" s="87"/>
      <c r="JQO145" s="88"/>
      <c r="JQP145" s="12"/>
      <c r="JQQ145" s="12"/>
      <c r="JQR145" s="88"/>
      <c r="JQS145" s="88"/>
      <c r="JQT145" s="11"/>
      <c r="JQU145" s="11"/>
      <c r="JQV145" s="89"/>
      <c r="JQW145" s="87"/>
      <c r="JQX145" s="90"/>
      <c r="JQY145" s="91"/>
      <c r="JQZ145" s="86"/>
      <c r="JRA145" s="87"/>
      <c r="JRB145" s="87"/>
      <c r="JRC145" s="87"/>
      <c r="JRD145" s="87"/>
      <c r="JRE145" s="88"/>
      <c r="JRF145" s="12"/>
      <c r="JRG145" s="12"/>
      <c r="JRH145" s="88"/>
      <c r="JRI145" s="88"/>
      <c r="JRJ145" s="11"/>
      <c r="JRK145" s="11"/>
      <c r="JRL145" s="89"/>
      <c r="JRM145" s="87"/>
      <c r="JRN145" s="90"/>
      <c r="JRO145" s="91"/>
      <c r="JRP145" s="86"/>
      <c r="JRQ145" s="87"/>
      <c r="JRR145" s="87"/>
      <c r="JRS145" s="87"/>
      <c r="JRT145" s="87"/>
      <c r="JRU145" s="88"/>
      <c r="JRV145" s="12"/>
      <c r="JRW145" s="12"/>
      <c r="JRX145" s="88"/>
      <c r="JRY145" s="88"/>
      <c r="JRZ145" s="11"/>
      <c r="JSA145" s="11"/>
      <c r="JSB145" s="89"/>
      <c r="JSC145" s="87"/>
      <c r="JSD145" s="90"/>
      <c r="JSE145" s="91"/>
      <c r="JSF145" s="86"/>
      <c r="JSG145" s="87"/>
      <c r="JSH145" s="87"/>
      <c r="JSI145" s="87"/>
      <c r="JSJ145" s="87"/>
      <c r="JSK145" s="88"/>
      <c r="JSL145" s="12"/>
      <c r="JSM145" s="12"/>
      <c r="JSN145" s="88"/>
      <c r="JSO145" s="88"/>
      <c r="JSP145" s="11"/>
      <c r="JSQ145" s="11"/>
      <c r="JSR145" s="89"/>
      <c r="JSS145" s="87"/>
      <c r="JST145" s="90"/>
      <c r="JSU145" s="91"/>
      <c r="JSV145" s="86"/>
      <c r="JSW145" s="87"/>
      <c r="JSX145" s="87"/>
      <c r="JSY145" s="87"/>
      <c r="JSZ145" s="87"/>
      <c r="JTA145" s="88"/>
      <c r="JTB145" s="12"/>
      <c r="JTC145" s="12"/>
      <c r="JTD145" s="88"/>
      <c r="JTE145" s="88"/>
      <c r="JTF145" s="11"/>
      <c r="JTG145" s="11"/>
      <c r="JTH145" s="89"/>
      <c r="JTI145" s="87"/>
      <c r="JTJ145" s="90"/>
      <c r="JTK145" s="91"/>
      <c r="JTL145" s="86"/>
      <c r="JTM145" s="87"/>
      <c r="JTN145" s="87"/>
      <c r="JTO145" s="87"/>
      <c r="JTP145" s="87"/>
      <c r="JTQ145" s="88"/>
      <c r="JTR145" s="12"/>
      <c r="JTS145" s="12"/>
      <c r="JTT145" s="88"/>
      <c r="JTU145" s="88"/>
      <c r="JTV145" s="11"/>
      <c r="JTW145" s="11"/>
      <c r="JTX145" s="89"/>
      <c r="JTY145" s="87"/>
      <c r="JTZ145" s="90"/>
      <c r="JUA145" s="91"/>
      <c r="JUB145" s="86"/>
      <c r="JUC145" s="87"/>
      <c r="JUD145" s="87"/>
      <c r="JUE145" s="87"/>
      <c r="JUF145" s="87"/>
      <c r="JUG145" s="88"/>
      <c r="JUH145" s="12"/>
      <c r="JUI145" s="12"/>
      <c r="JUJ145" s="88"/>
      <c r="JUK145" s="88"/>
      <c r="JUL145" s="11"/>
      <c r="JUM145" s="11"/>
      <c r="JUN145" s="89"/>
      <c r="JUO145" s="87"/>
      <c r="JUP145" s="90"/>
      <c r="JUQ145" s="91"/>
      <c r="JUR145" s="86"/>
      <c r="JUS145" s="87"/>
      <c r="JUT145" s="87"/>
      <c r="JUU145" s="87"/>
      <c r="JUV145" s="87"/>
      <c r="JUW145" s="88"/>
      <c r="JUX145" s="12"/>
      <c r="JUY145" s="12"/>
      <c r="JUZ145" s="88"/>
      <c r="JVA145" s="88"/>
      <c r="JVB145" s="11"/>
      <c r="JVC145" s="11"/>
      <c r="JVD145" s="89"/>
      <c r="JVE145" s="87"/>
      <c r="JVF145" s="90"/>
      <c r="JVG145" s="91"/>
      <c r="JVH145" s="86"/>
      <c r="JVI145" s="87"/>
      <c r="JVJ145" s="87"/>
      <c r="JVK145" s="87"/>
      <c r="JVL145" s="87"/>
      <c r="JVM145" s="88"/>
      <c r="JVN145" s="12"/>
      <c r="JVO145" s="12"/>
      <c r="JVP145" s="88"/>
      <c r="JVQ145" s="88"/>
      <c r="JVR145" s="11"/>
      <c r="JVS145" s="11"/>
      <c r="JVT145" s="89"/>
      <c r="JVU145" s="87"/>
      <c r="JVV145" s="90"/>
      <c r="JVW145" s="91"/>
      <c r="JVX145" s="86"/>
      <c r="JVY145" s="87"/>
      <c r="JVZ145" s="87"/>
      <c r="JWA145" s="87"/>
      <c r="JWB145" s="87"/>
      <c r="JWC145" s="88"/>
      <c r="JWD145" s="12"/>
      <c r="JWE145" s="12"/>
      <c r="JWF145" s="88"/>
      <c r="JWG145" s="88"/>
      <c r="JWH145" s="11"/>
      <c r="JWI145" s="11"/>
      <c r="JWJ145" s="89"/>
      <c r="JWK145" s="87"/>
      <c r="JWL145" s="90"/>
      <c r="JWM145" s="91"/>
      <c r="JWN145" s="86"/>
      <c r="JWO145" s="87"/>
      <c r="JWP145" s="87"/>
      <c r="JWQ145" s="87"/>
      <c r="JWR145" s="87"/>
      <c r="JWS145" s="88"/>
      <c r="JWT145" s="12"/>
      <c r="JWU145" s="12"/>
      <c r="JWV145" s="88"/>
      <c r="JWW145" s="88"/>
      <c r="JWX145" s="11"/>
      <c r="JWY145" s="11"/>
      <c r="JWZ145" s="89"/>
      <c r="JXA145" s="87"/>
      <c r="JXB145" s="90"/>
      <c r="JXC145" s="91"/>
      <c r="JXD145" s="86"/>
      <c r="JXE145" s="87"/>
      <c r="JXF145" s="87"/>
      <c r="JXG145" s="87"/>
      <c r="JXH145" s="87"/>
      <c r="JXI145" s="88"/>
      <c r="JXJ145" s="12"/>
      <c r="JXK145" s="12"/>
      <c r="JXL145" s="88"/>
      <c r="JXM145" s="88"/>
      <c r="JXN145" s="11"/>
      <c r="JXO145" s="11"/>
      <c r="JXP145" s="89"/>
      <c r="JXQ145" s="87"/>
      <c r="JXR145" s="90"/>
      <c r="JXS145" s="91"/>
      <c r="JXT145" s="86"/>
      <c r="JXU145" s="87"/>
      <c r="JXV145" s="87"/>
      <c r="JXW145" s="87"/>
      <c r="JXX145" s="87"/>
      <c r="JXY145" s="88"/>
      <c r="JXZ145" s="12"/>
      <c r="JYA145" s="12"/>
      <c r="JYB145" s="88"/>
      <c r="JYC145" s="88"/>
      <c r="JYD145" s="11"/>
      <c r="JYE145" s="11"/>
      <c r="JYF145" s="89"/>
      <c r="JYG145" s="87"/>
      <c r="JYH145" s="90"/>
      <c r="JYI145" s="91"/>
      <c r="JYJ145" s="86"/>
      <c r="JYK145" s="87"/>
      <c r="JYL145" s="87"/>
      <c r="JYM145" s="87"/>
      <c r="JYN145" s="87"/>
      <c r="JYO145" s="88"/>
      <c r="JYP145" s="12"/>
      <c r="JYQ145" s="12"/>
      <c r="JYR145" s="88"/>
      <c r="JYS145" s="88"/>
      <c r="JYT145" s="11"/>
      <c r="JYU145" s="11"/>
      <c r="JYV145" s="89"/>
      <c r="JYW145" s="87"/>
      <c r="JYX145" s="90"/>
      <c r="JYY145" s="91"/>
      <c r="JYZ145" s="86"/>
      <c r="JZA145" s="87"/>
      <c r="JZB145" s="87"/>
      <c r="JZC145" s="87"/>
      <c r="JZD145" s="87"/>
      <c r="JZE145" s="88"/>
      <c r="JZF145" s="12"/>
      <c r="JZG145" s="12"/>
      <c r="JZH145" s="88"/>
      <c r="JZI145" s="88"/>
      <c r="JZJ145" s="11"/>
      <c r="JZK145" s="11"/>
      <c r="JZL145" s="89"/>
      <c r="JZM145" s="87"/>
      <c r="JZN145" s="90"/>
      <c r="JZO145" s="91"/>
      <c r="JZP145" s="86"/>
      <c r="JZQ145" s="87"/>
      <c r="JZR145" s="87"/>
      <c r="JZS145" s="87"/>
      <c r="JZT145" s="87"/>
      <c r="JZU145" s="88"/>
      <c r="JZV145" s="12"/>
      <c r="JZW145" s="12"/>
      <c r="JZX145" s="88"/>
      <c r="JZY145" s="88"/>
      <c r="JZZ145" s="11"/>
      <c r="KAA145" s="11"/>
      <c r="KAB145" s="89"/>
      <c r="KAC145" s="87"/>
      <c r="KAD145" s="90"/>
      <c r="KAE145" s="91"/>
      <c r="KAF145" s="86"/>
      <c r="KAG145" s="87"/>
      <c r="KAH145" s="87"/>
      <c r="KAI145" s="87"/>
      <c r="KAJ145" s="87"/>
      <c r="KAK145" s="88"/>
      <c r="KAL145" s="12"/>
      <c r="KAM145" s="12"/>
      <c r="KAN145" s="88"/>
      <c r="KAO145" s="88"/>
      <c r="KAP145" s="11"/>
      <c r="KAQ145" s="11"/>
      <c r="KAR145" s="89"/>
      <c r="KAS145" s="87"/>
      <c r="KAT145" s="90"/>
      <c r="KAU145" s="91"/>
      <c r="KAV145" s="86"/>
      <c r="KAW145" s="87"/>
      <c r="KAX145" s="87"/>
      <c r="KAY145" s="87"/>
      <c r="KAZ145" s="87"/>
      <c r="KBA145" s="88"/>
      <c r="KBB145" s="12"/>
      <c r="KBC145" s="12"/>
      <c r="KBD145" s="88"/>
      <c r="KBE145" s="88"/>
      <c r="KBF145" s="11"/>
      <c r="KBG145" s="11"/>
      <c r="KBH145" s="89"/>
      <c r="KBI145" s="87"/>
      <c r="KBJ145" s="90"/>
      <c r="KBK145" s="91"/>
      <c r="KBL145" s="86"/>
      <c r="KBM145" s="87"/>
      <c r="KBN145" s="87"/>
      <c r="KBO145" s="87"/>
      <c r="KBP145" s="87"/>
      <c r="KBQ145" s="88"/>
      <c r="KBR145" s="12"/>
      <c r="KBS145" s="12"/>
      <c r="KBT145" s="88"/>
      <c r="KBU145" s="88"/>
      <c r="KBV145" s="11"/>
      <c r="KBW145" s="11"/>
      <c r="KBX145" s="89"/>
      <c r="KBY145" s="87"/>
      <c r="KBZ145" s="90"/>
      <c r="KCA145" s="91"/>
      <c r="KCB145" s="86"/>
      <c r="KCC145" s="87"/>
      <c r="KCD145" s="87"/>
      <c r="KCE145" s="87"/>
      <c r="KCF145" s="87"/>
      <c r="KCG145" s="88"/>
      <c r="KCH145" s="12"/>
      <c r="KCI145" s="12"/>
      <c r="KCJ145" s="88"/>
      <c r="KCK145" s="88"/>
      <c r="KCL145" s="11"/>
      <c r="KCM145" s="11"/>
      <c r="KCN145" s="89"/>
      <c r="KCO145" s="87"/>
      <c r="KCP145" s="90"/>
      <c r="KCQ145" s="91"/>
      <c r="KCR145" s="86"/>
      <c r="KCS145" s="87"/>
      <c r="KCT145" s="87"/>
      <c r="KCU145" s="87"/>
      <c r="KCV145" s="87"/>
      <c r="KCW145" s="88"/>
      <c r="KCX145" s="12"/>
      <c r="KCY145" s="12"/>
      <c r="KCZ145" s="88"/>
      <c r="KDA145" s="88"/>
      <c r="KDB145" s="11"/>
      <c r="KDC145" s="11"/>
      <c r="KDD145" s="89"/>
      <c r="KDE145" s="87"/>
      <c r="KDF145" s="90"/>
      <c r="KDG145" s="91"/>
      <c r="KDH145" s="86"/>
      <c r="KDI145" s="87"/>
      <c r="KDJ145" s="87"/>
      <c r="KDK145" s="87"/>
      <c r="KDL145" s="87"/>
      <c r="KDM145" s="88"/>
      <c r="KDN145" s="12"/>
      <c r="KDO145" s="12"/>
      <c r="KDP145" s="88"/>
      <c r="KDQ145" s="88"/>
      <c r="KDR145" s="11"/>
      <c r="KDS145" s="11"/>
      <c r="KDT145" s="89"/>
      <c r="KDU145" s="87"/>
      <c r="KDV145" s="90"/>
      <c r="KDW145" s="91"/>
      <c r="KDX145" s="86"/>
      <c r="KDY145" s="87"/>
      <c r="KDZ145" s="87"/>
      <c r="KEA145" s="87"/>
      <c r="KEB145" s="87"/>
      <c r="KEC145" s="88"/>
      <c r="KED145" s="12"/>
      <c r="KEE145" s="12"/>
      <c r="KEF145" s="88"/>
      <c r="KEG145" s="88"/>
      <c r="KEH145" s="11"/>
      <c r="KEI145" s="11"/>
      <c r="KEJ145" s="89"/>
      <c r="KEK145" s="87"/>
      <c r="KEL145" s="90"/>
      <c r="KEM145" s="91"/>
      <c r="KEN145" s="86"/>
      <c r="KEO145" s="87"/>
      <c r="KEP145" s="87"/>
      <c r="KEQ145" s="87"/>
      <c r="KER145" s="87"/>
      <c r="KES145" s="88"/>
      <c r="KET145" s="12"/>
      <c r="KEU145" s="12"/>
      <c r="KEV145" s="88"/>
      <c r="KEW145" s="88"/>
      <c r="KEX145" s="11"/>
      <c r="KEY145" s="11"/>
      <c r="KEZ145" s="89"/>
      <c r="KFA145" s="87"/>
      <c r="KFB145" s="90"/>
      <c r="KFC145" s="91"/>
      <c r="KFD145" s="86"/>
      <c r="KFE145" s="87"/>
      <c r="KFF145" s="87"/>
      <c r="KFG145" s="87"/>
      <c r="KFH145" s="87"/>
      <c r="KFI145" s="88"/>
      <c r="KFJ145" s="12"/>
      <c r="KFK145" s="12"/>
      <c r="KFL145" s="88"/>
      <c r="KFM145" s="88"/>
      <c r="KFN145" s="11"/>
      <c r="KFO145" s="11"/>
      <c r="KFP145" s="89"/>
      <c r="KFQ145" s="87"/>
      <c r="KFR145" s="90"/>
      <c r="KFS145" s="91"/>
      <c r="KFT145" s="86"/>
      <c r="KFU145" s="87"/>
      <c r="KFV145" s="87"/>
      <c r="KFW145" s="87"/>
      <c r="KFX145" s="87"/>
      <c r="KFY145" s="88"/>
      <c r="KFZ145" s="12"/>
      <c r="KGA145" s="12"/>
      <c r="KGB145" s="88"/>
      <c r="KGC145" s="88"/>
      <c r="KGD145" s="11"/>
      <c r="KGE145" s="11"/>
      <c r="KGF145" s="89"/>
      <c r="KGG145" s="87"/>
      <c r="KGH145" s="90"/>
      <c r="KGI145" s="91"/>
      <c r="KGJ145" s="86"/>
      <c r="KGK145" s="87"/>
      <c r="KGL145" s="87"/>
      <c r="KGM145" s="87"/>
      <c r="KGN145" s="87"/>
      <c r="KGO145" s="88"/>
      <c r="KGP145" s="12"/>
      <c r="KGQ145" s="12"/>
      <c r="KGR145" s="88"/>
      <c r="KGS145" s="88"/>
      <c r="KGT145" s="11"/>
      <c r="KGU145" s="11"/>
      <c r="KGV145" s="89"/>
      <c r="KGW145" s="87"/>
      <c r="KGX145" s="90"/>
      <c r="KGY145" s="91"/>
      <c r="KGZ145" s="86"/>
      <c r="KHA145" s="87"/>
      <c r="KHB145" s="87"/>
      <c r="KHC145" s="87"/>
      <c r="KHD145" s="87"/>
      <c r="KHE145" s="88"/>
      <c r="KHF145" s="12"/>
      <c r="KHG145" s="12"/>
      <c r="KHH145" s="88"/>
      <c r="KHI145" s="88"/>
      <c r="KHJ145" s="11"/>
      <c r="KHK145" s="11"/>
      <c r="KHL145" s="89"/>
      <c r="KHM145" s="87"/>
      <c r="KHN145" s="90"/>
      <c r="KHO145" s="91"/>
      <c r="KHP145" s="86"/>
      <c r="KHQ145" s="87"/>
      <c r="KHR145" s="87"/>
      <c r="KHS145" s="87"/>
      <c r="KHT145" s="87"/>
      <c r="KHU145" s="88"/>
      <c r="KHV145" s="12"/>
      <c r="KHW145" s="12"/>
      <c r="KHX145" s="88"/>
      <c r="KHY145" s="88"/>
      <c r="KHZ145" s="11"/>
      <c r="KIA145" s="11"/>
      <c r="KIB145" s="89"/>
      <c r="KIC145" s="87"/>
      <c r="KID145" s="90"/>
      <c r="KIE145" s="91"/>
      <c r="KIF145" s="86"/>
      <c r="KIG145" s="87"/>
      <c r="KIH145" s="87"/>
      <c r="KII145" s="87"/>
      <c r="KIJ145" s="87"/>
      <c r="KIK145" s="88"/>
      <c r="KIL145" s="12"/>
      <c r="KIM145" s="12"/>
      <c r="KIN145" s="88"/>
      <c r="KIO145" s="88"/>
      <c r="KIP145" s="11"/>
      <c r="KIQ145" s="11"/>
      <c r="KIR145" s="89"/>
      <c r="KIS145" s="87"/>
      <c r="KIT145" s="90"/>
      <c r="KIU145" s="91"/>
      <c r="KIV145" s="86"/>
      <c r="KIW145" s="87"/>
      <c r="KIX145" s="87"/>
      <c r="KIY145" s="87"/>
      <c r="KIZ145" s="87"/>
      <c r="KJA145" s="88"/>
      <c r="KJB145" s="12"/>
      <c r="KJC145" s="12"/>
      <c r="KJD145" s="88"/>
      <c r="KJE145" s="88"/>
      <c r="KJF145" s="11"/>
      <c r="KJG145" s="11"/>
      <c r="KJH145" s="89"/>
      <c r="KJI145" s="87"/>
      <c r="KJJ145" s="90"/>
      <c r="KJK145" s="91"/>
      <c r="KJL145" s="86"/>
      <c r="KJM145" s="87"/>
      <c r="KJN145" s="87"/>
      <c r="KJO145" s="87"/>
      <c r="KJP145" s="87"/>
      <c r="KJQ145" s="88"/>
      <c r="KJR145" s="12"/>
      <c r="KJS145" s="12"/>
      <c r="KJT145" s="88"/>
      <c r="KJU145" s="88"/>
      <c r="KJV145" s="11"/>
      <c r="KJW145" s="11"/>
      <c r="KJX145" s="89"/>
      <c r="KJY145" s="87"/>
      <c r="KJZ145" s="90"/>
      <c r="KKA145" s="91"/>
      <c r="KKB145" s="86"/>
      <c r="KKC145" s="87"/>
      <c r="KKD145" s="87"/>
      <c r="KKE145" s="87"/>
      <c r="KKF145" s="87"/>
      <c r="KKG145" s="88"/>
      <c r="KKH145" s="12"/>
      <c r="KKI145" s="12"/>
      <c r="KKJ145" s="88"/>
      <c r="KKK145" s="88"/>
      <c r="KKL145" s="11"/>
      <c r="KKM145" s="11"/>
      <c r="KKN145" s="89"/>
      <c r="KKO145" s="87"/>
      <c r="KKP145" s="90"/>
      <c r="KKQ145" s="91"/>
      <c r="KKR145" s="86"/>
      <c r="KKS145" s="87"/>
      <c r="KKT145" s="87"/>
      <c r="KKU145" s="87"/>
      <c r="KKV145" s="87"/>
      <c r="KKW145" s="88"/>
      <c r="KKX145" s="12"/>
      <c r="KKY145" s="12"/>
      <c r="KKZ145" s="88"/>
      <c r="KLA145" s="88"/>
      <c r="KLB145" s="11"/>
      <c r="KLC145" s="11"/>
      <c r="KLD145" s="89"/>
      <c r="KLE145" s="87"/>
      <c r="KLF145" s="90"/>
      <c r="KLG145" s="91"/>
      <c r="KLH145" s="86"/>
      <c r="KLI145" s="87"/>
      <c r="KLJ145" s="87"/>
      <c r="KLK145" s="87"/>
      <c r="KLL145" s="87"/>
      <c r="KLM145" s="88"/>
      <c r="KLN145" s="12"/>
      <c r="KLO145" s="12"/>
      <c r="KLP145" s="88"/>
      <c r="KLQ145" s="88"/>
      <c r="KLR145" s="11"/>
      <c r="KLS145" s="11"/>
      <c r="KLT145" s="89"/>
      <c r="KLU145" s="87"/>
      <c r="KLV145" s="90"/>
      <c r="KLW145" s="91"/>
      <c r="KLX145" s="86"/>
      <c r="KLY145" s="87"/>
      <c r="KLZ145" s="87"/>
      <c r="KMA145" s="87"/>
      <c r="KMB145" s="87"/>
      <c r="KMC145" s="88"/>
      <c r="KMD145" s="12"/>
      <c r="KME145" s="12"/>
      <c r="KMF145" s="88"/>
      <c r="KMG145" s="88"/>
      <c r="KMH145" s="11"/>
      <c r="KMI145" s="11"/>
      <c r="KMJ145" s="89"/>
      <c r="KMK145" s="87"/>
      <c r="KML145" s="90"/>
      <c r="KMM145" s="91"/>
      <c r="KMN145" s="86"/>
      <c r="KMO145" s="87"/>
      <c r="KMP145" s="87"/>
      <c r="KMQ145" s="87"/>
      <c r="KMR145" s="87"/>
      <c r="KMS145" s="88"/>
      <c r="KMT145" s="12"/>
      <c r="KMU145" s="12"/>
      <c r="KMV145" s="88"/>
      <c r="KMW145" s="88"/>
      <c r="KMX145" s="11"/>
      <c r="KMY145" s="11"/>
      <c r="KMZ145" s="89"/>
      <c r="KNA145" s="87"/>
      <c r="KNB145" s="90"/>
      <c r="KNC145" s="91"/>
      <c r="KND145" s="86"/>
      <c r="KNE145" s="87"/>
      <c r="KNF145" s="87"/>
      <c r="KNG145" s="87"/>
      <c r="KNH145" s="87"/>
      <c r="KNI145" s="88"/>
      <c r="KNJ145" s="12"/>
      <c r="KNK145" s="12"/>
      <c r="KNL145" s="88"/>
      <c r="KNM145" s="88"/>
      <c r="KNN145" s="11"/>
      <c r="KNO145" s="11"/>
      <c r="KNP145" s="89"/>
      <c r="KNQ145" s="87"/>
      <c r="KNR145" s="90"/>
      <c r="KNS145" s="91"/>
      <c r="KNT145" s="86"/>
      <c r="KNU145" s="87"/>
      <c r="KNV145" s="87"/>
      <c r="KNW145" s="87"/>
      <c r="KNX145" s="87"/>
      <c r="KNY145" s="88"/>
      <c r="KNZ145" s="12"/>
      <c r="KOA145" s="12"/>
      <c r="KOB145" s="88"/>
      <c r="KOC145" s="88"/>
      <c r="KOD145" s="11"/>
      <c r="KOE145" s="11"/>
      <c r="KOF145" s="89"/>
      <c r="KOG145" s="87"/>
      <c r="KOH145" s="90"/>
      <c r="KOI145" s="91"/>
      <c r="KOJ145" s="86"/>
      <c r="KOK145" s="87"/>
      <c r="KOL145" s="87"/>
      <c r="KOM145" s="87"/>
      <c r="KON145" s="87"/>
      <c r="KOO145" s="88"/>
      <c r="KOP145" s="12"/>
      <c r="KOQ145" s="12"/>
      <c r="KOR145" s="88"/>
      <c r="KOS145" s="88"/>
      <c r="KOT145" s="11"/>
      <c r="KOU145" s="11"/>
      <c r="KOV145" s="89"/>
      <c r="KOW145" s="87"/>
      <c r="KOX145" s="90"/>
      <c r="KOY145" s="91"/>
      <c r="KOZ145" s="86"/>
      <c r="KPA145" s="87"/>
      <c r="KPB145" s="87"/>
      <c r="KPC145" s="87"/>
      <c r="KPD145" s="87"/>
      <c r="KPE145" s="88"/>
      <c r="KPF145" s="12"/>
      <c r="KPG145" s="12"/>
      <c r="KPH145" s="88"/>
      <c r="KPI145" s="88"/>
      <c r="KPJ145" s="11"/>
      <c r="KPK145" s="11"/>
      <c r="KPL145" s="89"/>
      <c r="KPM145" s="87"/>
      <c r="KPN145" s="90"/>
      <c r="KPO145" s="91"/>
      <c r="KPP145" s="86"/>
      <c r="KPQ145" s="87"/>
      <c r="KPR145" s="87"/>
      <c r="KPS145" s="87"/>
      <c r="KPT145" s="87"/>
      <c r="KPU145" s="88"/>
      <c r="KPV145" s="12"/>
      <c r="KPW145" s="12"/>
      <c r="KPX145" s="88"/>
      <c r="KPY145" s="88"/>
      <c r="KPZ145" s="11"/>
      <c r="KQA145" s="11"/>
      <c r="KQB145" s="89"/>
      <c r="KQC145" s="87"/>
      <c r="KQD145" s="90"/>
      <c r="KQE145" s="91"/>
      <c r="KQF145" s="86"/>
      <c r="KQG145" s="87"/>
      <c r="KQH145" s="87"/>
      <c r="KQI145" s="87"/>
      <c r="KQJ145" s="87"/>
      <c r="KQK145" s="88"/>
      <c r="KQL145" s="12"/>
      <c r="KQM145" s="12"/>
      <c r="KQN145" s="88"/>
      <c r="KQO145" s="88"/>
      <c r="KQP145" s="11"/>
      <c r="KQQ145" s="11"/>
      <c r="KQR145" s="89"/>
      <c r="KQS145" s="87"/>
      <c r="KQT145" s="90"/>
      <c r="KQU145" s="91"/>
      <c r="KQV145" s="86"/>
      <c r="KQW145" s="87"/>
      <c r="KQX145" s="87"/>
      <c r="KQY145" s="87"/>
      <c r="KQZ145" s="87"/>
      <c r="KRA145" s="88"/>
      <c r="KRB145" s="12"/>
      <c r="KRC145" s="12"/>
      <c r="KRD145" s="88"/>
      <c r="KRE145" s="88"/>
      <c r="KRF145" s="11"/>
      <c r="KRG145" s="11"/>
      <c r="KRH145" s="89"/>
      <c r="KRI145" s="87"/>
      <c r="KRJ145" s="90"/>
      <c r="KRK145" s="91"/>
      <c r="KRL145" s="86"/>
      <c r="KRM145" s="87"/>
      <c r="KRN145" s="87"/>
      <c r="KRO145" s="87"/>
      <c r="KRP145" s="87"/>
      <c r="KRQ145" s="88"/>
      <c r="KRR145" s="12"/>
      <c r="KRS145" s="12"/>
      <c r="KRT145" s="88"/>
      <c r="KRU145" s="88"/>
      <c r="KRV145" s="11"/>
      <c r="KRW145" s="11"/>
      <c r="KRX145" s="89"/>
      <c r="KRY145" s="87"/>
      <c r="KRZ145" s="90"/>
      <c r="KSA145" s="91"/>
      <c r="KSB145" s="86"/>
      <c r="KSC145" s="87"/>
      <c r="KSD145" s="87"/>
      <c r="KSE145" s="87"/>
      <c r="KSF145" s="87"/>
      <c r="KSG145" s="88"/>
      <c r="KSH145" s="12"/>
      <c r="KSI145" s="12"/>
      <c r="KSJ145" s="88"/>
      <c r="KSK145" s="88"/>
      <c r="KSL145" s="11"/>
      <c r="KSM145" s="11"/>
      <c r="KSN145" s="89"/>
      <c r="KSO145" s="87"/>
      <c r="KSP145" s="90"/>
      <c r="KSQ145" s="91"/>
      <c r="KSR145" s="86"/>
      <c r="KSS145" s="87"/>
      <c r="KST145" s="87"/>
      <c r="KSU145" s="87"/>
      <c r="KSV145" s="87"/>
      <c r="KSW145" s="88"/>
      <c r="KSX145" s="12"/>
      <c r="KSY145" s="12"/>
      <c r="KSZ145" s="88"/>
      <c r="KTA145" s="88"/>
      <c r="KTB145" s="11"/>
      <c r="KTC145" s="11"/>
      <c r="KTD145" s="89"/>
      <c r="KTE145" s="87"/>
      <c r="KTF145" s="90"/>
      <c r="KTG145" s="91"/>
      <c r="KTH145" s="86"/>
      <c r="KTI145" s="87"/>
      <c r="KTJ145" s="87"/>
      <c r="KTK145" s="87"/>
      <c r="KTL145" s="87"/>
      <c r="KTM145" s="88"/>
      <c r="KTN145" s="12"/>
      <c r="KTO145" s="12"/>
      <c r="KTP145" s="88"/>
      <c r="KTQ145" s="88"/>
      <c r="KTR145" s="11"/>
      <c r="KTS145" s="11"/>
      <c r="KTT145" s="89"/>
      <c r="KTU145" s="87"/>
      <c r="KTV145" s="90"/>
      <c r="KTW145" s="91"/>
      <c r="KTX145" s="86"/>
      <c r="KTY145" s="87"/>
      <c r="KTZ145" s="87"/>
      <c r="KUA145" s="87"/>
      <c r="KUB145" s="87"/>
      <c r="KUC145" s="88"/>
      <c r="KUD145" s="12"/>
      <c r="KUE145" s="12"/>
      <c r="KUF145" s="88"/>
      <c r="KUG145" s="88"/>
      <c r="KUH145" s="11"/>
      <c r="KUI145" s="11"/>
      <c r="KUJ145" s="89"/>
      <c r="KUK145" s="87"/>
      <c r="KUL145" s="90"/>
      <c r="KUM145" s="91"/>
      <c r="KUN145" s="86"/>
      <c r="KUO145" s="87"/>
      <c r="KUP145" s="87"/>
      <c r="KUQ145" s="87"/>
      <c r="KUR145" s="87"/>
      <c r="KUS145" s="88"/>
      <c r="KUT145" s="12"/>
      <c r="KUU145" s="12"/>
      <c r="KUV145" s="88"/>
      <c r="KUW145" s="88"/>
      <c r="KUX145" s="11"/>
      <c r="KUY145" s="11"/>
      <c r="KUZ145" s="89"/>
      <c r="KVA145" s="87"/>
      <c r="KVB145" s="90"/>
      <c r="KVC145" s="91"/>
      <c r="KVD145" s="86"/>
      <c r="KVE145" s="87"/>
      <c r="KVF145" s="87"/>
      <c r="KVG145" s="87"/>
      <c r="KVH145" s="87"/>
      <c r="KVI145" s="88"/>
      <c r="KVJ145" s="12"/>
      <c r="KVK145" s="12"/>
      <c r="KVL145" s="88"/>
      <c r="KVM145" s="88"/>
      <c r="KVN145" s="11"/>
      <c r="KVO145" s="11"/>
      <c r="KVP145" s="89"/>
      <c r="KVQ145" s="87"/>
      <c r="KVR145" s="90"/>
      <c r="KVS145" s="91"/>
      <c r="KVT145" s="86"/>
      <c r="KVU145" s="87"/>
      <c r="KVV145" s="87"/>
      <c r="KVW145" s="87"/>
      <c r="KVX145" s="87"/>
      <c r="KVY145" s="88"/>
      <c r="KVZ145" s="12"/>
      <c r="KWA145" s="12"/>
      <c r="KWB145" s="88"/>
      <c r="KWC145" s="88"/>
      <c r="KWD145" s="11"/>
      <c r="KWE145" s="11"/>
      <c r="KWF145" s="89"/>
      <c r="KWG145" s="87"/>
      <c r="KWH145" s="90"/>
      <c r="KWI145" s="91"/>
      <c r="KWJ145" s="86"/>
      <c r="KWK145" s="87"/>
      <c r="KWL145" s="87"/>
      <c r="KWM145" s="87"/>
      <c r="KWN145" s="87"/>
      <c r="KWO145" s="88"/>
      <c r="KWP145" s="12"/>
      <c r="KWQ145" s="12"/>
      <c r="KWR145" s="88"/>
      <c r="KWS145" s="88"/>
      <c r="KWT145" s="11"/>
      <c r="KWU145" s="11"/>
      <c r="KWV145" s="89"/>
      <c r="KWW145" s="87"/>
      <c r="KWX145" s="90"/>
      <c r="KWY145" s="91"/>
      <c r="KWZ145" s="86"/>
      <c r="KXA145" s="87"/>
      <c r="KXB145" s="87"/>
      <c r="KXC145" s="87"/>
      <c r="KXD145" s="87"/>
      <c r="KXE145" s="88"/>
      <c r="KXF145" s="12"/>
      <c r="KXG145" s="12"/>
      <c r="KXH145" s="88"/>
      <c r="KXI145" s="88"/>
      <c r="KXJ145" s="11"/>
      <c r="KXK145" s="11"/>
      <c r="KXL145" s="89"/>
      <c r="KXM145" s="87"/>
      <c r="KXN145" s="90"/>
      <c r="KXO145" s="91"/>
      <c r="KXP145" s="86"/>
      <c r="KXQ145" s="87"/>
      <c r="KXR145" s="87"/>
      <c r="KXS145" s="87"/>
      <c r="KXT145" s="87"/>
      <c r="KXU145" s="88"/>
      <c r="KXV145" s="12"/>
      <c r="KXW145" s="12"/>
      <c r="KXX145" s="88"/>
      <c r="KXY145" s="88"/>
      <c r="KXZ145" s="11"/>
      <c r="KYA145" s="11"/>
      <c r="KYB145" s="89"/>
      <c r="KYC145" s="87"/>
      <c r="KYD145" s="90"/>
      <c r="KYE145" s="91"/>
      <c r="KYF145" s="86"/>
      <c r="KYG145" s="87"/>
      <c r="KYH145" s="87"/>
      <c r="KYI145" s="87"/>
      <c r="KYJ145" s="87"/>
      <c r="KYK145" s="88"/>
      <c r="KYL145" s="12"/>
      <c r="KYM145" s="12"/>
      <c r="KYN145" s="88"/>
      <c r="KYO145" s="88"/>
      <c r="KYP145" s="11"/>
      <c r="KYQ145" s="11"/>
      <c r="KYR145" s="89"/>
      <c r="KYS145" s="87"/>
      <c r="KYT145" s="90"/>
      <c r="KYU145" s="91"/>
      <c r="KYV145" s="86"/>
      <c r="KYW145" s="87"/>
      <c r="KYX145" s="87"/>
      <c r="KYY145" s="87"/>
      <c r="KYZ145" s="87"/>
      <c r="KZA145" s="88"/>
      <c r="KZB145" s="12"/>
      <c r="KZC145" s="12"/>
      <c r="KZD145" s="88"/>
      <c r="KZE145" s="88"/>
      <c r="KZF145" s="11"/>
      <c r="KZG145" s="11"/>
      <c r="KZH145" s="89"/>
      <c r="KZI145" s="87"/>
      <c r="KZJ145" s="90"/>
      <c r="KZK145" s="91"/>
      <c r="KZL145" s="86"/>
      <c r="KZM145" s="87"/>
      <c r="KZN145" s="87"/>
      <c r="KZO145" s="87"/>
      <c r="KZP145" s="87"/>
      <c r="KZQ145" s="88"/>
      <c r="KZR145" s="12"/>
      <c r="KZS145" s="12"/>
      <c r="KZT145" s="88"/>
      <c r="KZU145" s="88"/>
      <c r="KZV145" s="11"/>
      <c r="KZW145" s="11"/>
      <c r="KZX145" s="89"/>
      <c r="KZY145" s="87"/>
      <c r="KZZ145" s="90"/>
      <c r="LAA145" s="91"/>
      <c r="LAB145" s="86"/>
      <c r="LAC145" s="87"/>
      <c r="LAD145" s="87"/>
      <c r="LAE145" s="87"/>
      <c r="LAF145" s="87"/>
      <c r="LAG145" s="88"/>
      <c r="LAH145" s="12"/>
      <c r="LAI145" s="12"/>
      <c r="LAJ145" s="88"/>
      <c r="LAK145" s="88"/>
      <c r="LAL145" s="11"/>
      <c r="LAM145" s="11"/>
      <c r="LAN145" s="89"/>
      <c r="LAO145" s="87"/>
      <c r="LAP145" s="90"/>
      <c r="LAQ145" s="91"/>
      <c r="LAR145" s="86"/>
      <c r="LAS145" s="87"/>
      <c r="LAT145" s="87"/>
      <c r="LAU145" s="87"/>
      <c r="LAV145" s="87"/>
      <c r="LAW145" s="88"/>
      <c r="LAX145" s="12"/>
      <c r="LAY145" s="12"/>
      <c r="LAZ145" s="88"/>
      <c r="LBA145" s="88"/>
      <c r="LBB145" s="11"/>
      <c r="LBC145" s="11"/>
      <c r="LBD145" s="89"/>
      <c r="LBE145" s="87"/>
      <c r="LBF145" s="90"/>
      <c r="LBG145" s="91"/>
      <c r="LBH145" s="86"/>
      <c r="LBI145" s="87"/>
      <c r="LBJ145" s="87"/>
      <c r="LBK145" s="87"/>
      <c r="LBL145" s="87"/>
      <c r="LBM145" s="88"/>
      <c r="LBN145" s="12"/>
      <c r="LBO145" s="12"/>
      <c r="LBP145" s="88"/>
      <c r="LBQ145" s="88"/>
      <c r="LBR145" s="11"/>
      <c r="LBS145" s="11"/>
      <c r="LBT145" s="89"/>
      <c r="LBU145" s="87"/>
      <c r="LBV145" s="90"/>
      <c r="LBW145" s="91"/>
      <c r="LBX145" s="86"/>
      <c r="LBY145" s="87"/>
      <c r="LBZ145" s="87"/>
      <c r="LCA145" s="87"/>
      <c r="LCB145" s="87"/>
      <c r="LCC145" s="88"/>
      <c r="LCD145" s="12"/>
      <c r="LCE145" s="12"/>
      <c r="LCF145" s="88"/>
      <c r="LCG145" s="88"/>
      <c r="LCH145" s="11"/>
      <c r="LCI145" s="11"/>
      <c r="LCJ145" s="89"/>
      <c r="LCK145" s="87"/>
      <c r="LCL145" s="90"/>
      <c r="LCM145" s="91"/>
      <c r="LCN145" s="86"/>
      <c r="LCO145" s="87"/>
      <c r="LCP145" s="87"/>
      <c r="LCQ145" s="87"/>
      <c r="LCR145" s="87"/>
      <c r="LCS145" s="88"/>
      <c r="LCT145" s="12"/>
      <c r="LCU145" s="12"/>
      <c r="LCV145" s="88"/>
      <c r="LCW145" s="88"/>
      <c r="LCX145" s="11"/>
      <c r="LCY145" s="11"/>
      <c r="LCZ145" s="89"/>
      <c r="LDA145" s="87"/>
      <c r="LDB145" s="90"/>
      <c r="LDC145" s="91"/>
      <c r="LDD145" s="86"/>
      <c r="LDE145" s="87"/>
      <c r="LDF145" s="87"/>
      <c r="LDG145" s="87"/>
      <c r="LDH145" s="87"/>
      <c r="LDI145" s="88"/>
      <c r="LDJ145" s="12"/>
      <c r="LDK145" s="12"/>
      <c r="LDL145" s="88"/>
      <c r="LDM145" s="88"/>
      <c r="LDN145" s="11"/>
      <c r="LDO145" s="11"/>
      <c r="LDP145" s="89"/>
      <c r="LDQ145" s="87"/>
      <c r="LDR145" s="90"/>
      <c r="LDS145" s="91"/>
      <c r="LDT145" s="86"/>
      <c r="LDU145" s="87"/>
      <c r="LDV145" s="87"/>
      <c r="LDW145" s="87"/>
      <c r="LDX145" s="87"/>
      <c r="LDY145" s="88"/>
      <c r="LDZ145" s="12"/>
      <c r="LEA145" s="12"/>
      <c r="LEB145" s="88"/>
      <c r="LEC145" s="88"/>
      <c r="LED145" s="11"/>
      <c r="LEE145" s="11"/>
      <c r="LEF145" s="89"/>
      <c r="LEG145" s="87"/>
      <c r="LEH145" s="90"/>
      <c r="LEI145" s="91"/>
      <c r="LEJ145" s="86"/>
      <c r="LEK145" s="87"/>
      <c r="LEL145" s="87"/>
      <c r="LEM145" s="87"/>
      <c r="LEN145" s="87"/>
      <c r="LEO145" s="88"/>
      <c r="LEP145" s="12"/>
      <c r="LEQ145" s="12"/>
      <c r="LER145" s="88"/>
      <c r="LES145" s="88"/>
      <c r="LET145" s="11"/>
      <c r="LEU145" s="11"/>
      <c r="LEV145" s="89"/>
      <c r="LEW145" s="87"/>
      <c r="LEX145" s="90"/>
      <c r="LEY145" s="91"/>
      <c r="LEZ145" s="86"/>
      <c r="LFA145" s="87"/>
      <c r="LFB145" s="87"/>
      <c r="LFC145" s="87"/>
      <c r="LFD145" s="87"/>
      <c r="LFE145" s="88"/>
      <c r="LFF145" s="12"/>
      <c r="LFG145" s="12"/>
      <c r="LFH145" s="88"/>
      <c r="LFI145" s="88"/>
      <c r="LFJ145" s="11"/>
      <c r="LFK145" s="11"/>
      <c r="LFL145" s="89"/>
      <c r="LFM145" s="87"/>
      <c r="LFN145" s="90"/>
      <c r="LFO145" s="91"/>
      <c r="LFP145" s="86"/>
      <c r="LFQ145" s="87"/>
      <c r="LFR145" s="87"/>
      <c r="LFS145" s="87"/>
      <c r="LFT145" s="87"/>
      <c r="LFU145" s="88"/>
      <c r="LFV145" s="12"/>
      <c r="LFW145" s="12"/>
      <c r="LFX145" s="88"/>
      <c r="LFY145" s="88"/>
      <c r="LFZ145" s="11"/>
      <c r="LGA145" s="11"/>
      <c r="LGB145" s="89"/>
      <c r="LGC145" s="87"/>
      <c r="LGD145" s="90"/>
      <c r="LGE145" s="91"/>
      <c r="LGF145" s="86"/>
      <c r="LGG145" s="87"/>
      <c r="LGH145" s="87"/>
      <c r="LGI145" s="87"/>
      <c r="LGJ145" s="87"/>
      <c r="LGK145" s="88"/>
      <c r="LGL145" s="12"/>
      <c r="LGM145" s="12"/>
      <c r="LGN145" s="88"/>
      <c r="LGO145" s="88"/>
      <c r="LGP145" s="11"/>
      <c r="LGQ145" s="11"/>
      <c r="LGR145" s="89"/>
      <c r="LGS145" s="87"/>
      <c r="LGT145" s="90"/>
      <c r="LGU145" s="91"/>
      <c r="LGV145" s="86"/>
      <c r="LGW145" s="87"/>
      <c r="LGX145" s="87"/>
      <c r="LGY145" s="87"/>
      <c r="LGZ145" s="87"/>
      <c r="LHA145" s="88"/>
      <c r="LHB145" s="12"/>
      <c r="LHC145" s="12"/>
      <c r="LHD145" s="88"/>
      <c r="LHE145" s="88"/>
      <c r="LHF145" s="11"/>
      <c r="LHG145" s="11"/>
      <c r="LHH145" s="89"/>
      <c r="LHI145" s="87"/>
      <c r="LHJ145" s="90"/>
      <c r="LHK145" s="91"/>
      <c r="LHL145" s="86"/>
      <c r="LHM145" s="87"/>
      <c r="LHN145" s="87"/>
      <c r="LHO145" s="87"/>
      <c r="LHP145" s="87"/>
      <c r="LHQ145" s="88"/>
      <c r="LHR145" s="12"/>
      <c r="LHS145" s="12"/>
      <c r="LHT145" s="88"/>
      <c r="LHU145" s="88"/>
      <c r="LHV145" s="11"/>
      <c r="LHW145" s="11"/>
      <c r="LHX145" s="89"/>
      <c r="LHY145" s="87"/>
      <c r="LHZ145" s="90"/>
      <c r="LIA145" s="91"/>
      <c r="LIB145" s="86"/>
      <c r="LIC145" s="87"/>
      <c r="LID145" s="87"/>
      <c r="LIE145" s="87"/>
      <c r="LIF145" s="87"/>
      <c r="LIG145" s="88"/>
      <c r="LIH145" s="12"/>
      <c r="LII145" s="12"/>
      <c r="LIJ145" s="88"/>
      <c r="LIK145" s="88"/>
      <c r="LIL145" s="11"/>
      <c r="LIM145" s="11"/>
      <c r="LIN145" s="89"/>
      <c r="LIO145" s="87"/>
      <c r="LIP145" s="90"/>
      <c r="LIQ145" s="91"/>
      <c r="LIR145" s="86"/>
      <c r="LIS145" s="87"/>
      <c r="LIT145" s="87"/>
      <c r="LIU145" s="87"/>
      <c r="LIV145" s="87"/>
      <c r="LIW145" s="88"/>
      <c r="LIX145" s="12"/>
      <c r="LIY145" s="12"/>
      <c r="LIZ145" s="88"/>
      <c r="LJA145" s="88"/>
      <c r="LJB145" s="11"/>
      <c r="LJC145" s="11"/>
      <c r="LJD145" s="89"/>
      <c r="LJE145" s="87"/>
      <c r="LJF145" s="90"/>
      <c r="LJG145" s="91"/>
      <c r="LJH145" s="86"/>
      <c r="LJI145" s="87"/>
      <c r="LJJ145" s="87"/>
      <c r="LJK145" s="87"/>
      <c r="LJL145" s="87"/>
      <c r="LJM145" s="88"/>
      <c r="LJN145" s="12"/>
      <c r="LJO145" s="12"/>
      <c r="LJP145" s="88"/>
      <c r="LJQ145" s="88"/>
      <c r="LJR145" s="11"/>
      <c r="LJS145" s="11"/>
      <c r="LJT145" s="89"/>
      <c r="LJU145" s="87"/>
      <c r="LJV145" s="90"/>
      <c r="LJW145" s="91"/>
      <c r="LJX145" s="86"/>
      <c r="LJY145" s="87"/>
      <c r="LJZ145" s="87"/>
      <c r="LKA145" s="87"/>
      <c r="LKB145" s="87"/>
      <c r="LKC145" s="88"/>
      <c r="LKD145" s="12"/>
      <c r="LKE145" s="12"/>
      <c r="LKF145" s="88"/>
      <c r="LKG145" s="88"/>
      <c r="LKH145" s="11"/>
      <c r="LKI145" s="11"/>
      <c r="LKJ145" s="89"/>
      <c r="LKK145" s="87"/>
      <c r="LKL145" s="90"/>
      <c r="LKM145" s="91"/>
      <c r="LKN145" s="86"/>
      <c r="LKO145" s="87"/>
      <c r="LKP145" s="87"/>
      <c r="LKQ145" s="87"/>
      <c r="LKR145" s="87"/>
      <c r="LKS145" s="88"/>
      <c r="LKT145" s="12"/>
      <c r="LKU145" s="12"/>
      <c r="LKV145" s="88"/>
      <c r="LKW145" s="88"/>
      <c r="LKX145" s="11"/>
      <c r="LKY145" s="11"/>
      <c r="LKZ145" s="89"/>
      <c r="LLA145" s="87"/>
      <c r="LLB145" s="90"/>
      <c r="LLC145" s="91"/>
      <c r="LLD145" s="86"/>
      <c r="LLE145" s="87"/>
      <c r="LLF145" s="87"/>
      <c r="LLG145" s="87"/>
      <c r="LLH145" s="87"/>
      <c r="LLI145" s="88"/>
      <c r="LLJ145" s="12"/>
      <c r="LLK145" s="12"/>
      <c r="LLL145" s="88"/>
      <c r="LLM145" s="88"/>
      <c r="LLN145" s="11"/>
      <c r="LLO145" s="11"/>
      <c r="LLP145" s="89"/>
      <c r="LLQ145" s="87"/>
      <c r="LLR145" s="90"/>
      <c r="LLS145" s="91"/>
      <c r="LLT145" s="86"/>
      <c r="LLU145" s="87"/>
      <c r="LLV145" s="87"/>
      <c r="LLW145" s="87"/>
      <c r="LLX145" s="87"/>
      <c r="LLY145" s="88"/>
      <c r="LLZ145" s="12"/>
      <c r="LMA145" s="12"/>
      <c r="LMB145" s="88"/>
      <c r="LMC145" s="88"/>
      <c r="LMD145" s="11"/>
      <c r="LME145" s="11"/>
      <c r="LMF145" s="89"/>
      <c r="LMG145" s="87"/>
      <c r="LMH145" s="90"/>
      <c r="LMI145" s="91"/>
      <c r="LMJ145" s="86"/>
      <c r="LMK145" s="87"/>
      <c r="LML145" s="87"/>
      <c r="LMM145" s="87"/>
      <c r="LMN145" s="87"/>
      <c r="LMO145" s="88"/>
      <c r="LMP145" s="12"/>
      <c r="LMQ145" s="12"/>
      <c r="LMR145" s="88"/>
      <c r="LMS145" s="88"/>
      <c r="LMT145" s="11"/>
      <c r="LMU145" s="11"/>
      <c r="LMV145" s="89"/>
      <c r="LMW145" s="87"/>
      <c r="LMX145" s="90"/>
      <c r="LMY145" s="91"/>
      <c r="LMZ145" s="86"/>
      <c r="LNA145" s="87"/>
      <c r="LNB145" s="87"/>
      <c r="LNC145" s="87"/>
      <c r="LND145" s="87"/>
      <c r="LNE145" s="88"/>
      <c r="LNF145" s="12"/>
      <c r="LNG145" s="12"/>
      <c r="LNH145" s="88"/>
      <c r="LNI145" s="88"/>
      <c r="LNJ145" s="11"/>
      <c r="LNK145" s="11"/>
      <c r="LNL145" s="89"/>
      <c r="LNM145" s="87"/>
      <c r="LNN145" s="90"/>
      <c r="LNO145" s="91"/>
      <c r="LNP145" s="86"/>
      <c r="LNQ145" s="87"/>
      <c r="LNR145" s="87"/>
      <c r="LNS145" s="87"/>
      <c r="LNT145" s="87"/>
      <c r="LNU145" s="88"/>
      <c r="LNV145" s="12"/>
      <c r="LNW145" s="12"/>
      <c r="LNX145" s="88"/>
      <c r="LNY145" s="88"/>
      <c r="LNZ145" s="11"/>
      <c r="LOA145" s="11"/>
      <c r="LOB145" s="89"/>
      <c r="LOC145" s="87"/>
      <c r="LOD145" s="90"/>
      <c r="LOE145" s="91"/>
      <c r="LOF145" s="86"/>
      <c r="LOG145" s="87"/>
      <c r="LOH145" s="87"/>
      <c r="LOI145" s="87"/>
      <c r="LOJ145" s="87"/>
      <c r="LOK145" s="88"/>
      <c r="LOL145" s="12"/>
      <c r="LOM145" s="12"/>
      <c r="LON145" s="88"/>
      <c r="LOO145" s="88"/>
      <c r="LOP145" s="11"/>
      <c r="LOQ145" s="11"/>
      <c r="LOR145" s="89"/>
      <c r="LOS145" s="87"/>
      <c r="LOT145" s="90"/>
      <c r="LOU145" s="91"/>
      <c r="LOV145" s="86"/>
      <c r="LOW145" s="87"/>
      <c r="LOX145" s="87"/>
      <c r="LOY145" s="87"/>
      <c r="LOZ145" s="87"/>
      <c r="LPA145" s="88"/>
      <c r="LPB145" s="12"/>
      <c r="LPC145" s="12"/>
      <c r="LPD145" s="88"/>
      <c r="LPE145" s="88"/>
      <c r="LPF145" s="11"/>
      <c r="LPG145" s="11"/>
      <c r="LPH145" s="89"/>
      <c r="LPI145" s="87"/>
      <c r="LPJ145" s="90"/>
      <c r="LPK145" s="91"/>
      <c r="LPL145" s="86"/>
      <c r="LPM145" s="87"/>
      <c r="LPN145" s="87"/>
      <c r="LPO145" s="87"/>
      <c r="LPP145" s="87"/>
      <c r="LPQ145" s="88"/>
      <c r="LPR145" s="12"/>
      <c r="LPS145" s="12"/>
      <c r="LPT145" s="88"/>
      <c r="LPU145" s="88"/>
      <c r="LPV145" s="11"/>
      <c r="LPW145" s="11"/>
      <c r="LPX145" s="89"/>
      <c r="LPY145" s="87"/>
      <c r="LPZ145" s="90"/>
      <c r="LQA145" s="91"/>
      <c r="LQB145" s="86"/>
      <c r="LQC145" s="87"/>
      <c r="LQD145" s="87"/>
      <c r="LQE145" s="87"/>
      <c r="LQF145" s="87"/>
      <c r="LQG145" s="88"/>
      <c r="LQH145" s="12"/>
      <c r="LQI145" s="12"/>
      <c r="LQJ145" s="88"/>
      <c r="LQK145" s="88"/>
      <c r="LQL145" s="11"/>
      <c r="LQM145" s="11"/>
      <c r="LQN145" s="89"/>
      <c r="LQO145" s="87"/>
      <c r="LQP145" s="90"/>
      <c r="LQQ145" s="91"/>
      <c r="LQR145" s="86"/>
      <c r="LQS145" s="87"/>
      <c r="LQT145" s="87"/>
      <c r="LQU145" s="87"/>
      <c r="LQV145" s="87"/>
      <c r="LQW145" s="88"/>
      <c r="LQX145" s="12"/>
      <c r="LQY145" s="12"/>
      <c r="LQZ145" s="88"/>
      <c r="LRA145" s="88"/>
      <c r="LRB145" s="11"/>
      <c r="LRC145" s="11"/>
      <c r="LRD145" s="89"/>
      <c r="LRE145" s="87"/>
      <c r="LRF145" s="90"/>
      <c r="LRG145" s="91"/>
      <c r="LRH145" s="86"/>
      <c r="LRI145" s="87"/>
      <c r="LRJ145" s="87"/>
      <c r="LRK145" s="87"/>
      <c r="LRL145" s="87"/>
      <c r="LRM145" s="88"/>
      <c r="LRN145" s="12"/>
      <c r="LRO145" s="12"/>
      <c r="LRP145" s="88"/>
      <c r="LRQ145" s="88"/>
      <c r="LRR145" s="11"/>
      <c r="LRS145" s="11"/>
      <c r="LRT145" s="89"/>
      <c r="LRU145" s="87"/>
      <c r="LRV145" s="90"/>
      <c r="LRW145" s="91"/>
      <c r="LRX145" s="86"/>
      <c r="LRY145" s="87"/>
      <c r="LRZ145" s="87"/>
      <c r="LSA145" s="87"/>
      <c r="LSB145" s="87"/>
      <c r="LSC145" s="88"/>
      <c r="LSD145" s="12"/>
      <c r="LSE145" s="12"/>
      <c r="LSF145" s="88"/>
      <c r="LSG145" s="88"/>
      <c r="LSH145" s="11"/>
      <c r="LSI145" s="11"/>
      <c r="LSJ145" s="89"/>
      <c r="LSK145" s="87"/>
      <c r="LSL145" s="90"/>
      <c r="LSM145" s="91"/>
      <c r="LSN145" s="86"/>
      <c r="LSO145" s="87"/>
      <c r="LSP145" s="87"/>
      <c r="LSQ145" s="87"/>
      <c r="LSR145" s="87"/>
      <c r="LSS145" s="88"/>
      <c r="LST145" s="12"/>
      <c r="LSU145" s="12"/>
      <c r="LSV145" s="88"/>
      <c r="LSW145" s="88"/>
      <c r="LSX145" s="11"/>
      <c r="LSY145" s="11"/>
      <c r="LSZ145" s="89"/>
      <c r="LTA145" s="87"/>
      <c r="LTB145" s="90"/>
      <c r="LTC145" s="91"/>
      <c r="LTD145" s="86"/>
      <c r="LTE145" s="87"/>
      <c r="LTF145" s="87"/>
      <c r="LTG145" s="87"/>
      <c r="LTH145" s="87"/>
      <c r="LTI145" s="88"/>
      <c r="LTJ145" s="12"/>
      <c r="LTK145" s="12"/>
      <c r="LTL145" s="88"/>
      <c r="LTM145" s="88"/>
      <c r="LTN145" s="11"/>
      <c r="LTO145" s="11"/>
      <c r="LTP145" s="89"/>
      <c r="LTQ145" s="87"/>
      <c r="LTR145" s="90"/>
      <c r="LTS145" s="91"/>
      <c r="LTT145" s="86"/>
      <c r="LTU145" s="87"/>
      <c r="LTV145" s="87"/>
      <c r="LTW145" s="87"/>
      <c r="LTX145" s="87"/>
      <c r="LTY145" s="88"/>
      <c r="LTZ145" s="12"/>
      <c r="LUA145" s="12"/>
      <c r="LUB145" s="88"/>
      <c r="LUC145" s="88"/>
      <c r="LUD145" s="11"/>
      <c r="LUE145" s="11"/>
      <c r="LUF145" s="89"/>
      <c r="LUG145" s="87"/>
      <c r="LUH145" s="90"/>
      <c r="LUI145" s="91"/>
      <c r="LUJ145" s="86"/>
      <c r="LUK145" s="87"/>
      <c r="LUL145" s="87"/>
      <c r="LUM145" s="87"/>
      <c r="LUN145" s="87"/>
      <c r="LUO145" s="88"/>
      <c r="LUP145" s="12"/>
      <c r="LUQ145" s="12"/>
      <c r="LUR145" s="88"/>
      <c r="LUS145" s="88"/>
      <c r="LUT145" s="11"/>
      <c r="LUU145" s="11"/>
      <c r="LUV145" s="89"/>
      <c r="LUW145" s="87"/>
      <c r="LUX145" s="90"/>
      <c r="LUY145" s="91"/>
      <c r="LUZ145" s="86"/>
      <c r="LVA145" s="87"/>
      <c r="LVB145" s="87"/>
      <c r="LVC145" s="87"/>
      <c r="LVD145" s="87"/>
      <c r="LVE145" s="88"/>
      <c r="LVF145" s="12"/>
      <c r="LVG145" s="12"/>
      <c r="LVH145" s="88"/>
      <c r="LVI145" s="88"/>
      <c r="LVJ145" s="11"/>
      <c r="LVK145" s="11"/>
      <c r="LVL145" s="89"/>
      <c r="LVM145" s="87"/>
      <c r="LVN145" s="90"/>
      <c r="LVO145" s="91"/>
      <c r="LVP145" s="86"/>
      <c r="LVQ145" s="87"/>
      <c r="LVR145" s="87"/>
      <c r="LVS145" s="87"/>
      <c r="LVT145" s="87"/>
      <c r="LVU145" s="88"/>
      <c r="LVV145" s="12"/>
      <c r="LVW145" s="12"/>
      <c r="LVX145" s="88"/>
      <c r="LVY145" s="88"/>
      <c r="LVZ145" s="11"/>
      <c r="LWA145" s="11"/>
      <c r="LWB145" s="89"/>
      <c r="LWC145" s="87"/>
      <c r="LWD145" s="90"/>
      <c r="LWE145" s="91"/>
      <c r="LWF145" s="86"/>
      <c r="LWG145" s="87"/>
      <c r="LWH145" s="87"/>
      <c r="LWI145" s="87"/>
      <c r="LWJ145" s="87"/>
      <c r="LWK145" s="88"/>
      <c r="LWL145" s="12"/>
      <c r="LWM145" s="12"/>
      <c r="LWN145" s="88"/>
      <c r="LWO145" s="88"/>
      <c r="LWP145" s="11"/>
      <c r="LWQ145" s="11"/>
      <c r="LWR145" s="89"/>
      <c r="LWS145" s="87"/>
      <c r="LWT145" s="90"/>
      <c r="LWU145" s="91"/>
      <c r="LWV145" s="86"/>
      <c r="LWW145" s="87"/>
      <c r="LWX145" s="87"/>
      <c r="LWY145" s="87"/>
      <c r="LWZ145" s="87"/>
      <c r="LXA145" s="88"/>
      <c r="LXB145" s="12"/>
      <c r="LXC145" s="12"/>
      <c r="LXD145" s="88"/>
      <c r="LXE145" s="88"/>
      <c r="LXF145" s="11"/>
      <c r="LXG145" s="11"/>
      <c r="LXH145" s="89"/>
      <c r="LXI145" s="87"/>
      <c r="LXJ145" s="90"/>
      <c r="LXK145" s="91"/>
      <c r="LXL145" s="86"/>
      <c r="LXM145" s="87"/>
      <c r="LXN145" s="87"/>
      <c r="LXO145" s="87"/>
      <c r="LXP145" s="87"/>
      <c r="LXQ145" s="88"/>
      <c r="LXR145" s="12"/>
      <c r="LXS145" s="12"/>
      <c r="LXT145" s="88"/>
      <c r="LXU145" s="88"/>
      <c r="LXV145" s="11"/>
      <c r="LXW145" s="11"/>
      <c r="LXX145" s="89"/>
      <c r="LXY145" s="87"/>
      <c r="LXZ145" s="90"/>
      <c r="LYA145" s="91"/>
      <c r="LYB145" s="86"/>
      <c r="LYC145" s="87"/>
      <c r="LYD145" s="87"/>
      <c r="LYE145" s="87"/>
      <c r="LYF145" s="87"/>
      <c r="LYG145" s="88"/>
      <c r="LYH145" s="12"/>
      <c r="LYI145" s="12"/>
      <c r="LYJ145" s="88"/>
      <c r="LYK145" s="88"/>
      <c r="LYL145" s="11"/>
      <c r="LYM145" s="11"/>
      <c r="LYN145" s="89"/>
      <c r="LYO145" s="87"/>
      <c r="LYP145" s="90"/>
      <c r="LYQ145" s="91"/>
      <c r="LYR145" s="86"/>
      <c r="LYS145" s="87"/>
      <c r="LYT145" s="87"/>
      <c r="LYU145" s="87"/>
      <c r="LYV145" s="87"/>
      <c r="LYW145" s="88"/>
      <c r="LYX145" s="12"/>
      <c r="LYY145" s="12"/>
      <c r="LYZ145" s="88"/>
      <c r="LZA145" s="88"/>
      <c r="LZB145" s="11"/>
      <c r="LZC145" s="11"/>
      <c r="LZD145" s="89"/>
      <c r="LZE145" s="87"/>
      <c r="LZF145" s="90"/>
      <c r="LZG145" s="91"/>
      <c r="LZH145" s="86"/>
      <c r="LZI145" s="87"/>
      <c r="LZJ145" s="87"/>
      <c r="LZK145" s="87"/>
      <c r="LZL145" s="87"/>
      <c r="LZM145" s="88"/>
      <c r="LZN145" s="12"/>
      <c r="LZO145" s="12"/>
      <c r="LZP145" s="88"/>
      <c r="LZQ145" s="88"/>
      <c r="LZR145" s="11"/>
      <c r="LZS145" s="11"/>
      <c r="LZT145" s="89"/>
      <c r="LZU145" s="87"/>
      <c r="LZV145" s="90"/>
      <c r="LZW145" s="91"/>
      <c r="LZX145" s="86"/>
      <c r="LZY145" s="87"/>
      <c r="LZZ145" s="87"/>
      <c r="MAA145" s="87"/>
      <c r="MAB145" s="87"/>
      <c r="MAC145" s="88"/>
      <c r="MAD145" s="12"/>
      <c r="MAE145" s="12"/>
      <c r="MAF145" s="88"/>
      <c r="MAG145" s="88"/>
      <c r="MAH145" s="11"/>
      <c r="MAI145" s="11"/>
      <c r="MAJ145" s="89"/>
      <c r="MAK145" s="87"/>
      <c r="MAL145" s="90"/>
      <c r="MAM145" s="91"/>
      <c r="MAN145" s="86"/>
      <c r="MAO145" s="87"/>
      <c r="MAP145" s="87"/>
      <c r="MAQ145" s="87"/>
      <c r="MAR145" s="87"/>
      <c r="MAS145" s="88"/>
      <c r="MAT145" s="12"/>
      <c r="MAU145" s="12"/>
      <c r="MAV145" s="88"/>
      <c r="MAW145" s="88"/>
      <c r="MAX145" s="11"/>
      <c r="MAY145" s="11"/>
      <c r="MAZ145" s="89"/>
      <c r="MBA145" s="87"/>
      <c r="MBB145" s="90"/>
      <c r="MBC145" s="91"/>
      <c r="MBD145" s="86"/>
      <c r="MBE145" s="87"/>
      <c r="MBF145" s="87"/>
      <c r="MBG145" s="87"/>
      <c r="MBH145" s="87"/>
      <c r="MBI145" s="88"/>
      <c r="MBJ145" s="12"/>
      <c r="MBK145" s="12"/>
      <c r="MBL145" s="88"/>
      <c r="MBM145" s="88"/>
      <c r="MBN145" s="11"/>
      <c r="MBO145" s="11"/>
      <c r="MBP145" s="89"/>
      <c r="MBQ145" s="87"/>
      <c r="MBR145" s="90"/>
      <c r="MBS145" s="91"/>
      <c r="MBT145" s="86"/>
      <c r="MBU145" s="87"/>
      <c r="MBV145" s="87"/>
      <c r="MBW145" s="87"/>
      <c r="MBX145" s="87"/>
      <c r="MBY145" s="88"/>
      <c r="MBZ145" s="12"/>
      <c r="MCA145" s="12"/>
      <c r="MCB145" s="88"/>
      <c r="MCC145" s="88"/>
      <c r="MCD145" s="11"/>
      <c r="MCE145" s="11"/>
      <c r="MCF145" s="89"/>
      <c r="MCG145" s="87"/>
      <c r="MCH145" s="90"/>
      <c r="MCI145" s="91"/>
      <c r="MCJ145" s="86"/>
      <c r="MCK145" s="87"/>
      <c r="MCL145" s="87"/>
      <c r="MCM145" s="87"/>
      <c r="MCN145" s="87"/>
      <c r="MCO145" s="88"/>
      <c r="MCP145" s="12"/>
      <c r="MCQ145" s="12"/>
      <c r="MCR145" s="88"/>
      <c r="MCS145" s="88"/>
      <c r="MCT145" s="11"/>
      <c r="MCU145" s="11"/>
      <c r="MCV145" s="89"/>
      <c r="MCW145" s="87"/>
      <c r="MCX145" s="90"/>
      <c r="MCY145" s="91"/>
      <c r="MCZ145" s="86"/>
      <c r="MDA145" s="87"/>
      <c r="MDB145" s="87"/>
      <c r="MDC145" s="87"/>
      <c r="MDD145" s="87"/>
      <c r="MDE145" s="88"/>
      <c r="MDF145" s="12"/>
      <c r="MDG145" s="12"/>
      <c r="MDH145" s="88"/>
      <c r="MDI145" s="88"/>
      <c r="MDJ145" s="11"/>
      <c r="MDK145" s="11"/>
      <c r="MDL145" s="89"/>
      <c r="MDM145" s="87"/>
      <c r="MDN145" s="90"/>
      <c r="MDO145" s="91"/>
      <c r="MDP145" s="86"/>
      <c r="MDQ145" s="87"/>
      <c r="MDR145" s="87"/>
      <c r="MDS145" s="87"/>
      <c r="MDT145" s="87"/>
      <c r="MDU145" s="88"/>
      <c r="MDV145" s="12"/>
      <c r="MDW145" s="12"/>
      <c r="MDX145" s="88"/>
      <c r="MDY145" s="88"/>
      <c r="MDZ145" s="11"/>
      <c r="MEA145" s="11"/>
      <c r="MEB145" s="89"/>
      <c r="MEC145" s="87"/>
      <c r="MED145" s="90"/>
      <c r="MEE145" s="91"/>
      <c r="MEF145" s="86"/>
      <c r="MEG145" s="87"/>
      <c r="MEH145" s="87"/>
      <c r="MEI145" s="87"/>
      <c r="MEJ145" s="87"/>
      <c r="MEK145" s="88"/>
      <c r="MEL145" s="12"/>
      <c r="MEM145" s="12"/>
      <c r="MEN145" s="88"/>
      <c r="MEO145" s="88"/>
      <c r="MEP145" s="11"/>
      <c r="MEQ145" s="11"/>
      <c r="MER145" s="89"/>
      <c r="MES145" s="87"/>
      <c r="MET145" s="90"/>
      <c r="MEU145" s="91"/>
      <c r="MEV145" s="86"/>
      <c r="MEW145" s="87"/>
      <c r="MEX145" s="87"/>
      <c r="MEY145" s="87"/>
      <c r="MEZ145" s="87"/>
      <c r="MFA145" s="88"/>
      <c r="MFB145" s="12"/>
      <c r="MFC145" s="12"/>
      <c r="MFD145" s="88"/>
      <c r="MFE145" s="88"/>
      <c r="MFF145" s="11"/>
      <c r="MFG145" s="11"/>
      <c r="MFH145" s="89"/>
      <c r="MFI145" s="87"/>
      <c r="MFJ145" s="90"/>
      <c r="MFK145" s="91"/>
      <c r="MFL145" s="86"/>
      <c r="MFM145" s="87"/>
      <c r="MFN145" s="87"/>
      <c r="MFO145" s="87"/>
      <c r="MFP145" s="87"/>
      <c r="MFQ145" s="88"/>
      <c r="MFR145" s="12"/>
      <c r="MFS145" s="12"/>
      <c r="MFT145" s="88"/>
      <c r="MFU145" s="88"/>
      <c r="MFV145" s="11"/>
      <c r="MFW145" s="11"/>
      <c r="MFX145" s="89"/>
      <c r="MFY145" s="87"/>
      <c r="MFZ145" s="90"/>
      <c r="MGA145" s="91"/>
      <c r="MGB145" s="86"/>
      <c r="MGC145" s="87"/>
      <c r="MGD145" s="87"/>
      <c r="MGE145" s="87"/>
      <c r="MGF145" s="87"/>
      <c r="MGG145" s="88"/>
      <c r="MGH145" s="12"/>
      <c r="MGI145" s="12"/>
      <c r="MGJ145" s="88"/>
      <c r="MGK145" s="88"/>
      <c r="MGL145" s="11"/>
      <c r="MGM145" s="11"/>
      <c r="MGN145" s="89"/>
      <c r="MGO145" s="87"/>
      <c r="MGP145" s="90"/>
      <c r="MGQ145" s="91"/>
      <c r="MGR145" s="86"/>
      <c r="MGS145" s="87"/>
      <c r="MGT145" s="87"/>
      <c r="MGU145" s="87"/>
      <c r="MGV145" s="87"/>
      <c r="MGW145" s="88"/>
      <c r="MGX145" s="12"/>
      <c r="MGY145" s="12"/>
      <c r="MGZ145" s="88"/>
      <c r="MHA145" s="88"/>
      <c r="MHB145" s="11"/>
      <c r="MHC145" s="11"/>
      <c r="MHD145" s="89"/>
      <c r="MHE145" s="87"/>
      <c r="MHF145" s="90"/>
      <c r="MHG145" s="91"/>
      <c r="MHH145" s="86"/>
      <c r="MHI145" s="87"/>
      <c r="MHJ145" s="87"/>
      <c r="MHK145" s="87"/>
      <c r="MHL145" s="87"/>
      <c r="MHM145" s="88"/>
      <c r="MHN145" s="12"/>
      <c r="MHO145" s="12"/>
      <c r="MHP145" s="88"/>
      <c r="MHQ145" s="88"/>
      <c r="MHR145" s="11"/>
      <c r="MHS145" s="11"/>
      <c r="MHT145" s="89"/>
      <c r="MHU145" s="87"/>
      <c r="MHV145" s="90"/>
      <c r="MHW145" s="91"/>
      <c r="MHX145" s="86"/>
      <c r="MHY145" s="87"/>
      <c r="MHZ145" s="87"/>
      <c r="MIA145" s="87"/>
      <c r="MIB145" s="87"/>
      <c r="MIC145" s="88"/>
      <c r="MID145" s="12"/>
      <c r="MIE145" s="12"/>
      <c r="MIF145" s="88"/>
      <c r="MIG145" s="88"/>
      <c r="MIH145" s="11"/>
      <c r="MII145" s="11"/>
      <c r="MIJ145" s="89"/>
      <c r="MIK145" s="87"/>
      <c r="MIL145" s="90"/>
      <c r="MIM145" s="91"/>
      <c r="MIN145" s="86"/>
      <c r="MIO145" s="87"/>
      <c r="MIP145" s="87"/>
      <c r="MIQ145" s="87"/>
      <c r="MIR145" s="87"/>
      <c r="MIS145" s="88"/>
      <c r="MIT145" s="12"/>
      <c r="MIU145" s="12"/>
      <c r="MIV145" s="88"/>
      <c r="MIW145" s="88"/>
      <c r="MIX145" s="11"/>
      <c r="MIY145" s="11"/>
      <c r="MIZ145" s="89"/>
      <c r="MJA145" s="87"/>
      <c r="MJB145" s="90"/>
      <c r="MJC145" s="91"/>
      <c r="MJD145" s="86"/>
      <c r="MJE145" s="87"/>
      <c r="MJF145" s="87"/>
      <c r="MJG145" s="87"/>
      <c r="MJH145" s="87"/>
      <c r="MJI145" s="88"/>
      <c r="MJJ145" s="12"/>
      <c r="MJK145" s="12"/>
      <c r="MJL145" s="88"/>
      <c r="MJM145" s="88"/>
      <c r="MJN145" s="11"/>
      <c r="MJO145" s="11"/>
      <c r="MJP145" s="89"/>
      <c r="MJQ145" s="87"/>
      <c r="MJR145" s="90"/>
      <c r="MJS145" s="91"/>
      <c r="MJT145" s="86"/>
      <c r="MJU145" s="87"/>
      <c r="MJV145" s="87"/>
      <c r="MJW145" s="87"/>
      <c r="MJX145" s="87"/>
      <c r="MJY145" s="88"/>
      <c r="MJZ145" s="12"/>
      <c r="MKA145" s="12"/>
      <c r="MKB145" s="88"/>
      <c r="MKC145" s="88"/>
      <c r="MKD145" s="11"/>
      <c r="MKE145" s="11"/>
      <c r="MKF145" s="89"/>
      <c r="MKG145" s="87"/>
      <c r="MKH145" s="90"/>
      <c r="MKI145" s="91"/>
      <c r="MKJ145" s="86"/>
      <c r="MKK145" s="87"/>
      <c r="MKL145" s="87"/>
      <c r="MKM145" s="87"/>
      <c r="MKN145" s="87"/>
      <c r="MKO145" s="88"/>
      <c r="MKP145" s="12"/>
      <c r="MKQ145" s="12"/>
      <c r="MKR145" s="88"/>
      <c r="MKS145" s="88"/>
      <c r="MKT145" s="11"/>
      <c r="MKU145" s="11"/>
      <c r="MKV145" s="89"/>
      <c r="MKW145" s="87"/>
      <c r="MKX145" s="90"/>
      <c r="MKY145" s="91"/>
      <c r="MKZ145" s="86"/>
      <c r="MLA145" s="87"/>
      <c r="MLB145" s="87"/>
      <c r="MLC145" s="87"/>
      <c r="MLD145" s="87"/>
      <c r="MLE145" s="88"/>
      <c r="MLF145" s="12"/>
      <c r="MLG145" s="12"/>
      <c r="MLH145" s="88"/>
      <c r="MLI145" s="88"/>
      <c r="MLJ145" s="11"/>
      <c r="MLK145" s="11"/>
      <c r="MLL145" s="89"/>
      <c r="MLM145" s="87"/>
      <c r="MLN145" s="90"/>
      <c r="MLO145" s="91"/>
      <c r="MLP145" s="86"/>
      <c r="MLQ145" s="87"/>
      <c r="MLR145" s="87"/>
      <c r="MLS145" s="87"/>
      <c r="MLT145" s="87"/>
      <c r="MLU145" s="88"/>
      <c r="MLV145" s="12"/>
      <c r="MLW145" s="12"/>
      <c r="MLX145" s="88"/>
      <c r="MLY145" s="88"/>
      <c r="MLZ145" s="11"/>
      <c r="MMA145" s="11"/>
      <c r="MMB145" s="89"/>
      <c r="MMC145" s="87"/>
      <c r="MMD145" s="90"/>
      <c r="MME145" s="91"/>
      <c r="MMF145" s="86"/>
      <c r="MMG145" s="87"/>
      <c r="MMH145" s="87"/>
      <c r="MMI145" s="87"/>
      <c r="MMJ145" s="87"/>
      <c r="MMK145" s="88"/>
      <c r="MML145" s="12"/>
      <c r="MMM145" s="12"/>
      <c r="MMN145" s="88"/>
      <c r="MMO145" s="88"/>
      <c r="MMP145" s="11"/>
      <c r="MMQ145" s="11"/>
      <c r="MMR145" s="89"/>
      <c r="MMS145" s="87"/>
      <c r="MMT145" s="90"/>
      <c r="MMU145" s="91"/>
      <c r="MMV145" s="86"/>
      <c r="MMW145" s="87"/>
      <c r="MMX145" s="87"/>
      <c r="MMY145" s="87"/>
      <c r="MMZ145" s="87"/>
      <c r="MNA145" s="88"/>
      <c r="MNB145" s="12"/>
      <c r="MNC145" s="12"/>
      <c r="MND145" s="88"/>
      <c r="MNE145" s="88"/>
      <c r="MNF145" s="11"/>
      <c r="MNG145" s="11"/>
      <c r="MNH145" s="89"/>
      <c r="MNI145" s="87"/>
      <c r="MNJ145" s="90"/>
      <c r="MNK145" s="91"/>
      <c r="MNL145" s="86"/>
      <c r="MNM145" s="87"/>
      <c r="MNN145" s="87"/>
      <c r="MNO145" s="87"/>
      <c r="MNP145" s="87"/>
      <c r="MNQ145" s="88"/>
      <c r="MNR145" s="12"/>
      <c r="MNS145" s="12"/>
      <c r="MNT145" s="88"/>
      <c r="MNU145" s="88"/>
      <c r="MNV145" s="11"/>
      <c r="MNW145" s="11"/>
      <c r="MNX145" s="89"/>
      <c r="MNY145" s="87"/>
      <c r="MNZ145" s="90"/>
      <c r="MOA145" s="91"/>
      <c r="MOB145" s="86"/>
      <c r="MOC145" s="87"/>
      <c r="MOD145" s="87"/>
      <c r="MOE145" s="87"/>
      <c r="MOF145" s="87"/>
      <c r="MOG145" s="88"/>
      <c r="MOH145" s="12"/>
      <c r="MOI145" s="12"/>
      <c r="MOJ145" s="88"/>
      <c r="MOK145" s="88"/>
      <c r="MOL145" s="11"/>
      <c r="MOM145" s="11"/>
      <c r="MON145" s="89"/>
      <c r="MOO145" s="87"/>
      <c r="MOP145" s="90"/>
      <c r="MOQ145" s="91"/>
      <c r="MOR145" s="86"/>
      <c r="MOS145" s="87"/>
      <c r="MOT145" s="87"/>
      <c r="MOU145" s="87"/>
      <c r="MOV145" s="87"/>
      <c r="MOW145" s="88"/>
      <c r="MOX145" s="12"/>
      <c r="MOY145" s="12"/>
      <c r="MOZ145" s="88"/>
      <c r="MPA145" s="88"/>
      <c r="MPB145" s="11"/>
      <c r="MPC145" s="11"/>
      <c r="MPD145" s="89"/>
      <c r="MPE145" s="87"/>
      <c r="MPF145" s="90"/>
      <c r="MPG145" s="91"/>
      <c r="MPH145" s="86"/>
      <c r="MPI145" s="87"/>
      <c r="MPJ145" s="87"/>
      <c r="MPK145" s="87"/>
      <c r="MPL145" s="87"/>
      <c r="MPM145" s="88"/>
      <c r="MPN145" s="12"/>
      <c r="MPO145" s="12"/>
      <c r="MPP145" s="88"/>
      <c r="MPQ145" s="88"/>
      <c r="MPR145" s="11"/>
      <c r="MPS145" s="11"/>
      <c r="MPT145" s="89"/>
      <c r="MPU145" s="87"/>
      <c r="MPV145" s="90"/>
      <c r="MPW145" s="91"/>
      <c r="MPX145" s="86"/>
      <c r="MPY145" s="87"/>
      <c r="MPZ145" s="87"/>
      <c r="MQA145" s="87"/>
      <c r="MQB145" s="87"/>
      <c r="MQC145" s="88"/>
      <c r="MQD145" s="12"/>
      <c r="MQE145" s="12"/>
      <c r="MQF145" s="88"/>
      <c r="MQG145" s="88"/>
      <c r="MQH145" s="11"/>
      <c r="MQI145" s="11"/>
      <c r="MQJ145" s="89"/>
      <c r="MQK145" s="87"/>
      <c r="MQL145" s="90"/>
      <c r="MQM145" s="91"/>
      <c r="MQN145" s="86"/>
      <c r="MQO145" s="87"/>
      <c r="MQP145" s="87"/>
      <c r="MQQ145" s="87"/>
      <c r="MQR145" s="87"/>
      <c r="MQS145" s="88"/>
      <c r="MQT145" s="12"/>
      <c r="MQU145" s="12"/>
      <c r="MQV145" s="88"/>
      <c r="MQW145" s="88"/>
      <c r="MQX145" s="11"/>
      <c r="MQY145" s="11"/>
      <c r="MQZ145" s="89"/>
      <c r="MRA145" s="87"/>
      <c r="MRB145" s="90"/>
      <c r="MRC145" s="91"/>
      <c r="MRD145" s="86"/>
      <c r="MRE145" s="87"/>
      <c r="MRF145" s="87"/>
      <c r="MRG145" s="87"/>
      <c r="MRH145" s="87"/>
      <c r="MRI145" s="88"/>
      <c r="MRJ145" s="12"/>
      <c r="MRK145" s="12"/>
      <c r="MRL145" s="88"/>
      <c r="MRM145" s="88"/>
      <c r="MRN145" s="11"/>
      <c r="MRO145" s="11"/>
      <c r="MRP145" s="89"/>
      <c r="MRQ145" s="87"/>
      <c r="MRR145" s="90"/>
      <c r="MRS145" s="91"/>
      <c r="MRT145" s="86"/>
      <c r="MRU145" s="87"/>
      <c r="MRV145" s="87"/>
      <c r="MRW145" s="87"/>
      <c r="MRX145" s="87"/>
      <c r="MRY145" s="88"/>
      <c r="MRZ145" s="12"/>
      <c r="MSA145" s="12"/>
      <c r="MSB145" s="88"/>
      <c r="MSC145" s="88"/>
      <c r="MSD145" s="11"/>
      <c r="MSE145" s="11"/>
      <c r="MSF145" s="89"/>
      <c r="MSG145" s="87"/>
      <c r="MSH145" s="90"/>
      <c r="MSI145" s="91"/>
      <c r="MSJ145" s="86"/>
      <c r="MSK145" s="87"/>
      <c r="MSL145" s="87"/>
      <c r="MSM145" s="87"/>
      <c r="MSN145" s="87"/>
      <c r="MSO145" s="88"/>
      <c r="MSP145" s="12"/>
      <c r="MSQ145" s="12"/>
      <c r="MSR145" s="88"/>
      <c r="MSS145" s="88"/>
      <c r="MST145" s="11"/>
      <c r="MSU145" s="11"/>
      <c r="MSV145" s="89"/>
      <c r="MSW145" s="87"/>
      <c r="MSX145" s="90"/>
      <c r="MSY145" s="91"/>
      <c r="MSZ145" s="86"/>
      <c r="MTA145" s="87"/>
      <c r="MTB145" s="87"/>
      <c r="MTC145" s="87"/>
      <c r="MTD145" s="87"/>
      <c r="MTE145" s="88"/>
      <c r="MTF145" s="12"/>
      <c r="MTG145" s="12"/>
      <c r="MTH145" s="88"/>
      <c r="MTI145" s="88"/>
      <c r="MTJ145" s="11"/>
      <c r="MTK145" s="11"/>
      <c r="MTL145" s="89"/>
      <c r="MTM145" s="87"/>
      <c r="MTN145" s="90"/>
      <c r="MTO145" s="91"/>
      <c r="MTP145" s="86"/>
      <c r="MTQ145" s="87"/>
      <c r="MTR145" s="87"/>
      <c r="MTS145" s="87"/>
      <c r="MTT145" s="87"/>
      <c r="MTU145" s="88"/>
      <c r="MTV145" s="12"/>
      <c r="MTW145" s="12"/>
      <c r="MTX145" s="88"/>
      <c r="MTY145" s="88"/>
      <c r="MTZ145" s="11"/>
      <c r="MUA145" s="11"/>
      <c r="MUB145" s="89"/>
      <c r="MUC145" s="87"/>
      <c r="MUD145" s="90"/>
      <c r="MUE145" s="91"/>
      <c r="MUF145" s="86"/>
      <c r="MUG145" s="87"/>
      <c r="MUH145" s="87"/>
      <c r="MUI145" s="87"/>
      <c r="MUJ145" s="87"/>
      <c r="MUK145" s="88"/>
      <c r="MUL145" s="12"/>
      <c r="MUM145" s="12"/>
      <c r="MUN145" s="88"/>
      <c r="MUO145" s="88"/>
      <c r="MUP145" s="11"/>
      <c r="MUQ145" s="11"/>
      <c r="MUR145" s="89"/>
      <c r="MUS145" s="87"/>
      <c r="MUT145" s="90"/>
      <c r="MUU145" s="91"/>
      <c r="MUV145" s="86"/>
      <c r="MUW145" s="87"/>
      <c r="MUX145" s="87"/>
      <c r="MUY145" s="87"/>
      <c r="MUZ145" s="87"/>
      <c r="MVA145" s="88"/>
      <c r="MVB145" s="12"/>
      <c r="MVC145" s="12"/>
      <c r="MVD145" s="88"/>
      <c r="MVE145" s="88"/>
      <c r="MVF145" s="11"/>
      <c r="MVG145" s="11"/>
      <c r="MVH145" s="89"/>
      <c r="MVI145" s="87"/>
      <c r="MVJ145" s="90"/>
      <c r="MVK145" s="91"/>
      <c r="MVL145" s="86"/>
      <c r="MVM145" s="87"/>
      <c r="MVN145" s="87"/>
      <c r="MVO145" s="87"/>
      <c r="MVP145" s="87"/>
      <c r="MVQ145" s="88"/>
      <c r="MVR145" s="12"/>
      <c r="MVS145" s="12"/>
      <c r="MVT145" s="88"/>
      <c r="MVU145" s="88"/>
      <c r="MVV145" s="11"/>
      <c r="MVW145" s="11"/>
      <c r="MVX145" s="89"/>
      <c r="MVY145" s="87"/>
      <c r="MVZ145" s="90"/>
      <c r="MWA145" s="91"/>
      <c r="MWB145" s="86"/>
      <c r="MWC145" s="87"/>
      <c r="MWD145" s="87"/>
      <c r="MWE145" s="87"/>
      <c r="MWF145" s="87"/>
      <c r="MWG145" s="88"/>
      <c r="MWH145" s="12"/>
      <c r="MWI145" s="12"/>
      <c r="MWJ145" s="88"/>
      <c r="MWK145" s="88"/>
      <c r="MWL145" s="11"/>
      <c r="MWM145" s="11"/>
      <c r="MWN145" s="89"/>
      <c r="MWO145" s="87"/>
      <c r="MWP145" s="90"/>
      <c r="MWQ145" s="91"/>
      <c r="MWR145" s="86"/>
      <c r="MWS145" s="87"/>
      <c r="MWT145" s="87"/>
      <c r="MWU145" s="87"/>
      <c r="MWV145" s="87"/>
      <c r="MWW145" s="88"/>
      <c r="MWX145" s="12"/>
      <c r="MWY145" s="12"/>
      <c r="MWZ145" s="88"/>
      <c r="MXA145" s="88"/>
      <c r="MXB145" s="11"/>
      <c r="MXC145" s="11"/>
      <c r="MXD145" s="89"/>
      <c r="MXE145" s="87"/>
      <c r="MXF145" s="90"/>
      <c r="MXG145" s="91"/>
      <c r="MXH145" s="86"/>
      <c r="MXI145" s="87"/>
      <c r="MXJ145" s="87"/>
      <c r="MXK145" s="87"/>
      <c r="MXL145" s="87"/>
      <c r="MXM145" s="88"/>
      <c r="MXN145" s="12"/>
      <c r="MXO145" s="12"/>
      <c r="MXP145" s="88"/>
      <c r="MXQ145" s="88"/>
      <c r="MXR145" s="11"/>
      <c r="MXS145" s="11"/>
      <c r="MXT145" s="89"/>
      <c r="MXU145" s="87"/>
      <c r="MXV145" s="90"/>
      <c r="MXW145" s="91"/>
      <c r="MXX145" s="86"/>
      <c r="MXY145" s="87"/>
      <c r="MXZ145" s="87"/>
      <c r="MYA145" s="87"/>
      <c r="MYB145" s="87"/>
      <c r="MYC145" s="88"/>
      <c r="MYD145" s="12"/>
      <c r="MYE145" s="12"/>
      <c r="MYF145" s="88"/>
      <c r="MYG145" s="88"/>
      <c r="MYH145" s="11"/>
      <c r="MYI145" s="11"/>
      <c r="MYJ145" s="89"/>
      <c r="MYK145" s="87"/>
      <c r="MYL145" s="90"/>
      <c r="MYM145" s="91"/>
      <c r="MYN145" s="86"/>
      <c r="MYO145" s="87"/>
      <c r="MYP145" s="87"/>
      <c r="MYQ145" s="87"/>
      <c r="MYR145" s="87"/>
      <c r="MYS145" s="88"/>
      <c r="MYT145" s="12"/>
      <c r="MYU145" s="12"/>
      <c r="MYV145" s="88"/>
      <c r="MYW145" s="88"/>
      <c r="MYX145" s="11"/>
      <c r="MYY145" s="11"/>
      <c r="MYZ145" s="89"/>
      <c r="MZA145" s="87"/>
      <c r="MZB145" s="90"/>
      <c r="MZC145" s="91"/>
      <c r="MZD145" s="86"/>
      <c r="MZE145" s="87"/>
      <c r="MZF145" s="87"/>
      <c r="MZG145" s="87"/>
      <c r="MZH145" s="87"/>
      <c r="MZI145" s="88"/>
      <c r="MZJ145" s="12"/>
      <c r="MZK145" s="12"/>
      <c r="MZL145" s="88"/>
      <c r="MZM145" s="88"/>
      <c r="MZN145" s="11"/>
      <c r="MZO145" s="11"/>
      <c r="MZP145" s="89"/>
      <c r="MZQ145" s="87"/>
      <c r="MZR145" s="90"/>
      <c r="MZS145" s="91"/>
      <c r="MZT145" s="86"/>
      <c r="MZU145" s="87"/>
      <c r="MZV145" s="87"/>
      <c r="MZW145" s="87"/>
      <c r="MZX145" s="87"/>
      <c r="MZY145" s="88"/>
      <c r="MZZ145" s="12"/>
      <c r="NAA145" s="12"/>
      <c r="NAB145" s="88"/>
      <c r="NAC145" s="88"/>
      <c r="NAD145" s="11"/>
      <c r="NAE145" s="11"/>
      <c r="NAF145" s="89"/>
      <c r="NAG145" s="87"/>
      <c r="NAH145" s="90"/>
      <c r="NAI145" s="91"/>
      <c r="NAJ145" s="86"/>
      <c r="NAK145" s="87"/>
      <c r="NAL145" s="87"/>
      <c r="NAM145" s="87"/>
      <c r="NAN145" s="87"/>
      <c r="NAO145" s="88"/>
      <c r="NAP145" s="12"/>
      <c r="NAQ145" s="12"/>
      <c r="NAR145" s="88"/>
      <c r="NAS145" s="88"/>
      <c r="NAT145" s="11"/>
      <c r="NAU145" s="11"/>
      <c r="NAV145" s="89"/>
      <c r="NAW145" s="87"/>
      <c r="NAX145" s="90"/>
      <c r="NAY145" s="91"/>
      <c r="NAZ145" s="86"/>
      <c r="NBA145" s="87"/>
      <c r="NBB145" s="87"/>
      <c r="NBC145" s="87"/>
      <c r="NBD145" s="87"/>
      <c r="NBE145" s="88"/>
      <c r="NBF145" s="12"/>
      <c r="NBG145" s="12"/>
      <c r="NBH145" s="88"/>
      <c r="NBI145" s="88"/>
      <c r="NBJ145" s="11"/>
      <c r="NBK145" s="11"/>
      <c r="NBL145" s="89"/>
      <c r="NBM145" s="87"/>
      <c r="NBN145" s="90"/>
      <c r="NBO145" s="91"/>
      <c r="NBP145" s="86"/>
      <c r="NBQ145" s="87"/>
      <c r="NBR145" s="87"/>
      <c r="NBS145" s="87"/>
      <c r="NBT145" s="87"/>
      <c r="NBU145" s="88"/>
      <c r="NBV145" s="12"/>
      <c r="NBW145" s="12"/>
      <c r="NBX145" s="88"/>
      <c r="NBY145" s="88"/>
      <c r="NBZ145" s="11"/>
      <c r="NCA145" s="11"/>
      <c r="NCB145" s="89"/>
      <c r="NCC145" s="87"/>
      <c r="NCD145" s="90"/>
      <c r="NCE145" s="91"/>
      <c r="NCF145" s="86"/>
      <c r="NCG145" s="87"/>
      <c r="NCH145" s="87"/>
      <c r="NCI145" s="87"/>
      <c r="NCJ145" s="87"/>
      <c r="NCK145" s="88"/>
      <c r="NCL145" s="12"/>
      <c r="NCM145" s="12"/>
      <c r="NCN145" s="88"/>
      <c r="NCO145" s="88"/>
      <c r="NCP145" s="11"/>
      <c r="NCQ145" s="11"/>
      <c r="NCR145" s="89"/>
      <c r="NCS145" s="87"/>
      <c r="NCT145" s="90"/>
      <c r="NCU145" s="91"/>
      <c r="NCV145" s="86"/>
      <c r="NCW145" s="87"/>
      <c r="NCX145" s="87"/>
      <c r="NCY145" s="87"/>
      <c r="NCZ145" s="87"/>
      <c r="NDA145" s="88"/>
      <c r="NDB145" s="12"/>
      <c r="NDC145" s="12"/>
      <c r="NDD145" s="88"/>
      <c r="NDE145" s="88"/>
      <c r="NDF145" s="11"/>
      <c r="NDG145" s="11"/>
      <c r="NDH145" s="89"/>
      <c r="NDI145" s="87"/>
      <c r="NDJ145" s="90"/>
      <c r="NDK145" s="91"/>
      <c r="NDL145" s="86"/>
      <c r="NDM145" s="87"/>
      <c r="NDN145" s="87"/>
      <c r="NDO145" s="87"/>
      <c r="NDP145" s="87"/>
      <c r="NDQ145" s="88"/>
      <c r="NDR145" s="12"/>
      <c r="NDS145" s="12"/>
      <c r="NDT145" s="88"/>
      <c r="NDU145" s="88"/>
      <c r="NDV145" s="11"/>
      <c r="NDW145" s="11"/>
      <c r="NDX145" s="89"/>
      <c r="NDY145" s="87"/>
      <c r="NDZ145" s="90"/>
      <c r="NEA145" s="91"/>
      <c r="NEB145" s="86"/>
      <c r="NEC145" s="87"/>
      <c r="NED145" s="87"/>
      <c r="NEE145" s="87"/>
      <c r="NEF145" s="87"/>
      <c r="NEG145" s="88"/>
      <c r="NEH145" s="12"/>
      <c r="NEI145" s="12"/>
      <c r="NEJ145" s="88"/>
      <c r="NEK145" s="88"/>
      <c r="NEL145" s="11"/>
      <c r="NEM145" s="11"/>
      <c r="NEN145" s="89"/>
      <c r="NEO145" s="87"/>
      <c r="NEP145" s="90"/>
      <c r="NEQ145" s="91"/>
      <c r="NER145" s="86"/>
      <c r="NES145" s="87"/>
      <c r="NET145" s="87"/>
      <c r="NEU145" s="87"/>
      <c r="NEV145" s="87"/>
      <c r="NEW145" s="88"/>
      <c r="NEX145" s="12"/>
      <c r="NEY145" s="12"/>
      <c r="NEZ145" s="88"/>
      <c r="NFA145" s="88"/>
      <c r="NFB145" s="11"/>
      <c r="NFC145" s="11"/>
      <c r="NFD145" s="89"/>
      <c r="NFE145" s="87"/>
      <c r="NFF145" s="90"/>
      <c r="NFG145" s="91"/>
      <c r="NFH145" s="86"/>
      <c r="NFI145" s="87"/>
      <c r="NFJ145" s="87"/>
      <c r="NFK145" s="87"/>
      <c r="NFL145" s="87"/>
      <c r="NFM145" s="88"/>
      <c r="NFN145" s="12"/>
      <c r="NFO145" s="12"/>
      <c r="NFP145" s="88"/>
      <c r="NFQ145" s="88"/>
      <c r="NFR145" s="11"/>
      <c r="NFS145" s="11"/>
      <c r="NFT145" s="89"/>
      <c r="NFU145" s="87"/>
      <c r="NFV145" s="90"/>
      <c r="NFW145" s="91"/>
      <c r="NFX145" s="86"/>
      <c r="NFY145" s="87"/>
      <c r="NFZ145" s="87"/>
      <c r="NGA145" s="87"/>
      <c r="NGB145" s="87"/>
      <c r="NGC145" s="88"/>
      <c r="NGD145" s="12"/>
      <c r="NGE145" s="12"/>
      <c r="NGF145" s="88"/>
      <c r="NGG145" s="88"/>
      <c r="NGH145" s="11"/>
      <c r="NGI145" s="11"/>
      <c r="NGJ145" s="89"/>
      <c r="NGK145" s="87"/>
      <c r="NGL145" s="90"/>
      <c r="NGM145" s="91"/>
      <c r="NGN145" s="86"/>
      <c r="NGO145" s="87"/>
      <c r="NGP145" s="87"/>
      <c r="NGQ145" s="87"/>
      <c r="NGR145" s="87"/>
      <c r="NGS145" s="88"/>
      <c r="NGT145" s="12"/>
      <c r="NGU145" s="12"/>
      <c r="NGV145" s="88"/>
      <c r="NGW145" s="88"/>
      <c r="NGX145" s="11"/>
      <c r="NGY145" s="11"/>
      <c r="NGZ145" s="89"/>
      <c r="NHA145" s="87"/>
      <c r="NHB145" s="90"/>
      <c r="NHC145" s="91"/>
      <c r="NHD145" s="86"/>
      <c r="NHE145" s="87"/>
      <c r="NHF145" s="87"/>
      <c r="NHG145" s="87"/>
      <c r="NHH145" s="87"/>
      <c r="NHI145" s="88"/>
      <c r="NHJ145" s="12"/>
      <c r="NHK145" s="12"/>
      <c r="NHL145" s="88"/>
      <c r="NHM145" s="88"/>
      <c r="NHN145" s="11"/>
      <c r="NHO145" s="11"/>
      <c r="NHP145" s="89"/>
      <c r="NHQ145" s="87"/>
      <c r="NHR145" s="90"/>
      <c r="NHS145" s="91"/>
      <c r="NHT145" s="86"/>
      <c r="NHU145" s="87"/>
      <c r="NHV145" s="87"/>
      <c r="NHW145" s="87"/>
      <c r="NHX145" s="87"/>
      <c r="NHY145" s="88"/>
      <c r="NHZ145" s="12"/>
      <c r="NIA145" s="12"/>
      <c r="NIB145" s="88"/>
      <c r="NIC145" s="88"/>
      <c r="NID145" s="11"/>
      <c r="NIE145" s="11"/>
      <c r="NIF145" s="89"/>
      <c r="NIG145" s="87"/>
      <c r="NIH145" s="90"/>
      <c r="NII145" s="91"/>
      <c r="NIJ145" s="86"/>
      <c r="NIK145" s="87"/>
      <c r="NIL145" s="87"/>
      <c r="NIM145" s="87"/>
      <c r="NIN145" s="87"/>
      <c r="NIO145" s="88"/>
      <c r="NIP145" s="12"/>
      <c r="NIQ145" s="12"/>
      <c r="NIR145" s="88"/>
      <c r="NIS145" s="88"/>
      <c r="NIT145" s="11"/>
      <c r="NIU145" s="11"/>
      <c r="NIV145" s="89"/>
      <c r="NIW145" s="87"/>
      <c r="NIX145" s="90"/>
      <c r="NIY145" s="91"/>
      <c r="NIZ145" s="86"/>
      <c r="NJA145" s="87"/>
      <c r="NJB145" s="87"/>
      <c r="NJC145" s="87"/>
      <c r="NJD145" s="87"/>
      <c r="NJE145" s="88"/>
      <c r="NJF145" s="12"/>
      <c r="NJG145" s="12"/>
      <c r="NJH145" s="88"/>
      <c r="NJI145" s="88"/>
      <c r="NJJ145" s="11"/>
      <c r="NJK145" s="11"/>
      <c r="NJL145" s="89"/>
      <c r="NJM145" s="87"/>
      <c r="NJN145" s="90"/>
      <c r="NJO145" s="91"/>
      <c r="NJP145" s="86"/>
      <c r="NJQ145" s="87"/>
      <c r="NJR145" s="87"/>
      <c r="NJS145" s="87"/>
      <c r="NJT145" s="87"/>
      <c r="NJU145" s="88"/>
      <c r="NJV145" s="12"/>
      <c r="NJW145" s="12"/>
      <c r="NJX145" s="88"/>
      <c r="NJY145" s="88"/>
      <c r="NJZ145" s="11"/>
      <c r="NKA145" s="11"/>
      <c r="NKB145" s="89"/>
      <c r="NKC145" s="87"/>
      <c r="NKD145" s="90"/>
      <c r="NKE145" s="91"/>
      <c r="NKF145" s="86"/>
      <c r="NKG145" s="87"/>
      <c r="NKH145" s="87"/>
      <c r="NKI145" s="87"/>
      <c r="NKJ145" s="87"/>
      <c r="NKK145" s="88"/>
      <c r="NKL145" s="12"/>
      <c r="NKM145" s="12"/>
      <c r="NKN145" s="88"/>
      <c r="NKO145" s="88"/>
      <c r="NKP145" s="11"/>
      <c r="NKQ145" s="11"/>
      <c r="NKR145" s="89"/>
      <c r="NKS145" s="87"/>
      <c r="NKT145" s="90"/>
      <c r="NKU145" s="91"/>
      <c r="NKV145" s="86"/>
      <c r="NKW145" s="87"/>
      <c r="NKX145" s="87"/>
      <c r="NKY145" s="87"/>
      <c r="NKZ145" s="87"/>
      <c r="NLA145" s="88"/>
      <c r="NLB145" s="12"/>
      <c r="NLC145" s="12"/>
      <c r="NLD145" s="88"/>
      <c r="NLE145" s="88"/>
      <c r="NLF145" s="11"/>
      <c r="NLG145" s="11"/>
      <c r="NLH145" s="89"/>
      <c r="NLI145" s="87"/>
      <c r="NLJ145" s="90"/>
      <c r="NLK145" s="91"/>
      <c r="NLL145" s="86"/>
      <c r="NLM145" s="87"/>
      <c r="NLN145" s="87"/>
      <c r="NLO145" s="87"/>
      <c r="NLP145" s="87"/>
      <c r="NLQ145" s="88"/>
      <c r="NLR145" s="12"/>
      <c r="NLS145" s="12"/>
      <c r="NLT145" s="88"/>
      <c r="NLU145" s="88"/>
      <c r="NLV145" s="11"/>
      <c r="NLW145" s="11"/>
      <c r="NLX145" s="89"/>
      <c r="NLY145" s="87"/>
      <c r="NLZ145" s="90"/>
      <c r="NMA145" s="91"/>
      <c r="NMB145" s="86"/>
      <c r="NMC145" s="87"/>
      <c r="NMD145" s="87"/>
      <c r="NME145" s="87"/>
      <c r="NMF145" s="87"/>
      <c r="NMG145" s="88"/>
      <c r="NMH145" s="12"/>
      <c r="NMI145" s="12"/>
      <c r="NMJ145" s="88"/>
      <c r="NMK145" s="88"/>
      <c r="NML145" s="11"/>
      <c r="NMM145" s="11"/>
      <c r="NMN145" s="89"/>
      <c r="NMO145" s="87"/>
      <c r="NMP145" s="90"/>
      <c r="NMQ145" s="91"/>
      <c r="NMR145" s="86"/>
      <c r="NMS145" s="87"/>
      <c r="NMT145" s="87"/>
      <c r="NMU145" s="87"/>
      <c r="NMV145" s="87"/>
      <c r="NMW145" s="88"/>
      <c r="NMX145" s="12"/>
      <c r="NMY145" s="12"/>
      <c r="NMZ145" s="88"/>
      <c r="NNA145" s="88"/>
      <c r="NNB145" s="11"/>
      <c r="NNC145" s="11"/>
      <c r="NND145" s="89"/>
      <c r="NNE145" s="87"/>
      <c r="NNF145" s="90"/>
      <c r="NNG145" s="91"/>
      <c r="NNH145" s="86"/>
      <c r="NNI145" s="87"/>
      <c r="NNJ145" s="87"/>
      <c r="NNK145" s="87"/>
      <c r="NNL145" s="87"/>
      <c r="NNM145" s="88"/>
      <c r="NNN145" s="12"/>
      <c r="NNO145" s="12"/>
      <c r="NNP145" s="88"/>
      <c r="NNQ145" s="88"/>
      <c r="NNR145" s="11"/>
      <c r="NNS145" s="11"/>
      <c r="NNT145" s="89"/>
      <c r="NNU145" s="87"/>
      <c r="NNV145" s="90"/>
      <c r="NNW145" s="91"/>
      <c r="NNX145" s="86"/>
      <c r="NNY145" s="87"/>
      <c r="NNZ145" s="87"/>
      <c r="NOA145" s="87"/>
      <c r="NOB145" s="87"/>
      <c r="NOC145" s="88"/>
      <c r="NOD145" s="12"/>
      <c r="NOE145" s="12"/>
      <c r="NOF145" s="88"/>
      <c r="NOG145" s="88"/>
      <c r="NOH145" s="11"/>
      <c r="NOI145" s="11"/>
      <c r="NOJ145" s="89"/>
      <c r="NOK145" s="87"/>
      <c r="NOL145" s="90"/>
      <c r="NOM145" s="91"/>
      <c r="NON145" s="86"/>
      <c r="NOO145" s="87"/>
      <c r="NOP145" s="87"/>
      <c r="NOQ145" s="87"/>
      <c r="NOR145" s="87"/>
      <c r="NOS145" s="88"/>
      <c r="NOT145" s="12"/>
      <c r="NOU145" s="12"/>
      <c r="NOV145" s="88"/>
      <c r="NOW145" s="88"/>
      <c r="NOX145" s="11"/>
      <c r="NOY145" s="11"/>
      <c r="NOZ145" s="89"/>
      <c r="NPA145" s="87"/>
      <c r="NPB145" s="90"/>
      <c r="NPC145" s="91"/>
      <c r="NPD145" s="86"/>
      <c r="NPE145" s="87"/>
      <c r="NPF145" s="87"/>
      <c r="NPG145" s="87"/>
      <c r="NPH145" s="87"/>
      <c r="NPI145" s="88"/>
      <c r="NPJ145" s="12"/>
      <c r="NPK145" s="12"/>
      <c r="NPL145" s="88"/>
      <c r="NPM145" s="88"/>
      <c r="NPN145" s="11"/>
      <c r="NPO145" s="11"/>
      <c r="NPP145" s="89"/>
      <c r="NPQ145" s="87"/>
      <c r="NPR145" s="90"/>
      <c r="NPS145" s="91"/>
      <c r="NPT145" s="86"/>
      <c r="NPU145" s="87"/>
      <c r="NPV145" s="87"/>
      <c r="NPW145" s="87"/>
      <c r="NPX145" s="87"/>
      <c r="NPY145" s="88"/>
      <c r="NPZ145" s="12"/>
      <c r="NQA145" s="12"/>
      <c r="NQB145" s="88"/>
      <c r="NQC145" s="88"/>
      <c r="NQD145" s="11"/>
      <c r="NQE145" s="11"/>
      <c r="NQF145" s="89"/>
      <c r="NQG145" s="87"/>
      <c r="NQH145" s="90"/>
      <c r="NQI145" s="91"/>
      <c r="NQJ145" s="86"/>
      <c r="NQK145" s="87"/>
      <c r="NQL145" s="87"/>
      <c r="NQM145" s="87"/>
      <c r="NQN145" s="87"/>
      <c r="NQO145" s="88"/>
      <c r="NQP145" s="12"/>
      <c r="NQQ145" s="12"/>
      <c r="NQR145" s="88"/>
      <c r="NQS145" s="88"/>
      <c r="NQT145" s="11"/>
      <c r="NQU145" s="11"/>
      <c r="NQV145" s="89"/>
      <c r="NQW145" s="87"/>
      <c r="NQX145" s="90"/>
      <c r="NQY145" s="91"/>
      <c r="NQZ145" s="86"/>
      <c r="NRA145" s="87"/>
      <c r="NRB145" s="87"/>
      <c r="NRC145" s="87"/>
      <c r="NRD145" s="87"/>
      <c r="NRE145" s="88"/>
      <c r="NRF145" s="12"/>
      <c r="NRG145" s="12"/>
      <c r="NRH145" s="88"/>
      <c r="NRI145" s="88"/>
      <c r="NRJ145" s="11"/>
      <c r="NRK145" s="11"/>
      <c r="NRL145" s="89"/>
      <c r="NRM145" s="87"/>
      <c r="NRN145" s="90"/>
      <c r="NRO145" s="91"/>
      <c r="NRP145" s="86"/>
      <c r="NRQ145" s="87"/>
      <c r="NRR145" s="87"/>
      <c r="NRS145" s="87"/>
      <c r="NRT145" s="87"/>
      <c r="NRU145" s="88"/>
      <c r="NRV145" s="12"/>
      <c r="NRW145" s="12"/>
      <c r="NRX145" s="88"/>
      <c r="NRY145" s="88"/>
      <c r="NRZ145" s="11"/>
      <c r="NSA145" s="11"/>
      <c r="NSB145" s="89"/>
      <c r="NSC145" s="87"/>
      <c r="NSD145" s="90"/>
      <c r="NSE145" s="91"/>
      <c r="NSF145" s="86"/>
      <c r="NSG145" s="87"/>
      <c r="NSH145" s="87"/>
      <c r="NSI145" s="87"/>
      <c r="NSJ145" s="87"/>
      <c r="NSK145" s="88"/>
      <c r="NSL145" s="12"/>
      <c r="NSM145" s="12"/>
      <c r="NSN145" s="88"/>
      <c r="NSO145" s="88"/>
      <c r="NSP145" s="11"/>
      <c r="NSQ145" s="11"/>
      <c r="NSR145" s="89"/>
      <c r="NSS145" s="87"/>
      <c r="NST145" s="90"/>
      <c r="NSU145" s="91"/>
      <c r="NSV145" s="86"/>
      <c r="NSW145" s="87"/>
      <c r="NSX145" s="87"/>
      <c r="NSY145" s="87"/>
      <c r="NSZ145" s="87"/>
      <c r="NTA145" s="88"/>
      <c r="NTB145" s="12"/>
      <c r="NTC145" s="12"/>
      <c r="NTD145" s="88"/>
      <c r="NTE145" s="88"/>
      <c r="NTF145" s="11"/>
      <c r="NTG145" s="11"/>
      <c r="NTH145" s="89"/>
      <c r="NTI145" s="87"/>
      <c r="NTJ145" s="90"/>
      <c r="NTK145" s="91"/>
      <c r="NTL145" s="86"/>
      <c r="NTM145" s="87"/>
      <c r="NTN145" s="87"/>
      <c r="NTO145" s="87"/>
      <c r="NTP145" s="87"/>
      <c r="NTQ145" s="88"/>
      <c r="NTR145" s="12"/>
      <c r="NTS145" s="12"/>
      <c r="NTT145" s="88"/>
      <c r="NTU145" s="88"/>
      <c r="NTV145" s="11"/>
      <c r="NTW145" s="11"/>
      <c r="NTX145" s="89"/>
      <c r="NTY145" s="87"/>
      <c r="NTZ145" s="90"/>
      <c r="NUA145" s="91"/>
      <c r="NUB145" s="86"/>
      <c r="NUC145" s="87"/>
      <c r="NUD145" s="87"/>
      <c r="NUE145" s="87"/>
      <c r="NUF145" s="87"/>
      <c r="NUG145" s="88"/>
      <c r="NUH145" s="12"/>
      <c r="NUI145" s="12"/>
      <c r="NUJ145" s="88"/>
      <c r="NUK145" s="88"/>
      <c r="NUL145" s="11"/>
      <c r="NUM145" s="11"/>
      <c r="NUN145" s="89"/>
      <c r="NUO145" s="87"/>
      <c r="NUP145" s="90"/>
      <c r="NUQ145" s="91"/>
      <c r="NUR145" s="86"/>
      <c r="NUS145" s="87"/>
      <c r="NUT145" s="87"/>
      <c r="NUU145" s="87"/>
      <c r="NUV145" s="87"/>
      <c r="NUW145" s="88"/>
      <c r="NUX145" s="12"/>
      <c r="NUY145" s="12"/>
      <c r="NUZ145" s="88"/>
      <c r="NVA145" s="88"/>
      <c r="NVB145" s="11"/>
      <c r="NVC145" s="11"/>
      <c r="NVD145" s="89"/>
      <c r="NVE145" s="87"/>
      <c r="NVF145" s="90"/>
      <c r="NVG145" s="91"/>
      <c r="NVH145" s="86"/>
      <c r="NVI145" s="87"/>
      <c r="NVJ145" s="87"/>
      <c r="NVK145" s="87"/>
      <c r="NVL145" s="87"/>
      <c r="NVM145" s="88"/>
      <c r="NVN145" s="12"/>
      <c r="NVO145" s="12"/>
      <c r="NVP145" s="88"/>
      <c r="NVQ145" s="88"/>
      <c r="NVR145" s="11"/>
      <c r="NVS145" s="11"/>
      <c r="NVT145" s="89"/>
      <c r="NVU145" s="87"/>
      <c r="NVV145" s="90"/>
      <c r="NVW145" s="91"/>
      <c r="NVX145" s="86"/>
      <c r="NVY145" s="87"/>
      <c r="NVZ145" s="87"/>
      <c r="NWA145" s="87"/>
      <c r="NWB145" s="87"/>
      <c r="NWC145" s="88"/>
      <c r="NWD145" s="12"/>
      <c r="NWE145" s="12"/>
      <c r="NWF145" s="88"/>
      <c r="NWG145" s="88"/>
      <c r="NWH145" s="11"/>
      <c r="NWI145" s="11"/>
      <c r="NWJ145" s="89"/>
      <c r="NWK145" s="87"/>
      <c r="NWL145" s="90"/>
      <c r="NWM145" s="91"/>
      <c r="NWN145" s="86"/>
      <c r="NWO145" s="87"/>
      <c r="NWP145" s="87"/>
      <c r="NWQ145" s="87"/>
      <c r="NWR145" s="87"/>
      <c r="NWS145" s="88"/>
      <c r="NWT145" s="12"/>
      <c r="NWU145" s="12"/>
      <c r="NWV145" s="88"/>
      <c r="NWW145" s="88"/>
      <c r="NWX145" s="11"/>
      <c r="NWY145" s="11"/>
      <c r="NWZ145" s="89"/>
      <c r="NXA145" s="87"/>
      <c r="NXB145" s="90"/>
      <c r="NXC145" s="91"/>
      <c r="NXD145" s="86"/>
      <c r="NXE145" s="87"/>
      <c r="NXF145" s="87"/>
      <c r="NXG145" s="87"/>
      <c r="NXH145" s="87"/>
      <c r="NXI145" s="88"/>
      <c r="NXJ145" s="12"/>
      <c r="NXK145" s="12"/>
      <c r="NXL145" s="88"/>
      <c r="NXM145" s="88"/>
      <c r="NXN145" s="11"/>
      <c r="NXO145" s="11"/>
      <c r="NXP145" s="89"/>
      <c r="NXQ145" s="87"/>
      <c r="NXR145" s="90"/>
      <c r="NXS145" s="91"/>
      <c r="NXT145" s="86"/>
      <c r="NXU145" s="87"/>
      <c r="NXV145" s="87"/>
      <c r="NXW145" s="87"/>
      <c r="NXX145" s="87"/>
      <c r="NXY145" s="88"/>
      <c r="NXZ145" s="12"/>
      <c r="NYA145" s="12"/>
      <c r="NYB145" s="88"/>
      <c r="NYC145" s="88"/>
      <c r="NYD145" s="11"/>
      <c r="NYE145" s="11"/>
      <c r="NYF145" s="89"/>
      <c r="NYG145" s="87"/>
      <c r="NYH145" s="90"/>
      <c r="NYI145" s="91"/>
      <c r="NYJ145" s="86"/>
      <c r="NYK145" s="87"/>
      <c r="NYL145" s="87"/>
      <c r="NYM145" s="87"/>
      <c r="NYN145" s="87"/>
      <c r="NYO145" s="88"/>
      <c r="NYP145" s="12"/>
      <c r="NYQ145" s="12"/>
      <c r="NYR145" s="88"/>
      <c r="NYS145" s="88"/>
      <c r="NYT145" s="11"/>
      <c r="NYU145" s="11"/>
      <c r="NYV145" s="89"/>
      <c r="NYW145" s="87"/>
      <c r="NYX145" s="90"/>
      <c r="NYY145" s="91"/>
      <c r="NYZ145" s="86"/>
      <c r="NZA145" s="87"/>
      <c r="NZB145" s="87"/>
      <c r="NZC145" s="87"/>
      <c r="NZD145" s="87"/>
      <c r="NZE145" s="88"/>
      <c r="NZF145" s="12"/>
      <c r="NZG145" s="12"/>
      <c r="NZH145" s="88"/>
      <c r="NZI145" s="88"/>
      <c r="NZJ145" s="11"/>
      <c r="NZK145" s="11"/>
      <c r="NZL145" s="89"/>
      <c r="NZM145" s="87"/>
      <c r="NZN145" s="90"/>
      <c r="NZO145" s="91"/>
      <c r="NZP145" s="86"/>
      <c r="NZQ145" s="87"/>
      <c r="NZR145" s="87"/>
      <c r="NZS145" s="87"/>
      <c r="NZT145" s="87"/>
      <c r="NZU145" s="88"/>
      <c r="NZV145" s="12"/>
      <c r="NZW145" s="12"/>
      <c r="NZX145" s="88"/>
      <c r="NZY145" s="88"/>
      <c r="NZZ145" s="11"/>
      <c r="OAA145" s="11"/>
      <c r="OAB145" s="89"/>
      <c r="OAC145" s="87"/>
      <c r="OAD145" s="90"/>
      <c r="OAE145" s="91"/>
      <c r="OAF145" s="86"/>
      <c r="OAG145" s="87"/>
      <c r="OAH145" s="87"/>
      <c r="OAI145" s="87"/>
      <c r="OAJ145" s="87"/>
      <c r="OAK145" s="88"/>
      <c r="OAL145" s="12"/>
      <c r="OAM145" s="12"/>
      <c r="OAN145" s="88"/>
      <c r="OAO145" s="88"/>
      <c r="OAP145" s="11"/>
      <c r="OAQ145" s="11"/>
      <c r="OAR145" s="89"/>
      <c r="OAS145" s="87"/>
      <c r="OAT145" s="90"/>
      <c r="OAU145" s="91"/>
      <c r="OAV145" s="86"/>
      <c r="OAW145" s="87"/>
      <c r="OAX145" s="87"/>
      <c r="OAY145" s="87"/>
      <c r="OAZ145" s="87"/>
      <c r="OBA145" s="88"/>
      <c r="OBB145" s="12"/>
      <c r="OBC145" s="12"/>
      <c r="OBD145" s="88"/>
      <c r="OBE145" s="88"/>
      <c r="OBF145" s="11"/>
      <c r="OBG145" s="11"/>
      <c r="OBH145" s="89"/>
      <c r="OBI145" s="87"/>
      <c r="OBJ145" s="90"/>
      <c r="OBK145" s="91"/>
      <c r="OBL145" s="86"/>
      <c r="OBM145" s="87"/>
      <c r="OBN145" s="87"/>
      <c r="OBO145" s="87"/>
      <c r="OBP145" s="87"/>
      <c r="OBQ145" s="88"/>
      <c r="OBR145" s="12"/>
      <c r="OBS145" s="12"/>
      <c r="OBT145" s="88"/>
      <c r="OBU145" s="88"/>
      <c r="OBV145" s="11"/>
      <c r="OBW145" s="11"/>
      <c r="OBX145" s="89"/>
      <c r="OBY145" s="87"/>
      <c r="OBZ145" s="90"/>
      <c r="OCA145" s="91"/>
      <c r="OCB145" s="86"/>
      <c r="OCC145" s="87"/>
      <c r="OCD145" s="87"/>
      <c r="OCE145" s="87"/>
      <c r="OCF145" s="87"/>
      <c r="OCG145" s="88"/>
      <c r="OCH145" s="12"/>
      <c r="OCI145" s="12"/>
      <c r="OCJ145" s="88"/>
      <c r="OCK145" s="88"/>
      <c r="OCL145" s="11"/>
      <c r="OCM145" s="11"/>
      <c r="OCN145" s="89"/>
      <c r="OCO145" s="87"/>
      <c r="OCP145" s="90"/>
      <c r="OCQ145" s="91"/>
      <c r="OCR145" s="86"/>
      <c r="OCS145" s="87"/>
      <c r="OCT145" s="87"/>
      <c r="OCU145" s="87"/>
      <c r="OCV145" s="87"/>
      <c r="OCW145" s="88"/>
      <c r="OCX145" s="12"/>
      <c r="OCY145" s="12"/>
      <c r="OCZ145" s="88"/>
      <c r="ODA145" s="88"/>
      <c r="ODB145" s="11"/>
      <c r="ODC145" s="11"/>
      <c r="ODD145" s="89"/>
      <c r="ODE145" s="87"/>
      <c r="ODF145" s="90"/>
      <c r="ODG145" s="91"/>
      <c r="ODH145" s="86"/>
      <c r="ODI145" s="87"/>
      <c r="ODJ145" s="87"/>
      <c r="ODK145" s="87"/>
      <c r="ODL145" s="87"/>
      <c r="ODM145" s="88"/>
      <c r="ODN145" s="12"/>
      <c r="ODO145" s="12"/>
      <c r="ODP145" s="88"/>
      <c r="ODQ145" s="88"/>
      <c r="ODR145" s="11"/>
      <c r="ODS145" s="11"/>
      <c r="ODT145" s="89"/>
      <c r="ODU145" s="87"/>
      <c r="ODV145" s="90"/>
      <c r="ODW145" s="91"/>
      <c r="ODX145" s="86"/>
      <c r="ODY145" s="87"/>
      <c r="ODZ145" s="87"/>
      <c r="OEA145" s="87"/>
      <c r="OEB145" s="87"/>
      <c r="OEC145" s="88"/>
      <c r="OED145" s="12"/>
      <c r="OEE145" s="12"/>
      <c r="OEF145" s="88"/>
      <c r="OEG145" s="88"/>
      <c r="OEH145" s="11"/>
      <c r="OEI145" s="11"/>
      <c r="OEJ145" s="89"/>
      <c r="OEK145" s="87"/>
      <c r="OEL145" s="90"/>
      <c r="OEM145" s="91"/>
      <c r="OEN145" s="86"/>
      <c r="OEO145" s="87"/>
      <c r="OEP145" s="87"/>
      <c r="OEQ145" s="87"/>
      <c r="OER145" s="87"/>
      <c r="OES145" s="88"/>
      <c r="OET145" s="12"/>
      <c r="OEU145" s="12"/>
      <c r="OEV145" s="88"/>
      <c r="OEW145" s="88"/>
      <c r="OEX145" s="11"/>
      <c r="OEY145" s="11"/>
      <c r="OEZ145" s="89"/>
      <c r="OFA145" s="87"/>
      <c r="OFB145" s="90"/>
      <c r="OFC145" s="91"/>
      <c r="OFD145" s="86"/>
      <c r="OFE145" s="87"/>
      <c r="OFF145" s="87"/>
      <c r="OFG145" s="87"/>
      <c r="OFH145" s="87"/>
      <c r="OFI145" s="88"/>
      <c r="OFJ145" s="12"/>
      <c r="OFK145" s="12"/>
      <c r="OFL145" s="88"/>
      <c r="OFM145" s="88"/>
      <c r="OFN145" s="11"/>
      <c r="OFO145" s="11"/>
      <c r="OFP145" s="89"/>
      <c r="OFQ145" s="87"/>
      <c r="OFR145" s="90"/>
      <c r="OFS145" s="91"/>
      <c r="OFT145" s="86"/>
      <c r="OFU145" s="87"/>
      <c r="OFV145" s="87"/>
      <c r="OFW145" s="87"/>
      <c r="OFX145" s="87"/>
      <c r="OFY145" s="88"/>
      <c r="OFZ145" s="12"/>
      <c r="OGA145" s="12"/>
      <c r="OGB145" s="88"/>
      <c r="OGC145" s="88"/>
      <c r="OGD145" s="11"/>
      <c r="OGE145" s="11"/>
      <c r="OGF145" s="89"/>
      <c r="OGG145" s="87"/>
      <c r="OGH145" s="90"/>
      <c r="OGI145" s="91"/>
      <c r="OGJ145" s="86"/>
      <c r="OGK145" s="87"/>
      <c r="OGL145" s="87"/>
      <c r="OGM145" s="87"/>
      <c r="OGN145" s="87"/>
      <c r="OGO145" s="88"/>
      <c r="OGP145" s="12"/>
      <c r="OGQ145" s="12"/>
      <c r="OGR145" s="88"/>
      <c r="OGS145" s="88"/>
      <c r="OGT145" s="11"/>
      <c r="OGU145" s="11"/>
      <c r="OGV145" s="89"/>
      <c r="OGW145" s="87"/>
      <c r="OGX145" s="90"/>
      <c r="OGY145" s="91"/>
      <c r="OGZ145" s="86"/>
      <c r="OHA145" s="87"/>
      <c r="OHB145" s="87"/>
      <c r="OHC145" s="87"/>
      <c r="OHD145" s="87"/>
      <c r="OHE145" s="88"/>
      <c r="OHF145" s="12"/>
      <c r="OHG145" s="12"/>
      <c r="OHH145" s="88"/>
      <c r="OHI145" s="88"/>
      <c r="OHJ145" s="11"/>
      <c r="OHK145" s="11"/>
      <c r="OHL145" s="89"/>
      <c r="OHM145" s="87"/>
      <c r="OHN145" s="90"/>
      <c r="OHO145" s="91"/>
      <c r="OHP145" s="86"/>
      <c r="OHQ145" s="87"/>
      <c r="OHR145" s="87"/>
      <c r="OHS145" s="87"/>
      <c r="OHT145" s="87"/>
      <c r="OHU145" s="88"/>
      <c r="OHV145" s="12"/>
      <c r="OHW145" s="12"/>
      <c r="OHX145" s="88"/>
      <c r="OHY145" s="88"/>
      <c r="OHZ145" s="11"/>
      <c r="OIA145" s="11"/>
      <c r="OIB145" s="89"/>
      <c r="OIC145" s="87"/>
      <c r="OID145" s="90"/>
      <c r="OIE145" s="91"/>
      <c r="OIF145" s="86"/>
      <c r="OIG145" s="87"/>
      <c r="OIH145" s="87"/>
      <c r="OII145" s="87"/>
      <c r="OIJ145" s="87"/>
      <c r="OIK145" s="88"/>
      <c r="OIL145" s="12"/>
      <c r="OIM145" s="12"/>
      <c r="OIN145" s="88"/>
      <c r="OIO145" s="88"/>
      <c r="OIP145" s="11"/>
      <c r="OIQ145" s="11"/>
      <c r="OIR145" s="89"/>
      <c r="OIS145" s="87"/>
      <c r="OIT145" s="90"/>
      <c r="OIU145" s="91"/>
      <c r="OIV145" s="86"/>
      <c r="OIW145" s="87"/>
      <c r="OIX145" s="87"/>
      <c r="OIY145" s="87"/>
      <c r="OIZ145" s="87"/>
      <c r="OJA145" s="88"/>
      <c r="OJB145" s="12"/>
      <c r="OJC145" s="12"/>
      <c r="OJD145" s="88"/>
      <c r="OJE145" s="88"/>
      <c r="OJF145" s="11"/>
      <c r="OJG145" s="11"/>
      <c r="OJH145" s="89"/>
      <c r="OJI145" s="87"/>
      <c r="OJJ145" s="90"/>
      <c r="OJK145" s="91"/>
      <c r="OJL145" s="86"/>
      <c r="OJM145" s="87"/>
      <c r="OJN145" s="87"/>
      <c r="OJO145" s="87"/>
      <c r="OJP145" s="87"/>
      <c r="OJQ145" s="88"/>
      <c r="OJR145" s="12"/>
      <c r="OJS145" s="12"/>
      <c r="OJT145" s="88"/>
      <c r="OJU145" s="88"/>
      <c r="OJV145" s="11"/>
      <c r="OJW145" s="11"/>
      <c r="OJX145" s="89"/>
      <c r="OJY145" s="87"/>
      <c r="OJZ145" s="90"/>
      <c r="OKA145" s="91"/>
      <c r="OKB145" s="86"/>
      <c r="OKC145" s="87"/>
      <c r="OKD145" s="87"/>
      <c r="OKE145" s="87"/>
      <c r="OKF145" s="87"/>
      <c r="OKG145" s="88"/>
      <c r="OKH145" s="12"/>
      <c r="OKI145" s="12"/>
      <c r="OKJ145" s="88"/>
      <c r="OKK145" s="88"/>
      <c r="OKL145" s="11"/>
      <c r="OKM145" s="11"/>
      <c r="OKN145" s="89"/>
      <c r="OKO145" s="87"/>
      <c r="OKP145" s="90"/>
      <c r="OKQ145" s="91"/>
      <c r="OKR145" s="86"/>
      <c r="OKS145" s="87"/>
      <c r="OKT145" s="87"/>
      <c r="OKU145" s="87"/>
      <c r="OKV145" s="87"/>
      <c r="OKW145" s="88"/>
      <c r="OKX145" s="12"/>
      <c r="OKY145" s="12"/>
      <c r="OKZ145" s="88"/>
      <c r="OLA145" s="88"/>
      <c r="OLB145" s="11"/>
      <c r="OLC145" s="11"/>
      <c r="OLD145" s="89"/>
      <c r="OLE145" s="87"/>
      <c r="OLF145" s="90"/>
      <c r="OLG145" s="91"/>
      <c r="OLH145" s="86"/>
      <c r="OLI145" s="87"/>
      <c r="OLJ145" s="87"/>
      <c r="OLK145" s="87"/>
      <c r="OLL145" s="87"/>
      <c r="OLM145" s="88"/>
      <c r="OLN145" s="12"/>
      <c r="OLO145" s="12"/>
      <c r="OLP145" s="88"/>
      <c r="OLQ145" s="88"/>
      <c r="OLR145" s="11"/>
      <c r="OLS145" s="11"/>
      <c r="OLT145" s="89"/>
      <c r="OLU145" s="87"/>
      <c r="OLV145" s="90"/>
      <c r="OLW145" s="91"/>
      <c r="OLX145" s="86"/>
      <c r="OLY145" s="87"/>
      <c r="OLZ145" s="87"/>
      <c r="OMA145" s="87"/>
      <c r="OMB145" s="87"/>
      <c r="OMC145" s="88"/>
      <c r="OMD145" s="12"/>
      <c r="OME145" s="12"/>
      <c r="OMF145" s="88"/>
      <c r="OMG145" s="88"/>
      <c r="OMH145" s="11"/>
      <c r="OMI145" s="11"/>
      <c r="OMJ145" s="89"/>
      <c r="OMK145" s="87"/>
      <c r="OML145" s="90"/>
      <c r="OMM145" s="91"/>
      <c r="OMN145" s="86"/>
      <c r="OMO145" s="87"/>
      <c r="OMP145" s="87"/>
      <c r="OMQ145" s="87"/>
      <c r="OMR145" s="87"/>
      <c r="OMS145" s="88"/>
      <c r="OMT145" s="12"/>
      <c r="OMU145" s="12"/>
      <c r="OMV145" s="88"/>
      <c r="OMW145" s="88"/>
      <c r="OMX145" s="11"/>
      <c r="OMY145" s="11"/>
      <c r="OMZ145" s="89"/>
      <c r="ONA145" s="87"/>
      <c r="ONB145" s="90"/>
      <c r="ONC145" s="91"/>
      <c r="OND145" s="86"/>
      <c r="ONE145" s="87"/>
      <c r="ONF145" s="87"/>
      <c r="ONG145" s="87"/>
      <c r="ONH145" s="87"/>
      <c r="ONI145" s="88"/>
      <c r="ONJ145" s="12"/>
      <c r="ONK145" s="12"/>
      <c r="ONL145" s="88"/>
      <c r="ONM145" s="88"/>
      <c r="ONN145" s="11"/>
      <c r="ONO145" s="11"/>
      <c r="ONP145" s="89"/>
      <c r="ONQ145" s="87"/>
      <c r="ONR145" s="90"/>
      <c r="ONS145" s="91"/>
      <c r="ONT145" s="86"/>
      <c r="ONU145" s="87"/>
      <c r="ONV145" s="87"/>
      <c r="ONW145" s="87"/>
      <c r="ONX145" s="87"/>
      <c r="ONY145" s="88"/>
      <c r="ONZ145" s="12"/>
      <c r="OOA145" s="12"/>
      <c r="OOB145" s="88"/>
      <c r="OOC145" s="88"/>
      <c r="OOD145" s="11"/>
      <c r="OOE145" s="11"/>
      <c r="OOF145" s="89"/>
      <c r="OOG145" s="87"/>
      <c r="OOH145" s="90"/>
      <c r="OOI145" s="91"/>
      <c r="OOJ145" s="86"/>
      <c r="OOK145" s="87"/>
      <c r="OOL145" s="87"/>
      <c r="OOM145" s="87"/>
      <c r="OON145" s="87"/>
      <c r="OOO145" s="88"/>
      <c r="OOP145" s="12"/>
      <c r="OOQ145" s="12"/>
      <c r="OOR145" s="88"/>
      <c r="OOS145" s="88"/>
      <c r="OOT145" s="11"/>
      <c r="OOU145" s="11"/>
      <c r="OOV145" s="89"/>
      <c r="OOW145" s="87"/>
      <c r="OOX145" s="90"/>
      <c r="OOY145" s="91"/>
      <c r="OOZ145" s="86"/>
      <c r="OPA145" s="87"/>
      <c r="OPB145" s="87"/>
      <c r="OPC145" s="87"/>
      <c r="OPD145" s="87"/>
      <c r="OPE145" s="88"/>
      <c r="OPF145" s="12"/>
      <c r="OPG145" s="12"/>
      <c r="OPH145" s="88"/>
      <c r="OPI145" s="88"/>
      <c r="OPJ145" s="11"/>
      <c r="OPK145" s="11"/>
      <c r="OPL145" s="89"/>
      <c r="OPM145" s="87"/>
      <c r="OPN145" s="90"/>
      <c r="OPO145" s="91"/>
      <c r="OPP145" s="86"/>
      <c r="OPQ145" s="87"/>
      <c r="OPR145" s="87"/>
      <c r="OPS145" s="87"/>
      <c r="OPT145" s="87"/>
      <c r="OPU145" s="88"/>
      <c r="OPV145" s="12"/>
      <c r="OPW145" s="12"/>
      <c r="OPX145" s="88"/>
      <c r="OPY145" s="88"/>
      <c r="OPZ145" s="11"/>
      <c r="OQA145" s="11"/>
      <c r="OQB145" s="89"/>
      <c r="OQC145" s="87"/>
      <c r="OQD145" s="90"/>
      <c r="OQE145" s="91"/>
      <c r="OQF145" s="86"/>
      <c r="OQG145" s="87"/>
      <c r="OQH145" s="87"/>
      <c r="OQI145" s="87"/>
      <c r="OQJ145" s="87"/>
      <c r="OQK145" s="88"/>
      <c r="OQL145" s="12"/>
      <c r="OQM145" s="12"/>
      <c r="OQN145" s="88"/>
      <c r="OQO145" s="88"/>
      <c r="OQP145" s="11"/>
      <c r="OQQ145" s="11"/>
      <c r="OQR145" s="89"/>
      <c r="OQS145" s="87"/>
      <c r="OQT145" s="90"/>
      <c r="OQU145" s="91"/>
      <c r="OQV145" s="86"/>
      <c r="OQW145" s="87"/>
      <c r="OQX145" s="87"/>
      <c r="OQY145" s="87"/>
      <c r="OQZ145" s="87"/>
      <c r="ORA145" s="88"/>
      <c r="ORB145" s="12"/>
      <c r="ORC145" s="12"/>
      <c r="ORD145" s="88"/>
      <c r="ORE145" s="88"/>
      <c r="ORF145" s="11"/>
      <c r="ORG145" s="11"/>
      <c r="ORH145" s="89"/>
      <c r="ORI145" s="87"/>
      <c r="ORJ145" s="90"/>
      <c r="ORK145" s="91"/>
      <c r="ORL145" s="86"/>
      <c r="ORM145" s="87"/>
      <c r="ORN145" s="87"/>
      <c r="ORO145" s="87"/>
      <c r="ORP145" s="87"/>
      <c r="ORQ145" s="88"/>
      <c r="ORR145" s="12"/>
      <c r="ORS145" s="12"/>
      <c r="ORT145" s="88"/>
      <c r="ORU145" s="88"/>
      <c r="ORV145" s="11"/>
      <c r="ORW145" s="11"/>
      <c r="ORX145" s="89"/>
      <c r="ORY145" s="87"/>
      <c r="ORZ145" s="90"/>
      <c r="OSA145" s="91"/>
      <c r="OSB145" s="86"/>
      <c r="OSC145" s="87"/>
      <c r="OSD145" s="87"/>
      <c r="OSE145" s="87"/>
      <c r="OSF145" s="87"/>
      <c r="OSG145" s="88"/>
      <c r="OSH145" s="12"/>
      <c r="OSI145" s="12"/>
      <c r="OSJ145" s="88"/>
      <c r="OSK145" s="88"/>
      <c r="OSL145" s="11"/>
      <c r="OSM145" s="11"/>
      <c r="OSN145" s="89"/>
      <c r="OSO145" s="87"/>
      <c r="OSP145" s="90"/>
      <c r="OSQ145" s="91"/>
      <c r="OSR145" s="86"/>
      <c r="OSS145" s="87"/>
      <c r="OST145" s="87"/>
      <c r="OSU145" s="87"/>
      <c r="OSV145" s="87"/>
      <c r="OSW145" s="88"/>
      <c r="OSX145" s="12"/>
      <c r="OSY145" s="12"/>
      <c r="OSZ145" s="88"/>
      <c r="OTA145" s="88"/>
      <c r="OTB145" s="11"/>
      <c r="OTC145" s="11"/>
      <c r="OTD145" s="89"/>
      <c r="OTE145" s="87"/>
      <c r="OTF145" s="90"/>
      <c r="OTG145" s="91"/>
      <c r="OTH145" s="86"/>
      <c r="OTI145" s="87"/>
      <c r="OTJ145" s="87"/>
      <c r="OTK145" s="87"/>
      <c r="OTL145" s="87"/>
      <c r="OTM145" s="88"/>
      <c r="OTN145" s="12"/>
      <c r="OTO145" s="12"/>
      <c r="OTP145" s="88"/>
      <c r="OTQ145" s="88"/>
      <c r="OTR145" s="11"/>
      <c r="OTS145" s="11"/>
      <c r="OTT145" s="89"/>
      <c r="OTU145" s="87"/>
      <c r="OTV145" s="90"/>
      <c r="OTW145" s="91"/>
      <c r="OTX145" s="86"/>
      <c r="OTY145" s="87"/>
      <c r="OTZ145" s="87"/>
      <c r="OUA145" s="87"/>
      <c r="OUB145" s="87"/>
      <c r="OUC145" s="88"/>
      <c r="OUD145" s="12"/>
      <c r="OUE145" s="12"/>
      <c r="OUF145" s="88"/>
      <c r="OUG145" s="88"/>
      <c r="OUH145" s="11"/>
      <c r="OUI145" s="11"/>
      <c r="OUJ145" s="89"/>
      <c r="OUK145" s="87"/>
      <c r="OUL145" s="90"/>
      <c r="OUM145" s="91"/>
      <c r="OUN145" s="86"/>
      <c r="OUO145" s="87"/>
      <c r="OUP145" s="87"/>
      <c r="OUQ145" s="87"/>
      <c r="OUR145" s="87"/>
      <c r="OUS145" s="88"/>
      <c r="OUT145" s="12"/>
      <c r="OUU145" s="12"/>
      <c r="OUV145" s="88"/>
      <c r="OUW145" s="88"/>
      <c r="OUX145" s="11"/>
      <c r="OUY145" s="11"/>
      <c r="OUZ145" s="89"/>
      <c r="OVA145" s="87"/>
      <c r="OVB145" s="90"/>
      <c r="OVC145" s="91"/>
      <c r="OVD145" s="86"/>
      <c r="OVE145" s="87"/>
      <c r="OVF145" s="87"/>
      <c r="OVG145" s="87"/>
      <c r="OVH145" s="87"/>
      <c r="OVI145" s="88"/>
      <c r="OVJ145" s="12"/>
      <c r="OVK145" s="12"/>
      <c r="OVL145" s="88"/>
      <c r="OVM145" s="88"/>
      <c r="OVN145" s="11"/>
      <c r="OVO145" s="11"/>
      <c r="OVP145" s="89"/>
      <c r="OVQ145" s="87"/>
      <c r="OVR145" s="90"/>
      <c r="OVS145" s="91"/>
      <c r="OVT145" s="86"/>
      <c r="OVU145" s="87"/>
      <c r="OVV145" s="87"/>
      <c r="OVW145" s="87"/>
      <c r="OVX145" s="87"/>
      <c r="OVY145" s="88"/>
      <c r="OVZ145" s="12"/>
      <c r="OWA145" s="12"/>
      <c r="OWB145" s="88"/>
      <c r="OWC145" s="88"/>
      <c r="OWD145" s="11"/>
      <c r="OWE145" s="11"/>
      <c r="OWF145" s="89"/>
      <c r="OWG145" s="87"/>
      <c r="OWH145" s="90"/>
      <c r="OWI145" s="91"/>
      <c r="OWJ145" s="86"/>
      <c r="OWK145" s="87"/>
      <c r="OWL145" s="87"/>
      <c r="OWM145" s="87"/>
      <c r="OWN145" s="87"/>
      <c r="OWO145" s="88"/>
      <c r="OWP145" s="12"/>
      <c r="OWQ145" s="12"/>
      <c r="OWR145" s="88"/>
      <c r="OWS145" s="88"/>
      <c r="OWT145" s="11"/>
      <c r="OWU145" s="11"/>
      <c r="OWV145" s="89"/>
      <c r="OWW145" s="87"/>
      <c r="OWX145" s="90"/>
      <c r="OWY145" s="91"/>
      <c r="OWZ145" s="86"/>
      <c r="OXA145" s="87"/>
      <c r="OXB145" s="87"/>
      <c r="OXC145" s="87"/>
      <c r="OXD145" s="87"/>
      <c r="OXE145" s="88"/>
      <c r="OXF145" s="12"/>
      <c r="OXG145" s="12"/>
      <c r="OXH145" s="88"/>
      <c r="OXI145" s="88"/>
      <c r="OXJ145" s="11"/>
      <c r="OXK145" s="11"/>
      <c r="OXL145" s="89"/>
      <c r="OXM145" s="87"/>
      <c r="OXN145" s="90"/>
      <c r="OXO145" s="91"/>
      <c r="OXP145" s="86"/>
      <c r="OXQ145" s="87"/>
      <c r="OXR145" s="87"/>
      <c r="OXS145" s="87"/>
      <c r="OXT145" s="87"/>
      <c r="OXU145" s="88"/>
      <c r="OXV145" s="12"/>
      <c r="OXW145" s="12"/>
      <c r="OXX145" s="88"/>
      <c r="OXY145" s="88"/>
      <c r="OXZ145" s="11"/>
      <c r="OYA145" s="11"/>
      <c r="OYB145" s="89"/>
      <c r="OYC145" s="87"/>
      <c r="OYD145" s="90"/>
      <c r="OYE145" s="91"/>
      <c r="OYF145" s="86"/>
      <c r="OYG145" s="87"/>
      <c r="OYH145" s="87"/>
      <c r="OYI145" s="87"/>
      <c r="OYJ145" s="87"/>
      <c r="OYK145" s="88"/>
      <c r="OYL145" s="12"/>
      <c r="OYM145" s="12"/>
      <c r="OYN145" s="88"/>
      <c r="OYO145" s="88"/>
      <c r="OYP145" s="11"/>
      <c r="OYQ145" s="11"/>
      <c r="OYR145" s="89"/>
      <c r="OYS145" s="87"/>
      <c r="OYT145" s="90"/>
      <c r="OYU145" s="91"/>
      <c r="OYV145" s="86"/>
      <c r="OYW145" s="87"/>
      <c r="OYX145" s="87"/>
      <c r="OYY145" s="87"/>
      <c r="OYZ145" s="87"/>
      <c r="OZA145" s="88"/>
      <c r="OZB145" s="12"/>
      <c r="OZC145" s="12"/>
      <c r="OZD145" s="88"/>
      <c r="OZE145" s="88"/>
      <c r="OZF145" s="11"/>
      <c r="OZG145" s="11"/>
      <c r="OZH145" s="89"/>
      <c r="OZI145" s="87"/>
      <c r="OZJ145" s="90"/>
      <c r="OZK145" s="91"/>
      <c r="OZL145" s="86"/>
      <c r="OZM145" s="87"/>
      <c r="OZN145" s="87"/>
      <c r="OZO145" s="87"/>
      <c r="OZP145" s="87"/>
      <c r="OZQ145" s="88"/>
      <c r="OZR145" s="12"/>
      <c r="OZS145" s="12"/>
      <c r="OZT145" s="88"/>
      <c r="OZU145" s="88"/>
      <c r="OZV145" s="11"/>
      <c r="OZW145" s="11"/>
      <c r="OZX145" s="89"/>
      <c r="OZY145" s="87"/>
      <c r="OZZ145" s="90"/>
      <c r="PAA145" s="91"/>
      <c r="PAB145" s="86"/>
      <c r="PAC145" s="87"/>
      <c r="PAD145" s="87"/>
      <c r="PAE145" s="87"/>
      <c r="PAF145" s="87"/>
      <c r="PAG145" s="88"/>
      <c r="PAH145" s="12"/>
      <c r="PAI145" s="12"/>
      <c r="PAJ145" s="88"/>
      <c r="PAK145" s="88"/>
      <c r="PAL145" s="11"/>
      <c r="PAM145" s="11"/>
      <c r="PAN145" s="89"/>
      <c r="PAO145" s="87"/>
      <c r="PAP145" s="90"/>
      <c r="PAQ145" s="91"/>
      <c r="PAR145" s="86"/>
      <c r="PAS145" s="87"/>
      <c r="PAT145" s="87"/>
      <c r="PAU145" s="87"/>
      <c r="PAV145" s="87"/>
      <c r="PAW145" s="88"/>
      <c r="PAX145" s="12"/>
      <c r="PAY145" s="12"/>
      <c r="PAZ145" s="88"/>
      <c r="PBA145" s="88"/>
      <c r="PBB145" s="11"/>
      <c r="PBC145" s="11"/>
      <c r="PBD145" s="89"/>
      <c r="PBE145" s="87"/>
      <c r="PBF145" s="90"/>
      <c r="PBG145" s="91"/>
      <c r="PBH145" s="86"/>
      <c r="PBI145" s="87"/>
      <c r="PBJ145" s="87"/>
      <c r="PBK145" s="87"/>
      <c r="PBL145" s="87"/>
      <c r="PBM145" s="88"/>
      <c r="PBN145" s="12"/>
      <c r="PBO145" s="12"/>
      <c r="PBP145" s="88"/>
      <c r="PBQ145" s="88"/>
      <c r="PBR145" s="11"/>
      <c r="PBS145" s="11"/>
      <c r="PBT145" s="89"/>
      <c r="PBU145" s="87"/>
      <c r="PBV145" s="90"/>
      <c r="PBW145" s="91"/>
      <c r="PBX145" s="86"/>
      <c r="PBY145" s="87"/>
      <c r="PBZ145" s="87"/>
      <c r="PCA145" s="87"/>
      <c r="PCB145" s="87"/>
      <c r="PCC145" s="88"/>
      <c r="PCD145" s="12"/>
      <c r="PCE145" s="12"/>
      <c r="PCF145" s="88"/>
      <c r="PCG145" s="88"/>
      <c r="PCH145" s="11"/>
      <c r="PCI145" s="11"/>
      <c r="PCJ145" s="89"/>
      <c r="PCK145" s="87"/>
      <c r="PCL145" s="90"/>
      <c r="PCM145" s="91"/>
      <c r="PCN145" s="86"/>
      <c r="PCO145" s="87"/>
      <c r="PCP145" s="87"/>
      <c r="PCQ145" s="87"/>
      <c r="PCR145" s="87"/>
      <c r="PCS145" s="88"/>
      <c r="PCT145" s="12"/>
      <c r="PCU145" s="12"/>
      <c r="PCV145" s="88"/>
      <c r="PCW145" s="88"/>
      <c r="PCX145" s="11"/>
      <c r="PCY145" s="11"/>
      <c r="PCZ145" s="89"/>
      <c r="PDA145" s="87"/>
      <c r="PDB145" s="90"/>
      <c r="PDC145" s="91"/>
      <c r="PDD145" s="86"/>
      <c r="PDE145" s="87"/>
      <c r="PDF145" s="87"/>
      <c r="PDG145" s="87"/>
      <c r="PDH145" s="87"/>
      <c r="PDI145" s="88"/>
      <c r="PDJ145" s="12"/>
      <c r="PDK145" s="12"/>
      <c r="PDL145" s="88"/>
      <c r="PDM145" s="88"/>
      <c r="PDN145" s="11"/>
      <c r="PDO145" s="11"/>
      <c r="PDP145" s="89"/>
      <c r="PDQ145" s="87"/>
      <c r="PDR145" s="90"/>
      <c r="PDS145" s="91"/>
      <c r="PDT145" s="86"/>
      <c r="PDU145" s="87"/>
      <c r="PDV145" s="87"/>
      <c r="PDW145" s="87"/>
      <c r="PDX145" s="87"/>
      <c r="PDY145" s="88"/>
      <c r="PDZ145" s="12"/>
      <c r="PEA145" s="12"/>
      <c r="PEB145" s="88"/>
      <c r="PEC145" s="88"/>
      <c r="PED145" s="11"/>
      <c r="PEE145" s="11"/>
      <c r="PEF145" s="89"/>
      <c r="PEG145" s="87"/>
      <c r="PEH145" s="90"/>
      <c r="PEI145" s="91"/>
      <c r="PEJ145" s="86"/>
      <c r="PEK145" s="87"/>
      <c r="PEL145" s="87"/>
      <c r="PEM145" s="87"/>
      <c r="PEN145" s="87"/>
      <c r="PEO145" s="88"/>
      <c r="PEP145" s="12"/>
      <c r="PEQ145" s="12"/>
      <c r="PER145" s="88"/>
      <c r="PES145" s="88"/>
      <c r="PET145" s="11"/>
      <c r="PEU145" s="11"/>
      <c r="PEV145" s="89"/>
      <c r="PEW145" s="87"/>
      <c r="PEX145" s="90"/>
      <c r="PEY145" s="91"/>
      <c r="PEZ145" s="86"/>
      <c r="PFA145" s="87"/>
      <c r="PFB145" s="87"/>
      <c r="PFC145" s="87"/>
      <c r="PFD145" s="87"/>
      <c r="PFE145" s="88"/>
      <c r="PFF145" s="12"/>
      <c r="PFG145" s="12"/>
      <c r="PFH145" s="88"/>
      <c r="PFI145" s="88"/>
      <c r="PFJ145" s="11"/>
      <c r="PFK145" s="11"/>
      <c r="PFL145" s="89"/>
      <c r="PFM145" s="87"/>
      <c r="PFN145" s="90"/>
      <c r="PFO145" s="91"/>
      <c r="PFP145" s="86"/>
      <c r="PFQ145" s="87"/>
      <c r="PFR145" s="87"/>
      <c r="PFS145" s="87"/>
      <c r="PFT145" s="87"/>
      <c r="PFU145" s="88"/>
      <c r="PFV145" s="12"/>
      <c r="PFW145" s="12"/>
      <c r="PFX145" s="88"/>
      <c r="PFY145" s="88"/>
      <c r="PFZ145" s="11"/>
      <c r="PGA145" s="11"/>
      <c r="PGB145" s="89"/>
      <c r="PGC145" s="87"/>
      <c r="PGD145" s="90"/>
      <c r="PGE145" s="91"/>
      <c r="PGF145" s="86"/>
      <c r="PGG145" s="87"/>
      <c r="PGH145" s="87"/>
      <c r="PGI145" s="87"/>
      <c r="PGJ145" s="87"/>
      <c r="PGK145" s="88"/>
      <c r="PGL145" s="12"/>
      <c r="PGM145" s="12"/>
      <c r="PGN145" s="88"/>
      <c r="PGO145" s="88"/>
      <c r="PGP145" s="11"/>
      <c r="PGQ145" s="11"/>
      <c r="PGR145" s="89"/>
      <c r="PGS145" s="87"/>
      <c r="PGT145" s="90"/>
      <c r="PGU145" s="91"/>
      <c r="PGV145" s="86"/>
      <c r="PGW145" s="87"/>
      <c r="PGX145" s="87"/>
      <c r="PGY145" s="87"/>
      <c r="PGZ145" s="87"/>
      <c r="PHA145" s="88"/>
      <c r="PHB145" s="12"/>
      <c r="PHC145" s="12"/>
      <c r="PHD145" s="88"/>
      <c r="PHE145" s="88"/>
      <c r="PHF145" s="11"/>
      <c r="PHG145" s="11"/>
      <c r="PHH145" s="89"/>
      <c r="PHI145" s="87"/>
      <c r="PHJ145" s="90"/>
      <c r="PHK145" s="91"/>
      <c r="PHL145" s="86"/>
      <c r="PHM145" s="87"/>
      <c r="PHN145" s="87"/>
      <c r="PHO145" s="87"/>
      <c r="PHP145" s="87"/>
      <c r="PHQ145" s="88"/>
      <c r="PHR145" s="12"/>
      <c r="PHS145" s="12"/>
      <c r="PHT145" s="88"/>
      <c r="PHU145" s="88"/>
      <c r="PHV145" s="11"/>
      <c r="PHW145" s="11"/>
      <c r="PHX145" s="89"/>
      <c r="PHY145" s="87"/>
      <c r="PHZ145" s="90"/>
      <c r="PIA145" s="91"/>
      <c r="PIB145" s="86"/>
      <c r="PIC145" s="87"/>
      <c r="PID145" s="87"/>
      <c r="PIE145" s="87"/>
      <c r="PIF145" s="87"/>
      <c r="PIG145" s="88"/>
      <c r="PIH145" s="12"/>
      <c r="PII145" s="12"/>
      <c r="PIJ145" s="88"/>
      <c r="PIK145" s="88"/>
      <c r="PIL145" s="11"/>
      <c r="PIM145" s="11"/>
      <c r="PIN145" s="89"/>
      <c r="PIO145" s="87"/>
      <c r="PIP145" s="90"/>
      <c r="PIQ145" s="91"/>
      <c r="PIR145" s="86"/>
      <c r="PIS145" s="87"/>
      <c r="PIT145" s="87"/>
      <c r="PIU145" s="87"/>
      <c r="PIV145" s="87"/>
      <c r="PIW145" s="88"/>
      <c r="PIX145" s="12"/>
      <c r="PIY145" s="12"/>
      <c r="PIZ145" s="88"/>
      <c r="PJA145" s="88"/>
      <c r="PJB145" s="11"/>
      <c r="PJC145" s="11"/>
      <c r="PJD145" s="89"/>
      <c r="PJE145" s="87"/>
      <c r="PJF145" s="90"/>
      <c r="PJG145" s="91"/>
      <c r="PJH145" s="86"/>
      <c r="PJI145" s="87"/>
      <c r="PJJ145" s="87"/>
      <c r="PJK145" s="87"/>
      <c r="PJL145" s="87"/>
      <c r="PJM145" s="88"/>
      <c r="PJN145" s="12"/>
      <c r="PJO145" s="12"/>
      <c r="PJP145" s="88"/>
      <c r="PJQ145" s="88"/>
      <c r="PJR145" s="11"/>
      <c r="PJS145" s="11"/>
      <c r="PJT145" s="89"/>
      <c r="PJU145" s="87"/>
      <c r="PJV145" s="90"/>
      <c r="PJW145" s="91"/>
      <c r="PJX145" s="86"/>
      <c r="PJY145" s="87"/>
      <c r="PJZ145" s="87"/>
      <c r="PKA145" s="87"/>
      <c r="PKB145" s="87"/>
      <c r="PKC145" s="88"/>
      <c r="PKD145" s="12"/>
      <c r="PKE145" s="12"/>
      <c r="PKF145" s="88"/>
      <c r="PKG145" s="88"/>
      <c r="PKH145" s="11"/>
      <c r="PKI145" s="11"/>
      <c r="PKJ145" s="89"/>
      <c r="PKK145" s="87"/>
      <c r="PKL145" s="90"/>
      <c r="PKM145" s="91"/>
      <c r="PKN145" s="86"/>
      <c r="PKO145" s="87"/>
      <c r="PKP145" s="87"/>
      <c r="PKQ145" s="87"/>
      <c r="PKR145" s="87"/>
      <c r="PKS145" s="88"/>
      <c r="PKT145" s="12"/>
      <c r="PKU145" s="12"/>
      <c r="PKV145" s="88"/>
      <c r="PKW145" s="88"/>
      <c r="PKX145" s="11"/>
      <c r="PKY145" s="11"/>
      <c r="PKZ145" s="89"/>
      <c r="PLA145" s="87"/>
      <c r="PLB145" s="90"/>
      <c r="PLC145" s="91"/>
      <c r="PLD145" s="86"/>
      <c r="PLE145" s="87"/>
      <c r="PLF145" s="87"/>
      <c r="PLG145" s="87"/>
      <c r="PLH145" s="87"/>
      <c r="PLI145" s="88"/>
      <c r="PLJ145" s="12"/>
      <c r="PLK145" s="12"/>
      <c r="PLL145" s="88"/>
      <c r="PLM145" s="88"/>
      <c r="PLN145" s="11"/>
      <c r="PLO145" s="11"/>
      <c r="PLP145" s="89"/>
      <c r="PLQ145" s="87"/>
      <c r="PLR145" s="90"/>
      <c r="PLS145" s="91"/>
      <c r="PLT145" s="86"/>
      <c r="PLU145" s="87"/>
      <c r="PLV145" s="87"/>
      <c r="PLW145" s="87"/>
      <c r="PLX145" s="87"/>
      <c r="PLY145" s="88"/>
      <c r="PLZ145" s="12"/>
      <c r="PMA145" s="12"/>
      <c r="PMB145" s="88"/>
      <c r="PMC145" s="88"/>
      <c r="PMD145" s="11"/>
      <c r="PME145" s="11"/>
      <c r="PMF145" s="89"/>
      <c r="PMG145" s="87"/>
      <c r="PMH145" s="90"/>
      <c r="PMI145" s="91"/>
      <c r="PMJ145" s="86"/>
      <c r="PMK145" s="87"/>
      <c r="PML145" s="87"/>
      <c r="PMM145" s="87"/>
      <c r="PMN145" s="87"/>
      <c r="PMO145" s="88"/>
      <c r="PMP145" s="12"/>
      <c r="PMQ145" s="12"/>
      <c r="PMR145" s="88"/>
      <c r="PMS145" s="88"/>
      <c r="PMT145" s="11"/>
      <c r="PMU145" s="11"/>
      <c r="PMV145" s="89"/>
      <c r="PMW145" s="87"/>
      <c r="PMX145" s="90"/>
      <c r="PMY145" s="91"/>
      <c r="PMZ145" s="86"/>
      <c r="PNA145" s="87"/>
      <c r="PNB145" s="87"/>
      <c r="PNC145" s="87"/>
      <c r="PND145" s="87"/>
      <c r="PNE145" s="88"/>
      <c r="PNF145" s="12"/>
      <c r="PNG145" s="12"/>
      <c r="PNH145" s="88"/>
      <c r="PNI145" s="88"/>
      <c r="PNJ145" s="11"/>
      <c r="PNK145" s="11"/>
      <c r="PNL145" s="89"/>
      <c r="PNM145" s="87"/>
      <c r="PNN145" s="90"/>
      <c r="PNO145" s="91"/>
      <c r="PNP145" s="86"/>
      <c r="PNQ145" s="87"/>
      <c r="PNR145" s="87"/>
      <c r="PNS145" s="87"/>
      <c r="PNT145" s="87"/>
      <c r="PNU145" s="88"/>
      <c r="PNV145" s="12"/>
      <c r="PNW145" s="12"/>
      <c r="PNX145" s="88"/>
      <c r="PNY145" s="88"/>
      <c r="PNZ145" s="11"/>
      <c r="POA145" s="11"/>
      <c r="POB145" s="89"/>
      <c r="POC145" s="87"/>
      <c r="POD145" s="90"/>
      <c r="POE145" s="91"/>
      <c r="POF145" s="86"/>
      <c r="POG145" s="87"/>
      <c r="POH145" s="87"/>
      <c r="POI145" s="87"/>
      <c r="POJ145" s="87"/>
      <c r="POK145" s="88"/>
      <c r="POL145" s="12"/>
      <c r="POM145" s="12"/>
      <c r="PON145" s="88"/>
      <c r="POO145" s="88"/>
      <c r="POP145" s="11"/>
      <c r="POQ145" s="11"/>
      <c r="POR145" s="89"/>
      <c r="POS145" s="87"/>
      <c r="POT145" s="90"/>
      <c r="POU145" s="91"/>
      <c r="POV145" s="86"/>
      <c r="POW145" s="87"/>
      <c r="POX145" s="87"/>
      <c r="POY145" s="87"/>
      <c r="POZ145" s="87"/>
      <c r="PPA145" s="88"/>
      <c r="PPB145" s="12"/>
      <c r="PPC145" s="12"/>
      <c r="PPD145" s="88"/>
      <c r="PPE145" s="88"/>
      <c r="PPF145" s="11"/>
      <c r="PPG145" s="11"/>
      <c r="PPH145" s="89"/>
      <c r="PPI145" s="87"/>
      <c r="PPJ145" s="90"/>
      <c r="PPK145" s="91"/>
      <c r="PPL145" s="86"/>
      <c r="PPM145" s="87"/>
      <c r="PPN145" s="87"/>
      <c r="PPO145" s="87"/>
      <c r="PPP145" s="87"/>
      <c r="PPQ145" s="88"/>
      <c r="PPR145" s="12"/>
      <c r="PPS145" s="12"/>
      <c r="PPT145" s="88"/>
      <c r="PPU145" s="88"/>
      <c r="PPV145" s="11"/>
      <c r="PPW145" s="11"/>
      <c r="PPX145" s="89"/>
      <c r="PPY145" s="87"/>
      <c r="PPZ145" s="90"/>
      <c r="PQA145" s="91"/>
      <c r="PQB145" s="86"/>
      <c r="PQC145" s="87"/>
      <c r="PQD145" s="87"/>
      <c r="PQE145" s="87"/>
      <c r="PQF145" s="87"/>
      <c r="PQG145" s="88"/>
      <c r="PQH145" s="12"/>
      <c r="PQI145" s="12"/>
      <c r="PQJ145" s="88"/>
      <c r="PQK145" s="88"/>
      <c r="PQL145" s="11"/>
      <c r="PQM145" s="11"/>
      <c r="PQN145" s="89"/>
      <c r="PQO145" s="87"/>
      <c r="PQP145" s="90"/>
      <c r="PQQ145" s="91"/>
      <c r="PQR145" s="86"/>
      <c r="PQS145" s="87"/>
      <c r="PQT145" s="87"/>
      <c r="PQU145" s="87"/>
      <c r="PQV145" s="87"/>
      <c r="PQW145" s="88"/>
      <c r="PQX145" s="12"/>
      <c r="PQY145" s="12"/>
      <c r="PQZ145" s="88"/>
      <c r="PRA145" s="88"/>
      <c r="PRB145" s="11"/>
      <c r="PRC145" s="11"/>
      <c r="PRD145" s="89"/>
      <c r="PRE145" s="87"/>
      <c r="PRF145" s="90"/>
      <c r="PRG145" s="91"/>
      <c r="PRH145" s="86"/>
      <c r="PRI145" s="87"/>
      <c r="PRJ145" s="87"/>
      <c r="PRK145" s="87"/>
      <c r="PRL145" s="87"/>
      <c r="PRM145" s="88"/>
      <c r="PRN145" s="12"/>
      <c r="PRO145" s="12"/>
      <c r="PRP145" s="88"/>
      <c r="PRQ145" s="88"/>
      <c r="PRR145" s="11"/>
      <c r="PRS145" s="11"/>
      <c r="PRT145" s="89"/>
      <c r="PRU145" s="87"/>
      <c r="PRV145" s="90"/>
      <c r="PRW145" s="91"/>
      <c r="PRX145" s="86"/>
      <c r="PRY145" s="87"/>
      <c r="PRZ145" s="87"/>
      <c r="PSA145" s="87"/>
      <c r="PSB145" s="87"/>
      <c r="PSC145" s="88"/>
      <c r="PSD145" s="12"/>
      <c r="PSE145" s="12"/>
      <c r="PSF145" s="88"/>
      <c r="PSG145" s="88"/>
      <c r="PSH145" s="11"/>
      <c r="PSI145" s="11"/>
      <c r="PSJ145" s="89"/>
      <c r="PSK145" s="87"/>
      <c r="PSL145" s="90"/>
      <c r="PSM145" s="91"/>
      <c r="PSN145" s="86"/>
      <c r="PSO145" s="87"/>
      <c r="PSP145" s="87"/>
      <c r="PSQ145" s="87"/>
      <c r="PSR145" s="87"/>
      <c r="PSS145" s="88"/>
      <c r="PST145" s="12"/>
      <c r="PSU145" s="12"/>
      <c r="PSV145" s="88"/>
      <c r="PSW145" s="88"/>
      <c r="PSX145" s="11"/>
      <c r="PSY145" s="11"/>
      <c r="PSZ145" s="89"/>
      <c r="PTA145" s="87"/>
      <c r="PTB145" s="90"/>
      <c r="PTC145" s="91"/>
      <c r="PTD145" s="86"/>
      <c r="PTE145" s="87"/>
      <c r="PTF145" s="87"/>
      <c r="PTG145" s="87"/>
      <c r="PTH145" s="87"/>
      <c r="PTI145" s="88"/>
      <c r="PTJ145" s="12"/>
      <c r="PTK145" s="12"/>
      <c r="PTL145" s="88"/>
      <c r="PTM145" s="88"/>
      <c r="PTN145" s="11"/>
      <c r="PTO145" s="11"/>
      <c r="PTP145" s="89"/>
      <c r="PTQ145" s="87"/>
      <c r="PTR145" s="90"/>
      <c r="PTS145" s="91"/>
      <c r="PTT145" s="86"/>
      <c r="PTU145" s="87"/>
      <c r="PTV145" s="87"/>
      <c r="PTW145" s="87"/>
      <c r="PTX145" s="87"/>
      <c r="PTY145" s="88"/>
      <c r="PTZ145" s="12"/>
      <c r="PUA145" s="12"/>
      <c r="PUB145" s="88"/>
      <c r="PUC145" s="88"/>
      <c r="PUD145" s="11"/>
      <c r="PUE145" s="11"/>
      <c r="PUF145" s="89"/>
      <c r="PUG145" s="87"/>
      <c r="PUH145" s="90"/>
      <c r="PUI145" s="91"/>
      <c r="PUJ145" s="86"/>
      <c r="PUK145" s="87"/>
      <c r="PUL145" s="87"/>
      <c r="PUM145" s="87"/>
      <c r="PUN145" s="87"/>
      <c r="PUO145" s="88"/>
      <c r="PUP145" s="12"/>
      <c r="PUQ145" s="12"/>
      <c r="PUR145" s="88"/>
      <c r="PUS145" s="88"/>
      <c r="PUT145" s="11"/>
      <c r="PUU145" s="11"/>
      <c r="PUV145" s="89"/>
      <c r="PUW145" s="87"/>
      <c r="PUX145" s="90"/>
      <c r="PUY145" s="91"/>
      <c r="PUZ145" s="86"/>
      <c r="PVA145" s="87"/>
      <c r="PVB145" s="87"/>
      <c r="PVC145" s="87"/>
      <c r="PVD145" s="87"/>
      <c r="PVE145" s="88"/>
      <c r="PVF145" s="12"/>
      <c r="PVG145" s="12"/>
      <c r="PVH145" s="88"/>
      <c r="PVI145" s="88"/>
      <c r="PVJ145" s="11"/>
      <c r="PVK145" s="11"/>
      <c r="PVL145" s="89"/>
      <c r="PVM145" s="87"/>
      <c r="PVN145" s="90"/>
      <c r="PVO145" s="91"/>
      <c r="PVP145" s="86"/>
      <c r="PVQ145" s="87"/>
      <c r="PVR145" s="87"/>
      <c r="PVS145" s="87"/>
      <c r="PVT145" s="87"/>
      <c r="PVU145" s="88"/>
      <c r="PVV145" s="12"/>
      <c r="PVW145" s="12"/>
      <c r="PVX145" s="88"/>
      <c r="PVY145" s="88"/>
      <c r="PVZ145" s="11"/>
      <c r="PWA145" s="11"/>
      <c r="PWB145" s="89"/>
      <c r="PWC145" s="87"/>
      <c r="PWD145" s="90"/>
      <c r="PWE145" s="91"/>
      <c r="PWF145" s="86"/>
      <c r="PWG145" s="87"/>
      <c r="PWH145" s="87"/>
      <c r="PWI145" s="87"/>
      <c r="PWJ145" s="87"/>
      <c r="PWK145" s="88"/>
      <c r="PWL145" s="12"/>
      <c r="PWM145" s="12"/>
      <c r="PWN145" s="88"/>
      <c r="PWO145" s="88"/>
      <c r="PWP145" s="11"/>
      <c r="PWQ145" s="11"/>
      <c r="PWR145" s="89"/>
      <c r="PWS145" s="87"/>
      <c r="PWT145" s="90"/>
      <c r="PWU145" s="91"/>
      <c r="PWV145" s="86"/>
      <c r="PWW145" s="87"/>
      <c r="PWX145" s="87"/>
      <c r="PWY145" s="87"/>
      <c r="PWZ145" s="87"/>
      <c r="PXA145" s="88"/>
      <c r="PXB145" s="12"/>
      <c r="PXC145" s="12"/>
      <c r="PXD145" s="88"/>
      <c r="PXE145" s="88"/>
      <c r="PXF145" s="11"/>
      <c r="PXG145" s="11"/>
      <c r="PXH145" s="89"/>
      <c r="PXI145" s="87"/>
      <c r="PXJ145" s="90"/>
      <c r="PXK145" s="91"/>
      <c r="PXL145" s="86"/>
      <c r="PXM145" s="87"/>
      <c r="PXN145" s="87"/>
      <c r="PXO145" s="87"/>
      <c r="PXP145" s="87"/>
      <c r="PXQ145" s="88"/>
      <c r="PXR145" s="12"/>
      <c r="PXS145" s="12"/>
      <c r="PXT145" s="88"/>
      <c r="PXU145" s="88"/>
      <c r="PXV145" s="11"/>
      <c r="PXW145" s="11"/>
      <c r="PXX145" s="89"/>
      <c r="PXY145" s="87"/>
      <c r="PXZ145" s="90"/>
      <c r="PYA145" s="91"/>
      <c r="PYB145" s="86"/>
      <c r="PYC145" s="87"/>
      <c r="PYD145" s="87"/>
      <c r="PYE145" s="87"/>
      <c r="PYF145" s="87"/>
      <c r="PYG145" s="88"/>
      <c r="PYH145" s="12"/>
      <c r="PYI145" s="12"/>
      <c r="PYJ145" s="88"/>
      <c r="PYK145" s="88"/>
      <c r="PYL145" s="11"/>
      <c r="PYM145" s="11"/>
      <c r="PYN145" s="89"/>
      <c r="PYO145" s="87"/>
      <c r="PYP145" s="90"/>
      <c r="PYQ145" s="91"/>
      <c r="PYR145" s="86"/>
      <c r="PYS145" s="87"/>
      <c r="PYT145" s="87"/>
      <c r="PYU145" s="87"/>
      <c r="PYV145" s="87"/>
      <c r="PYW145" s="88"/>
      <c r="PYX145" s="12"/>
      <c r="PYY145" s="12"/>
      <c r="PYZ145" s="88"/>
      <c r="PZA145" s="88"/>
      <c r="PZB145" s="11"/>
      <c r="PZC145" s="11"/>
      <c r="PZD145" s="89"/>
      <c r="PZE145" s="87"/>
      <c r="PZF145" s="90"/>
      <c r="PZG145" s="91"/>
      <c r="PZH145" s="86"/>
      <c r="PZI145" s="87"/>
      <c r="PZJ145" s="87"/>
      <c r="PZK145" s="87"/>
      <c r="PZL145" s="87"/>
      <c r="PZM145" s="88"/>
      <c r="PZN145" s="12"/>
      <c r="PZO145" s="12"/>
      <c r="PZP145" s="88"/>
      <c r="PZQ145" s="88"/>
      <c r="PZR145" s="11"/>
      <c r="PZS145" s="11"/>
      <c r="PZT145" s="89"/>
      <c r="PZU145" s="87"/>
      <c r="PZV145" s="90"/>
      <c r="PZW145" s="91"/>
      <c r="PZX145" s="86"/>
      <c r="PZY145" s="87"/>
      <c r="PZZ145" s="87"/>
      <c r="QAA145" s="87"/>
      <c r="QAB145" s="87"/>
      <c r="QAC145" s="88"/>
      <c r="QAD145" s="12"/>
      <c r="QAE145" s="12"/>
      <c r="QAF145" s="88"/>
      <c r="QAG145" s="88"/>
      <c r="QAH145" s="11"/>
      <c r="QAI145" s="11"/>
      <c r="QAJ145" s="89"/>
      <c r="QAK145" s="87"/>
      <c r="QAL145" s="90"/>
      <c r="QAM145" s="91"/>
      <c r="QAN145" s="86"/>
      <c r="QAO145" s="87"/>
      <c r="QAP145" s="87"/>
      <c r="QAQ145" s="87"/>
      <c r="QAR145" s="87"/>
      <c r="QAS145" s="88"/>
      <c r="QAT145" s="12"/>
      <c r="QAU145" s="12"/>
      <c r="QAV145" s="88"/>
      <c r="QAW145" s="88"/>
      <c r="QAX145" s="11"/>
      <c r="QAY145" s="11"/>
      <c r="QAZ145" s="89"/>
      <c r="QBA145" s="87"/>
      <c r="QBB145" s="90"/>
      <c r="QBC145" s="91"/>
      <c r="QBD145" s="86"/>
      <c r="QBE145" s="87"/>
      <c r="QBF145" s="87"/>
      <c r="QBG145" s="87"/>
      <c r="QBH145" s="87"/>
      <c r="QBI145" s="88"/>
      <c r="QBJ145" s="12"/>
      <c r="QBK145" s="12"/>
      <c r="QBL145" s="88"/>
      <c r="QBM145" s="88"/>
      <c r="QBN145" s="11"/>
      <c r="QBO145" s="11"/>
      <c r="QBP145" s="89"/>
      <c r="QBQ145" s="87"/>
      <c r="QBR145" s="90"/>
      <c r="QBS145" s="91"/>
      <c r="QBT145" s="86"/>
      <c r="QBU145" s="87"/>
      <c r="QBV145" s="87"/>
      <c r="QBW145" s="87"/>
      <c r="QBX145" s="87"/>
      <c r="QBY145" s="88"/>
      <c r="QBZ145" s="12"/>
      <c r="QCA145" s="12"/>
      <c r="QCB145" s="88"/>
      <c r="QCC145" s="88"/>
      <c r="QCD145" s="11"/>
      <c r="QCE145" s="11"/>
      <c r="QCF145" s="89"/>
      <c r="QCG145" s="87"/>
      <c r="QCH145" s="90"/>
      <c r="QCI145" s="91"/>
      <c r="QCJ145" s="86"/>
      <c r="QCK145" s="87"/>
      <c r="QCL145" s="87"/>
      <c r="QCM145" s="87"/>
      <c r="QCN145" s="87"/>
      <c r="QCO145" s="88"/>
      <c r="QCP145" s="12"/>
      <c r="QCQ145" s="12"/>
      <c r="QCR145" s="88"/>
      <c r="QCS145" s="88"/>
      <c r="QCT145" s="11"/>
      <c r="QCU145" s="11"/>
      <c r="QCV145" s="89"/>
      <c r="QCW145" s="87"/>
      <c r="QCX145" s="90"/>
      <c r="QCY145" s="91"/>
      <c r="QCZ145" s="86"/>
      <c r="QDA145" s="87"/>
      <c r="QDB145" s="87"/>
      <c r="QDC145" s="87"/>
      <c r="QDD145" s="87"/>
      <c r="QDE145" s="88"/>
      <c r="QDF145" s="12"/>
      <c r="QDG145" s="12"/>
      <c r="QDH145" s="88"/>
      <c r="QDI145" s="88"/>
      <c r="QDJ145" s="11"/>
      <c r="QDK145" s="11"/>
      <c r="QDL145" s="89"/>
      <c r="QDM145" s="87"/>
      <c r="QDN145" s="90"/>
      <c r="QDO145" s="91"/>
      <c r="QDP145" s="86"/>
      <c r="QDQ145" s="87"/>
      <c r="QDR145" s="87"/>
      <c r="QDS145" s="87"/>
      <c r="QDT145" s="87"/>
      <c r="QDU145" s="88"/>
      <c r="QDV145" s="12"/>
      <c r="QDW145" s="12"/>
      <c r="QDX145" s="88"/>
      <c r="QDY145" s="88"/>
      <c r="QDZ145" s="11"/>
      <c r="QEA145" s="11"/>
      <c r="QEB145" s="89"/>
      <c r="QEC145" s="87"/>
      <c r="QED145" s="90"/>
      <c r="QEE145" s="91"/>
      <c r="QEF145" s="86"/>
      <c r="QEG145" s="87"/>
      <c r="QEH145" s="87"/>
      <c r="QEI145" s="87"/>
      <c r="QEJ145" s="87"/>
      <c r="QEK145" s="88"/>
      <c r="QEL145" s="12"/>
      <c r="QEM145" s="12"/>
      <c r="QEN145" s="88"/>
      <c r="QEO145" s="88"/>
      <c r="QEP145" s="11"/>
      <c r="QEQ145" s="11"/>
      <c r="QER145" s="89"/>
      <c r="QES145" s="87"/>
      <c r="QET145" s="90"/>
      <c r="QEU145" s="91"/>
      <c r="QEV145" s="86"/>
      <c r="QEW145" s="87"/>
      <c r="QEX145" s="87"/>
      <c r="QEY145" s="87"/>
      <c r="QEZ145" s="87"/>
      <c r="QFA145" s="88"/>
      <c r="QFB145" s="12"/>
      <c r="QFC145" s="12"/>
      <c r="QFD145" s="88"/>
      <c r="QFE145" s="88"/>
      <c r="QFF145" s="11"/>
      <c r="QFG145" s="11"/>
      <c r="QFH145" s="89"/>
      <c r="QFI145" s="87"/>
      <c r="QFJ145" s="90"/>
      <c r="QFK145" s="91"/>
      <c r="QFL145" s="86"/>
      <c r="QFM145" s="87"/>
      <c r="QFN145" s="87"/>
      <c r="QFO145" s="87"/>
      <c r="QFP145" s="87"/>
      <c r="QFQ145" s="88"/>
      <c r="QFR145" s="12"/>
      <c r="QFS145" s="12"/>
      <c r="QFT145" s="88"/>
      <c r="QFU145" s="88"/>
      <c r="QFV145" s="11"/>
      <c r="QFW145" s="11"/>
      <c r="QFX145" s="89"/>
      <c r="QFY145" s="87"/>
      <c r="QFZ145" s="90"/>
      <c r="QGA145" s="91"/>
      <c r="QGB145" s="86"/>
      <c r="QGC145" s="87"/>
      <c r="QGD145" s="87"/>
      <c r="QGE145" s="87"/>
      <c r="QGF145" s="87"/>
      <c r="QGG145" s="88"/>
      <c r="QGH145" s="12"/>
      <c r="QGI145" s="12"/>
      <c r="QGJ145" s="88"/>
      <c r="QGK145" s="88"/>
      <c r="QGL145" s="11"/>
      <c r="QGM145" s="11"/>
      <c r="QGN145" s="89"/>
      <c r="QGO145" s="87"/>
      <c r="QGP145" s="90"/>
      <c r="QGQ145" s="91"/>
      <c r="QGR145" s="86"/>
      <c r="QGS145" s="87"/>
      <c r="QGT145" s="87"/>
      <c r="QGU145" s="87"/>
      <c r="QGV145" s="87"/>
      <c r="QGW145" s="88"/>
      <c r="QGX145" s="12"/>
      <c r="QGY145" s="12"/>
      <c r="QGZ145" s="88"/>
      <c r="QHA145" s="88"/>
      <c r="QHB145" s="11"/>
      <c r="QHC145" s="11"/>
      <c r="QHD145" s="89"/>
      <c r="QHE145" s="87"/>
      <c r="QHF145" s="90"/>
      <c r="QHG145" s="91"/>
      <c r="QHH145" s="86"/>
      <c r="QHI145" s="87"/>
      <c r="QHJ145" s="87"/>
      <c r="QHK145" s="87"/>
      <c r="QHL145" s="87"/>
      <c r="QHM145" s="88"/>
      <c r="QHN145" s="12"/>
      <c r="QHO145" s="12"/>
      <c r="QHP145" s="88"/>
      <c r="QHQ145" s="88"/>
      <c r="QHR145" s="11"/>
      <c r="QHS145" s="11"/>
      <c r="QHT145" s="89"/>
      <c r="QHU145" s="87"/>
      <c r="QHV145" s="90"/>
      <c r="QHW145" s="91"/>
      <c r="QHX145" s="86"/>
      <c r="QHY145" s="87"/>
      <c r="QHZ145" s="87"/>
      <c r="QIA145" s="87"/>
      <c r="QIB145" s="87"/>
      <c r="QIC145" s="88"/>
      <c r="QID145" s="12"/>
      <c r="QIE145" s="12"/>
      <c r="QIF145" s="88"/>
      <c r="QIG145" s="88"/>
      <c r="QIH145" s="11"/>
      <c r="QII145" s="11"/>
      <c r="QIJ145" s="89"/>
      <c r="QIK145" s="87"/>
      <c r="QIL145" s="90"/>
      <c r="QIM145" s="91"/>
      <c r="QIN145" s="86"/>
      <c r="QIO145" s="87"/>
      <c r="QIP145" s="87"/>
      <c r="QIQ145" s="87"/>
      <c r="QIR145" s="87"/>
      <c r="QIS145" s="88"/>
      <c r="QIT145" s="12"/>
      <c r="QIU145" s="12"/>
      <c r="QIV145" s="88"/>
      <c r="QIW145" s="88"/>
      <c r="QIX145" s="11"/>
      <c r="QIY145" s="11"/>
      <c r="QIZ145" s="89"/>
      <c r="QJA145" s="87"/>
      <c r="QJB145" s="90"/>
      <c r="QJC145" s="91"/>
      <c r="QJD145" s="86"/>
      <c r="QJE145" s="87"/>
      <c r="QJF145" s="87"/>
      <c r="QJG145" s="87"/>
      <c r="QJH145" s="87"/>
      <c r="QJI145" s="88"/>
      <c r="QJJ145" s="12"/>
      <c r="QJK145" s="12"/>
      <c r="QJL145" s="88"/>
      <c r="QJM145" s="88"/>
      <c r="QJN145" s="11"/>
      <c r="QJO145" s="11"/>
      <c r="QJP145" s="89"/>
      <c r="QJQ145" s="87"/>
      <c r="QJR145" s="90"/>
      <c r="QJS145" s="91"/>
      <c r="QJT145" s="86"/>
      <c r="QJU145" s="87"/>
      <c r="QJV145" s="87"/>
      <c r="QJW145" s="87"/>
      <c r="QJX145" s="87"/>
      <c r="QJY145" s="88"/>
      <c r="QJZ145" s="12"/>
      <c r="QKA145" s="12"/>
      <c r="QKB145" s="88"/>
      <c r="QKC145" s="88"/>
      <c r="QKD145" s="11"/>
      <c r="QKE145" s="11"/>
      <c r="QKF145" s="89"/>
      <c r="QKG145" s="87"/>
      <c r="QKH145" s="90"/>
      <c r="QKI145" s="91"/>
      <c r="QKJ145" s="86"/>
      <c r="QKK145" s="87"/>
      <c r="QKL145" s="87"/>
      <c r="QKM145" s="87"/>
      <c r="QKN145" s="87"/>
      <c r="QKO145" s="88"/>
      <c r="QKP145" s="12"/>
      <c r="QKQ145" s="12"/>
      <c r="QKR145" s="88"/>
      <c r="QKS145" s="88"/>
      <c r="QKT145" s="11"/>
      <c r="QKU145" s="11"/>
      <c r="QKV145" s="89"/>
      <c r="QKW145" s="87"/>
      <c r="QKX145" s="90"/>
      <c r="QKY145" s="91"/>
      <c r="QKZ145" s="86"/>
      <c r="QLA145" s="87"/>
      <c r="QLB145" s="87"/>
      <c r="QLC145" s="87"/>
      <c r="QLD145" s="87"/>
      <c r="QLE145" s="88"/>
      <c r="QLF145" s="12"/>
      <c r="QLG145" s="12"/>
      <c r="QLH145" s="88"/>
      <c r="QLI145" s="88"/>
      <c r="QLJ145" s="11"/>
      <c r="QLK145" s="11"/>
      <c r="QLL145" s="89"/>
      <c r="QLM145" s="87"/>
      <c r="QLN145" s="90"/>
      <c r="QLO145" s="91"/>
      <c r="QLP145" s="86"/>
      <c r="QLQ145" s="87"/>
      <c r="QLR145" s="87"/>
      <c r="QLS145" s="87"/>
      <c r="QLT145" s="87"/>
      <c r="QLU145" s="88"/>
      <c r="QLV145" s="12"/>
      <c r="QLW145" s="12"/>
      <c r="QLX145" s="88"/>
      <c r="QLY145" s="88"/>
      <c r="QLZ145" s="11"/>
      <c r="QMA145" s="11"/>
      <c r="QMB145" s="89"/>
      <c r="QMC145" s="87"/>
      <c r="QMD145" s="90"/>
      <c r="QME145" s="91"/>
      <c r="QMF145" s="86"/>
      <c r="QMG145" s="87"/>
      <c r="QMH145" s="87"/>
      <c r="QMI145" s="87"/>
      <c r="QMJ145" s="87"/>
      <c r="QMK145" s="88"/>
      <c r="QML145" s="12"/>
      <c r="QMM145" s="12"/>
      <c r="QMN145" s="88"/>
      <c r="QMO145" s="88"/>
      <c r="QMP145" s="11"/>
      <c r="QMQ145" s="11"/>
      <c r="QMR145" s="89"/>
      <c r="QMS145" s="87"/>
      <c r="QMT145" s="90"/>
      <c r="QMU145" s="91"/>
      <c r="QMV145" s="86"/>
      <c r="QMW145" s="87"/>
      <c r="QMX145" s="87"/>
      <c r="QMY145" s="87"/>
      <c r="QMZ145" s="87"/>
      <c r="QNA145" s="88"/>
      <c r="QNB145" s="12"/>
      <c r="QNC145" s="12"/>
      <c r="QND145" s="88"/>
      <c r="QNE145" s="88"/>
      <c r="QNF145" s="11"/>
      <c r="QNG145" s="11"/>
      <c r="QNH145" s="89"/>
      <c r="QNI145" s="87"/>
      <c r="QNJ145" s="90"/>
      <c r="QNK145" s="91"/>
      <c r="QNL145" s="86"/>
      <c r="QNM145" s="87"/>
      <c r="QNN145" s="87"/>
      <c r="QNO145" s="87"/>
      <c r="QNP145" s="87"/>
      <c r="QNQ145" s="88"/>
      <c r="QNR145" s="12"/>
      <c r="QNS145" s="12"/>
      <c r="QNT145" s="88"/>
      <c r="QNU145" s="88"/>
      <c r="QNV145" s="11"/>
      <c r="QNW145" s="11"/>
      <c r="QNX145" s="89"/>
      <c r="QNY145" s="87"/>
      <c r="QNZ145" s="90"/>
      <c r="QOA145" s="91"/>
      <c r="QOB145" s="86"/>
      <c r="QOC145" s="87"/>
      <c r="QOD145" s="87"/>
      <c r="QOE145" s="87"/>
      <c r="QOF145" s="87"/>
      <c r="QOG145" s="88"/>
      <c r="QOH145" s="12"/>
      <c r="QOI145" s="12"/>
      <c r="QOJ145" s="88"/>
      <c r="QOK145" s="88"/>
      <c r="QOL145" s="11"/>
      <c r="QOM145" s="11"/>
      <c r="QON145" s="89"/>
      <c r="QOO145" s="87"/>
      <c r="QOP145" s="90"/>
      <c r="QOQ145" s="91"/>
      <c r="QOR145" s="86"/>
      <c r="QOS145" s="87"/>
      <c r="QOT145" s="87"/>
      <c r="QOU145" s="87"/>
      <c r="QOV145" s="87"/>
      <c r="QOW145" s="88"/>
      <c r="QOX145" s="12"/>
      <c r="QOY145" s="12"/>
      <c r="QOZ145" s="88"/>
      <c r="QPA145" s="88"/>
      <c r="QPB145" s="11"/>
      <c r="QPC145" s="11"/>
      <c r="QPD145" s="89"/>
      <c r="QPE145" s="87"/>
      <c r="QPF145" s="90"/>
      <c r="QPG145" s="91"/>
      <c r="QPH145" s="86"/>
      <c r="QPI145" s="87"/>
      <c r="QPJ145" s="87"/>
      <c r="QPK145" s="87"/>
      <c r="QPL145" s="87"/>
      <c r="QPM145" s="88"/>
      <c r="QPN145" s="12"/>
      <c r="QPO145" s="12"/>
      <c r="QPP145" s="88"/>
      <c r="QPQ145" s="88"/>
      <c r="QPR145" s="11"/>
      <c r="QPS145" s="11"/>
      <c r="QPT145" s="89"/>
      <c r="QPU145" s="87"/>
      <c r="QPV145" s="90"/>
      <c r="QPW145" s="91"/>
      <c r="QPX145" s="86"/>
      <c r="QPY145" s="87"/>
      <c r="QPZ145" s="87"/>
      <c r="QQA145" s="87"/>
      <c r="QQB145" s="87"/>
      <c r="QQC145" s="88"/>
      <c r="QQD145" s="12"/>
      <c r="QQE145" s="12"/>
      <c r="QQF145" s="88"/>
      <c r="QQG145" s="88"/>
      <c r="QQH145" s="11"/>
      <c r="QQI145" s="11"/>
      <c r="QQJ145" s="89"/>
      <c r="QQK145" s="87"/>
      <c r="QQL145" s="90"/>
      <c r="QQM145" s="91"/>
      <c r="QQN145" s="86"/>
      <c r="QQO145" s="87"/>
      <c r="QQP145" s="87"/>
      <c r="QQQ145" s="87"/>
      <c r="QQR145" s="87"/>
      <c r="QQS145" s="88"/>
      <c r="QQT145" s="12"/>
      <c r="QQU145" s="12"/>
      <c r="QQV145" s="88"/>
      <c r="QQW145" s="88"/>
      <c r="QQX145" s="11"/>
      <c r="QQY145" s="11"/>
      <c r="QQZ145" s="89"/>
      <c r="QRA145" s="87"/>
      <c r="QRB145" s="90"/>
      <c r="QRC145" s="91"/>
      <c r="QRD145" s="86"/>
      <c r="QRE145" s="87"/>
      <c r="QRF145" s="87"/>
      <c r="QRG145" s="87"/>
      <c r="QRH145" s="87"/>
      <c r="QRI145" s="88"/>
      <c r="QRJ145" s="12"/>
      <c r="QRK145" s="12"/>
      <c r="QRL145" s="88"/>
      <c r="QRM145" s="88"/>
      <c r="QRN145" s="11"/>
      <c r="QRO145" s="11"/>
      <c r="QRP145" s="89"/>
      <c r="QRQ145" s="87"/>
      <c r="QRR145" s="90"/>
      <c r="QRS145" s="91"/>
      <c r="QRT145" s="86"/>
      <c r="QRU145" s="87"/>
      <c r="QRV145" s="87"/>
      <c r="QRW145" s="87"/>
      <c r="QRX145" s="87"/>
      <c r="QRY145" s="88"/>
      <c r="QRZ145" s="12"/>
      <c r="QSA145" s="12"/>
      <c r="QSB145" s="88"/>
      <c r="QSC145" s="88"/>
      <c r="QSD145" s="11"/>
      <c r="QSE145" s="11"/>
      <c r="QSF145" s="89"/>
      <c r="QSG145" s="87"/>
      <c r="QSH145" s="90"/>
      <c r="QSI145" s="91"/>
      <c r="QSJ145" s="86"/>
      <c r="QSK145" s="87"/>
      <c r="QSL145" s="87"/>
      <c r="QSM145" s="87"/>
      <c r="QSN145" s="87"/>
      <c r="QSO145" s="88"/>
      <c r="QSP145" s="12"/>
      <c r="QSQ145" s="12"/>
      <c r="QSR145" s="88"/>
      <c r="QSS145" s="88"/>
      <c r="QST145" s="11"/>
      <c r="QSU145" s="11"/>
      <c r="QSV145" s="89"/>
      <c r="QSW145" s="87"/>
      <c r="QSX145" s="90"/>
      <c r="QSY145" s="91"/>
      <c r="QSZ145" s="86"/>
      <c r="QTA145" s="87"/>
      <c r="QTB145" s="87"/>
      <c r="QTC145" s="87"/>
      <c r="QTD145" s="87"/>
      <c r="QTE145" s="88"/>
      <c r="QTF145" s="12"/>
      <c r="QTG145" s="12"/>
      <c r="QTH145" s="88"/>
      <c r="QTI145" s="88"/>
      <c r="QTJ145" s="11"/>
      <c r="QTK145" s="11"/>
      <c r="QTL145" s="89"/>
      <c r="QTM145" s="87"/>
      <c r="QTN145" s="90"/>
      <c r="QTO145" s="91"/>
      <c r="QTP145" s="86"/>
      <c r="QTQ145" s="87"/>
      <c r="QTR145" s="87"/>
      <c r="QTS145" s="87"/>
      <c r="QTT145" s="87"/>
      <c r="QTU145" s="88"/>
      <c r="QTV145" s="12"/>
      <c r="QTW145" s="12"/>
      <c r="QTX145" s="88"/>
      <c r="QTY145" s="88"/>
      <c r="QTZ145" s="11"/>
      <c r="QUA145" s="11"/>
      <c r="QUB145" s="89"/>
      <c r="QUC145" s="87"/>
      <c r="QUD145" s="90"/>
      <c r="QUE145" s="91"/>
      <c r="QUF145" s="86"/>
      <c r="QUG145" s="87"/>
      <c r="QUH145" s="87"/>
      <c r="QUI145" s="87"/>
      <c r="QUJ145" s="87"/>
      <c r="QUK145" s="88"/>
      <c r="QUL145" s="12"/>
      <c r="QUM145" s="12"/>
      <c r="QUN145" s="88"/>
      <c r="QUO145" s="88"/>
      <c r="QUP145" s="11"/>
      <c r="QUQ145" s="11"/>
      <c r="QUR145" s="89"/>
      <c r="QUS145" s="87"/>
      <c r="QUT145" s="90"/>
      <c r="QUU145" s="91"/>
      <c r="QUV145" s="86"/>
      <c r="QUW145" s="87"/>
      <c r="QUX145" s="87"/>
      <c r="QUY145" s="87"/>
      <c r="QUZ145" s="87"/>
      <c r="QVA145" s="88"/>
      <c r="QVB145" s="12"/>
      <c r="QVC145" s="12"/>
      <c r="QVD145" s="88"/>
      <c r="QVE145" s="88"/>
      <c r="QVF145" s="11"/>
      <c r="QVG145" s="11"/>
      <c r="QVH145" s="89"/>
      <c r="QVI145" s="87"/>
      <c r="QVJ145" s="90"/>
      <c r="QVK145" s="91"/>
      <c r="QVL145" s="86"/>
      <c r="QVM145" s="87"/>
      <c r="QVN145" s="87"/>
      <c r="QVO145" s="87"/>
      <c r="QVP145" s="87"/>
      <c r="QVQ145" s="88"/>
      <c r="QVR145" s="12"/>
      <c r="QVS145" s="12"/>
      <c r="QVT145" s="88"/>
      <c r="QVU145" s="88"/>
      <c r="QVV145" s="11"/>
      <c r="QVW145" s="11"/>
      <c r="QVX145" s="89"/>
      <c r="QVY145" s="87"/>
      <c r="QVZ145" s="90"/>
      <c r="QWA145" s="91"/>
      <c r="QWB145" s="86"/>
      <c r="QWC145" s="87"/>
      <c r="QWD145" s="87"/>
      <c r="QWE145" s="87"/>
      <c r="QWF145" s="87"/>
      <c r="QWG145" s="88"/>
      <c r="QWH145" s="12"/>
      <c r="QWI145" s="12"/>
      <c r="QWJ145" s="88"/>
      <c r="QWK145" s="88"/>
      <c r="QWL145" s="11"/>
      <c r="QWM145" s="11"/>
      <c r="QWN145" s="89"/>
      <c r="QWO145" s="87"/>
      <c r="QWP145" s="90"/>
      <c r="QWQ145" s="91"/>
      <c r="QWR145" s="86"/>
      <c r="QWS145" s="87"/>
      <c r="QWT145" s="87"/>
      <c r="QWU145" s="87"/>
      <c r="QWV145" s="87"/>
      <c r="QWW145" s="88"/>
      <c r="QWX145" s="12"/>
      <c r="QWY145" s="12"/>
      <c r="QWZ145" s="88"/>
      <c r="QXA145" s="88"/>
      <c r="QXB145" s="11"/>
      <c r="QXC145" s="11"/>
      <c r="QXD145" s="89"/>
      <c r="QXE145" s="87"/>
      <c r="QXF145" s="90"/>
      <c r="QXG145" s="91"/>
      <c r="QXH145" s="86"/>
      <c r="QXI145" s="87"/>
      <c r="QXJ145" s="87"/>
      <c r="QXK145" s="87"/>
      <c r="QXL145" s="87"/>
      <c r="QXM145" s="88"/>
      <c r="QXN145" s="12"/>
      <c r="QXO145" s="12"/>
      <c r="QXP145" s="88"/>
      <c r="QXQ145" s="88"/>
      <c r="QXR145" s="11"/>
      <c r="QXS145" s="11"/>
      <c r="QXT145" s="89"/>
      <c r="QXU145" s="87"/>
      <c r="QXV145" s="90"/>
      <c r="QXW145" s="91"/>
      <c r="QXX145" s="86"/>
      <c r="QXY145" s="87"/>
      <c r="QXZ145" s="87"/>
      <c r="QYA145" s="87"/>
      <c r="QYB145" s="87"/>
      <c r="QYC145" s="88"/>
      <c r="QYD145" s="12"/>
      <c r="QYE145" s="12"/>
      <c r="QYF145" s="88"/>
      <c r="QYG145" s="88"/>
      <c r="QYH145" s="11"/>
      <c r="QYI145" s="11"/>
      <c r="QYJ145" s="89"/>
      <c r="QYK145" s="87"/>
      <c r="QYL145" s="90"/>
      <c r="QYM145" s="91"/>
      <c r="QYN145" s="86"/>
      <c r="QYO145" s="87"/>
      <c r="QYP145" s="87"/>
      <c r="QYQ145" s="87"/>
      <c r="QYR145" s="87"/>
      <c r="QYS145" s="88"/>
      <c r="QYT145" s="12"/>
      <c r="QYU145" s="12"/>
      <c r="QYV145" s="88"/>
      <c r="QYW145" s="88"/>
      <c r="QYX145" s="11"/>
      <c r="QYY145" s="11"/>
      <c r="QYZ145" s="89"/>
      <c r="QZA145" s="87"/>
      <c r="QZB145" s="90"/>
      <c r="QZC145" s="91"/>
      <c r="QZD145" s="86"/>
      <c r="QZE145" s="87"/>
      <c r="QZF145" s="87"/>
      <c r="QZG145" s="87"/>
      <c r="QZH145" s="87"/>
      <c r="QZI145" s="88"/>
      <c r="QZJ145" s="12"/>
      <c r="QZK145" s="12"/>
      <c r="QZL145" s="88"/>
      <c r="QZM145" s="88"/>
      <c r="QZN145" s="11"/>
      <c r="QZO145" s="11"/>
      <c r="QZP145" s="89"/>
      <c r="QZQ145" s="87"/>
      <c r="QZR145" s="90"/>
      <c r="QZS145" s="91"/>
      <c r="QZT145" s="86"/>
      <c r="QZU145" s="87"/>
      <c r="QZV145" s="87"/>
      <c r="QZW145" s="87"/>
      <c r="QZX145" s="87"/>
      <c r="QZY145" s="88"/>
      <c r="QZZ145" s="12"/>
      <c r="RAA145" s="12"/>
      <c r="RAB145" s="88"/>
      <c r="RAC145" s="88"/>
      <c r="RAD145" s="11"/>
      <c r="RAE145" s="11"/>
      <c r="RAF145" s="89"/>
      <c r="RAG145" s="87"/>
      <c r="RAH145" s="90"/>
      <c r="RAI145" s="91"/>
      <c r="RAJ145" s="86"/>
      <c r="RAK145" s="87"/>
      <c r="RAL145" s="87"/>
      <c r="RAM145" s="87"/>
      <c r="RAN145" s="87"/>
      <c r="RAO145" s="88"/>
      <c r="RAP145" s="12"/>
      <c r="RAQ145" s="12"/>
      <c r="RAR145" s="88"/>
      <c r="RAS145" s="88"/>
      <c r="RAT145" s="11"/>
      <c r="RAU145" s="11"/>
      <c r="RAV145" s="89"/>
      <c r="RAW145" s="87"/>
      <c r="RAX145" s="90"/>
      <c r="RAY145" s="91"/>
      <c r="RAZ145" s="86"/>
      <c r="RBA145" s="87"/>
      <c r="RBB145" s="87"/>
      <c r="RBC145" s="87"/>
      <c r="RBD145" s="87"/>
      <c r="RBE145" s="88"/>
      <c r="RBF145" s="12"/>
      <c r="RBG145" s="12"/>
      <c r="RBH145" s="88"/>
      <c r="RBI145" s="88"/>
      <c r="RBJ145" s="11"/>
      <c r="RBK145" s="11"/>
      <c r="RBL145" s="89"/>
      <c r="RBM145" s="87"/>
      <c r="RBN145" s="90"/>
      <c r="RBO145" s="91"/>
      <c r="RBP145" s="86"/>
      <c r="RBQ145" s="87"/>
      <c r="RBR145" s="87"/>
      <c r="RBS145" s="87"/>
      <c r="RBT145" s="87"/>
      <c r="RBU145" s="88"/>
      <c r="RBV145" s="12"/>
      <c r="RBW145" s="12"/>
      <c r="RBX145" s="88"/>
      <c r="RBY145" s="88"/>
      <c r="RBZ145" s="11"/>
      <c r="RCA145" s="11"/>
      <c r="RCB145" s="89"/>
      <c r="RCC145" s="87"/>
      <c r="RCD145" s="90"/>
      <c r="RCE145" s="91"/>
      <c r="RCF145" s="86"/>
      <c r="RCG145" s="87"/>
      <c r="RCH145" s="87"/>
      <c r="RCI145" s="87"/>
      <c r="RCJ145" s="87"/>
      <c r="RCK145" s="88"/>
      <c r="RCL145" s="12"/>
      <c r="RCM145" s="12"/>
      <c r="RCN145" s="88"/>
      <c r="RCO145" s="88"/>
      <c r="RCP145" s="11"/>
      <c r="RCQ145" s="11"/>
      <c r="RCR145" s="89"/>
      <c r="RCS145" s="87"/>
      <c r="RCT145" s="90"/>
      <c r="RCU145" s="91"/>
      <c r="RCV145" s="86"/>
      <c r="RCW145" s="87"/>
      <c r="RCX145" s="87"/>
      <c r="RCY145" s="87"/>
      <c r="RCZ145" s="87"/>
      <c r="RDA145" s="88"/>
      <c r="RDB145" s="12"/>
      <c r="RDC145" s="12"/>
      <c r="RDD145" s="88"/>
      <c r="RDE145" s="88"/>
      <c r="RDF145" s="11"/>
      <c r="RDG145" s="11"/>
      <c r="RDH145" s="89"/>
      <c r="RDI145" s="87"/>
      <c r="RDJ145" s="90"/>
      <c r="RDK145" s="91"/>
      <c r="RDL145" s="86"/>
      <c r="RDM145" s="87"/>
      <c r="RDN145" s="87"/>
      <c r="RDO145" s="87"/>
      <c r="RDP145" s="87"/>
      <c r="RDQ145" s="88"/>
      <c r="RDR145" s="12"/>
      <c r="RDS145" s="12"/>
      <c r="RDT145" s="88"/>
      <c r="RDU145" s="88"/>
      <c r="RDV145" s="11"/>
      <c r="RDW145" s="11"/>
      <c r="RDX145" s="89"/>
      <c r="RDY145" s="87"/>
      <c r="RDZ145" s="90"/>
      <c r="REA145" s="91"/>
      <c r="REB145" s="86"/>
      <c r="REC145" s="87"/>
      <c r="RED145" s="87"/>
      <c r="REE145" s="87"/>
      <c r="REF145" s="87"/>
      <c r="REG145" s="88"/>
      <c r="REH145" s="12"/>
      <c r="REI145" s="12"/>
      <c r="REJ145" s="88"/>
      <c r="REK145" s="88"/>
      <c r="REL145" s="11"/>
      <c r="REM145" s="11"/>
      <c r="REN145" s="89"/>
      <c r="REO145" s="87"/>
      <c r="REP145" s="90"/>
      <c r="REQ145" s="91"/>
      <c r="RER145" s="86"/>
      <c r="RES145" s="87"/>
      <c r="RET145" s="87"/>
      <c r="REU145" s="87"/>
      <c r="REV145" s="87"/>
      <c r="REW145" s="88"/>
      <c r="REX145" s="12"/>
      <c r="REY145" s="12"/>
      <c r="REZ145" s="88"/>
      <c r="RFA145" s="88"/>
      <c r="RFB145" s="11"/>
      <c r="RFC145" s="11"/>
      <c r="RFD145" s="89"/>
      <c r="RFE145" s="87"/>
      <c r="RFF145" s="90"/>
      <c r="RFG145" s="91"/>
      <c r="RFH145" s="86"/>
      <c r="RFI145" s="87"/>
      <c r="RFJ145" s="87"/>
      <c r="RFK145" s="87"/>
      <c r="RFL145" s="87"/>
      <c r="RFM145" s="88"/>
      <c r="RFN145" s="12"/>
      <c r="RFO145" s="12"/>
      <c r="RFP145" s="88"/>
      <c r="RFQ145" s="88"/>
      <c r="RFR145" s="11"/>
      <c r="RFS145" s="11"/>
      <c r="RFT145" s="89"/>
      <c r="RFU145" s="87"/>
      <c r="RFV145" s="90"/>
      <c r="RFW145" s="91"/>
      <c r="RFX145" s="86"/>
      <c r="RFY145" s="87"/>
      <c r="RFZ145" s="87"/>
      <c r="RGA145" s="87"/>
      <c r="RGB145" s="87"/>
      <c r="RGC145" s="88"/>
      <c r="RGD145" s="12"/>
      <c r="RGE145" s="12"/>
      <c r="RGF145" s="88"/>
      <c r="RGG145" s="88"/>
      <c r="RGH145" s="11"/>
      <c r="RGI145" s="11"/>
      <c r="RGJ145" s="89"/>
      <c r="RGK145" s="87"/>
      <c r="RGL145" s="90"/>
      <c r="RGM145" s="91"/>
      <c r="RGN145" s="86"/>
      <c r="RGO145" s="87"/>
      <c r="RGP145" s="87"/>
      <c r="RGQ145" s="87"/>
      <c r="RGR145" s="87"/>
      <c r="RGS145" s="88"/>
      <c r="RGT145" s="12"/>
      <c r="RGU145" s="12"/>
      <c r="RGV145" s="88"/>
      <c r="RGW145" s="88"/>
      <c r="RGX145" s="11"/>
      <c r="RGY145" s="11"/>
      <c r="RGZ145" s="89"/>
      <c r="RHA145" s="87"/>
      <c r="RHB145" s="90"/>
      <c r="RHC145" s="91"/>
      <c r="RHD145" s="86"/>
      <c r="RHE145" s="87"/>
      <c r="RHF145" s="87"/>
      <c r="RHG145" s="87"/>
      <c r="RHH145" s="87"/>
      <c r="RHI145" s="88"/>
      <c r="RHJ145" s="12"/>
      <c r="RHK145" s="12"/>
      <c r="RHL145" s="88"/>
      <c r="RHM145" s="88"/>
      <c r="RHN145" s="11"/>
      <c r="RHO145" s="11"/>
      <c r="RHP145" s="89"/>
      <c r="RHQ145" s="87"/>
      <c r="RHR145" s="90"/>
      <c r="RHS145" s="91"/>
      <c r="RHT145" s="86"/>
      <c r="RHU145" s="87"/>
      <c r="RHV145" s="87"/>
      <c r="RHW145" s="87"/>
      <c r="RHX145" s="87"/>
      <c r="RHY145" s="88"/>
      <c r="RHZ145" s="12"/>
      <c r="RIA145" s="12"/>
      <c r="RIB145" s="88"/>
      <c r="RIC145" s="88"/>
      <c r="RID145" s="11"/>
      <c r="RIE145" s="11"/>
      <c r="RIF145" s="89"/>
      <c r="RIG145" s="87"/>
      <c r="RIH145" s="90"/>
      <c r="RII145" s="91"/>
      <c r="RIJ145" s="86"/>
      <c r="RIK145" s="87"/>
      <c r="RIL145" s="87"/>
      <c r="RIM145" s="87"/>
      <c r="RIN145" s="87"/>
      <c r="RIO145" s="88"/>
      <c r="RIP145" s="12"/>
      <c r="RIQ145" s="12"/>
      <c r="RIR145" s="88"/>
      <c r="RIS145" s="88"/>
      <c r="RIT145" s="11"/>
      <c r="RIU145" s="11"/>
      <c r="RIV145" s="89"/>
      <c r="RIW145" s="87"/>
      <c r="RIX145" s="90"/>
      <c r="RIY145" s="91"/>
      <c r="RIZ145" s="86"/>
      <c r="RJA145" s="87"/>
      <c r="RJB145" s="87"/>
      <c r="RJC145" s="87"/>
      <c r="RJD145" s="87"/>
      <c r="RJE145" s="88"/>
      <c r="RJF145" s="12"/>
      <c r="RJG145" s="12"/>
      <c r="RJH145" s="88"/>
      <c r="RJI145" s="88"/>
      <c r="RJJ145" s="11"/>
      <c r="RJK145" s="11"/>
      <c r="RJL145" s="89"/>
      <c r="RJM145" s="87"/>
      <c r="RJN145" s="90"/>
      <c r="RJO145" s="91"/>
      <c r="RJP145" s="86"/>
      <c r="RJQ145" s="87"/>
      <c r="RJR145" s="87"/>
      <c r="RJS145" s="87"/>
      <c r="RJT145" s="87"/>
      <c r="RJU145" s="88"/>
      <c r="RJV145" s="12"/>
      <c r="RJW145" s="12"/>
      <c r="RJX145" s="88"/>
      <c r="RJY145" s="88"/>
      <c r="RJZ145" s="11"/>
      <c r="RKA145" s="11"/>
      <c r="RKB145" s="89"/>
      <c r="RKC145" s="87"/>
      <c r="RKD145" s="90"/>
      <c r="RKE145" s="91"/>
      <c r="RKF145" s="86"/>
      <c r="RKG145" s="87"/>
      <c r="RKH145" s="87"/>
      <c r="RKI145" s="87"/>
      <c r="RKJ145" s="87"/>
      <c r="RKK145" s="88"/>
      <c r="RKL145" s="12"/>
      <c r="RKM145" s="12"/>
      <c r="RKN145" s="88"/>
      <c r="RKO145" s="88"/>
      <c r="RKP145" s="11"/>
      <c r="RKQ145" s="11"/>
      <c r="RKR145" s="89"/>
      <c r="RKS145" s="87"/>
      <c r="RKT145" s="90"/>
      <c r="RKU145" s="91"/>
      <c r="RKV145" s="86"/>
      <c r="RKW145" s="87"/>
      <c r="RKX145" s="87"/>
      <c r="RKY145" s="87"/>
      <c r="RKZ145" s="87"/>
      <c r="RLA145" s="88"/>
      <c r="RLB145" s="12"/>
      <c r="RLC145" s="12"/>
      <c r="RLD145" s="88"/>
      <c r="RLE145" s="88"/>
      <c r="RLF145" s="11"/>
      <c r="RLG145" s="11"/>
      <c r="RLH145" s="89"/>
      <c r="RLI145" s="87"/>
      <c r="RLJ145" s="90"/>
      <c r="RLK145" s="91"/>
      <c r="RLL145" s="86"/>
      <c r="RLM145" s="87"/>
      <c r="RLN145" s="87"/>
      <c r="RLO145" s="87"/>
      <c r="RLP145" s="87"/>
      <c r="RLQ145" s="88"/>
      <c r="RLR145" s="12"/>
      <c r="RLS145" s="12"/>
      <c r="RLT145" s="88"/>
      <c r="RLU145" s="88"/>
      <c r="RLV145" s="11"/>
      <c r="RLW145" s="11"/>
      <c r="RLX145" s="89"/>
      <c r="RLY145" s="87"/>
      <c r="RLZ145" s="90"/>
      <c r="RMA145" s="91"/>
      <c r="RMB145" s="86"/>
      <c r="RMC145" s="87"/>
      <c r="RMD145" s="87"/>
      <c r="RME145" s="87"/>
      <c r="RMF145" s="87"/>
      <c r="RMG145" s="88"/>
      <c r="RMH145" s="12"/>
      <c r="RMI145" s="12"/>
      <c r="RMJ145" s="88"/>
      <c r="RMK145" s="88"/>
      <c r="RML145" s="11"/>
      <c r="RMM145" s="11"/>
      <c r="RMN145" s="89"/>
      <c r="RMO145" s="87"/>
      <c r="RMP145" s="90"/>
      <c r="RMQ145" s="91"/>
      <c r="RMR145" s="86"/>
      <c r="RMS145" s="87"/>
      <c r="RMT145" s="87"/>
      <c r="RMU145" s="87"/>
      <c r="RMV145" s="87"/>
      <c r="RMW145" s="88"/>
      <c r="RMX145" s="12"/>
      <c r="RMY145" s="12"/>
      <c r="RMZ145" s="88"/>
      <c r="RNA145" s="88"/>
      <c r="RNB145" s="11"/>
      <c r="RNC145" s="11"/>
      <c r="RND145" s="89"/>
      <c r="RNE145" s="87"/>
      <c r="RNF145" s="90"/>
      <c r="RNG145" s="91"/>
      <c r="RNH145" s="86"/>
      <c r="RNI145" s="87"/>
      <c r="RNJ145" s="87"/>
      <c r="RNK145" s="87"/>
      <c r="RNL145" s="87"/>
      <c r="RNM145" s="88"/>
      <c r="RNN145" s="12"/>
      <c r="RNO145" s="12"/>
      <c r="RNP145" s="88"/>
      <c r="RNQ145" s="88"/>
      <c r="RNR145" s="11"/>
      <c r="RNS145" s="11"/>
      <c r="RNT145" s="89"/>
      <c r="RNU145" s="87"/>
      <c r="RNV145" s="90"/>
      <c r="RNW145" s="91"/>
      <c r="RNX145" s="86"/>
      <c r="RNY145" s="87"/>
      <c r="RNZ145" s="87"/>
      <c r="ROA145" s="87"/>
      <c r="ROB145" s="87"/>
      <c r="ROC145" s="88"/>
      <c r="ROD145" s="12"/>
      <c r="ROE145" s="12"/>
      <c r="ROF145" s="88"/>
      <c r="ROG145" s="88"/>
      <c r="ROH145" s="11"/>
      <c r="ROI145" s="11"/>
      <c r="ROJ145" s="89"/>
      <c r="ROK145" s="87"/>
      <c r="ROL145" s="90"/>
      <c r="ROM145" s="91"/>
      <c r="RON145" s="86"/>
      <c r="ROO145" s="87"/>
      <c r="ROP145" s="87"/>
      <c r="ROQ145" s="87"/>
      <c r="ROR145" s="87"/>
      <c r="ROS145" s="88"/>
      <c r="ROT145" s="12"/>
      <c r="ROU145" s="12"/>
      <c r="ROV145" s="88"/>
      <c r="ROW145" s="88"/>
      <c r="ROX145" s="11"/>
      <c r="ROY145" s="11"/>
      <c r="ROZ145" s="89"/>
      <c r="RPA145" s="87"/>
      <c r="RPB145" s="90"/>
      <c r="RPC145" s="91"/>
      <c r="RPD145" s="86"/>
      <c r="RPE145" s="87"/>
      <c r="RPF145" s="87"/>
      <c r="RPG145" s="87"/>
      <c r="RPH145" s="87"/>
      <c r="RPI145" s="88"/>
      <c r="RPJ145" s="12"/>
      <c r="RPK145" s="12"/>
      <c r="RPL145" s="88"/>
      <c r="RPM145" s="88"/>
      <c r="RPN145" s="11"/>
      <c r="RPO145" s="11"/>
      <c r="RPP145" s="89"/>
      <c r="RPQ145" s="87"/>
      <c r="RPR145" s="90"/>
      <c r="RPS145" s="91"/>
      <c r="RPT145" s="86"/>
      <c r="RPU145" s="87"/>
      <c r="RPV145" s="87"/>
      <c r="RPW145" s="87"/>
      <c r="RPX145" s="87"/>
      <c r="RPY145" s="88"/>
      <c r="RPZ145" s="12"/>
      <c r="RQA145" s="12"/>
      <c r="RQB145" s="88"/>
      <c r="RQC145" s="88"/>
      <c r="RQD145" s="11"/>
      <c r="RQE145" s="11"/>
      <c r="RQF145" s="89"/>
      <c r="RQG145" s="87"/>
      <c r="RQH145" s="90"/>
      <c r="RQI145" s="91"/>
      <c r="RQJ145" s="86"/>
      <c r="RQK145" s="87"/>
      <c r="RQL145" s="87"/>
      <c r="RQM145" s="87"/>
      <c r="RQN145" s="87"/>
      <c r="RQO145" s="88"/>
      <c r="RQP145" s="12"/>
      <c r="RQQ145" s="12"/>
      <c r="RQR145" s="88"/>
      <c r="RQS145" s="88"/>
      <c r="RQT145" s="11"/>
      <c r="RQU145" s="11"/>
      <c r="RQV145" s="89"/>
      <c r="RQW145" s="87"/>
      <c r="RQX145" s="90"/>
      <c r="RQY145" s="91"/>
      <c r="RQZ145" s="86"/>
      <c r="RRA145" s="87"/>
      <c r="RRB145" s="87"/>
      <c r="RRC145" s="87"/>
      <c r="RRD145" s="87"/>
      <c r="RRE145" s="88"/>
      <c r="RRF145" s="12"/>
      <c r="RRG145" s="12"/>
      <c r="RRH145" s="88"/>
      <c r="RRI145" s="88"/>
      <c r="RRJ145" s="11"/>
      <c r="RRK145" s="11"/>
      <c r="RRL145" s="89"/>
      <c r="RRM145" s="87"/>
      <c r="RRN145" s="90"/>
      <c r="RRO145" s="91"/>
      <c r="RRP145" s="86"/>
      <c r="RRQ145" s="87"/>
      <c r="RRR145" s="87"/>
      <c r="RRS145" s="87"/>
      <c r="RRT145" s="87"/>
      <c r="RRU145" s="88"/>
      <c r="RRV145" s="12"/>
      <c r="RRW145" s="12"/>
      <c r="RRX145" s="88"/>
      <c r="RRY145" s="88"/>
      <c r="RRZ145" s="11"/>
      <c r="RSA145" s="11"/>
      <c r="RSB145" s="89"/>
      <c r="RSC145" s="87"/>
      <c r="RSD145" s="90"/>
      <c r="RSE145" s="91"/>
      <c r="RSF145" s="86"/>
      <c r="RSG145" s="87"/>
      <c r="RSH145" s="87"/>
      <c r="RSI145" s="87"/>
      <c r="RSJ145" s="87"/>
      <c r="RSK145" s="88"/>
      <c r="RSL145" s="12"/>
      <c r="RSM145" s="12"/>
      <c r="RSN145" s="88"/>
      <c r="RSO145" s="88"/>
      <c r="RSP145" s="11"/>
      <c r="RSQ145" s="11"/>
      <c r="RSR145" s="89"/>
      <c r="RSS145" s="87"/>
      <c r="RST145" s="90"/>
      <c r="RSU145" s="91"/>
      <c r="RSV145" s="86"/>
      <c r="RSW145" s="87"/>
      <c r="RSX145" s="87"/>
      <c r="RSY145" s="87"/>
      <c r="RSZ145" s="87"/>
      <c r="RTA145" s="88"/>
      <c r="RTB145" s="12"/>
      <c r="RTC145" s="12"/>
      <c r="RTD145" s="88"/>
      <c r="RTE145" s="88"/>
      <c r="RTF145" s="11"/>
      <c r="RTG145" s="11"/>
      <c r="RTH145" s="89"/>
      <c r="RTI145" s="87"/>
      <c r="RTJ145" s="90"/>
      <c r="RTK145" s="91"/>
      <c r="RTL145" s="86"/>
      <c r="RTM145" s="87"/>
      <c r="RTN145" s="87"/>
      <c r="RTO145" s="87"/>
      <c r="RTP145" s="87"/>
      <c r="RTQ145" s="88"/>
      <c r="RTR145" s="12"/>
      <c r="RTS145" s="12"/>
      <c r="RTT145" s="88"/>
      <c r="RTU145" s="88"/>
      <c r="RTV145" s="11"/>
      <c r="RTW145" s="11"/>
      <c r="RTX145" s="89"/>
      <c r="RTY145" s="87"/>
      <c r="RTZ145" s="90"/>
      <c r="RUA145" s="91"/>
      <c r="RUB145" s="86"/>
      <c r="RUC145" s="87"/>
      <c r="RUD145" s="87"/>
      <c r="RUE145" s="87"/>
      <c r="RUF145" s="87"/>
      <c r="RUG145" s="88"/>
      <c r="RUH145" s="12"/>
      <c r="RUI145" s="12"/>
      <c r="RUJ145" s="88"/>
      <c r="RUK145" s="88"/>
      <c r="RUL145" s="11"/>
      <c r="RUM145" s="11"/>
      <c r="RUN145" s="89"/>
      <c r="RUO145" s="87"/>
      <c r="RUP145" s="90"/>
      <c r="RUQ145" s="91"/>
      <c r="RUR145" s="86"/>
      <c r="RUS145" s="87"/>
      <c r="RUT145" s="87"/>
      <c r="RUU145" s="87"/>
      <c r="RUV145" s="87"/>
      <c r="RUW145" s="88"/>
      <c r="RUX145" s="12"/>
      <c r="RUY145" s="12"/>
      <c r="RUZ145" s="88"/>
      <c r="RVA145" s="88"/>
      <c r="RVB145" s="11"/>
      <c r="RVC145" s="11"/>
      <c r="RVD145" s="89"/>
      <c r="RVE145" s="87"/>
      <c r="RVF145" s="90"/>
      <c r="RVG145" s="91"/>
      <c r="RVH145" s="86"/>
      <c r="RVI145" s="87"/>
      <c r="RVJ145" s="87"/>
      <c r="RVK145" s="87"/>
      <c r="RVL145" s="87"/>
      <c r="RVM145" s="88"/>
      <c r="RVN145" s="12"/>
      <c r="RVO145" s="12"/>
      <c r="RVP145" s="88"/>
      <c r="RVQ145" s="88"/>
      <c r="RVR145" s="11"/>
      <c r="RVS145" s="11"/>
      <c r="RVT145" s="89"/>
      <c r="RVU145" s="87"/>
      <c r="RVV145" s="90"/>
      <c r="RVW145" s="91"/>
      <c r="RVX145" s="86"/>
      <c r="RVY145" s="87"/>
      <c r="RVZ145" s="87"/>
      <c r="RWA145" s="87"/>
      <c r="RWB145" s="87"/>
      <c r="RWC145" s="88"/>
      <c r="RWD145" s="12"/>
      <c r="RWE145" s="12"/>
      <c r="RWF145" s="88"/>
      <c r="RWG145" s="88"/>
      <c r="RWH145" s="11"/>
      <c r="RWI145" s="11"/>
      <c r="RWJ145" s="89"/>
      <c r="RWK145" s="87"/>
      <c r="RWL145" s="90"/>
      <c r="RWM145" s="91"/>
      <c r="RWN145" s="86"/>
      <c r="RWO145" s="87"/>
      <c r="RWP145" s="87"/>
      <c r="RWQ145" s="87"/>
      <c r="RWR145" s="87"/>
      <c r="RWS145" s="88"/>
      <c r="RWT145" s="12"/>
      <c r="RWU145" s="12"/>
      <c r="RWV145" s="88"/>
      <c r="RWW145" s="88"/>
      <c r="RWX145" s="11"/>
      <c r="RWY145" s="11"/>
      <c r="RWZ145" s="89"/>
      <c r="RXA145" s="87"/>
      <c r="RXB145" s="90"/>
      <c r="RXC145" s="91"/>
      <c r="RXD145" s="86"/>
      <c r="RXE145" s="87"/>
      <c r="RXF145" s="87"/>
      <c r="RXG145" s="87"/>
      <c r="RXH145" s="87"/>
      <c r="RXI145" s="88"/>
      <c r="RXJ145" s="12"/>
      <c r="RXK145" s="12"/>
      <c r="RXL145" s="88"/>
      <c r="RXM145" s="88"/>
      <c r="RXN145" s="11"/>
      <c r="RXO145" s="11"/>
      <c r="RXP145" s="89"/>
      <c r="RXQ145" s="87"/>
      <c r="RXR145" s="90"/>
      <c r="RXS145" s="91"/>
      <c r="RXT145" s="86"/>
      <c r="RXU145" s="87"/>
      <c r="RXV145" s="87"/>
      <c r="RXW145" s="87"/>
      <c r="RXX145" s="87"/>
      <c r="RXY145" s="88"/>
      <c r="RXZ145" s="12"/>
      <c r="RYA145" s="12"/>
      <c r="RYB145" s="88"/>
      <c r="RYC145" s="88"/>
      <c r="RYD145" s="11"/>
      <c r="RYE145" s="11"/>
      <c r="RYF145" s="89"/>
      <c r="RYG145" s="87"/>
      <c r="RYH145" s="90"/>
      <c r="RYI145" s="91"/>
      <c r="RYJ145" s="86"/>
      <c r="RYK145" s="87"/>
      <c r="RYL145" s="87"/>
      <c r="RYM145" s="87"/>
      <c r="RYN145" s="87"/>
      <c r="RYO145" s="88"/>
      <c r="RYP145" s="12"/>
      <c r="RYQ145" s="12"/>
      <c r="RYR145" s="88"/>
      <c r="RYS145" s="88"/>
      <c r="RYT145" s="11"/>
      <c r="RYU145" s="11"/>
      <c r="RYV145" s="89"/>
      <c r="RYW145" s="87"/>
      <c r="RYX145" s="90"/>
      <c r="RYY145" s="91"/>
      <c r="RYZ145" s="86"/>
      <c r="RZA145" s="87"/>
      <c r="RZB145" s="87"/>
      <c r="RZC145" s="87"/>
      <c r="RZD145" s="87"/>
      <c r="RZE145" s="88"/>
      <c r="RZF145" s="12"/>
      <c r="RZG145" s="12"/>
      <c r="RZH145" s="88"/>
      <c r="RZI145" s="88"/>
      <c r="RZJ145" s="11"/>
      <c r="RZK145" s="11"/>
      <c r="RZL145" s="89"/>
      <c r="RZM145" s="87"/>
      <c r="RZN145" s="90"/>
      <c r="RZO145" s="91"/>
      <c r="RZP145" s="86"/>
      <c r="RZQ145" s="87"/>
      <c r="RZR145" s="87"/>
      <c r="RZS145" s="87"/>
      <c r="RZT145" s="87"/>
      <c r="RZU145" s="88"/>
      <c r="RZV145" s="12"/>
      <c r="RZW145" s="12"/>
      <c r="RZX145" s="88"/>
      <c r="RZY145" s="88"/>
      <c r="RZZ145" s="11"/>
      <c r="SAA145" s="11"/>
      <c r="SAB145" s="89"/>
      <c r="SAC145" s="87"/>
      <c r="SAD145" s="90"/>
      <c r="SAE145" s="91"/>
      <c r="SAF145" s="86"/>
      <c r="SAG145" s="87"/>
      <c r="SAH145" s="87"/>
      <c r="SAI145" s="87"/>
      <c r="SAJ145" s="87"/>
      <c r="SAK145" s="88"/>
      <c r="SAL145" s="12"/>
      <c r="SAM145" s="12"/>
      <c r="SAN145" s="88"/>
      <c r="SAO145" s="88"/>
      <c r="SAP145" s="11"/>
      <c r="SAQ145" s="11"/>
      <c r="SAR145" s="89"/>
      <c r="SAS145" s="87"/>
      <c r="SAT145" s="90"/>
      <c r="SAU145" s="91"/>
      <c r="SAV145" s="86"/>
      <c r="SAW145" s="87"/>
      <c r="SAX145" s="87"/>
      <c r="SAY145" s="87"/>
      <c r="SAZ145" s="87"/>
      <c r="SBA145" s="88"/>
      <c r="SBB145" s="12"/>
      <c r="SBC145" s="12"/>
      <c r="SBD145" s="88"/>
      <c r="SBE145" s="88"/>
      <c r="SBF145" s="11"/>
      <c r="SBG145" s="11"/>
      <c r="SBH145" s="89"/>
      <c r="SBI145" s="87"/>
      <c r="SBJ145" s="90"/>
      <c r="SBK145" s="91"/>
      <c r="SBL145" s="86"/>
      <c r="SBM145" s="87"/>
      <c r="SBN145" s="87"/>
      <c r="SBO145" s="87"/>
      <c r="SBP145" s="87"/>
      <c r="SBQ145" s="88"/>
      <c r="SBR145" s="12"/>
      <c r="SBS145" s="12"/>
      <c r="SBT145" s="88"/>
      <c r="SBU145" s="88"/>
      <c r="SBV145" s="11"/>
      <c r="SBW145" s="11"/>
      <c r="SBX145" s="89"/>
      <c r="SBY145" s="87"/>
      <c r="SBZ145" s="90"/>
      <c r="SCA145" s="91"/>
      <c r="SCB145" s="86"/>
      <c r="SCC145" s="87"/>
      <c r="SCD145" s="87"/>
      <c r="SCE145" s="87"/>
      <c r="SCF145" s="87"/>
      <c r="SCG145" s="88"/>
      <c r="SCH145" s="12"/>
      <c r="SCI145" s="12"/>
      <c r="SCJ145" s="88"/>
      <c r="SCK145" s="88"/>
      <c r="SCL145" s="11"/>
      <c r="SCM145" s="11"/>
      <c r="SCN145" s="89"/>
      <c r="SCO145" s="87"/>
      <c r="SCP145" s="90"/>
      <c r="SCQ145" s="91"/>
      <c r="SCR145" s="86"/>
      <c r="SCS145" s="87"/>
      <c r="SCT145" s="87"/>
      <c r="SCU145" s="87"/>
      <c r="SCV145" s="87"/>
      <c r="SCW145" s="88"/>
      <c r="SCX145" s="12"/>
      <c r="SCY145" s="12"/>
      <c r="SCZ145" s="88"/>
      <c r="SDA145" s="88"/>
      <c r="SDB145" s="11"/>
      <c r="SDC145" s="11"/>
      <c r="SDD145" s="89"/>
      <c r="SDE145" s="87"/>
      <c r="SDF145" s="90"/>
      <c r="SDG145" s="91"/>
      <c r="SDH145" s="86"/>
      <c r="SDI145" s="87"/>
      <c r="SDJ145" s="87"/>
      <c r="SDK145" s="87"/>
      <c r="SDL145" s="87"/>
      <c r="SDM145" s="88"/>
      <c r="SDN145" s="12"/>
      <c r="SDO145" s="12"/>
      <c r="SDP145" s="88"/>
      <c r="SDQ145" s="88"/>
      <c r="SDR145" s="11"/>
      <c r="SDS145" s="11"/>
      <c r="SDT145" s="89"/>
      <c r="SDU145" s="87"/>
      <c r="SDV145" s="90"/>
      <c r="SDW145" s="91"/>
      <c r="SDX145" s="86"/>
      <c r="SDY145" s="87"/>
      <c r="SDZ145" s="87"/>
      <c r="SEA145" s="87"/>
      <c r="SEB145" s="87"/>
      <c r="SEC145" s="88"/>
      <c r="SED145" s="12"/>
      <c r="SEE145" s="12"/>
      <c r="SEF145" s="88"/>
      <c r="SEG145" s="88"/>
      <c r="SEH145" s="11"/>
      <c r="SEI145" s="11"/>
      <c r="SEJ145" s="89"/>
      <c r="SEK145" s="87"/>
      <c r="SEL145" s="90"/>
      <c r="SEM145" s="91"/>
      <c r="SEN145" s="86"/>
      <c r="SEO145" s="87"/>
      <c r="SEP145" s="87"/>
      <c r="SEQ145" s="87"/>
      <c r="SER145" s="87"/>
      <c r="SES145" s="88"/>
      <c r="SET145" s="12"/>
      <c r="SEU145" s="12"/>
      <c r="SEV145" s="88"/>
      <c r="SEW145" s="88"/>
      <c r="SEX145" s="11"/>
      <c r="SEY145" s="11"/>
      <c r="SEZ145" s="89"/>
      <c r="SFA145" s="87"/>
      <c r="SFB145" s="90"/>
      <c r="SFC145" s="91"/>
      <c r="SFD145" s="86"/>
      <c r="SFE145" s="87"/>
      <c r="SFF145" s="87"/>
      <c r="SFG145" s="87"/>
      <c r="SFH145" s="87"/>
      <c r="SFI145" s="88"/>
      <c r="SFJ145" s="12"/>
      <c r="SFK145" s="12"/>
      <c r="SFL145" s="88"/>
      <c r="SFM145" s="88"/>
      <c r="SFN145" s="11"/>
      <c r="SFO145" s="11"/>
      <c r="SFP145" s="89"/>
      <c r="SFQ145" s="87"/>
      <c r="SFR145" s="90"/>
      <c r="SFS145" s="91"/>
      <c r="SFT145" s="86"/>
      <c r="SFU145" s="87"/>
      <c r="SFV145" s="87"/>
      <c r="SFW145" s="87"/>
      <c r="SFX145" s="87"/>
      <c r="SFY145" s="88"/>
      <c r="SFZ145" s="12"/>
      <c r="SGA145" s="12"/>
      <c r="SGB145" s="88"/>
      <c r="SGC145" s="88"/>
      <c r="SGD145" s="11"/>
      <c r="SGE145" s="11"/>
      <c r="SGF145" s="89"/>
      <c r="SGG145" s="87"/>
      <c r="SGH145" s="90"/>
      <c r="SGI145" s="91"/>
      <c r="SGJ145" s="86"/>
      <c r="SGK145" s="87"/>
      <c r="SGL145" s="87"/>
      <c r="SGM145" s="87"/>
      <c r="SGN145" s="87"/>
      <c r="SGO145" s="88"/>
      <c r="SGP145" s="12"/>
      <c r="SGQ145" s="12"/>
      <c r="SGR145" s="88"/>
      <c r="SGS145" s="88"/>
      <c r="SGT145" s="11"/>
      <c r="SGU145" s="11"/>
      <c r="SGV145" s="89"/>
      <c r="SGW145" s="87"/>
      <c r="SGX145" s="90"/>
      <c r="SGY145" s="91"/>
      <c r="SGZ145" s="86"/>
      <c r="SHA145" s="87"/>
      <c r="SHB145" s="87"/>
      <c r="SHC145" s="87"/>
      <c r="SHD145" s="87"/>
      <c r="SHE145" s="88"/>
      <c r="SHF145" s="12"/>
      <c r="SHG145" s="12"/>
      <c r="SHH145" s="88"/>
      <c r="SHI145" s="88"/>
      <c r="SHJ145" s="11"/>
      <c r="SHK145" s="11"/>
      <c r="SHL145" s="89"/>
      <c r="SHM145" s="87"/>
      <c r="SHN145" s="90"/>
      <c r="SHO145" s="91"/>
      <c r="SHP145" s="86"/>
      <c r="SHQ145" s="87"/>
      <c r="SHR145" s="87"/>
      <c r="SHS145" s="87"/>
      <c r="SHT145" s="87"/>
      <c r="SHU145" s="88"/>
      <c r="SHV145" s="12"/>
      <c r="SHW145" s="12"/>
      <c r="SHX145" s="88"/>
      <c r="SHY145" s="88"/>
      <c r="SHZ145" s="11"/>
      <c r="SIA145" s="11"/>
      <c r="SIB145" s="89"/>
      <c r="SIC145" s="87"/>
      <c r="SID145" s="90"/>
      <c r="SIE145" s="91"/>
      <c r="SIF145" s="86"/>
      <c r="SIG145" s="87"/>
      <c r="SIH145" s="87"/>
      <c r="SII145" s="87"/>
      <c r="SIJ145" s="87"/>
      <c r="SIK145" s="88"/>
      <c r="SIL145" s="12"/>
      <c r="SIM145" s="12"/>
      <c r="SIN145" s="88"/>
      <c r="SIO145" s="88"/>
      <c r="SIP145" s="11"/>
      <c r="SIQ145" s="11"/>
      <c r="SIR145" s="89"/>
      <c r="SIS145" s="87"/>
      <c r="SIT145" s="90"/>
      <c r="SIU145" s="91"/>
      <c r="SIV145" s="86"/>
      <c r="SIW145" s="87"/>
      <c r="SIX145" s="87"/>
      <c r="SIY145" s="87"/>
      <c r="SIZ145" s="87"/>
      <c r="SJA145" s="88"/>
      <c r="SJB145" s="12"/>
      <c r="SJC145" s="12"/>
      <c r="SJD145" s="88"/>
      <c r="SJE145" s="88"/>
      <c r="SJF145" s="11"/>
      <c r="SJG145" s="11"/>
      <c r="SJH145" s="89"/>
      <c r="SJI145" s="87"/>
      <c r="SJJ145" s="90"/>
      <c r="SJK145" s="91"/>
      <c r="SJL145" s="86"/>
      <c r="SJM145" s="87"/>
      <c r="SJN145" s="87"/>
      <c r="SJO145" s="87"/>
      <c r="SJP145" s="87"/>
      <c r="SJQ145" s="88"/>
      <c r="SJR145" s="12"/>
      <c r="SJS145" s="12"/>
      <c r="SJT145" s="88"/>
      <c r="SJU145" s="88"/>
      <c r="SJV145" s="11"/>
      <c r="SJW145" s="11"/>
      <c r="SJX145" s="89"/>
      <c r="SJY145" s="87"/>
      <c r="SJZ145" s="90"/>
      <c r="SKA145" s="91"/>
      <c r="SKB145" s="86"/>
      <c r="SKC145" s="87"/>
      <c r="SKD145" s="87"/>
      <c r="SKE145" s="87"/>
      <c r="SKF145" s="87"/>
      <c r="SKG145" s="88"/>
      <c r="SKH145" s="12"/>
      <c r="SKI145" s="12"/>
      <c r="SKJ145" s="88"/>
      <c r="SKK145" s="88"/>
      <c r="SKL145" s="11"/>
      <c r="SKM145" s="11"/>
      <c r="SKN145" s="89"/>
      <c r="SKO145" s="87"/>
      <c r="SKP145" s="90"/>
      <c r="SKQ145" s="91"/>
      <c r="SKR145" s="86"/>
      <c r="SKS145" s="87"/>
      <c r="SKT145" s="87"/>
      <c r="SKU145" s="87"/>
      <c r="SKV145" s="87"/>
      <c r="SKW145" s="88"/>
      <c r="SKX145" s="12"/>
      <c r="SKY145" s="12"/>
      <c r="SKZ145" s="88"/>
      <c r="SLA145" s="88"/>
      <c r="SLB145" s="11"/>
      <c r="SLC145" s="11"/>
      <c r="SLD145" s="89"/>
      <c r="SLE145" s="87"/>
      <c r="SLF145" s="90"/>
      <c r="SLG145" s="91"/>
      <c r="SLH145" s="86"/>
      <c r="SLI145" s="87"/>
      <c r="SLJ145" s="87"/>
      <c r="SLK145" s="87"/>
      <c r="SLL145" s="87"/>
      <c r="SLM145" s="88"/>
      <c r="SLN145" s="12"/>
      <c r="SLO145" s="12"/>
      <c r="SLP145" s="88"/>
      <c r="SLQ145" s="88"/>
      <c r="SLR145" s="11"/>
      <c r="SLS145" s="11"/>
      <c r="SLT145" s="89"/>
      <c r="SLU145" s="87"/>
      <c r="SLV145" s="90"/>
      <c r="SLW145" s="91"/>
      <c r="SLX145" s="86"/>
      <c r="SLY145" s="87"/>
      <c r="SLZ145" s="87"/>
      <c r="SMA145" s="87"/>
      <c r="SMB145" s="87"/>
      <c r="SMC145" s="88"/>
      <c r="SMD145" s="12"/>
      <c r="SME145" s="12"/>
      <c r="SMF145" s="88"/>
      <c r="SMG145" s="88"/>
      <c r="SMH145" s="11"/>
      <c r="SMI145" s="11"/>
      <c r="SMJ145" s="89"/>
      <c r="SMK145" s="87"/>
      <c r="SML145" s="90"/>
      <c r="SMM145" s="91"/>
      <c r="SMN145" s="86"/>
      <c r="SMO145" s="87"/>
      <c r="SMP145" s="87"/>
      <c r="SMQ145" s="87"/>
      <c r="SMR145" s="87"/>
      <c r="SMS145" s="88"/>
      <c r="SMT145" s="12"/>
      <c r="SMU145" s="12"/>
      <c r="SMV145" s="88"/>
      <c r="SMW145" s="88"/>
      <c r="SMX145" s="11"/>
      <c r="SMY145" s="11"/>
      <c r="SMZ145" s="89"/>
      <c r="SNA145" s="87"/>
      <c r="SNB145" s="90"/>
      <c r="SNC145" s="91"/>
      <c r="SND145" s="86"/>
      <c r="SNE145" s="87"/>
      <c r="SNF145" s="87"/>
      <c r="SNG145" s="87"/>
      <c r="SNH145" s="87"/>
      <c r="SNI145" s="88"/>
      <c r="SNJ145" s="12"/>
      <c r="SNK145" s="12"/>
      <c r="SNL145" s="88"/>
      <c r="SNM145" s="88"/>
      <c r="SNN145" s="11"/>
      <c r="SNO145" s="11"/>
      <c r="SNP145" s="89"/>
      <c r="SNQ145" s="87"/>
      <c r="SNR145" s="90"/>
      <c r="SNS145" s="91"/>
      <c r="SNT145" s="86"/>
      <c r="SNU145" s="87"/>
      <c r="SNV145" s="87"/>
      <c r="SNW145" s="87"/>
      <c r="SNX145" s="87"/>
      <c r="SNY145" s="88"/>
      <c r="SNZ145" s="12"/>
      <c r="SOA145" s="12"/>
      <c r="SOB145" s="88"/>
      <c r="SOC145" s="88"/>
      <c r="SOD145" s="11"/>
      <c r="SOE145" s="11"/>
      <c r="SOF145" s="89"/>
      <c r="SOG145" s="87"/>
      <c r="SOH145" s="90"/>
      <c r="SOI145" s="91"/>
      <c r="SOJ145" s="86"/>
      <c r="SOK145" s="87"/>
      <c r="SOL145" s="87"/>
      <c r="SOM145" s="87"/>
      <c r="SON145" s="87"/>
      <c r="SOO145" s="88"/>
      <c r="SOP145" s="12"/>
      <c r="SOQ145" s="12"/>
      <c r="SOR145" s="88"/>
      <c r="SOS145" s="88"/>
      <c r="SOT145" s="11"/>
      <c r="SOU145" s="11"/>
      <c r="SOV145" s="89"/>
      <c r="SOW145" s="87"/>
      <c r="SOX145" s="90"/>
      <c r="SOY145" s="91"/>
      <c r="SOZ145" s="86"/>
      <c r="SPA145" s="87"/>
      <c r="SPB145" s="87"/>
      <c r="SPC145" s="87"/>
      <c r="SPD145" s="87"/>
      <c r="SPE145" s="88"/>
      <c r="SPF145" s="12"/>
      <c r="SPG145" s="12"/>
      <c r="SPH145" s="88"/>
      <c r="SPI145" s="88"/>
      <c r="SPJ145" s="11"/>
      <c r="SPK145" s="11"/>
      <c r="SPL145" s="89"/>
      <c r="SPM145" s="87"/>
      <c r="SPN145" s="90"/>
      <c r="SPO145" s="91"/>
      <c r="SPP145" s="86"/>
      <c r="SPQ145" s="87"/>
      <c r="SPR145" s="87"/>
      <c r="SPS145" s="87"/>
      <c r="SPT145" s="87"/>
      <c r="SPU145" s="88"/>
      <c r="SPV145" s="12"/>
      <c r="SPW145" s="12"/>
      <c r="SPX145" s="88"/>
      <c r="SPY145" s="88"/>
      <c r="SPZ145" s="11"/>
      <c r="SQA145" s="11"/>
      <c r="SQB145" s="89"/>
      <c r="SQC145" s="87"/>
      <c r="SQD145" s="90"/>
      <c r="SQE145" s="91"/>
      <c r="SQF145" s="86"/>
      <c r="SQG145" s="87"/>
      <c r="SQH145" s="87"/>
      <c r="SQI145" s="87"/>
      <c r="SQJ145" s="87"/>
      <c r="SQK145" s="88"/>
      <c r="SQL145" s="12"/>
      <c r="SQM145" s="12"/>
      <c r="SQN145" s="88"/>
      <c r="SQO145" s="88"/>
      <c r="SQP145" s="11"/>
      <c r="SQQ145" s="11"/>
      <c r="SQR145" s="89"/>
      <c r="SQS145" s="87"/>
      <c r="SQT145" s="90"/>
      <c r="SQU145" s="91"/>
      <c r="SQV145" s="86"/>
      <c r="SQW145" s="87"/>
      <c r="SQX145" s="87"/>
      <c r="SQY145" s="87"/>
      <c r="SQZ145" s="87"/>
      <c r="SRA145" s="88"/>
      <c r="SRB145" s="12"/>
      <c r="SRC145" s="12"/>
      <c r="SRD145" s="88"/>
      <c r="SRE145" s="88"/>
      <c r="SRF145" s="11"/>
      <c r="SRG145" s="11"/>
      <c r="SRH145" s="89"/>
      <c r="SRI145" s="87"/>
      <c r="SRJ145" s="90"/>
      <c r="SRK145" s="91"/>
      <c r="SRL145" s="86"/>
      <c r="SRM145" s="87"/>
      <c r="SRN145" s="87"/>
      <c r="SRO145" s="87"/>
      <c r="SRP145" s="87"/>
      <c r="SRQ145" s="88"/>
      <c r="SRR145" s="12"/>
      <c r="SRS145" s="12"/>
      <c r="SRT145" s="88"/>
      <c r="SRU145" s="88"/>
      <c r="SRV145" s="11"/>
      <c r="SRW145" s="11"/>
      <c r="SRX145" s="89"/>
      <c r="SRY145" s="87"/>
      <c r="SRZ145" s="90"/>
      <c r="SSA145" s="91"/>
      <c r="SSB145" s="86"/>
      <c r="SSC145" s="87"/>
      <c r="SSD145" s="87"/>
      <c r="SSE145" s="87"/>
      <c r="SSF145" s="87"/>
      <c r="SSG145" s="88"/>
      <c r="SSH145" s="12"/>
      <c r="SSI145" s="12"/>
      <c r="SSJ145" s="88"/>
      <c r="SSK145" s="88"/>
      <c r="SSL145" s="11"/>
      <c r="SSM145" s="11"/>
      <c r="SSN145" s="89"/>
      <c r="SSO145" s="87"/>
      <c r="SSP145" s="90"/>
      <c r="SSQ145" s="91"/>
      <c r="SSR145" s="86"/>
      <c r="SSS145" s="87"/>
      <c r="SST145" s="87"/>
      <c r="SSU145" s="87"/>
      <c r="SSV145" s="87"/>
      <c r="SSW145" s="88"/>
      <c r="SSX145" s="12"/>
      <c r="SSY145" s="12"/>
      <c r="SSZ145" s="88"/>
      <c r="STA145" s="88"/>
      <c r="STB145" s="11"/>
      <c r="STC145" s="11"/>
      <c r="STD145" s="89"/>
      <c r="STE145" s="87"/>
      <c r="STF145" s="90"/>
      <c r="STG145" s="91"/>
      <c r="STH145" s="86"/>
      <c r="STI145" s="87"/>
      <c r="STJ145" s="87"/>
      <c r="STK145" s="87"/>
      <c r="STL145" s="87"/>
      <c r="STM145" s="88"/>
      <c r="STN145" s="12"/>
      <c r="STO145" s="12"/>
      <c r="STP145" s="88"/>
      <c r="STQ145" s="88"/>
      <c r="STR145" s="11"/>
      <c r="STS145" s="11"/>
      <c r="STT145" s="89"/>
      <c r="STU145" s="87"/>
      <c r="STV145" s="90"/>
      <c r="STW145" s="91"/>
      <c r="STX145" s="86"/>
      <c r="STY145" s="87"/>
      <c r="STZ145" s="87"/>
      <c r="SUA145" s="87"/>
      <c r="SUB145" s="87"/>
      <c r="SUC145" s="88"/>
      <c r="SUD145" s="12"/>
      <c r="SUE145" s="12"/>
      <c r="SUF145" s="88"/>
      <c r="SUG145" s="88"/>
      <c r="SUH145" s="11"/>
      <c r="SUI145" s="11"/>
      <c r="SUJ145" s="89"/>
      <c r="SUK145" s="87"/>
      <c r="SUL145" s="90"/>
      <c r="SUM145" s="91"/>
      <c r="SUN145" s="86"/>
      <c r="SUO145" s="87"/>
      <c r="SUP145" s="87"/>
      <c r="SUQ145" s="87"/>
      <c r="SUR145" s="87"/>
      <c r="SUS145" s="88"/>
      <c r="SUT145" s="12"/>
      <c r="SUU145" s="12"/>
      <c r="SUV145" s="88"/>
      <c r="SUW145" s="88"/>
      <c r="SUX145" s="11"/>
      <c r="SUY145" s="11"/>
      <c r="SUZ145" s="89"/>
      <c r="SVA145" s="87"/>
      <c r="SVB145" s="90"/>
      <c r="SVC145" s="91"/>
      <c r="SVD145" s="86"/>
      <c r="SVE145" s="87"/>
      <c r="SVF145" s="87"/>
      <c r="SVG145" s="87"/>
      <c r="SVH145" s="87"/>
      <c r="SVI145" s="88"/>
      <c r="SVJ145" s="12"/>
      <c r="SVK145" s="12"/>
      <c r="SVL145" s="88"/>
      <c r="SVM145" s="88"/>
      <c r="SVN145" s="11"/>
      <c r="SVO145" s="11"/>
      <c r="SVP145" s="89"/>
      <c r="SVQ145" s="87"/>
      <c r="SVR145" s="90"/>
      <c r="SVS145" s="91"/>
      <c r="SVT145" s="86"/>
      <c r="SVU145" s="87"/>
      <c r="SVV145" s="87"/>
      <c r="SVW145" s="87"/>
      <c r="SVX145" s="87"/>
      <c r="SVY145" s="88"/>
      <c r="SVZ145" s="12"/>
      <c r="SWA145" s="12"/>
      <c r="SWB145" s="88"/>
      <c r="SWC145" s="88"/>
      <c r="SWD145" s="11"/>
      <c r="SWE145" s="11"/>
      <c r="SWF145" s="89"/>
      <c r="SWG145" s="87"/>
      <c r="SWH145" s="90"/>
      <c r="SWI145" s="91"/>
      <c r="SWJ145" s="86"/>
      <c r="SWK145" s="87"/>
      <c r="SWL145" s="87"/>
      <c r="SWM145" s="87"/>
      <c r="SWN145" s="87"/>
      <c r="SWO145" s="88"/>
      <c r="SWP145" s="12"/>
      <c r="SWQ145" s="12"/>
      <c r="SWR145" s="88"/>
      <c r="SWS145" s="88"/>
      <c r="SWT145" s="11"/>
      <c r="SWU145" s="11"/>
      <c r="SWV145" s="89"/>
      <c r="SWW145" s="87"/>
      <c r="SWX145" s="90"/>
      <c r="SWY145" s="91"/>
      <c r="SWZ145" s="86"/>
      <c r="SXA145" s="87"/>
      <c r="SXB145" s="87"/>
      <c r="SXC145" s="87"/>
      <c r="SXD145" s="87"/>
      <c r="SXE145" s="88"/>
      <c r="SXF145" s="12"/>
      <c r="SXG145" s="12"/>
      <c r="SXH145" s="88"/>
      <c r="SXI145" s="88"/>
      <c r="SXJ145" s="11"/>
      <c r="SXK145" s="11"/>
      <c r="SXL145" s="89"/>
      <c r="SXM145" s="87"/>
      <c r="SXN145" s="90"/>
      <c r="SXO145" s="91"/>
      <c r="SXP145" s="86"/>
      <c r="SXQ145" s="87"/>
      <c r="SXR145" s="87"/>
      <c r="SXS145" s="87"/>
      <c r="SXT145" s="87"/>
      <c r="SXU145" s="88"/>
      <c r="SXV145" s="12"/>
      <c r="SXW145" s="12"/>
      <c r="SXX145" s="88"/>
      <c r="SXY145" s="88"/>
      <c r="SXZ145" s="11"/>
      <c r="SYA145" s="11"/>
      <c r="SYB145" s="89"/>
      <c r="SYC145" s="87"/>
      <c r="SYD145" s="90"/>
      <c r="SYE145" s="91"/>
      <c r="SYF145" s="86"/>
      <c r="SYG145" s="87"/>
      <c r="SYH145" s="87"/>
      <c r="SYI145" s="87"/>
      <c r="SYJ145" s="87"/>
      <c r="SYK145" s="88"/>
      <c r="SYL145" s="12"/>
      <c r="SYM145" s="12"/>
      <c r="SYN145" s="88"/>
      <c r="SYO145" s="88"/>
      <c r="SYP145" s="11"/>
      <c r="SYQ145" s="11"/>
      <c r="SYR145" s="89"/>
      <c r="SYS145" s="87"/>
      <c r="SYT145" s="90"/>
      <c r="SYU145" s="91"/>
      <c r="SYV145" s="86"/>
      <c r="SYW145" s="87"/>
      <c r="SYX145" s="87"/>
      <c r="SYY145" s="87"/>
      <c r="SYZ145" s="87"/>
      <c r="SZA145" s="88"/>
      <c r="SZB145" s="12"/>
      <c r="SZC145" s="12"/>
      <c r="SZD145" s="88"/>
      <c r="SZE145" s="88"/>
      <c r="SZF145" s="11"/>
      <c r="SZG145" s="11"/>
      <c r="SZH145" s="89"/>
      <c r="SZI145" s="87"/>
      <c r="SZJ145" s="90"/>
      <c r="SZK145" s="91"/>
      <c r="SZL145" s="86"/>
      <c r="SZM145" s="87"/>
      <c r="SZN145" s="87"/>
      <c r="SZO145" s="87"/>
      <c r="SZP145" s="87"/>
      <c r="SZQ145" s="88"/>
      <c r="SZR145" s="12"/>
      <c r="SZS145" s="12"/>
      <c r="SZT145" s="88"/>
      <c r="SZU145" s="88"/>
      <c r="SZV145" s="11"/>
      <c r="SZW145" s="11"/>
      <c r="SZX145" s="89"/>
      <c r="SZY145" s="87"/>
      <c r="SZZ145" s="90"/>
      <c r="TAA145" s="91"/>
      <c r="TAB145" s="86"/>
      <c r="TAC145" s="87"/>
      <c r="TAD145" s="87"/>
      <c r="TAE145" s="87"/>
      <c r="TAF145" s="87"/>
      <c r="TAG145" s="88"/>
      <c r="TAH145" s="12"/>
      <c r="TAI145" s="12"/>
      <c r="TAJ145" s="88"/>
      <c r="TAK145" s="88"/>
      <c r="TAL145" s="11"/>
      <c r="TAM145" s="11"/>
      <c r="TAN145" s="89"/>
      <c r="TAO145" s="87"/>
      <c r="TAP145" s="90"/>
      <c r="TAQ145" s="91"/>
      <c r="TAR145" s="86"/>
      <c r="TAS145" s="87"/>
      <c r="TAT145" s="87"/>
      <c r="TAU145" s="87"/>
      <c r="TAV145" s="87"/>
      <c r="TAW145" s="88"/>
      <c r="TAX145" s="12"/>
      <c r="TAY145" s="12"/>
      <c r="TAZ145" s="88"/>
      <c r="TBA145" s="88"/>
      <c r="TBB145" s="11"/>
      <c r="TBC145" s="11"/>
      <c r="TBD145" s="89"/>
      <c r="TBE145" s="87"/>
      <c r="TBF145" s="90"/>
      <c r="TBG145" s="91"/>
      <c r="TBH145" s="86"/>
      <c r="TBI145" s="87"/>
      <c r="TBJ145" s="87"/>
      <c r="TBK145" s="87"/>
      <c r="TBL145" s="87"/>
      <c r="TBM145" s="88"/>
      <c r="TBN145" s="12"/>
      <c r="TBO145" s="12"/>
      <c r="TBP145" s="88"/>
      <c r="TBQ145" s="88"/>
      <c r="TBR145" s="11"/>
      <c r="TBS145" s="11"/>
      <c r="TBT145" s="89"/>
      <c r="TBU145" s="87"/>
      <c r="TBV145" s="90"/>
      <c r="TBW145" s="91"/>
      <c r="TBX145" s="86"/>
      <c r="TBY145" s="87"/>
      <c r="TBZ145" s="87"/>
      <c r="TCA145" s="87"/>
      <c r="TCB145" s="87"/>
      <c r="TCC145" s="88"/>
      <c r="TCD145" s="12"/>
      <c r="TCE145" s="12"/>
      <c r="TCF145" s="88"/>
      <c r="TCG145" s="88"/>
      <c r="TCH145" s="11"/>
      <c r="TCI145" s="11"/>
      <c r="TCJ145" s="89"/>
      <c r="TCK145" s="87"/>
      <c r="TCL145" s="90"/>
      <c r="TCM145" s="91"/>
      <c r="TCN145" s="86"/>
      <c r="TCO145" s="87"/>
      <c r="TCP145" s="87"/>
      <c r="TCQ145" s="87"/>
      <c r="TCR145" s="87"/>
      <c r="TCS145" s="88"/>
      <c r="TCT145" s="12"/>
      <c r="TCU145" s="12"/>
      <c r="TCV145" s="88"/>
      <c r="TCW145" s="88"/>
      <c r="TCX145" s="11"/>
      <c r="TCY145" s="11"/>
      <c r="TCZ145" s="89"/>
      <c r="TDA145" s="87"/>
      <c r="TDB145" s="90"/>
      <c r="TDC145" s="91"/>
      <c r="TDD145" s="86"/>
      <c r="TDE145" s="87"/>
      <c r="TDF145" s="87"/>
      <c r="TDG145" s="87"/>
      <c r="TDH145" s="87"/>
      <c r="TDI145" s="88"/>
      <c r="TDJ145" s="12"/>
      <c r="TDK145" s="12"/>
      <c r="TDL145" s="88"/>
      <c r="TDM145" s="88"/>
      <c r="TDN145" s="11"/>
      <c r="TDO145" s="11"/>
      <c r="TDP145" s="89"/>
      <c r="TDQ145" s="87"/>
      <c r="TDR145" s="90"/>
      <c r="TDS145" s="91"/>
      <c r="TDT145" s="86"/>
      <c r="TDU145" s="87"/>
      <c r="TDV145" s="87"/>
      <c r="TDW145" s="87"/>
      <c r="TDX145" s="87"/>
      <c r="TDY145" s="88"/>
      <c r="TDZ145" s="12"/>
      <c r="TEA145" s="12"/>
      <c r="TEB145" s="88"/>
      <c r="TEC145" s="88"/>
      <c r="TED145" s="11"/>
      <c r="TEE145" s="11"/>
      <c r="TEF145" s="89"/>
      <c r="TEG145" s="87"/>
      <c r="TEH145" s="90"/>
      <c r="TEI145" s="91"/>
      <c r="TEJ145" s="86"/>
      <c r="TEK145" s="87"/>
      <c r="TEL145" s="87"/>
      <c r="TEM145" s="87"/>
      <c r="TEN145" s="87"/>
      <c r="TEO145" s="88"/>
      <c r="TEP145" s="12"/>
      <c r="TEQ145" s="12"/>
      <c r="TER145" s="88"/>
      <c r="TES145" s="88"/>
      <c r="TET145" s="11"/>
      <c r="TEU145" s="11"/>
      <c r="TEV145" s="89"/>
      <c r="TEW145" s="87"/>
      <c r="TEX145" s="90"/>
      <c r="TEY145" s="91"/>
      <c r="TEZ145" s="86"/>
      <c r="TFA145" s="87"/>
      <c r="TFB145" s="87"/>
      <c r="TFC145" s="87"/>
      <c r="TFD145" s="87"/>
      <c r="TFE145" s="88"/>
      <c r="TFF145" s="12"/>
      <c r="TFG145" s="12"/>
      <c r="TFH145" s="88"/>
      <c r="TFI145" s="88"/>
      <c r="TFJ145" s="11"/>
      <c r="TFK145" s="11"/>
      <c r="TFL145" s="89"/>
      <c r="TFM145" s="87"/>
      <c r="TFN145" s="90"/>
      <c r="TFO145" s="91"/>
      <c r="TFP145" s="86"/>
      <c r="TFQ145" s="87"/>
      <c r="TFR145" s="87"/>
      <c r="TFS145" s="87"/>
      <c r="TFT145" s="87"/>
      <c r="TFU145" s="88"/>
      <c r="TFV145" s="12"/>
      <c r="TFW145" s="12"/>
      <c r="TFX145" s="88"/>
      <c r="TFY145" s="88"/>
      <c r="TFZ145" s="11"/>
      <c r="TGA145" s="11"/>
      <c r="TGB145" s="89"/>
      <c r="TGC145" s="87"/>
      <c r="TGD145" s="90"/>
      <c r="TGE145" s="91"/>
      <c r="TGF145" s="86"/>
      <c r="TGG145" s="87"/>
      <c r="TGH145" s="87"/>
      <c r="TGI145" s="87"/>
      <c r="TGJ145" s="87"/>
      <c r="TGK145" s="88"/>
      <c r="TGL145" s="12"/>
      <c r="TGM145" s="12"/>
      <c r="TGN145" s="88"/>
      <c r="TGO145" s="88"/>
      <c r="TGP145" s="11"/>
      <c r="TGQ145" s="11"/>
      <c r="TGR145" s="89"/>
      <c r="TGS145" s="87"/>
      <c r="TGT145" s="90"/>
      <c r="TGU145" s="91"/>
      <c r="TGV145" s="86"/>
      <c r="TGW145" s="87"/>
      <c r="TGX145" s="87"/>
      <c r="TGY145" s="87"/>
      <c r="TGZ145" s="87"/>
      <c r="THA145" s="88"/>
      <c r="THB145" s="12"/>
      <c r="THC145" s="12"/>
      <c r="THD145" s="88"/>
      <c r="THE145" s="88"/>
      <c r="THF145" s="11"/>
      <c r="THG145" s="11"/>
      <c r="THH145" s="89"/>
      <c r="THI145" s="87"/>
      <c r="THJ145" s="90"/>
      <c r="THK145" s="91"/>
      <c r="THL145" s="86"/>
      <c r="THM145" s="87"/>
      <c r="THN145" s="87"/>
      <c r="THO145" s="87"/>
      <c r="THP145" s="87"/>
      <c r="THQ145" s="88"/>
      <c r="THR145" s="12"/>
      <c r="THS145" s="12"/>
      <c r="THT145" s="88"/>
      <c r="THU145" s="88"/>
      <c r="THV145" s="11"/>
      <c r="THW145" s="11"/>
      <c r="THX145" s="89"/>
      <c r="THY145" s="87"/>
      <c r="THZ145" s="90"/>
      <c r="TIA145" s="91"/>
      <c r="TIB145" s="86"/>
      <c r="TIC145" s="87"/>
      <c r="TID145" s="87"/>
      <c r="TIE145" s="87"/>
      <c r="TIF145" s="87"/>
      <c r="TIG145" s="88"/>
      <c r="TIH145" s="12"/>
      <c r="TII145" s="12"/>
      <c r="TIJ145" s="88"/>
      <c r="TIK145" s="88"/>
      <c r="TIL145" s="11"/>
      <c r="TIM145" s="11"/>
      <c r="TIN145" s="89"/>
      <c r="TIO145" s="87"/>
      <c r="TIP145" s="90"/>
      <c r="TIQ145" s="91"/>
      <c r="TIR145" s="86"/>
      <c r="TIS145" s="87"/>
      <c r="TIT145" s="87"/>
      <c r="TIU145" s="87"/>
      <c r="TIV145" s="87"/>
      <c r="TIW145" s="88"/>
      <c r="TIX145" s="12"/>
      <c r="TIY145" s="12"/>
      <c r="TIZ145" s="88"/>
      <c r="TJA145" s="88"/>
      <c r="TJB145" s="11"/>
      <c r="TJC145" s="11"/>
      <c r="TJD145" s="89"/>
      <c r="TJE145" s="87"/>
      <c r="TJF145" s="90"/>
      <c r="TJG145" s="91"/>
      <c r="TJH145" s="86"/>
      <c r="TJI145" s="87"/>
      <c r="TJJ145" s="87"/>
      <c r="TJK145" s="87"/>
      <c r="TJL145" s="87"/>
      <c r="TJM145" s="88"/>
      <c r="TJN145" s="12"/>
      <c r="TJO145" s="12"/>
      <c r="TJP145" s="88"/>
      <c r="TJQ145" s="88"/>
      <c r="TJR145" s="11"/>
      <c r="TJS145" s="11"/>
      <c r="TJT145" s="89"/>
      <c r="TJU145" s="87"/>
      <c r="TJV145" s="90"/>
      <c r="TJW145" s="91"/>
      <c r="TJX145" s="86"/>
      <c r="TJY145" s="87"/>
      <c r="TJZ145" s="87"/>
      <c r="TKA145" s="87"/>
      <c r="TKB145" s="87"/>
      <c r="TKC145" s="88"/>
      <c r="TKD145" s="12"/>
      <c r="TKE145" s="12"/>
      <c r="TKF145" s="88"/>
      <c r="TKG145" s="88"/>
      <c r="TKH145" s="11"/>
      <c r="TKI145" s="11"/>
      <c r="TKJ145" s="89"/>
      <c r="TKK145" s="87"/>
      <c r="TKL145" s="90"/>
      <c r="TKM145" s="91"/>
      <c r="TKN145" s="86"/>
      <c r="TKO145" s="87"/>
      <c r="TKP145" s="87"/>
      <c r="TKQ145" s="87"/>
      <c r="TKR145" s="87"/>
      <c r="TKS145" s="88"/>
      <c r="TKT145" s="12"/>
      <c r="TKU145" s="12"/>
      <c r="TKV145" s="88"/>
      <c r="TKW145" s="88"/>
      <c r="TKX145" s="11"/>
      <c r="TKY145" s="11"/>
      <c r="TKZ145" s="89"/>
      <c r="TLA145" s="87"/>
      <c r="TLB145" s="90"/>
      <c r="TLC145" s="91"/>
      <c r="TLD145" s="86"/>
      <c r="TLE145" s="87"/>
      <c r="TLF145" s="87"/>
      <c r="TLG145" s="87"/>
      <c r="TLH145" s="87"/>
      <c r="TLI145" s="88"/>
      <c r="TLJ145" s="12"/>
      <c r="TLK145" s="12"/>
      <c r="TLL145" s="88"/>
      <c r="TLM145" s="88"/>
      <c r="TLN145" s="11"/>
      <c r="TLO145" s="11"/>
      <c r="TLP145" s="89"/>
      <c r="TLQ145" s="87"/>
      <c r="TLR145" s="90"/>
      <c r="TLS145" s="91"/>
      <c r="TLT145" s="86"/>
      <c r="TLU145" s="87"/>
      <c r="TLV145" s="87"/>
      <c r="TLW145" s="87"/>
      <c r="TLX145" s="87"/>
      <c r="TLY145" s="88"/>
      <c r="TLZ145" s="12"/>
      <c r="TMA145" s="12"/>
      <c r="TMB145" s="88"/>
      <c r="TMC145" s="88"/>
      <c r="TMD145" s="11"/>
      <c r="TME145" s="11"/>
      <c r="TMF145" s="89"/>
      <c r="TMG145" s="87"/>
      <c r="TMH145" s="90"/>
      <c r="TMI145" s="91"/>
      <c r="TMJ145" s="86"/>
      <c r="TMK145" s="87"/>
      <c r="TML145" s="87"/>
      <c r="TMM145" s="87"/>
      <c r="TMN145" s="87"/>
      <c r="TMO145" s="88"/>
      <c r="TMP145" s="12"/>
      <c r="TMQ145" s="12"/>
      <c r="TMR145" s="88"/>
      <c r="TMS145" s="88"/>
      <c r="TMT145" s="11"/>
      <c r="TMU145" s="11"/>
      <c r="TMV145" s="89"/>
      <c r="TMW145" s="87"/>
      <c r="TMX145" s="90"/>
      <c r="TMY145" s="91"/>
      <c r="TMZ145" s="86"/>
      <c r="TNA145" s="87"/>
      <c r="TNB145" s="87"/>
      <c r="TNC145" s="87"/>
      <c r="TND145" s="87"/>
      <c r="TNE145" s="88"/>
      <c r="TNF145" s="12"/>
      <c r="TNG145" s="12"/>
      <c r="TNH145" s="88"/>
      <c r="TNI145" s="88"/>
      <c r="TNJ145" s="11"/>
      <c r="TNK145" s="11"/>
      <c r="TNL145" s="89"/>
      <c r="TNM145" s="87"/>
      <c r="TNN145" s="90"/>
      <c r="TNO145" s="91"/>
      <c r="TNP145" s="86"/>
      <c r="TNQ145" s="87"/>
      <c r="TNR145" s="87"/>
      <c r="TNS145" s="87"/>
      <c r="TNT145" s="87"/>
      <c r="TNU145" s="88"/>
      <c r="TNV145" s="12"/>
      <c r="TNW145" s="12"/>
      <c r="TNX145" s="88"/>
      <c r="TNY145" s="88"/>
      <c r="TNZ145" s="11"/>
      <c r="TOA145" s="11"/>
      <c r="TOB145" s="89"/>
      <c r="TOC145" s="87"/>
      <c r="TOD145" s="90"/>
      <c r="TOE145" s="91"/>
      <c r="TOF145" s="86"/>
      <c r="TOG145" s="87"/>
      <c r="TOH145" s="87"/>
      <c r="TOI145" s="87"/>
      <c r="TOJ145" s="87"/>
      <c r="TOK145" s="88"/>
      <c r="TOL145" s="12"/>
      <c r="TOM145" s="12"/>
      <c r="TON145" s="88"/>
      <c r="TOO145" s="88"/>
      <c r="TOP145" s="11"/>
      <c r="TOQ145" s="11"/>
      <c r="TOR145" s="89"/>
      <c r="TOS145" s="87"/>
      <c r="TOT145" s="90"/>
      <c r="TOU145" s="91"/>
      <c r="TOV145" s="86"/>
      <c r="TOW145" s="87"/>
      <c r="TOX145" s="87"/>
      <c r="TOY145" s="87"/>
      <c r="TOZ145" s="87"/>
      <c r="TPA145" s="88"/>
      <c r="TPB145" s="12"/>
      <c r="TPC145" s="12"/>
      <c r="TPD145" s="88"/>
      <c r="TPE145" s="88"/>
      <c r="TPF145" s="11"/>
      <c r="TPG145" s="11"/>
      <c r="TPH145" s="89"/>
      <c r="TPI145" s="87"/>
      <c r="TPJ145" s="90"/>
      <c r="TPK145" s="91"/>
      <c r="TPL145" s="86"/>
      <c r="TPM145" s="87"/>
      <c r="TPN145" s="87"/>
      <c r="TPO145" s="87"/>
      <c r="TPP145" s="87"/>
      <c r="TPQ145" s="88"/>
      <c r="TPR145" s="12"/>
      <c r="TPS145" s="12"/>
      <c r="TPT145" s="88"/>
      <c r="TPU145" s="88"/>
      <c r="TPV145" s="11"/>
      <c r="TPW145" s="11"/>
      <c r="TPX145" s="89"/>
      <c r="TPY145" s="87"/>
      <c r="TPZ145" s="90"/>
      <c r="TQA145" s="91"/>
      <c r="TQB145" s="86"/>
      <c r="TQC145" s="87"/>
      <c r="TQD145" s="87"/>
      <c r="TQE145" s="87"/>
      <c r="TQF145" s="87"/>
      <c r="TQG145" s="88"/>
      <c r="TQH145" s="12"/>
      <c r="TQI145" s="12"/>
      <c r="TQJ145" s="88"/>
      <c r="TQK145" s="88"/>
      <c r="TQL145" s="11"/>
      <c r="TQM145" s="11"/>
      <c r="TQN145" s="89"/>
      <c r="TQO145" s="87"/>
      <c r="TQP145" s="90"/>
      <c r="TQQ145" s="91"/>
      <c r="TQR145" s="86"/>
      <c r="TQS145" s="87"/>
      <c r="TQT145" s="87"/>
      <c r="TQU145" s="87"/>
      <c r="TQV145" s="87"/>
      <c r="TQW145" s="88"/>
      <c r="TQX145" s="12"/>
      <c r="TQY145" s="12"/>
      <c r="TQZ145" s="88"/>
      <c r="TRA145" s="88"/>
      <c r="TRB145" s="11"/>
      <c r="TRC145" s="11"/>
      <c r="TRD145" s="89"/>
      <c r="TRE145" s="87"/>
      <c r="TRF145" s="90"/>
      <c r="TRG145" s="91"/>
      <c r="TRH145" s="86"/>
      <c r="TRI145" s="87"/>
      <c r="TRJ145" s="87"/>
      <c r="TRK145" s="87"/>
      <c r="TRL145" s="87"/>
      <c r="TRM145" s="88"/>
      <c r="TRN145" s="12"/>
      <c r="TRO145" s="12"/>
      <c r="TRP145" s="88"/>
      <c r="TRQ145" s="88"/>
      <c r="TRR145" s="11"/>
      <c r="TRS145" s="11"/>
      <c r="TRT145" s="89"/>
      <c r="TRU145" s="87"/>
      <c r="TRV145" s="90"/>
      <c r="TRW145" s="91"/>
      <c r="TRX145" s="86"/>
      <c r="TRY145" s="87"/>
      <c r="TRZ145" s="87"/>
      <c r="TSA145" s="87"/>
      <c r="TSB145" s="87"/>
      <c r="TSC145" s="88"/>
      <c r="TSD145" s="12"/>
      <c r="TSE145" s="12"/>
      <c r="TSF145" s="88"/>
      <c r="TSG145" s="88"/>
      <c r="TSH145" s="11"/>
      <c r="TSI145" s="11"/>
      <c r="TSJ145" s="89"/>
      <c r="TSK145" s="87"/>
      <c r="TSL145" s="90"/>
      <c r="TSM145" s="91"/>
      <c r="TSN145" s="86"/>
      <c r="TSO145" s="87"/>
      <c r="TSP145" s="87"/>
      <c r="TSQ145" s="87"/>
      <c r="TSR145" s="87"/>
      <c r="TSS145" s="88"/>
      <c r="TST145" s="12"/>
      <c r="TSU145" s="12"/>
      <c r="TSV145" s="88"/>
      <c r="TSW145" s="88"/>
      <c r="TSX145" s="11"/>
      <c r="TSY145" s="11"/>
      <c r="TSZ145" s="89"/>
      <c r="TTA145" s="87"/>
      <c r="TTB145" s="90"/>
      <c r="TTC145" s="91"/>
      <c r="TTD145" s="86"/>
      <c r="TTE145" s="87"/>
      <c r="TTF145" s="87"/>
      <c r="TTG145" s="87"/>
      <c r="TTH145" s="87"/>
      <c r="TTI145" s="88"/>
      <c r="TTJ145" s="12"/>
      <c r="TTK145" s="12"/>
      <c r="TTL145" s="88"/>
      <c r="TTM145" s="88"/>
      <c r="TTN145" s="11"/>
      <c r="TTO145" s="11"/>
      <c r="TTP145" s="89"/>
      <c r="TTQ145" s="87"/>
      <c r="TTR145" s="90"/>
      <c r="TTS145" s="91"/>
      <c r="TTT145" s="86"/>
      <c r="TTU145" s="87"/>
      <c r="TTV145" s="87"/>
      <c r="TTW145" s="87"/>
      <c r="TTX145" s="87"/>
      <c r="TTY145" s="88"/>
      <c r="TTZ145" s="12"/>
      <c r="TUA145" s="12"/>
      <c r="TUB145" s="88"/>
      <c r="TUC145" s="88"/>
      <c r="TUD145" s="11"/>
      <c r="TUE145" s="11"/>
      <c r="TUF145" s="89"/>
      <c r="TUG145" s="87"/>
      <c r="TUH145" s="90"/>
      <c r="TUI145" s="91"/>
      <c r="TUJ145" s="86"/>
      <c r="TUK145" s="87"/>
      <c r="TUL145" s="87"/>
      <c r="TUM145" s="87"/>
      <c r="TUN145" s="87"/>
      <c r="TUO145" s="88"/>
      <c r="TUP145" s="12"/>
      <c r="TUQ145" s="12"/>
      <c r="TUR145" s="88"/>
      <c r="TUS145" s="88"/>
      <c r="TUT145" s="11"/>
      <c r="TUU145" s="11"/>
      <c r="TUV145" s="89"/>
      <c r="TUW145" s="87"/>
      <c r="TUX145" s="90"/>
      <c r="TUY145" s="91"/>
      <c r="TUZ145" s="86"/>
      <c r="TVA145" s="87"/>
      <c r="TVB145" s="87"/>
      <c r="TVC145" s="87"/>
      <c r="TVD145" s="87"/>
      <c r="TVE145" s="88"/>
      <c r="TVF145" s="12"/>
      <c r="TVG145" s="12"/>
      <c r="TVH145" s="88"/>
      <c r="TVI145" s="88"/>
      <c r="TVJ145" s="11"/>
      <c r="TVK145" s="11"/>
      <c r="TVL145" s="89"/>
      <c r="TVM145" s="87"/>
      <c r="TVN145" s="90"/>
      <c r="TVO145" s="91"/>
      <c r="TVP145" s="86"/>
      <c r="TVQ145" s="87"/>
      <c r="TVR145" s="87"/>
      <c r="TVS145" s="87"/>
      <c r="TVT145" s="87"/>
      <c r="TVU145" s="88"/>
      <c r="TVV145" s="12"/>
      <c r="TVW145" s="12"/>
      <c r="TVX145" s="88"/>
      <c r="TVY145" s="88"/>
      <c r="TVZ145" s="11"/>
      <c r="TWA145" s="11"/>
      <c r="TWB145" s="89"/>
      <c r="TWC145" s="87"/>
      <c r="TWD145" s="90"/>
      <c r="TWE145" s="91"/>
      <c r="TWF145" s="86"/>
      <c r="TWG145" s="87"/>
      <c r="TWH145" s="87"/>
      <c r="TWI145" s="87"/>
      <c r="TWJ145" s="87"/>
      <c r="TWK145" s="88"/>
      <c r="TWL145" s="12"/>
      <c r="TWM145" s="12"/>
      <c r="TWN145" s="88"/>
      <c r="TWO145" s="88"/>
      <c r="TWP145" s="11"/>
      <c r="TWQ145" s="11"/>
      <c r="TWR145" s="89"/>
      <c r="TWS145" s="87"/>
      <c r="TWT145" s="90"/>
      <c r="TWU145" s="91"/>
      <c r="TWV145" s="86"/>
      <c r="TWW145" s="87"/>
      <c r="TWX145" s="87"/>
      <c r="TWY145" s="87"/>
      <c r="TWZ145" s="87"/>
      <c r="TXA145" s="88"/>
      <c r="TXB145" s="12"/>
      <c r="TXC145" s="12"/>
      <c r="TXD145" s="88"/>
      <c r="TXE145" s="88"/>
      <c r="TXF145" s="11"/>
      <c r="TXG145" s="11"/>
      <c r="TXH145" s="89"/>
      <c r="TXI145" s="87"/>
      <c r="TXJ145" s="90"/>
      <c r="TXK145" s="91"/>
      <c r="TXL145" s="86"/>
      <c r="TXM145" s="87"/>
      <c r="TXN145" s="87"/>
      <c r="TXO145" s="87"/>
      <c r="TXP145" s="87"/>
      <c r="TXQ145" s="88"/>
      <c r="TXR145" s="12"/>
      <c r="TXS145" s="12"/>
      <c r="TXT145" s="88"/>
      <c r="TXU145" s="88"/>
      <c r="TXV145" s="11"/>
      <c r="TXW145" s="11"/>
      <c r="TXX145" s="89"/>
      <c r="TXY145" s="87"/>
      <c r="TXZ145" s="90"/>
      <c r="TYA145" s="91"/>
      <c r="TYB145" s="86"/>
      <c r="TYC145" s="87"/>
      <c r="TYD145" s="87"/>
      <c r="TYE145" s="87"/>
      <c r="TYF145" s="87"/>
      <c r="TYG145" s="88"/>
      <c r="TYH145" s="12"/>
      <c r="TYI145" s="12"/>
      <c r="TYJ145" s="88"/>
      <c r="TYK145" s="88"/>
      <c r="TYL145" s="11"/>
      <c r="TYM145" s="11"/>
      <c r="TYN145" s="89"/>
      <c r="TYO145" s="87"/>
      <c r="TYP145" s="90"/>
      <c r="TYQ145" s="91"/>
      <c r="TYR145" s="86"/>
      <c r="TYS145" s="87"/>
      <c r="TYT145" s="87"/>
      <c r="TYU145" s="87"/>
      <c r="TYV145" s="87"/>
      <c r="TYW145" s="88"/>
      <c r="TYX145" s="12"/>
      <c r="TYY145" s="12"/>
      <c r="TYZ145" s="88"/>
      <c r="TZA145" s="88"/>
      <c r="TZB145" s="11"/>
      <c r="TZC145" s="11"/>
      <c r="TZD145" s="89"/>
      <c r="TZE145" s="87"/>
      <c r="TZF145" s="90"/>
      <c r="TZG145" s="91"/>
      <c r="TZH145" s="86"/>
      <c r="TZI145" s="87"/>
      <c r="TZJ145" s="87"/>
      <c r="TZK145" s="87"/>
      <c r="TZL145" s="87"/>
      <c r="TZM145" s="88"/>
      <c r="TZN145" s="12"/>
      <c r="TZO145" s="12"/>
      <c r="TZP145" s="88"/>
      <c r="TZQ145" s="88"/>
      <c r="TZR145" s="11"/>
      <c r="TZS145" s="11"/>
      <c r="TZT145" s="89"/>
      <c r="TZU145" s="87"/>
      <c r="TZV145" s="90"/>
      <c r="TZW145" s="91"/>
      <c r="TZX145" s="86"/>
      <c r="TZY145" s="87"/>
      <c r="TZZ145" s="87"/>
      <c r="UAA145" s="87"/>
      <c r="UAB145" s="87"/>
      <c r="UAC145" s="88"/>
      <c r="UAD145" s="12"/>
      <c r="UAE145" s="12"/>
      <c r="UAF145" s="88"/>
      <c r="UAG145" s="88"/>
      <c r="UAH145" s="11"/>
      <c r="UAI145" s="11"/>
      <c r="UAJ145" s="89"/>
      <c r="UAK145" s="87"/>
      <c r="UAL145" s="90"/>
      <c r="UAM145" s="91"/>
      <c r="UAN145" s="86"/>
      <c r="UAO145" s="87"/>
      <c r="UAP145" s="87"/>
      <c r="UAQ145" s="87"/>
      <c r="UAR145" s="87"/>
      <c r="UAS145" s="88"/>
      <c r="UAT145" s="12"/>
      <c r="UAU145" s="12"/>
      <c r="UAV145" s="88"/>
      <c r="UAW145" s="88"/>
      <c r="UAX145" s="11"/>
      <c r="UAY145" s="11"/>
      <c r="UAZ145" s="89"/>
      <c r="UBA145" s="87"/>
      <c r="UBB145" s="90"/>
      <c r="UBC145" s="91"/>
      <c r="UBD145" s="86"/>
      <c r="UBE145" s="87"/>
      <c r="UBF145" s="87"/>
      <c r="UBG145" s="87"/>
      <c r="UBH145" s="87"/>
      <c r="UBI145" s="88"/>
      <c r="UBJ145" s="12"/>
      <c r="UBK145" s="12"/>
      <c r="UBL145" s="88"/>
      <c r="UBM145" s="88"/>
      <c r="UBN145" s="11"/>
      <c r="UBO145" s="11"/>
      <c r="UBP145" s="89"/>
      <c r="UBQ145" s="87"/>
      <c r="UBR145" s="90"/>
      <c r="UBS145" s="91"/>
      <c r="UBT145" s="86"/>
      <c r="UBU145" s="87"/>
      <c r="UBV145" s="87"/>
      <c r="UBW145" s="87"/>
      <c r="UBX145" s="87"/>
      <c r="UBY145" s="88"/>
      <c r="UBZ145" s="12"/>
      <c r="UCA145" s="12"/>
      <c r="UCB145" s="88"/>
      <c r="UCC145" s="88"/>
      <c r="UCD145" s="11"/>
      <c r="UCE145" s="11"/>
      <c r="UCF145" s="89"/>
      <c r="UCG145" s="87"/>
      <c r="UCH145" s="90"/>
      <c r="UCI145" s="91"/>
      <c r="UCJ145" s="86"/>
      <c r="UCK145" s="87"/>
      <c r="UCL145" s="87"/>
      <c r="UCM145" s="87"/>
      <c r="UCN145" s="87"/>
      <c r="UCO145" s="88"/>
      <c r="UCP145" s="12"/>
      <c r="UCQ145" s="12"/>
      <c r="UCR145" s="88"/>
      <c r="UCS145" s="88"/>
      <c r="UCT145" s="11"/>
      <c r="UCU145" s="11"/>
      <c r="UCV145" s="89"/>
      <c r="UCW145" s="87"/>
      <c r="UCX145" s="90"/>
      <c r="UCY145" s="91"/>
      <c r="UCZ145" s="86"/>
      <c r="UDA145" s="87"/>
      <c r="UDB145" s="87"/>
      <c r="UDC145" s="87"/>
      <c r="UDD145" s="87"/>
      <c r="UDE145" s="88"/>
      <c r="UDF145" s="12"/>
      <c r="UDG145" s="12"/>
      <c r="UDH145" s="88"/>
      <c r="UDI145" s="88"/>
      <c r="UDJ145" s="11"/>
      <c r="UDK145" s="11"/>
      <c r="UDL145" s="89"/>
      <c r="UDM145" s="87"/>
      <c r="UDN145" s="90"/>
      <c r="UDO145" s="91"/>
      <c r="UDP145" s="86"/>
      <c r="UDQ145" s="87"/>
      <c r="UDR145" s="87"/>
      <c r="UDS145" s="87"/>
      <c r="UDT145" s="87"/>
      <c r="UDU145" s="88"/>
      <c r="UDV145" s="12"/>
      <c r="UDW145" s="12"/>
      <c r="UDX145" s="88"/>
      <c r="UDY145" s="88"/>
      <c r="UDZ145" s="11"/>
      <c r="UEA145" s="11"/>
      <c r="UEB145" s="89"/>
      <c r="UEC145" s="87"/>
      <c r="UED145" s="90"/>
      <c r="UEE145" s="91"/>
      <c r="UEF145" s="86"/>
      <c r="UEG145" s="87"/>
      <c r="UEH145" s="87"/>
      <c r="UEI145" s="87"/>
      <c r="UEJ145" s="87"/>
      <c r="UEK145" s="88"/>
      <c r="UEL145" s="12"/>
      <c r="UEM145" s="12"/>
      <c r="UEN145" s="88"/>
      <c r="UEO145" s="88"/>
      <c r="UEP145" s="11"/>
      <c r="UEQ145" s="11"/>
      <c r="UER145" s="89"/>
      <c r="UES145" s="87"/>
      <c r="UET145" s="90"/>
      <c r="UEU145" s="91"/>
      <c r="UEV145" s="86"/>
      <c r="UEW145" s="87"/>
      <c r="UEX145" s="87"/>
      <c r="UEY145" s="87"/>
      <c r="UEZ145" s="87"/>
      <c r="UFA145" s="88"/>
      <c r="UFB145" s="12"/>
      <c r="UFC145" s="12"/>
      <c r="UFD145" s="88"/>
      <c r="UFE145" s="88"/>
      <c r="UFF145" s="11"/>
      <c r="UFG145" s="11"/>
      <c r="UFH145" s="89"/>
      <c r="UFI145" s="87"/>
      <c r="UFJ145" s="90"/>
      <c r="UFK145" s="91"/>
      <c r="UFL145" s="86"/>
      <c r="UFM145" s="87"/>
      <c r="UFN145" s="87"/>
      <c r="UFO145" s="87"/>
      <c r="UFP145" s="87"/>
      <c r="UFQ145" s="88"/>
      <c r="UFR145" s="12"/>
      <c r="UFS145" s="12"/>
      <c r="UFT145" s="88"/>
      <c r="UFU145" s="88"/>
      <c r="UFV145" s="11"/>
      <c r="UFW145" s="11"/>
      <c r="UFX145" s="89"/>
      <c r="UFY145" s="87"/>
      <c r="UFZ145" s="90"/>
      <c r="UGA145" s="91"/>
      <c r="UGB145" s="86"/>
      <c r="UGC145" s="87"/>
      <c r="UGD145" s="87"/>
      <c r="UGE145" s="87"/>
      <c r="UGF145" s="87"/>
      <c r="UGG145" s="88"/>
      <c r="UGH145" s="12"/>
      <c r="UGI145" s="12"/>
      <c r="UGJ145" s="88"/>
      <c r="UGK145" s="88"/>
      <c r="UGL145" s="11"/>
      <c r="UGM145" s="11"/>
      <c r="UGN145" s="89"/>
      <c r="UGO145" s="87"/>
      <c r="UGP145" s="90"/>
      <c r="UGQ145" s="91"/>
      <c r="UGR145" s="86"/>
      <c r="UGS145" s="87"/>
      <c r="UGT145" s="87"/>
      <c r="UGU145" s="87"/>
      <c r="UGV145" s="87"/>
      <c r="UGW145" s="88"/>
      <c r="UGX145" s="12"/>
      <c r="UGY145" s="12"/>
      <c r="UGZ145" s="88"/>
      <c r="UHA145" s="88"/>
      <c r="UHB145" s="11"/>
      <c r="UHC145" s="11"/>
      <c r="UHD145" s="89"/>
      <c r="UHE145" s="87"/>
      <c r="UHF145" s="90"/>
      <c r="UHG145" s="91"/>
      <c r="UHH145" s="86"/>
      <c r="UHI145" s="87"/>
      <c r="UHJ145" s="87"/>
      <c r="UHK145" s="87"/>
      <c r="UHL145" s="87"/>
      <c r="UHM145" s="88"/>
      <c r="UHN145" s="12"/>
      <c r="UHO145" s="12"/>
      <c r="UHP145" s="88"/>
      <c r="UHQ145" s="88"/>
      <c r="UHR145" s="11"/>
      <c r="UHS145" s="11"/>
      <c r="UHT145" s="89"/>
      <c r="UHU145" s="87"/>
      <c r="UHV145" s="90"/>
      <c r="UHW145" s="91"/>
      <c r="UHX145" s="86"/>
      <c r="UHY145" s="87"/>
      <c r="UHZ145" s="87"/>
      <c r="UIA145" s="87"/>
      <c r="UIB145" s="87"/>
      <c r="UIC145" s="88"/>
      <c r="UID145" s="12"/>
      <c r="UIE145" s="12"/>
      <c r="UIF145" s="88"/>
      <c r="UIG145" s="88"/>
      <c r="UIH145" s="11"/>
      <c r="UII145" s="11"/>
      <c r="UIJ145" s="89"/>
      <c r="UIK145" s="87"/>
      <c r="UIL145" s="90"/>
      <c r="UIM145" s="91"/>
      <c r="UIN145" s="86"/>
      <c r="UIO145" s="87"/>
      <c r="UIP145" s="87"/>
      <c r="UIQ145" s="87"/>
      <c r="UIR145" s="87"/>
      <c r="UIS145" s="88"/>
      <c r="UIT145" s="12"/>
      <c r="UIU145" s="12"/>
      <c r="UIV145" s="88"/>
      <c r="UIW145" s="88"/>
      <c r="UIX145" s="11"/>
      <c r="UIY145" s="11"/>
      <c r="UIZ145" s="89"/>
      <c r="UJA145" s="87"/>
      <c r="UJB145" s="90"/>
      <c r="UJC145" s="91"/>
      <c r="UJD145" s="86"/>
      <c r="UJE145" s="87"/>
      <c r="UJF145" s="87"/>
      <c r="UJG145" s="87"/>
      <c r="UJH145" s="87"/>
      <c r="UJI145" s="88"/>
      <c r="UJJ145" s="12"/>
      <c r="UJK145" s="12"/>
      <c r="UJL145" s="88"/>
      <c r="UJM145" s="88"/>
      <c r="UJN145" s="11"/>
      <c r="UJO145" s="11"/>
      <c r="UJP145" s="89"/>
      <c r="UJQ145" s="87"/>
      <c r="UJR145" s="90"/>
      <c r="UJS145" s="91"/>
      <c r="UJT145" s="86"/>
      <c r="UJU145" s="87"/>
      <c r="UJV145" s="87"/>
      <c r="UJW145" s="87"/>
      <c r="UJX145" s="87"/>
      <c r="UJY145" s="88"/>
      <c r="UJZ145" s="12"/>
      <c r="UKA145" s="12"/>
      <c r="UKB145" s="88"/>
      <c r="UKC145" s="88"/>
      <c r="UKD145" s="11"/>
      <c r="UKE145" s="11"/>
      <c r="UKF145" s="89"/>
      <c r="UKG145" s="87"/>
      <c r="UKH145" s="90"/>
      <c r="UKI145" s="91"/>
      <c r="UKJ145" s="86"/>
      <c r="UKK145" s="87"/>
      <c r="UKL145" s="87"/>
      <c r="UKM145" s="87"/>
      <c r="UKN145" s="87"/>
      <c r="UKO145" s="88"/>
      <c r="UKP145" s="12"/>
      <c r="UKQ145" s="12"/>
      <c r="UKR145" s="88"/>
      <c r="UKS145" s="88"/>
      <c r="UKT145" s="11"/>
      <c r="UKU145" s="11"/>
      <c r="UKV145" s="89"/>
      <c r="UKW145" s="87"/>
      <c r="UKX145" s="90"/>
      <c r="UKY145" s="91"/>
      <c r="UKZ145" s="86"/>
      <c r="ULA145" s="87"/>
      <c r="ULB145" s="87"/>
      <c r="ULC145" s="87"/>
      <c r="ULD145" s="87"/>
      <c r="ULE145" s="88"/>
      <c r="ULF145" s="12"/>
      <c r="ULG145" s="12"/>
      <c r="ULH145" s="88"/>
      <c r="ULI145" s="88"/>
      <c r="ULJ145" s="11"/>
      <c r="ULK145" s="11"/>
      <c r="ULL145" s="89"/>
      <c r="ULM145" s="87"/>
      <c r="ULN145" s="90"/>
      <c r="ULO145" s="91"/>
      <c r="ULP145" s="86"/>
      <c r="ULQ145" s="87"/>
      <c r="ULR145" s="87"/>
      <c r="ULS145" s="87"/>
      <c r="ULT145" s="87"/>
      <c r="ULU145" s="88"/>
      <c r="ULV145" s="12"/>
      <c r="ULW145" s="12"/>
      <c r="ULX145" s="88"/>
      <c r="ULY145" s="88"/>
      <c r="ULZ145" s="11"/>
      <c r="UMA145" s="11"/>
      <c r="UMB145" s="89"/>
      <c r="UMC145" s="87"/>
      <c r="UMD145" s="90"/>
      <c r="UME145" s="91"/>
      <c r="UMF145" s="86"/>
      <c r="UMG145" s="87"/>
      <c r="UMH145" s="87"/>
      <c r="UMI145" s="87"/>
      <c r="UMJ145" s="87"/>
      <c r="UMK145" s="88"/>
      <c r="UML145" s="12"/>
      <c r="UMM145" s="12"/>
      <c r="UMN145" s="88"/>
      <c r="UMO145" s="88"/>
      <c r="UMP145" s="11"/>
      <c r="UMQ145" s="11"/>
      <c r="UMR145" s="89"/>
      <c r="UMS145" s="87"/>
      <c r="UMT145" s="90"/>
      <c r="UMU145" s="91"/>
      <c r="UMV145" s="86"/>
      <c r="UMW145" s="87"/>
      <c r="UMX145" s="87"/>
      <c r="UMY145" s="87"/>
      <c r="UMZ145" s="87"/>
      <c r="UNA145" s="88"/>
      <c r="UNB145" s="12"/>
      <c r="UNC145" s="12"/>
      <c r="UND145" s="88"/>
      <c r="UNE145" s="88"/>
      <c r="UNF145" s="11"/>
      <c r="UNG145" s="11"/>
      <c r="UNH145" s="89"/>
      <c r="UNI145" s="87"/>
      <c r="UNJ145" s="90"/>
      <c r="UNK145" s="91"/>
      <c r="UNL145" s="86"/>
      <c r="UNM145" s="87"/>
      <c r="UNN145" s="87"/>
      <c r="UNO145" s="87"/>
      <c r="UNP145" s="87"/>
      <c r="UNQ145" s="88"/>
      <c r="UNR145" s="12"/>
      <c r="UNS145" s="12"/>
      <c r="UNT145" s="88"/>
      <c r="UNU145" s="88"/>
      <c r="UNV145" s="11"/>
      <c r="UNW145" s="11"/>
      <c r="UNX145" s="89"/>
      <c r="UNY145" s="87"/>
      <c r="UNZ145" s="90"/>
      <c r="UOA145" s="91"/>
      <c r="UOB145" s="86"/>
      <c r="UOC145" s="87"/>
      <c r="UOD145" s="87"/>
      <c r="UOE145" s="87"/>
      <c r="UOF145" s="87"/>
      <c r="UOG145" s="88"/>
      <c r="UOH145" s="12"/>
      <c r="UOI145" s="12"/>
      <c r="UOJ145" s="88"/>
      <c r="UOK145" s="88"/>
      <c r="UOL145" s="11"/>
      <c r="UOM145" s="11"/>
      <c r="UON145" s="89"/>
      <c r="UOO145" s="87"/>
      <c r="UOP145" s="90"/>
      <c r="UOQ145" s="91"/>
      <c r="UOR145" s="86"/>
      <c r="UOS145" s="87"/>
      <c r="UOT145" s="87"/>
      <c r="UOU145" s="87"/>
      <c r="UOV145" s="87"/>
      <c r="UOW145" s="88"/>
      <c r="UOX145" s="12"/>
      <c r="UOY145" s="12"/>
      <c r="UOZ145" s="88"/>
      <c r="UPA145" s="88"/>
      <c r="UPB145" s="11"/>
      <c r="UPC145" s="11"/>
      <c r="UPD145" s="89"/>
      <c r="UPE145" s="87"/>
      <c r="UPF145" s="90"/>
      <c r="UPG145" s="91"/>
      <c r="UPH145" s="86"/>
      <c r="UPI145" s="87"/>
      <c r="UPJ145" s="87"/>
      <c r="UPK145" s="87"/>
      <c r="UPL145" s="87"/>
      <c r="UPM145" s="88"/>
      <c r="UPN145" s="12"/>
      <c r="UPO145" s="12"/>
      <c r="UPP145" s="88"/>
      <c r="UPQ145" s="88"/>
      <c r="UPR145" s="11"/>
      <c r="UPS145" s="11"/>
      <c r="UPT145" s="89"/>
      <c r="UPU145" s="87"/>
      <c r="UPV145" s="90"/>
      <c r="UPW145" s="91"/>
      <c r="UPX145" s="86"/>
      <c r="UPY145" s="87"/>
      <c r="UPZ145" s="87"/>
      <c r="UQA145" s="87"/>
      <c r="UQB145" s="87"/>
      <c r="UQC145" s="88"/>
      <c r="UQD145" s="12"/>
      <c r="UQE145" s="12"/>
      <c r="UQF145" s="88"/>
      <c r="UQG145" s="88"/>
      <c r="UQH145" s="11"/>
      <c r="UQI145" s="11"/>
      <c r="UQJ145" s="89"/>
      <c r="UQK145" s="87"/>
      <c r="UQL145" s="90"/>
      <c r="UQM145" s="91"/>
      <c r="UQN145" s="86"/>
      <c r="UQO145" s="87"/>
      <c r="UQP145" s="87"/>
      <c r="UQQ145" s="87"/>
      <c r="UQR145" s="87"/>
      <c r="UQS145" s="88"/>
      <c r="UQT145" s="12"/>
      <c r="UQU145" s="12"/>
      <c r="UQV145" s="88"/>
      <c r="UQW145" s="88"/>
      <c r="UQX145" s="11"/>
      <c r="UQY145" s="11"/>
      <c r="UQZ145" s="89"/>
      <c r="URA145" s="87"/>
      <c r="URB145" s="90"/>
      <c r="URC145" s="91"/>
      <c r="URD145" s="86"/>
      <c r="URE145" s="87"/>
      <c r="URF145" s="87"/>
      <c r="URG145" s="87"/>
      <c r="URH145" s="87"/>
      <c r="URI145" s="88"/>
      <c r="URJ145" s="12"/>
      <c r="URK145" s="12"/>
      <c r="URL145" s="88"/>
      <c r="URM145" s="88"/>
      <c r="URN145" s="11"/>
      <c r="URO145" s="11"/>
      <c r="URP145" s="89"/>
      <c r="URQ145" s="87"/>
      <c r="URR145" s="90"/>
      <c r="URS145" s="91"/>
      <c r="URT145" s="86"/>
      <c r="URU145" s="87"/>
      <c r="URV145" s="87"/>
      <c r="URW145" s="87"/>
      <c r="URX145" s="87"/>
      <c r="URY145" s="88"/>
      <c r="URZ145" s="12"/>
      <c r="USA145" s="12"/>
      <c r="USB145" s="88"/>
      <c r="USC145" s="88"/>
      <c r="USD145" s="11"/>
      <c r="USE145" s="11"/>
      <c r="USF145" s="89"/>
      <c r="USG145" s="87"/>
      <c r="USH145" s="90"/>
      <c r="USI145" s="91"/>
      <c r="USJ145" s="86"/>
      <c r="USK145" s="87"/>
      <c r="USL145" s="87"/>
      <c r="USM145" s="87"/>
      <c r="USN145" s="87"/>
      <c r="USO145" s="88"/>
      <c r="USP145" s="12"/>
      <c r="USQ145" s="12"/>
      <c r="USR145" s="88"/>
      <c r="USS145" s="88"/>
      <c r="UST145" s="11"/>
      <c r="USU145" s="11"/>
      <c r="USV145" s="89"/>
      <c r="USW145" s="87"/>
      <c r="USX145" s="90"/>
      <c r="USY145" s="91"/>
      <c r="USZ145" s="86"/>
      <c r="UTA145" s="87"/>
      <c r="UTB145" s="87"/>
      <c r="UTC145" s="87"/>
      <c r="UTD145" s="87"/>
      <c r="UTE145" s="88"/>
      <c r="UTF145" s="12"/>
      <c r="UTG145" s="12"/>
      <c r="UTH145" s="88"/>
      <c r="UTI145" s="88"/>
      <c r="UTJ145" s="11"/>
      <c r="UTK145" s="11"/>
      <c r="UTL145" s="89"/>
      <c r="UTM145" s="87"/>
      <c r="UTN145" s="90"/>
      <c r="UTO145" s="91"/>
      <c r="UTP145" s="86"/>
      <c r="UTQ145" s="87"/>
      <c r="UTR145" s="87"/>
      <c r="UTS145" s="87"/>
      <c r="UTT145" s="87"/>
      <c r="UTU145" s="88"/>
      <c r="UTV145" s="12"/>
      <c r="UTW145" s="12"/>
      <c r="UTX145" s="88"/>
      <c r="UTY145" s="88"/>
      <c r="UTZ145" s="11"/>
      <c r="UUA145" s="11"/>
      <c r="UUB145" s="89"/>
      <c r="UUC145" s="87"/>
      <c r="UUD145" s="90"/>
      <c r="UUE145" s="91"/>
      <c r="UUF145" s="86"/>
      <c r="UUG145" s="87"/>
      <c r="UUH145" s="87"/>
      <c r="UUI145" s="87"/>
      <c r="UUJ145" s="87"/>
      <c r="UUK145" s="88"/>
      <c r="UUL145" s="12"/>
      <c r="UUM145" s="12"/>
      <c r="UUN145" s="88"/>
      <c r="UUO145" s="88"/>
      <c r="UUP145" s="11"/>
      <c r="UUQ145" s="11"/>
      <c r="UUR145" s="89"/>
      <c r="UUS145" s="87"/>
      <c r="UUT145" s="90"/>
      <c r="UUU145" s="91"/>
      <c r="UUV145" s="86"/>
      <c r="UUW145" s="87"/>
      <c r="UUX145" s="87"/>
      <c r="UUY145" s="87"/>
      <c r="UUZ145" s="87"/>
      <c r="UVA145" s="88"/>
      <c r="UVB145" s="12"/>
      <c r="UVC145" s="12"/>
      <c r="UVD145" s="88"/>
      <c r="UVE145" s="88"/>
      <c r="UVF145" s="11"/>
      <c r="UVG145" s="11"/>
      <c r="UVH145" s="89"/>
      <c r="UVI145" s="87"/>
      <c r="UVJ145" s="90"/>
      <c r="UVK145" s="91"/>
      <c r="UVL145" s="86"/>
      <c r="UVM145" s="87"/>
      <c r="UVN145" s="87"/>
      <c r="UVO145" s="87"/>
      <c r="UVP145" s="87"/>
      <c r="UVQ145" s="88"/>
      <c r="UVR145" s="12"/>
      <c r="UVS145" s="12"/>
      <c r="UVT145" s="88"/>
      <c r="UVU145" s="88"/>
      <c r="UVV145" s="11"/>
      <c r="UVW145" s="11"/>
      <c r="UVX145" s="89"/>
      <c r="UVY145" s="87"/>
      <c r="UVZ145" s="90"/>
      <c r="UWA145" s="91"/>
      <c r="UWB145" s="86"/>
      <c r="UWC145" s="87"/>
      <c r="UWD145" s="87"/>
      <c r="UWE145" s="87"/>
      <c r="UWF145" s="87"/>
      <c r="UWG145" s="88"/>
      <c r="UWH145" s="12"/>
      <c r="UWI145" s="12"/>
      <c r="UWJ145" s="88"/>
      <c r="UWK145" s="88"/>
      <c r="UWL145" s="11"/>
      <c r="UWM145" s="11"/>
      <c r="UWN145" s="89"/>
      <c r="UWO145" s="87"/>
      <c r="UWP145" s="90"/>
      <c r="UWQ145" s="91"/>
      <c r="UWR145" s="86"/>
      <c r="UWS145" s="87"/>
      <c r="UWT145" s="87"/>
      <c r="UWU145" s="87"/>
      <c r="UWV145" s="87"/>
      <c r="UWW145" s="88"/>
      <c r="UWX145" s="12"/>
      <c r="UWY145" s="12"/>
      <c r="UWZ145" s="88"/>
      <c r="UXA145" s="88"/>
      <c r="UXB145" s="11"/>
      <c r="UXC145" s="11"/>
      <c r="UXD145" s="89"/>
      <c r="UXE145" s="87"/>
      <c r="UXF145" s="90"/>
      <c r="UXG145" s="91"/>
      <c r="UXH145" s="86"/>
      <c r="UXI145" s="87"/>
      <c r="UXJ145" s="87"/>
      <c r="UXK145" s="87"/>
      <c r="UXL145" s="87"/>
      <c r="UXM145" s="88"/>
      <c r="UXN145" s="12"/>
      <c r="UXO145" s="12"/>
      <c r="UXP145" s="88"/>
      <c r="UXQ145" s="88"/>
      <c r="UXR145" s="11"/>
      <c r="UXS145" s="11"/>
      <c r="UXT145" s="89"/>
      <c r="UXU145" s="87"/>
      <c r="UXV145" s="90"/>
      <c r="UXW145" s="91"/>
      <c r="UXX145" s="86"/>
      <c r="UXY145" s="87"/>
      <c r="UXZ145" s="87"/>
      <c r="UYA145" s="87"/>
      <c r="UYB145" s="87"/>
      <c r="UYC145" s="88"/>
      <c r="UYD145" s="12"/>
      <c r="UYE145" s="12"/>
      <c r="UYF145" s="88"/>
      <c r="UYG145" s="88"/>
      <c r="UYH145" s="11"/>
      <c r="UYI145" s="11"/>
      <c r="UYJ145" s="89"/>
      <c r="UYK145" s="87"/>
      <c r="UYL145" s="90"/>
      <c r="UYM145" s="91"/>
      <c r="UYN145" s="86"/>
      <c r="UYO145" s="87"/>
      <c r="UYP145" s="87"/>
      <c r="UYQ145" s="87"/>
      <c r="UYR145" s="87"/>
      <c r="UYS145" s="88"/>
      <c r="UYT145" s="12"/>
      <c r="UYU145" s="12"/>
      <c r="UYV145" s="88"/>
      <c r="UYW145" s="88"/>
      <c r="UYX145" s="11"/>
      <c r="UYY145" s="11"/>
      <c r="UYZ145" s="89"/>
      <c r="UZA145" s="87"/>
      <c r="UZB145" s="90"/>
      <c r="UZC145" s="91"/>
      <c r="UZD145" s="86"/>
      <c r="UZE145" s="87"/>
      <c r="UZF145" s="87"/>
      <c r="UZG145" s="87"/>
      <c r="UZH145" s="87"/>
      <c r="UZI145" s="88"/>
      <c r="UZJ145" s="12"/>
      <c r="UZK145" s="12"/>
      <c r="UZL145" s="88"/>
      <c r="UZM145" s="88"/>
      <c r="UZN145" s="11"/>
      <c r="UZO145" s="11"/>
      <c r="UZP145" s="89"/>
      <c r="UZQ145" s="87"/>
      <c r="UZR145" s="90"/>
      <c r="UZS145" s="91"/>
      <c r="UZT145" s="86"/>
      <c r="UZU145" s="87"/>
      <c r="UZV145" s="87"/>
      <c r="UZW145" s="87"/>
      <c r="UZX145" s="87"/>
      <c r="UZY145" s="88"/>
      <c r="UZZ145" s="12"/>
      <c r="VAA145" s="12"/>
      <c r="VAB145" s="88"/>
      <c r="VAC145" s="88"/>
      <c r="VAD145" s="11"/>
      <c r="VAE145" s="11"/>
      <c r="VAF145" s="89"/>
      <c r="VAG145" s="87"/>
      <c r="VAH145" s="90"/>
      <c r="VAI145" s="91"/>
      <c r="VAJ145" s="86"/>
      <c r="VAK145" s="87"/>
      <c r="VAL145" s="87"/>
      <c r="VAM145" s="87"/>
      <c r="VAN145" s="87"/>
      <c r="VAO145" s="88"/>
      <c r="VAP145" s="12"/>
      <c r="VAQ145" s="12"/>
      <c r="VAR145" s="88"/>
      <c r="VAS145" s="88"/>
      <c r="VAT145" s="11"/>
      <c r="VAU145" s="11"/>
      <c r="VAV145" s="89"/>
      <c r="VAW145" s="87"/>
      <c r="VAX145" s="90"/>
      <c r="VAY145" s="91"/>
      <c r="VAZ145" s="86"/>
      <c r="VBA145" s="87"/>
      <c r="VBB145" s="87"/>
      <c r="VBC145" s="87"/>
      <c r="VBD145" s="87"/>
      <c r="VBE145" s="88"/>
      <c r="VBF145" s="12"/>
      <c r="VBG145" s="12"/>
      <c r="VBH145" s="88"/>
      <c r="VBI145" s="88"/>
      <c r="VBJ145" s="11"/>
      <c r="VBK145" s="11"/>
      <c r="VBL145" s="89"/>
      <c r="VBM145" s="87"/>
      <c r="VBN145" s="90"/>
      <c r="VBO145" s="91"/>
      <c r="VBP145" s="86"/>
      <c r="VBQ145" s="87"/>
      <c r="VBR145" s="87"/>
      <c r="VBS145" s="87"/>
      <c r="VBT145" s="87"/>
      <c r="VBU145" s="88"/>
      <c r="VBV145" s="12"/>
      <c r="VBW145" s="12"/>
      <c r="VBX145" s="88"/>
      <c r="VBY145" s="88"/>
      <c r="VBZ145" s="11"/>
      <c r="VCA145" s="11"/>
      <c r="VCB145" s="89"/>
      <c r="VCC145" s="87"/>
      <c r="VCD145" s="90"/>
      <c r="VCE145" s="91"/>
      <c r="VCF145" s="86"/>
      <c r="VCG145" s="87"/>
      <c r="VCH145" s="87"/>
      <c r="VCI145" s="87"/>
      <c r="VCJ145" s="87"/>
      <c r="VCK145" s="88"/>
      <c r="VCL145" s="12"/>
      <c r="VCM145" s="12"/>
      <c r="VCN145" s="88"/>
      <c r="VCO145" s="88"/>
      <c r="VCP145" s="11"/>
      <c r="VCQ145" s="11"/>
      <c r="VCR145" s="89"/>
      <c r="VCS145" s="87"/>
      <c r="VCT145" s="90"/>
      <c r="VCU145" s="91"/>
      <c r="VCV145" s="86"/>
      <c r="VCW145" s="87"/>
      <c r="VCX145" s="87"/>
      <c r="VCY145" s="87"/>
      <c r="VCZ145" s="87"/>
      <c r="VDA145" s="88"/>
      <c r="VDB145" s="12"/>
      <c r="VDC145" s="12"/>
      <c r="VDD145" s="88"/>
      <c r="VDE145" s="88"/>
      <c r="VDF145" s="11"/>
      <c r="VDG145" s="11"/>
      <c r="VDH145" s="89"/>
      <c r="VDI145" s="87"/>
      <c r="VDJ145" s="90"/>
      <c r="VDK145" s="91"/>
      <c r="VDL145" s="86"/>
      <c r="VDM145" s="87"/>
      <c r="VDN145" s="87"/>
      <c r="VDO145" s="87"/>
      <c r="VDP145" s="87"/>
      <c r="VDQ145" s="88"/>
      <c r="VDR145" s="12"/>
      <c r="VDS145" s="12"/>
      <c r="VDT145" s="88"/>
      <c r="VDU145" s="88"/>
      <c r="VDV145" s="11"/>
      <c r="VDW145" s="11"/>
      <c r="VDX145" s="89"/>
      <c r="VDY145" s="87"/>
      <c r="VDZ145" s="90"/>
      <c r="VEA145" s="91"/>
      <c r="VEB145" s="86"/>
      <c r="VEC145" s="87"/>
      <c r="VED145" s="87"/>
      <c r="VEE145" s="87"/>
      <c r="VEF145" s="87"/>
      <c r="VEG145" s="88"/>
      <c r="VEH145" s="12"/>
      <c r="VEI145" s="12"/>
      <c r="VEJ145" s="88"/>
      <c r="VEK145" s="88"/>
      <c r="VEL145" s="11"/>
      <c r="VEM145" s="11"/>
      <c r="VEN145" s="89"/>
      <c r="VEO145" s="87"/>
      <c r="VEP145" s="90"/>
      <c r="VEQ145" s="91"/>
      <c r="VER145" s="86"/>
      <c r="VES145" s="87"/>
      <c r="VET145" s="87"/>
      <c r="VEU145" s="87"/>
      <c r="VEV145" s="87"/>
      <c r="VEW145" s="88"/>
      <c r="VEX145" s="12"/>
      <c r="VEY145" s="12"/>
      <c r="VEZ145" s="88"/>
      <c r="VFA145" s="88"/>
      <c r="VFB145" s="11"/>
      <c r="VFC145" s="11"/>
      <c r="VFD145" s="89"/>
      <c r="VFE145" s="87"/>
      <c r="VFF145" s="90"/>
      <c r="VFG145" s="91"/>
      <c r="VFH145" s="86"/>
      <c r="VFI145" s="87"/>
      <c r="VFJ145" s="87"/>
      <c r="VFK145" s="87"/>
      <c r="VFL145" s="87"/>
      <c r="VFM145" s="88"/>
      <c r="VFN145" s="12"/>
      <c r="VFO145" s="12"/>
      <c r="VFP145" s="88"/>
      <c r="VFQ145" s="88"/>
      <c r="VFR145" s="11"/>
      <c r="VFS145" s="11"/>
      <c r="VFT145" s="89"/>
      <c r="VFU145" s="87"/>
      <c r="VFV145" s="90"/>
      <c r="VFW145" s="91"/>
      <c r="VFX145" s="86"/>
      <c r="VFY145" s="87"/>
      <c r="VFZ145" s="87"/>
      <c r="VGA145" s="87"/>
      <c r="VGB145" s="87"/>
      <c r="VGC145" s="88"/>
      <c r="VGD145" s="12"/>
      <c r="VGE145" s="12"/>
      <c r="VGF145" s="88"/>
      <c r="VGG145" s="88"/>
      <c r="VGH145" s="11"/>
      <c r="VGI145" s="11"/>
      <c r="VGJ145" s="89"/>
      <c r="VGK145" s="87"/>
      <c r="VGL145" s="90"/>
      <c r="VGM145" s="91"/>
      <c r="VGN145" s="86"/>
      <c r="VGO145" s="87"/>
      <c r="VGP145" s="87"/>
      <c r="VGQ145" s="87"/>
      <c r="VGR145" s="87"/>
      <c r="VGS145" s="88"/>
      <c r="VGT145" s="12"/>
      <c r="VGU145" s="12"/>
      <c r="VGV145" s="88"/>
      <c r="VGW145" s="88"/>
      <c r="VGX145" s="11"/>
      <c r="VGY145" s="11"/>
      <c r="VGZ145" s="89"/>
      <c r="VHA145" s="87"/>
      <c r="VHB145" s="90"/>
      <c r="VHC145" s="91"/>
      <c r="VHD145" s="86"/>
      <c r="VHE145" s="87"/>
      <c r="VHF145" s="87"/>
      <c r="VHG145" s="87"/>
      <c r="VHH145" s="87"/>
      <c r="VHI145" s="88"/>
      <c r="VHJ145" s="12"/>
      <c r="VHK145" s="12"/>
      <c r="VHL145" s="88"/>
      <c r="VHM145" s="88"/>
      <c r="VHN145" s="11"/>
      <c r="VHO145" s="11"/>
      <c r="VHP145" s="89"/>
      <c r="VHQ145" s="87"/>
      <c r="VHR145" s="90"/>
      <c r="VHS145" s="91"/>
      <c r="VHT145" s="86"/>
      <c r="VHU145" s="87"/>
      <c r="VHV145" s="87"/>
      <c r="VHW145" s="87"/>
      <c r="VHX145" s="87"/>
      <c r="VHY145" s="88"/>
      <c r="VHZ145" s="12"/>
      <c r="VIA145" s="12"/>
      <c r="VIB145" s="88"/>
      <c r="VIC145" s="88"/>
      <c r="VID145" s="11"/>
      <c r="VIE145" s="11"/>
      <c r="VIF145" s="89"/>
      <c r="VIG145" s="87"/>
      <c r="VIH145" s="90"/>
      <c r="VII145" s="91"/>
      <c r="VIJ145" s="86"/>
      <c r="VIK145" s="87"/>
      <c r="VIL145" s="87"/>
      <c r="VIM145" s="87"/>
      <c r="VIN145" s="87"/>
      <c r="VIO145" s="88"/>
      <c r="VIP145" s="12"/>
      <c r="VIQ145" s="12"/>
      <c r="VIR145" s="88"/>
      <c r="VIS145" s="88"/>
      <c r="VIT145" s="11"/>
      <c r="VIU145" s="11"/>
      <c r="VIV145" s="89"/>
      <c r="VIW145" s="87"/>
      <c r="VIX145" s="90"/>
      <c r="VIY145" s="91"/>
      <c r="VIZ145" s="86"/>
      <c r="VJA145" s="87"/>
      <c r="VJB145" s="87"/>
      <c r="VJC145" s="87"/>
      <c r="VJD145" s="87"/>
      <c r="VJE145" s="88"/>
      <c r="VJF145" s="12"/>
      <c r="VJG145" s="12"/>
      <c r="VJH145" s="88"/>
      <c r="VJI145" s="88"/>
      <c r="VJJ145" s="11"/>
      <c r="VJK145" s="11"/>
      <c r="VJL145" s="89"/>
      <c r="VJM145" s="87"/>
      <c r="VJN145" s="90"/>
      <c r="VJO145" s="91"/>
      <c r="VJP145" s="86"/>
      <c r="VJQ145" s="87"/>
      <c r="VJR145" s="87"/>
      <c r="VJS145" s="87"/>
      <c r="VJT145" s="87"/>
      <c r="VJU145" s="88"/>
      <c r="VJV145" s="12"/>
      <c r="VJW145" s="12"/>
      <c r="VJX145" s="88"/>
      <c r="VJY145" s="88"/>
      <c r="VJZ145" s="11"/>
      <c r="VKA145" s="11"/>
      <c r="VKB145" s="89"/>
      <c r="VKC145" s="87"/>
      <c r="VKD145" s="90"/>
      <c r="VKE145" s="91"/>
      <c r="VKF145" s="86"/>
      <c r="VKG145" s="87"/>
      <c r="VKH145" s="87"/>
      <c r="VKI145" s="87"/>
      <c r="VKJ145" s="87"/>
      <c r="VKK145" s="88"/>
      <c r="VKL145" s="12"/>
      <c r="VKM145" s="12"/>
      <c r="VKN145" s="88"/>
      <c r="VKO145" s="88"/>
      <c r="VKP145" s="11"/>
      <c r="VKQ145" s="11"/>
      <c r="VKR145" s="89"/>
      <c r="VKS145" s="87"/>
      <c r="VKT145" s="90"/>
      <c r="VKU145" s="91"/>
      <c r="VKV145" s="86"/>
      <c r="VKW145" s="87"/>
      <c r="VKX145" s="87"/>
      <c r="VKY145" s="87"/>
      <c r="VKZ145" s="87"/>
      <c r="VLA145" s="88"/>
      <c r="VLB145" s="12"/>
      <c r="VLC145" s="12"/>
      <c r="VLD145" s="88"/>
      <c r="VLE145" s="88"/>
      <c r="VLF145" s="11"/>
      <c r="VLG145" s="11"/>
      <c r="VLH145" s="89"/>
      <c r="VLI145" s="87"/>
      <c r="VLJ145" s="90"/>
      <c r="VLK145" s="91"/>
      <c r="VLL145" s="86"/>
      <c r="VLM145" s="87"/>
      <c r="VLN145" s="87"/>
      <c r="VLO145" s="87"/>
      <c r="VLP145" s="87"/>
      <c r="VLQ145" s="88"/>
      <c r="VLR145" s="12"/>
      <c r="VLS145" s="12"/>
      <c r="VLT145" s="88"/>
      <c r="VLU145" s="88"/>
      <c r="VLV145" s="11"/>
      <c r="VLW145" s="11"/>
      <c r="VLX145" s="89"/>
      <c r="VLY145" s="87"/>
      <c r="VLZ145" s="90"/>
      <c r="VMA145" s="91"/>
      <c r="VMB145" s="86"/>
      <c r="VMC145" s="87"/>
      <c r="VMD145" s="87"/>
      <c r="VME145" s="87"/>
      <c r="VMF145" s="87"/>
      <c r="VMG145" s="88"/>
      <c r="VMH145" s="12"/>
      <c r="VMI145" s="12"/>
      <c r="VMJ145" s="88"/>
      <c r="VMK145" s="88"/>
      <c r="VML145" s="11"/>
      <c r="VMM145" s="11"/>
      <c r="VMN145" s="89"/>
      <c r="VMO145" s="87"/>
      <c r="VMP145" s="90"/>
      <c r="VMQ145" s="91"/>
      <c r="VMR145" s="86"/>
      <c r="VMS145" s="87"/>
      <c r="VMT145" s="87"/>
      <c r="VMU145" s="87"/>
      <c r="VMV145" s="87"/>
      <c r="VMW145" s="88"/>
      <c r="VMX145" s="12"/>
      <c r="VMY145" s="12"/>
      <c r="VMZ145" s="88"/>
      <c r="VNA145" s="88"/>
      <c r="VNB145" s="11"/>
      <c r="VNC145" s="11"/>
      <c r="VND145" s="89"/>
      <c r="VNE145" s="87"/>
      <c r="VNF145" s="90"/>
      <c r="VNG145" s="91"/>
      <c r="VNH145" s="86"/>
      <c r="VNI145" s="87"/>
      <c r="VNJ145" s="87"/>
      <c r="VNK145" s="87"/>
      <c r="VNL145" s="87"/>
      <c r="VNM145" s="88"/>
      <c r="VNN145" s="12"/>
      <c r="VNO145" s="12"/>
      <c r="VNP145" s="88"/>
      <c r="VNQ145" s="88"/>
      <c r="VNR145" s="11"/>
      <c r="VNS145" s="11"/>
      <c r="VNT145" s="89"/>
      <c r="VNU145" s="87"/>
      <c r="VNV145" s="90"/>
      <c r="VNW145" s="91"/>
      <c r="VNX145" s="86"/>
      <c r="VNY145" s="87"/>
      <c r="VNZ145" s="87"/>
      <c r="VOA145" s="87"/>
      <c r="VOB145" s="87"/>
      <c r="VOC145" s="88"/>
      <c r="VOD145" s="12"/>
      <c r="VOE145" s="12"/>
      <c r="VOF145" s="88"/>
      <c r="VOG145" s="88"/>
      <c r="VOH145" s="11"/>
      <c r="VOI145" s="11"/>
      <c r="VOJ145" s="89"/>
      <c r="VOK145" s="87"/>
      <c r="VOL145" s="90"/>
      <c r="VOM145" s="91"/>
      <c r="VON145" s="86"/>
      <c r="VOO145" s="87"/>
      <c r="VOP145" s="87"/>
      <c r="VOQ145" s="87"/>
      <c r="VOR145" s="87"/>
      <c r="VOS145" s="88"/>
      <c r="VOT145" s="12"/>
      <c r="VOU145" s="12"/>
      <c r="VOV145" s="88"/>
      <c r="VOW145" s="88"/>
      <c r="VOX145" s="11"/>
      <c r="VOY145" s="11"/>
      <c r="VOZ145" s="89"/>
      <c r="VPA145" s="87"/>
      <c r="VPB145" s="90"/>
      <c r="VPC145" s="91"/>
      <c r="VPD145" s="86"/>
      <c r="VPE145" s="87"/>
      <c r="VPF145" s="87"/>
      <c r="VPG145" s="87"/>
      <c r="VPH145" s="87"/>
      <c r="VPI145" s="88"/>
      <c r="VPJ145" s="12"/>
      <c r="VPK145" s="12"/>
      <c r="VPL145" s="88"/>
      <c r="VPM145" s="88"/>
      <c r="VPN145" s="11"/>
      <c r="VPO145" s="11"/>
      <c r="VPP145" s="89"/>
      <c r="VPQ145" s="87"/>
      <c r="VPR145" s="90"/>
      <c r="VPS145" s="91"/>
      <c r="VPT145" s="86"/>
      <c r="VPU145" s="87"/>
      <c r="VPV145" s="87"/>
      <c r="VPW145" s="87"/>
      <c r="VPX145" s="87"/>
      <c r="VPY145" s="88"/>
      <c r="VPZ145" s="12"/>
      <c r="VQA145" s="12"/>
      <c r="VQB145" s="88"/>
      <c r="VQC145" s="88"/>
      <c r="VQD145" s="11"/>
      <c r="VQE145" s="11"/>
      <c r="VQF145" s="89"/>
      <c r="VQG145" s="87"/>
      <c r="VQH145" s="90"/>
      <c r="VQI145" s="91"/>
      <c r="VQJ145" s="86"/>
      <c r="VQK145" s="87"/>
      <c r="VQL145" s="87"/>
      <c r="VQM145" s="87"/>
      <c r="VQN145" s="87"/>
      <c r="VQO145" s="88"/>
      <c r="VQP145" s="12"/>
      <c r="VQQ145" s="12"/>
      <c r="VQR145" s="88"/>
      <c r="VQS145" s="88"/>
      <c r="VQT145" s="11"/>
      <c r="VQU145" s="11"/>
      <c r="VQV145" s="89"/>
      <c r="VQW145" s="87"/>
      <c r="VQX145" s="90"/>
      <c r="VQY145" s="91"/>
      <c r="VQZ145" s="86"/>
      <c r="VRA145" s="87"/>
      <c r="VRB145" s="87"/>
      <c r="VRC145" s="87"/>
      <c r="VRD145" s="87"/>
      <c r="VRE145" s="88"/>
      <c r="VRF145" s="12"/>
      <c r="VRG145" s="12"/>
      <c r="VRH145" s="88"/>
      <c r="VRI145" s="88"/>
      <c r="VRJ145" s="11"/>
      <c r="VRK145" s="11"/>
      <c r="VRL145" s="89"/>
      <c r="VRM145" s="87"/>
      <c r="VRN145" s="90"/>
      <c r="VRO145" s="91"/>
      <c r="VRP145" s="86"/>
      <c r="VRQ145" s="87"/>
      <c r="VRR145" s="87"/>
      <c r="VRS145" s="87"/>
      <c r="VRT145" s="87"/>
      <c r="VRU145" s="88"/>
      <c r="VRV145" s="12"/>
      <c r="VRW145" s="12"/>
      <c r="VRX145" s="88"/>
      <c r="VRY145" s="88"/>
      <c r="VRZ145" s="11"/>
      <c r="VSA145" s="11"/>
      <c r="VSB145" s="89"/>
      <c r="VSC145" s="87"/>
      <c r="VSD145" s="90"/>
      <c r="VSE145" s="91"/>
      <c r="VSF145" s="86"/>
      <c r="VSG145" s="87"/>
      <c r="VSH145" s="87"/>
      <c r="VSI145" s="87"/>
      <c r="VSJ145" s="87"/>
      <c r="VSK145" s="88"/>
      <c r="VSL145" s="12"/>
      <c r="VSM145" s="12"/>
      <c r="VSN145" s="88"/>
      <c r="VSO145" s="88"/>
      <c r="VSP145" s="11"/>
      <c r="VSQ145" s="11"/>
      <c r="VSR145" s="89"/>
      <c r="VSS145" s="87"/>
      <c r="VST145" s="90"/>
      <c r="VSU145" s="91"/>
      <c r="VSV145" s="86"/>
      <c r="VSW145" s="87"/>
      <c r="VSX145" s="87"/>
      <c r="VSY145" s="87"/>
      <c r="VSZ145" s="87"/>
      <c r="VTA145" s="88"/>
      <c r="VTB145" s="12"/>
      <c r="VTC145" s="12"/>
      <c r="VTD145" s="88"/>
      <c r="VTE145" s="88"/>
      <c r="VTF145" s="11"/>
      <c r="VTG145" s="11"/>
      <c r="VTH145" s="89"/>
      <c r="VTI145" s="87"/>
      <c r="VTJ145" s="90"/>
      <c r="VTK145" s="91"/>
      <c r="VTL145" s="86"/>
      <c r="VTM145" s="87"/>
      <c r="VTN145" s="87"/>
      <c r="VTO145" s="87"/>
      <c r="VTP145" s="87"/>
      <c r="VTQ145" s="88"/>
      <c r="VTR145" s="12"/>
      <c r="VTS145" s="12"/>
      <c r="VTT145" s="88"/>
      <c r="VTU145" s="88"/>
      <c r="VTV145" s="11"/>
      <c r="VTW145" s="11"/>
      <c r="VTX145" s="89"/>
      <c r="VTY145" s="87"/>
      <c r="VTZ145" s="90"/>
      <c r="VUA145" s="91"/>
      <c r="VUB145" s="86"/>
      <c r="VUC145" s="87"/>
      <c r="VUD145" s="87"/>
      <c r="VUE145" s="87"/>
      <c r="VUF145" s="87"/>
      <c r="VUG145" s="88"/>
      <c r="VUH145" s="12"/>
      <c r="VUI145" s="12"/>
      <c r="VUJ145" s="88"/>
      <c r="VUK145" s="88"/>
      <c r="VUL145" s="11"/>
      <c r="VUM145" s="11"/>
      <c r="VUN145" s="89"/>
      <c r="VUO145" s="87"/>
      <c r="VUP145" s="90"/>
      <c r="VUQ145" s="91"/>
      <c r="VUR145" s="86"/>
      <c r="VUS145" s="87"/>
      <c r="VUT145" s="87"/>
      <c r="VUU145" s="87"/>
      <c r="VUV145" s="87"/>
      <c r="VUW145" s="88"/>
      <c r="VUX145" s="12"/>
      <c r="VUY145" s="12"/>
      <c r="VUZ145" s="88"/>
      <c r="VVA145" s="88"/>
      <c r="VVB145" s="11"/>
      <c r="VVC145" s="11"/>
      <c r="VVD145" s="89"/>
      <c r="VVE145" s="87"/>
      <c r="VVF145" s="90"/>
      <c r="VVG145" s="91"/>
      <c r="VVH145" s="86"/>
      <c r="VVI145" s="87"/>
      <c r="VVJ145" s="87"/>
      <c r="VVK145" s="87"/>
      <c r="VVL145" s="87"/>
      <c r="VVM145" s="88"/>
      <c r="VVN145" s="12"/>
      <c r="VVO145" s="12"/>
      <c r="VVP145" s="88"/>
      <c r="VVQ145" s="88"/>
      <c r="VVR145" s="11"/>
      <c r="VVS145" s="11"/>
      <c r="VVT145" s="89"/>
      <c r="VVU145" s="87"/>
      <c r="VVV145" s="90"/>
      <c r="VVW145" s="91"/>
      <c r="VVX145" s="86"/>
      <c r="VVY145" s="87"/>
      <c r="VVZ145" s="87"/>
      <c r="VWA145" s="87"/>
      <c r="VWB145" s="87"/>
      <c r="VWC145" s="88"/>
      <c r="VWD145" s="12"/>
      <c r="VWE145" s="12"/>
      <c r="VWF145" s="88"/>
      <c r="VWG145" s="88"/>
      <c r="VWH145" s="11"/>
      <c r="VWI145" s="11"/>
      <c r="VWJ145" s="89"/>
      <c r="VWK145" s="87"/>
      <c r="VWL145" s="90"/>
      <c r="VWM145" s="91"/>
      <c r="VWN145" s="86"/>
      <c r="VWO145" s="87"/>
      <c r="VWP145" s="87"/>
      <c r="VWQ145" s="87"/>
      <c r="VWR145" s="87"/>
      <c r="VWS145" s="88"/>
      <c r="VWT145" s="12"/>
      <c r="VWU145" s="12"/>
      <c r="VWV145" s="88"/>
      <c r="VWW145" s="88"/>
      <c r="VWX145" s="11"/>
      <c r="VWY145" s="11"/>
      <c r="VWZ145" s="89"/>
      <c r="VXA145" s="87"/>
      <c r="VXB145" s="90"/>
      <c r="VXC145" s="91"/>
      <c r="VXD145" s="86"/>
      <c r="VXE145" s="87"/>
      <c r="VXF145" s="87"/>
      <c r="VXG145" s="87"/>
      <c r="VXH145" s="87"/>
      <c r="VXI145" s="88"/>
      <c r="VXJ145" s="12"/>
      <c r="VXK145" s="12"/>
      <c r="VXL145" s="88"/>
      <c r="VXM145" s="88"/>
      <c r="VXN145" s="11"/>
      <c r="VXO145" s="11"/>
      <c r="VXP145" s="89"/>
      <c r="VXQ145" s="87"/>
      <c r="VXR145" s="90"/>
      <c r="VXS145" s="91"/>
      <c r="VXT145" s="86"/>
      <c r="VXU145" s="87"/>
      <c r="VXV145" s="87"/>
      <c r="VXW145" s="87"/>
      <c r="VXX145" s="87"/>
      <c r="VXY145" s="88"/>
      <c r="VXZ145" s="12"/>
      <c r="VYA145" s="12"/>
      <c r="VYB145" s="88"/>
      <c r="VYC145" s="88"/>
      <c r="VYD145" s="11"/>
      <c r="VYE145" s="11"/>
      <c r="VYF145" s="89"/>
      <c r="VYG145" s="87"/>
      <c r="VYH145" s="90"/>
      <c r="VYI145" s="91"/>
      <c r="VYJ145" s="86"/>
      <c r="VYK145" s="87"/>
      <c r="VYL145" s="87"/>
      <c r="VYM145" s="87"/>
      <c r="VYN145" s="87"/>
      <c r="VYO145" s="88"/>
      <c r="VYP145" s="12"/>
      <c r="VYQ145" s="12"/>
      <c r="VYR145" s="88"/>
      <c r="VYS145" s="88"/>
      <c r="VYT145" s="11"/>
      <c r="VYU145" s="11"/>
      <c r="VYV145" s="89"/>
      <c r="VYW145" s="87"/>
      <c r="VYX145" s="90"/>
      <c r="VYY145" s="91"/>
      <c r="VYZ145" s="86"/>
      <c r="VZA145" s="87"/>
      <c r="VZB145" s="87"/>
      <c r="VZC145" s="87"/>
      <c r="VZD145" s="87"/>
      <c r="VZE145" s="88"/>
      <c r="VZF145" s="12"/>
      <c r="VZG145" s="12"/>
      <c r="VZH145" s="88"/>
      <c r="VZI145" s="88"/>
      <c r="VZJ145" s="11"/>
      <c r="VZK145" s="11"/>
      <c r="VZL145" s="89"/>
      <c r="VZM145" s="87"/>
      <c r="VZN145" s="90"/>
      <c r="VZO145" s="91"/>
      <c r="VZP145" s="86"/>
      <c r="VZQ145" s="87"/>
      <c r="VZR145" s="87"/>
      <c r="VZS145" s="87"/>
      <c r="VZT145" s="87"/>
      <c r="VZU145" s="88"/>
      <c r="VZV145" s="12"/>
      <c r="VZW145" s="12"/>
      <c r="VZX145" s="88"/>
      <c r="VZY145" s="88"/>
      <c r="VZZ145" s="11"/>
      <c r="WAA145" s="11"/>
      <c r="WAB145" s="89"/>
      <c r="WAC145" s="87"/>
      <c r="WAD145" s="90"/>
      <c r="WAE145" s="91"/>
      <c r="WAF145" s="86"/>
      <c r="WAG145" s="87"/>
      <c r="WAH145" s="87"/>
      <c r="WAI145" s="87"/>
      <c r="WAJ145" s="87"/>
      <c r="WAK145" s="88"/>
      <c r="WAL145" s="12"/>
      <c r="WAM145" s="12"/>
      <c r="WAN145" s="88"/>
      <c r="WAO145" s="88"/>
      <c r="WAP145" s="11"/>
      <c r="WAQ145" s="11"/>
      <c r="WAR145" s="89"/>
      <c r="WAS145" s="87"/>
      <c r="WAT145" s="90"/>
      <c r="WAU145" s="91"/>
      <c r="WAV145" s="86"/>
      <c r="WAW145" s="87"/>
      <c r="WAX145" s="87"/>
      <c r="WAY145" s="87"/>
      <c r="WAZ145" s="87"/>
      <c r="WBA145" s="88"/>
      <c r="WBB145" s="12"/>
      <c r="WBC145" s="12"/>
      <c r="WBD145" s="88"/>
      <c r="WBE145" s="88"/>
      <c r="WBF145" s="11"/>
      <c r="WBG145" s="11"/>
      <c r="WBH145" s="89"/>
      <c r="WBI145" s="87"/>
      <c r="WBJ145" s="90"/>
      <c r="WBK145" s="91"/>
      <c r="WBL145" s="86"/>
      <c r="WBM145" s="87"/>
      <c r="WBN145" s="87"/>
      <c r="WBO145" s="87"/>
      <c r="WBP145" s="87"/>
      <c r="WBQ145" s="88"/>
      <c r="WBR145" s="12"/>
      <c r="WBS145" s="12"/>
      <c r="WBT145" s="88"/>
      <c r="WBU145" s="88"/>
      <c r="WBV145" s="11"/>
      <c r="WBW145" s="11"/>
      <c r="WBX145" s="89"/>
      <c r="WBY145" s="87"/>
      <c r="WBZ145" s="90"/>
      <c r="WCA145" s="91"/>
      <c r="WCB145" s="86"/>
      <c r="WCC145" s="87"/>
      <c r="WCD145" s="87"/>
      <c r="WCE145" s="87"/>
      <c r="WCF145" s="87"/>
      <c r="WCG145" s="88"/>
      <c r="WCH145" s="12"/>
      <c r="WCI145" s="12"/>
      <c r="WCJ145" s="88"/>
      <c r="WCK145" s="88"/>
      <c r="WCL145" s="11"/>
      <c r="WCM145" s="11"/>
      <c r="WCN145" s="89"/>
      <c r="WCO145" s="87"/>
      <c r="WCP145" s="90"/>
      <c r="WCQ145" s="91"/>
      <c r="WCR145" s="86"/>
      <c r="WCS145" s="87"/>
      <c r="WCT145" s="87"/>
      <c r="WCU145" s="87"/>
      <c r="WCV145" s="87"/>
      <c r="WCW145" s="88"/>
      <c r="WCX145" s="12"/>
      <c r="WCY145" s="12"/>
      <c r="WCZ145" s="88"/>
      <c r="WDA145" s="88"/>
      <c r="WDB145" s="11"/>
      <c r="WDC145" s="11"/>
      <c r="WDD145" s="89"/>
      <c r="WDE145" s="87"/>
      <c r="WDF145" s="90"/>
      <c r="WDG145" s="91"/>
      <c r="WDH145" s="86"/>
      <c r="WDI145" s="87"/>
      <c r="WDJ145" s="87"/>
      <c r="WDK145" s="87"/>
      <c r="WDL145" s="87"/>
      <c r="WDM145" s="88"/>
      <c r="WDN145" s="12"/>
      <c r="WDO145" s="12"/>
      <c r="WDP145" s="88"/>
      <c r="WDQ145" s="88"/>
      <c r="WDR145" s="11"/>
      <c r="WDS145" s="11"/>
      <c r="WDT145" s="89"/>
      <c r="WDU145" s="87"/>
      <c r="WDV145" s="90"/>
      <c r="WDW145" s="91"/>
      <c r="WDX145" s="86"/>
      <c r="WDY145" s="87"/>
      <c r="WDZ145" s="87"/>
      <c r="WEA145" s="87"/>
      <c r="WEB145" s="87"/>
      <c r="WEC145" s="88"/>
      <c r="WED145" s="12"/>
      <c r="WEE145" s="12"/>
      <c r="WEF145" s="88"/>
      <c r="WEG145" s="88"/>
      <c r="WEH145" s="11"/>
      <c r="WEI145" s="11"/>
      <c r="WEJ145" s="89"/>
      <c r="WEK145" s="87"/>
      <c r="WEL145" s="90"/>
      <c r="WEM145" s="91"/>
      <c r="WEN145" s="86"/>
      <c r="WEO145" s="87"/>
      <c r="WEP145" s="87"/>
      <c r="WEQ145" s="87"/>
      <c r="WER145" s="87"/>
      <c r="WES145" s="88"/>
      <c r="WET145" s="12"/>
      <c r="WEU145" s="12"/>
      <c r="WEV145" s="88"/>
      <c r="WEW145" s="88"/>
      <c r="WEX145" s="11"/>
      <c r="WEY145" s="11"/>
      <c r="WEZ145" s="89"/>
      <c r="WFA145" s="87"/>
      <c r="WFB145" s="90"/>
      <c r="WFC145" s="91"/>
      <c r="WFD145" s="86"/>
      <c r="WFE145" s="87"/>
      <c r="WFF145" s="87"/>
      <c r="WFG145" s="87"/>
      <c r="WFH145" s="87"/>
      <c r="WFI145" s="88"/>
      <c r="WFJ145" s="12"/>
      <c r="WFK145" s="12"/>
      <c r="WFL145" s="88"/>
      <c r="WFM145" s="88"/>
      <c r="WFN145" s="11"/>
      <c r="WFO145" s="11"/>
      <c r="WFP145" s="89"/>
      <c r="WFQ145" s="87"/>
      <c r="WFR145" s="90"/>
      <c r="WFS145" s="91"/>
      <c r="WFT145" s="86"/>
      <c r="WFU145" s="87"/>
      <c r="WFV145" s="87"/>
      <c r="WFW145" s="87"/>
      <c r="WFX145" s="87"/>
      <c r="WFY145" s="88"/>
      <c r="WFZ145" s="12"/>
      <c r="WGA145" s="12"/>
      <c r="WGB145" s="88"/>
      <c r="WGC145" s="88"/>
      <c r="WGD145" s="11"/>
      <c r="WGE145" s="11"/>
      <c r="WGF145" s="89"/>
      <c r="WGG145" s="87"/>
      <c r="WGH145" s="90"/>
      <c r="WGI145" s="91"/>
      <c r="WGJ145" s="86"/>
      <c r="WGK145" s="87"/>
      <c r="WGL145" s="87"/>
      <c r="WGM145" s="87"/>
      <c r="WGN145" s="87"/>
      <c r="WGO145" s="88"/>
      <c r="WGP145" s="12"/>
      <c r="WGQ145" s="12"/>
      <c r="WGR145" s="88"/>
      <c r="WGS145" s="88"/>
      <c r="WGT145" s="11"/>
      <c r="WGU145" s="11"/>
      <c r="WGV145" s="89"/>
      <c r="WGW145" s="87"/>
      <c r="WGX145" s="90"/>
      <c r="WGY145" s="91"/>
      <c r="WGZ145" s="86"/>
      <c r="WHA145" s="87"/>
      <c r="WHB145" s="87"/>
      <c r="WHC145" s="87"/>
      <c r="WHD145" s="87"/>
      <c r="WHE145" s="88"/>
      <c r="WHF145" s="12"/>
      <c r="WHG145" s="12"/>
      <c r="WHH145" s="88"/>
      <c r="WHI145" s="88"/>
      <c r="WHJ145" s="11"/>
      <c r="WHK145" s="11"/>
      <c r="WHL145" s="89"/>
      <c r="WHM145" s="87"/>
      <c r="WHN145" s="90"/>
      <c r="WHO145" s="91"/>
      <c r="WHP145" s="86"/>
      <c r="WHQ145" s="87"/>
      <c r="WHR145" s="87"/>
      <c r="WHS145" s="87"/>
      <c r="WHT145" s="87"/>
      <c r="WHU145" s="88"/>
      <c r="WHV145" s="12"/>
      <c r="WHW145" s="12"/>
      <c r="WHX145" s="88"/>
      <c r="WHY145" s="88"/>
      <c r="WHZ145" s="11"/>
      <c r="WIA145" s="11"/>
      <c r="WIB145" s="89"/>
      <c r="WIC145" s="87"/>
      <c r="WID145" s="90"/>
      <c r="WIE145" s="91"/>
      <c r="WIF145" s="86"/>
      <c r="WIG145" s="87"/>
      <c r="WIH145" s="87"/>
      <c r="WII145" s="87"/>
      <c r="WIJ145" s="87"/>
      <c r="WIK145" s="88"/>
      <c r="WIL145" s="12"/>
      <c r="WIM145" s="12"/>
      <c r="WIN145" s="88"/>
      <c r="WIO145" s="88"/>
      <c r="WIP145" s="11"/>
      <c r="WIQ145" s="11"/>
      <c r="WIR145" s="89"/>
      <c r="WIS145" s="87"/>
      <c r="WIT145" s="90"/>
      <c r="WIU145" s="91"/>
      <c r="WIV145" s="86"/>
      <c r="WIW145" s="87"/>
      <c r="WIX145" s="87"/>
      <c r="WIY145" s="87"/>
      <c r="WIZ145" s="87"/>
      <c r="WJA145" s="88"/>
      <c r="WJB145" s="12"/>
      <c r="WJC145" s="12"/>
      <c r="WJD145" s="88"/>
      <c r="WJE145" s="88"/>
      <c r="WJF145" s="11"/>
      <c r="WJG145" s="11"/>
      <c r="WJH145" s="89"/>
      <c r="WJI145" s="87"/>
      <c r="WJJ145" s="90"/>
      <c r="WJK145" s="91"/>
      <c r="WJL145" s="86"/>
      <c r="WJM145" s="87"/>
      <c r="WJN145" s="87"/>
      <c r="WJO145" s="87"/>
      <c r="WJP145" s="87"/>
      <c r="WJQ145" s="88"/>
      <c r="WJR145" s="12"/>
      <c r="WJS145" s="12"/>
      <c r="WJT145" s="88"/>
      <c r="WJU145" s="88"/>
      <c r="WJV145" s="11"/>
      <c r="WJW145" s="11"/>
      <c r="WJX145" s="89"/>
      <c r="WJY145" s="87"/>
      <c r="WJZ145" s="90"/>
      <c r="WKA145" s="91"/>
      <c r="WKB145" s="86"/>
      <c r="WKC145" s="87"/>
      <c r="WKD145" s="87"/>
      <c r="WKE145" s="87"/>
      <c r="WKF145" s="87"/>
      <c r="WKG145" s="88"/>
      <c r="WKH145" s="12"/>
      <c r="WKI145" s="12"/>
      <c r="WKJ145" s="88"/>
      <c r="WKK145" s="88"/>
      <c r="WKL145" s="11"/>
      <c r="WKM145" s="11"/>
      <c r="WKN145" s="89"/>
      <c r="WKO145" s="87"/>
      <c r="WKP145" s="90"/>
      <c r="WKQ145" s="91"/>
      <c r="WKR145" s="86"/>
      <c r="WKS145" s="87"/>
      <c r="WKT145" s="87"/>
      <c r="WKU145" s="87"/>
      <c r="WKV145" s="87"/>
      <c r="WKW145" s="88"/>
      <c r="WKX145" s="12"/>
      <c r="WKY145" s="12"/>
      <c r="WKZ145" s="88"/>
      <c r="WLA145" s="88"/>
      <c r="WLB145" s="11"/>
      <c r="WLC145" s="11"/>
      <c r="WLD145" s="89"/>
      <c r="WLE145" s="87"/>
      <c r="WLF145" s="90"/>
      <c r="WLG145" s="91"/>
      <c r="WLH145" s="86"/>
      <c r="WLI145" s="87"/>
      <c r="WLJ145" s="87"/>
      <c r="WLK145" s="87"/>
      <c r="WLL145" s="87"/>
      <c r="WLM145" s="88"/>
      <c r="WLN145" s="12"/>
      <c r="WLO145" s="12"/>
      <c r="WLP145" s="88"/>
      <c r="WLQ145" s="88"/>
      <c r="WLR145" s="11"/>
      <c r="WLS145" s="11"/>
      <c r="WLT145" s="89"/>
      <c r="WLU145" s="87"/>
      <c r="WLV145" s="90"/>
      <c r="WLW145" s="91"/>
      <c r="WLX145" s="86"/>
      <c r="WLY145" s="87"/>
      <c r="WLZ145" s="87"/>
      <c r="WMA145" s="87"/>
      <c r="WMB145" s="87"/>
      <c r="WMC145" s="88"/>
      <c r="WMD145" s="12"/>
      <c r="WME145" s="12"/>
      <c r="WMF145" s="88"/>
      <c r="WMG145" s="88"/>
      <c r="WMH145" s="11"/>
      <c r="WMI145" s="11"/>
      <c r="WMJ145" s="89"/>
      <c r="WMK145" s="87"/>
      <c r="WML145" s="90"/>
      <c r="WMM145" s="91"/>
      <c r="WMN145" s="86"/>
      <c r="WMO145" s="87"/>
      <c r="WMP145" s="87"/>
      <c r="WMQ145" s="87"/>
      <c r="WMR145" s="87"/>
      <c r="WMS145" s="88"/>
      <c r="WMT145" s="12"/>
      <c r="WMU145" s="12"/>
      <c r="WMV145" s="88"/>
      <c r="WMW145" s="88"/>
      <c r="WMX145" s="11"/>
      <c r="WMY145" s="11"/>
      <c r="WMZ145" s="89"/>
      <c r="WNA145" s="87"/>
      <c r="WNB145" s="90"/>
      <c r="WNC145" s="91"/>
      <c r="WND145" s="86"/>
      <c r="WNE145" s="87"/>
      <c r="WNF145" s="87"/>
      <c r="WNG145" s="87"/>
      <c r="WNH145" s="87"/>
      <c r="WNI145" s="88"/>
      <c r="WNJ145" s="12"/>
      <c r="WNK145" s="12"/>
      <c r="WNL145" s="88"/>
      <c r="WNM145" s="88"/>
      <c r="WNN145" s="11"/>
      <c r="WNO145" s="11"/>
      <c r="WNP145" s="89"/>
      <c r="WNQ145" s="87"/>
      <c r="WNR145" s="90"/>
      <c r="WNS145" s="91"/>
      <c r="WNT145" s="86"/>
      <c r="WNU145" s="87"/>
      <c r="WNV145" s="87"/>
      <c r="WNW145" s="87"/>
      <c r="WNX145" s="87"/>
      <c r="WNY145" s="88"/>
      <c r="WNZ145" s="12"/>
      <c r="WOA145" s="12"/>
      <c r="WOB145" s="88"/>
      <c r="WOC145" s="88"/>
      <c r="WOD145" s="11"/>
      <c r="WOE145" s="11"/>
      <c r="WOF145" s="89"/>
      <c r="WOG145" s="87"/>
      <c r="WOH145" s="90"/>
      <c r="WOI145" s="91"/>
      <c r="WOJ145" s="86"/>
      <c r="WOK145" s="87"/>
      <c r="WOL145" s="87"/>
      <c r="WOM145" s="87"/>
      <c r="WON145" s="87"/>
      <c r="WOO145" s="88"/>
      <c r="WOP145" s="12"/>
      <c r="WOQ145" s="12"/>
      <c r="WOR145" s="88"/>
      <c r="WOS145" s="88"/>
      <c r="WOT145" s="11"/>
      <c r="WOU145" s="11"/>
      <c r="WOV145" s="89"/>
      <c r="WOW145" s="87"/>
      <c r="WOX145" s="90"/>
      <c r="WOY145" s="91"/>
      <c r="WOZ145" s="86"/>
      <c r="WPA145" s="87"/>
      <c r="WPB145" s="87"/>
      <c r="WPC145" s="87"/>
      <c r="WPD145" s="87"/>
      <c r="WPE145" s="88"/>
      <c r="WPF145" s="12"/>
      <c r="WPG145" s="12"/>
      <c r="WPH145" s="88"/>
      <c r="WPI145" s="88"/>
      <c r="WPJ145" s="11"/>
      <c r="WPK145" s="11"/>
      <c r="WPL145" s="89"/>
      <c r="WPM145" s="87"/>
      <c r="WPN145" s="90"/>
      <c r="WPO145" s="91"/>
      <c r="WPP145" s="86"/>
      <c r="WPQ145" s="87"/>
      <c r="WPR145" s="87"/>
      <c r="WPS145" s="87"/>
      <c r="WPT145" s="87"/>
      <c r="WPU145" s="88"/>
      <c r="WPV145" s="12"/>
      <c r="WPW145" s="12"/>
      <c r="WPX145" s="88"/>
      <c r="WPY145" s="88"/>
      <c r="WPZ145" s="11"/>
      <c r="WQA145" s="11"/>
      <c r="WQB145" s="89"/>
      <c r="WQC145" s="87"/>
      <c r="WQD145" s="90"/>
      <c r="WQE145" s="91"/>
      <c r="WQF145" s="86"/>
      <c r="WQG145" s="87"/>
      <c r="WQH145" s="87"/>
      <c r="WQI145" s="87"/>
      <c r="WQJ145" s="87"/>
      <c r="WQK145" s="88"/>
      <c r="WQL145" s="12"/>
      <c r="WQM145" s="12"/>
      <c r="WQN145" s="88"/>
      <c r="WQO145" s="88"/>
      <c r="WQP145" s="11"/>
      <c r="WQQ145" s="11"/>
      <c r="WQR145" s="89"/>
      <c r="WQS145" s="87"/>
      <c r="WQT145" s="90"/>
      <c r="WQU145" s="91"/>
      <c r="WQV145" s="86"/>
      <c r="WQW145" s="87"/>
      <c r="WQX145" s="87"/>
      <c r="WQY145" s="87"/>
      <c r="WQZ145" s="87"/>
      <c r="WRA145" s="88"/>
      <c r="WRB145" s="12"/>
      <c r="WRC145" s="12"/>
      <c r="WRD145" s="88"/>
      <c r="WRE145" s="88"/>
      <c r="WRF145" s="11"/>
      <c r="WRG145" s="11"/>
      <c r="WRH145" s="89"/>
      <c r="WRI145" s="87"/>
      <c r="WRJ145" s="90"/>
      <c r="WRK145" s="91"/>
      <c r="WRL145" s="86"/>
      <c r="WRM145" s="87"/>
      <c r="WRN145" s="87"/>
      <c r="WRO145" s="87"/>
      <c r="WRP145" s="87"/>
      <c r="WRQ145" s="88"/>
      <c r="WRR145" s="12"/>
      <c r="WRS145" s="12"/>
      <c r="WRT145" s="88"/>
      <c r="WRU145" s="88"/>
      <c r="WRV145" s="11"/>
      <c r="WRW145" s="11"/>
      <c r="WRX145" s="89"/>
      <c r="WRY145" s="87"/>
      <c r="WRZ145" s="90"/>
      <c r="WSA145" s="91"/>
      <c r="WSB145" s="86"/>
      <c r="WSC145" s="87"/>
      <c r="WSD145" s="87"/>
      <c r="WSE145" s="87"/>
      <c r="WSF145" s="87"/>
      <c r="WSG145" s="88"/>
      <c r="WSH145" s="12"/>
      <c r="WSI145" s="12"/>
      <c r="WSJ145" s="88"/>
      <c r="WSK145" s="88"/>
      <c r="WSL145" s="11"/>
      <c r="WSM145" s="11"/>
      <c r="WSN145" s="89"/>
      <c r="WSO145" s="87"/>
      <c r="WSP145" s="90"/>
      <c r="WSQ145" s="91"/>
      <c r="WSR145" s="86"/>
      <c r="WSS145" s="87"/>
      <c r="WST145" s="87"/>
      <c r="WSU145" s="87"/>
      <c r="WSV145" s="87"/>
      <c r="WSW145" s="88"/>
      <c r="WSX145" s="12"/>
      <c r="WSY145" s="12"/>
      <c r="WSZ145" s="88"/>
      <c r="WTA145" s="88"/>
      <c r="WTB145" s="11"/>
      <c r="WTC145" s="11"/>
      <c r="WTD145" s="89"/>
      <c r="WTE145" s="87"/>
      <c r="WTF145" s="90"/>
      <c r="WTG145" s="91"/>
      <c r="WTH145" s="86"/>
      <c r="WTI145" s="87"/>
      <c r="WTJ145" s="87"/>
      <c r="WTK145" s="87"/>
      <c r="WTL145" s="87"/>
      <c r="WTM145" s="88"/>
      <c r="WTN145" s="12"/>
      <c r="WTO145" s="12"/>
      <c r="WTP145" s="88"/>
      <c r="WTQ145" s="88"/>
      <c r="WTR145" s="11"/>
      <c r="WTS145" s="11"/>
      <c r="WTT145" s="89"/>
      <c r="WTU145" s="87"/>
      <c r="WTV145" s="90"/>
      <c r="WTW145" s="91"/>
      <c r="WTX145" s="86"/>
      <c r="WTY145" s="87"/>
      <c r="WTZ145" s="87"/>
      <c r="WUA145" s="87"/>
      <c r="WUB145" s="87"/>
      <c r="WUC145" s="88"/>
      <c r="WUD145" s="12"/>
      <c r="WUE145" s="12"/>
      <c r="WUF145" s="88"/>
      <c r="WUG145" s="88"/>
      <c r="WUH145" s="11"/>
      <c r="WUI145" s="11"/>
      <c r="WUJ145" s="89"/>
      <c r="WUK145" s="87"/>
      <c r="WUL145" s="90"/>
      <c r="WUM145" s="91"/>
      <c r="WUN145" s="86"/>
      <c r="WUO145" s="87"/>
      <c r="WUP145" s="87"/>
      <c r="WUQ145" s="87"/>
      <c r="WUR145" s="87"/>
      <c r="WUS145" s="88"/>
      <c r="WUT145" s="12"/>
      <c r="WUU145" s="12"/>
      <c r="WUV145" s="88"/>
      <c r="WUW145" s="88"/>
      <c r="WUX145" s="11"/>
      <c r="WUY145" s="11"/>
      <c r="WUZ145" s="89"/>
      <c r="WVA145" s="87"/>
      <c r="WVB145" s="90"/>
      <c r="WVC145" s="91"/>
      <c r="WVD145" s="86"/>
      <c r="WVE145" s="87"/>
      <c r="WVF145" s="87"/>
      <c r="WVG145" s="87"/>
      <c r="WVH145" s="87"/>
      <c r="WVI145" s="88"/>
      <c r="WVJ145" s="12"/>
      <c r="WVK145" s="12"/>
      <c r="WVL145" s="88"/>
      <c r="WVM145" s="88"/>
      <c r="WVN145" s="11"/>
      <c r="WVO145" s="11"/>
      <c r="WVP145" s="89"/>
      <c r="WVQ145" s="87"/>
      <c r="WVR145" s="90"/>
      <c r="WVS145" s="91"/>
      <c r="WVT145" s="86"/>
      <c r="WVU145" s="87"/>
      <c r="WVV145" s="87"/>
      <c r="WVW145" s="87"/>
      <c r="WVX145" s="87"/>
      <c r="WVY145" s="88"/>
      <c r="WVZ145" s="12"/>
      <c r="WWA145" s="12"/>
      <c r="WWB145" s="88"/>
      <c r="WWC145" s="88"/>
      <c r="WWD145" s="11"/>
      <c r="WWE145" s="11"/>
      <c r="WWF145" s="89"/>
      <c r="WWG145" s="87"/>
      <c r="WWH145" s="90"/>
      <c r="WWI145" s="91"/>
      <c r="WWJ145" s="86"/>
      <c r="WWK145" s="87"/>
      <c r="WWL145" s="87"/>
      <c r="WWM145" s="87"/>
      <c r="WWN145" s="87"/>
      <c r="WWO145" s="88"/>
      <c r="WWP145" s="12"/>
      <c r="WWQ145" s="12"/>
      <c r="WWR145" s="88"/>
      <c r="WWS145" s="88"/>
      <c r="WWT145" s="11"/>
      <c r="WWU145" s="11"/>
      <c r="WWV145" s="89"/>
      <c r="WWW145" s="87"/>
      <c r="WWX145" s="90"/>
      <c r="WWY145" s="91"/>
      <c r="WWZ145" s="86"/>
      <c r="WXA145" s="87"/>
      <c r="WXB145" s="87"/>
      <c r="WXC145" s="87"/>
      <c r="WXD145" s="87"/>
      <c r="WXE145" s="88"/>
      <c r="WXF145" s="12"/>
      <c r="WXG145" s="12"/>
      <c r="WXH145" s="88"/>
      <c r="WXI145" s="88"/>
      <c r="WXJ145" s="11"/>
      <c r="WXK145" s="11"/>
      <c r="WXL145" s="89"/>
      <c r="WXM145" s="87"/>
      <c r="WXN145" s="90"/>
      <c r="WXO145" s="91"/>
      <c r="WXP145" s="86"/>
      <c r="WXQ145" s="87"/>
      <c r="WXR145" s="87"/>
      <c r="WXS145" s="87"/>
      <c r="WXT145" s="87"/>
      <c r="WXU145" s="88"/>
      <c r="WXV145" s="12"/>
      <c r="WXW145" s="12"/>
      <c r="WXX145" s="88"/>
      <c r="WXY145" s="88"/>
      <c r="WXZ145" s="11"/>
      <c r="WYA145" s="11"/>
      <c r="WYB145" s="89"/>
      <c r="WYC145" s="87"/>
      <c r="WYD145" s="90"/>
      <c r="WYE145" s="91"/>
      <c r="WYF145" s="86"/>
      <c r="WYG145" s="87"/>
      <c r="WYH145" s="87"/>
      <c r="WYI145" s="87"/>
      <c r="WYJ145" s="87"/>
      <c r="WYK145" s="88"/>
      <c r="WYL145" s="12"/>
      <c r="WYM145" s="12"/>
      <c r="WYN145" s="88"/>
      <c r="WYO145" s="88"/>
      <c r="WYP145" s="11"/>
      <c r="WYQ145" s="11"/>
      <c r="WYR145" s="89"/>
      <c r="WYS145" s="87"/>
      <c r="WYT145" s="90"/>
      <c r="WYU145" s="91"/>
      <c r="WYV145" s="86"/>
      <c r="WYW145" s="87"/>
      <c r="WYX145" s="87"/>
      <c r="WYY145" s="87"/>
      <c r="WYZ145" s="87"/>
      <c r="WZA145" s="88"/>
      <c r="WZB145" s="12"/>
      <c r="WZC145" s="12"/>
      <c r="WZD145" s="88"/>
      <c r="WZE145" s="88"/>
      <c r="WZF145" s="11"/>
      <c r="WZG145" s="11"/>
      <c r="WZH145" s="89"/>
      <c r="WZI145" s="87"/>
      <c r="WZJ145" s="90"/>
      <c r="WZK145" s="91"/>
      <c r="WZL145" s="86"/>
      <c r="WZM145" s="87"/>
      <c r="WZN145" s="87"/>
      <c r="WZO145" s="87"/>
      <c r="WZP145" s="87"/>
      <c r="WZQ145" s="88"/>
      <c r="WZR145" s="12"/>
      <c r="WZS145" s="12"/>
      <c r="WZT145" s="88"/>
      <c r="WZU145" s="88"/>
      <c r="WZV145" s="11"/>
      <c r="WZW145" s="11"/>
      <c r="WZX145" s="89"/>
      <c r="WZY145" s="87"/>
      <c r="WZZ145" s="90"/>
      <c r="XAA145" s="91"/>
      <c r="XAB145" s="86"/>
      <c r="XAC145" s="87"/>
      <c r="XAD145" s="87"/>
      <c r="XAE145" s="87"/>
      <c r="XAF145" s="87"/>
      <c r="XAG145" s="88"/>
      <c r="XAH145" s="12"/>
      <c r="XAI145" s="12"/>
      <c r="XAJ145" s="88"/>
      <c r="XAK145" s="88"/>
      <c r="XAL145" s="11"/>
      <c r="XAM145" s="11"/>
      <c r="XAN145" s="89"/>
      <c r="XAO145" s="87"/>
      <c r="XAP145" s="90"/>
      <c r="XAQ145" s="91"/>
      <c r="XAR145" s="86"/>
      <c r="XAS145" s="87"/>
      <c r="XAT145" s="87"/>
      <c r="XAU145" s="87"/>
      <c r="XAV145" s="87"/>
      <c r="XAW145" s="88"/>
      <c r="XAX145" s="12"/>
      <c r="XAY145" s="12"/>
      <c r="XAZ145" s="88"/>
      <c r="XBA145" s="88"/>
      <c r="XBB145" s="11"/>
      <c r="XBC145" s="11"/>
      <c r="XBD145" s="89"/>
      <c r="XBE145" s="87"/>
      <c r="XBF145" s="90"/>
      <c r="XBG145" s="91"/>
      <c r="XBH145" s="86"/>
      <c r="XBI145" s="87"/>
      <c r="XBJ145" s="87"/>
      <c r="XBK145" s="87"/>
      <c r="XBL145" s="87"/>
      <c r="XBM145" s="88"/>
      <c r="XBN145" s="12"/>
      <c r="XBO145" s="12"/>
      <c r="XBP145" s="88"/>
      <c r="XBQ145" s="88"/>
      <c r="XBR145" s="11"/>
      <c r="XBS145" s="11"/>
      <c r="XBT145" s="89"/>
      <c r="XBU145" s="87"/>
      <c r="XBV145" s="90"/>
      <c r="XBW145" s="91"/>
      <c r="XBX145" s="86"/>
      <c r="XBY145" s="87"/>
      <c r="XBZ145" s="87"/>
      <c r="XCA145" s="87"/>
      <c r="XCB145" s="87"/>
      <c r="XCC145" s="88"/>
      <c r="XCD145" s="12"/>
      <c r="XCE145" s="12"/>
      <c r="XCF145" s="88"/>
      <c r="XCG145" s="88"/>
      <c r="XCH145" s="11"/>
      <c r="XCI145" s="11"/>
      <c r="XCJ145" s="89"/>
      <c r="XCK145" s="87"/>
      <c r="XCL145" s="90"/>
      <c r="XCM145" s="91"/>
      <c r="XCN145" s="86"/>
      <c r="XCO145" s="87"/>
      <c r="XCP145" s="87"/>
      <c r="XCQ145" s="87"/>
      <c r="XCR145" s="87"/>
      <c r="XCS145" s="88"/>
      <c r="XCT145" s="12"/>
      <c r="XCU145" s="12"/>
      <c r="XCV145" s="88"/>
      <c r="XCW145" s="88"/>
      <c r="XCX145" s="11"/>
      <c r="XCY145" s="11"/>
      <c r="XCZ145" s="89"/>
      <c r="XDA145" s="87"/>
      <c r="XDB145" s="90"/>
      <c r="XDC145" s="91"/>
      <c r="XDD145" s="86"/>
      <c r="XDE145" s="87"/>
      <c r="XDF145" s="87"/>
      <c r="XDG145" s="87"/>
      <c r="XDH145" s="87"/>
      <c r="XDI145" s="88"/>
      <c r="XDJ145" s="12"/>
      <c r="XDK145" s="12"/>
      <c r="XDL145" s="88"/>
      <c r="XDM145" s="88"/>
      <c r="XDN145" s="11"/>
      <c r="XDO145" s="11"/>
      <c r="XDP145" s="89"/>
      <c r="XDQ145" s="87"/>
      <c r="XDR145" s="90"/>
      <c r="XDS145" s="91"/>
      <c r="XDT145" s="86"/>
      <c r="XDU145" s="87"/>
      <c r="XDV145" s="87"/>
      <c r="XDW145" s="87"/>
      <c r="XDX145" s="87"/>
      <c r="XDY145" s="88"/>
      <c r="XDZ145" s="12"/>
      <c r="XEA145" s="12"/>
      <c r="XEB145" s="88"/>
      <c r="XEC145" s="88"/>
      <c r="XED145" s="11"/>
      <c r="XEE145" s="11"/>
      <c r="XEF145" s="89"/>
      <c r="XEG145" s="87"/>
      <c r="XEH145" s="90"/>
      <c r="XEI145" s="91"/>
      <c r="XEJ145" s="86"/>
      <c r="XEK145" s="87"/>
      <c r="XEL145" s="87"/>
      <c r="XEM145" s="87"/>
      <c r="XEN145" s="87"/>
      <c r="XEO145" s="88"/>
      <c r="XEP145" s="12"/>
      <c r="XEQ145" s="12"/>
      <c r="XER145" s="88"/>
      <c r="XES145" s="88"/>
      <c r="XET145" s="11"/>
      <c r="XEU145" s="11"/>
      <c r="XEV145" s="89"/>
      <c r="XEW145" s="87"/>
      <c r="XEX145" s="90"/>
    </row>
    <row r="146" spans="1:16378" s="13" customFormat="1" ht="50.25" customHeight="1" x14ac:dyDescent="0.2">
      <c r="A146" s="4"/>
      <c r="B146" s="15">
        <v>80111701</v>
      </c>
      <c r="C146" s="46" t="s">
        <v>108024</v>
      </c>
      <c r="D146" s="17">
        <v>1</v>
      </c>
      <c r="E146" s="17">
        <v>2</v>
      </c>
      <c r="F146" s="17">
        <v>4</v>
      </c>
      <c r="G146" s="51">
        <v>1</v>
      </c>
      <c r="H146" s="51">
        <v>0</v>
      </c>
      <c r="I146" s="19">
        <v>4025449199</v>
      </c>
      <c r="J146" s="19">
        <v>4025449199</v>
      </c>
      <c r="K146" s="51">
        <v>0</v>
      </c>
      <c r="L146" s="51">
        <v>0</v>
      </c>
      <c r="M146" s="40" t="s">
        <v>107828</v>
      </c>
      <c r="N146" s="20" t="s">
        <v>15</v>
      </c>
      <c r="O146" s="38" t="s">
        <v>108026</v>
      </c>
      <c r="P146" s="17">
        <v>3102466420</v>
      </c>
      <c r="Q146" s="39" t="s">
        <v>108027</v>
      </c>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c r="IW146" s="7"/>
      <c r="IX146" s="7"/>
      <c r="IY146" s="7"/>
      <c r="IZ146" s="7"/>
      <c r="JA146" s="7"/>
      <c r="JB146" s="7"/>
      <c r="JC146" s="7"/>
      <c r="JD146" s="7"/>
      <c r="JE146" s="7"/>
      <c r="JF146" s="7"/>
      <c r="JG146" s="7"/>
      <c r="JH146" s="7"/>
      <c r="JI146" s="7"/>
      <c r="JJ146" s="7"/>
      <c r="JK146" s="7"/>
      <c r="JL146" s="7"/>
      <c r="JM146" s="7"/>
      <c r="JN146" s="7"/>
      <c r="JO146" s="7"/>
      <c r="JP146" s="7"/>
      <c r="JQ146" s="7"/>
      <c r="JR146" s="7"/>
      <c r="JS146" s="7"/>
      <c r="JT146" s="7"/>
      <c r="JU146" s="7"/>
      <c r="JV146" s="7"/>
      <c r="JW146" s="7"/>
      <c r="JX146" s="7"/>
      <c r="JY146" s="7"/>
      <c r="JZ146" s="7"/>
      <c r="KA146" s="7"/>
      <c r="KB146" s="7"/>
      <c r="KC146" s="7"/>
      <c r="KD146" s="7"/>
      <c r="KE146" s="7"/>
      <c r="KF146" s="7"/>
      <c r="KG146" s="7"/>
      <c r="KH146" s="7"/>
      <c r="KI146" s="7"/>
      <c r="KJ146" s="7"/>
      <c r="KK146" s="7"/>
      <c r="KL146" s="7"/>
      <c r="KM146" s="7"/>
      <c r="KN146" s="7"/>
      <c r="KO146" s="7"/>
      <c r="KP146" s="7"/>
      <c r="KQ146" s="7"/>
      <c r="KR146" s="7"/>
      <c r="KS146" s="7"/>
      <c r="KT146" s="7"/>
      <c r="KU146" s="7"/>
      <c r="KV146" s="7"/>
      <c r="KW146" s="7"/>
      <c r="KX146" s="7"/>
      <c r="KY146" s="7"/>
      <c r="KZ146" s="7"/>
      <c r="LA146" s="7"/>
      <c r="LB146" s="7"/>
      <c r="LC146" s="7"/>
      <c r="LD146" s="7"/>
      <c r="LE146" s="7"/>
      <c r="LF146" s="7"/>
      <c r="LG146" s="7"/>
      <c r="LH146" s="7"/>
      <c r="LI146" s="7"/>
      <c r="LJ146" s="7"/>
      <c r="LK146" s="7"/>
      <c r="LL146" s="7"/>
      <c r="LM146" s="7"/>
      <c r="LN146" s="7"/>
      <c r="LO146" s="7"/>
      <c r="LP146" s="7"/>
      <c r="LQ146" s="7"/>
      <c r="LR146" s="7"/>
      <c r="LS146" s="7"/>
      <c r="LT146" s="7"/>
      <c r="LU146" s="7"/>
      <c r="LV146" s="7"/>
      <c r="LW146" s="7"/>
      <c r="LX146" s="7"/>
      <c r="LY146" s="7"/>
      <c r="LZ146" s="7"/>
      <c r="MA146" s="7"/>
      <c r="MB146" s="7"/>
      <c r="MC146" s="7"/>
      <c r="MD146" s="7"/>
      <c r="ME146" s="7"/>
      <c r="MF146" s="7"/>
      <c r="MG146" s="7"/>
      <c r="MH146" s="7"/>
      <c r="MI146" s="7"/>
      <c r="MJ146" s="7"/>
      <c r="MK146" s="7"/>
      <c r="ML146" s="7"/>
      <c r="MM146" s="7"/>
      <c r="MN146" s="7"/>
      <c r="MO146" s="7"/>
      <c r="MP146" s="7"/>
      <c r="MQ146" s="7"/>
      <c r="MR146" s="7"/>
      <c r="MS146" s="7"/>
      <c r="MT146" s="7"/>
      <c r="MU146" s="7"/>
      <c r="MV146" s="7"/>
      <c r="MW146" s="7"/>
      <c r="MX146" s="7"/>
      <c r="MY146" s="7"/>
      <c r="MZ146" s="7"/>
      <c r="NA146" s="7"/>
      <c r="NB146" s="7"/>
      <c r="NC146" s="7"/>
      <c r="ND146" s="7"/>
      <c r="NE146" s="7"/>
      <c r="NF146" s="7"/>
      <c r="NG146" s="7"/>
      <c r="NH146" s="7"/>
      <c r="NI146" s="7"/>
      <c r="NJ146" s="7"/>
      <c r="NK146" s="7"/>
      <c r="NL146" s="7"/>
      <c r="NM146" s="7"/>
      <c r="NN146" s="7"/>
      <c r="NO146" s="7"/>
      <c r="NP146" s="7"/>
      <c r="NQ146" s="7"/>
      <c r="NR146" s="7"/>
      <c r="NS146" s="7"/>
      <c r="NT146" s="7"/>
      <c r="NU146" s="7"/>
      <c r="NV146" s="7"/>
      <c r="NW146" s="7"/>
      <c r="NX146" s="7"/>
      <c r="NY146" s="7"/>
      <c r="NZ146" s="7"/>
      <c r="OA146" s="7"/>
      <c r="OB146" s="7"/>
      <c r="OC146" s="7"/>
      <c r="OD146" s="7"/>
      <c r="OE146" s="7"/>
      <c r="OF146" s="7"/>
      <c r="OG146" s="7"/>
      <c r="OH146" s="7"/>
      <c r="OI146" s="7"/>
      <c r="OJ146" s="7"/>
      <c r="OK146" s="7"/>
      <c r="OL146" s="7"/>
      <c r="OM146" s="7"/>
      <c r="ON146" s="7"/>
      <c r="OO146" s="7"/>
      <c r="OP146" s="7"/>
      <c r="OQ146" s="7"/>
      <c r="OR146" s="7"/>
      <c r="OS146" s="7"/>
      <c r="OT146" s="7"/>
      <c r="OU146" s="7"/>
      <c r="OV146" s="7"/>
      <c r="OW146" s="7"/>
      <c r="OX146" s="7"/>
      <c r="OY146" s="7"/>
      <c r="OZ146" s="7"/>
      <c r="PA146" s="7"/>
      <c r="PB146" s="7"/>
      <c r="PC146" s="7"/>
      <c r="PD146" s="7"/>
      <c r="PE146" s="7"/>
      <c r="PF146" s="7"/>
      <c r="PG146" s="7"/>
      <c r="PH146" s="7"/>
      <c r="PI146" s="7"/>
      <c r="PJ146" s="7"/>
      <c r="PK146" s="7"/>
      <c r="PL146" s="7"/>
      <c r="PM146" s="7"/>
      <c r="PN146" s="7"/>
      <c r="PO146" s="7"/>
      <c r="PP146" s="7"/>
      <c r="PQ146" s="7"/>
      <c r="PR146" s="7"/>
      <c r="PS146" s="7"/>
      <c r="PT146" s="7"/>
      <c r="PU146" s="7"/>
      <c r="PV146" s="7"/>
      <c r="PW146" s="7"/>
      <c r="PX146" s="7"/>
      <c r="PY146" s="7"/>
      <c r="PZ146" s="7"/>
      <c r="QA146" s="7"/>
      <c r="QB146" s="7"/>
      <c r="QC146" s="7"/>
      <c r="QD146" s="7"/>
      <c r="QE146" s="7"/>
      <c r="QF146" s="7"/>
      <c r="QG146" s="7"/>
      <c r="QH146" s="7"/>
      <c r="QI146" s="7"/>
      <c r="QJ146" s="7"/>
      <c r="QK146" s="7"/>
      <c r="QL146" s="7"/>
      <c r="QM146" s="7"/>
      <c r="QN146" s="7"/>
      <c r="QO146" s="7"/>
      <c r="QP146" s="7"/>
      <c r="QQ146" s="7"/>
      <c r="QR146" s="7"/>
      <c r="QS146" s="7"/>
      <c r="QT146" s="7"/>
      <c r="QU146" s="7"/>
      <c r="QV146" s="7"/>
      <c r="QW146" s="7"/>
      <c r="QX146" s="7"/>
      <c r="QY146" s="7"/>
      <c r="QZ146" s="7"/>
      <c r="RA146" s="7"/>
      <c r="RB146" s="7"/>
      <c r="RC146" s="7"/>
      <c r="RD146" s="7"/>
      <c r="RE146" s="7"/>
      <c r="RF146" s="7"/>
      <c r="RG146" s="7"/>
      <c r="RH146" s="7"/>
      <c r="RI146" s="7"/>
      <c r="RJ146" s="7"/>
      <c r="RK146" s="7"/>
      <c r="RL146" s="7"/>
      <c r="RM146" s="7"/>
      <c r="RN146" s="7"/>
      <c r="RO146" s="7"/>
      <c r="RP146" s="7"/>
      <c r="RQ146" s="7"/>
      <c r="RR146" s="7"/>
      <c r="RS146" s="7"/>
      <c r="RT146" s="7"/>
      <c r="RU146" s="7"/>
      <c r="RV146" s="7"/>
      <c r="RW146" s="7"/>
      <c r="RX146" s="7"/>
      <c r="RY146" s="7"/>
      <c r="RZ146" s="7"/>
      <c r="SA146" s="7"/>
      <c r="SB146" s="7"/>
      <c r="SC146" s="7"/>
      <c r="SD146" s="7"/>
      <c r="SE146" s="7"/>
      <c r="SF146" s="7"/>
      <c r="SG146" s="7"/>
      <c r="SH146" s="7"/>
      <c r="SI146" s="7"/>
      <c r="SJ146" s="7"/>
      <c r="SK146" s="7"/>
      <c r="SL146" s="7"/>
      <c r="SM146" s="7"/>
      <c r="SN146" s="7"/>
      <c r="SO146" s="7"/>
      <c r="SP146" s="7"/>
      <c r="SQ146" s="7"/>
      <c r="SR146" s="7"/>
      <c r="SS146" s="7"/>
      <c r="ST146" s="7"/>
      <c r="SU146" s="7"/>
      <c r="SV146" s="7"/>
      <c r="SW146" s="7"/>
      <c r="SX146" s="7"/>
      <c r="SY146" s="7"/>
      <c r="SZ146" s="7"/>
      <c r="TA146" s="7"/>
      <c r="TB146" s="7"/>
      <c r="TC146" s="7"/>
      <c r="TD146" s="7"/>
      <c r="TE146" s="7"/>
      <c r="TF146" s="7"/>
      <c r="TG146" s="7"/>
      <c r="TH146" s="7"/>
      <c r="TI146" s="7"/>
      <c r="TJ146" s="7"/>
      <c r="TK146" s="7"/>
      <c r="TL146" s="7"/>
      <c r="TM146" s="7"/>
      <c r="TN146" s="7"/>
      <c r="TO146" s="7"/>
      <c r="TP146" s="7"/>
      <c r="TQ146" s="7"/>
      <c r="TR146" s="7"/>
      <c r="TS146" s="7"/>
      <c r="TT146" s="7"/>
      <c r="TU146" s="7"/>
      <c r="TV146" s="7"/>
      <c r="TW146" s="7"/>
      <c r="TX146" s="7"/>
      <c r="TY146" s="7"/>
      <c r="TZ146" s="7"/>
      <c r="UA146" s="7"/>
      <c r="UB146" s="7"/>
      <c r="UC146" s="7"/>
      <c r="UD146" s="7"/>
      <c r="UE146" s="7"/>
      <c r="UF146" s="7"/>
      <c r="UG146" s="7"/>
      <c r="UH146" s="7"/>
      <c r="UI146" s="7"/>
      <c r="UJ146" s="7"/>
      <c r="UK146" s="7"/>
      <c r="UL146" s="7"/>
      <c r="UM146" s="7"/>
      <c r="UN146" s="7"/>
      <c r="UO146" s="7"/>
      <c r="UP146" s="7"/>
      <c r="UQ146" s="7"/>
      <c r="UR146" s="7"/>
      <c r="US146" s="7"/>
      <c r="UT146" s="7"/>
      <c r="UU146" s="7"/>
      <c r="UV146" s="7"/>
      <c r="UW146" s="7"/>
      <c r="UX146" s="7"/>
      <c r="UY146" s="7"/>
      <c r="UZ146" s="7"/>
      <c r="VA146" s="7"/>
      <c r="VB146" s="7"/>
      <c r="VC146" s="7"/>
      <c r="VD146" s="7"/>
      <c r="VE146" s="7"/>
      <c r="VF146" s="7"/>
      <c r="VG146" s="7"/>
      <c r="VH146" s="7"/>
      <c r="VI146" s="7"/>
      <c r="VJ146" s="7"/>
      <c r="VK146" s="7"/>
      <c r="VL146" s="7"/>
      <c r="VM146" s="7"/>
      <c r="VN146" s="7"/>
      <c r="VO146" s="7"/>
      <c r="VP146" s="7"/>
      <c r="VQ146" s="7"/>
      <c r="VR146" s="7"/>
      <c r="VS146" s="7"/>
      <c r="VT146" s="7"/>
      <c r="VU146" s="7"/>
      <c r="VV146" s="7"/>
      <c r="VW146" s="7"/>
      <c r="VX146" s="7"/>
      <c r="VY146" s="7"/>
      <c r="VZ146" s="7"/>
      <c r="WA146" s="7"/>
      <c r="WB146" s="7"/>
      <c r="WC146" s="7"/>
      <c r="WD146" s="7"/>
      <c r="WE146" s="7"/>
      <c r="WF146" s="7"/>
      <c r="WG146" s="7"/>
      <c r="WH146" s="7"/>
      <c r="WI146" s="7"/>
      <c r="WJ146" s="7"/>
      <c r="WK146" s="7"/>
      <c r="WL146" s="7"/>
      <c r="WM146" s="7"/>
      <c r="WN146" s="7"/>
      <c r="WO146" s="7"/>
      <c r="WP146" s="7"/>
      <c r="WQ146" s="7"/>
      <c r="WR146" s="7"/>
      <c r="WS146" s="7"/>
      <c r="WT146" s="7"/>
      <c r="WU146" s="7"/>
      <c r="WV146" s="7"/>
      <c r="WW146" s="7"/>
      <c r="WX146" s="7"/>
      <c r="WY146" s="7"/>
      <c r="WZ146" s="7"/>
      <c r="XA146" s="7"/>
      <c r="XB146" s="7"/>
      <c r="XC146" s="7"/>
      <c r="XD146" s="7"/>
      <c r="XE146" s="7"/>
      <c r="XF146" s="7"/>
      <c r="XG146" s="7"/>
      <c r="XH146" s="7"/>
      <c r="XI146" s="7"/>
      <c r="XJ146" s="7"/>
      <c r="XK146" s="7"/>
      <c r="XL146" s="7"/>
      <c r="XM146" s="7"/>
      <c r="XN146" s="7"/>
      <c r="XO146" s="7"/>
      <c r="XP146" s="7"/>
      <c r="XQ146" s="7"/>
      <c r="XR146" s="7"/>
      <c r="XS146" s="7"/>
      <c r="XT146" s="7"/>
      <c r="XU146" s="7"/>
      <c r="XV146" s="7"/>
      <c r="XW146" s="7"/>
      <c r="XX146" s="7"/>
      <c r="XY146" s="7"/>
      <c r="XZ146" s="7"/>
      <c r="YA146" s="7"/>
      <c r="YB146" s="7"/>
      <c r="YC146" s="7"/>
      <c r="YD146" s="7"/>
      <c r="YE146" s="7"/>
      <c r="YF146" s="7"/>
      <c r="YG146" s="7"/>
      <c r="YH146" s="7"/>
      <c r="YI146" s="7"/>
      <c r="YJ146" s="7"/>
      <c r="YK146" s="7"/>
      <c r="YL146" s="7"/>
      <c r="YM146" s="7"/>
      <c r="YN146" s="7"/>
      <c r="YO146" s="7"/>
      <c r="YP146" s="7"/>
      <c r="YQ146" s="7"/>
      <c r="YR146" s="7"/>
      <c r="YS146" s="7"/>
      <c r="YT146" s="7"/>
      <c r="YU146" s="7"/>
      <c r="YV146" s="7"/>
      <c r="YW146" s="7"/>
      <c r="YX146" s="7"/>
      <c r="YY146" s="7"/>
      <c r="YZ146" s="7"/>
      <c r="ZA146" s="7"/>
      <c r="ZB146" s="7"/>
      <c r="ZC146" s="7"/>
      <c r="ZD146" s="7"/>
      <c r="ZE146" s="7"/>
      <c r="ZF146" s="7"/>
      <c r="ZG146" s="7"/>
      <c r="ZH146" s="7"/>
      <c r="ZI146" s="7"/>
      <c r="ZJ146" s="7"/>
      <c r="ZK146" s="7"/>
      <c r="ZL146" s="7"/>
      <c r="ZM146" s="7"/>
      <c r="ZN146" s="7"/>
      <c r="ZO146" s="7"/>
      <c r="ZP146" s="7"/>
      <c r="ZQ146" s="7"/>
      <c r="ZR146" s="7"/>
      <c r="ZS146" s="7"/>
      <c r="ZT146" s="7"/>
      <c r="ZU146" s="7"/>
      <c r="ZV146" s="7"/>
      <c r="ZW146" s="7"/>
      <c r="ZX146" s="7"/>
      <c r="ZY146" s="7"/>
      <c r="ZZ146" s="7"/>
      <c r="AAA146" s="7"/>
      <c r="AAB146" s="7"/>
      <c r="AAC146" s="7"/>
      <c r="AAD146" s="7"/>
      <c r="AAE146" s="7"/>
      <c r="AAF146" s="7"/>
      <c r="AAG146" s="7"/>
      <c r="AAH146" s="7"/>
      <c r="AAI146" s="7"/>
      <c r="AAJ146" s="7"/>
      <c r="AAK146" s="7"/>
      <c r="AAL146" s="7"/>
      <c r="AAM146" s="7"/>
      <c r="AAN146" s="7"/>
      <c r="AAO146" s="7"/>
      <c r="AAP146" s="7"/>
      <c r="AAQ146" s="7"/>
      <c r="AAR146" s="7"/>
      <c r="AAS146" s="7"/>
      <c r="AAT146" s="7"/>
      <c r="AAU146" s="7"/>
      <c r="AAV146" s="7"/>
      <c r="AAW146" s="7"/>
      <c r="AAX146" s="7"/>
      <c r="AAY146" s="7"/>
      <c r="AAZ146" s="7"/>
      <c r="ABA146" s="7"/>
      <c r="ABB146" s="7"/>
      <c r="ABC146" s="7"/>
      <c r="ABD146" s="7"/>
      <c r="ABE146" s="7"/>
      <c r="ABF146" s="7"/>
      <c r="ABG146" s="7"/>
      <c r="ABH146" s="7"/>
      <c r="ABI146" s="7"/>
      <c r="ABJ146" s="7"/>
      <c r="ABK146" s="7"/>
      <c r="ABL146" s="7"/>
      <c r="ABM146" s="7"/>
      <c r="ABN146" s="7"/>
      <c r="ABO146" s="7"/>
      <c r="ABP146" s="7"/>
      <c r="ABQ146" s="7"/>
      <c r="ABR146" s="7"/>
      <c r="ABS146" s="7"/>
      <c r="ABT146" s="7"/>
      <c r="ABU146" s="7"/>
      <c r="ABV146" s="7"/>
      <c r="ABW146" s="7"/>
      <c r="ABX146" s="7"/>
      <c r="ABY146" s="7"/>
      <c r="ABZ146" s="7"/>
      <c r="ACA146" s="7"/>
      <c r="ACB146" s="7"/>
      <c r="ACC146" s="7"/>
      <c r="ACD146" s="7"/>
      <c r="ACE146" s="7"/>
      <c r="ACF146" s="7"/>
      <c r="ACG146" s="7"/>
      <c r="ACH146" s="7"/>
      <c r="ACI146" s="7"/>
      <c r="ACJ146" s="7"/>
      <c r="ACK146" s="7"/>
      <c r="ACL146" s="7"/>
      <c r="ACM146" s="7"/>
      <c r="ACN146" s="7"/>
      <c r="ACO146" s="7"/>
      <c r="ACP146" s="7"/>
      <c r="ACQ146" s="7"/>
      <c r="ACR146" s="7"/>
      <c r="ACS146" s="7"/>
      <c r="ACT146" s="7"/>
      <c r="ACU146" s="7"/>
      <c r="ACV146" s="7"/>
      <c r="ACW146" s="7"/>
      <c r="ACX146" s="7"/>
      <c r="ACY146" s="7"/>
      <c r="ACZ146" s="7"/>
      <c r="ADA146" s="7"/>
      <c r="ADB146" s="7"/>
      <c r="ADC146" s="7"/>
      <c r="ADD146" s="7"/>
      <c r="ADE146" s="7"/>
      <c r="ADF146" s="7"/>
      <c r="ADG146" s="7"/>
      <c r="ADH146" s="7"/>
      <c r="ADI146" s="7"/>
      <c r="ADJ146" s="7"/>
      <c r="ADK146" s="7"/>
      <c r="ADL146" s="7"/>
      <c r="ADM146" s="7"/>
      <c r="ADN146" s="7"/>
      <c r="ADO146" s="7"/>
      <c r="ADP146" s="7"/>
      <c r="ADQ146" s="7"/>
      <c r="ADR146" s="7"/>
      <c r="ADS146" s="7"/>
      <c r="ADT146" s="7"/>
      <c r="ADU146" s="7"/>
      <c r="ADV146" s="7"/>
      <c r="ADW146" s="7"/>
      <c r="ADX146" s="7"/>
      <c r="ADY146" s="7"/>
      <c r="ADZ146" s="7"/>
      <c r="AEA146" s="7"/>
      <c r="AEB146" s="7"/>
      <c r="AEC146" s="7"/>
      <c r="AED146" s="7"/>
      <c r="AEE146" s="7"/>
      <c r="AEF146" s="7"/>
      <c r="AEG146" s="7"/>
      <c r="AEH146" s="7"/>
      <c r="AEI146" s="7"/>
      <c r="AEJ146" s="7"/>
      <c r="AEK146" s="7"/>
      <c r="AEL146" s="7"/>
      <c r="AEM146" s="7"/>
      <c r="AEN146" s="7"/>
      <c r="AEO146" s="7"/>
      <c r="AEP146" s="7"/>
      <c r="AEQ146" s="7"/>
      <c r="AER146" s="7"/>
      <c r="AES146" s="7"/>
      <c r="AET146" s="7"/>
      <c r="AEU146" s="7"/>
      <c r="AEV146" s="7"/>
      <c r="AEW146" s="7"/>
      <c r="AEX146" s="7"/>
      <c r="AEY146" s="7"/>
      <c r="AEZ146" s="7"/>
      <c r="AFA146" s="7"/>
      <c r="AFB146" s="7"/>
      <c r="AFC146" s="7"/>
      <c r="AFD146" s="7"/>
      <c r="AFE146" s="7"/>
      <c r="AFF146" s="7"/>
      <c r="AFG146" s="7"/>
      <c r="AFH146" s="7"/>
      <c r="AFI146" s="7"/>
      <c r="AFJ146" s="7"/>
      <c r="AFK146" s="7"/>
      <c r="AFL146" s="7"/>
      <c r="AFM146" s="7"/>
      <c r="AFN146" s="7"/>
      <c r="AFO146" s="7"/>
      <c r="AFP146" s="7"/>
      <c r="AFQ146" s="7"/>
      <c r="AFR146" s="7"/>
      <c r="AFS146" s="7"/>
      <c r="AFT146" s="7"/>
      <c r="AFU146" s="7"/>
      <c r="AFV146" s="7"/>
      <c r="AFW146" s="7"/>
      <c r="AFX146" s="7"/>
      <c r="AFY146" s="7"/>
      <c r="AFZ146" s="7"/>
      <c r="AGA146" s="7"/>
      <c r="AGB146" s="7"/>
      <c r="AGC146" s="7"/>
      <c r="AGD146" s="7"/>
      <c r="AGE146" s="7"/>
      <c r="AGF146" s="7"/>
      <c r="AGG146" s="7"/>
      <c r="AGH146" s="7"/>
      <c r="AGI146" s="7"/>
      <c r="AGJ146" s="7"/>
      <c r="AGK146" s="7"/>
      <c r="AGL146" s="7"/>
      <c r="AGM146" s="7"/>
      <c r="AGN146" s="7"/>
      <c r="AGO146" s="7"/>
      <c r="AGP146" s="7"/>
      <c r="AGQ146" s="7"/>
      <c r="AGR146" s="7"/>
      <c r="AGS146" s="7"/>
      <c r="AGT146" s="7"/>
      <c r="AGU146" s="7"/>
      <c r="AGV146" s="7"/>
      <c r="AGW146" s="7"/>
      <c r="AGX146" s="7"/>
      <c r="AGY146" s="7"/>
      <c r="AGZ146" s="7"/>
      <c r="AHA146" s="7"/>
      <c r="AHB146" s="7"/>
      <c r="AHC146" s="7"/>
      <c r="AHD146" s="7"/>
      <c r="AHE146" s="7"/>
      <c r="AHF146" s="7"/>
      <c r="AHG146" s="7"/>
      <c r="AHH146" s="7"/>
      <c r="AHI146" s="7"/>
      <c r="AHJ146" s="7"/>
      <c r="AHK146" s="7"/>
      <c r="AHL146" s="7"/>
      <c r="AHM146" s="7"/>
      <c r="AHN146" s="7"/>
      <c r="AHO146" s="7"/>
      <c r="AHP146" s="7"/>
      <c r="AHQ146" s="7"/>
      <c r="AHR146" s="7"/>
      <c r="AHS146" s="7"/>
      <c r="AHT146" s="7"/>
      <c r="AHU146" s="7"/>
      <c r="AHV146" s="7"/>
      <c r="AHW146" s="7"/>
      <c r="AHX146" s="7"/>
      <c r="AHY146" s="7"/>
      <c r="AHZ146" s="7"/>
      <c r="AIA146" s="7"/>
      <c r="AIB146" s="7"/>
      <c r="AIC146" s="7"/>
      <c r="AID146" s="7"/>
      <c r="AIE146" s="7"/>
      <c r="AIF146" s="7"/>
      <c r="AIG146" s="7"/>
      <c r="AIH146" s="7"/>
      <c r="AII146" s="7"/>
      <c r="AIJ146" s="7"/>
      <c r="AIK146" s="7"/>
      <c r="AIL146" s="7"/>
      <c r="AIM146" s="7"/>
      <c r="AIN146" s="7"/>
      <c r="AIO146" s="7"/>
      <c r="AIP146" s="7"/>
      <c r="AIQ146" s="7"/>
      <c r="AIR146" s="7"/>
      <c r="AIS146" s="7"/>
      <c r="AIT146" s="7"/>
      <c r="AIU146" s="7"/>
      <c r="AIV146" s="7"/>
      <c r="AIW146" s="7"/>
      <c r="AIX146" s="7"/>
      <c r="AIY146" s="7"/>
      <c r="AIZ146" s="7"/>
      <c r="AJA146" s="7"/>
      <c r="AJB146" s="7"/>
      <c r="AJC146" s="7"/>
      <c r="AJD146" s="7"/>
      <c r="AJE146" s="7"/>
      <c r="AJF146" s="7"/>
      <c r="AJG146" s="7"/>
      <c r="AJH146" s="7"/>
      <c r="AJI146" s="7"/>
      <c r="AJJ146" s="7"/>
      <c r="AJK146" s="7"/>
      <c r="AJL146" s="7"/>
      <c r="AJM146" s="7"/>
      <c r="AJN146" s="7"/>
      <c r="AJO146" s="7"/>
      <c r="AJP146" s="7"/>
      <c r="AJQ146" s="7"/>
      <c r="AJR146" s="7"/>
      <c r="AJS146" s="7"/>
      <c r="AJT146" s="7"/>
      <c r="AJU146" s="7"/>
      <c r="AJV146" s="7"/>
      <c r="AJW146" s="7"/>
      <c r="AJX146" s="7"/>
      <c r="AJY146" s="7"/>
      <c r="AJZ146" s="7"/>
      <c r="AKA146" s="7"/>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c r="ALZ146" s="7"/>
      <c r="AMA146" s="7"/>
      <c r="AMB146" s="7"/>
      <c r="AMC146" s="7"/>
      <c r="AMD146" s="7"/>
      <c r="AME146" s="7"/>
      <c r="AMF146" s="7"/>
      <c r="AMG146" s="7"/>
      <c r="AMH146" s="7"/>
      <c r="AMI146" s="7"/>
      <c r="AMJ146" s="7"/>
      <c r="AMK146" s="7"/>
      <c r="AML146" s="7"/>
      <c r="AMM146" s="7"/>
      <c r="AMN146" s="7"/>
      <c r="AMO146" s="7"/>
      <c r="AMP146" s="7"/>
      <c r="AMQ146" s="7"/>
      <c r="AMR146" s="7"/>
      <c r="AMS146" s="7"/>
      <c r="AMT146" s="7"/>
      <c r="AMU146" s="7"/>
      <c r="AMV146" s="7"/>
      <c r="AMW146" s="7"/>
      <c r="AMX146" s="7"/>
      <c r="AMY146" s="7"/>
      <c r="AMZ146" s="7"/>
      <c r="ANA146" s="7"/>
      <c r="ANB146" s="7"/>
      <c r="ANC146" s="7"/>
      <c r="AND146" s="7"/>
      <c r="ANE146" s="7"/>
      <c r="ANF146" s="7"/>
      <c r="ANG146" s="7"/>
      <c r="ANH146" s="7"/>
      <c r="ANI146" s="7"/>
      <c r="ANJ146" s="7"/>
      <c r="ANK146" s="7"/>
      <c r="ANL146" s="7"/>
      <c r="ANM146" s="7"/>
      <c r="ANN146" s="87"/>
      <c r="ANO146" s="87"/>
      <c r="ANP146" s="87"/>
      <c r="ANQ146" s="88"/>
      <c r="ANR146" s="12"/>
      <c r="ANS146" s="12"/>
      <c r="ANT146" s="88"/>
      <c r="ANU146" s="88"/>
      <c r="ANV146" s="11"/>
      <c r="ANW146" s="11"/>
      <c r="ANX146" s="89"/>
      <c r="ANY146" s="87"/>
      <c r="ANZ146" s="90"/>
      <c r="AOA146" s="91"/>
      <c r="AOB146" s="86"/>
      <c r="AOC146" s="87"/>
      <c r="AOD146" s="87"/>
      <c r="AOE146" s="87"/>
      <c r="AOF146" s="87"/>
      <c r="AOG146" s="88"/>
      <c r="AOH146" s="12"/>
      <c r="AOI146" s="12"/>
      <c r="AOJ146" s="88"/>
      <c r="AOK146" s="88"/>
      <c r="AOL146" s="11"/>
      <c r="AOM146" s="11"/>
      <c r="AON146" s="89"/>
      <c r="AOO146" s="87"/>
      <c r="AOP146" s="90"/>
      <c r="AOQ146" s="91"/>
      <c r="AOR146" s="86"/>
      <c r="AOS146" s="87"/>
      <c r="AOT146" s="87"/>
      <c r="AOU146" s="87"/>
      <c r="AOV146" s="87"/>
      <c r="AOW146" s="88"/>
      <c r="AOX146" s="12"/>
      <c r="AOY146" s="12"/>
      <c r="AOZ146" s="88"/>
      <c r="APA146" s="88"/>
      <c r="APB146" s="11"/>
      <c r="APC146" s="11"/>
      <c r="APD146" s="89"/>
      <c r="APE146" s="87"/>
      <c r="APF146" s="90"/>
      <c r="APG146" s="91"/>
      <c r="APH146" s="86"/>
      <c r="API146" s="87"/>
      <c r="APJ146" s="87"/>
      <c r="APK146" s="87"/>
      <c r="APL146" s="87"/>
      <c r="APM146" s="88"/>
      <c r="APN146" s="12"/>
      <c r="APO146" s="12"/>
      <c r="APP146" s="88"/>
      <c r="APQ146" s="88"/>
      <c r="APR146" s="11"/>
      <c r="APS146" s="11"/>
      <c r="APT146" s="89"/>
      <c r="APU146" s="87"/>
      <c r="APV146" s="90"/>
      <c r="APW146" s="91"/>
      <c r="APX146" s="86"/>
      <c r="APY146" s="87"/>
      <c r="APZ146" s="87"/>
      <c r="AQA146" s="87"/>
      <c r="AQB146" s="87"/>
      <c r="AQC146" s="88"/>
      <c r="AQD146" s="12"/>
      <c r="AQE146" s="12"/>
      <c r="AQF146" s="88"/>
      <c r="AQG146" s="88"/>
      <c r="AQH146" s="11"/>
      <c r="AQI146" s="11"/>
      <c r="AQJ146" s="89"/>
      <c r="AQK146" s="87"/>
      <c r="AQL146" s="90"/>
      <c r="AQM146" s="91"/>
      <c r="AQN146" s="86"/>
      <c r="AQO146" s="87"/>
      <c r="AQP146" s="87"/>
      <c r="AQQ146" s="87"/>
      <c r="AQR146" s="87"/>
      <c r="AQS146" s="88"/>
      <c r="AQT146" s="12"/>
      <c r="AQU146" s="12"/>
      <c r="AQV146" s="88"/>
      <c r="AQW146" s="88"/>
      <c r="AQX146" s="11"/>
      <c r="AQY146" s="11"/>
      <c r="AQZ146" s="89"/>
      <c r="ARA146" s="87"/>
      <c r="ARB146" s="90"/>
      <c r="ARC146" s="91"/>
      <c r="ARD146" s="86"/>
      <c r="ARE146" s="87"/>
      <c r="ARF146" s="87"/>
      <c r="ARG146" s="87"/>
      <c r="ARH146" s="87"/>
      <c r="ARI146" s="88"/>
      <c r="ARJ146" s="12"/>
      <c r="ARK146" s="12"/>
      <c r="ARL146" s="88"/>
      <c r="ARM146" s="88"/>
      <c r="ARN146" s="11"/>
      <c r="ARO146" s="11"/>
      <c r="ARP146" s="89"/>
      <c r="ARQ146" s="87"/>
      <c r="ARR146" s="90"/>
      <c r="ARS146" s="91"/>
      <c r="ART146" s="86"/>
      <c r="ARU146" s="87"/>
      <c r="ARV146" s="87"/>
      <c r="ARW146" s="87"/>
      <c r="ARX146" s="87"/>
      <c r="ARY146" s="88"/>
      <c r="ARZ146" s="12"/>
      <c r="ASA146" s="12"/>
      <c r="ASB146" s="88"/>
      <c r="ASC146" s="88"/>
      <c r="ASD146" s="11"/>
      <c r="ASE146" s="11"/>
      <c r="ASF146" s="89"/>
      <c r="ASG146" s="87"/>
      <c r="ASH146" s="90"/>
      <c r="ASI146" s="91"/>
      <c r="ASJ146" s="86"/>
      <c r="ASK146" s="87"/>
      <c r="ASL146" s="87"/>
      <c r="ASM146" s="87"/>
      <c r="ASN146" s="87"/>
      <c r="ASO146" s="88"/>
      <c r="ASP146" s="12"/>
      <c r="ASQ146" s="12"/>
      <c r="ASR146" s="88"/>
      <c r="ASS146" s="88"/>
      <c r="AST146" s="11"/>
      <c r="ASU146" s="11"/>
      <c r="ASV146" s="89"/>
      <c r="ASW146" s="87"/>
      <c r="ASX146" s="90"/>
      <c r="ASY146" s="91"/>
      <c r="ASZ146" s="86"/>
      <c r="ATA146" s="87"/>
      <c r="ATB146" s="87"/>
      <c r="ATC146" s="87"/>
      <c r="ATD146" s="87"/>
      <c r="ATE146" s="88"/>
      <c r="ATF146" s="12"/>
      <c r="ATG146" s="12"/>
      <c r="ATH146" s="88"/>
      <c r="ATI146" s="88"/>
      <c r="ATJ146" s="11"/>
      <c r="ATK146" s="11"/>
      <c r="ATL146" s="89"/>
      <c r="ATM146" s="87"/>
      <c r="ATN146" s="90"/>
      <c r="ATO146" s="91"/>
      <c r="ATP146" s="86"/>
      <c r="ATQ146" s="87"/>
      <c r="ATR146" s="87"/>
      <c r="ATS146" s="87"/>
      <c r="ATT146" s="87"/>
      <c r="ATU146" s="88"/>
      <c r="ATV146" s="12"/>
      <c r="ATW146" s="12"/>
      <c r="ATX146" s="88"/>
      <c r="ATY146" s="88"/>
      <c r="ATZ146" s="11"/>
      <c r="AUA146" s="11"/>
      <c r="AUB146" s="89"/>
      <c r="AUC146" s="87"/>
      <c r="AUD146" s="90"/>
      <c r="AUE146" s="91"/>
      <c r="AUF146" s="86"/>
      <c r="AUG146" s="87"/>
      <c r="AUH146" s="87"/>
      <c r="AUI146" s="87"/>
      <c r="AUJ146" s="87"/>
      <c r="AUK146" s="88"/>
      <c r="AUL146" s="12"/>
      <c r="AUM146" s="12"/>
      <c r="AUN146" s="88"/>
      <c r="AUO146" s="88"/>
      <c r="AUP146" s="11"/>
      <c r="AUQ146" s="11"/>
      <c r="AUR146" s="89"/>
      <c r="AUS146" s="87"/>
      <c r="AUT146" s="90"/>
      <c r="AUU146" s="91"/>
      <c r="AUV146" s="86"/>
      <c r="AUW146" s="87"/>
      <c r="AUX146" s="87"/>
      <c r="AUY146" s="87"/>
      <c r="AUZ146" s="87"/>
      <c r="AVA146" s="88"/>
      <c r="AVB146" s="12"/>
      <c r="AVC146" s="12"/>
      <c r="AVD146" s="88"/>
      <c r="AVE146" s="88"/>
      <c r="AVF146" s="11"/>
      <c r="AVG146" s="11"/>
      <c r="AVH146" s="89"/>
      <c r="AVI146" s="87"/>
      <c r="AVJ146" s="90"/>
      <c r="AVK146" s="91"/>
      <c r="AVL146" s="86"/>
      <c r="AVM146" s="87"/>
      <c r="AVN146" s="87"/>
      <c r="AVO146" s="87"/>
      <c r="AVP146" s="87"/>
      <c r="AVQ146" s="88"/>
      <c r="AVR146" s="12"/>
      <c r="AVS146" s="12"/>
      <c r="AVT146" s="88"/>
      <c r="AVU146" s="88"/>
      <c r="AVV146" s="11"/>
      <c r="AVW146" s="11"/>
      <c r="AVX146" s="89"/>
      <c r="AVY146" s="87"/>
      <c r="AVZ146" s="90"/>
      <c r="AWA146" s="91"/>
      <c r="AWB146" s="86"/>
      <c r="AWC146" s="87"/>
      <c r="AWD146" s="87"/>
      <c r="AWE146" s="87"/>
      <c r="AWF146" s="87"/>
      <c r="AWG146" s="88"/>
      <c r="AWH146" s="12"/>
      <c r="AWI146" s="12"/>
      <c r="AWJ146" s="88"/>
      <c r="AWK146" s="88"/>
      <c r="AWL146" s="11"/>
      <c r="AWM146" s="11"/>
      <c r="AWN146" s="89"/>
      <c r="AWO146" s="87"/>
      <c r="AWP146" s="90"/>
      <c r="AWQ146" s="91"/>
      <c r="AWR146" s="86"/>
      <c r="AWS146" s="87"/>
      <c r="AWT146" s="87"/>
      <c r="AWU146" s="87"/>
      <c r="AWV146" s="87"/>
      <c r="AWW146" s="88"/>
      <c r="AWX146" s="12"/>
      <c r="AWY146" s="12"/>
      <c r="AWZ146" s="88"/>
      <c r="AXA146" s="88"/>
      <c r="AXB146" s="11"/>
      <c r="AXC146" s="11"/>
      <c r="AXD146" s="89"/>
      <c r="AXE146" s="87"/>
      <c r="AXF146" s="90"/>
      <c r="AXG146" s="91"/>
      <c r="AXH146" s="86"/>
      <c r="AXI146" s="87"/>
      <c r="AXJ146" s="87"/>
      <c r="AXK146" s="87"/>
      <c r="AXL146" s="87"/>
      <c r="AXM146" s="88"/>
      <c r="AXN146" s="12"/>
      <c r="AXO146" s="12"/>
      <c r="AXP146" s="88"/>
      <c r="AXQ146" s="88"/>
      <c r="AXR146" s="11"/>
      <c r="AXS146" s="11"/>
      <c r="AXT146" s="89"/>
      <c r="AXU146" s="87"/>
      <c r="AXV146" s="90"/>
      <c r="AXW146" s="91"/>
      <c r="AXX146" s="86"/>
      <c r="AXY146" s="87"/>
      <c r="AXZ146" s="87"/>
      <c r="AYA146" s="87"/>
      <c r="AYB146" s="87"/>
      <c r="AYC146" s="88"/>
      <c r="AYD146" s="12"/>
      <c r="AYE146" s="12"/>
      <c r="AYF146" s="88"/>
      <c r="AYG146" s="88"/>
      <c r="AYH146" s="11"/>
      <c r="AYI146" s="11"/>
      <c r="AYJ146" s="89"/>
      <c r="AYK146" s="87"/>
      <c r="AYL146" s="90"/>
      <c r="AYM146" s="91"/>
      <c r="AYN146" s="86"/>
      <c r="AYO146" s="87"/>
      <c r="AYP146" s="87"/>
      <c r="AYQ146" s="87"/>
      <c r="AYR146" s="87"/>
      <c r="AYS146" s="88"/>
      <c r="AYT146" s="12"/>
      <c r="AYU146" s="12"/>
      <c r="AYV146" s="88"/>
      <c r="AYW146" s="88"/>
      <c r="AYX146" s="11"/>
      <c r="AYY146" s="11"/>
      <c r="AYZ146" s="89"/>
      <c r="AZA146" s="87"/>
      <c r="AZB146" s="90"/>
      <c r="AZC146" s="91"/>
      <c r="AZD146" s="86"/>
      <c r="AZE146" s="87"/>
      <c r="AZF146" s="87"/>
      <c r="AZG146" s="87"/>
      <c r="AZH146" s="87"/>
      <c r="AZI146" s="88"/>
      <c r="AZJ146" s="12"/>
      <c r="AZK146" s="12"/>
      <c r="AZL146" s="88"/>
      <c r="AZM146" s="88"/>
      <c r="AZN146" s="11"/>
      <c r="AZO146" s="11"/>
      <c r="AZP146" s="89"/>
      <c r="AZQ146" s="87"/>
      <c r="AZR146" s="90"/>
      <c r="AZS146" s="91"/>
      <c r="AZT146" s="86"/>
      <c r="AZU146" s="87"/>
      <c r="AZV146" s="87"/>
      <c r="AZW146" s="87"/>
      <c r="AZX146" s="87"/>
      <c r="AZY146" s="88"/>
      <c r="AZZ146" s="12"/>
      <c r="BAA146" s="12"/>
      <c r="BAB146" s="88"/>
      <c r="BAC146" s="88"/>
      <c r="BAD146" s="11"/>
      <c r="BAE146" s="11"/>
      <c r="BAF146" s="89"/>
      <c r="BAG146" s="87"/>
      <c r="BAH146" s="90"/>
      <c r="BAI146" s="91"/>
      <c r="BAJ146" s="86"/>
      <c r="BAK146" s="87"/>
      <c r="BAL146" s="87"/>
      <c r="BAM146" s="87"/>
      <c r="BAN146" s="87"/>
      <c r="BAO146" s="88"/>
      <c r="BAP146" s="12"/>
      <c r="BAQ146" s="12"/>
      <c r="BAR146" s="88"/>
      <c r="BAS146" s="88"/>
      <c r="BAT146" s="11"/>
      <c r="BAU146" s="11"/>
      <c r="BAV146" s="89"/>
      <c r="BAW146" s="87"/>
      <c r="BAX146" s="90"/>
      <c r="BAY146" s="91"/>
      <c r="BAZ146" s="86"/>
      <c r="BBA146" s="87"/>
      <c r="BBB146" s="87"/>
      <c r="BBC146" s="87"/>
      <c r="BBD146" s="87"/>
      <c r="BBE146" s="88"/>
      <c r="BBF146" s="12"/>
      <c r="BBG146" s="12"/>
      <c r="BBH146" s="88"/>
      <c r="BBI146" s="88"/>
      <c r="BBJ146" s="11"/>
      <c r="BBK146" s="11"/>
      <c r="BBL146" s="89"/>
      <c r="BBM146" s="87"/>
      <c r="BBN146" s="90"/>
      <c r="BBO146" s="91"/>
      <c r="BBP146" s="86"/>
      <c r="BBQ146" s="87"/>
      <c r="BBR146" s="87"/>
      <c r="BBS146" s="87"/>
      <c r="BBT146" s="87"/>
      <c r="BBU146" s="88"/>
      <c r="BBV146" s="12"/>
      <c r="BBW146" s="12"/>
      <c r="BBX146" s="88"/>
      <c r="BBY146" s="88"/>
      <c r="BBZ146" s="11"/>
      <c r="BCA146" s="11"/>
      <c r="BCB146" s="89"/>
      <c r="BCC146" s="87"/>
      <c r="BCD146" s="90"/>
      <c r="BCE146" s="91"/>
      <c r="BCF146" s="86"/>
      <c r="BCG146" s="87"/>
      <c r="BCH146" s="87"/>
      <c r="BCI146" s="87"/>
      <c r="BCJ146" s="87"/>
      <c r="BCK146" s="88"/>
      <c r="BCL146" s="12"/>
      <c r="BCM146" s="12"/>
      <c r="BCN146" s="88"/>
      <c r="BCO146" s="88"/>
      <c r="BCP146" s="11"/>
      <c r="BCQ146" s="11"/>
      <c r="BCR146" s="89"/>
      <c r="BCS146" s="87"/>
      <c r="BCT146" s="90"/>
      <c r="BCU146" s="91"/>
      <c r="BCV146" s="86"/>
      <c r="BCW146" s="87"/>
      <c r="BCX146" s="87"/>
      <c r="BCY146" s="87"/>
      <c r="BCZ146" s="87"/>
      <c r="BDA146" s="88"/>
      <c r="BDB146" s="12"/>
      <c r="BDC146" s="12"/>
      <c r="BDD146" s="88"/>
      <c r="BDE146" s="88"/>
      <c r="BDF146" s="11"/>
      <c r="BDG146" s="11"/>
      <c r="BDH146" s="89"/>
      <c r="BDI146" s="87"/>
      <c r="BDJ146" s="90"/>
      <c r="BDK146" s="91"/>
      <c r="BDL146" s="86"/>
      <c r="BDM146" s="87"/>
      <c r="BDN146" s="87"/>
      <c r="BDO146" s="87"/>
      <c r="BDP146" s="87"/>
      <c r="BDQ146" s="88"/>
      <c r="BDR146" s="12"/>
      <c r="BDS146" s="12"/>
      <c r="BDT146" s="88"/>
      <c r="BDU146" s="88"/>
      <c r="BDV146" s="11"/>
      <c r="BDW146" s="11"/>
      <c r="BDX146" s="89"/>
      <c r="BDY146" s="87"/>
      <c r="BDZ146" s="90"/>
      <c r="BEA146" s="91"/>
      <c r="BEB146" s="86"/>
      <c r="BEC146" s="87"/>
      <c r="BED146" s="87"/>
      <c r="BEE146" s="87"/>
      <c r="BEF146" s="87"/>
      <c r="BEG146" s="88"/>
      <c r="BEH146" s="12"/>
      <c r="BEI146" s="12"/>
      <c r="BEJ146" s="88"/>
      <c r="BEK146" s="88"/>
      <c r="BEL146" s="11"/>
      <c r="BEM146" s="11"/>
      <c r="BEN146" s="89"/>
      <c r="BEO146" s="87"/>
      <c r="BEP146" s="90"/>
      <c r="BEQ146" s="91"/>
      <c r="BER146" s="86"/>
      <c r="BES146" s="87"/>
      <c r="BET146" s="87"/>
      <c r="BEU146" s="87"/>
      <c r="BEV146" s="87"/>
      <c r="BEW146" s="88"/>
      <c r="BEX146" s="12"/>
      <c r="BEY146" s="12"/>
      <c r="BEZ146" s="88"/>
      <c r="BFA146" s="88"/>
      <c r="BFB146" s="11"/>
      <c r="BFC146" s="11"/>
      <c r="BFD146" s="89"/>
      <c r="BFE146" s="87"/>
      <c r="BFF146" s="90"/>
      <c r="BFG146" s="91"/>
      <c r="BFH146" s="86"/>
      <c r="BFI146" s="87"/>
      <c r="BFJ146" s="87"/>
      <c r="BFK146" s="87"/>
      <c r="BFL146" s="87"/>
      <c r="BFM146" s="88"/>
      <c r="BFN146" s="12"/>
      <c r="BFO146" s="12"/>
      <c r="BFP146" s="88"/>
      <c r="BFQ146" s="88"/>
      <c r="BFR146" s="11"/>
      <c r="BFS146" s="11"/>
      <c r="BFT146" s="89"/>
      <c r="BFU146" s="87"/>
      <c r="BFV146" s="90"/>
      <c r="BFW146" s="91"/>
      <c r="BFX146" s="86"/>
      <c r="BFY146" s="87"/>
      <c r="BFZ146" s="87"/>
      <c r="BGA146" s="87"/>
      <c r="BGB146" s="87"/>
      <c r="BGC146" s="88"/>
      <c r="BGD146" s="12"/>
      <c r="BGE146" s="12"/>
      <c r="BGF146" s="88"/>
      <c r="BGG146" s="88"/>
      <c r="BGH146" s="11"/>
      <c r="BGI146" s="11"/>
      <c r="BGJ146" s="89"/>
      <c r="BGK146" s="87"/>
      <c r="BGL146" s="90"/>
      <c r="BGM146" s="91"/>
      <c r="BGN146" s="86"/>
      <c r="BGO146" s="87"/>
      <c r="BGP146" s="87"/>
      <c r="BGQ146" s="87"/>
      <c r="BGR146" s="87"/>
      <c r="BGS146" s="88"/>
      <c r="BGT146" s="12"/>
      <c r="BGU146" s="12"/>
      <c r="BGV146" s="88"/>
      <c r="BGW146" s="88"/>
      <c r="BGX146" s="11"/>
      <c r="BGY146" s="11"/>
      <c r="BGZ146" s="89"/>
      <c r="BHA146" s="87"/>
      <c r="BHB146" s="90"/>
      <c r="BHC146" s="91"/>
      <c r="BHD146" s="86"/>
      <c r="BHE146" s="87"/>
      <c r="BHF146" s="87"/>
      <c r="BHG146" s="87"/>
      <c r="BHH146" s="87"/>
      <c r="BHI146" s="88"/>
      <c r="BHJ146" s="12"/>
      <c r="BHK146" s="12"/>
      <c r="BHL146" s="88"/>
      <c r="BHM146" s="88"/>
      <c r="BHN146" s="11"/>
      <c r="BHO146" s="11"/>
      <c r="BHP146" s="89"/>
      <c r="BHQ146" s="87"/>
      <c r="BHR146" s="90"/>
      <c r="BHS146" s="91"/>
      <c r="BHT146" s="86"/>
      <c r="BHU146" s="87"/>
      <c r="BHV146" s="87"/>
      <c r="BHW146" s="87"/>
      <c r="BHX146" s="87"/>
      <c r="BHY146" s="88"/>
      <c r="BHZ146" s="12"/>
      <c r="BIA146" s="12"/>
      <c r="BIB146" s="88"/>
      <c r="BIC146" s="88"/>
      <c r="BID146" s="11"/>
      <c r="BIE146" s="11"/>
      <c r="BIF146" s="89"/>
      <c r="BIG146" s="87"/>
      <c r="BIH146" s="90"/>
      <c r="BII146" s="91"/>
      <c r="BIJ146" s="86"/>
      <c r="BIK146" s="87"/>
      <c r="BIL146" s="87"/>
      <c r="BIM146" s="87"/>
      <c r="BIN146" s="87"/>
      <c r="BIO146" s="88"/>
      <c r="BIP146" s="12"/>
      <c r="BIQ146" s="12"/>
      <c r="BIR146" s="88"/>
      <c r="BIS146" s="88"/>
      <c r="BIT146" s="11"/>
      <c r="BIU146" s="11"/>
      <c r="BIV146" s="89"/>
      <c r="BIW146" s="87"/>
      <c r="BIX146" s="90"/>
      <c r="BIY146" s="91"/>
      <c r="BIZ146" s="86"/>
      <c r="BJA146" s="87"/>
      <c r="BJB146" s="87"/>
      <c r="BJC146" s="87"/>
      <c r="BJD146" s="87"/>
      <c r="BJE146" s="88"/>
      <c r="BJF146" s="12"/>
      <c r="BJG146" s="12"/>
      <c r="BJH146" s="88"/>
      <c r="BJI146" s="88"/>
      <c r="BJJ146" s="11"/>
      <c r="BJK146" s="11"/>
      <c r="BJL146" s="89"/>
      <c r="BJM146" s="87"/>
      <c r="BJN146" s="90"/>
      <c r="BJO146" s="91"/>
      <c r="BJP146" s="86"/>
      <c r="BJQ146" s="87"/>
      <c r="BJR146" s="87"/>
      <c r="BJS146" s="87"/>
      <c r="BJT146" s="87"/>
      <c r="BJU146" s="88"/>
      <c r="BJV146" s="12"/>
      <c r="BJW146" s="12"/>
      <c r="BJX146" s="88"/>
      <c r="BJY146" s="88"/>
      <c r="BJZ146" s="11"/>
      <c r="BKA146" s="11"/>
      <c r="BKB146" s="89"/>
      <c r="BKC146" s="87"/>
      <c r="BKD146" s="90"/>
      <c r="BKE146" s="91"/>
      <c r="BKF146" s="86"/>
      <c r="BKG146" s="87"/>
      <c r="BKH146" s="87"/>
      <c r="BKI146" s="87"/>
      <c r="BKJ146" s="87"/>
      <c r="BKK146" s="88"/>
      <c r="BKL146" s="12"/>
      <c r="BKM146" s="12"/>
      <c r="BKN146" s="88"/>
      <c r="BKO146" s="88"/>
      <c r="BKP146" s="11"/>
      <c r="BKQ146" s="11"/>
      <c r="BKR146" s="89"/>
      <c r="BKS146" s="87"/>
      <c r="BKT146" s="90"/>
      <c r="BKU146" s="91"/>
      <c r="BKV146" s="86"/>
      <c r="BKW146" s="87"/>
      <c r="BKX146" s="87"/>
      <c r="BKY146" s="87"/>
      <c r="BKZ146" s="87"/>
      <c r="BLA146" s="88"/>
      <c r="BLB146" s="12"/>
      <c r="BLC146" s="12"/>
      <c r="BLD146" s="88"/>
      <c r="BLE146" s="88"/>
      <c r="BLF146" s="11"/>
      <c r="BLG146" s="11"/>
      <c r="BLH146" s="89"/>
      <c r="BLI146" s="87"/>
      <c r="BLJ146" s="90"/>
      <c r="BLK146" s="91"/>
      <c r="BLL146" s="86"/>
      <c r="BLM146" s="87"/>
      <c r="BLN146" s="87"/>
      <c r="BLO146" s="87"/>
      <c r="BLP146" s="87"/>
      <c r="BLQ146" s="88"/>
      <c r="BLR146" s="12"/>
      <c r="BLS146" s="12"/>
      <c r="BLT146" s="88"/>
      <c r="BLU146" s="88"/>
      <c r="BLV146" s="11"/>
      <c r="BLW146" s="11"/>
      <c r="BLX146" s="89"/>
      <c r="BLY146" s="87"/>
      <c r="BLZ146" s="90"/>
      <c r="BMA146" s="91"/>
      <c r="BMB146" s="86"/>
      <c r="BMC146" s="87"/>
      <c r="BMD146" s="87"/>
      <c r="BME146" s="87"/>
      <c r="BMF146" s="87"/>
      <c r="BMG146" s="88"/>
      <c r="BMH146" s="12"/>
      <c r="BMI146" s="12"/>
      <c r="BMJ146" s="88"/>
      <c r="BMK146" s="88"/>
      <c r="BML146" s="11"/>
      <c r="BMM146" s="11"/>
      <c r="BMN146" s="89"/>
      <c r="BMO146" s="87"/>
      <c r="BMP146" s="90"/>
      <c r="BMQ146" s="91"/>
      <c r="BMR146" s="86"/>
      <c r="BMS146" s="87"/>
      <c r="BMT146" s="87"/>
      <c r="BMU146" s="87"/>
      <c r="BMV146" s="87"/>
      <c r="BMW146" s="88"/>
      <c r="BMX146" s="12"/>
      <c r="BMY146" s="12"/>
      <c r="BMZ146" s="88"/>
      <c r="BNA146" s="88"/>
      <c r="BNB146" s="11"/>
      <c r="BNC146" s="11"/>
      <c r="BND146" s="89"/>
      <c r="BNE146" s="87"/>
      <c r="BNF146" s="90"/>
      <c r="BNG146" s="91"/>
      <c r="BNH146" s="86"/>
      <c r="BNI146" s="87"/>
      <c r="BNJ146" s="87"/>
      <c r="BNK146" s="87"/>
      <c r="BNL146" s="87"/>
      <c r="BNM146" s="88"/>
      <c r="BNN146" s="12"/>
      <c r="BNO146" s="12"/>
      <c r="BNP146" s="88"/>
      <c r="BNQ146" s="88"/>
      <c r="BNR146" s="11"/>
      <c r="BNS146" s="11"/>
      <c r="BNT146" s="89"/>
      <c r="BNU146" s="87"/>
      <c r="BNV146" s="90"/>
      <c r="BNW146" s="91"/>
      <c r="BNX146" s="86"/>
      <c r="BNY146" s="87"/>
      <c r="BNZ146" s="87"/>
      <c r="BOA146" s="87"/>
      <c r="BOB146" s="87"/>
      <c r="BOC146" s="88"/>
      <c r="BOD146" s="12"/>
      <c r="BOE146" s="12"/>
      <c r="BOF146" s="88"/>
      <c r="BOG146" s="88"/>
      <c r="BOH146" s="11"/>
      <c r="BOI146" s="11"/>
      <c r="BOJ146" s="89"/>
      <c r="BOK146" s="87"/>
      <c r="BOL146" s="90"/>
      <c r="BOM146" s="91"/>
      <c r="BON146" s="86"/>
      <c r="BOO146" s="87"/>
      <c r="BOP146" s="87"/>
      <c r="BOQ146" s="87"/>
      <c r="BOR146" s="87"/>
      <c r="BOS146" s="88"/>
      <c r="BOT146" s="12"/>
      <c r="BOU146" s="12"/>
      <c r="BOV146" s="88"/>
      <c r="BOW146" s="88"/>
      <c r="BOX146" s="11"/>
      <c r="BOY146" s="11"/>
      <c r="BOZ146" s="89"/>
      <c r="BPA146" s="87"/>
      <c r="BPB146" s="90"/>
      <c r="BPC146" s="91"/>
      <c r="BPD146" s="86"/>
      <c r="BPE146" s="87"/>
      <c r="BPF146" s="87"/>
      <c r="BPG146" s="87"/>
      <c r="BPH146" s="87"/>
      <c r="BPI146" s="88"/>
      <c r="BPJ146" s="12"/>
      <c r="BPK146" s="12"/>
      <c r="BPL146" s="88"/>
      <c r="BPM146" s="88"/>
      <c r="BPN146" s="11"/>
      <c r="BPO146" s="11"/>
      <c r="BPP146" s="89"/>
      <c r="BPQ146" s="87"/>
      <c r="BPR146" s="90"/>
      <c r="BPS146" s="91"/>
      <c r="BPT146" s="86"/>
      <c r="BPU146" s="87"/>
      <c r="BPV146" s="87"/>
      <c r="BPW146" s="87"/>
      <c r="BPX146" s="87"/>
      <c r="BPY146" s="88"/>
      <c r="BPZ146" s="12"/>
      <c r="BQA146" s="12"/>
      <c r="BQB146" s="88"/>
      <c r="BQC146" s="88"/>
      <c r="BQD146" s="11"/>
      <c r="BQE146" s="11"/>
      <c r="BQF146" s="89"/>
      <c r="BQG146" s="87"/>
      <c r="BQH146" s="90"/>
      <c r="BQI146" s="91"/>
      <c r="BQJ146" s="86"/>
      <c r="BQK146" s="87"/>
      <c r="BQL146" s="87"/>
      <c r="BQM146" s="87"/>
      <c r="BQN146" s="87"/>
      <c r="BQO146" s="88"/>
      <c r="BQP146" s="12"/>
      <c r="BQQ146" s="12"/>
      <c r="BQR146" s="88"/>
      <c r="BQS146" s="88"/>
      <c r="BQT146" s="11"/>
      <c r="BQU146" s="11"/>
      <c r="BQV146" s="89"/>
      <c r="BQW146" s="87"/>
      <c r="BQX146" s="90"/>
      <c r="BQY146" s="91"/>
      <c r="BQZ146" s="86"/>
      <c r="BRA146" s="87"/>
      <c r="BRB146" s="87"/>
      <c r="BRC146" s="87"/>
      <c r="BRD146" s="87"/>
      <c r="BRE146" s="88"/>
      <c r="BRF146" s="12"/>
      <c r="BRG146" s="12"/>
      <c r="BRH146" s="88"/>
      <c r="BRI146" s="88"/>
      <c r="BRJ146" s="11"/>
      <c r="BRK146" s="11"/>
      <c r="BRL146" s="89"/>
      <c r="BRM146" s="87"/>
      <c r="BRN146" s="90"/>
      <c r="BRO146" s="91"/>
      <c r="BRP146" s="86"/>
      <c r="BRQ146" s="87"/>
      <c r="BRR146" s="87"/>
      <c r="BRS146" s="87"/>
      <c r="BRT146" s="87"/>
      <c r="BRU146" s="88"/>
      <c r="BRV146" s="12"/>
      <c r="BRW146" s="12"/>
      <c r="BRX146" s="88"/>
      <c r="BRY146" s="88"/>
      <c r="BRZ146" s="11"/>
      <c r="BSA146" s="11"/>
      <c r="BSB146" s="89"/>
      <c r="BSC146" s="87"/>
      <c r="BSD146" s="90"/>
      <c r="BSE146" s="91"/>
      <c r="BSF146" s="86"/>
      <c r="BSG146" s="87"/>
      <c r="BSH146" s="87"/>
      <c r="BSI146" s="87"/>
      <c r="BSJ146" s="87"/>
      <c r="BSK146" s="88"/>
      <c r="BSL146" s="12"/>
      <c r="BSM146" s="12"/>
      <c r="BSN146" s="88"/>
      <c r="BSO146" s="88"/>
      <c r="BSP146" s="11"/>
      <c r="BSQ146" s="11"/>
      <c r="BSR146" s="89"/>
      <c r="BSS146" s="87"/>
      <c r="BST146" s="90"/>
      <c r="BSU146" s="91"/>
      <c r="BSV146" s="86"/>
      <c r="BSW146" s="87"/>
      <c r="BSX146" s="87"/>
      <c r="BSY146" s="87"/>
      <c r="BSZ146" s="87"/>
      <c r="BTA146" s="88"/>
      <c r="BTB146" s="12"/>
      <c r="BTC146" s="12"/>
      <c r="BTD146" s="88"/>
      <c r="BTE146" s="88"/>
      <c r="BTF146" s="11"/>
      <c r="BTG146" s="11"/>
      <c r="BTH146" s="89"/>
      <c r="BTI146" s="87"/>
      <c r="BTJ146" s="90"/>
      <c r="BTK146" s="91"/>
      <c r="BTL146" s="86"/>
      <c r="BTM146" s="87"/>
      <c r="BTN146" s="87"/>
      <c r="BTO146" s="87"/>
      <c r="BTP146" s="87"/>
      <c r="BTQ146" s="88"/>
      <c r="BTR146" s="12"/>
      <c r="BTS146" s="12"/>
      <c r="BTT146" s="88"/>
      <c r="BTU146" s="88"/>
      <c r="BTV146" s="11"/>
      <c r="BTW146" s="11"/>
      <c r="BTX146" s="89"/>
      <c r="BTY146" s="87"/>
      <c r="BTZ146" s="90"/>
      <c r="BUA146" s="91"/>
      <c r="BUB146" s="86"/>
      <c r="BUC146" s="87"/>
      <c r="BUD146" s="87"/>
      <c r="BUE146" s="87"/>
      <c r="BUF146" s="87"/>
      <c r="BUG146" s="88"/>
      <c r="BUH146" s="12"/>
      <c r="BUI146" s="12"/>
      <c r="BUJ146" s="88"/>
      <c r="BUK146" s="88"/>
      <c r="BUL146" s="11"/>
      <c r="BUM146" s="11"/>
      <c r="BUN146" s="89"/>
      <c r="BUO146" s="87"/>
      <c r="BUP146" s="90"/>
      <c r="BUQ146" s="91"/>
      <c r="BUR146" s="86"/>
      <c r="BUS146" s="87"/>
      <c r="BUT146" s="87"/>
      <c r="BUU146" s="87"/>
      <c r="BUV146" s="87"/>
      <c r="BUW146" s="88"/>
      <c r="BUX146" s="12"/>
      <c r="BUY146" s="12"/>
      <c r="BUZ146" s="88"/>
      <c r="BVA146" s="88"/>
      <c r="BVB146" s="11"/>
      <c r="BVC146" s="11"/>
      <c r="BVD146" s="89"/>
      <c r="BVE146" s="87"/>
      <c r="BVF146" s="90"/>
      <c r="BVG146" s="91"/>
      <c r="BVH146" s="86"/>
      <c r="BVI146" s="87"/>
      <c r="BVJ146" s="87"/>
      <c r="BVK146" s="87"/>
      <c r="BVL146" s="87"/>
      <c r="BVM146" s="88"/>
      <c r="BVN146" s="12"/>
      <c r="BVO146" s="12"/>
      <c r="BVP146" s="88"/>
      <c r="BVQ146" s="88"/>
      <c r="BVR146" s="11"/>
      <c r="BVS146" s="11"/>
      <c r="BVT146" s="89"/>
      <c r="BVU146" s="87"/>
      <c r="BVV146" s="90"/>
      <c r="BVW146" s="91"/>
      <c r="BVX146" s="86"/>
      <c r="BVY146" s="87"/>
      <c r="BVZ146" s="87"/>
      <c r="BWA146" s="87"/>
      <c r="BWB146" s="87"/>
      <c r="BWC146" s="88"/>
      <c r="BWD146" s="12"/>
      <c r="BWE146" s="12"/>
      <c r="BWF146" s="88"/>
      <c r="BWG146" s="88"/>
      <c r="BWH146" s="11"/>
      <c r="BWI146" s="11"/>
      <c r="BWJ146" s="89"/>
      <c r="BWK146" s="87"/>
      <c r="BWL146" s="90"/>
      <c r="BWM146" s="91"/>
      <c r="BWN146" s="86"/>
      <c r="BWO146" s="87"/>
      <c r="BWP146" s="87"/>
      <c r="BWQ146" s="87"/>
      <c r="BWR146" s="87"/>
      <c r="BWS146" s="88"/>
      <c r="BWT146" s="12"/>
      <c r="BWU146" s="12"/>
      <c r="BWV146" s="88"/>
      <c r="BWW146" s="88"/>
      <c r="BWX146" s="11"/>
      <c r="BWY146" s="11"/>
      <c r="BWZ146" s="89"/>
      <c r="BXA146" s="87"/>
      <c r="BXB146" s="90"/>
      <c r="BXC146" s="91"/>
      <c r="BXD146" s="86"/>
      <c r="BXE146" s="87"/>
      <c r="BXF146" s="87"/>
      <c r="BXG146" s="87"/>
      <c r="BXH146" s="87"/>
      <c r="BXI146" s="88"/>
      <c r="BXJ146" s="12"/>
      <c r="BXK146" s="12"/>
      <c r="BXL146" s="88"/>
      <c r="BXM146" s="88"/>
      <c r="BXN146" s="11"/>
      <c r="BXO146" s="11"/>
      <c r="BXP146" s="89"/>
      <c r="BXQ146" s="87"/>
      <c r="BXR146" s="90"/>
      <c r="BXS146" s="91"/>
      <c r="BXT146" s="86"/>
      <c r="BXU146" s="87"/>
      <c r="BXV146" s="87"/>
      <c r="BXW146" s="87"/>
      <c r="BXX146" s="87"/>
      <c r="BXY146" s="88"/>
      <c r="BXZ146" s="12"/>
      <c r="BYA146" s="12"/>
      <c r="BYB146" s="88"/>
      <c r="BYC146" s="88"/>
      <c r="BYD146" s="11"/>
      <c r="BYE146" s="11"/>
      <c r="BYF146" s="89"/>
      <c r="BYG146" s="87"/>
      <c r="BYH146" s="90"/>
      <c r="BYI146" s="91"/>
      <c r="BYJ146" s="86"/>
      <c r="BYK146" s="87"/>
      <c r="BYL146" s="87"/>
      <c r="BYM146" s="87"/>
      <c r="BYN146" s="87"/>
      <c r="BYO146" s="88"/>
      <c r="BYP146" s="12"/>
      <c r="BYQ146" s="12"/>
      <c r="BYR146" s="88"/>
      <c r="BYS146" s="88"/>
      <c r="BYT146" s="11"/>
      <c r="BYU146" s="11"/>
      <c r="BYV146" s="89"/>
      <c r="BYW146" s="87"/>
      <c r="BYX146" s="90"/>
      <c r="BYY146" s="91"/>
      <c r="BYZ146" s="86"/>
      <c r="BZA146" s="87"/>
      <c r="BZB146" s="87"/>
      <c r="BZC146" s="87"/>
      <c r="BZD146" s="87"/>
      <c r="BZE146" s="88"/>
      <c r="BZF146" s="12"/>
      <c r="BZG146" s="12"/>
      <c r="BZH146" s="88"/>
      <c r="BZI146" s="88"/>
      <c r="BZJ146" s="11"/>
      <c r="BZK146" s="11"/>
      <c r="BZL146" s="89"/>
      <c r="BZM146" s="87"/>
      <c r="BZN146" s="90"/>
      <c r="BZO146" s="91"/>
      <c r="BZP146" s="86"/>
      <c r="BZQ146" s="87"/>
      <c r="BZR146" s="87"/>
      <c r="BZS146" s="87"/>
      <c r="BZT146" s="87"/>
      <c r="BZU146" s="88"/>
      <c r="BZV146" s="12"/>
      <c r="BZW146" s="12"/>
      <c r="BZX146" s="88"/>
      <c r="BZY146" s="88"/>
      <c r="BZZ146" s="11"/>
      <c r="CAA146" s="11"/>
      <c r="CAB146" s="89"/>
      <c r="CAC146" s="87"/>
      <c r="CAD146" s="90"/>
      <c r="CAE146" s="91"/>
      <c r="CAF146" s="86"/>
      <c r="CAG146" s="87"/>
      <c r="CAH146" s="87"/>
      <c r="CAI146" s="87"/>
      <c r="CAJ146" s="87"/>
      <c r="CAK146" s="88"/>
      <c r="CAL146" s="12"/>
      <c r="CAM146" s="12"/>
      <c r="CAN146" s="88"/>
      <c r="CAO146" s="88"/>
      <c r="CAP146" s="11"/>
      <c r="CAQ146" s="11"/>
      <c r="CAR146" s="89"/>
      <c r="CAS146" s="87"/>
      <c r="CAT146" s="90"/>
      <c r="CAU146" s="91"/>
      <c r="CAV146" s="86"/>
      <c r="CAW146" s="87"/>
      <c r="CAX146" s="87"/>
      <c r="CAY146" s="87"/>
      <c r="CAZ146" s="87"/>
      <c r="CBA146" s="88"/>
      <c r="CBB146" s="12"/>
      <c r="CBC146" s="12"/>
      <c r="CBD146" s="88"/>
      <c r="CBE146" s="88"/>
      <c r="CBF146" s="11"/>
      <c r="CBG146" s="11"/>
      <c r="CBH146" s="89"/>
      <c r="CBI146" s="87"/>
      <c r="CBJ146" s="90"/>
      <c r="CBK146" s="91"/>
      <c r="CBL146" s="86"/>
      <c r="CBM146" s="87"/>
      <c r="CBN146" s="87"/>
      <c r="CBO146" s="87"/>
      <c r="CBP146" s="87"/>
      <c r="CBQ146" s="88"/>
      <c r="CBR146" s="12"/>
      <c r="CBS146" s="12"/>
      <c r="CBT146" s="88"/>
      <c r="CBU146" s="88"/>
      <c r="CBV146" s="11"/>
      <c r="CBW146" s="11"/>
      <c r="CBX146" s="89"/>
      <c r="CBY146" s="87"/>
      <c r="CBZ146" s="90"/>
      <c r="CCA146" s="91"/>
      <c r="CCB146" s="86"/>
      <c r="CCC146" s="87"/>
      <c r="CCD146" s="87"/>
      <c r="CCE146" s="87"/>
      <c r="CCF146" s="87"/>
      <c r="CCG146" s="88"/>
      <c r="CCH146" s="12"/>
      <c r="CCI146" s="12"/>
      <c r="CCJ146" s="88"/>
      <c r="CCK146" s="88"/>
      <c r="CCL146" s="11"/>
      <c r="CCM146" s="11"/>
      <c r="CCN146" s="89"/>
      <c r="CCO146" s="87"/>
      <c r="CCP146" s="90"/>
      <c r="CCQ146" s="91"/>
      <c r="CCR146" s="86"/>
      <c r="CCS146" s="87"/>
      <c r="CCT146" s="87"/>
      <c r="CCU146" s="87"/>
      <c r="CCV146" s="87"/>
      <c r="CCW146" s="88"/>
      <c r="CCX146" s="12"/>
      <c r="CCY146" s="12"/>
      <c r="CCZ146" s="88"/>
      <c r="CDA146" s="88"/>
      <c r="CDB146" s="11"/>
      <c r="CDC146" s="11"/>
      <c r="CDD146" s="89"/>
      <c r="CDE146" s="87"/>
      <c r="CDF146" s="90"/>
      <c r="CDG146" s="91"/>
      <c r="CDH146" s="86"/>
      <c r="CDI146" s="87"/>
      <c r="CDJ146" s="87"/>
      <c r="CDK146" s="87"/>
      <c r="CDL146" s="87"/>
      <c r="CDM146" s="88"/>
      <c r="CDN146" s="12"/>
      <c r="CDO146" s="12"/>
      <c r="CDP146" s="88"/>
      <c r="CDQ146" s="88"/>
      <c r="CDR146" s="11"/>
      <c r="CDS146" s="11"/>
      <c r="CDT146" s="89"/>
      <c r="CDU146" s="87"/>
      <c r="CDV146" s="90"/>
      <c r="CDW146" s="91"/>
      <c r="CDX146" s="86"/>
      <c r="CDY146" s="87"/>
      <c r="CDZ146" s="87"/>
      <c r="CEA146" s="87"/>
      <c r="CEB146" s="87"/>
      <c r="CEC146" s="88"/>
      <c r="CED146" s="12"/>
      <c r="CEE146" s="12"/>
      <c r="CEF146" s="88"/>
      <c r="CEG146" s="88"/>
      <c r="CEH146" s="11"/>
      <c r="CEI146" s="11"/>
      <c r="CEJ146" s="89"/>
      <c r="CEK146" s="87"/>
      <c r="CEL146" s="90"/>
      <c r="CEM146" s="91"/>
      <c r="CEN146" s="86"/>
      <c r="CEO146" s="87"/>
      <c r="CEP146" s="87"/>
      <c r="CEQ146" s="87"/>
      <c r="CER146" s="87"/>
      <c r="CES146" s="88"/>
      <c r="CET146" s="12"/>
      <c r="CEU146" s="12"/>
      <c r="CEV146" s="88"/>
      <c r="CEW146" s="88"/>
      <c r="CEX146" s="11"/>
      <c r="CEY146" s="11"/>
      <c r="CEZ146" s="89"/>
      <c r="CFA146" s="87"/>
      <c r="CFB146" s="90"/>
      <c r="CFC146" s="91"/>
      <c r="CFD146" s="86"/>
      <c r="CFE146" s="87"/>
      <c r="CFF146" s="87"/>
      <c r="CFG146" s="87"/>
      <c r="CFH146" s="87"/>
      <c r="CFI146" s="88"/>
      <c r="CFJ146" s="12"/>
      <c r="CFK146" s="12"/>
      <c r="CFL146" s="88"/>
      <c r="CFM146" s="88"/>
      <c r="CFN146" s="11"/>
      <c r="CFO146" s="11"/>
      <c r="CFP146" s="89"/>
      <c r="CFQ146" s="87"/>
      <c r="CFR146" s="90"/>
      <c r="CFS146" s="91"/>
      <c r="CFT146" s="86"/>
      <c r="CFU146" s="87"/>
      <c r="CFV146" s="87"/>
      <c r="CFW146" s="87"/>
      <c r="CFX146" s="87"/>
      <c r="CFY146" s="88"/>
      <c r="CFZ146" s="12"/>
      <c r="CGA146" s="12"/>
      <c r="CGB146" s="88"/>
      <c r="CGC146" s="88"/>
      <c r="CGD146" s="11"/>
      <c r="CGE146" s="11"/>
      <c r="CGF146" s="89"/>
      <c r="CGG146" s="87"/>
      <c r="CGH146" s="90"/>
      <c r="CGI146" s="91"/>
      <c r="CGJ146" s="86"/>
      <c r="CGK146" s="87"/>
      <c r="CGL146" s="87"/>
      <c r="CGM146" s="87"/>
      <c r="CGN146" s="87"/>
      <c r="CGO146" s="88"/>
      <c r="CGP146" s="12"/>
      <c r="CGQ146" s="12"/>
      <c r="CGR146" s="88"/>
      <c r="CGS146" s="88"/>
      <c r="CGT146" s="11"/>
      <c r="CGU146" s="11"/>
      <c r="CGV146" s="89"/>
      <c r="CGW146" s="87"/>
      <c r="CGX146" s="90"/>
      <c r="CGY146" s="91"/>
      <c r="CGZ146" s="86"/>
      <c r="CHA146" s="87"/>
      <c r="CHB146" s="87"/>
      <c r="CHC146" s="87"/>
      <c r="CHD146" s="87"/>
      <c r="CHE146" s="88"/>
      <c r="CHF146" s="12"/>
      <c r="CHG146" s="12"/>
      <c r="CHH146" s="88"/>
      <c r="CHI146" s="88"/>
      <c r="CHJ146" s="11"/>
      <c r="CHK146" s="11"/>
      <c r="CHL146" s="89"/>
      <c r="CHM146" s="87"/>
      <c r="CHN146" s="90"/>
      <c r="CHO146" s="91"/>
      <c r="CHP146" s="86"/>
      <c r="CHQ146" s="87"/>
      <c r="CHR146" s="87"/>
      <c r="CHS146" s="87"/>
      <c r="CHT146" s="87"/>
      <c r="CHU146" s="88"/>
      <c r="CHV146" s="12"/>
      <c r="CHW146" s="12"/>
      <c r="CHX146" s="88"/>
      <c r="CHY146" s="88"/>
      <c r="CHZ146" s="11"/>
      <c r="CIA146" s="11"/>
      <c r="CIB146" s="89"/>
      <c r="CIC146" s="87"/>
      <c r="CID146" s="90"/>
      <c r="CIE146" s="91"/>
      <c r="CIF146" s="86"/>
      <c r="CIG146" s="87"/>
      <c r="CIH146" s="87"/>
      <c r="CII146" s="87"/>
      <c r="CIJ146" s="87"/>
      <c r="CIK146" s="88"/>
      <c r="CIL146" s="12"/>
      <c r="CIM146" s="12"/>
      <c r="CIN146" s="88"/>
      <c r="CIO146" s="88"/>
      <c r="CIP146" s="11"/>
      <c r="CIQ146" s="11"/>
      <c r="CIR146" s="89"/>
      <c r="CIS146" s="87"/>
      <c r="CIT146" s="90"/>
      <c r="CIU146" s="91"/>
      <c r="CIV146" s="86"/>
      <c r="CIW146" s="87"/>
      <c r="CIX146" s="87"/>
      <c r="CIY146" s="87"/>
      <c r="CIZ146" s="87"/>
      <c r="CJA146" s="88"/>
      <c r="CJB146" s="12"/>
      <c r="CJC146" s="12"/>
      <c r="CJD146" s="88"/>
      <c r="CJE146" s="88"/>
      <c r="CJF146" s="11"/>
      <c r="CJG146" s="11"/>
      <c r="CJH146" s="89"/>
      <c r="CJI146" s="87"/>
      <c r="CJJ146" s="90"/>
      <c r="CJK146" s="91"/>
      <c r="CJL146" s="86"/>
      <c r="CJM146" s="87"/>
      <c r="CJN146" s="87"/>
      <c r="CJO146" s="87"/>
      <c r="CJP146" s="87"/>
      <c r="CJQ146" s="88"/>
      <c r="CJR146" s="12"/>
      <c r="CJS146" s="12"/>
      <c r="CJT146" s="88"/>
      <c r="CJU146" s="88"/>
      <c r="CJV146" s="11"/>
      <c r="CJW146" s="11"/>
      <c r="CJX146" s="89"/>
      <c r="CJY146" s="87"/>
      <c r="CJZ146" s="90"/>
      <c r="CKA146" s="91"/>
      <c r="CKB146" s="86"/>
      <c r="CKC146" s="87"/>
      <c r="CKD146" s="87"/>
      <c r="CKE146" s="87"/>
      <c r="CKF146" s="87"/>
      <c r="CKG146" s="88"/>
      <c r="CKH146" s="12"/>
      <c r="CKI146" s="12"/>
      <c r="CKJ146" s="88"/>
      <c r="CKK146" s="88"/>
      <c r="CKL146" s="11"/>
      <c r="CKM146" s="11"/>
      <c r="CKN146" s="89"/>
      <c r="CKO146" s="87"/>
      <c r="CKP146" s="90"/>
      <c r="CKQ146" s="91"/>
      <c r="CKR146" s="86"/>
      <c r="CKS146" s="87"/>
      <c r="CKT146" s="87"/>
      <c r="CKU146" s="87"/>
      <c r="CKV146" s="87"/>
      <c r="CKW146" s="88"/>
      <c r="CKX146" s="12"/>
      <c r="CKY146" s="12"/>
      <c r="CKZ146" s="88"/>
      <c r="CLA146" s="88"/>
      <c r="CLB146" s="11"/>
      <c r="CLC146" s="11"/>
      <c r="CLD146" s="89"/>
      <c r="CLE146" s="87"/>
      <c r="CLF146" s="90"/>
      <c r="CLG146" s="91"/>
      <c r="CLH146" s="86"/>
      <c r="CLI146" s="87"/>
      <c r="CLJ146" s="87"/>
      <c r="CLK146" s="87"/>
      <c r="CLL146" s="87"/>
      <c r="CLM146" s="88"/>
      <c r="CLN146" s="12"/>
      <c r="CLO146" s="12"/>
      <c r="CLP146" s="88"/>
      <c r="CLQ146" s="88"/>
      <c r="CLR146" s="11"/>
      <c r="CLS146" s="11"/>
      <c r="CLT146" s="89"/>
      <c r="CLU146" s="87"/>
      <c r="CLV146" s="90"/>
      <c r="CLW146" s="91"/>
      <c r="CLX146" s="86"/>
      <c r="CLY146" s="87"/>
      <c r="CLZ146" s="87"/>
      <c r="CMA146" s="87"/>
      <c r="CMB146" s="87"/>
      <c r="CMC146" s="88"/>
      <c r="CMD146" s="12"/>
      <c r="CME146" s="12"/>
      <c r="CMF146" s="88"/>
      <c r="CMG146" s="88"/>
      <c r="CMH146" s="11"/>
      <c r="CMI146" s="11"/>
      <c r="CMJ146" s="89"/>
      <c r="CMK146" s="87"/>
      <c r="CML146" s="90"/>
      <c r="CMM146" s="91"/>
      <c r="CMN146" s="86"/>
      <c r="CMO146" s="87"/>
      <c r="CMP146" s="87"/>
      <c r="CMQ146" s="87"/>
      <c r="CMR146" s="87"/>
      <c r="CMS146" s="88"/>
      <c r="CMT146" s="12"/>
      <c r="CMU146" s="12"/>
      <c r="CMV146" s="88"/>
      <c r="CMW146" s="88"/>
      <c r="CMX146" s="11"/>
      <c r="CMY146" s="11"/>
      <c r="CMZ146" s="89"/>
      <c r="CNA146" s="87"/>
      <c r="CNB146" s="90"/>
      <c r="CNC146" s="91"/>
      <c r="CND146" s="86"/>
      <c r="CNE146" s="87"/>
      <c r="CNF146" s="87"/>
      <c r="CNG146" s="87"/>
      <c r="CNH146" s="87"/>
      <c r="CNI146" s="88"/>
      <c r="CNJ146" s="12"/>
      <c r="CNK146" s="12"/>
      <c r="CNL146" s="88"/>
      <c r="CNM146" s="88"/>
      <c r="CNN146" s="11"/>
      <c r="CNO146" s="11"/>
      <c r="CNP146" s="89"/>
      <c r="CNQ146" s="87"/>
      <c r="CNR146" s="90"/>
      <c r="CNS146" s="91"/>
      <c r="CNT146" s="86"/>
      <c r="CNU146" s="87"/>
      <c r="CNV146" s="87"/>
      <c r="CNW146" s="87"/>
      <c r="CNX146" s="87"/>
      <c r="CNY146" s="88"/>
      <c r="CNZ146" s="12"/>
      <c r="COA146" s="12"/>
      <c r="COB146" s="88"/>
      <c r="COC146" s="88"/>
      <c r="COD146" s="11"/>
      <c r="COE146" s="11"/>
      <c r="COF146" s="89"/>
      <c r="COG146" s="87"/>
      <c r="COH146" s="90"/>
      <c r="COI146" s="91"/>
      <c r="COJ146" s="86"/>
      <c r="COK146" s="87"/>
      <c r="COL146" s="87"/>
      <c r="COM146" s="87"/>
      <c r="CON146" s="87"/>
      <c r="COO146" s="88"/>
      <c r="COP146" s="12"/>
      <c r="COQ146" s="12"/>
      <c r="COR146" s="88"/>
      <c r="COS146" s="88"/>
      <c r="COT146" s="11"/>
      <c r="COU146" s="11"/>
      <c r="COV146" s="89"/>
      <c r="COW146" s="87"/>
      <c r="COX146" s="90"/>
      <c r="COY146" s="91"/>
      <c r="COZ146" s="86"/>
      <c r="CPA146" s="87"/>
      <c r="CPB146" s="87"/>
      <c r="CPC146" s="87"/>
      <c r="CPD146" s="87"/>
      <c r="CPE146" s="88"/>
      <c r="CPF146" s="12"/>
      <c r="CPG146" s="12"/>
      <c r="CPH146" s="88"/>
      <c r="CPI146" s="88"/>
      <c r="CPJ146" s="11"/>
      <c r="CPK146" s="11"/>
      <c r="CPL146" s="89"/>
      <c r="CPM146" s="87"/>
      <c r="CPN146" s="90"/>
      <c r="CPO146" s="91"/>
      <c r="CPP146" s="86"/>
      <c r="CPQ146" s="87"/>
      <c r="CPR146" s="87"/>
      <c r="CPS146" s="87"/>
      <c r="CPT146" s="87"/>
      <c r="CPU146" s="88"/>
      <c r="CPV146" s="12"/>
      <c r="CPW146" s="12"/>
      <c r="CPX146" s="88"/>
      <c r="CPY146" s="88"/>
      <c r="CPZ146" s="11"/>
      <c r="CQA146" s="11"/>
      <c r="CQB146" s="89"/>
      <c r="CQC146" s="87"/>
      <c r="CQD146" s="90"/>
      <c r="CQE146" s="91"/>
      <c r="CQF146" s="86"/>
      <c r="CQG146" s="87"/>
      <c r="CQH146" s="87"/>
      <c r="CQI146" s="87"/>
      <c r="CQJ146" s="87"/>
      <c r="CQK146" s="88"/>
      <c r="CQL146" s="12"/>
      <c r="CQM146" s="12"/>
      <c r="CQN146" s="88"/>
      <c r="CQO146" s="88"/>
      <c r="CQP146" s="11"/>
      <c r="CQQ146" s="11"/>
      <c r="CQR146" s="89"/>
      <c r="CQS146" s="87"/>
      <c r="CQT146" s="90"/>
      <c r="CQU146" s="91"/>
      <c r="CQV146" s="86"/>
      <c r="CQW146" s="87"/>
      <c r="CQX146" s="87"/>
      <c r="CQY146" s="87"/>
      <c r="CQZ146" s="87"/>
      <c r="CRA146" s="88"/>
      <c r="CRB146" s="12"/>
      <c r="CRC146" s="12"/>
      <c r="CRD146" s="88"/>
      <c r="CRE146" s="88"/>
      <c r="CRF146" s="11"/>
      <c r="CRG146" s="11"/>
      <c r="CRH146" s="89"/>
      <c r="CRI146" s="87"/>
      <c r="CRJ146" s="90"/>
      <c r="CRK146" s="91"/>
      <c r="CRL146" s="86"/>
      <c r="CRM146" s="87"/>
      <c r="CRN146" s="87"/>
      <c r="CRO146" s="87"/>
      <c r="CRP146" s="87"/>
      <c r="CRQ146" s="88"/>
      <c r="CRR146" s="12"/>
      <c r="CRS146" s="12"/>
      <c r="CRT146" s="88"/>
      <c r="CRU146" s="88"/>
      <c r="CRV146" s="11"/>
      <c r="CRW146" s="11"/>
      <c r="CRX146" s="89"/>
      <c r="CRY146" s="87"/>
      <c r="CRZ146" s="90"/>
      <c r="CSA146" s="91"/>
      <c r="CSB146" s="86"/>
      <c r="CSC146" s="87"/>
      <c r="CSD146" s="87"/>
      <c r="CSE146" s="87"/>
      <c r="CSF146" s="87"/>
      <c r="CSG146" s="88"/>
      <c r="CSH146" s="12"/>
      <c r="CSI146" s="12"/>
      <c r="CSJ146" s="88"/>
      <c r="CSK146" s="88"/>
      <c r="CSL146" s="11"/>
      <c r="CSM146" s="11"/>
      <c r="CSN146" s="89"/>
      <c r="CSO146" s="87"/>
      <c r="CSP146" s="90"/>
      <c r="CSQ146" s="91"/>
      <c r="CSR146" s="86"/>
      <c r="CSS146" s="87"/>
      <c r="CST146" s="87"/>
      <c r="CSU146" s="87"/>
      <c r="CSV146" s="87"/>
      <c r="CSW146" s="88"/>
      <c r="CSX146" s="12"/>
      <c r="CSY146" s="12"/>
      <c r="CSZ146" s="88"/>
      <c r="CTA146" s="88"/>
      <c r="CTB146" s="11"/>
      <c r="CTC146" s="11"/>
      <c r="CTD146" s="89"/>
      <c r="CTE146" s="87"/>
      <c r="CTF146" s="90"/>
      <c r="CTG146" s="91"/>
      <c r="CTH146" s="86"/>
      <c r="CTI146" s="87"/>
      <c r="CTJ146" s="87"/>
      <c r="CTK146" s="87"/>
      <c r="CTL146" s="87"/>
      <c r="CTM146" s="88"/>
      <c r="CTN146" s="12"/>
      <c r="CTO146" s="12"/>
      <c r="CTP146" s="88"/>
      <c r="CTQ146" s="88"/>
      <c r="CTR146" s="11"/>
      <c r="CTS146" s="11"/>
      <c r="CTT146" s="89"/>
      <c r="CTU146" s="87"/>
      <c r="CTV146" s="90"/>
      <c r="CTW146" s="91"/>
      <c r="CTX146" s="86"/>
      <c r="CTY146" s="87"/>
      <c r="CTZ146" s="87"/>
      <c r="CUA146" s="87"/>
      <c r="CUB146" s="87"/>
      <c r="CUC146" s="88"/>
      <c r="CUD146" s="12"/>
      <c r="CUE146" s="12"/>
      <c r="CUF146" s="88"/>
      <c r="CUG146" s="88"/>
      <c r="CUH146" s="11"/>
      <c r="CUI146" s="11"/>
      <c r="CUJ146" s="89"/>
      <c r="CUK146" s="87"/>
      <c r="CUL146" s="90"/>
      <c r="CUM146" s="91"/>
      <c r="CUN146" s="86"/>
      <c r="CUO146" s="87"/>
      <c r="CUP146" s="87"/>
      <c r="CUQ146" s="87"/>
      <c r="CUR146" s="87"/>
      <c r="CUS146" s="88"/>
      <c r="CUT146" s="12"/>
      <c r="CUU146" s="12"/>
      <c r="CUV146" s="88"/>
      <c r="CUW146" s="88"/>
      <c r="CUX146" s="11"/>
      <c r="CUY146" s="11"/>
      <c r="CUZ146" s="89"/>
      <c r="CVA146" s="87"/>
      <c r="CVB146" s="90"/>
      <c r="CVC146" s="91"/>
      <c r="CVD146" s="86"/>
      <c r="CVE146" s="87"/>
      <c r="CVF146" s="87"/>
      <c r="CVG146" s="87"/>
      <c r="CVH146" s="87"/>
      <c r="CVI146" s="88"/>
      <c r="CVJ146" s="12"/>
      <c r="CVK146" s="12"/>
      <c r="CVL146" s="88"/>
      <c r="CVM146" s="88"/>
      <c r="CVN146" s="11"/>
      <c r="CVO146" s="11"/>
      <c r="CVP146" s="89"/>
      <c r="CVQ146" s="87"/>
      <c r="CVR146" s="90"/>
      <c r="CVS146" s="91"/>
      <c r="CVT146" s="86"/>
      <c r="CVU146" s="87"/>
      <c r="CVV146" s="87"/>
      <c r="CVW146" s="87"/>
      <c r="CVX146" s="87"/>
      <c r="CVY146" s="88"/>
      <c r="CVZ146" s="12"/>
      <c r="CWA146" s="12"/>
      <c r="CWB146" s="88"/>
      <c r="CWC146" s="88"/>
      <c r="CWD146" s="11"/>
      <c r="CWE146" s="11"/>
      <c r="CWF146" s="89"/>
      <c r="CWG146" s="87"/>
      <c r="CWH146" s="90"/>
      <c r="CWI146" s="91"/>
      <c r="CWJ146" s="86"/>
      <c r="CWK146" s="87"/>
      <c r="CWL146" s="87"/>
      <c r="CWM146" s="87"/>
      <c r="CWN146" s="87"/>
      <c r="CWO146" s="88"/>
      <c r="CWP146" s="12"/>
      <c r="CWQ146" s="12"/>
      <c r="CWR146" s="88"/>
      <c r="CWS146" s="88"/>
      <c r="CWT146" s="11"/>
      <c r="CWU146" s="11"/>
      <c r="CWV146" s="89"/>
      <c r="CWW146" s="87"/>
      <c r="CWX146" s="90"/>
      <c r="CWY146" s="91"/>
      <c r="CWZ146" s="86"/>
      <c r="CXA146" s="87"/>
      <c r="CXB146" s="87"/>
      <c r="CXC146" s="87"/>
      <c r="CXD146" s="87"/>
      <c r="CXE146" s="88"/>
      <c r="CXF146" s="12"/>
      <c r="CXG146" s="12"/>
      <c r="CXH146" s="88"/>
      <c r="CXI146" s="88"/>
      <c r="CXJ146" s="11"/>
      <c r="CXK146" s="11"/>
      <c r="CXL146" s="89"/>
      <c r="CXM146" s="87"/>
      <c r="CXN146" s="90"/>
      <c r="CXO146" s="91"/>
      <c r="CXP146" s="86"/>
      <c r="CXQ146" s="87"/>
      <c r="CXR146" s="87"/>
      <c r="CXS146" s="87"/>
      <c r="CXT146" s="87"/>
      <c r="CXU146" s="88"/>
      <c r="CXV146" s="12"/>
      <c r="CXW146" s="12"/>
      <c r="CXX146" s="88"/>
      <c r="CXY146" s="88"/>
      <c r="CXZ146" s="11"/>
      <c r="CYA146" s="11"/>
      <c r="CYB146" s="89"/>
      <c r="CYC146" s="87"/>
      <c r="CYD146" s="90"/>
      <c r="CYE146" s="91"/>
      <c r="CYF146" s="86"/>
      <c r="CYG146" s="87"/>
      <c r="CYH146" s="87"/>
      <c r="CYI146" s="87"/>
      <c r="CYJ146" s="87"/>
      <c r="CYK146" s="88"/>
      <c r="CYL146" s="12"/>
      <c r="CYM146" s="12"/>
      <c r="CYN146" s="88"/>
      <c r="CYO146" s="88"/>
      <c r="CYP146" s="11"/>
      <c r="CYQ146" s="11"/>
      <c r="CYR146" s="89"/>
      <c r="CYS146" s="87"/>
      <c r="CYT146" s="90"/>
      <c r="CYU146" s="91"/>
      <c r="CYV146" s="86"/>
      <c r="CYW146" s="87"/>
      <c r="CYX146" s="87"/>
      <c r="CYY146" s="87"/>
      <c r="CYZ146" s="87"/>
      <c r="CZA146" s="88"/>
      <c r="CZB146" s="12"/>
      <c r="CZC146" s="12"/>
      <c r="CZD146" s="88"/>
      <c r="CZE146" s="88"/>
      <c r="CZF146" s="11"/>
      <c r="CZG146" s="11"/>
      <c r="CZH146" s="89"/>
      <c r="CZI146" s="87"/>
      <c r="CZJ146" s="90"/>
      <c r="CZK146" s="91"/>
      <c r="CZL146" s="86"/>
      <c r="CZM146" s="87"/>
      <c r="CZN146" s="87"/>
      <c r="CZO146" s="87"/>
      <c r="CZP146" s="87"/>
      <c r="CZQ146" s="88"/>
      <c r="CZR146" s="12"/>
      <c r="CZS146" s="12"/>
      <c r="CZT146" s="88"/>
      <c r="CZU146" s="88"/>
      <c r="CZV146" s="11"/>
      <c r="CZW146" s="11"/>
      <c r="CZX146" s="89"/>
      <c r="CZY146" s="87"/>
      <c r="CZZ146" s="90"/>
      <c r="DAA146" s="91"/>
      <c r="DAB146" s="86"/>
      <c r="DAC146" s="87"/>
      <c r="DAD146" s="87"/>
      <c r="DAE146" s="87"/>
      <c r="DAF146" s="87"/>
      <c r="DAG146" s="88"/>
      <c r="DAH146" s="12"/>
      <c r="DAI146" s="12"/>
      <c r="DAJ146" s="88"/>
      <c r="DAK146" s="88"/>
      <c r="DAL146" s="11"/>
      <c r="DAM146" s="11"/>
      <c r="DAN146" s="89"/>
      <c r="DAO146" s="87"/>
      <c r="DAP146" s="90"/>
      <c r="DAQ146" s="91"/>
      <c r="DAR146" s="86"/>
      <c r="DAS146" s="87"/>
      <c r="DAT146" s="87"/>
      <c r="DAU146" s="87"/>
      <c r="DAV146" s="87"/>
      <c r="DAW146" s="88"/>
      <c r="DAX146" s="12"/>
      <c r="DAY146" s="12"/>
      <c r="DAZ146" s="88"/>
      <c r="DBA146" s="88"/>
      <c r="DBB146" s="11"/>
      <c r="DBC146" s="11"/>
      <c r="DBD146" s="89"/>
      <c r="DBE146" s="87"/>
      <c r="DBF146" s="90"/>
      <c r="DBG146" s="91"/>
      <c r="DBH146" s="86"/>
      <c r="DBI146" s="87"/>
      <c r="DBJ146" s="87"/>
      <c r="DBK146" s="87"/>
      <c r="DBL146" s="87"/>
      <c r="DBM146" s="88"/>
      <c r="DBN146" s="12"/>
      <c r="DBO146" s="12"/>
      <c r="DBP146" s="88"/>
      <c r="DBQ146" s="88"/>
      <c r="DBR146" s="11"/>
      <c r="DBS146" s="11"/>
      <c r="DBT146" s="89"/>
      <c r="DBU146" s="87"/>
      <c r="DBV146" s="90"/>
      <c r="DBW146" s="91"/>
      <c r="DBX146" s="86"/>
      <c r="DBY146" s="87"/>
      <c r="DBZ146" s="87"/>
      <c r="DCA146" s="87"/>
      <c r="DCB146" s="87"/>
      <c r="DCC146" s="88"/>
      <c r="DCD146" s="12"/>
      <c r="DCE146" s="12"/>
      <c r="DCF146" s="88"/>
      <c r="DCG146" s="88"/>
      <c r="DCH146" s="11"/>
      <c r="DCI146" s="11"/>
      <c r="DCJ146" s="89"/>
      <c r="DCK146" s="87"/>
      <c r="DCL146" s="90"/>
      <c r="DCM146" s="91"/>
      <c r="DCN146" s="86"/>
      <c r="DCO146" s="87"/>
      <c r="DCP146" s="87"/>
      <c r="DCQ146" s="87"/>
      <c r="DCR146" s="87"/>
      <c r="DCS146" s="88"/>
      <c r="DCT146" s="12"/>
      <c r="DCU146" s="12"/>
      <c r="DCV146" s="88"/>
      <c r="DCW146" s="88"/>
      <c r="DCX146" s="11"/>
      <c r="DCY146" s="11"/>
      <c r="DCZ146" s="89"/>
      <c r="DDA146" s="87"/>
      <c r="DDB146" s="90"/>
      <c r="DDC146" s="91"/>
      <c r="DDD146" s="86"/>
      <c r="DDE146" s="87"/>
      <c r="DDF146" s="87"/>
      <c r="DDG146" s="87"/>
      <c r="DDH146" s="87"/>
      <c r="DDI146" s="88"/>
      <c r="DDJ146" s="12"/>
      <c r="DDK146" s="12"/>
      <c r="DDL146" s="88"/>
      <c r="DDM146" s="88"/>
      <c r="DDN146" s="11"/>
      <c r="DDO146" s="11"/>
      <c r="DDP146" s="89"/>
      <c r="DDQ146" s="87"/>
      <c r="DDR146" s="90"/>
      <c r="DDS146" s="91"/>
      <c r="DDT146" s="86"/>
      <c r="DDU146" s="87"/>
      <c r="DDV146" s="87"/>
      <c r="DDW146" s="87"/>
      <c r="DDX146" s="87"/>
      <c r="DDY146" s="88"/>
      <c r="DDZ146" s="12"/>
      <c r="DEA146" s="12"/>
      <c r="DEB146" s="88"/>
      <c r="DEC146" s="88"/>
      <c r="DED146" s="11"/>
      <c r="DEE146" s="11"/>
      <c r="DEF146" s="89"/>
      <c r="DEG146" s="87"/>
      <c r="DEH146" s="90"/>
      <c r="DEI146" s="91"/>
      <c r="DEJ146" s="86"/>
      <c r="DEK146" s="87"/>
      <c r="DEL146" s="87"/>
      <c r="DEM146" s="87"/>
      <c r="DEN146" s="87"/>
      <c r="DEO146" s="88"/>
      <c r="DEP146" s="12"/>
      <c r="DEQ146" s="12"/>
      <c r="DER146" s="88"/>
      <c r="DES146" s="88"/>
      <c r="DET146" s="11"/>
      <c r="DEU146" s="11"/>
      <c r="DEV146" s="89"/>
      <c r="DEW146" s="87"/>
      <c r="DEX146" s="90"/>
      <c r="DEY146" s="91"/>
      <c r="DEZ146" s="86"/>
      <c r="DFA146" s="87"/>
      <c r="DFB146" s="87"/>
      <c r="DFC146" s="87"/>
      <c r="DFD146" s="87"/>
      <c r="DFE146" s="88"/>
      <c r="DFF146" s="12"/>
      <c r="DFG146" s="12"/>
      <c r="DFH146" s="88"/>
      <c r="DFI146" s="88"/>
      <c r="DFJ146" s="11"/>
      <c r="DFK146" s="11"/>
      <c r="DFL146" s="89"/>
      <c r="DFM146" s="87"/>
      <c r="DFN146" s="90"/>
      <c r="DFO146" s="91"/>
      <c r="DFP146" s="86"/>
      <c r="DFQ146" s="87"/>
      <c r="DFR146" s="87"/>
      <c r="DFS146" s="87"/>
      <c r="DFT146" s="87"/>
      <c r="DFU146" s="88"/>
      <c r="DFV146" s="12"/>
      <c r="DFW146" s="12"/>
      <c r="DFX146" s="88"/>
      <c r="DFY146" s="88"/>
      <c r="DFZ146" s="11"/>
      <c r="DGA146" s="11"/>
      <c r="DGB146" s="89"/>
      <c r="DGC146" s="87"/>
      <c r="DGD146" s="90"/>
      <c r="DGE146" s="91"/>
      <c r="DGF146" s="86"/>
      <c r="DGG146" s="87"/>
      <c r="DGH146" s="87"/>
      <c r="DGI146" s="87"/>
      <c r="DGJ146" s="87"/>
      <c r="DGK146" s="88"/>
      <c r="DGL146" s="12"/>
      <c r="DGM146" s="12"/>
      <c r="DGN146" s="88"/>
      <c r="DGO146" s="88"/>
      <c r="DGP146" s="11"/>
      <c r="DGQ146" s="11"/>
      <c r="DGR146" s="89"/>
      <c r="DGS146" s="87"/>
      <c r="DGT146" s="90"/>
      <c r="DGU146" s="91"/>
      <c r="DGV146" s="86"/>
      <c r="DGW146" s="87"/>
      <c r="DGX146" s="87"/>
      <c r="DGY146" s="87"/>
      <c r="DGZ146" s="87"/>
      <c r="DHA146" s="88"/>
      <c r="DHB146" s="12"/>
      <c r="DHC146" s="12"/>
      <c r="DHD146" s="88"/>
      <c r="DHE146" s="88"/>
      <c r="DHF146" s="11"/>
      <c r="DHG146" s="11"/>
      <c r="DHH146" s="89"/>
      <c r="DHI146" s="87"/>
      <c r="DHJ146" s="90"/>
      <c r="DHK146" s="91"/>
      <c r="DHL146" s="86"/>
      <c r="DHM146" s="87"/>
      <c r="DHN146" s="87"/>
      <c r="DHO146" s="87"/>
      <c r="DHP146" s="87"/>
      <c r="DHQ146" s="88"/>
      <c r="DHR146" s="12"/>
      <c r="DHS146" s="12"/>
      <c r="DHT146" s="88"/>
      <c r="DHU146" s="88"/>
      <c r="DHV146" s="11"/>
      <c r="DHW146" s="11"/>
      <c r="DHX146" s="89"/>
      <c r="DHY146" s="87"/>
      <c r="DHZ146" s="90"/>
      <c r="DIA146" s="91"/>
      <c r="DIB146" s="86"/>
      <c r="DIC146" s="87"/>
      <c r="DID146" s="87"/>
      <c r="DIE146" s="87"/>
      <c r="DIF146" s="87"/>
      <c r="DIG146" s="88"/>
      <c r="DIH146" s="12"/>
      <c r="DII146" s="12"/>
      <c r="DIJ146" s="88"/>
      <c r="DIK146" s="88"/>
      <c r="DIL146" s="11"/>
      <c r="DIM146" s="11"/>
      <c r="DIN146" s="89"/>
      <c r="DIO146" s="87"/>
      <c r="DIP146" s="90"/>
      <c r="DIQ146" s="91"/>
      <c r="DIR146" s="86"/>
      <c r="DIS146" s="87"/>
      <c r="DIT146" s="87"/>
      <c r="DIU146" s="87"/>
      <c r="DIV146" s="87"/>
      <c r="DIW146" s="88"/>
      <c r="DIX146" s="12"/>
      <c r="DIY146" s="12"/>
      <c r="DIZ146" s="88"/>
      <c r="DJA146" s="88"/>
      <c r="DJB146" s="11"/>
      <c r="DJC146" s="11"/>
      <c r="DJD146" s="89"/>
      <c r="DJE146" s="87"/>
      <c r="DJF146" s="90"/>
      <c r="DJG146" s="91"/>
      <c r="DJH146" s="86"/>
      <c r="DJI146" s="87"/>
      <c r="DJJ146" s="87"/>
      <c r="DJK146" s="87"/>
      <c r="DJL146" s="87"/>
      <c r="DJM146" s="88"/>
      <c r="DJN146" s="12"/>
      <c r="DJO146" s="12"/>
      <c r="DJP146" s="88"/>
      <c r="DJQ146" s="88"/>
      <c r="DJR146" s="11"/>
      <c r="DJS146" s="11"/>
      <c r="DJT146" s="89"/>
      <c r="DJU146" s="87"/>
      <c r="DJV146" s="90"/>
      <c r="DJW146" s="91"/>
      <c r="DJX146" s="86"/>
      <c r="DJY146" s="87"/>
      <c r="DJZ146" s="87"/>
      <c r="DKA146" s="87"/>
      <c r="DKB146" s="87"/>
      <c r="DKC146" s="88"/>
      <c r="DKD146" s="12"/>
      <c r="DKE146" s="12"/>
      <c r="DKF146" s="88"/>
      <c r="DKG146" s="88"/>
      <c r="DKH146" s="11"/>
      <c r="DKI146" s="11"/>
      <c r="DKJ146" s="89"/>
      <c r="DKK146" s="87"/>
      <c r="DKL146" s="90"/>
      <c r="DKM146" s="91"/>
      <c r="DKN146" s="86"/>
      <c r="DKO146" s="87"/>
      <c r="DKP146" s="87"/>
      <c r="DKQ146" s="87"/>
      <c r="DKR146" s="87"/>
      <c r="DKS146" s="88"/>
      <c r="DKT146" s="12"/>
      <c r="DKU146" s="12"/>
      <c r="DKV146" s="88"/>
      <c r="DKW146" s="88"/>
      <c r="DKX146" s="11"/>
      <c r="DKY146" s="11"/>
      <c r="DKZ146" s="89"/>
      <c r="DLA146" s="87"/>
      <c r="DLB146" s="90"/>
      <c r="DLC146" s="91"/>
      <c r="DLD146" s="86"/>
      <c r="DLE146" s="87"/>
      <c r="DLF146" s="87"/>
      <c r="DLG146" s="87"/>
      <c r="DLH146" s="87"/>
      <c r="DLI146" s="88"/>
      <c r="DLJ146" s="12"/>
      <c r="DLK146" s="12"/>
      <c r="DLL146" s="88"/>
      <c r="DLM146" s="88"/>
      <c r="DLN146" s="11"/>
      <c r="DLO146" s="11"/>
      <c r="DLP146" s="89"/>
      <c r="DLQ146" s="87"/>
      <c r="DLR146" s="90"/>
      <c r="DLS146" s="91"/>
      <c r="DLT146" s="86"/>
      <c r="DLU146" s="87"/>
      <c r="DLV146" s="87"/>
      <c r="DLW146" s="87"/>
      <c r="DLX146" s="87"/>
      <c r="DLY146" s="88"/>
      <c r="DLZ146" s="12"/>
      <c r="DMA146" s="12"/>
      <c r="DMB146" s="88"/>
      <c r="DMC146" s="88"/>
      <c r="DMD146" s="11"/>
      <c r="DME146" s="11"/>
      <c r="DMF146" s="89"/>
      <c r="DMG146" s="87"/>
      <c r="DMH146" s="90"/>
      <c r="DMI146" s="91"/>
      <c r="DMJ146" s="86"/>
      <c r="DMK146" s="87"/>
      <c r="DML146" s="87"/>
      <c r="DMM146" s="87"/>
      <c r="DMN146" s="87"/>
      <c r="DMO146" s="88"/>
      <c r="DMP146" s="12"/>
      <c r="DMQ146" s="12"/>
      <c r="DMR146" s="88"/>
      <c r="DMS146" s="88"/>
      <c r="DMT146" s="11"/>
      <c r="DMU146" s="11"/>
      <c r="DMV146" s="89"/>
      <c r="DMW146" s="87"/>
      <c r="DMX146" s="90"/>
      <c r="DMY146" s="91"/>
      <c r="DMZ146" s="86"/>
      <c r="DNA146" s="87"/>
      <c r="DNB146" s="87"/>
      <c r="DNC146" s="87"/>
      <c r="DND146" s="87"/>
      <c r="DNE146" s="88"/>
      <c r="DNF146" s="12"/>
      <c r="DNG146" s="12"/>
      <c r="DNH146" s="88"/>
      <c r="DNI146" s="88"/>
      <c r="DNJ146" s="11"/>
      <c r="DNK146" s="11"/>
      <c r="DNL146" s="89"/>
      <c r="DNM146" s="87"/>
      <c r="DNN146" s="90"/>
      <c r="DNO146" s="91"/>
      <c r="DNP146" s="86"/>
      <c r="DNQ146" s="87"/>
      <c r="DNR146" s="87"/>
      <c r="DNS146" s="87"/>
      <c r="DNT146" s="87"/>
      <c r="DNU146" s="88"/>
      <c r="DNV146" s="12"/>
      <c r="DNW146" s="12"/>
      <c r="DNX146" s="88"/>
      <c r="DNY146" s="88"/>
      <c r="DNZ146" s="11"/>
      <c r="DOA146" s="11"/>
      <c r="DOB146" s="89"/>
      <c r="DOC146" s="87"/>
      <c r="DOD146" s="90"/>
      <c r="DOE146" s="91"/>
      <c r="DOF146" s="86"/>
      <c r="DOG146" s="87"/>
      <c r="DOH146" s="87"/>
      <c r="DOI146" s="87"/>
      <c r="DOJ146" s="87"/>
      <c r="DOK146" s="88"/>
      <c r="DOL146" s="12"/>
      <c r="DOM146" s="12"/>
      <c r="DON146" s="88"/>
      <c r="DOO146" s="88"/>
      <c r="DOP146" s="11"/>
      <c r="DOQ146" s="11"/>
      <c r="DOR146" s="89"/>
      <c r="DOS146" s="87"/>
      <c r="DOT146" s="90"/>
      <c r="DOU146" s="91"/>
      <c r="DOV146" s="86"/>
      <c r="DOW146" s="87"/>
      <c r="DOX146" s="87"/>
      <c r="DOY146" s="87"/>
      <c r="DOZ146" s="87"/>
      <c r="DPA146" s="88"/>
      <c r="DPB146" s="12"/>
      <c r="DPC146" s="12"/>
      <c r="DPD146" s="88"/>
      <c r="DPE146" s="88"/>
      <c r="DPF146" s="11"/>
      <c r="DPG146" s="11"/>
      <c r="DPH146" s="89"/>
      <c r="DPI146" s="87"/>
      <c r="DPJ146" s="90"/>
      <c r="DPK146" s="91"/>
      <c r="DPL146" s="86"/>
      <c r="DPM146" s="87"/>
      <c r="DPN146" s="87"/>
      <c r="DPO146" s="87"/>
      <c r="DPP146" s="87"/>
      <c r="DPQ146" s="88"/>
      <c r="DPR146" s="12"/>
      <c r="DPS146" s="12"/>
      <c r="DPT146" s="88"/>
      <c r="DPU146" s="88"/>
      <c r="DPV146" s="11"/>
      <c r="DPW146" s="11"/>
      <c r="DPX146" s="89"/>
      <c r="DPY146" s="87"/>
      <c r="DPZ146" s="90"/>
      <c r="DQA146" s="91"/>
      <c r="DQB146" s="86"/>
      <c r="DQC146" s="87"/>
      <c r="DQD146" s="87"/>
      <c r="DQE146" s="87"/>
      <c r="DQF146" s="87"/>
      <c r="DQG146" s="88"/>
      <c r="DQH146" s="12"/>
      <c r="DQI146" s="12"/>
      <c r="DQJ146" s="88"/>
      <c r="DQK146" s="88"/>
      <c r="DQL146" s="11"/>
      <c r="DQM146" s="11"/>
      <c r="DQN146" s="89"/>
      <c r="DQO146" s="87"/>
      <c r="DQP146" s="90"/>
      <c r="DQQ146" s="91"/>
      <c r="DQR146" s="86"/>
      <c r="DQS146" s="87"/>
      <c r="DQT146" s="87"/>
      <c r="DQU146" s="87"/>
      <c r="DQV146" s="87"/>
      <c r="DQW146" s="88"/>
      <c r="DQX146" s="12"/>
      <c r="DQY146" s="12"/>
      <c r="DQZ146" s="88"/>
      <c r="DRA146" s="88"/>
      <c r="DRB146" s="11"/>
      <c r="DRC146" s="11"/>
      <c r="DRD146" s="89"/>
      <c r="DRE146" s="87"/>
      <c r="DRF146" s="90"/>
      <c r="DRG146" s="91"/>
      <c r="DRH146" s="86"/>
      <c r="DRI146" s="87"/>
      <c r="DRJ146" s="87"/>
      <c r="DRK146" s="87"/>
      <c r="DRL146" s="87"/>
      <c r="DRM146" s="88"/>
      <c r="DRN146" s="12"/>
      <c r="DRO146" s="12"/>
      <c r="DRP146" s="88"/>
      <c r="DRQ146" s="88"/>
      <c r="DRR146" s="11"/>
      <c r="DRS146" s="11"/>
      <c r="DRT146" s="89"/>
      <c r="DRU146" s="87"/>
      <c r="DRV146" s="90"/>
      <c r="DRW146" s="91"/>
      <c r="DRX146" s="86"/>
      <c r="DRY146" s="87"/>
      <c r="DRZ146" s="87"/>
      <c r="DSA146" s="87"/>
      <c r="DSB146" s="87"/>
      <c r="DSC146" s="88"/>
      <c r="DSD146" s="12"/>
      <c r="DSE146" s="12"/>
      <c r="DSF146" s="88"/>
      <c r="DSG146" s="88"/>
      <c r="DSH146" s="11"/>
      <c r="DSI146" s="11"/>
      <c r="DSJ146" s="89"/>
      <c r="DSK146" s="87"/>
      <c r="DSL146" s="90"/>
      <c r="DSM146" s="91"/>
      <c r="DSN146" s="86"/>
      <c r="DSO146" s="87"/>
      <c r="DSP146" s="87"/>
      <c r="DSQ146" s="87"/>
      <c r="DSR146" s="87"/>
      <c r="DSS146" s="88"/>
      <c r="DST146" s="12"/>
      <c r="DSU146" s="12"/>
      <c r="DSV146" s="88"/>
      <c r="DSW146" s="88"/>
      <c r="DSX146" s="11"/>
      <c r="DSY146" s="11"/>
      <c r="DSZ146" s="89"/>
      <c r="DTA146" s="87"/>
      <c r="DTB146" s="90"/>
      <c r="DTC146" s="91"/>
      <c r="DTD146" s="86"/>
      <c r="DTE146" s="87"/>
      <c r="DTF146" s="87"/>
      <c r="DTG146" s="87"/>
      <c r="DTH146" s="87"/>
      <c r="DTI146" s="88"/>
      <c r="DTJ146" s="12"/>
      <c r="DTK146" s="12"/>
      <c r="DTL146" s="88"/>
      <c r="DTM146" s="88"/>
      <c r="DTN146" s="11"/>
      <c r="DTO146" s="11"/>
      <c r="DTP146" s="89"/>
      <c r="DTQ146" s="87"/>
      <c r="DTR146" s="90"/>
      <c r="DTS146" s="91"/>
      <c r="DTT146" s="86"/>
      <c r="DTU146" s="87"/>
      <c r="DTV146" s="87"/>
      <c r="DTW146" s="87"/>
      <c r="DTX146" s="87"/>
      <c r="DTY146" s="88"/>
      <c r="DTZ146" s="12"/>
      <c r="DUA146" s="12"/>
      <c r="DUB146" s="88"/>
      <c r="DUC146" s="88"/>
      <c r="DUD146" s="11"/>
      <c r="DUE146" s="11"/>
      <c r="DUF146" s="89"/>
      <c r="DUG146" s="87"/>
      <c r="DUH146" s="90"/>
      <c r="DUI146" s="91"/>
      <c r="DUJ146" s="86"/>
      <c r="DUK146" s="87"/>
      <c r="DUL146" s="87"/>
      <c r="DUM146" s="87"/>
      <c r="DUN146" s="87"/>
      <c r="DUO146" s="88"/>
      <c r="DUP146" s="12"/>
      <c r="DUQ146" s="12"/>
      <c r="DUR146" s="88"/>
      <c r="DUS146" s="88"/>
      <c r="DUT146" s="11"/>
      <c r="DUU146" s="11"/>
      <c r="DUV146" s="89"/>
      <c r="DUW146" s="87"/>
      <c r="DUX146" s="90"/>
      <c r="DUY146" s="91"/>
      <c r="DUZ146" s="86"/>
      <c r="DVA146" s="87"/>
      <c r="DVB146" s="87"/>
      <c r="DVC146" s="87"/>
      <c r="DVD146" s="87"/>
      <c r="DVE146" s="88"/>
      <c r="DVF146" s="12"/>
      <c r="DVG146" s="12"/>
      <c r="DVH146" s="88"/>
      <c r="DVI146" s="88"/>
      <c r="DVJ146" s="11"/>
      <c r="DVK146" s="11"/>
      <c r="DVL146" s="89"/>
      <c r="DVM146" s="87"/>
      <c r="DVN146" s="90"/>
      <c r="DVO146" s="91"/>
      <c r="DVP146" s="86"/>
      <c r="DVQ146" s="87"/>
      <c r="DVR146" s="87"/>
      <c r="DVS146" s="87"/>
      <c r="DVT146" s="87"/>
      <c r="DVU146" s="88"/>
      <c r="DVV146" s="12"/>
      <c r="DVW146" s="12"/>
      <c r="DVX146" s="88"/>
      <c r="DVY146" s="88"/>
      <c r="DVZ146" s="11"/>
      <c r="DWA146" s="11"/>
      <c r="DWB146" s="89"/>
      <c r="DWC146" s="87"/>
      <c r="DWD146" s="90"/>
      <c r="DWE146" s="91"/>
      <c r="DWF146" s="86"/>
      <c r="DWG146" s="87"/>
      <c r="DWH146" s="87"/>
      <c r="DWI146" s="87"/>
      <c r="DWJ146" s="87"/>
      <c r="DWK146" s="88"/>
      <c r="DWL146" s="12"/>
      <c r="DWM146" s="12"/>
      <c r="DWN146" s="88"/>
      <c r="DWO146" s="88"/>
      <c r="DWP146" s="11"/>
      <c r="DWQ146" s="11"/>
      <c r="DWR146" s="89"/>
      <c r="DWS146" s="87"/>
      <c r="DWT146" s="90"/>
      <c r="DWU146" s="91"/>
      <c r="DWV146" s="86"/>
      <c r="DWW146" s="87"/>
      <c r="DWX146" s="87"/>
      <c r="DWY146" s="87"/>
      <c r="DWZ146" s="87"/>
      <c r="DXA146" s="88"/>
      <c r="DXB146" s="12"/>
      <c r="DXC146" s="12"/>
      <c r="DXD146" s="88"/>
      <c r="DXE146" s="88"/>
      <c r="DXF146" s="11"/>
      <c r="DXG146" s="11"/>
      <c r="DXH146" s="89"/>
      <c r="DXI146" s="87"/>
      <c r="DXJ146" s="90"/>
      <c r="DXK146" s="91"/>
      <c r="DXL146" s="86"/>
      <c r="DXM146" s="87"/>
      <c r="DXN146" s="87"/>
      <c r="DXO146" s="87"/>
      <c r="DXP146" s="87"/>
      <c r="DXQ146" s="88"/>
      <c r="DXR146" s="12"/>
      <c r="DXS146" s="12"/>
      <c r="DXT146" s="88"/>
      <c r="DXU146" s="88"/>
      <c r="DXV146" s="11"/>
      <c r="DXW146" s="11"/>
      <c r="DXX146" s="89"/>
      <c r="DXY146" s="87"/>
      <c r="DXZ146" s="90"/>
      <c r="DYA146" s="91"/>
      <c r="DYB146" s="86"/>
      <c r="DYC146" s="87"/>
      <c r="DYD146" s="87"/>
      <c r="DYE146" s="87"/>
      <c r="DYF146" s="87"/>
      <c r="DYG146" s="88"/>
      <c r="DYH146" s="12"/>
      <c r="DYI146" s="12"/>
      <c r="DYJ146" s="88"/>
      <c r="DYK146" s="88"/>
      <c r="DYL146" s="11"/>
      <c r="DYM146" s="11"/>
      <c r="DYN146" s="89"/>
      <c r="DYO146" s="87"/>
      <c r="DYP146" s="90"/>
      <c r="DYQ146" s="91"/>
      <c r="DYR146" s="86"/>
      <c r="DYS146" s="87"/>
      <c r="DYT146" s="87"/>
      <c r="DYU146" s="87"/>
      <c r="DYV146" s="87"/>
      <c r="DYW146" s="88"/>
      <c r="DYX146" s="12"/>
      <c r="DYY146" s="12"/>
      <c r="DYZ146" s="88"/>
      <c r="DZA146" s="88"/>
      <c r="DZB146" s="11"/>
      <c r="DZC146" s="11"/>
      <c r="DZD146" s="89"/>
      <c r="DZE146" s="87"/>
      <c r="DZF146" s="90"/>
      <c r="DZG146" s="91"/>
      <c r="DZH146" s="86"/>
      <c r="DZI146" s="87"/>
      <c r="DZJ146" s="87"/>
      <c r="DZK146" s="87"/>
      <c r="DZL146" s="87"/>
      <c r="DZM146" s="88"/>
      <c r="DZN146" s="12"/>
      <c r="DZO146" s="12"/>
      <c r="DZP146" s="88"/>
      <c r="DZQ146" s="88"/>
      <c r="DZR146" s="11"/>
      <c r="DZS146" s="11"/>
      <c r="DZT146" s="89"/>
      <c r="DZU146" s="87"/>
      <c r="DZV146" s="90"/>
      <c r="DZW146" s="91"/>
      <c r="DZX146" s="86"/>
      <c r="DZY146" s="87"/>
      <c r="DZZ146" s="87"/>
      <c r="EAA146" s="87"/>
      <c r="EAB146" s="87"/>
      <c r="EAC146" s="88"/>
      <c r="EAD146" s="12"/>
      <c r="EAE146" s="12"/>
      <c r="EAF146" s="88"/>
      <c r="EAG146" s="88"/>
      <c r="EAH146" s="11"/>
      <c r="EAI146" s="11"/>
      <c r="EAJ146" s="89"/>
      <c r="EAK146" s="87"/>
      <c r="EAL146" s="90"/>
      <c r="EAM146" s="91"/>
      <c r="EAN146" s="86"/>
      <c r="EAO146" s="87"/>
      <c r="EAP146" s="87"/>
      <c r="EAQ146" s="87"/>
      <c r="EAR146" s="87"/>
      <c r="EAS146" s="88"/>
      <c r="EAT146" s="12"/>
      <c r="EAU146" s="12"/>
      <c r="EAV146" s="88"/>
      <c r="EAW146" s="88"/>
      <c r="EAX146" s="11"/>
      <c r="EAY146" s="11"/>
      <c r="EAZ146" s="89"/>
      <c r="EBA146" s="87"/>
      <c r="EBB146" s="90"/>
      <c r="EBC146" s="91"/>
      <c r="EBD146" s="86"/>
      <c r="EBE146" s="87"/>
      <c r="EBF146" s="87"/>
      <c r="EBG146" s="87"/>
      <c r="EBH146" s="87"/>
      <c r="EBI146" s="88"/>
      <c r="EBJ146" s="12"/>
      <c r="EBK146" s="12"/>
      <c r="EBL146" s="88"/>
      <c r="EBM146" s="88"/>
      <c r="EBN146" s="11"/>
      <c r="EBO146" s="11"/>
      <c r="EBP146" s="89"/>
      <c r="EBQ146" s="87"/>
      <c r="EBR146" s="90"/>
      <c r="EBS146" s="91"/>
      <c r="EBT146" s="86"/>
      <c r="EBU146" s="87"/>
      <c r="EBV146" s="87"/>
      <c r="EBW146" s="87"/>
      <c r="EBX146" s="87"/>
      <c r="EBY146" s="88"/>
      <c r="EBZ146" s="12"/>
      <c r="ECA146" s="12"/>
      <c r="ECB146" s="88"/>
      <c r="ECC146" s="88"/>
      <c r="ECD146" s="11"/>
      <c r="ECE146" s="11"/>
      <c r="ECF146" s="89"/>
      <c r="ECG146" s="87"/>
      <c r="ECH146" s="90"/>
      <c r="ECI146" s="91"/>
      <c r="ECJ146" s="86"/>
      <c r="ECK146" s="87"/>
      <c r="ECL146" s="87"/>
      <c r="ECM146" s="87"/>
      <c r="ECN146" s="87"/>
      <c r="ECO146" s="88"/>
      <c r="ECP146" s="12"/>
      <c r="ECQ146" s="12"/>
      <c r="ECR146" s="88"/>
      <c r="ECS146" s="88"/>
      <c r="ECT146" s="11"/>
      <c r="ECU146" s="11"/>
      <c r="ECV146" s="89"/>
      <c r="ECW146" s="87"/>
      <c r="ECX146" s="90"/>
      <c r="ECY146" s="91"/>
      <c r="ECZ146" s="86"/>
      <c r="EDA146" s="87"/>
      <c r="EDB146" s="87"/>
      <c r="EDC146" s="87"/>
      <c r="EDD146" s="87"/>
      <c r="EDE146" s="88"/>
      <c r="EDF146" s="12"/>
      <c r="EDG146" s="12"/>
      <c r="EDH146" s="88"/>
      <c r="EDI146" s="88"/>
      <c r="EDJ146" s="11"/>
      <c r="EDK146" s="11"/>
      <c r="EDL146" s="89"/>
      <c r="EDM146" s="87"/>
      <c r="EDN146" s="90"/>
      <c r="EDO146" s="91"/>
      <c r="EDP146" s="86"/>
      <c r="EDQ146" s="87"/>
      <c r="EDR146" s="87"/>
      <c r="EDS146" s="87"/>
      <c r="EDT146" s="87"/>
      <c r="EDU146" s="88"/>
      <c r="EDV146" s="12"/>
      <c r="EDW146" s="12"/>
      <c r="EDX146" s="88"/>
      <c r="EDY146" s="88"/>
      <c r="EDZ146" s="11"/>
      <c r="EEA146" s="11"/>
      <c r="EEB146" s="89"/>
      <c r="EEC146" s="87"/>
      <c r="EED146" s="90"/>
      <c r="EEE146" s="91"/>
      <c r="EEF146" s="86"/>
      <c r="EEG146" s="87"/>
      <c r="EEH146" s="87"/>
      <c r="EEI146" s="87"/>
      <c r="EEJ146" s="87"/>
      <c r="EEK146" s="88"/>
      <c r="EEL146" s="12"/>
      <c r="EEM146" s="12"/>
      <c r="EEN146" s="88"/>
      <c r="EEO146" s="88"/>
      <c r="EEP146" s="11"/>
      <c r="EEQ146" s="11"/>
      <c r="EER146" s="89"/>
      <c r="EES146" s="87"/>
      <c r="EET146" s="90"/>
      <c r="EEU146" s="91"/>
      <c r="EEV146" s="86"/>
      <c r="EEW146" s="87"/>
      <c r="EEX146" s="87"/>
      <c r="EEY146" s="87"/>
      <c r="EEZ146" s="87"/>
      <c r="EFA146" s="88"/>
      <c r="EFB146" s="12"/>
      <c r="EFC146" s="12"/>
      <c r="EFD146" s="88"/>
      <c r="EFE146" s="88"/>
      <c r="EFF146" s="11"/>
      <c r="EFG146" s="11"/>
      <c r="EFH146" s="89"/>
      <c r="EFI146" s="87"/>
      <c r="EFJ146" s="90"/>
      <c r="EFK146" s="91"/>
      <c r="EFL146" s="86"/>
      <c r="EFM146" s="87"/>
      <c r="EFN146" s="87"/>
      <c r="EFO146" s="87"/>
      <c r="EFP146" s="87"/>
      <c r="EFQ146" s="88"/>
      <c r="EFR146" s="12"/>
      <c r="EFS146" s="12"/>
      <c r="EFT146" s="88"/>
      <c r="EFU146" s="88"/>
      <c r="EFV146" s="11"/>
      <c r="EFW146" s="11"/>
      <c r="EFX146" s="89"/>
      <c r="EFY146" s="87"/>
      <c r="EFZ146" s="90"/>
      <c r="EGA146" s="91"/>
      <c r="EGB146" s="86"/>
      <c r="EGC146" s="87"/>
      <c r="EGD146" s="87"/>
      <c r="EGE146" s="87"/>
      <c r="EGF146" s="87"/>
      <c r="EGG146" s="88"/>
      <c r="EGH146" s="12"/>
      <c r="EGI146" s="12"/>
      <c r="EGJ146" s="88"/>
      <c r="EGK146" s="88"/>
      <c r="EGL146" s="11"/>
      <c r="EGM146" s="11"/>
      <c r="EGN146" s="89"/>
      <c r="EGO146" s="87"/>
      <c r="EGP146" s="90"/>
      <c r="EGQ146" s="91"/>
      <c r="EGR146" s="86"/>
      <c r="EGS146" s="87"/>
      <c r="EGT146" s="87"/>
      <c r="EGU146" s="87"/>
      <c r="EGV146" s="87"/>
      <c r="EGW146" s="88"/>
      <c r="EGX146" s="12"/>
      <c r="EGY146" s="12"/>
      <c r="EGZ146" s="88"/>
      <c r="EHA146" s="88"/>
      <c r="EHB146" s="11"/>
      <c r="EHC146" s="11"/>
      <c r="EHD146" s="89"/>
      <c r="EHE146" s="87"/>
      <c r="EHF146" s="90"/>
      <c r="EHG146" s="91"/>
      <c r="EHH146" s="86"/>
      <c r="EHI146" s="87"/>
      <c r="EHJ146" s="87"/>
      <c r="EHK146" s="87"/>
      <c r="EHL146" s="87"/>
      <c r="EHM146" s="88"/>
      <c r="EHN146" s="12"/>
      <c r="EHO146" s="12"/>
      <c r="EHP146" s="88"/>
      <c r="EHQ146" s="88"/>
      <c r="EHR146" s="11"/>
      <c r="EHS146" s="11"/>
      <c r="EHT146" s="89"/>
      <c r="EHU146" s="87"/>
      <c r="EHV146" s="90"/>
      <c r="EHW146" s="91"/>
      <c r="EHX146" s="86"/>
      <c r="EHY146" s="87"/>
      <c r="EHZ146" s="87"/>
      <c r="EIA146" s="87"/>
      <c r="EIB146" s="87"/>
      <c r="EIC146" s="88"/>
      <c r="EID146" s="12"/>
      <c r="EIE146" s="12"/>
      <c r="EIF146" s="88"/>
      <c r="EIG146" s="88"/>
      <c r="EIH146" s="11"/>
      <c r="EII146" s="11"/>
      <c r="EIJ146" s="89"/>
      <c r="EIK146" s="87"/>
      <c r="EIL146" s="90"/>
      <c r="EIM146" s="91"/>
      <c r="EIN146" s="86"/>
      <c r="EIO146" s="87"/>
      <c r="EIP146" s="87"/>
      <c r="EIQ146" s="87"/>
      <c r="EIR146" s="87"/>
      <c r="EIS146" s="88"/>
      <c r="EIT146" s="12"/>
      <c r="EIU146" s="12"/>
      <c r="EIV146" s="88"/>
      <c r="EIW146" s="88"/>
      <c r="EIX146" s="11"/>
      <c r="EIY146" s="11"/>
      <c r="EIZ146" s="89"/>
      <c r="EJA146" s="87"/>
      <c r="EJB146" s="90"/>
      <c r="EJC146" s="91"/>
      <c r="EJD146" s="86"/>
      <c r="EJE146" s="87"/>
      <c r="EJF146" s="87"/>
      <c r="EJG146" s="87"/>
      <c r="EJH146" s="87"/>
      <c r="EJI146" s="88"/>
      <c r="EJJ146" s="12"/>
      <c r="EJK146" s="12"/>
      <c r="EJL146" s="88"/>
      <c r="EJM146" s="88"/>
      <c r="EJN146" s="11"/>
      <c r="EJO146" s="11"/>
      <c r="EJP146" s="89"/>
      <c r="EJQ146" s="87"/>
      <c r="EJR146" s="90"/>
      <c r="EJS146" s="91"/>
      <c r="EJT146" s="86"/>
      <c r="EJU146" s="87"/>
      <c r="EJV146" s="87"/>
      <c r="EJW146" s="87"/>
      <c r="EJX146" s="87"/>
      <c r="EJY146" s="88"/>
      <c r="EJZ146" s="12"/>
      <c r="EKA146" s="12"/>
      <c r="EKB146" s="88"/>
      <c r="EKC146" s="88"/>
      <c r="EKD146" s="11"/>
      <c r="EKE146" s="11"/>
      <c r="EKF146" s="89"/>
      <c r="EKG146" s="87"/>
      <c r="EKH146" s="90"/>
      <c r="EKI146" s="91"/>
      <c r="EKJ146" s="86"/>
      <c r="EKK146" s="87"/>
      <c r="EKL146" s="87"/>
      <c r="EKM146" s="87"/>
      <c r="EKN146" s="87"/>
      <c r="EKO146" s="88"/>
      <c r="EKP146" s="12"/>
      <c r="EKQ146" s="12"/>
      <c r="EKR146" s="88"/>
      <c r="EKS146" s="88"/>
      <c r="EKT146" s="11"/>
      <c r="EKU146" s="11"/>
      <c r="EKV146" s="89"/>
      <c r="EKW146" s="87"/>
      <c r="EKX146" s="90"/>
      <c r="EKY146" s="91"/>
      <c r="EKZ146" s="86"/>
      <c r="ELA146" s="87"/>
      <c r="ELB146" s="87"/>
      <c r="ELC146" s="87"/>
      <c r="ELD146" s="87"/>
      <c r="ELE146" s="88"/>
      <c r="ELF146" s="12"/>
      <c r="ELG146" s="12"/>
      <c r="ELH146" s="88"/>
      <c r="ELI146" s="88"/>
      <c r="ELJ146" s="11"/>
      <c r="ELK146" s="11"/>
      <c r="ELL146" s="89"/>
      <c r="ELM146" s="87"/>
      <c r="ELN146" s="90"/>
      <c r="ELO146" s="91"/>
      <c r="ELP146" s="86"/>
      <c r="ELQ146" s="87"/>
      <c r="ELR146" s="87"/>
      <c r="ELS146" s="87"/>
      <c r="ELT146" s="87"/>
      <c r="ELU146" s="88"/>
      <c r="ELV146" s="12"/>
      <c r="ELW146" s="12"/>
      <c r="ELX146" s="88"/>
      <c r="ELY146" s="88"/>
      <c r="ELZ146" s="11"/>
      <c r="EMA146" s="11"/>
      <c r="EMB146" s="89"/>
      <c r="EMC146" s="87"/>
      <c r="EMD146" s="90"/>
      <c r="EME146" s="91"/>
      <c r="EMF146" s="86"/>
      <c r="EMG146" s="87"/>
      <c r="EMH146" s="87"/>
      <c r="EMI146" s="87"/>
      <c r="EMJ146" s="87"/>
      <c r="EMK146" s="88"/>
      <c r="EML146" s="12"/>
      <c r="EMM146" s="12"/>
      <c r="EMN146" s="88"/>
      <c r="EMO146" s="88"/>
      <c r="EMP146" s="11"/>
      <c r="EMQ146" s="11"/>
      <c r="EMR146" s="89"/>
      <c r="EMS146" s="87"/>
      <c r="EMT146" s="90"/>
      <c r="EMU146" s="91"/>
      <c r="EMV146" s="86"/>
      <c r="EMW146" s="87"/>
      <c r="EMX146" s="87"/>
      <c r="EMY146" s="87"/>
      <c r="EMZ146" s="87"/>
      <c r="ENA146" s="88"/>
      <c r="ENB146" s="12"/>
      <c r="ENC146" s="12"/>
      <c r="END146" s="88"/>
      <c r="ENE146" s="88"/>
      <c r="ENF146" s="11"/>
      <c r="ENG146" s="11"/>
      <c r="ENH146" s="89"/>
      <c r="ENI146" s="87"/>
      <c r="ENJ146" s="90"/>
      <c r="ENK146" s="91"/>
      <c r="ENL146" s="86"/>
      <c r="ENM146" s="87"/>
      <c r="ENN146" s="87"/>
      <c r="ENO146" s="87"/>
      <c r="ENP146" s="87"/>
      <c r="ENQ146" s="88"/>
      <c r="ENR146" s="12"/>
      <c r="ENS146" s="12"/>
      <c r="ENT146" s="88"/>
      <c r="ENU146" s="88"/>
      <c r="ENV146" s="11"/>
      <c r="ENW146" s="11"/>
      <c r="ENX146" s="89"/>
      <c r="ENY146" s="87"/>
      <c r="ENZ146" s="90"/>
      <c r="EOA146" s="91"/>
      <c r="EOB146" s="86"/>
      <c r="EOC146" s="87"/>
      <c r="EOD146" s="87"/>
      <c r="EOE146" s="87"/>
      <c r="EOF146" s="87"/>
      <c r="EOG146" s="88"/>
      <c r="EOH146" s="12"/>
      <c r="EOI146" s="12"/>
      <c r="EOJ146" s="88"/>
      <c r="EOK146" s="88"/>
      <c r="EOL146" s="11"/>
      <c r="EOM146" s="11"/>
      <c r="EON146" s="89"/>
      <c r="EOO146" s="87"/>
      <c r="EOP146" s="90"/>
      <c r="EOQ146" s="91"/>
      <c r="EOR146" s="86"/>
      <c r="EOS146" s="87"/>
      <c r="EOT146" s="87"/>
      <c r="EOU146" s="87"/>
      <c r="EOV146" s="87"/>
      <c r="EOW146" s="88"/>
      <c r="EOX146" s="12"/>
      <c r="EOY146" s="12"/>
      <c r="EOZ146" s="88"/>
      <c r="EPA146" s="88"/>
      <c r="EPB146" s="11"/>
      <c r="EPC146" s="11"/>
      <c r="EPD146" s="89"/>
      <c r="EPE146" s="87"/>
      <c r="EPF146" s="90"/>
      <c r="EPG146" s="91"/>
      <c r="EPH146" s="86"/>
      <c r="EPI146" s="87"/>
      <c r="EPJ146" s="87"/>
      <c r="EPK146" s="87"/>
      <c r="EPL146" s="87"/>
      <c r="EPM146" s="88"/>
      <c r="EPN146" s="12"/>
      <c r="EPO146" s="12"/>
      <c r="EPP146" s="88"/>
      <c r="EPQ146" s="88"/>
      <c r="EPR146" s="11"/>
      <c r="EPS146" s="11"/>
      <c r="EPT146" s="89"/>
      <c r="EPU146" s="87"/>
      <c r="EPV146" s="90"/>
      <c r="EPW146" s="91"/>
      <c r="EPX146" s="86"/>
      <c r="EPY146" s="87"/>
      <c r="EPZ146" s="87"/>
      <c r="EQA146" s="87"/>
      <c r="EQB146" s="87"/>
      <c r="EQC146" s="88"/>
      <c r="EQD146" s="12"/>
      <c r="EQE146" s="12"/>
      <c r="EQF146" s="88"/>
      <c r="EQG146" s="88"/>
      <c r="EQH146" s="11"/>
      <c r="EQI146" s="11"/>
      <c r="EQJ146" s="89"/>
      <c r="EQK146" s="87"/>
      <c r="EQL146" s="90"/>
      <c r="EQM146" s="91"/>
      <c r="EQN146" s="86"/>
      <c r="EQO146" s="87"/>
      <c r="EQP146" s="87"/>
      <c r="EQQ146" s="87"/>
      <c r="EQR146" s="87"/>
      <c r="EQS146" s="88"/>
      <c r="EQT146" s="12"/>
      <c r="EQU146" s="12"/>
      <c r="EQV146" s="88"/>
      <c r="EQW146" s="88"/>
      <c r="EQX146" s="11"/>
      <c r="EQY146" s="11"/>
      <c r="EQZ146" s="89"/>
      <c r="ERA146" s="87"/>
      <c r="ERB146" s="90"/>
      <c r="ERC146" s="91"/>
      <c r="ERD146" s="86"/>
      <c r="ERE146" s="87"/>
      <c r="ERF146" s="87"/>
      <c r="ERG146" s="87"/>
      <c r="ERH146" s="87"/>
      <c r="ERI146" s="88"/>
      <c r="ERJ146" s="12"/>
      <c r="ERK146" s="12"/>
      <c r="ERL146" s="88"/>
      <c r="ERM146" s="88"/>
      <c r="ERN146" s="11"/>
      <c r="ERO146" s="11"/>
      <c r="ERP146" s="89"/>
      <c r="ERQ146" s="87"/>
      <c r="ERR146" s="90"/>
      <c r="ERS146" s="91"/>
      <c r="ERT146" s="86"/>
      <c r="ERU146" s="87"/>
      <c r="ERV146" s="87"/>
      <c r="ERW146" s="87"/>
      <c r="ERX146" s="87"/>
      <c r="ERY146" s="88"/>
      <c r="ERZ146" s="12"/>
      <c r="ESA146" s="12"/>
      <c r="ESB146" s="88"/>
      <c r="ESC146" s="88"/>
      <c r="ESD146" s="11"/>
      <c r="ESE146" s="11"/>
      <c r="ESF146" s="89"/>
      <c r="ESG146" s="87"/>
      <c r="ESH146" s="90"/>
      <c r="ESI146" s="91"/>
      <c r="ESJ146" s="86"/>
      <c r="ESK146" s="87"/>
      <c r="ESL146" s="87"/>
      <c r="ESM146" s="87"/>
      <c r="ESN146" s="87"/>
      <c r="ESO146" s="88"/>
      <c r="ESP146" s="12"/>
      <c r="ESQ146" s="12"/>
      <c r="ESR146" s="88"/>
      <c r="ESS146" s="88"/>
      <c r="EST146" s="11"/>
      <c r="ESU146" s="11"/>
      <c r="ESV146" s="89"/>
      <c r="ESW146" s="87"/>
      <c r="ESX146" s="90"/>
      <c r="ESY146" s="91"/>
      <c r="ESZ146" s="86"/>
      <c r="ETA146" s="87"/>
      <c r="ETB146" s="87"/>
      <c r="ETC146" s="87"/>
      <c r="ETD146" s="87"/>
      <c r="ETE146" s="88"/>
      <c r="ETF146" s="12"/>
      <c r="ETG146" s="12"/>
      <c r="ETH146" s="88"/>
      <c r="ETI146" s="88"/>
      <c r="ETJ146" s="11"/>
      <c r="ETK146" s="11"/>
      <c r="ETL146" s="89"/>
      <c r="ETM146" s="87"/>
      <c r="ETN146" s="90"/>
      <c r="ETO146" s="91"/>
      <c r="ETP146" s="86"/>
      <c r="ETQ146" s="87"/>
      <c r="ETR146" s="87"/>
      <c r="ETS146" s="87"/>
      <c r="ETT146" s="87"/>
      <c r="ETU146" s="88"/>
      <c r="ETV146" s="12"/>
      <c r="ETW146" s="12"/>
      <c r="ETX146" s="88"/>
      <c r="ETY146" s="88"/>
      <c r="ETZ146" s="11"/>
      <c r="EUA146" s="11"/>
      <c r="EUB146" s="89"/>
      <c r="EUC146" s="87"/>
      <c r="EUD146" s="90"/>
      <c r="EUE146" s="91"/>
      <c r="EUF146" s="86"/>
      <c r="EUG146" s="87"/>
      <c r="EUH146" s="87"/>
      <c r="EUI146" s="87"/>
      <c r="EUJ146" s="87"/>
      <c r="EUK146" s="88"/>
      <c r="EUL146" s="12"/>
      <c r="EUM146" s="12"/>
      <c r="EUN146" s="88"/>
      <c r="EUO146" s="88"/>
      <c r="EUP146" s="11"/>
      <c r="EUQ146" s="11"/>
      <c r="EUR146" s="89"/>
      <c r="EUS146" s="87"/>
      <c r="EUT146" s="90"/>
      <c r="EUU146" s="91"/>
      <c r="EUV146" s="86"/>
      <c r="EUW146" s="87"/>
      <c r="EUX146" s="87"/>
      <c r="EUY146" s="87"/>
      <c r="EUZ146" s="87"/>
      <c r="EVA146" s="88"/>
      <c r="EVB146" s="12"/>
      <c r="EVC146" s="12"/>
      <c r="EVD146" s="88"/>
      <c r="EVE146" s="88"/>
      <c r="EVF146" s="11"/>
      <c r="EVG146" s="11"/>
      <c r="EVH146" s="89"/>
      <c r="EVI146" s="87"/>
      <c r="EVJ146" s="90"/>
      <c r="EVK146" s="91"/>
      <c r="EVL146" s="86"/>
      <c r="EVM146" s="87"/>
      <c r="EVN146" s="87"/>
      <c r="EVO146" s="87"/>
      <c r="EVP146" s="87"/>
      <c r="EVQ146" s="88"/>
      <c r="EVR146" s="12"/>
      <c r="EVS146" s="12"/>
      <c r="EVT146" s="88"/>
      <c r="EVU146" s="88"/>
      <c r="EVV146" s="11"/>
      <c r="EVW146" s="11"/>
      <c r="EVX146" s="89"/>
      <c r="EVY146" s="87"/>
      <c r="EVZ146" s="90"/>
      <c r="EWA146" s="91"/>
      <c r="EWB146" s="86"/>
      <c r="EWC146" s="87"/>
      <c r="EWD146" s="87"/>
      <c r="EWE146" s="87"/>
      <c r="EWF146" s="87"/>
      <c r="EWG146" s="88"/>
      <c r="EWH146" s="12"/>
      <c r="EWI146" s="12"/>
      <c r="EWJ146" s="88"/>
      <c r="EWK146" s="88"/>
      <c r="EWL146" s="11"/>
      <c r="EWM146" s="11"/>
      <c r="EWN146" s="89"/>
      <c r="EWO146" s="87"/>
      <c r="EWP146" s="90"/>
      <c r="EWQ146" s="91"/>
      <c r="EWR146" s="86"/>
      <c r="EWS146" s="87"/>
      <c r="EWT146" s="87"/>
      <c r="EWU146" s="87"/>
      <c r="EWV146" s="87"/>
      <c r="EWW146" s="88"/>
      <c r="EWX146" s="12"/>
      <c r="EWY146" s="12"/>
      <c r="EWZ146" s="88"/>
      <c r="EXA146" s="88"/>
      <c r="EXB146" s="11"/>
      <c r="EXC146" s="11"/>
      <c r="EXD146" s="89"/>
      <c r="EXE146" s="87"/>
      <c r="EXF146" s="90"/>
      <c r="EXG146" s="91"/>
      <c r="EXH146" s="86"/>
      <c r="EXI146" s="87"/>
      <c r="EXJ146" s="87"/>
      <c r="EXK146" s="87"/>
      <c r="EXL146" s="87"/>
      <c r="EXM146" s="88"/>
      <c r="EXN146" s="12"/>
      <c r="EXO146" s="12"/>
      <c r="EXP146" s="88"/>
      <c r="EXQ146" s="88"/>
      <c r="EXR146" s="11"/>
      <c r="EXS146" s="11"/>
      <c r="EXT146" s="89"/>
      <c r="EXU146" s="87"/>
      <c r="EXV146" s="90"/>
      <c r="EXW146" s="91"/>
      <c r="EXX146" s="86"/>
      <c r="EXY146" s="87"/>
      <c r="EXZ146" s="87"/>
      <c r="EYA146" s="87"/>
      <c r="EYB146" s="87"/>
      <c r="EYC146" s="88"/>
      <c r="EYD146" s="12"/>
      <c r="EYE146" s="12"/>
      <c r="EYF146" s="88"/>
      <c r="EYG146" s="88"/>
      <c r="EYH146" s="11"/>
      <c r="EYI146" s="11"/>
      <c r="EYJ146" s="89"/>
      <c r="EYK146" s="87"/>
      <c r="EYL146" s="90"/>
      <c r="EYM146" s="91"/>
      <c r="EYN146" s="86"/>
      <c r="EYO146" s="87"/>
      <c r="EYP146" s="87"/>
      <c r="EYQ146" s="87"/>
      <c r="EYR146" s="87"/>
      <c r="EYS146" s="88"/>
      <c r="EYT146" s="12"/>
      <c r="EYU146" s="12"/>
      <c r="EYV146" s="88"/>
      <c r="EYW146" s="88"/>
      <c r="EYX146" s="11"/>
      <c r="EYY146" s="11"/>
      <c r="EYZ146" s="89"/>
      <c r="EZA146" s="87"/>
      <c r="EZB146" s="90"/>
      <c r="EZC146" s="91"/>
      <c r="EZD146" s="86"/>
      <c r="EZE146" s="87"/>
      <c r="EZF146" s="87"/>
      <c r="EZG146" s="87"/>
      <c r="EZH146" s="87"/>
      <c r="EZI146" s="88"/>
      <c r="EZJ146" s="12"/>
      <c r="EZK146" s="12"/>
      <c r="EZL146" s="88"/>
      <c r="EZM146" s="88"/>
      <c r="EZN146" s="11"/>
      <c r="EZO146" s="11"/>
      <c r="EZP146" s="89"/>
      <c r="EZQ146" s="87"/>
      <c r="EZR146" s="90"/>
      <c r="EZS146" s="91"/>
      <c r="EZT146" s="86"/>
      <c r="EZU146" s="87"/>
      <c r="EZV146" s="87"/>
      <c r="EZW146" s="87"/>
      <c r="EZX146" s="87"/>
      <c r="EZY146" s="88"/>
      <c r="EZZ146" s="12"/>
      <c r="FAA146" s="12"/>
      <c r="FAB146" s="88"/>
      <c r="FAC146" s="88"/>
      <c r="FAD146" s="11"/>
      <c r="FAE146" s="11"/>
      <c r="FAF146" s="89"/>
      <c r="FAG146" s="87"/>
      <c r="FAH146" s="90"/>
      <c r="FAI146" s="91"/>
      <c r="FAJ146" s="86"/>
      <c r="FAK146" s="87"/>
      <c r="FAL146" s="87"/>
      <c r="FAM146" s="87"/>
      <c r="FAN146" s="87"/>
      <c r="FAO146" s="88"/>
      <c r="FAP146" s="12"/>
      <c r="FAQ146" s="12"/>
      <c r="FAR146" s="88"/>
      <c r="FAS146" s="88"/>
      <c r="FAT146" s="11"/>
      <c r="FAU146" s="11"/>
      <c r="FAV146" s="89"/>
      <c r="FAW146" s="87"/>
      <c r="FAX146" s="90"/>
      <c r="FAY146" s="91"/>
      <c r="FAZ146" s="86"/>
      <c r="FBA146" s="87"/>
      <c r="FBB146" s="87"/>
      <c r="FBC146" s="87"/>
      <c r="FBD146" s="87"/>
      <c r="FBE146" s="88"/>
      <c r="FBF146" s="12"/>
      <c r="FBG146" s="12"/>
      <c r="FBH146" s="88"/>
      <c r="FBI146" s="88"/>
      <c r="FBJ146" s="11"/>
      <c r="FBK146" s="11"/>
      <c r="FBL146" s="89"/>
      <c r="FBM146" s="87"/>
      <c r="FBN146" s="90"/>
      <c r="FBO146" s="91"/>
      <c r="FBP146" s="86"/>
      <c r="FBQ146" s="87"/>
      <c r="FBR146" s="87"/>
      <c r="FBS146" s="87"/>
      <c r="FBT146" s="87"/>
      <c r="FBU146" s="88"/>
      <c r="FBV146" s="12"/>
      <c r="FBW146" s="12"/>
      <c r="FBX146" s="88"/>
      <c r="FBY146" s="88"/>
      <c r="FBZ146" s="11"/>
      <c r="FCA146" s="11"/>
      <c r="FCB146" s="89"/>
      <c r="FCC146" s="87"/>
      <c r="FCD146" s="90"/>
      <c r="FCE146" s="91"/>
      <c r="FCF146" s="86"/>
      <c r="FCG146" s="87"/>
      <c r="FCH146" s="87"/>
      <c r="FCI146" s="87"/>
      <c r="FCJ146" s="87"/>
      <c r="FCK146" s="88"/>
      <c r="FCL146" s="12"/>
      <c r="FCM146" s="12"/>
      <c r="FCN146" s="88"/>
      <c r="FCO146" s="88"/>
      <c r="FCP146" s="11"/>
      <c r="FCQ146" s="11"/>
      <c r="FCR146" s="89"/>
      <c r="FCS146" s="87"/>
      <c r="FCT146" s="90"/>
      <c r="FCU146" s="91"/>
      <c r="FCV146" s="86"/>
      <c r="FCW146" s="87"/>
      <c r="FCX146" s="87"/>
      <c r="FCY146" s="87"/>
      <c r="FCZ146" s="87"/>
      <c r="FDA146" s="88"/>
      <c r="FDB146" s="12"/>
      <c r="FDC146" s="12"/>
      <c r="FDD146" s="88"/>
      <c r="FDE146" s="88"/>
      <c r="FDF146" s="11"/>
      <c r="FDG146" s="11"/>
      <c r="FDH146" s="89"/>
      <c r="FDI146" s="87"/>
      <c r="FDJ146" s="90"/>
      <c r="FDK146" s="91"/>
      <c r="FDL146" s="86"/>
      <c r="FDM146" s="87"/>
      <c r="FDN146" s="87"/>
      <c r="FDO146" s="87"/>
      <c r="FDP146" s="87"/>
      <c r="FDQ146" s="88"/>
      <c r="FDR146" s="12"/>
      <c r="FDS146" s="12"/>
      <c r="FDT146" s="88"/>
      <c r="FDU146" s="88"/>
      <c r="FDV146" s="11"/>
      <c r="FDW146" s="11"/>
      <c r="FDX146" s="89"/>
      <c r="FDY146" s="87"/>
      <c r="FDZ146" s="90"/>
      <c r="FEA146" s="91"/>
      <c r="FEB146" s="86"/>
      <c r="FEC146" s="87"/>
      <c r="FED146" s="87"/>
      <c r="FEE146" s="87"/>
      <c r="FEF146" s="87"/>
      <c r="FEG146" s="88"/>
      <c r="FEH146" s="12"/>
      <c r="FEI146" s="12"/>
      <c r="FEJ146" s="88"/>
      <c r="FEK146" s="88"/>
      <c r="FEL146" s="11"/>
      <c r="FEM146" s="11"/>
      <c r="FEN146" s="89"/>
      <c r="FEO146" s="87"/>
      <c r="FEP146" s="90"/>
      <c r="FEQ146" s="91"/>
      <c r="FER146" s="86"/>
      <c r="FES146" s="87"/>
      <c r="FET146" s="87"/>
      <c r="FEU146" s="87"/>
      <c r="FEV146" s="87"/>
      <c r="FEW146" s="88"/>
      <c r="FEX146" s="12"/>
      <c r="FEY146" s="12"/>
      <c r="FEZ146" s="88"/>
      <c r="FFA146" s="88"/>
      <c r="FFB146" s="11"/>
      <c r="FFC146" s="11"/>
      <c r="FFD146" s="89"/>
      <c r="FFE146" s="87"/>
      <c r="FFF146" s="90"/>
      <c r="FFG146" s="91"/>
      <c r="FFH146" s="86"/>
      <c r="FFI146" s="87"/>
      <c r="FFJ146" s="87"/>
      <c r="FFK146" s="87"/>
      <c r="FFL146" s="87"/>
      <c r="FFM146" s="88"/>
      <c r="FFN146" s="12"/>
      <c r="FFO146" s="12"/>
      <c r="FFP146" s="88"/>
      <c r="FFQ146" s="88"/>
      <c r="FFR146" s="11"/>
      <c r="FFS146" s="11"/>
      <c r="FFT146" s="89"/>
      <c r="FFU146" s="87"/>
      <c r="FFV146" s="90"/>
      <c r="FFW146" s="91"/>
      <c r="FFX146" s="86"/>
      <c r="FFY146" s="87"/>
      <c r="FFZ146" s="87"/>
      <c r="FGA146" s="87"/>
      <c r="FGB146" s="87"/>
      <c r="FGC146" s="88"/>
      <c r="FGD146" s="12"/>
      <c r="FGE146" s="12"/>
      <c r="FGF146" s="88"/>
      <c r="FGG146" s="88"/>
      <c r="FGH146" s="11"/>
      <c r="FGI146" s="11"/>
      <c r="FGJ146" s="89"/>
      <c r="FGK146" s="87"/>
      <c r="FGL146" s="90"/>
      <c r="FGM146" s="91"/>
      <c r="FGN146" s="86"/>
      <c r="FGO146" s="87"/>
      <c r="FGP146" s="87"/>
      <c r="FGQ146" s="87"/>
      <c r="FGR146" s="87"/>
      <c r="FGS146" s="88"/>
      <c r="FGT146" s="12"/>
      <c r="FGU146" s="12"/>
      <c r="FGV146" s="88"/>
      <c r="FGW146" s="88"/>
      <c r="FGX146" s="11"/>
      <c r="FGY146" s="11"/>
      <c r="FGZ146" s="89"/>
      <c r="FHA146" s="87"/>
      <c r="FHB146" s="90"/>
      <c r="FHC146" s="91"/>
      <c r="FHD146" s="86"/>
      <c r="FHE146" s="87"/>
      <c r="FHF146" s="87"/>
      <c r="FHG146" s="87"/>
      <c r="FHH146" s="87"/>
      <c r="FHI146" s="88"/>
      <c r="FHJ146" s="12"/>
      <c r="FHK146" s="12"/>
      <c r="FHL146" s="88"/>
      <c r="FHM146" s="88"/>
      <c r="FHN146" s="11"/>
      <c r="FHO146" s="11"/>
      <c r="FHP146" s="89"/>
      <c r="FHQ146" s="87"/>
      <c r="FHR146" s="90"/>
      <c r="FHS146" s="91"/>
      <c r="FHT146" s="86"/>
      <c r="FHU146" s="87"/>
      <c r="FHV146" s="87"/>
      <c r="FHW146" s="87"/>
      <c r="FHX146" s="87"/>
      <c r="FHY146" s="88"/>
      <c r="FHZ146" s="12"/>
      <c r="FIA146" s="12"/>
      <c r="FIB146" s="88"/>
      <c r="FIC146" s="88"/>
      <c r="FID146" s="11"/>
      <c r="FIE146" s="11"/>
      <c r="FIF146" s="89"/>
      <c r="FIG146" s="87"/>
      <c r="FIH146" s="90"/>
      <c r="FII146" s="91"/>
      <c r="FIJ146" s="86"/>
      <c r="FIK146" s="87"/>
      <c r="FIL146" s="87"/>
      <c r="FIM146" s="87"/>
      <c r="FIN146" s="87"/>
      <c r="FIO146" s="88"/>
      <c r="FIP146" s="12"/>
      <c r="FIQ146" s="12"/>
      <c r="FIR146" s="88"/>
      <c r="FIS146" s="88"/>
      <c r="FIT146" s="11"/>
      <c r="FIU146" s="11"/>
      <c r="FIV146" s="89"/>
      <c r="FIW146" s="87"/>
      <c r="FIX146" s="90"/>
      <c r="FIY146" s="91"/>
      <c r="FIZ146" s="86"/>
      <c r="FJA146" s="87"/>
      <c r="FJB146" s="87"/>
      <c r="FJC146" s="87"/>
      <c r="FJD146" s="87"/>
      <c r="FJE146" s="88"/>
      <c r="FJF146" s="12"/>
      <c r="FJG146" s="12"/>
      <c r="FJH146" s="88"/>
      <c r="FJI146" s="88"/>
      <c r="FJJ146" s="11"/>
      <c r="FJK146" s="11"/>
      <c r="FJL146" s="89"/>
      <c r="FJM146" s="87"/>
      <c r="FJN146" s="90"/>
      <c r="FJO146" s="91"/>
      <c r="FJP146" s="86"/>
      <c r="FJQ146" s="87"/>
      <c r="FJR146" s="87"/>
      <c r="FJS146" s="87"/>
      <c r="FJT146" s="87"/>
      <c r="FJU146" s="88"/>
      <c r="FJV146" s="12"/>
      <c r="FJW146" s="12"/>
      <c r="FJX146" s="88"/>
      <c r="FJY146" s="88"/>
      <c r="FJZ146" s="11"/>
      <c r="FKA146" s="11"/>
      <c r="FKB146" s="89"/>
      <c r="FKC146" s="87"/>
      <c r="FKD146" s="90"/>
      <c r="FKE146" s="91"/>
      <c r="FKF146" s="86"/>
      <c r="FKG146" s="87"/>
      <c r="FKH146" s="87"/>
      <c r="FKI146" s="87"/>
      <c r="FKJ146" s="87"/>
      <c r="FKK146" s="88"/>
      <c r="FKL146" s="12"/>
      <c r="FKM146" s="12"/>
      <c r="FKN146" s="88"/>
      <c r="FKO146" s="88"/>
      <c r="FKP146" s="11"/>
      <c r="FKQ146" s="11"/>
      <c r="FKR146" s="89"/>
      <c r="FKS146" s="87"/>
      <c r="FKT146" s="90"/>
      <c r="FKU146" s="91"/>
      <c r="FKV146" s="86"/>
      <c r="FKW146" s="87"/>
      <c r="FKX146" s="87"/>
      <c r="FKY146" s="87"/>
      <c r="FKZ146" s="87"/>
      <c r="FLA146" s="88"/>
      <c r="FLB146" s="12"/>
      <c r="FLC146" s="12"/>
      <c r="FLD146" s="88"/>
      <c r="FLE146" s="88"/>
      <c r="FLF146" s="11"/>
      <c r="FLG146" s="11"/>
      <c r="FLH146" s="89"/>
      <c r="FLI146" s="87"/>
      <c r="FLJ146" s="90"/>
      <c r="FLK146" s="91"/>
      <c r="FLL146" s="86"/>
      <c r="FLM146" s="87"/>
      <c r="FLN146" s="87"/>
      <c r="FLO146" s="87"/>
      <c r="FLP146" s="87"/>
      <c r="FLQ146" s="88"/>
      <c r="FLR146" s="12"/>
      <c r="FLS146" s="12"/>
      <c r="FLT146" s="88"/>
      <c r="FLU146" s="88"/>
      <c r="FLV146" s="11"/>
      <c r="FLW146" s="11"/>
      <c r="FLX146" s="89"/>
      <c r="FLY146" s="87"/>
      <c r="FLZ146" s="90"/>
      <c r="FMA146" s="91"/>
      <c r="FMB146" s="86"/>
      <c r="FMC146" s="87"/>
      <c r="FMD146" s="87"/>
      <c r="FME146" s="87"/>
      <c r="FMF146" s="87"/>
      <c r="FMG146" s="88"/>
      <c r="FMH146" s="12"/>
      <c r="FMI146" s="12"/>
      <c r="FMJ146" s="88"/>
      <c r="FMK146" s="88"/>
      <c r="FML146" s="11"/>
      <c r="FMM146" s="11"/>
      <c r="FMN146" s="89"/>
      <c r="FMO146" s="87"/>
      <c r="FMP146" s="90"/>
      <c r="FMQ146" s="91"/>
      <c r="FMR146" s="86"/>
      <c r="FMS146" s="87"/>
      <c r="FMT146" s="87"/>
      <c r="FMU146" s="87"/>
      <c r="FMV146" s="87"/>
      <c r="FMW146" s="88"/>
      <c r="FMX146" s="12"/>
      <c r="FMY146" s="12"/>
      <c r="FMZ146" s="88"/>
      <c r="FNA146" s="88"/>
      <c r="FNB146" s="11"/>
      <c r="FNC146" s="11"/>
      <c r="FND146" s="89"/>
      <c r="FNE146" s="87"/>
      <c r="FNF146" s="90"/>
      <c r="FNG146" s="91"/>
      <c r="FNH146" s="86"/>
      <c r="FNI146" s="87"/>
      <c r="FNJ146" s="87"/>
      <c r="FNK146" s="87"/>
      <c r="FNL146" s="87"/>
      <c r="FNM146" s="88"/>
      <c r="FNN146" s="12"/>
      <c r="FNO146" s="12"/>
      <c r="FNP146" s="88"/>
      <c r="FNQ146" s="88"/>
      <c r="FNR146" s="11"/>
      <c r="FNS146" s="11"/>
      <c r="FNT146" s="89"/>
      <c r="FNU146" s="87"/>
      <c r="FNV146" s="90"/>
      <c r="FNW146" s="91"/>
      <c r="FNX146" s="86"/>
      <c r="FNY146" s="87"/>
      <c r="FNZ146" s="87"/>
      <c r="FOA146" s="87"/>
      <c r="FOB146" s="87"/>
      <c r="FOC146" s="88"/>
      <c r="FOD146" s="12"/>
      <c r="FOE146" s="12"/>
      <c r="FOF146" s="88"/>
      <c r="FOG146" s="88"/>
      <c r="FOH146" s="11"/>
      <c r="FOI146" s="11"/>
      <c r="FOJ146" s="89"/>
      <c r="FOK146" s="87"/>
      <c r="FOL146" s="90"/>
      <c r="FOM146" s="91"/>
      <c r="FON146" s="86"/>
      <c r="FOO146" s="87"/>
      <c r="FOP146" s="87"/>
      <c r="FOQ146" s="87"/>
      <c r="FOR146" s="87"/>
      <c r="FOS146" s="88"/>
      <c r="FOT146" s="12"/>
      <c r="FOU146" s="12"/>
      <c r="FOV146" s="88"/>
      <c r="FOW146" s="88"/>
      <c r="FOX146" s="11"/>
      <c r="FOY146" s="11"/>
      <c r="FOZ146" s="89"/>
      <c r="FPA146" s="87"/>
      <c r="FPB146" s="90"/>
      <c r="FPC146" s="91"/>
      <c r="FPD146" s="86"/>
      <c r="FPE146" s="87"/>
      <c r="FPF146" s="87"/>
      <c r="FPG146" s="87"/>
      <c r="FPH146" s="87"/>
      <c r="FPI146" s="88"/>
      <c r="FPJ146" s="12"/>
      <c r="FPK146" s="12"/>
      <c r="FPL146" s="88"/>
      <c r="FPM146" s="88"/>
      <c r="FPN146" s="11"/>
      <c r="FPO146" s="11"/>
      <c r="FPP146" s="89"/>
      <c r="FPQ146" s="87"/>
      <c r="FPR146" s="90"/>
      <c r="FPS146" s="91"/>
      <c r="FPT146" s="86"/>
      <c r="FPU146" s="87"/>
      <c r="FPV146" s="87"/>
      <c r="FPW146" s="87"/>
      <c r="FPX146" s="87"/>
      <c r="FPY146" s="88"/>
      <c r="FPZ146" s="12"/>
      <c r="FQA146" s="12"/>
      <c r="FQB146" s="88"/>
      <c r="FQC146" s="88"/>
      <c r="FQD146" s="11"/>
      <c r="FQE146" s="11"/>
      <c r="FQF146" s="89"/>
      <c r="FQG146" s="87"/>
      <c r="FQH146" s="90"/>
      <c r="FQI146" s="91"/>
      <c r="FQJ146" s="86"/>
      <c r="FQK146" s="87"/>
      <c r="FQL146" s="87"/>
      <c r="FQM146" s="87"/>
      <c r="FQN146" s="87"/>
      <c r="FQO146" s="88"/>
      <c r="FQP146" s="12"/>
      <c r="FQQ146" s="12"/>
      <c r="FQR146" s="88"/>
      <c r="FQS146" s="88"/>
      <c r="FQT146" s="11"/>
      <c r="FQU146" s="11"/>
      <c r="FQV146" s="89"/>
      <c r="FQW146" s="87"/>
      <c r="FQX146" s="90"/>
      <c r="FQY146" s="91"/>
      <c r="FQZ146" s="86"/>
      <c r="FRA146" s="87"/>
      <c r="FRB146" s="87"/>
      <c r="FRC146" s="87"/>
      <c r="FRD146" s="87"/>
      <c r="FRE146" s="88"/>
      <c r="FRF146" s="12"/>
      <c r="FRG146" s="12"/>
      <c r="FRH146" s="88"/>
      <c r="FRI146" s="88"/>
      <c r="FRJ146" s="11"/>
      <c r="FRK146" s="11"/>
      <c r="FRL146" s="89"/>
      <c r="FRM146" s="87"/>
      <c r="FRN146" s="90"/>
      <c r="FRO146" s="91"/>
      <c r="FRP146" s="86"/>
      <c r="FRQ146" s="87"/>
      <c r="FRR146" s="87"/>
      <c r="FRS146" s="87"/>
      <c r="FRT146" s="87"/>
      <c r="FRU146" s="88"/>
      <c r="FRV146" s="12"/>
      <c r="FRW146" s="12"/>
      <c r="FRX146" s="88"/>
      <c r="FRY146" s="88"/>
      <c r="FRZ146" s="11"/>
      <c r="FSA146" s="11"/>
      <c r="FSB146" s="89"/>
      <c r="FSC146" s="87"/>
      <c r="FSD146" s="90"/>
      <c r="FSE146" s="91"/>
      <c r="FSF146" s="86"/>
      <c r="FSG146" s="87"/>
      <c r="FSH146" s="87"/>
      <c r="FSI146" s="87"/>
      <c r="FSJ146" s="87"/>
      <c r="FSK146" s="88"/>
      <c r="FSL146" s="12"/>
      <c r="FSM146" s="12"/>
      <c r="FSN146" s="88"/>
      <c r="FSO146" s="88"/>
      <c r="FSP146" s="11"/>
      <c r="FSQ146" s="11"/>
      <c r="FSR146" s="89"/>
      <c r="FSS146" s="87"/>
      <c r="FST146" s="90"/>
      <c r="FSU146" s="91"/>
      <c r="FSV146" s="86"/>
      <c r="FSW146" s="87"/>
      <c r="FSX146" s="87"/>
      <c r="FSY146" s="87"/>
      <c r="FSZ146" s="87"/>
      <c r="FTA146" s="88"/>
      <c r="FTB146" s="12"/>
      <c r="FTC146" s="12"/>
      <c r="FTD146" s="88"/>
      <c r="FTE146" s="88"/>
      <c r="FTF146" s="11"/>
      <c r="FTG146" s="11"/>
      <c r="FTH146" s="89"/>
      <c r="FTI146" s="87"/>
      <c r="FTJ146" s="90"/>
      <c r="FTK146" s="91"/>
      <c r="FTL146" s="86"/>
      <c r="FTM146" s="87"/>
      <c r="FTN146" s="87"/>
      <c r="FTO146" s="87"/>
      <c r="FTP146" s="87"/>
      <c r="FTQ146" s="88"/>
      <c r="FTR146" s="12"/>
      <c r="FTS146" s="12"/>
      <c r="FTT146" s="88"/>
      <c r="FTU146" s="88"/>
      <c r="FTV146" s="11"/>
      <c r="FTW146" s="11"/>
      <c r="FTX146" s="89"/>
      <c r="FTY146" s="87"/>
      <c r="FTZ146" s="90"/>
      <c r="FUA146" s="91"/>
      <c r="FUB146" s="86"/>
      <c r="FUC146" s="87"/>
      <c r="FUD146" s="87"/>
      <c r="FUE146" s="87"/>
      <c r="FUF146" s="87"/>
      <c r="FUG146" s="88"/>
      <c r="FUH146" s="12"/>
      <c r="FUI146" s="12"/>
      <c r="FUJ146" s="88"/>
      <c r="FUK146" s="88"/>
      <c r="FUL146" s="11"/>
      <c r="FUM146" s="11"/>
      <c r="FUN146" s="89"/>
      <c r="FUO146" s="87"/>
      <c r="FUP146" s="90"/>
      <c r="FUQ146" s="91"/>
      <c r="FUR146" s="86"/>
      <c r="FUS146" s="87"/>
      <c r="FUT146" s="87"/>
      <c r="FUU146" s="87"/>
      <c r="FUV146" s="87"/>
      <c r="FUW146" s="88"/>
      <c r="FUX146" s="12"/>
      <c r="FUY146" s="12"/>
      <c r="FUZ146" s="88"/>
      <c r="FVA146" s="88"/>
      <c r="FVB146" s="11"/>
      <c r="FVC146" s="11"/>
      <c r="FVD146" s="89"/>
      <c r="FVE146" s="87"/>
      <c r="FVF146" s="90"/>
      <c r="FVG146" s="91"/>
      <c r="FVH146" s="86"/>
      <c r="FVI146" s="87"/>
      <c r="FVJ146" s="87"/>
      <c r="FVK146" s="87"/>
      <c r="FVL146" s="87"/>
      <c r="FVM146" s="88"/>
      <c r="FVN146" s="12"/>
      <c r="FVO146" s="12"/>
      <c r="FVP146" s="88"/>
      <c r="FVQ146" s="88"/>
      <c r="FVR146" s="11"/>
      <c r="FVS146" s="11"/>
      <c r="FVT146" s="89"/>
      <c r="FVU146" s="87"/>
      <c r="FVV146" s="90"/>
      <c r="FVW146" s="91"/>
      <c r="FVX146" s="86"/>
      <c r="FVY146" s="87"/>
      <c r="FVZ146" s="87"/>
      <c r="FWA146" s="87"/>
      <c r="FWB146" s="87"/>
      <c r="FWC146" s="88"/>
      <c r="FWD146" s="12"/>
      <c r="FWE146" s="12"/>
      <c r="FWF146" s="88"/>
      <c r="FWG146" s="88"/>
      <c r="FWH146" s="11"/>
      <c r="FWI146" s="11"/>
      <c r="FWJ146" s="89"/>
      <c r="FWK146" s="87"/>
      <c r="FWL146" s="90"/>
      <c r="FWM146" s="91"/>
      <c r="FWN146" s="86"/>
      <c r="FWO146" s="87"/>
      <c r="FWP146" s="87"/>
      <c r="FWQ146" s="87"/>
      <c r="FWR146" s="87"/>
      <c r="FWS146" s="88"/>
      <c r="FWT146" s="12"/>
      <c r="FWU146" s="12"/>
      <c r="FWV146" s="88"/>
      <c r="FWW146" s="88"/>
      <c r="FWX146" s="11"/>
      <c r="FWY146" s="11"/>
      <c r="FWZ146" s="89"/>
      <c r="FXA146" s="87"/>
      <c r="FXB146" s="90"/>
      <c r="FXC146" s="91"/>
      <c r="FXD146" s="86"/>
      <c r="FXE146" s="87"/>
      <c r="FXF146" s="87"/>
      <c r="FXG146" s="87"/>
      <c r="FXH146" s="87"/>
      <c r="FXI146" s="88"/>
      <c r="FXJ146" s="12"/>
      <c r="FXK146" s="12"/>
      <c r="FXL146" s="88"/>
      <c r="FXM146" s="88"/>
      <c r="FXN146" s="11"/>
      <c r="FXO146" s="11"/>
      <c r="FXP146" s="89"/>
      <c r="FXQ146" s="87"/>
      <c r="FXR146" s="90"/>
      <c r="FXS146" s="91"/>
      <c r="FXT146" s="86"/>
      <c r="FXU146" s="87"/>
      <c r="FXV146" s="87"/>
      <c r="FXW146" s="87"/>
      <c r="FXX146" s="87"/>
      <c r="FXY146" s="88"/>
      <c r="FXZ146" s="12"/>
      <c r="FYA146" s="12"/>
      <c r="FYB146" s="88"/>
      <c r="FYC146" s="88"/>
      <c r="FYD146" s="11"/>
      <c r="FYE146" s="11"/>
      <c r="FYF146" s="89"/>
      <c r="FYG146" s="87"/>
      <c r="FYH146" s="90"/>
      <c r="FYI146" s="91"/>
      <c r="FYJ146" s="86"/>
      <c r="FYK146" s="87"/>
      <c r="FYL146" s="87"/>
      <c r="FYM146" s="87"/>
      <c r="FYN146" s="87"/>
      <c r="FYO146" s="88"/>
      <c r="FYP146" s="12"/>
      <c r="FYQ146" s="12"/>
      <c r="FYR146" s="88"/>
      <c r="FYS146" s="88"/>
      <c r="FYT146" s="11"/>
      <c r="FYU146" s="11"/>
      <c r="FYV146" s="89"/>
      <c r="FYW146" s="87"/>
      <c r="FYX146" s="90"/>
      <c r="FYY146" s="91"/>
      <c r="FYZ146" s="86"/>
      <c r="FZA146" s="87"/>
      <c r="FZB146" s="87"/>
      <c r="FZC146" s="87"/>
      <c r="FZD146" s="87"/>
      <c r="FZE146" s="88"/>
      <c r="FZF146" s="12"/>
      <c r="FZG146" s="12"/>
      <c r="FZH146" s="88"/>
      <c r="FZI146" s="88"/>
      <c r="FZJ146" s="11"/>
      <c r="FZK146" s="11"/>
      <c r="FZL146" s="89"/>
      <c r="FZM146" s="87"/>
      <c r="FZN146" s="90"/>
      <c r="FZO146" s="91"/>
      <c r="FZP146" s="86"/>
      <c r="FZQ146" s="87"/>
      <c r="FZR146" s="87"/>
      <c r="FZS146" s="87"/>
      <c r="FZT146" s="87"/>
      <c r="FZU146" s="88"/>
      <c r="FZV146" s="12"/>
      <c r="FZW146" s="12"/>
      <c r="FZX146" s="88"/>
      <c r="FZY146" s="88"/>
      <c r="FZZ146" s="11"/>
      <c r="GAA146" s="11"/>
      <c r="GAB146" s="89"/>
      <c r="GAC146" s="87"/>
      <c r="GAD146" s="90"/>
      <c r="GAE146" s="91"/>
      <c r="GAF146" s="86"/>
      <c r="GAG146" s="87"/>
      <c r="GAH146" s="87"/>
      <c r="GAI146" s="87"/>
      <c r="GAJ146" s="87"/>
      <c r="GAK146" s="88"/>
      <c r="GAL146" s="12"/>
      <c r="GAM146" s="12"/>
      <c r="GAN146" s="88"/>
      <c r="GAO146" s="88"/>
      <c r="GAP146" s="11"/>
      <c r="GAQ146" s="11"/>
      <c r="GAR146" s="89"/>
      <c r="GAS146" s="87"/>
      <c r="GAT146" s="90"/>
      <c r="GAU146" s="91"/>
      <c r="GAV146" s="86"/>
      <c r="GAW146" s="87"/>
      <c r="GAX146" s="87"/>
      <c r="GAY146" s="87"/>
      <c r="GAZ146" s="87"/>
      <c r="GBA146" s="88"/>
      <c r="GBB146" s="12"/>
      <c r="GBC146" s="12"/>
      <c r="GBD146" s="88"/>
      <c r="GBE146" s="88"/>
      <c r="GBF146" s="11"/>
      <c r="GBG146" s="11"/>
      <c r="GBH146" s="89"/>
      <c r="GBI146" s="87"/>
      <c r="GBJ146" s="90"/>
      <c r="GBK146" s="91"/>
      <c r="GBL146" s="86"/>
      <c r="GBM146" s="87"/>
      <c r="GBN146" s="87"/>
      <c r="GBO146" s="87"/>
      <c r="GBP146" s="87"/>
      <c r="GBQ146" s="88"/>
      <c r="GBR146" s="12"/>
      <c r="GBS146" s="12"/>
      <c r="GBT146" s="88"/>
      <c r="GBU146" s="88"/>
      <c r="GBV146" s="11"/>
      <c r="GBW146" s="11"/>
      <c r="GBX146" s="89"/>
      <c r="GBY146" s="87"/>
      <c r="GBZ146" s="90"/>
      <c r="GCA146" s="91"/>
      <c r="GCB146" s="86"/>
      <c r="GCC146" s="87"/>
      <c r="GCD146" s="87"/>
      <c r="GCE146" s="87"/>
      <c r="GCF146" s="87"/>
      <c r="GCG146" s="88"/>
      <c r="GCH146" s="12"/>
      <c r="GCI146" s="12"/>
      <c r="GCJ146" s="88"/>
      <c r="GCK146" s="88"/>
      <c r="GCL146" s="11"/>
      <c r="GCM146" s="11"/>
      <c r="GCN146" s="89"/>
      <c r="GCO146" s="87"/>
      <c r="GCP146" s="90"/>
      <c r="GCQ146" s="91"/>
      <c r="GCR146" s="86"/>
      <c r="GCS146" s="87"/>
      <c r="GCT146" s="87"/>
      <c r="GCU146" s="87"/>
      <c r="GCV146" s="87"/>
      <c r="GCW146" s="88"/>
      <c r="GCX146" s="12"/>
      <c r="GCY146" s="12"/>
      <c r="GCZ146" s="88"/>
      <c r="GDA146" s="88"/>
      <c r="GDB146" s="11"/>
      <c r="GDC146" s="11"/>
      <c r="GDD146" s="89"/>
      <c r="GDE146" s="87"/>
      <c r="GDF146" s="90"/>
      <c r="GDG146" s="91"/>
      <c r="GDH146" s="86"/>
      <c r="GDI146" s="87"/>
      <c r="GDJ146" s="87"/>
      <c r="GDK146" s="87"/>
      <c r="GDL146" s="87"/>
      <c r="GDM146" s="88"/>
      <c r="GDN146" s="12"/>
      <c r="GDO146" s="12"/>
      <c r="GDP146" s="88"/>
      <c r="GDQ146" s="88"/>
      <c r="GDR146" s="11"/>
      <c r="GDS146" s="11"/>
      <c r="GDT146" s="89"/>
      <c r="GDU146" s="87"/>
      <c r="GDV146" s="90"/>
      <c r="GDW146" s="91"/>
      <c r="GDX146" s="86"/>
      <c r="GDY146" s="87"/>
      <c r="GDZ146" s="87"/>
      <c r="GEA146" s="87"/>
      <c r="GEB146" s="87"/>
      <c r="GEC146" s="88"/>
      <c r="GED146" s="12"/>
      <c r="GEE146" s="12"/>
      <c r="GEF146" s="88"/>
      <c r="GEG146" s="88"/>
      <c r="GEH146" s="11"/>
      <c r="GEI146" s="11"/>
      <c r="GEJ146" s="89"/>
      <c r="GEK146" s="87"/>
      <c r="GEL146" s="90"/>
      <c r="GEM146" s="91"/>
      <c r="GEN146" s="86"/>
      <c r="GEO146" s="87"/>
      <c r="GEP146" s="87"/>
      <c r="GEQ146" s="87"/>
      <c r="GER146" s="87"/>
      <c r="GES146" s="88"/>
      <c r="GET146" s="12"/>
      <c r="GEU146" s="12"/>
      <c r="GEV146" s="88"/>
      <c r="GEW146" s="88"/>
      <c r="GEX146" s="11"/>
      <c r="GEY146" s="11"/>
      <c r="GEZ146" s="89"/>
      <c r="GFA146" s="87"/>
      <c r="GFB146" s="90"/>
      <c r="GFC146" s="91"/>
      <c r="GFD146" s="86"/>
      <c r="GFE146" s="87"/>
      <c r="GFF146" s="87"/>
      <c r="GFG146" s="87"/>
      <c r="GFH146" s="87"/>
      <c r="GFI146" s="88"/>
      <c r="GFJ146" s="12"/>
      <c r="GFK146" s="12"/>
      <c r="GFL146" s="88"/>
      <c r="GFM146" s="88"/>
      <c r="GFN146" s="11"/>
      <c r="GFO146" s="11"/>
      <c r="GFP146" s="89"/>
      <c r="GFQ146" s="87"/>
      <c r="GFR146" s="90"/>
      <c r="GFS146" s="91"/>
      <c r="GFT146" s="86"/>
      <c r="GFU146" s="87"/>
      <c r="GFV146" s="87"/>
      <c r="GFW146" s="87"/>
      <c r="GFX146" s="87"/>
      <c r="GFY146" s="88"/>
      <c r="GFZ146" s="12"/>
      <c r="GGA146" s="12"/>
      <c r="GGB146" s="88"/>
      <c r="GGC146" s="88"/>
      <c r="GGD146" s="11"/>
      <c r="GGE146" s="11"/>
      <c r="GGF146" s="89"/>
      <c r="GGG146" s="87"/>
      <c r="GGH146" s="90"/>
      <c r="GGI146" s="91"/>
      <c r="GGJ146" s="86"/>
      <c r="GGK146" s="87"/>
      <c r="GGL146" s="87"/>
      <c r="GGM146" s="87"/>
      <c r="GGN146" s="87"/>
      <c r="GGO146" s="88"/>
      <c r="GGP146" s="12"/>
      <c r="GGQ146" s="12"/>
      <c r="GGR146" s="88"/>
      <c r="GGS146" s="88"/>
      <c r="GGT146" s="11"/>
      <c r="GGU146" s="11"/>
      <c r="GGV146" s="89"/>
      <c r="GGW146" s="87"/>
      <c r="GGX146" s="90"/>
      <c r="GGY146" s="91"/>
      <c r="GGZ146" s="86"/>
      <c r="GHA146" s="87"/>
      <c r="GHB146" s="87"/>
      <c r="GHC146" s="87"/>
      <c r="GHD146" s="87"/>
      <c r="GHE146" s="88"/>
      <c r="GHF146" s="12"/>
      <c r="GHG146" s="12"/>
      <c r="GHH146" s="88"/>
      <c r="GHI146" s="88"/>
      <c r="GHJ146" s="11"/>
      <c r="GHK146" s="11"/>
      <c r="GHL146" s="89"/>
      <c r="GHM146" s="87"/>
      <c r="GHN146" s="90"/>
      <c r="GHO146" s="91"/>
      <c r="GHP146" s="86"/>
      <c r="GHQ146" s="87"/>
      <c r="GHR146" s="87"/>
      <c r="GHS146" s="87"/>
      <c r="GHT146" s="87"/>
      <c r="GHU146" s="88"/>
      <c r="GHV146" s="12"/>
      <c r="GHW146" s="12"/>
      <c r="GHX146" s="88"/>
      <c r="GHY146" s="88"/>
      <c r="GHZ146" s="11"/>
      <c r="GIA146" s="11"/>
      <c r="GIB146" s="89"/>
      <c r="GIC146" s="87"/>
      <c r="GID146" s="90"/>
      <c r="GIE146" s="91"/>
      <c r="GIF146" s="86"/>
      <c r="GIG146" s="87"/>
      <c r="GIH146" s="87"/>
      <c r="GII146" s="87"/>
      <c r="GIJ146" s="87"/>
      <c r="GIK146" s="88"/>
      <c r="GIL146" s="12"/>
      <c r="GIM146" s="12"/>
      <c r="GIN146" s="88"/>
      <c r="GIO146" s="88"/>
      <c r="GIP146" s="11"/>
      <c r="GIQ146" s="11"/>
      <c r="GIR146" s="89"/>
      <c r="GIS146" s="87"/>
      <c r="GIT146" s="90"/>
      <c r="GIU146" s="91"/>
      <c r="GIV146" s="86"/>
      <c r="GIW146" s="87"/>
      <c r="GIX146" s="87"/>
      <c r="GIY146" s="87"/>
      <c r="GIZ146" s="87"/>
      <c r="GJA146" s="88"/>
      <c r="GJB146" s="12"/>
      <c r="GJC146" s="12"/>
      <c r="GJD146" s="88"/>
      <c r="GJE146" s="88"/>
      <c r="GJF146" s="11"/>
      <c r="GJG146" s="11"/>
      <c r="GJH146" s="89"/>
      <c r="GJI146" s="87"/>
      <c r="GJJ146" s="90"/>
      <c r="GJK146" s="91"/>
      <c r="GJL146" s="86"/>
      <c r="GJM146" s="87"/>
      <c r="GJN146" s="87"/>
      <c r="GJO146" s="87"/>
      <c r="GJP146" s="87"/>
      <c r="GJQ146" s="88"/>
      <c r="GJR146" s="12"/>
      <c r="GJS146" s="12"/>
      <c r="GJT146" s="88"/>
      <c r="GJU146" s="88"/>
      <c r="GJV146" s="11"/>
      <c r="GJW146" s="11"/>
      <c r="GJX146" s="89"/>
      <c r="GJY146" s="87"/>
      <c r="GJZ146" s="90"/>
      <c r="GKA146" s="91"/>
      <c r="GKB146" s="86"/>
      <c r="GKC146" s="87"/>
      <c r="GKD146" s="87"/>
      <c r="GKE146" s="87"/>
      <c r="GKF146" s="87"/>
      <c r="GKG146" s="88"/>
      <c r="GKH146" s="12"/>
      <c r="GKI146" s="12"/>
      <c r="GKJ146" s="88"/>
      <c r="GKK146" s="88"/>
      <c r="GKL146" s="11"/>
      <c r="GKM146" s="11"/>
      <c r="GKN146" s="89"/>
      <c r="GKO146" s="87"/>
      <c r="GKP146" s="90"/>
      <c r="GKQ146" s="91"/>
      <c r="GKR146" s="86"/>
      <c r="GKS146" s="87"/>
      <c r="GKT146" s="87"/>
      <c r="GKU146" s="87"/>
      <c r="GKV146" s="87"/>
      <c r="GKW146" s="88"/>
      <c r="GKX146" s="12"/>
      <c r="GKY146" s="12"/>
      <c r="GKZ146" s="88"/>
      <c r="GLA146" s="88"/>
      <c r="GLB146" s="11"/>
      <c r="GLC146" s="11"/>
      <c r="GLD146" s="89"/>
      <c r="GLE146" s="87"/>
      <c r="GLF146" s="90"/>
      <c r="GLG146" s="91"/>
      <c r="GLH146" s="86"/>
      <c r="GLI146" s="87"/>
      <c r="GLJ146" s="87"/>
      <c r="GLK146" s="87"/>
      <c r="GLL146" s="87"/>
      <c r="GLM146" s="88"/>
      <c r="GLN146" s="12"/>
      <c r="GLO146" s="12"/>
      <c r="GLP146" s="88"/>
      <c r="GLQ146" s="88"/>
      <c r="GLR146" s="11"/>
      <c r="GLS146" s="11"/>
      <c r="GLT146" s="89"/>
      <c r="GLU146" s="87"/>
      <c r="GLV146" s="90"/>
      <c r="GLW146" s="91"/>
      <c r="GLX146" s="86"/>
      <c r="GLY146" s="87"/>
      <c r="GLZ146" s="87"/>
      <c r="GMA146" s="87"/>
      <c r="GMB146" s="87"/>
      <c r="GMC146" s="88"/>
      <c r="GMD146" s="12"/>
      <c r="GME146" s="12"/>
      <c r="GMF146" s="88"/>
      <c r="GMG146" s="88"/>
      <c r="GMH146" s="11"/>
      <c r="GMI146" s="11"/>
      <c r="GMJ146" s="89"/>
      <c r="GMK146" s="87"/>
      <c r="GML146" s="90"/>
      <c r="GMM146" s="91"/>
      <c r="GMN146" s="86"/>
      <c r="GMO146" s="87"/>
      <c r="GMP146" s="87"/>
      <c r="GMQ146" s="87"/>
      <c r="GMR146" s="87"/>
      <c r="GMS146" s="88"/>
      <c r="GMT146" s="12"/>
      <c r="GMU146" s="12"/>
      <c r="GMV146" s="88"/>
      <c r="GMW146" s="88"/>
      <c r="GMX146" s="11"/>
      <c r="GMY146" s="11"/>
      <c r="GMZ146" s="89"/>
      <c r="GNA146" s="87"/>
      <c r="GNB146" s="90"/>
      <c r="GNC146" s="91"/>
      <c r="GND146" s="86"/>
      <c r="GNE146" s="87"/>
      <c r="GNF146" s="87"/>
      <c r="GNG146" s="87"/>
      <c r="GNH146" s="87"/>
      <c r="GNI146" s="88"/>
      <c r="GNJ146" s="12"/>
      <c r="GNK146" s="12"/>
      <c r="GNL146" s="88"/>
      <c r="GNM146" s="88"/>
      <c r="GNN146" s="11"/>
      <c r="GNO146" s="11"/>
      <c r="GNP146" s="89"/>
      <c r="GNQ146" s="87"/>
      <c r="GNR146" s="90"/>
      <c r="GNS146" s="91"/>
      <c r="GNT146" s="86"/>
      <c r="GNU146" s="87"/>
      <c r="GNV146" s="87"/>
      <c r="GNW146" s="87"/>
      <c r="GNX146" s="87"/>
      <c r="GNY146" s="88"/>
      <c r="GNZ146" s="12"/>
      <c r="GOA146" s="12"/>
      <c r="GOB146" s="88"/>
      <c r="GOC146" s="88"/>
      <c r="GOD146" s="11"/>
      <c r="GOE146" s="11"/>
      <c r="GOF146" s="89"/>
      <c r="GOG146" s="87"/>
      <c r="GOH146" s="90"/>
      <c r="GOI146" s="91"/>
      <c r="GOJ146" s="86"/>
      <c r="GOK146" s="87"/>
      <c r="GOL146" s="87"/>
      <c r="GOM146" s="87"/>
      <c r="GON146" s="87"/>
      <c r="GOO146" s="88"/>
      <c r="GOP146" s="12"/>
      <c r="GOQ146" s="12"/>
      <c r="GOR146" s="88"/>
      <c r="GOS146" s="88"/>
      <c r="GOT146" s="11"/>
      <c r="GOU146" s="11"/>
      <c r="GOV146" s="89"/>
      <c r="GOW146" s="87"/>
      <c r="GOX146" s="90"/>
      <c r="GOY146" s="91"/>
      <c r="GOZ146" s="86"/>
      <c r="GPA146" s="87"/>
      <c r="GPB146" s="87"/>
      <c r="GPC146" s="87"/>
      <c r="GPD146" s="87"/>
      <c r="GPE146" s="88"/>
      <c r="GPF146" s="12"/>
      <c r="GPG146" s="12"/>
      <c r="GPH146" s="88"/>
      <c r="GPI146" s="88"/>
      <c r="GPJ146" s="11"/>
      <c r="GPK146" s="11"/>
      <c r="GPL146" s="89"/>
      <c r="GPM146" s="87"/>
      <c r="GPN146" s="90"/>
      <c r="GPO146" s="91"/>
      <c r="GPP146" s="86"/>
      <c r="GPQ146" s="87"/>
      <c r="GPR146" s="87"/>
      <c r="GPS146" s="87"/>
      <c r="GPT146" s="87"/>
      <c r="GPU146" s="88"/>
      <c r="GPV146" s="12"/>
      <c r="GPW146" s="12"/>
      <c r="GPX146" s="88"/>
      <c r="GPY146" s="88"/>
      <c r="GPZ146" s="11"/>
      <c r="GQA146" s="11"/>
      <c r="GQB146" s="89"/>
      <c r="GQC146" s="87"/>
      <c r="GQD146" s="90"/>
      <c r="GQE146" s="91"/>
      <c r="GQF146" s="86"/>
      <c r="GQG146" s="87"/>
      <c r="GQH146" s="87"/>
      <c r="GQI146" s="87"/>
      <c r="GQJ146" s="87"/>
      <c r="GQK146" s="88"/>
      <c r="GQL146" s="12"/>
      <c r="GQM146" s="12"/>
      <c r="GQN146" s="88"/>
      <c r="GQO146" s="88"/>
      <c r="GQP146" s="11"/>
      <c r="GQQ146" s="11"/>
      <c r="GQR146" s="89"/>
      <c r="GQS146" s="87"/>
      <c r="GQT146" s="90"/>
      <c r="GQU146" s="91"/>
      <c r="GQV146" s="86"/>
      <c r="GQW146" s="87"/>
      <c r="GQX146" s="87"/>
      <c r="GQY146" s="87"/>
      <c r="GQZ146" s="87"/>
      <c r="GRA146" s="88"/>
      <c r="GRB146" s="12"/>
      <c r="GRC146" s="12"/>
      <c r="GRD146" s="88"/>
      <c r="GRE146" s="88"/>
      <c r="GRF146" s="11"/>
      <c r="GRG146" s="11"/>
      <c r="GRH146" s="89"/>
      <c r="GRI146" s="87"/>
      <c r="GRJ146" s="90"/>
      <c r="GRK146" s="91"/>
      <c r="GRL146" s="86"/>
      <c r="GRM146" s="87"/>
      <c r="GRN146" s="87"/>
      <c r="GRO146" s="87"/>
      <c r="GRP146" s="87"/>
      <c r="GRQ146" s="88"/>
      <c r="GRR146" s="12"/>
      <c r="GRS146" s="12"/>
      <c r="GRT146" s="88"/>
      <c r="GRU146" s="88"/>
      <c r="GRV146" s="11"/>
      <c r="GRW146" s="11"/>
      <c r="GRX146" s="89"/>
      <c r="GRY146" s="87"/>
      <c r="GRZ146" s="90"/>
      <c r="GSA146" s="91"/>
      <c r="GSB146" s="86"/>
      <c r="GSC146" s="87"/>
      <c r="GSD146" s="87"/>
      <c r="GSE146" s="87"/>
      <c r="GSF146" s="87"/>
      <c r="GSG146" s="88"/>
      <c r="GSH146" s="12"/>
      <c r="GSI146" s="12"/>
      <c r="GSJ146" s="88"/>
      <c r="GSK146" s="88"/>
      <c r="GSL146" s="11"/>
      <c r="GSM146" s="11"/>
      <c r="GSN146" s="89"/>
      <c r="GSO146" s="87"/>
      <c r="GSP146" s="90"/>
      <c r="GSQ146" s="91"/>
      <c r="GSR146" s="86"/>
      <c r="GSS146" s="87"/>
      <c r="GST146" s="87"/>
      <c r="GSU146" s="87"/>
      <c r="GSV146" s="87"/>
      <c r="GSW146" s="88"/>
      <c r="GSX146" s="12"/>
      <c r="GSY146" s="12"/>
      <c r="GSZ146" s="88"/>
      <c r="GTA146" s="88"/>
      <c r="GTB146" s="11"/>
      <c r="GTC146" s="11"/>
      <c r="GTD146" s="89"/>
      <c r="GTE146" s="87"/>
      <c r="GTF146" s="90"/>
      <c r="GTG146" s="91"/>
      <c r="GTH146" s="86"/>
      <c r="GTI146" s="87"/>
      <c r="GTJ146" s="87"/>
      <c r="GTK146" s="87"/>
      <c r="GTL146" s="87"/>
      <c r="GTM146" s="88"/>
      <c r="GTN146" s="12"/>
      <c r="GTO146" s="12"/>
      <c r="GTP146" s="88"/>
      <c r="GTQ146" s="88"/>
      <c r="GTR146" s="11"/>
      <c r="GTS146" s="11"/>
      <c r="GTT146" s="89"/>
      <c r="GTU146" s="87"/>
      <c r="GTV146" s="90"/>
      <c r="GTW146" s="91"/>
      <c r="GTX146" s="86"/>
      <c r="GTY146" s="87"/>
      <c r="GTZ146" s="87"/>
      <c r="GUA146" s="87"/>
      <c r="GUB146" s="87"/>
      <c r="GUC146" s="88"/>
      <c r="GUD146" s="12"/>
      <c r="GUE146" s="12"/>
      <c r="GUF146" s="88"/>
      <c r="GUG146" s="88"/>
      <c r="GUH146" s="11"/>
      <c r="GUI146" s="11"/>
      <c r="GUJ146" s="89"/>
      <c r="GUK146" s="87"/>
      <c r="GUL146" s="90"/>
      <c r="GUM146" s="91"/>
      <c r="GUN146" s="86"/>
      <c r="GUO146" s="87"/>
      <c r="GUP146" s="87"/>
      <c r="GUQ146" s="87"/>
      <c r="GUR146" s="87"/>
      <c r="GUS146" s="88"/>
      <c r="GUT146" s="12"/>
      <c r="GUU146" s="12"/>
      <c r="GUV146" s="88"/>
      <c r="GUW146" s="88"/>
      <c r="GUX146" s="11"/>
      <c r="GUY146" s="11"/>
      <c r="GUZ146" s="89"/>
      <c r="GVA146" s="87"/>
      <c r="GVB146" s="90"/>
      <c r="GVC146" s="91"/>
      <c r="GVD146" s="86"/>
      <c r="GVE146" s="87"/>
      <c r="GVF146" s="87"/>
      <c r="GVG146" s="87"/>
      <c r="GVH146" s="87"/>
      <c r="GVI146" s="88"/>
      <c r="GVJ146" s="12"/>
      <c r="GVK146" s="12"/>
      <c r="GVL146" s="88"/>
      <c r="GVM146" s="88"/>
      <c r="GVN146" s="11"/>
      <c r="GVO146" s="11"/>
      <c r="GVP146" s="89"/>
      <c r="GVQ146" s="87"/>
      <c r="GVR146" s="90"/>
      <c r="GVS146" s="91"/>
      <c r="GVT146" s="86"/>
      <c r="GVU146" s="87"/>
      <c r="GVV146" s="87"/>
      <c r="GVW146" s="87"/>
      <c r="GVX146" s="87"/>
      <c r="GVY146" s="88"/>
      <c r="GVZ146" s="12"/>
      <c r="GWA146" s="12"/>
      <c r="GWB146" s="88"/>
      <c r="GWC146" s="88"/>
      <c r="GWD146" s="11"/>
      <c r="GWE146" s="11"/>
      <c r="GWF146" s="89"/>
      <c r="GWG146" s="87"/>
      <c r="GWH146" s="90"/>
      <c r="GWI146" s="91"/>
      <c r="GWJ146" s="86"/>
      <c r="GWK146" s="87"/>
      <c r="GWL146" s="87"/>
      <c r="GWM146" s="87"/>
      <c r="GWN146" s="87"/>
      <c r="GWO146" s="88"/>
      <c r="GWP146" s="12"/>
      <c r="GWQ146" s="12"/>
      <c r="GWR146" s="88"/>
      <c r="GWS146" s="88"/>
      <c r="GWT146" s="11"/>
      <c r="GWU146" s="11"/>
      <c r="GWV146" s="89"/>
      <c r="GWW146" s="87"/>
      <c r="GWX146" s="90"/>
      <c r="GWY146" s="91"/>
      <c r="GWZ146" s="86"/>
      <c r="GXA146" s="87"/>
      <c r="GXB146" s="87"/>
      <c r="GXC146" s="87"/>
      <c r="GXD146" s="87"/>
      <c r="GXE146" s="88"/>
      <c r="GXF146" s="12"/>
      <c r="GXG146" s="12"/>
      <c r="GXH146" s="88"/>
      <c r="GXI146" s="88"/>
      <c r="GXJ146" s="11"/>
      <c r="GXK146" s="11"/>
      <c r="GXL146" s="89"/>
      <c r="GXM146" s="87"/>
      <c r="GXN146" s="90"/>
      <c r="GXO146" s="91"/>
      <c r="GXP146" s="86"/>
      <c r="GXQ146" s="87"/>
      <c r="GXR146" s="87"/>
      <c r="GXS146" s="87"/>
      <c r="GXT146" s="87"/>
      <c r="GXU146" s="88"/>
      <c r="GXV146" s="12"/>
      <c r="GXW146" s="12"/>
      <c r="GXX146" s="88"/>
      <c r="GXY146" s="88"/>
      <c r="GXZ146" s="11"/>
      <c r="GYA146" s="11"/>
      <c r="GYB146" s="89"/>
      <c r="GYC146" s="87"/>
      <c r="GYD146" s="90"/>
      <c r="GYE146" s="91"/>
      <c r="GYF146" s="86"/>
      <c r="GYG146" s="87"/>
      <c r="GYH146" s="87"/>
      <c r="GYI146" s="87"/>
      <c r="GYJ146" s="87"/>
      <c r="GYK146" s="88"/>
      <c r="GYL146" s="12"/>
      <c r="GYM146" s="12"/>
      <c r="GYN146" s="88"/>
      <c r="GYO146" s="88"/>
      <c r="GYP146" s="11"/>
      <c r="GYQ146" s="11"/>
      <c r="GYR146" s="89"/>
      <c r="GYS146" s="87"/>
      <c r="GYT146" s="90"/>
      <c r="GYU146" s="91"/>
      <c r="GYV146" s="86"/>
      <c r="GYW146" s="87"/>
      <c r="GYX146" s="87"/>
      <c r="GYY146" s="87"/>
      <c r="GYZ146" s="87"/>
      <c r="GZA146" s="88"/>
      <c r="GZB146" s="12"/>
      <c r="GZC146" s="12"/>
      <c r="GZD146" s="88"/>
      <c r="GZE146" s="88"/>
      <c r="GZF146" s="11"/>
      <c r="GZG146" s="11"/>
      <c r="GZH146" s="89"/>
      <c r="GZI146" s="87"/>
      <c r="GZJ146" s="90"/>
      <c r="GZK146" s="91"/>
      <c r="GZL146" s="86"/>
      <c r="GZM146" s="87"/>
      <c r="GZN146" s="87"/>
      <c r="GZO146" s="87"/>
      <c r="GZP146" s="87"/>
      <c r="GZQ146" s="88"/>
      <c r="GZR146" s="12"/>
      <c r="GZS146" s="12"/>
      <c r="GZT146" s="88"/>
      <c r="GZU146" s="88"/>
      <c r="GZV146" s="11"/>
      <c r="GZW146" s="11"/>
      <c r="GZX146" s="89"/>
      <c r="GZY146" s="87"/>
      <c r="GZZ146" s="90"/>
      <c r="HAA146" s="91"/>
      <c r="HAB146" s="86"/>
      <c r="HAC146" s="87"/>
      <c r="HAD146" s="87"/>
      <c r="HAE146" s="87"/>
      <c r="HAF146" s="87"/>
      <c r="HAG146" s="88"/>
      <c r="HAH146" s="12"/>
      <c r="HAI146" s="12"/>
      <c r="HAJ146" s="88"/>
      <c r="HAK146" s="88"/>
      <c r="HAL146" s="11"/>
      <c r="HAM146" s="11"/>
      <c r="HAN146" s="89"/>
      <c r="HAO146" s="87"/>
      <c r="HAP146" s="90"/>
      <c r="HAQ146" s="91"/>
      <c r="HAR146" s="86"/>
      <c r="HAS146" s="87"/>
      <c r="HAT146" s="87"/>
      <c r="HAU146" s="87"/>
      <c r="HAV146" s="87"/>
      <c r="HAW146" s="88"/>
      <c r="HAX146" s="12"/>
      <c r="HAY146" s="12"/>
      <c r="HAZ146" s="88"/>
      <c r="HBA146" s="88"/>
      <c r="HBB146" s="11"/>
      <c r="HBC146" s="11"/>
      <c r="HBD146" s="89"/>
      <c r="HBE146" s="87"/>
      <c r="HBF146" s="90"/>
      <c r="HBG146" s="91"/>
      <c r="HBH146" s="86"/>
      <c r="HBI146" s="87"/>
      <c r="HBJ146" s="87"/>
      <c r="HBK146" s="87"/>
      <c r="HBL146" s="87"/>
      <c r="HBM146" s="88"/>
      <c r="HBN146" s="12"/>
      <c r="HBO146" s="12"/>
      <c r="HBP146" s="88"/>
      <c r="HBQ146" s="88"/>
      <c r="HBR146" s="11"/>
      <c r="HBS146" s="11"/>
      <c r="HBT146" s="89"/>
      <c r="HBU146" s="87"/>
      <c r="HBV146" s="90"/>
      <c r="HBW146" s="91"/>
      <c r="HBX146" s="86"/>
      <c r="HBY146" s="87"/>
      <c r="HBZ146" s="87"/>
      <c r="HCA146" s="87"/>
      <c r="HCB146" s="87"/>
      <c r="HCC146" s="88"/>
      <c r="HCD146" s="12"/>
      <c r="HCE146" s="12"/>
      <c r="HCF146" s="88"/>
      <c r="HCG146" s="88"/>
      <c r="HCH146" s="11"/>
      <c r="HCI146" s="11"/>
      <c r="HCJ146" s="89"/>
      <c r="HCK146" s="87"/>
      <c r="HCL146" s="90"/>
      <c r="HCM146" s="91"/>
      <c r="HCN146" s="86"/>
      <c r="HCO146" s="87"/>
      <c r="HCP146" s="87"/>
      <c r="HCQ146" s="87"/>
      <c r="HCR146" s="87"/>
      <c r="HCS146" s="88"/>
      <c r="HCT146" s="12"/>
      <c r="HCU146" s="12"/>
      <c r="HCV146" s="88"/>
      <c r="HCW146" s="88"/>
      <c r="HCX146" s="11"/>
      <c r="HCY146" s="11"/>
      <c r="HCZ146" s="89"/>
      <c r="HDA146" s="87"/>
      <c r="HDB146" s="90"/>
      <c r="HDC146" s="91"/>
      <c r="HDD146" s="86"/>
      <c r="HDE146" s="87"/>
      <c r="HDF146" s="87"/>
      <c r="HDG146" s="87"/>
      <c r="HDH146" s="87"/>
      <c r="HDI146" s="88"/>
      <c r="HDJ146" s="12"/>
      <c r="HDK146" s="12"/>
      <c r="HDL146" s="88"/>
      <c r="HDM146" s="88"/>
      <c r="HDN146" s="11"/>
      <c r="HDO146" s="11"/>
      <c r="HDP146" s="89"/>
      <c r="HDQ146" s="87"/>
      <c r="HDR146" s="90"/>
      <c r="HDS146" s="91"/>
      <c r="HDT146" s="86"/>
      <c r="HDU146" s="87"/>
      <c r="HDV146" s="87"/>
      <c r="HDW146" s="87"/>
      <c r="HDX146" s="87"/>
      <c r="HDY146" s="88"/>
      <c r="HDZ146" s="12"/>
      <c r="HEA146" s="12"/>
      <c r="HEB146" s="88"/>
      <c r="HEC146" s="88"/>
      <c r="HED146" s="11"/>
      <c r="HEE146" s="11"/>
      <c r="HEF146" s="89"/>
      <c r="HEG146" s="87"/>
      <c r="HEH146" s="90"/>
      <c r="HEI146" s="91"/>
      <c r="HEJ146" s="86"/>
      <c r="HEK146" s="87"/>
      <c r="HEL146" s="87"/>
      <c r="HEM146" s="87"/>
      <c r="HEN146" s="87"/>
      <c r="HEO146" s="88"/>
      <c r="HEP146" s="12"/>
      <c r="HEQ146" s="12"/>
      <c r="HER146" s="88"/>
      <c r="HES146" s="88"/>
      <c r="HET146" s="11"/>
      <c r="HEU146" s="11"/>
      <c r="HEV146" s="89"/>
      <c r="HEW146" s="87"/>
      <c r="HEX146" s="90"/>
      <c r="HEY146" s="91"/>
      <c r="HEZ146" s="86"/>
      <c r="HFA146" s="87"/>
      <c r="HFB146" s="87"/>
      <c r="HFC146" s="87"/>
      <c r="HFD146" s="87"/>
      <c r="HFE146" s="88"/>
      <c r="HFF146" s="12"/>
      <c r="HFG146" s="12"/>
      <c r="HFH146" s="88"/>
      <c r="HFI146" s="88"/>
      <c r="HFJ146" s="11"/>
      <c r="HFK146" s="11"/>
      <c r="HFL146" s="89"/>
      <c r="HFM146" s="87"/>
      <c r="HFN146" s="90"/>
      <c r="HFO146" s="91"/>
      <c r="HFP146" s="86"/>
      <c r="HFQ146" s="87"/>
      <c r="HFR146" s="87"/>
      <c r="HFS146" s="87"/>
      <c r="HFT146" s="87"/>
      <c r="HFU146" s="88"/>
      <c r="HFV146" s="12"/>
      <c r="HFW146" s="12"/>
      <c r="HFX146" s="88"/>
      <c r="HFY146" s="88"/>
      <c r="HFZ146" s="11"/>
      <c r="HGA146" s="11"/>
      <c r="HGB146" s="89"/>
      <c r="HGC146" s="87"/>
      <c r="HGD146" s="90"/>
      <c r="HGE146" s="91"/>
      <c r="HGF146" s="86"/>
      <c r="HGG146" s="87"/>
      <c r="HGH146" s="87"/>
      <c r="HGI146" s="87"/>
      <c r="HGJ146" s="87"/>
      <c r="HGK146" s="88"/>
      <c r="HGL146" s="12"/>
      <c r="HGM146" s="12"/>
      <c r="HGN146" s="88"/>
      <c r="HGO146" s="88"/>
      <c r="HGP146" s="11"/>
      <c r="HGQ146" s="11"/>
      <c r="HGR146" s="89"/>
      <c r="HGS146" s="87"/>
      <c r="HGT146" s="90"/>
      <c r="HGU146" s="91"/>
      <c r="HGV146" s="86"/>
      <c r="HGW146" s="87"/>
      <c r="HGX146" s="87"/>
      <c r="HGY146" s="87"/>
      <c r="HGZ146" s="87"/>
      <c r="HHA146" s="88"/>
      <c r="HHB146" s="12"/>
      <c r="HHC146" s="12"/>
      <c r="HHD146" s="88"/>
      <c r="HHE146" s="88"/>
      <c r="HHF146" s="11"/>
      <c r="HHG146" s="11"/>
      <c r="HHH146" s="89"/>
      <c r="HHI146" s="87"/>
      <c r="HHJ146" s="90"/>
      <c r="HHK146" s="91"/>
      <c r="HHL146" s="86"/>
      <c r="HHM146" s="87"/>
      <c r="HHN146" s="87"/>
      <c r="HHO146" s="87"/>
      <c r="HHP146" s="87"/>
      <c r="HHQ146" s="88"/>
      <c r="HHR146" s="12"/>
      <c r="HHS146" s="12"/>
      <c r="HHT146" s="88"/>
      <c r="HHU146" s="88"/>
      <c r="HHV146" s="11"/>
      <c r="HHW146" s="11"/>
      <c r="HHX146" s="89"/>
      <c r="HHY146" s="87"/>
      <c r="HHZ146" s="90"/>
      <c r="HIA146" s="91"/>
      <c r="HIB146" s="86"/>
      <c r="HIC146" s="87"/>
      <c r="HID146" s="87"/>
      <c r="HIE146" s="87"/>
      <c r="HIF146" s="87"/>
      <c r="HIG146" s="88"/>
      <c r="HIH146" s="12"/>
      <c r="HII146" s="12"/>
      <c r="HIJ146" s="88"/>
      <c r="HIK146" s="88"/>
      <c r="HIL146" s="11"/>
      <c r="HIM146" s="11"/>
      <c r="HIN146" s="89"/>
      <c r="HIO146" s="87"/>
      <c r="HIP146" s="90"/>
      <c r="HIQ146" s="91"/>
      <c r="HIR146" s="86"/>
      <c r="HIS146" s="87"/>
      <c r="HIT146" s="87"/>
      <c r="HIU146" s="87"/>
      <c r="HIV146" s="87"/>
      <c r="HIW146" s="88"/>
      <c r="HIX146" s="12"/>
      <c r="HIY146" s="12"/>
      <c r="HIZ146" s="88"/>
      <c r="HJA146" s="88"/>
      <c r="HJB146" s="11"/>
      <c r="HJC146" s="11"/>
      <c r="HJD146" s="89"/>
      <c r="HJE146" s="87"/>
      <c r="HJF146" s="90"/>
      <c r="HJG146" s="91"/>
      <c r="HJH146" s="86"/>
      <c r="HJI146" s="87"/>
      <c r="HJJ146" s="87"/>
      <c r="HJK146" s="87"/>
      <c r="HJL146" s="87"/>
      <c r="HJM146" s="88"/>
      <c r="HJN146" s="12"/>
      <c r="HJO146" s="12"/>
      <c r="HJP146" s="88"/>
      <c r="HJQ146" s="88"/>
      <c r="HJR146" s="11"/>
      <c r="HJS146" s="11"/>
      <c r="HJT146" s="89"/>
      <c r="HJU146" s="87"/>
      <c r="HJV146" s="90"/>
      <c r="HJW146" s="91"/>
      <c r="HJX146" s="86"/>
      <c r="HJY146" s="87"/>
      <c r="HJZ146" s="87"/>
      <c r="HKA146" s="87"/>
      <c r="HKB146" s="87"/>
      <c r="HKC146" s="88"/>
      <c r="HKD146" s="12"/>
      <c r="HKE146" s="12"/>
      <c r="HKF146" s="88"/>
      <c r="HKG146" s="88"/>
      <c r="HKH146" s="11"/>
      <c r="HKI146" s="11"/>
      <c r="HKJ146" s="89"/>
      <c r="HKK146" s="87"/>
      <c r="HKL146" s="90"/>
      <c r="HKM146" s="91"/>
      <c r="HKN146" s="86"/>
      <c r="HKO146" s="87"/>
      <c r="HKP146" s="87"/>
      <c r="HKQ146" s="87"/>
      <c r="HKR146" s="87"/>
      <c r="HKS146" s="88"/>
      <c r="HKT146" s="12"/>
      <c r="HKU146" s="12"/>
      <c r="HKV146" s="88"/>
      <c r="HKW146" s="88"/>
      <c r="HKX146" s="11"/>
      <c r="HKY146" s="11"/>
      <c r="HKZ146" s="89"/>
      <c r="HLA146" s="87"/>
      <c r="HLB146" s="90"/>
      <c r="HLC146" s="91"/>
      <c r="HLD146" s="86"/>
      <c r="HLE146" s="87"/>
      <c r="HLF146" s="87"/>
      <c r="HLG146" s="87"/>
      <c r="HLH146" s="87"/>
      <c r="HLI146" s="88"/>
      <c r="HLJ146" s="12"/>
      <c r="HLK146" s="12"/>
      <c r="HLL146" s="88"/>
      <c r="HLM146" s="88"/>
      <c r="HLN146" s="11"/>
      <c r="HLO146" s="11"/>
      <c r="HLP146" s="89"/>
      <c r="HLQ146" s="87"/>
      <c r="HLR146" s="90"/>
      <c r="HLS146" s="91"/>
      <c r="HLT146" s="86"/>
      <c r="HLU146" s="87"/>
      <c r="HLV146" s="87"/>
      <c r="HLW146" s="87"/>
      <c r="HLX146" s="87"/>
      <c r="HLY146" s="88"/>
      <c r="HLZ146" s="12"/>
      <c r="HMA146" s="12"/>
      <c r="HMB146" s="88"/>
      <c r="HMC146" s="88"/>
      <c r="HMD146" s="11"/>
      <c r="HME146" s="11"/>
      <c r="HMF146" s="89"/>
      <c r="HMG146" s="87"/>
      <c r="HMH146" s="90"/>
      <c r="HMI146" s="91"/>
      <c r="HMJ146" s="86"/>
      <c r="HMK146" s="87"/>
      <c r="HML146" s="87"/>
      <c r="HMM146" s="87"/>
      <c r="HMN146" s="87"/>
      <c r="HMO146" s="88"/>
      <c r="HMP146" s="12"/>
      <c r="HMQ146" s="12"/>
      <c r="HMR146" s="88"/>
      <c r="HMS146" s="88"/>
      <c r="HMT146" s="11"/>
      <c r="HMU146" s="11"/>
      <c r="HMV146" s="89"/>
      <c r="HMW146" s="87"/>
      <c r="HMX146" s="90"/>
      <c r="HMY146" s="91"/>
      <c r="HMZ146" s="86"/>
      <c r="HNA146" s="87"/>
      <c r="HNB146" s="87"/>
      <c r="HNC146" s="87"/>
      <c r="HND146" s="87"/>
      <c r="HNE146" s="88"/>
      <c r="HNF146" s="12"/>
      <c r="HNG146" s="12"/>
      <c r="HNH146" s="88"/>
      <c r="HNI146" s="88"/>
      <c r="HNJ146" s="11"/>
      <c r="HNK146" s="11"/>
      <c r="HNL146" s="89"/>
      <c r="HNM146" s="87"/>
      <c r="HNN146" s="90"/>
      <c r="HNO146" s="91"/>
      <c r="HNP146" s="86"/>
      <c r="HNQ146" s="87"/>
      <c r="HNR146" s="87"/>
      <c r="HNS146" s="87"/>
      <c r="HNT146" s="87"/>
      <c r="HNU146" s="88"/>
      <c r="HNV146" s="12"/>
      <c r="HNW146" s="12"/>
      <c r="HNX146" s="88"/>
      <c r="HNY146" s="88"/>
      <c r="HNZ146" s="11"/>
      <c r="HOA146" s="11"/>
      <c r="HOB146" s="89"/>
      <c r="HOC146" s="87"/>
      <c r="HOD146" s="90"/>
      <c r="HOE146" s="91"/>
      <c r="HOF146" s="86"/>
      <c r="HOG146" s="87"/>
      <c r="HOH146" s="87"/>
      <c r="HOI146" s="87"/>
      <c r="HOJ146" s="87"/>
      <c r="HOK146" s="88"/>
      <c r="HOL146" s="12"/>
      <c r="HOM146" s="12"/>
      <c r="HON146" s="88"/>
      <c r="HOO146" s="88"/>
      <c r="HOP146" s="11"/>
      <c r="HOQ146" s="11"/>
      <c r="HOR146" s="89"/>
      <c r="HOS146" s="87"/>
      <c r="HOT146" s="90"/>
      <c r="HOU146" s="91"/>
      <c r="HOV146" s="86"/>
      <c r="HOW146" s="87"/>
      <c r="HOX146" s="87"/>
      <c r="HOY146" s="87"/>
      <c r="HOZ146" s="87"/>
      <c r="HPA146" s="88"/>
      <c r="HPB146" s="12"/>
      <c r="HPC146" s="12"/>
      <c r="HPD146" s="88"/>
      <c r="HPE146" s="88"/>
      <c r="HPF146" s="11"/>
      <c r="HPG146" s="11"/>
      <c r="HPH146" s="89"/>
      <c r="HPI146" s="87"/>
      <c r="HPJ146" s="90"/>
      <c r="HPK146" s="91"/>
      <c r="HPL146" s="86"/>
      <c r="HPM146" s="87"/>
      <c r="HPN146" s="87"/>
      <c r="HPO146" s="87"/>
      <c r="HPP146" s="87"/>
      <c r="HPQ146" s="88"/>
      <c r="HPR146" s="12"/>
      <c r="HPS146" s="12"/>
      <c r="HPT146" s="88"/>
      <c r="HPU146" s="88"/>
      <c r="HPV146" s="11"/>
      <c r="HPW146" s="11"/>
      <c r="HPX146" s="89"/>
      <c r="HPY146" s="87"/>
      <c r="HPZ146" s="90"/>
      <c r="HQA146" s="91"/>
      <c r="HQB146" s="86"/>
      <c r="HQC146" s="87"/>
      <c r="HQD146" s="87"/>
      <c r="HQE146" s="87"/>
      <c r="HQF146" s="87"/>
      <c r="HQG146" s="88"/>
      <c r="HQH146" s="12"/>
      <c r="HQI146" s="12"/>
      <c r="HQJ146" s="88"/>
      <c r="HQK146" s="88"/>
      <c r="HQL146" s="11"/>
      <c r="HQM146" s="11"/>
      <c r="HQN146" s="89"/>
      <c r="HQO146" s="87"/>
      <c r="HQP146" s="90"/>
      <c r="HQQ146" s="91"/>
      <c r="HQR146" s="86"/>
      <c r="HQS146" s="87"/>
      <c r="HQT146" s="87"/>
      <c r="HQU146" s="87"/>
      <c r="HQV146" s="87"/>
      <c r="HQW146" s="88"/>
      <c r="HQX146" s="12"/>
      <c r="HQY146" s="12"/>
      <c r="HQZ146" s="88"/>
      <c r="HRA146" s="88"/>
      <c r="HRB146" s="11"/>
      <c r="HRC146" s="11"/>
      <c r="HRD146" s="89"/>
      <c r="HRE146" s="87"/>
      <c r="HRF146" s="90"/>
      <c r="HRG146" s="91"/>
      <c r="HRH146" s="86"/>
      <c r="HRI146" s="87"/>
      <c r="HRJ146" s="87"/>
      <c r="HRK146" s="87"/>
      <c r="HRL146" s="87"/>
      <c r="HRM146" s="88"/>
      <c r="HRN146" s="12"/>
      <c r="HRO146" s="12"/>
      <c r="HRP146" s="88"/>
      <c r="HRQ146" s="88"/>
      <c r="HRR146" s="11"/>
      <c r="HRS146" s="11"/>
      <c r="HRT146" s="89"/>
      <c r="HRU146" s="87"/>
      <c r="HRV146" s="90"/>
      <c r="HRW146" s="91"/>
      <c r="HRX146" s="86"/>
      <c r="HRY146" s="87"/>
      <c r="HRZ146" s="87"/>
      <c r="HSA146" s="87"/>
      <c r="HSB146" s="87"/>
      <c r="HSC146" s="88"/>
      <c r="HSD146" s="12"/>
      <c r="HSE146" s="12"/>
      <c r="HSF146" s="88"/>
      <c r="HSG146" s="88"/>
      <c r="HSH146" s="11"/>
      <c r="HSI146" s="11"/>
      <c r="HSJ146" s="89"/>
      <c r="HSK146" s="87"/>
      <c r="HSL146" s="90"/>
      <c r="HSM146" s="91"/>
      <c r="HSN146" s="86"/>
      <c r="HSO146" s="87"/>
      <c r="HSP146" s="87"/>
      <c r="HSQ146" s="87"/>
      <c r="HSR146" s="87"/>
      <c r="HSS146" s="88"/>
      <c r="HST146" s="12"/>
      <c r="HSU146" s="12"/>
      <c r="HSV146" s="88"/>
      <c r="HSW146" s="88"/>
      <c r="HSX146" s="11"/>
      <c r="HSY146" s="11"/>
      <c r="HSZ146" s="89"/>
      <c r="HTA146" s="87"/>
      <c r="HTB146" s="90"/>
      <c r="HTC146" s="91"/>
      <c r="HTD146" s="86"/>
      <c r="HTE146" s="87"/>
      <c r="HTF146" s="87"/>
      <c r="HTG146" s="87"/>
      <c r="HTH146" s="87"/>
      <c r="HTI146" s="88"/>
      <c r="HTJ146" s="12"/>
      <c r="HTK146" s="12"/>
      <c r="HTL146" s="88"/>
      <c r="HTM146" s="88"/>
      <c r="HTN146" s="11"/>
      <c r="HTO146" s="11"/>
      <c r="HTP146" s="89"/>
      <c r="HTQ146" s="87"/>
      <c r="HTR146" s="90"/>
      <c r="HTS146" s="91"/>
      <c r="HTT146" s="86"/>
      <c r="HTU146" s="87"/>
      <c r="HTV146" s="87"/>
      <c r="HTW146" s="87"/>
      <c r="HTX146" s="87"/>
      <c r="HTY146" s="88"/>
      <c r="HTZ146" s="12"/>
      <c r="HUA146" s="12"/>
      <c r="HUB146" s="88"/>
      <c r="HUC146" s="88"/>
      <c r="HUD146" s="11"/>
      <c r="HUE146" s="11"/>
      <c r="HUF146" s="89"/>
      <c r="HUG146" s="87"/>
      <c r="HUH146" s="90"/>
      <c r="HUI146" s="91"/>
      <c r="HUJ146" s="86"/>
      <c r="HUK146" s="87"/>
      <c r="HUL146" s="87"/>
      <c r="HUM146" s="87"/>
      <c r="HUN146" s="87"/>
      <c r="HUO146" s="88"/>
      <c r="HUP146" s="12"/>
      <c r="HUQ146" s="12"/>
      <c r="HUR146" s="88"/>
      <c r="HUS146" s="88"/>
      <c r="HUT146" s="11"/>
      <c r="HUU146" s="11"/>
      <c r="HUV146" s="89"/>
      <c r="HUW146" s="87"/>
      <c r="HUX146" s="90"/>
      <c r="HUY146" s="91"/>
      <c r="HUZ146" s="86"/>
      <c r="HVA146" s="87"/>
      <c r="HVB146" s="87"/>
      <c r="HVC146" s="87"/>
      <c r="HVD146" s="87"/>
      <c r="HVE146" s="88"/>
      <c r="HVF146" s="12"/>
      <c r="HVG146" s="12"/>
      <c r="HVH146" s="88"/>
      <c r="HVI146" s="88"/>
      <c r="HVJ146" s="11"/>
      <c r="HVK146" s="11"/>
      <c r="HVL146" s="89"/>
      <c r="HVM146" s="87"/>
      <c r="HVN146" s="90"/>
      <c r="HVO146" s="91"/>
      <c r="HVP146" s="86"/>
      <c r="HVQ146" s="87"/>
      <c r="HVR146" s="87"/>
      <c r="HVS146" s="87"/>
      <c r="HVT146" s="87"/>
      <c r="HVU146" s="88"/>
      <c r="HVV146" s="12"/>
      <c r="HVW146" s="12"/>
      <c r="HVX146" s="88"/>
      <c r="HVY146" s="88"/>
      <c r="HVZ146" s="11"/>
      <c r="HWA146" s="11"/>
      <c r="HWB146" s="89"/>
      <c r="HWC146" s="87"/>
      <c r="HWD146" s="90"/>
      <c r="HWE146" s="91"/>
      <c r="HWF146" s="86"/>
      <c r="HWG146" s="87"/>
      <c r="HWH146" s="87"/>
      <c r="HWI146" s="87"/>
      <c r="HWJ146" s="87"/>
      <c r="HWK146" s="88"/>
      <c r="HWL146" s="12"/>
      <c r="HWM146" s="12"/>
      <c r="HWN146" s="88"/>
      <c r="HWO146" s="88"/>
      <c r="HWP146" s="11"/>
      <c r="HWQ146" s="11"/>
      <c r="HWR146" s="89"/>
      <c r="HWS146" s="87"/>
      <c r="HWT146" s="90"/>
      <c r="HWU146" s="91"/>
      <c r="HWV146" s="86"/>
      <c r="HWW146" s="87"/>
      <c r="HWX146" s="87"/>
      <c r="HWY146" s="87"/>
      <c r="HWZ146" s="87"/>
      <c r="HXA146" s="88"/>
      <c r="HXB146" s="12"/>
      <c r="HXC146" s="12"/>
      <c r="HXD146" s="88"/>
      <c r="HXE146" s="88"/>
      <c r="HXF146" s="11"/>
      <c r="HXG146" s="11"/>
      <c r="HXH146" s="89"/>
      <c r="HXI146" s="87"/>
      <c r="HXJ146" s="90"/>
      <c r="HXK146" s="91"/>
      <c r="HXL146" s="86"/>
      <c r="HXM146" s="87"/>
      <c r="HXN146" s="87"/>
      <c r="HXO146" s="87"/>
      <c r="HXP146" s="87"/>
      <c r="HXQ146" s="88"/>
      <c r="HXR146" s="12"/>
      <c r="HXS146" s="12"/>
      <c r="HXT146" s="88"/>
      <c r="HXU146" s="88"/>
      <c r="HXV146" s="11"/>
      <c r="HXW146" s="11"/>
      <c r="HXX146" s="89"/>
      <c r="HXY146" s="87"/>
      <c r="HXZ146" s="90"/>
      <c r="HYA146" s="91"/>
      <c r="HYB146" s="86"/>
      <c r="HYC146" s="87"/>
      <c r="HYD146" s="87"/>
      <c r="HYE146" s="87"/>
      <c r="HYF146" s="87"/>
      <c r="HYG146" s="88"/>
      <c r="HYH146" s="12"/>
      <c r="HYI146" s="12"/>
      <c r="HYJ146" s="88"/>
      <c r="HYK146" s="88"/>
      <c r="HYL146" s="11"/>
      <c r="HYM146" s="11"/>
      <c r="HYN146" s="89"/>
      <c r="HYO146" s="87"/>
      <c r="HYP146" s="90"/>
      <c r="HYQ146" s="91"/>
      <c r="HYR146" s="86"/>
      <c r="HYS146" s="87"/>
      <c r="HYT146" s="87"/>
      <c r="HYU146" s="87"/>
      <c r="HYV146" s="87"/>
      <c r="HYW146" s="88"/>
      <c r="HYX146" s="12"/>
      <c r="HYY146" s="12"/>
      <c r="HYZ146" s="88"/>
      <c r="HZA146" s="88"/>
      <c r="HZB146" s="11"/>
      <c r="HZC146" s="11"/>
      <c r="HZD146" s="89"/>
      <c r="HZE146" s="87"/>
      <c r="HZF146" s="90"/>
      <c r="HZG146" s="91"/>
      <c r="HZH146" s="86"/>
      <c r="HZI146" s="87"/>
      <c r="HZJ146" s="87"/>
      <c r="HZK146" s="87"/>
      <c r="HZL146" s="87"/>
      <c r="HZM146" s="88"/>
      <c r="HZN146" s="12"/>
      <c r="HZO146" s="12"/>
      <c r="HZP146" s="88"/>
      <c r="HZQ146" s="88"/>
      <c r="HZR146" s="11"/>
      <c r="HZS146" s="11"/>
      <c r="HZT146" s="89"/>
      <c r="HZU146" s="87"/>
      <c r="HZV146" s="90"/>
      <c r="HZW146" s="91"/>
      <c r="HZX146" s="86"/>
      <c r="HZY146" s="87"/>
      <c r="HZZ146" s="87"/>
      <c r="IAA146" s="87"/>
      <c r="IAB146" s="87"/>
      <c r="IAC146" s="88"/>
      <c r="IAD146" s="12"/>
      <c r="IAE146" s="12"/>
      <c r="IAF146" s="88"/>
      <c r="IAG146" s="88"/>
      <c r="IAH146" s="11"/>
      <c r="IAI146" s="11"/>
      <c r="IAJ146" s="89"/>
      <c r="IAK146" s="87"/>
      <c r="IAL146" s="90"/>
      <c r="IAM146" s="91"/>
      <c r="IAN146" s="86"/>
      <c r="IAO146" s="87"/>
      <c r="IAP146" s="87"/>
      <c r="IAQ146" s="87"/>
      <c r="IAR146" s="87"/>
      <c r="IAS146" s="88"/>
      <c r="IAT146" s="12"/>
      <c r="IAU146" s="12"/>
      <c r="IAV146" s="88"/>
      <c r="IAW146" s="88"/>
      <c r="IAX146" s="11"/>
      <c r="IAY146" s="11"/>
      <c r="IAZ146" s="89"/>
      <c r="IBA146" s="87"/>
      <c r="IBB146" s="90"/>
      <c r="IBC146" s="91"/>
      <c r="IBD146" s="86"/>
      <c r="IBE146" s="87"/>
      <c r="IBF146" s="87"/>
      <c r="IBG146" s="87"/>
      <c r="IBH146" s="87"/>
      <c r="IBI146" s="88"/>
      <c r="IBJ146" s="12"/>
      <c r="IBK146" s="12"/>
      <c r="IBL146" s="88"/>
      <c r="IBM146" s="88"/>
      <c r="IBN146" s="11"/>
      <c r="IBO146" s="11"/>
      <c r="IBP146" s="89"/>
      <c r="IBQ146" s="87"/>
      <c r="IBR146" s="90"/>
      <c r="IBS146" s="91"/>
      <c r="IBT146" s="86"/>
      <c r="IBU146" s="87"/>
      <c r="IBV146" s="87"/>
      <c r="IBW146" s="87"/>
      <c r="IBX146" s="87"/>
      <c r="IBY146" s="88"/>
      <c r="IBZ146" s="12"/>
      <c r="ICA146" s="12"/>
      <c r="ICB146" s="88"/>
      <c r="ICC146" s="88"/>
      <c r="ICD146" s="11"/>
      <c r="ICE146" s="11"/>
      <c r="ICF146" s="89"/>
      <c r="ICG146" s="87"/>
      <c r="ICH146" s="90"/>
      <c r="ICI146" s="91"/>
      <c r="ICJ146" s="86"/>
      <c r="ICK146" s="87"/>
      <c r="ICL146" s="87"/>
      <c r="ICM146" s="87"/>
      <c r="ICN146" s="87"/>
      <c r="ICO146" s="88"/>
      <c r="ICP146" s="12"/>
      <c r="ICQ146" s="12"/>
      <c r="ICR146" s="88"/>
      <c r="ICS146" s="88"/>
      <c r="ICT146" s="11"/>
      <c r="ICU146" s="11"/>
      <c r="ICV146" s="89"/>
      <c r="ICW146" s="87"/>
      <c r="ICX146" s="90"/>
      <c r="ICY146" s="91"/>
      <c r="ICZ146" s="86"/>
      <c r="IDA146" s="87"/>
      <c r="IDB146" s="87"/>
      <c r="IDC146" s="87"/>
      <c r="IDD146" s="87"/>
      <c r="IDE146" s="88"/>
      <c r="IDF146" s="12"/>
      <c r="IDG146" s="12"/>
      <c r="IDH146" s="88"/>
      <c r="IDI146" s="88"/>
      <c r="IDJ146" s="11"/>
      <c r="IDK146" s="11"/>
      <c r="IDL146" s="89"/>
      <c r="IDM146" s="87"/>
      <c r="IDN146" s="90"/>
      <c r="IDO146" s="91"/>
      <c r="IDP146" s="86"/>
      <c r="IDQ146" s="87"/>
      <c r="IDR146" s="87"/>
      <c r="IDS146" s="87"/>
      <c r="IDT146" s="87"/>
      <c r="IDU146" s="88"/>
      <c r="IDV146" s="12"/>
      <c r="IDW146" s="12"/>
      <c r="IDX146" s="88"/>
      <c r="IDY146" s="88"/>
      <c r="IDZ146" s="11"/>
      <c r="IEA146" s="11"/>
      <c r="IEB146" s="89"/>
      <c r="IEC146" s="87"/>
      <c r="IED146" s="90"/>
      <c r="IEE146" s="91"/>
      <c r="IEF146" s="86"/>
      <c r="IEG146" s="87"/>
      <c r="IEH146" s="87"/>
      <c r="IEI146" s="87"/>
      <c r="IEJ146" s="87"/>
      <c r="IEK146" s="88"/>
      <c r="IEL146" s="12"/>
      <c r="IEM146" s="12"/>
      <c r="IEN146" s="88"/>
      <c r="IEO146" s="88"/>
      <c r="IEP146" s="11"/>
      <c r="IEQ146" s="11"/>
      <c r="IER146" s="89"/>
      <c r="IES146" s="87"/>
      <c r="IET146" s="90"/>
      <c r="IEU146" s="91"/>
      <c r="IEV146" s="86"/>
      <c r="IEW146" s="87"/>
      <c r="IEX146" s="87"/>
      <c r="IEY146" s="87"/>
      <c r="IEZ146" s="87"/>
      <c r="IFA146" s="88"/>
      <c r="IFB146" s="12"/>
      <c r="IFC146" s="12"/>
      <c r="IFD146" s="88"/>
      <c r="IFE146" s="88"/>
      <c r="IFF146" s="11"/>
      <c r="IFG146" s="11"/>
      <c r="IFH146" s="89"/>
      <c r="IFI146" s="87"/>
      <c r="IFJ146" s="90"/>
      <c r="IFK146" s="91"/>
      <c r="IFL146" s="86"/>
      <c r="IFM146" s="87"/>
      <c r="IFN146" s="87"/>
      <c r="IFO146" s="87"/>
      <c r="IFP146" s="87"/>
      <c r="IFQ146" s="88"/>
      <c r="IFR146" s="12"/>
      <c r="IFS146" s="12"/>
      <c r="IFT146" s="88"/>
      <c r="IFU146" s="88"/>
      <c r="IFV146" s="11"/>
      <c r="IFW146" s="11"/>
      <c r="IFX146" s="89"/>
      <c r="IFY146" s="87"/>
      <c r="IFZ146" s="90"/>
      <c r="IGA146" s="91"/>
      <c r="IGB146" s="86"/>
      <c r="IGC146" s="87"/>
      <c r="IGD146" s="87"/>
      <c r="IGE146" s="87"/>
      <c r="IGF146" s="87"/>
      <c r="IGG146" s="88"/>
      <c r="IGH146" s="12"/>
      <c r="IGI146" s="12"/>
      <c r="IGJ146" s="88"/>
      <c r="IGK146" s="88"/>
      <c r="IGL146" s="11"/>
      <c r="IGM146" s="11"/>
      <c r="IGN146" s="89"/>
      <c r="IGO146" s="87"/>
      <c r="IGP146" s="90"/>
      <c r="IGQ146" s="91"/>
      <c r="IGR146" s="86"/>
      <c r="IGS146" s="87"/>
      <c r="IGT146" s="87"/>
      <c r="IGU146" s="87"/>
      <c r="IGV146" s="87"/>
      <c r="IGW146" s="88"/>
      <c r="IGX146" s="12"/>
      <c r="IGY146" s="12"/>
      <c r="IGZ146" s="88"/>
      <c r="IHA146" s="88"/>
      <c r="IHB146" s="11"/>
      <c r="IHC146" s="11"/>
      <c r="IHD146" s="89"/>
      <c r="IHE146" s="87"/>
      <c r="IHF146" s="90"/>
      <c r="IHG146" s="91"/>
      <c r="IHH146" s="86"/>
      <c r="IHI146" s="87"/>
      <c r="IHJ146" s="87"/>
      <c r="IHK146" s="87"/>
      <c r="IHL146" s="87"/>
      <c r="IHM146" s="88"/>
      <c r="IHN146" s="12"/>
      <c r="IHO146" s="12"/>
      <c r="IHP146" s="88"/>
      <c r="IHQ146" s="88"/>
      <c r="IHR146" s="11"/>
      <c r="IHS146" s="11"/>
      <c r="IHT146" s="89"/>
      <c r="IHU146" s="87"/>
      <c r="IHV146" s="90"/>
      <c r="IHW146" s="91"/>
      <c r="IHX146" s="86"/>
      <c r="IHY146" s="87"/>
      <c r="IHZ146" s="87"/>
      <c r="IIA146" s="87"/>
      <c r="IIB146" s="87"/>
      <c r="IIC146" s="88"/>
      <c r="IID146" s="12"/>
      <c r="IIE146" s="12"/>
      <c r="IIF146" s="88"/>
      <c r="IIG146" s="88"/>
      <c r="IIH146" s="11"/>
      <c r="III146" s="11"/>
      <c r="IIJ146" s="89"/>
      <c r="IIK146" s="87"/>
      <c r="IIL146" s="90"/>
      <c r="IIM146" s="91"/>
      <c r="IIN146" s="86"/>
      <c r="IIO146" s="87"/>
      <c r="IIP146" s="87"/>
      <c r="IIQ146" s="87"/>
      <c r="IIR146" s="87"/>
      <c r="IIS146" s="88"/>
      <c r="IIT146" s="12"/>
      <c r="IIU146" s="12"/>
      <c r="IIV146" s="88"/>
      <c r="IIW146" s="88"/>
      <c r="IIX146" s="11"/>
      <c r="IIY146" s="11"/>
      <c r="IIZ146" s="89"/>
      <c r="IJA146" s="87"/>
      <c r="IJB146" s="90"/>
      <c r="IJC146" s="91"/>
      <c r="IJD146" s="86"/>
      <c r="IJE146" s="87"/>
      <c r="IJF146" s="87"/>
      <c r="IJG146" s="87"/>
      <c r="IJH146" s="87"/>
      <c r="IJI146" s="88"/>
      <c r="IJJ146" s="12"/>
      <c r="IJK146" s="12"/>
      <c r="IJL146" s="88"/>
      <c r="IJM146" s="88"/>
      <c r="IJN146" s="11"/>
      <c r="IJO146" s="11"/>
      <c r="IJP146" s="89"/>
      <c r="IJQ146" s="87"/>
      <c r="IJR146" s="90"/>
      <c r="IJS146" s="91"/>
      <c r="IJT146" s="86"/>
      <c r="IJU146" s="87"/>
      <c r="IJV146" s="87"/>
      <c r="IJW146" s="87"/>
      <c r="IJX146" s="87"/>
      <c r="IJY146" s="88"/>
      <c r="IJZ146" s="12"/>
      <c r="IKA146" s="12"/>
      <c r="IKB146" s="88"/>
      <c r="IKC146" s="88"/>
      <c r="IKD146" s="11"/>
      <c r="IKE146" s="11"/>
      <c r="IKF146" s="89"/>
      <c r="IKG146" s="87"/>
      <c r="IKH146" s="90"/>
      <c r="IKI146" s="91"/>
      <c r="IKJ146" s="86"/>
      <c r="IKK146" s="87"/>
      <c r="IKL146" s="87"/>
      <c r="IKM146" s="87"/>
      <c r="IKN146" s="87"/>
      <c r="IKO146" s="88"/>
      <c r="IKP146" s="12"/>
      <c r="IKQ146" s="12"/>
      <c r="IKR146" s="88"/>
      <c r="IKS146" s="88"/>
      <c r="IKT146" s="11"/>
      <c r="IKU146" s="11"/>
      <c r="IKV146" s="89"/>
      <c r="IKW146" s="87"/>
      <c r="IKX146" s="90"/>
      <c r="IKY146" s="91"/>
      <c r="IKZ146" s="86"/>
      <c r="ILA146" s="87"/>
      <c r="ILB146" s="87"/>
      <c r="ILC146" s="87"/>
      <c r="ILD146" s="87"/>
      <c r="ILE146" s="88"/>
      <c r="ILF146" s="12"/>
      <c r="ILG146" s="12"/>
      <c r="ILH146" s="88"/>
      <c r="ILI146" s="88"/>
      <c r="ILJ146" s="11"/>
      <c r="ILK146" s="11"/>
      <c r="ILL146" s="89"/>
      <c r="ILM146" s="87"/>
      <c r="ILN146" s="90"/>
      <c r="ILO146" s="91"/>
      <c r="ILP146" s="86"/>
      <c r="ILQ146" s="87"/>
      <c r="ILR146" s="87"/>
      <c r="ILS146" s="87"/>
      <c r="ILT146" s="87"/>
      <c r="ILU146" s="88"/>
      <c r="ILV146" s="12"/>
      <c r="ILW146" s="12"/>
      <c r="ILX146" s="88"/>
      <c r="ILY146" s="88"/>
      <c r="ILZ146" s="11"/>
      <c r="IMA146" s="11"/>
      <c r="IMB146" s="89"/>
      <c r="IMC146" s="87"/>
      <c r="IMD146" s="90"/>
      <c r="IME146" s="91"/>
      <c r="IMF146" s="86"/>
      <c r="IMG146" s="87"/>
      <c r="IMH146" s="87"/>
      <c r="IMI146" s="87"/>
      <c r="IMJ146" s="87"/>
      <c r="IMK146" s="88"/>
      <c r="IML146" s="12"/>
      <c r="IMM146" s="12"/>
      <c r="IMN146" s="88"/>
      <c r="IMO146" s="88"/>
      <c r="IMP146" s="11"/>
      <c r="IMQ146" s="11"/>
      <c r="IMR146" s="89"/>
      <c r="IMS146" s="87"/>
      <c r="IMT146" s="90"/>
      <c r="IMU146" s="91"/>
      <c r="IMV146" s="86"/>
      <c r="IMW146" s="87"/>
      <c r="IMX146" s="87"/>
      <c r="IMY146" s="87"/>
      <c r="IMZ146" s="87"/>
      <c r="INA146" s="88"/>
      <c r="INB146" s="12"/>
      <c r="INC146" s="12"/>
      <c r="IND146" s="88"/>
      <c r="INE146" s="88"/>
      <c r="INF146" s="11"/>
      <c r="ING146" s="11"/>
      <c r="INH146" s="89"/>
      <c r="INI146" s="87"/>
      <c r="INJ146" s="90"/>
      <c r="INK146" s="91"/>
      <c r="INL146" s="86"/>
      <c r="INM146" s="87"/>
      <c r="INN146" s="87"/>
      <c r="INO146" s="87"/>
      <c r="INP146" s="87"/>
      <c r="INQ146" s="88"/>
      <c r="INR146" s="12"/>
      <c r="INS146" s="12"/>
      <c r="INT146" s="88"/>
      <c r="INU146" s="88"/>
      <c r="INV146" s="11"/>
      <c r="INW146" s="11"/>
      <c r="INX146" s="89"/>
      <c r="INY146" s="87"/>
      <c r="INZ146" s="90"/>
      <c r="IOA146" s="91"/>
      <c r="IOB146" s="86"/>
      <c r="IOC146" s="87"/>
      <c r="IOD146" s="87"/>
      <c r="IOE146" s="87"/>
      <c r="IOF146" s="87"/>
      <c r="IOG146" s="88"/>
      <c r="IOH146" s="12"/>
      <c r="IOI146" s="12"/>
      <c r="IOJ146" s="88"/>
      <c r="IOK146" s="88"/>
      <c r="IOL146" s="11"/>
      <c r="IOM146" s="11"/>
      <c r="ION146" s="89"/>
      <c r="IOO146" s="87"/>
      <c r="IOP146" s="90"/>
      <c r="IOQ146" s="91"/>
      <c r="IOR146" s="86"/>
      <c r="IOS146" s="87"/>
      <c r="IOT146" s="87"/>
      <c r="IOU146" s="87"/>
      <c r="IOV146" s="87"/>
      <c r="IOW146" s="88"/>
      <c r="IOX146" s="12"/>
      <c r="IOY146" s="12"/>
      <c r="IOZ146" s="88"/>
      <c r="IPA146" s="88"/>
      <c r="IPB146" s="11"/>
      <c r="IPC146" s="11"/>
      <c r="IPD146" s="89"/>
      <c r="IPE146" s="87"/>
      <c r="IPF146" s="90"/>
      <c r="IPG146" s="91"/>
      <c r="IPH146" s="86"/>
      <c r="IPI146" s="87"/>
      <c r="IPJ146" s="87"/>
      <c r="IPK146" s="87"/>
      <c r="IPL146" s="87"/>
      <c r="IPM146" s="88"/>
      <c r="IPN146" s="12"/>
      <c r="IPO146" s="12"/>
      <c r="IPP146" s="88"/>
      <c r="IPQ146" s="88"/>
      <c r="IPR146" s="11"/>
      <c r="IPS146" s="11"/>
      <c r="IPT146" s="89"/>
      <c r="IPU146" s="87"/>
      <c r="IPV146" s="90"/>
      <c r="IPW146" s="91"/>
      <c r="IPX146" s="86"/>
      <c r="IPY146" s="87"/>
      <c r="IPZ146" s="87"/>
      <c r="IQA146" s="87"/>
      <c r="IQB146" s="87"/>
      <c r="IQC146" s="88"/>
      <c r="IQD146" s="12"/>
      <c r="IQE146" s="12"/>
      <c r="IQF146" s="88"/>
      <c r="IQG146" s="88"/>
      <c r="IQH146" s="11"/>
      <c r="IQI146" s="11"/>
      <c r="IQJ146" s="89"/>
      <c r="IQK146" s="87"/>
      <c r="IQL146" s="90"/>
      <c r="IQM146" s="91"/>
      <c r="IQN146" s="86"/>
      <c r="IQO146" s="87"/>
      <c r="IQP146" s="87"/>
      <c r="IQQ146" s="87"/>
      <c r="IQR146" s="87"/>
      <c r="IQS146" s="88"/>
      <c r="IQT146" s="12"/>
      <c r="IQU146" s="12"/>
      <c r="IQV146" s="88"/>
      <c r="IQW146" s="88"/>
      <c r="IQX146" s="11"/>
      <c r="IQY146" s="11"/>
      <c r="IQZ146" s="89"/>
      <c r="IRA146" s="87"/>
      <c r="IRB146" s="90"/>
      <c r="IRC146" s="91"/>
      <c r="IRD146" s="86"/>
      <c r="IRE146" s="87"/>
      <c r="IRF146" s="87"/>
      <c r="IRG146" s="87"/>
      <c r="IRH146" s="87"/>
      <c r="IRI146" s="88"/>
      <c r="IRJ146" s="12"/>
      <c r="IRK146" s="12"/>
      <c r="IRL146" s="88"/>
      <c r="IRM146" s="88"/>
      <c r="IRN146" s="11"/>
      <c r="IRO146" s="11"/>
      <c r="IRP146" s="89"/>
      <c r="IRQ146" s="87"/>
      <c r="IRR146" s="90"/>
      <c r="IRS146" s="91"/>
      <c r="IRT146" s="86"/>
      <c r="IRU146" s="87"/>
      <c r="IRV146" s="87"/>
      <c r="IRW146" s="87"/>
      <c r="IRX146" s="87"/>
      <c r="IRY146" s="88"/>
      <c r="IRZ146" s="12"/>
      <c r="ISA146" s="12"/>
      <c r="ISB146" s="88"/>
      <c r="ISC146" s="88"/>
      <c r="ISD146" s="11"/>
      <c r="ISE146" s="11"/>
      <c r="ISF146" s="89"/>
      <c r="ISG146" s="87"/>
      <c r="ISH146" s="90"/>
      <c r="ISI146" s="91"/>
      <c r="ISJ146" s="86"/>
      <c r="ISK146" s="87"/>
      <c r="ISL146" s="87"/>
      <c r="ISM146" s="87"/>
      <c r="ISN146" s="87"/>
      <c r="ISO146" s="88"/>
      <c r="ISP146" s="12"/>
      <c r="ISQ146" s="12"/>
      <c r="ISR146" s="88"/>
      <c r="ISS146" s="88"/>
      <c r="IST146" s="11"/>
      <c r="ISU146" s="11"/>
      <c r="ISV146" s="89"/>
      <c r="ISW146" s="87"/>
      <c r="ISX146" s="90"/>
      <c r="ISY146" s="91"/>
      <c r="ISZ146" s="86"/>
      <c r="ITA146" s="87"/>
      <c r="ITB146" s="87"/>
      <c r="ITC146" s="87"/>
      <c r="ITD146" s="87"/>
      <c r="ITE146" s="88"/>
      <c r="ITF146" s="12"/>
      <c r="ITG146" s="12"/>
      <c r="ITH146" s="88"/>
      <c r="ITI146" s="88"/>
      <c r="ITJ146" s="11"/>
      <c r="ITK146" s="11"/>
      <c r="ITL146" s="89"/>
      <c r="ITM146" s="87"/>
      <c r="ITN146" s="90"/>
      <c r="ITO146" s="91"/>
      <c r="ITP146" s="86"/>
      <c r="ITQ146" s="87"/>
      <c r="ITR146" s="87"/>
      <c r="ITS146" s="87"/>
      <c r="ITT146" s="87"/>
      <c r="ITU146" s="88"/>
      <c r="ITV146" s="12"/>
      <c r="ITW146" s="12"/>
      <c r="ITX146" s="88"/>
      <c r="ITY146" s="88"/>
      <c r="ITZ146" s="11"/>
      <c r="IUA146" s="11"/>
      <c r="IUB146" s="89"/>
      <c r="IUC146" s="87"/>
      <c r="IUD146" s="90"/>
      <c r="IUE146" s="91"/>
      <c r="IUF146" s="86"/>
      <c r="IUG146" s="87"/>
      <c r="IUH146" s="87"/>
      <c r="IUI146" s="87"/>
      <c r="IUJ146" s="87"/>
      <c r="IUK146" s="88"/>
      <c r="IUL146" s="12"/>
      <c r="IUM146" s="12"/>
      <c r="IUN146" s="88"/>
      <c r="IUO146" s="88"/>
      <c r="IUP146" s="11"/>
      <c r="IUQ146" s="11"/>
      <c r="IUR146" s="89"/>
      <c r="IUS146" s="87"/>
      <c r="IUT146" s="90"/>
      <c r="IUU146" s="91"/>
      <c r="IUV146" s="86"/>
      <c r="IUW146" s="87"/>
      <c r="IUX146" s="87"/>
      <c r="IUY146" s="87"/>
      <c r="IUZ146" s="87"/>
      <c r="IVA146" s="88"/>
      <c r="IVB146" s="12"/>
      <c r="IVC146" s="12"/>
      <c r="IVD146" s="88"/>
      <c r="IVE146" s="88"/>
      <c r="IVF146" s="11"/>
      <c r="IVG146" s="11"/>
      <c r="IVH146" s="89"/>
      <c r="IVI146" s="87"/>
      <c r="IVJ146" s="90"/>
      <c r="IVK146" s="91"/>
      <c r="IVL146" s="86"/>
      <c r="IVM146" s="87"/>
      <c r="IVN146" s="87"/>
      <c r="IVO146" s="87"/>
      <c r="IVP146" s="87"/>
      <c r="IVQ146" s="88"/>
      <c r="IVR146" s="12"/>
      <c r="IVS146" s="12"/>
      <c r="IVT146" s="88"/>
      <c r="IVU146" s="88"/>
      <c r="IVV146" s="11"/>
      <c r="IVW146" s="11"/>
      <c r="IVX146" s="89"/>
      <c r="IVY146" s="87"/>
      <c r="IVZ146" s="90"/>
      <c r="IWA146" s="91"/>
      <c r="IWB146" s="86"/>
      <c r="IWC146" s="87"/>
      <c r="IWD146" s="87"/>
      <c r="IWE146" s="87"/>
      <c r="IWF146" s="87"/>
      <c r="IWG146" s="88"/>
      <c r="IWH146" s="12"/>
      <c r="IWI146" s="12"/>
      <c r="IWJ146" s="88"/>
      <c r="IWK146" s="88"/>
      <c r="IWL146" s="11"/>
      <c r="IWM146" s="11"/>
      <c r="IWN146" s="89"/>
      <c r="IWO146" s="87"/>
      <c r="IWP146" s="90"/>
      <c r="IWQ146" s="91"/>
      <c r="IWR146" s="86"/>
      <c r="IWS146" s="87"/>
      <c r="IWT146" s="87"/>
      <c r="IWU146" s="87"/>
      <c r="IWV146" s="87"/>
      <c r="IWW146" s="88"/>
      <c r="IWX146" s="12"/>
      <c r="IWY146" s="12"/>
      <c r="IWZ146" s="88"/>
      <c r="IXA146" s="88"/>
      <c r="IXB146" s="11"/>
      <c r="IXC146" s="11"/>
      <c r="IXD146" s="89"/>
      <c r="IXE146" s="87"/>
      <c r="IXF146" s="90"/>
      <c r="IXG146" s="91"/>
      <c r="IXH146" s="86"/>
      <c r="IXI146" s="87"/>
      <c r="IXJ146" s="87"/>
      <c r="IXK146" s="87"/>
      <c r="IXL146" s="87"/>
      <c r="IXM146" s="88"/>
      <c r="IXN146" s="12"/>
      <c r="IXO146" s="12"/>
      <c r="IXP146" s="88"/>
      <c r="IXQ146" s="88"/>
      <c r="IXR146" s="11"/>
      <c r="IXS146" s="11"/>
      <c r="IXT146" s="89"/>
      <c r="IXU146" s="87"/>
      <c r="IXV146" s="90"/>
      <c r="IXW146" s="91"/>
      <c r="IXX146" s="86"/>
      <c r="IXY146" s="87"/>
      <c r="IXZ146" s="87"/>
      <c r="IYA146" s="87"/>
      <c r="IYB146" s="87"/>
      <c r="IYC146" s="88"/>
      <c r="IYD146" s="12"/>
      <c r="IYE146" s="12"/>
      <c r="IYF146" s="88"/>
      <c r="IYG146" s="88"/>
      <c r="IYH146" s="11"/>
      <c r="IYI146" s="11"/>
      <c r="IYJ146" s="89"/>
      <c r="IYK146" s="87"/>
      <c r="IYL146" s="90"/>
      <c r="IYM146" s="91"/>
      <c r="IYN146" s="86"/>
      <c r="IYO146" s="87"/>
      <c r="IYP146" s="87"/>
      <c r="IYQ146" s="87"/>
      <c r="IYR146" s="87"/>
      <c r="IYS146" s="88"/>
      <c r="IYT146" s="12"/>
      <c r="IYU146" s="12"/>
      <c r="IYV146" s="88"/>
      <c r="IYW146" s="88"/>
      <c r="IYX146" s="11"/>
      <c r="IYY146" s="11"/>
      <c r="IYZ146" s="89"/>
      <c r="IZA146" s="87"/>
      <c r="IZB146" s="90"/>
      <c r="IZC146" s="91"/>
      <c r="IZD146" s="86"/>
      <c r="IZE146" s="87"/>
      <c r="IZF146" s="87"/>
      <c r="IZG146" s="87"/>
      <c r="IZH146" s="87"/>
      <c r="IZI146" s="88"/>
      <c r="IZJ146" s="12"/>
      <c r="IZK146" s="12"/>
      <c r="IZL146" s="88"/>
      <c r="IZM146" s="88"/>
      <c r="IZN146" s="11"/>
      <c r="IZO146" s="11"/>
      <c r="IZP146" s="89"/>
      <c r="IZQ146" s="87"/>
      <c r="IZR146" s="90"/>
      <c r="IZS146" s="91"/>
      <c r="IZT146" s="86"/>
      <c r="IZU146" s="87"/>
      <c r="IZV146" s="87"/>
      <c r="IZW146" s="87"/>
      <c r="IZX146" s="87"/>
      <c r="IZY146" s="88"/>
      <c r="IZZ146" s="12"/>
      <c r="JAA146" s="12"/>
      <c r="JAB146" s="88"/>
      <c r="JAC146" s="88"/>
      <c r="JAD146" s="11"/>
      <c r="JAE146" s="11"/>
      <c r="JAF146" s="89"/>
      <c r="JAG146" s="87"/>
      <c r="JAH146" s="90"/>
      <c r="JAI146" s="91"/>
      <c r="JAJ146" s="86"/>
      <c r="JAK146" s="87"/>
      <c r="JAL146" s="87"/>
      <c r="JAM146" s="87"/>
      <c r="JAN146" s="87"/>
      <c r="JAO146" s="88"/>
      <c r="JAP146" s="12"/>
      <c r="JAQ146" s="12"/>
      <c r="JAR146" s="88"/>
      <c r="JAS146" s="88"/>
      <c r="JAT146" s="11"/>
      <c r="JAU146" s="11"/>
      <c r="JAV146" s="89"/>
      <c r="JAW146" s="87"/>
      <c r="JAX146" s="90"/>
      <c r="JAY146" s="91"/>
      <c r="JAZ146" s="86"/>
      <c r="JBA146" s="87"/>
      <c r="JBB146" s="87"/>
      <c r="JBC146" s="87"/>
      <c r="JBD146" s="87"/>
      <c r="JBE146" s="88"/>
      <c r="JBF146" s="12"/>
      <c r="JBG146" s="12"/>
      <c r="JBH146" s="88"/>
      <c r="JBI146" s="88"/>
      <c r="JBJ146" s="11"/>
      <c r="JBK146" s="11"/>
      <c r="JBL146" s="89"/>
      <c r="JBM146" s="87"/>
      <c r="JBN146" s="90"/>
      <c r="JBO146" s="91"/>
      <c r="JBP146" s="86"/>
      <c r="JBQ146" s="87"/>
      <c r="JBR146" s="87"/>
      <c r="JBS146" s="87"/>
      <c r="JBT146" s="87"/>
      <c r="JBU146" s="88"/>
      <c r="JBV146" s="12"/>
      <c r="JBW146" s="12"/>
      <c r="JBX146" s="88"/>
      <c r="JBY146" s="88"/>
      <c r="JBZ146" s="11"/>
      <c r="JCA146" s="11"/>
      <c r="JCB146" s="89"/>
      <c r="JCC146" s="87"/>
      <c r="JCD146" s="90"/>
      <c r="JCE146" s="91"/>
      <c r="JCF146" s="86"/>
      <c r="JCG146" s="87"/>
      <c r="JCH146" s="87"/>
      <c r="JCI146" s="87"/>
      <c r="JCJ146" s="87"/>
      <c r="JCK146" s="88"/>
      <c r="JCL146" s="12"/>
      <c r="JCM146" s="12"/>
      <c r="JCN146" s="88"/>
      <c r="JCO146" s="88"/>
      <c r="JCP146" s="11"/>
      <c r="JCQ146" s="11"/>
      <c r="JCR146" s="89"/>
      <c r="JCS146" s="87"/>
      <c r="JCT146" s="90"/>
      <c r="JCU146" s="91"/>
      <c r="JCV146" s="86"/>
      <c r="JCW146" s="87"/>
      <c r="JCX146" s="87"/>
      <c r="JCY146" s="87"/>
      <c r="JCZ146" s="87"/>
      <c r="JDA146" s="88"/>
      <c r="JDB146" s="12"/>
      <c r="JDC146" s="12"/>
      <c r="JDD146" s="88"/>
      <c r="JDE146" s="88"/>
      <c r="JDF146" s="11"/>
      <c r="JDG146" s="11"/>
      <c r="JDH146" s="89"/>
      <c r="JDI146" s="87"/>
      <c r="JDJ146" s="90"/>
      <c r="JDK146" s="91"/>
      <c r="JDL146" s="86"/>
      <c r="JDM146" s="87"/>
      <c r="JDN146" s="87"/>
      <c r="JDO146" s="87"/>
      <c r="JDP146" s="87"/>
      <c r="JDQ146" s="88"/>
      <c r="JDR146" s="12"/>
      <c r="JDS146" s="12"/>
      <c r="JDT146" s="88"/>
      <c r="JDU146" s="88"/>
      <c r="JDV146" s="11"/>
      <c r="JDW146" s="11"/>
      <c r="JDX146" s="89"/>
      <c r="JDY146" s="87"/>
      <c r="JDZ146" s="90"/>
      <c r="JEA146" s="91"/>
      <c r="JEB146" s="86"/>
      <c r="JEC146" s="87"/>
      <c r="JED146" s="87"/>
      <c r="JEE146" s="87"/>
      <c r="JEF146" s="87"/>
      <c r="JEG146" s="88"/>
      <c r="JEH146" s="12"/>
      <c r="JEI146" s="12"/>
      <c r="JEJ146" s="88"/>
      <c r="JEK146" s="88"/>
      <c r="JEL146" s="11"/>
      <c r="JEM146" s="11"/>
      <c r="JEN146" s="89"/>
      <c r="JEO146" s="87"/>
      <c r="JEP146" s="90"/>
      <c r="JEQ146" s="91"/>
      <c r="JER146" s="86"/>
      <c r="JES146" s="87"/>
      <c r="JET146" s="87"/>
      <c r="JEU146" s="87"/>
      <c r="JEV146" s="87"/>
      <c r="JEW146" s="88"/>
      <c r="JEX146" s="12"/>
      <c r="JEY146" s="12"/>
      <c r="JEZ146" s="88"/>
      <c r="JFA146" s="88"/>
      <c r="JFB146" s="11"/>
      <c r="JFC146" s="11"/>
      <c r="JFD146" s="89"/>
      <c r="JFE146" s="87"/>
      <c r="JFF146" s="90"/>
      <c r="JFG146" s="91"/>
      <c r="JFH146" s="86"/>
      <c r="JFI146" s="87"/>
      <c r="JFJ146" s="87"/>
      <c r="JFK146" s="87"/>
      <c r="JFL146" s="87"/>
      <c r="JFM146" s="88"/>
      <c r="JFN146" s="12"/>
      <c r="JFO146" s="12"/>
      <c r="JFP146" s="88"/>
      <c r="JFQ146" s="88"/>
      <c r="JFR146" s="11"/>
      <c r="JFS146" s="11"/>
      <c r="JFT146" s="89"/>
      <c r="JFU146" s="87"/>
      <c r="JFV146" s="90"/>
      <c r="JFW146" s="91"/>
      <c r="JFX146" s="86"/>
      <c r="JFY146" s="87"/>
      <c r="JFZ146" s="87"/>
      <c r="JGA146" s="87"/>
      <c r="JGB146" s="87"/>
      <c r="JGC146" s="88"/>
      <c r="JGD146" s="12"/>
      <c r="JGE146" s="12"/>
      <c r="JGF146" s="88"/>
      <c r="JGG146" s="88"/>
      <c r="JGH146" s="11"/>
      <c r="JGI146" s="11"/>
      <c r="JGJ146" s="89"/>
      <c r="JGK146" s="87"/>
      <c r="JGL146" s="90"/>
      <c r="JGM146" s="91"/>
      <c r="JGN146" s="86"/>
      <c r="JGO146" s="87"/>
      <c r="JGP146" s="87"/>
      <c r="JGQ146" s="87"/>
      <c r="JGR146" s="87"/>
      <c r="JGS146" s="88"/>
      <c r="JGT146" s="12"/>
      <c r="JGU146" s="12"/>
      <c r="JGV146" s="88"/>
      <c r="JGW146" s="88"/>
      <c r="JGX146" s="11"/>
      <c r="JGY146" s="11"/>
      <c r="JGZ146" s="89"/>
      <c r="JHA146" s="87"/>
      <c r="JHB146" s="90"/>
      <c r="JHC146" s="91"/>
      <c r="JHD146" s="86"/>
      <c r="JHE146" s="87"/>
      <c r="JHF146" s="87"/>
      <c r="JHG146" s="87"/>
      <c r="JHH146" s="87"/>
      <c r="JHI146" s="88"/>
      <c r="JHJ146" s="12"/>
      <c r="JHK146" s="12"/>
      <c r="JHL146" s="88"/>
      <c r="JHM146" s="88"/>
      <c r="JHN146" s="11"/>
      <c r="JHO146" s="11"/>
      <c r="JHP146" s="89"/>
      <c r="JHQ146" s="87"/>
      <c r="JHR146" s="90"/>
      <c r="JHS146" s="91"/>
      <c r="JHT146" s="86"/>
      <c r="JHU146" s="87"/>
      <c r="JHV146" s="87"/>
      <c r="JHW146" s="87"/>
      <c r="JHX146" s="87"/>
      <c r="JHY146" s="88"/>
      <c r="JHZ146" s="12"/>
      <c r="JIA146" s="12"/>
      <c r="JIB146" s="88"/>
      <c r="JIC146" s="88"/>
      <c r="JID146" s="11"/>
      <c r="JIE146" s="11"/>
      <c r="JIF146" s="89"/>
      <c r="JIG146" s="87"/>
      <c r="JIH146" s="90"/>
      <c r="JII146" s="91"/>
      <c r="JIJ146" s="86"/>
      <c r="JIK146" s="87"/>
      <c r="JIL146" s="87"/>
      <c r="JIM146" s="87"/>
      <c r="JIN146" s="87"/>
      <c r="JIO146" s="88"/>
      <c r="JIP146" s="12"/>
      <c r="JIQ146" s="12"/>
      <c r="JIR146" s="88"/>
      <c r="JIS146" s="88"/>
      <c r="JIT146" s="11"/>
      <c r="JIU146" s="11"/>
      <c r="JIV146" s="89"/>
      <c r="JIW146" s="87"/>
      <c r="JIX146" s="90"/>
      <c r="JIY146" s="91"/>
      <c r="JIZ146" s="86"/>
      <c r="JJA146" s="87"/>
      <c r="JJB146" s="87"/>
      <c r="JJC146" s="87"/>
      <c r="JJD146" s="87"/>
      <c r="JJE146" s="88"/>
      <c r="JJF146" s="12"/>
      <c r="JJG146" s="12"/>
      <c r="JJH146" s="88"/>
      <c r="JJI146" s="88"/>
      <c r="JJJ146" s="11"/>
      <c r="JJK146" s="11"/>
      <c r="JJL146" s="89"/>
      <c r="JJM146" s="87"/>
      <c r="JJN146" s="90"/>
      <c r="JJO146" s="91"/>
      <c r="JJP146" s="86"/>
      <c r="JJQ146" s="87"/>
      <c r="JJR146" s="87"/>
      <c r="JJS146" s="87"/>
      <c r="JJT146" s="87"/>
      <c r="JJU146" s="88"/>
      <c r="JJV146" s="12"/>
      <c r="JJW146" s="12"/>
      <c r="JJX146" s="88"/>
      <c r="JJY146" s="88"/>
      <c r="JJZ146" s="11"/>
      <c r="JKA146" s="11"/>
      <c r="JKB146" s="89"/>
      <c r="JKC146" s="87"/>
      <c r="JKD146" s="90"/>
      <c r="JKE146" s="91"/>
      <c r="JKF146" s="86"/>
      <c r="JKG146" s="87"/>
      <c r="JKH146" s="87"/>
      <c r="JKI146" s="87"/>
      <c r="JKJ146" s="87"/>
      <c r="JKK146" s="88"/>
      <c r="JKL146" s="12"/>
      <c r="JKM146" s="12"/>
      <c r="JKN146" s="88"/>
      <c r="JKO146" s="88"/>
      <c r="JKP146" s="11"/>
      <c r="JKQ146" s="11"/>
      <c r="JKR146" s="89"/>
      <c r="JKS146" s="87"/>
      <c r="JKT146" s="90"/>
      <c r="JKU146" s="91"/>
      <c r="JKV146" s="86"/>
      <c r="JKW146" s="87"/>
      <c r="JKX146" s="87"/>
      <c r="JKY146" s="87"/>
      <c r="JKZ146" s="87"/>
      <c r="JLA146" s="88"/>
      <c r="JLB146" s="12"/>
      <c r="JLC146" s="12"/>
      <c r="JLD146" s="88"/>
      <c r="JLE146" s="88"/>
      <c r="JLF146" s="11"/>
      <c r="JLG146" s="11"/>
      <c r="JLH146" s="89"/>
      <c r="JLI146" s="87"/>
      <c r="JLJ146" s="90"/>
      <c r="JLK146" s="91"/>
      <c r="JLL146" s="86"/>
      <c r="JLM146" s="87"/>
      <c r="JLN146" s="87"/>
      <c r="JLO146" s="87"/>
      <c r="JLP146" s="87"/>
      <c r="JLQ146" s="88"/>
      <c r="JLR146" s="12"/>
      <c r="JLS146" s="12"/>
      <c r="JLT146" s="88"/>
      <c r="JLU146" s="88"/>
      <c r="JLV146" s="11"/>
      <c r="JLW146" s="11"/>
      <c r="JLX146" s="89"/>
      <c r="JLY146" s="87"/>
      <c r="JLZ146" s="90"/>
      <c r="JMA146" s="91"/>
      <c r="JMB146" s="86"/>
      <c r="JMC146" s="87"/>
      <c r="JMD146" s="87"/>
      <c r="JME146" s="87"/>
      <c r="JMF146" s="87"/>
      <c r="JMG146" s="88"/>
      <c r="JMH146" s="12"/>
      <c r="JMI146" s="12"/>
      <c r="JMJ146" s="88"/>
      <c r="JMK146" s="88"/>
      <c r="JML146" s="11"/>
      <c r="JMM146" s="11"/>
      <c r="JMN146" s="89"/>
      <c r="JMO146" s="87"/>
      <c r="JMP146" s="90"/>
      <c r="JMQ146" s="91"/>
      <c r="JMR146" s="86"/>
      <c r="JMS146" s="87"/>
      <c r="JMT146" s="87"/>
      <c r="JMU146" s="87"/>
      <c r="JMV146" s="87"/>
      <c r="JMW146" s="88"/>
      <c r="JMX146" s="12"/>
      <c r="JMY146" s="12"/>
      <c r="JMZ146" s="88"/>
      <c r="JNA146" s="88"/>
      <c r="JNB146" s="11"/>
      <c r="JNC146" s="11"/>
      <c r="JND146" s="89"/>
      <c r="JNE146" s="87"/>
      <c r="JNF146" s="90"/>
      <c r="JNG146" s="91"/>
      <c r="JNH146" s="86"/>
      <c r="JNI146" s="87"/>
      <c r="JNJ146" s="87"/>
      <c r="JNK146" s="87"/>
      <c r="JNL146" s="87"/>
      <c r="JNM146" s="88"/>
      <c r="JNN146" s="12"/>
      <c r="JNO146" s="12"/>
      <c r="JNP146" s="88"/>
      <c r="JNQ146" s="88"/>
      <c r="JNR146" s="11"/>
      <c r="JNS146" s="11"/>
      <c r="JNT146" s="89"/>
      <c r="JNU146" s="87"/>
      <c r="JNV146" s="90"/>
      <c r="JNW146" s="91"/>
      <c r="JNX146" s="86"/>
      <c r="JNY146" s="87"/>
      <c r="JNZ146" s="87"/>
      <c r="JOA146" s="87"/>
      <c r="JOB146" s="87"/>
      <c r="JOC146" s="88"/>
      <c r="JOD146" s="12"/>
      <c r="JOE146" s="12"/>
      <c r="JOF146" s="88"/>
      <c r="JOG146" s="88"/>
      <c r="JOH146" s="11"/>
      <c r="JOI146" s="11"/>
      <c r="JOJ146" s="89"/>
      <c r="JOK146" s="87"/>
      <c r="JOL146" s="90"/>
      <c r="JOM146" s="91"/>
      <c r="JON146" s="86"/>
      <c r="JOO146" s="87"/>
      <c r="JOP146" s="87"/>
      <c r="JOQ146" s="87"/>
      <c r="JOR146" s="87"/>
      <c r="JOS146" s="88"/>
      <c r="JOT146" s="12"/>
      <c r="JOU146" s="12"/>
      <c r="JOV146" s="88"/>
      <c r="JOW146" s="88"/>
      <c r="JOX146" s="11"/>
      <c r="JOY146" s="11"/>
      <c r="JOZ146" s="89"/>
      <c r="JPA146" s="87"/>
      <c r="JPB146" s="90"/>
      <c r="JPC146" s="91"/>
      <c r="JPD146" s="86"/>
      <c r="JPE146" s="87"/>
      <c r="JPF146" s="87"/>
      <c r="JPG146" s="87"/>
      <c r="JPH146" s="87"/>
      <c r="JPI146" s="88"/>
      <c r="JPJ146" s="12"/>
      <c r="JPK146" s="12"/>
      <c r="JPL146" s="88"/>
      <c r="JPM146" s="88"/>
      <c r="JPN146" s="11"/>
      <c r="JPO146" s="11"/>
      <c r="JPP146" s="89"/>
      <c r="JPQ146" s="87"/>
      <c r="JPR146" s="90"/>
      <c r="JPS146" s="91"/>
      <c r="JPT146" s="86"/>
      <c r="JPU146" s="87"/>
      <c r="JPV146" s="87"/>
      <c r="JPW146" s="87"/>
      <c r="JPX146" s="87"/>
      <c r="JPY146" s="88"/>
      <c r="JPZ146" s="12"/>
      <c r="JQA146" s="12"/>
      <c r="JQB146" s="88"/>
      <c r="JQC146" s="88"/>
      <c r="JQD146" s="11"/>
      <c r="JQE146" s="11"/>
      <c r="JQF146" s="89"/>
      <c r="JQG146" s="87"/>
      <c r="JQH146" s="90"/>
      <c r="JQI146" s="91"/>
      <c r="JQJ146" s="86"/>
      <c r="JQK146" s="87"/>
      <c r="JQL146" s="87"/>
      <c r="JQM146" s="87"/>
      <c r="JQN146" s="87"/>
      <c r="JQO146" s="88"/>
      <c r="JQP146" s="12"/>
      <c r="JQQ146" s="12"/>
      <c r="JQR146" s="88"/>
      <c r="JQS146" s="88"/>
      <c r="JQT146" s="11"/>
      <c r="JQU146" s="11"/>
      <c r="JQV146" s="89"/>
      <c r="JQW146" s="87"/>
      <c r="JQX146" s="90"/>
      <c r="JQY146" s="91"/>
      <c r="JQZ146" s="86"/>
      <c r="JRA146" s="87"/>
      <c r="JRB146" s="87"/>
      <c r="JRC146" s="87"/>
      <c r="JRD146" s="87"/>
      <c r="JRE146" s="88"/>
      <c r="JRF146" s="12"/>
      <c r="JRG146" s="12"/>
      <c r="JRH146" s="88"/>
      <c r="JRI146" s="88"/>
      <c r="JRJ146" s="11"/>
      <c r="JRK146" s="11"/>
      <c r="JRL146" s="89"/>
      <c r="JRM146" s="87"/>
      <c r="JRN146" s="90"/>
      <c r="JRO146" s="91"/>
      <c r="JRP146" s="86"/>
      <c r="JRQ146" s="87"/>
      <c r="JRR146" s="87"/>
      <c r="JRS146" s="87"/>
      <c r="JRT146" s="87"/>
      <c r="JRU146" s="88"/>
      <c r="JRV146" s="12"/>
      <c r="JRW146" s="12"/>
      <c r="JRX146" s="88"/>
      <c r="JRY146" s="88"/>
      <c r="JRZ146" s="11"/>
      <c r="JSA146" s="11"/>
      <c r="JSB146" s="89"/>
      <c r="JSC146" s="87"/>
      <c r="JSD146" s="90"/>
      <c r="JSE146" s="91"/>
      <c r="JSF146" s="86"/>
      <c r="JSG146" s="87"/>
      <c r="JSH146" s="87"/>
      <c r="JSI146" s="87"/>
      <c r="JSJ146" s="87"/>
      <c r="JSK146" s="88"/>
      <c r="JSL146" s="12"/>
      <c r="JSM146" s="12"/>
      <c r="JSN146" s="88"/>
      <c r="JSO146" s="88"/>
      <c r="JSP146" s="11"/>
      <c r="JSQ146" s="11"/>
      <c r="JSR146" s="89"/>
      <c r="JSS146" s="87"/>
      <c r="JST146" s="90"/>
      <c r="JSU146" s="91"/>
      <c r="JSV146" s="86"/>
      <c r="JSW146" s="87"/>
      <c r="JSX146" s="87"/>
      <c r="JSY146" s="87"/>
      <c r="JSZ146" s="87"/>
      <c r="JTA146" s="88"/>
      <c r="JTB146" s="12"/>
      <c r="JTC146" s="12"/>
      <c r="JTD146" s="88"/>
      <c r="JTE146" s="88"/>
      <c r="JTF146" s="11"/>
      <c r="JTG146" s="11"/>
      <c r="JTH146" s="89"/>
      <c r="JTI146" s="87"/>
      <c r="JTJ146" s="90"/>
      <c r="JTK146" s="91"/>
      <c r="JTL146" s="86"/>
      <c r="JTM146" s="87"/>
      <c r="JTN146" s="87"/>
      <c r="JTO146" s="87"/>
      <c r="JTP146" s="87"/>
      <c r="JTQ146" s="88"/>
      <c r="JTR146" s="12"/>
      <c r="JTS146" s="12"/>
      <c r="JTT146" s="88"/>
      <c r="JTU146" s="88"/>
      <c r="JTV146" s="11"/>
      <c r="JTW146" s="11"/>
      <c r="JTX146" s="89"/>
      <c r="JTY146" s="87"/>
      <c r="JTZ146" s="90"/>
      <c r="JUA146" s="91"/>
      <c r="JUB146" s="86"/>
      <c r="JUC146" s="87"/>
      <c r="JUD146" s="87"/>
      <c r="JUE146" s="87"/>
      <c r="JUF146" s="87"/>
      <c r="JUG146" s="88"/>
      <c r="JUH146" s="12"/>
      <c r="JUI146" s="12"/>
      <c r="JUJ146" s="88"/>
      <c r="JUK146" s="88"/>
      <c r="JUL146" s="11"/>
      <c r="JUM146" s="11"/>
      <c r="JUN146" s="89"/>
      <c r="JUO146" s="87"/>
      <c r="JUP146" s="90"/>
      <c r="JUQ146" s="91"/>
      <c r="JUR146" s="86"/>
      <c r="JUS146" s="87"/>
      <c r="JUT146" s="87"/>
      <c r="JUU146" s="87"/>
      <c r="JUV146" s="87"/>
      <c r="JUW146" s="88"/>
      <c r="JUX146" s="12"/>
      <c r="JUY146" s="12"/>
      <c r="JUZ146" s="88"/>
      <c r="JVA146" s="88"/>
      <c r="JVB146" s="11"/>
      <c r="JVC146" s="11"/>
      <c r="JVD146" s="89"/>
      <c r="JVE146" s="87"/>
      <c r="JVF146" s="90"/>
      <c r="JVG146" s="91"/>
      <c r="JVH146" s="86"/>
      <c r="JVI146" s="87"/>
      <c r="JVJ146" s="87"/>
      <c r="JVK146" s="87"/>
      <c r="JVL146" s="87"/>
      <c r="JVM146" s="88"/>
      <c r="JVN146" s="12"/>
      <c r="JVO146" s="12"/>
      <c r="JVP146" s="88"/>
      <c r="JVQ146" s="88"/>
      <c r="JVR146" s="11"/>
      <c r="JVS146" s="11"/>
      <c r="JVT146" s="89"/>
      <c r="JVU146" s="87"/>
      <c r="JVV146" s="90"/>
      <c r="JVW146" s="91"/>
      <c r="JVX146" s="86"/>
      <c r="JVY146" s="87"/>
      <c r="JVZ146" s="87"/>
      <c r="JWA146" s="87"/>
      <c r="JWB146" s="87"/>
      <c r="JWC146" s="88"/>
      <c r="JWD146" s="12"/>
      <c r="JWE146" s="12"/>
      <c r="JWF146" s="88"/>
      <c r="JWG146" s="88"/>
      <c r="JWH146" s="11"/>
      <c r="JWI146" s="11"/>
      <c r="JWJ146" s="89"/>
      <c r="JWK146" s="87"/>
      <c r="JWL146" s="90"/>
      <c r="JWM146" s="91"/>
      <c r="JWN146" s="86"/>
      <c r="JWO146" s="87"/>
      <c r="JWP146" s="87"/>
      <c r="JWQ146" s="87"/>
      <c r="JWR146" s="87"/>
      <c r="JWS146" s="88"/>
      <c r="JWT146" s="12"/>
      <c r="JWU146" s="12"/>
      <c r="JWV146" s="88"/>
      <c r="JWW146" s="88"/>
      <c r="JWX146" s="11"/>
      <c r="JWY146" s="11"/>
      <c r="JWZ146" s="89"/>
      <c r="JXA146" s="87"/>
      <c r="JXB146" s="90"/>
      <c r="JXC146" s="91"/>
      <c r="JXD146" s="86"/>
      <c r="JXE146" s="87"/>
      <c r="JXF146" s="87"/>
      <c r="JXG146" s="87"/>
      <c r="JXH146" s="87"/>
      <c r="JXI146" s="88"/>
      <c r="JXJ146" s="12"/>
      <c r="JXK146" s="12"/>
      <c r="JXL146" s="88"/>
      <c r="JXM146" s="88"/>
      <c r="JXN146" s="11"/>
      <c r="JXO146" s="11"/>
      <c r="JXP146" s="89"/>
      <c r="JXQ146" s="87"/>
      <c r="JXR146" s="90"/>
      <c r="JXS146" s="91"/>
      <c r="JXT146" s="86"/>
      <c r="JXU146" s="87"/>
      <c r="JXV146" s="87"/>
      <c r="JXW146" s="87"/>
      <c r="JXX146" s="87"/>
      <c r="JXY146" s="88"/>
      <c r="JXZ146" s="12"/>
      <c r="JYA146" s="12"/>
      <c r="JYB146" s="88"/>
      <c r="JYC146" s="88"/>
      <c r="JYD146" s="11"/>
      <c r="JYE146" s="11"/>
      <c r="JYF146" s="89"/>
      <c r="JYG146" s="87"/>
      <c r="JYH146" s="90"/>
      <c r="JYI146" s="91"/>
      <c r="JYJ146" s="86"/>
      <c r="JYK146" s="87"/>
      <c r="JYL146" s="87"/>
      <c r="JYM146" s="87"/>
      <c r="JYN146" s="87"/>
      <c r="JYO146" s="88"/>
      <c r="JYP146" s="12"/>
      <c r="JYQ146" s="12"/>
      <c r="JYR146" s="88"/>
      <c r="JYS146" s="88"/>
      <c r="JYT146" s="11"/>
      <c r="JYU146" s="11"/>
      <c r="JYV146" s="89"/>
      <c r="JYW146" s="87"/>
      <c r="JYX146" s="90"/>
      <c r="JYY146" s="91"/>
      <c r="JYZ146" s="86"/>
      <c r="JZA146" s="87"/>
      <c r="JZB146" s="87"/>
      <c r="JZC146" s="87"/>
      <c r="JZD146" s="87"/>
      <c r="JZE146" s="88"/>
      <c r="JZF146" s="12"/>
      <c r="JZG146" s="12"/>
      <c r="JZH146" s="88"/>
      <c r="JZI146" s="88"/>
      <c r="JZJ146" s="11"/>
      <c r="JZK146" s="11"/>
      <c r="JZL146" s="89"/>
      <c r="JZM146" s="87"/>
      <c r="JZN146" s="90"/>
      <c r="JZO146" s="91"/>
      <c r="JZP146" s="86"/>
      <c r="JZQ146" s="87"/>
      <c r="JZR146" s="87"/>
      <c r="JZS146" s="87"/>
      <c r="JZT146" s="87"/>
      <c r="JZU146" s="88"/>
      <c r="JZV146" s="12"/>
      <c r="JZW146" s="12"/>
      <c r="JZX146" s="88"/>
      <c r="JZY146" s="88"/>
      <c r="JZZ146" s="11"/>
      <c r="KAA146" s="11"/>
      <c r="KAB146" s="89"/>
      <c r="KAC146" s="87"/>
      <c r="KAD146" s="90"/>
      <c r="KAE146" s="91"/>
      <c r="KAF146" s="86"/>
      <c r="KAG146" s="87"/>
      <c r="KAH146" s="87"/>
      <c r="KAI146" s="87"/>
      <c r="KAJ146" s="87"/>
      <c r="KAK146" s="88"/>
      <c r="KAL146" s="12"/>
      <c r="KAM146" s="12"/>
      <c r="KAN146" s="88"/>
      <c r="KAO146" s="88"/>
      <c r="KAP146" s="11"/>
      <c r="KAQ146" s="11"/>
      <c r="KAR146" s="89"/>
      <c r="KAS146" s="87"/>
      <c r="KAT146" s="90"/>
      <c r="KAU146" s="91"/>
      <c r="KAV146" s="86"/>
      <c r="KAW146" s="87"/>
      <c r="KAX146" s="87"/>
      <c r="KAY146" s="87"/>
      <c r="KAZ146" s="87"/>
      <c r="KBA146" s="88"/>
      <c r="KBB146" s="12"/>
      <c r="KBC146" s="12"/>
      <c r="KBD146" s="88"/>
      <c r="KBE146" s="88"/>
      <c r="KBF146" s="11"/>
      <c r="KBG146" s="11"/>
      <c r="KBH146" s="89"/>
      <c r="KBI146" s="87"/>
      <c r="KBJ146" s="90"/>
      <c r="KBK146" s="91"/>
      <c r="KBL146" s="86"/>
      <c r="KBM146" s="87"/>
      <c r="KBN146" s="87"/>
      <c r="KBO146" s="87"/>
      <c r="KBP146" s="87"/>
      <c r="KBQ146" s="88"/>
      <c r="KBR146" s="12"/>
      <c r="KBS146" s="12"/>
      <c r="KBT146" s="88"/>
      <c r="KBU146" s="88"/>
      <c r="KBV146" s="11"/>
      <c r="KBW146" s="11"/>
      <c r="KBX146" s="89"/>
      <c r="KBY146" s="87"/>
      <c r="KBZ146" s="90"/>
      <c r="KCA146" s="91"/>
      <c r="KCB146" s="86"/>
      <c r="KCC146" s="87"/>
      <c r="KCD146" s="87"/>
      <c r="KCE146" s="87"/>
      <c r="KCF146" s="87"/>
      <c r="KCG146" s="88"/>
      <c r="KCH146" s="12"/>
      <c r="KCI146" s="12"/>
      <c r="KCJ146" s="88"/>
      <c r="KCK146" s="88"/>
      <c r="KCL146" s="11"/>
      <c r="KCM146" s="11"/>
      <c r="KCN146" s="89"/>
      <c r="KCO146" s="87"/>
      <c r="KCP146" s="90"/>
      <c r="KCQ146" s="91"/>
      <c r="KCR146" s="86"/>
      <c r="KCS146" s="87"/>
      <c r="KCT146" s="87"/>
      <c r="KCU146" s="87"/>
      <c r="KCV146" s="87"/>
      <c r="KCW146" s="88"/>
      <c r="KCX146" s="12"/>
      <c r="KCY146" s="12"/>
      <c r="KCZ146" s="88"/>
      <c r="KDA146" s="88"/>
      <c r="KDB146" s="11"/>
      <c r="KDC146" s="11"/>
      <c r="KDD146" s="89"/>
      <c r="KDE146" s="87"/>
      <c r="KDF146" s="90"/>
      <c r="KDG146" s="91"/>
      <c r="KDH146" s="86"/>
      <c r="KDI146" s="87"/>
      <c r="KDJ146" s="87"/>
      <c r="KDK146" s="87"/>
      <c r="KDL146" s="87"/>
      <c r="KDM146" s="88"/>
      <c r="KDN146" s="12"/>
      <c r="KDO146" s="12"/>
      <c r="KDP146" s="88"/>
      <c r="KDQ146" s="88"/>
      <c r="KDR146" s="11"/>
      <c r="KDS146" s="11"/>
      <c r="KDT146" s="89"/>
      <c r="KDU146" s="87"/>
      <c r="KDV146" s="90"/>
      <c r="KDW146" s="91"/>
      <c r="KDX146" s="86"/>
      <c r="KDY146" s="87"/>
      <c r="KDZ146" s="87"/>
      <c r="KEA146" s="87"/>
      <c r="KEB146" s="87"/>
      <c r="KEC146" s="88"/>
      <c r="KED146" s="12"/>
      <c r="KEE146" s="12"/>
      <c r="KEF146" s="88"/>
      <c r="KEG146" s="88"/>
      <c r="KEH146" s="11"/>
      <c r="KEI146" s="11"/>
      <c r="KEJ146" s="89"/>
      <c r="KEK146" s="87"/>
      <c r="KEL146" s="90"/>
      <c r="KEM146" s="91"/>
      <c r="KEN146" s="86"/>
      <c r="KEO146" s="87"/>
      <c r="KEP146" s="87"/>
      <c r="KEQ146" s="87"/>
      <c r="KER146" s="87"/>
      <c r="KES146" s="88"/>
      <c r="KET146" s="12"/>
      <c r="KEU146" s="12"/>
      <c r="KEV146" s="88"/>
      <c r="KEW146" s="88"/>
      <c r="KEX146" s="11"/>
      <c r="KEY146" s="11"/>
      <c r="KEZ146" s="89"/>
      <c r="KFA146" s="87"/>
      <c r="KFB146" s="90"/>
      <c r="KFC146" s="91"/>
      <c r="KFD146" s="86"/>
      <c r="KFE146" s="87"/>
      <c r="KFF146" s="87"/>
      <c r="KFG146" s="87"/>
      <c r="KFH146" s="87"/>
      <c r="KFI146" s="88"/>
      <c r="KFJ146" s="12"/>
      <c r="KFK146" s="12"/>
      <c r="KFL146" s="88"/>
      <c r="KFM146" s="88"/>
      <c r="KFN146" s="11"/>
      <c r="KFO146" s="11"/>
      <c r="KFP146" s="89"/>
      <c r="KFQ146" s="87"/>
      <c r="KFR146" s="90"/>
      <c r="KFS146" s="91"/>
      <c r="KFT146" s="86"/>
      <c r="KFU146" s="87"/>
      <c r="KFV146" s="87"/>
      <c r="KFW146" s="87"/>
      <c r="KFX146" s="87"/>
      <c r="KFY146" s="88"/>
      <c r="KFZ146" s="12"/>
      <c r="KGA146" s="12"/>
      <c r="KGB146" s="88"/>
      <c r="KGC146" s="88"/>
      <c r="KGD146" s="11"/>
      <c r="KGE146" s="11"/>
      <c r="KGF146" s="89"/>
      <c r="KGG146" s="87"/>
      <c r="KGH146" s="90"/>
      <c r="KGI146" s="91"/>
      <c r="KGJ146" s="86"/>
      <c r="KGK146" s="87"/>
      <c r="KGL146" s="87"/>
      <c r="KGM146" s="87"/>
      <c r="KGN146" s="87"/>
      <c r="KGO146" s="88"/>
      <c r="KGP146" s="12"/>
      <c r="KGQ146" s="12"/>
      <c r="KGR146" s="88"/>
      <c r="KGS146" s="88"/>
      <c r="KGT146" s="11"/>
      <c r="KGU146" s="11"/>
      <c r="KGV146" s="89"/>
      <c r="KGW146" s="87"/>
      <c r="KGX146" s="90"/>
      <c r="KGY146" s="91"/>
      <c r="KGZ146" s="86"/>
      <c r="KHA146" s="87"/>
      <c r="KHB146" s="87"/>
      <c r="KHC146" s="87"/>
      <c r="KHD146" s="87"/>
      <c r="KHE146" s="88"/>
      <c r="KHF146" s="12"/>
      <c r="KHG146" s="12"/>
      <c r="KHH146" s="88"/>
      <c r="KHI146" s="88"/>
      <c r="KHJ146" s="11"/>
      <c r="KHK146" s="11"/>
      <c r="KHL146" s="89"/>
      <c r="KHM146" s="87"/>
      <c r="KHN146" s="90"/>
      <c r="KHO146" s="91"/>
      <c r="KHP146" s="86"/>
      <c r="KHQ146" s="87"/>
      <c r="KHR146" s="87"/>
      <c r="KHS146" s="87"/>
      <c r="KHT146" s="87"/>
      <c r="KHU146" s="88"/>
      <c r="KHV146" s="12"/>
      <c r="KHW146" s="12"/>
      <c r="KHX146" s="88"/>
      <c r="KHY146" s="88"/>
      <c r="KHZ146" s="11"/>
      <c r="KIA146" s="11"/>
      <c r="KIB146" s="89"/>
      <c r="KIC146" s="87"/>
      <c r="KID146" s="90"/>
      <c r="KIE146" s="91"/>
      <c r="KIF146" s="86"/>
      <c r="KIG146" s="87"/>
      <c r="KIH146" s="87"/>
      <c r="KII146" s="87"/>
      <c r="KIJ146" s="87"/>
      <c r="KIK146" s="88"/>
      <c r="KIL146" s="12"/>
      <c r="KIM146" s="12"/>
      <c r="KIN146" s="88"/>
      <c r="KIO146" s="88"/>
      <c r="KIP146" s="11"/>
      <c r="KIQ146" s="11"/>
      <c r="KIR146" s="89"/>
      <c r="KIS146" s="87"/>
      <c r="KIT146" s="90"/>
      <c r="KIU146" s="91"/>
      <c r="KIV146" s="86"/>
      <c r="KIW146" s="87"/>
      <c r="KIX146" s="87"/>
      <c r="KIY146" s="87"/>
      <c r="KIZ146" s="87"/>
      <c r="KJA146" s="88"/>
      <c r="KJB146" s="12"/>
      <c r="KJC146" s="12"/>
      <c r="KJD146" s="88"/>
      <c r="KJE146" s="88"/>
      <c r="KJF146" s="11"/>
      <c r="KJG146" s="11"/>
      <c r="KJH146" s="89"/>
      <c r="KJI146" s="87"/>
      <c r="KJJ146" s="90"/>
      <c r="KJK146" s="91"/>
      <c r="KJL146" s="86"/>
      <c r="KJM146" s="87"/>
      <c r="KJN146" s="87"/>
      <c r="KJO146" s="87"/>
      <c r="KJP146" s="87"/>
      <c r="KJQ146" s="88"/>
      <c r="KJR146" s="12"/>
      <c r="KJS146" s="12"/>
      <c r="KJT146" s="88"/>
      <c r="KJU146" s="88"/>
      <c r="KJV146" s="11"/>
      <c r="KJW146" s="11"/>
      <c r="KJX146" s="89"/>
      <c r="KJY146" s="87"/>
      <c r="KJZ146" s="90"/>
      <c r="KKA146" s="91"/>
      <c r="KKB146" s="86"/>
      <c r="KKC146" s="87"/>
      <c r="KKD146" s="87"/>
      <c r="KKE146" s="87"/>
      <c r="KKF146" s="87"/>
      <c r="KKG146" s="88"/>
      <c r="KKH146" s="12"/>
      <c r="KKI146" s="12"/>
      <c r="KKJ146" s="88"/>
      <c r="KKK146" s="88"/>
      <c r="KKL146" s="11"/>
      <c r="KKM146" s="11"/>
      <c r="KKN146" s="89"/>
      <c r="KKO146" s="87"/>
      <c r="KKP146" s="90"/>
      <c r="KKQ146" s="91"/>
      <c r="KKR146" s="86"/>
      <c r="KKS146" s="87"/>
      <c r="KKT146" s="87"/>
      <c r="KKU146" s="87"/>
      <c r="KKV146" s="87"/>
      <c r="KKW146" s="88"/>
      <c r="KKX146" s="12"/>
      <c r="KKY146" s="12"/>
      <c r="KKZ146" s="88"/>
      <c r="KLA146" s="88"/>
      <c r="KLB146" s="11"/>
      <c r="KLC146" s="11"/>
      <c r="KLD146" s="89"/>
      <c r="KLE146" s="87"/>
      <c r="KLF146" s="90"/>
      <c r="KLG146" s="91"/>
      <c r="KLH146" s="86"/>
      <c r="KLI146" s="87"/>
      <c r="KLJ146" s="87"/>
      <c r="KLK146" s="87"/>
      <c r="KLL146" s="87"/>
      <c r="KLM146" s="88"/>
      <c r="KLN146" s="12"/>
      <c r="KLO146" s="12"/>
      <c r="KLP146" s="88"/>
      <c r="KLQ146" s="88"/>
      <c r="KLR146" s="11"/>
      <c r="KLS146" s="11"/>
      <c r="KLT146" s="89"/>
      <c r="KLU146" s="87"/>
      <c r="KLV146" s="90"/>
      <c r="KLW146" s="91"/>
      <c r="KLX146" s="86"/>
      <c r="KLY146" s="87"/>
      <c r="KLZ146" s="87"/>
      <c r="KMA146" s="87"/>
      <c r="KMB146" s="87"/>
      <c r="KMC146" s="88"/>
      <c r="KMD146" s="12"/>
      <c r="KME146" s="12"/>
      <c r="KMF146" s="88"/>
      <c r="KMG146" s="88"/>
      <c r="KMH146" s="11"/>
      <c r="KMI146" s="11"/>
      <c r="KMJ146" s="89"/>
      <c r="KMK146" s="87"/>
      <c r="KML146" s="90"/>
      <c r="KMM146" s="91"/>
      <c r="KMN146" s="86"/>
      <c r="KMO146" s="87"/>
      <c r="KMP146" s="87"/>
      <c r="KMQ146" s="87"/>
      <c r="KMR146" s="87"/>
      <c r="KMS146" s="88"/>
      <c r="KMT146" s="12"/>
      <c r="KMU146" s="12"/>
      <c r="KMV146" s="88"/>
      <c r="KMW146" s="88"/>
      <c r="KMX146" s="11"/>
      <c r="KMY146" s="11"/>
      <c r="KMZ146" s="89"/>
      <c r="KNA146" s="87"/>
      <c r="KNB146" s="90"/>
      <c r="KNC146" s="91"/>
      <c r="KND146" s="86"/>
      <c r="KNE146" s="87"/>
      <c r="KNF146" s="87"/>
      <c r="KNG146" s="87"/>
      <c r="KNH146" s="87"/>
      <c r="KNI146" s="88"/>
      <c r="KNJ146" s="12"/>
      <c r="KNK146" s="12"/>
      <c r="KNL146" s="88"/>
      <c r="KNM146" s="88"/>
      <c r="KNN146" s="11"/>
      <c r="KNO146" s="11"/>
      <c r="KNP146" s="89"/>
      <c r="KNQ146" s="87"/>
      <c r="KNR146" s="90"/>
      <c r="KNS146" s="91"/>
      <c r="KNT146" s="86"/>
      <c r="KNU146" s="87"/>
      <c r="KNV146" s="87"/>
      <c r="KNW146" s="87"/>
      <c r="KNX146" s="87"/>
      <c r="KNY146" s="88"/>
      <c r="KNZ146" s="12"/>
      <c r="KOA146" s="12"/>
      <c r="KOB146" s="88"/>
      <c r="KOC146" s="88"/>
      <c r="KOD146" s="11"/>
      <c r="KOE146" s="11"/>
      <c r="KOF146" s="89"/>
      <c r="KOG146" s="87"/>
      <c r="KOH146" s="90"/>
      <c r="KOI146" s="91"/>
      <c r="KOJ146" s="86"/>
      <c r="KOK146" s="87"/>
      <c r="KOL146" s="87"/>
      <c r="KOM146" s="87"/>
      <c r="KON146" s="87"/>
      <c r="KOO146" s="88"/>
      <c r="KOP146" s="12"/>
      <c r="KOQ146" s="12"/>
      <c r="KOR146" s="88"/>
      <c r="KOS146" s="88"/>
      <c r="KOT146" s="11"/>
      <c r="KOU146" s="11"/>
      <c r="KOV146" s="89"/>
      <c r="KOW146" s="87"/>
      <c r="KOX146" s="90"/>
      <c r="KOY146" s="91"/>
      <c r="KOZ146" s="86"/>
      <c r="KPA146" s="87"/>
      <c r="KPB146" s="87"/>
      <c r="KPC146" s="87"/>
      <c r="KPD146" s="87"/>
      <c r="KPE146" s="88"/>
      <c r="KPF146" s="12"/>
      <c r="KPG146" s="12"/>
      <c r="KPH146" s="88"/>
      <c r="KPI146" s="88"/>
      <c r="KPJ146" s="11"/>
      <c r="KPK146" s="11"/>
      <c r="KPL146" s="89"/>
      <c r="KPM146" s="87"/>
      <c r="KPN146" s="90"/>
      <c r="KPO146" s="91"/>
      <c r="KPP146" s="86"/>
      <c r="KPQ146" s="87"/>
      <c r="KPR146" s="87"/>
      <c r="KPS146" s="87"/>
      <c r="KPT146" s="87"/>
      <c r="KPU146" s="88"/>
      <c r="KPV146" s="12"/>
      <c r="KPW146" s="12"/>
      <c r="KPX146" s="88"/>
      <c r="KPY146" s="88"/>
      <c r="KPZ146" s="11"/>
      <c r="KQA146" s="11"/>
      <c r="KQB146" s="89"/>
      <c r="KQC146" s="87"/>
      <c r="KQD146" s="90"/>
      <c r="KQE146" s="91"/>
      <c r="KQF146" s="86"/>
      <c r="KQG146" s="87"/>
      <c r="KQH146" s="87"/>
      <c r="KQI146" s="87"/>
      <c r="KQJ146" s="87"/>
      <c r="KQK146" s="88"/>
      <c r="KQL146" s="12"/>
      <c r="KQM146" s="12"/>
      <c r="KQN146" s="88"/>
      <c r="KQO146" s="88"/>
      <c r="KQP146" s="11"/>
      <c r="KQQ146" s="11"/>
      <c r="KQR146" s="89"/>
      <c r="KQS146" s="87"/>
      <c r="KQT146" s="90"/>
      <c r="KQU146" s="91"/>
      <c r="KQV146" s="86"/>
      <c r="KQW146" s="87"/>
      <c r="KQX146" s="87"/>
      <c r="KQY146" s="87"/>
      <c r="KQZ146" s="87"/>
      <c r="KRA146" s="88"/>
      <c r="KRB146" s="12"/>
      <c r="KRC146" s="12"/>
      <c r="KRD146" s="88"/>
      <c r="KRE146" s="88"/>
      <c r="KRF146" s="11"/>
      <c r="KRG146" s="11"/>
      <c r="KRH146" s="89"/>
      <c r="KRI146" s="87"/>
      <c r="KRJ146" s="90"/>
      <c r="KRK146" s="91"/>
      <c r="KRL146" s="86"/>
      <c r="KRM146" s="87"/>
      <c r="KRN146" s="87"/>
      <c r="KRO146" s="87"/>
      <c r="KRP146" s="87"/>
      <c r="KRQ146" s="88"/>
      <c r="KRR146" s="12"/>
      <c r="KRS146" s="12"/>
      <c r="KRT146" s="88"/>
      <c r="KRU146" s="88"/>
      <c r="KRV146" s="11"/>
      <c r="KRW146" s="11"/>
      <c r="KRX146" s="89"/>
      <c r="KRY146" s="87"/>
      <c r="KRZ146" s="90"/>
      <c r="KSA146" s="91"/>
      <c r="KSB146" s="86"/>
      <c r="KSC146" s="87"/>
      <c r="KSD146" s="87"/>
      <c r="KSE146" s="87"/>
      <c r="KSF146" s="87"/>
      <c r="KSG146" s="88"/>
      <c r="KSH146" s="12"/>
      <c r="KSI146" s="12"/>
      <c r="KSJ146" s="88"/>
      <c r="KSK146" s="88"/>
      <c r="KSL146" s="11"/>
      <c r="KSM146" s="11"/>
      <c r="KSN146" s="89"/>
      <c r="KSO146" s="87"/>
      <c r="KSP146" s="90"/>
      <c r="KSQ146" s="91"/>
      <c r="KSR146" s="86"/>
      <c r="KSS146" s="87"/>
      <c r="KST146" s="87"/>
      <c r="KSU146" s="87"/>
      <c r="KSV146" s="87"/>
      <c r="KSW146" s="88"/>
      <c r="KSX146" s="12"/>
      <c r="KSY146" s="12"/>
      <c r="KSZ146" s="88"/>
      <c r="KTA146" s="88"/>
      <c r="KTB146" s="11"/>
      <c r="KTC146" s="11"/>
      <c r="KTD146" s="89"/>
      <c r="KTE146" s="87"/>
      <c r="KTF146" s="90"/>
      <c r="KTG146" s="91"/>
      <c r="KTH146" s="86"/>
      <c r="KTI146" s="87"/>
      <c r="KTJ146" s="87"/>
      <c r="KTK146" s="87"/>
      <c r="KTL146" s="87"/>
      <c r="KTM146" s="88"/>
      <c r="KTN146" s="12"/>
      <c r="KTO146" s="12"/>
      <c r="KTP146" s="88"/>
      <c r="KTQ146" s="88"/>
      <c r="KTR146" s="11"/>
      <c r="KTS146" s="11"/>
      <c r="KTT146" s="89"/>
      <c r="KTU146" s="87"/>
      <c r="KTV146" s="90"/>
      <c r="KTW146" s="91"/>
      <c r="KTX146" s="86"/>
      <c r="KTY146" s="87"/>
      <c r="KTZ146" s="87"/>
      <c r="KUA146" s="87"/>
      <c r="KUB146" s="87"/>
      <c r="KUC146" s="88"/>
      <c r="KUD146" s="12"/>
      <c r="KUE146" s="12"/>
      <c r="KUF146" s="88"/>
      <c r="KUG146" s="88"/>
      <c r="KUH146" s="11"/>
      <c r="KUI146" s="11"/>
      <c r="KUJ146" s="89"/>
      <c r="KUK146" s="87"/>
      <c r="KUL146" s="90"/>
      <c r="KUM146" s="91"/>
      <c r="KUN146" s="86"/>
      <c r="KUO146" s="87"/>
      <c r="KUP146" s="87"/>
      <c r="KUQ146" s="87"/>
      <c r="KUR146" s="87"/>
      <c r="KUS146" s="88"/>
      <c r="KUT146" s="12"/>
      <c r="KUU146" s="12"/>
      <c r="KUV146" s="88"/>
      <c r="KUW146" s="88"/>
      <c r="KUX146" s="11"/>
      <c r="KUY146" s="11"/>
      <c r="KUZ146" s="89"/>
      <c r="KVA146" s="87"/>
      <c r="KVB146" s="90"/>
      <c r="KVC146" s="91"/>
      <c r="KVD146" s="86"/>
      <c r="KVE146" s="87"/>
      <c r="KVF146" s="87"/>
      <c r="KVG146" s="87"/>
      <c r="KVH146" s="87"/>
      <c r="KVI146" s="88"/>
      <c r="KVJ146" s="12"/>
      <c r="KVK146" s="12"/>
      <c r="KVL146" s="88"/>
      <c r="KVM146" s="88"/>
      <c r="KVN146" s="11"/>
      <c r="KVO146" s="11"/>
      <c r="KVP146" s="89"/>
      <c r="KVQ146" s="87"/>
      <c r="KVR146" s="90"/>
      <c r="KVS146" s="91"/>
      <c r="KVT146" s="86"/>
      <c r="KVU146" s="87"/>
      <c r="KVV146" s="87"/>
      <c r="KVW146" s="87"/>
      <c r="KVX146" s="87"/>
      <c r="KVY146" s="88"/>
      <c r="KVZ146" s="12"/>
      <c r="KWA146" s="12"/>
      <c r="KWB146" s="88"/>
      <c r="KWC146" s="88"/>
      <c r="KWD146" s="11"/>
      <c r="KWE146" s="11"/>
      <c r="KWF146" s="89"/>
      <c r="KWG146" s="87"/>
      <c r="KWH146" s="90"/>
      <c r="KWI146" s="91"/>
      <c r="KWJ146" s="86"/>
      <c r="KWK146" s="87"/>
      <c r="KWL146" s="87"/>
      <c r="KWM146" s="87"/>
      <c r="KWN146" s="87"/>
      <c r="KWO146" s="88"/>
      <c r="KWP146" s="12"/>
      <c r="KWQ146" s="12"/>
      <c r="KWR146" s="88"/>
      <c r="KWS146" s="88"/>
      <c r="KWT146" s="11"/>
      <c r="KWU146" s="11"/>
      <c r="KWV146" s="89"/>
      <c r="KWW146" s="87"/>
      <c r="KWX146" s="90"/>
      <c r="KWY146" s="91"/>
      <c r="KWZ146" s="86"/>
      <c r="KXA146" s="87"/>
      <c r="KXB146" s="87"/>
      <c r="KXC146" s="87"/>
      <c r="KXD146" s="87"/>
      <c r="KXE146" s="88"/>
      <c r="KXF146" s="12"/>
      <c r="KXG146" s="12"/>
      <c r="KXH146" s="88"/>
      <c r="KXI146" s="88"/>
      <c r="KXJ146" s="11"/>
      <c r="KXK146" s="11"/>
      <c r="KXL146" s="89"/>
      <c r="KXM146" s="87"/>
      <c r="KXN146" s="90"/>
      <c r="KXO146" s="91"/>
      <c r="KXP146" s="86"/>
      <c r="KXQ146" s="87"/>
      <c r="KXR146" s="87"/>
      <c r="KXS146" s="87"/>
      <c r="KXT146" s="87"/>
      <c r="KXU146" s="88"/>
      <c r="KXV146" s="12"/>
      <c r="KXW146" s="12"/>
      <c r="KXX146" s="88"/>
      <c r="KXY146" s="88"/>
      <c r="KXZ146" s="11"/>
      <c r="KYA146" s="11"/>
      <c r="KYB146" s="89"/>
      <c r="KYC146" s="87"/>
      <c r="KYD146" s="90"/>
      <c r="KYE146" s="91"/>
      <c r="KYF146" s="86"/>
      <c r="KYG146" s="87"/>
      <c r="KYH146" s="87"/>
      <c r="KYI146" s="87"/>
      <c r="KYJ146" s="87"/>
      <c r="KYK146" s="88"/>
      <c r="KYL146" s="12"/>
      <c r="KYM146" s="12"/>
      <c r="KYN146" s="88"/>
      <c r="KYO146" s="88"/>
      <c r="KYP146" s="11"/>
      <c r="KYQ146" s="11"/>
      <c r="KYR146" s="89"/>
      <c r="KYS146" s="87"/>
      <c r="KYT146" s="90"/>
      <c r="KYU146" s="91"/>
      <c r="KYV146" s="86"/>
      <c r="KYW146" s="87"/>
      <c r="KYX146" s="87"/>
      <c r="KYY146" s="87"/>
      <c r="KYZ146" s="87"/>
      <c r="KZA146" s="88"/>
      <c r="KZB146" s="12"/>
      <c r="KZC146" s="12"/>
      <c r="KZD146" s="88"/>
      <c r="KZE146" s="88"/>
      <c r="KZF146" s="11"/>
      <c r="KZG146" s="11"/>
      <c r="KZH146" s="89"/>
      <c r="KZI146" s="87"/>
      <c r="KZJ146" s="90"/>
      <c r="KZK146" s="91"/>
      <c r="KZL146" s="86"/>
      <c r="KZM146" s="87"/>
      <c r="KZN146" s="87"/>
      <c r="KZO146" s="87"/>
      <c r="KZP146" s="87"/>
      <c r="KZQ146" s="88"/>
      <c r="KZR146" s="12"/>
      <c r="KZS146" s="12"/>
      <c r="KZT146" s="88"/>
      <c r="KZU146" s="88"/>
      <c r="KZV146" s="11"/>
      <c r="KZW146" s="11"/>
      <c r="KZX146" s="89"/>
      <c r="KZY146" s="87"/>
      <c r="KZZ146" s="90"/>
      <c r="LAA146" s="91"/>
      <c r="LAB146" s="86"/>
      <c r="LAC146" s="87"/>
      <c r="LAD146" s="87"/>
      <c r="LAE146" s="87"/>
      <c r="LAF146" s="87"/>
      <c r="LAG146" s="88"/>
      <c r="LAH146" s="12"/>
      <c r="LAI146" s="12"/>
      <c r="LAJ146" s="88"/>
      <c r="LAK146" s="88"/>
      <c r="LAL146" s="11"/>
      <c r="LAM146" s="11"/>
      <c r="LAN146" s="89"/>
      <c r="LAO146" s="87"/>
      <c r="LAP146" s="90"/>
      <c r="LAQ146" s="91"/>
      <c r="LAR146" s="86"/>
      <c r="LAS146" s="87"/>
      <c r="LAT146" s="87"/>
      <c r="LAU146" s="87"/>
      <c r="LAV146" s="87"/>
      <c r="LAW146" s="88"/>
      <c r="LAX146" s="12"/>
      <c r="LAY146" s="12"/>
      <c r="LAZ146" s="88"/>
      <c r="LBA146" s="88"/>
      <c r="LBB146" s="11"/>
      <c r="LBC146" s="11"/>
      <c r="LBD146" s="89"/>
      <c r="LBE146" s="87"/>
      <c r="LBF146" s="90"/>
      <c r="LBG146" s="91"/>
      <c r="LBH146" s="86"/>
      <c r="LBI146" s="87"/>
      <c r="LBJ146" s="87"/>
      <c r="LBK146" s="87"/>
      <c r="LBL146" s="87"/>
      <c r="LBM146" s="88"/>
      <c r="LBN146" s="12"/>
      <c r="LBO146" s="12"/>
      <c r="LBP146" s="88"/>
      <c r="LBQ146" s="88"/>
      <c r="LBR146" s="11"/>
      <c r="LBS146" s="11"/>
      <c r="LBT146" s="89"/>
      <c r="LBU146" s="87"/>
      <c r="LBV146" s="90"/>
      <c r="LBW146" s="91"/>
      <c r="LBX146" s="86"/>
      <c r="LBY146" s="87"/>
      <c r="LBZ146" s="87"/>
      <c r="LCA146" s="87"/>
      <c r="LCB146" s="87"/>
      <c r="LCC146" s="88"/>
      <c r="LCD146" s="12"/>
      <c r="LCE146" s="12"/>
      <c r="LCF146" s="88"/>
      <c r="LCG146" s="88"/>
      <c r="LCH146" s="11"/>
      <c r="LCI146" s="11"/>
      <c r="LCJ146" s="89"/>
      <c r="LCK146" s="87"/>
      <c r="LCL146" s="90"/>
      <c r="LCM146" s="91"/>
      <c r="LCN146" s="86"/>
      <c r="LCO146" s="87"/>
      <c r="LCP146" s="87"/>
      <c r="LCQ146" s="87"/>
      <c r="LCR146" s="87"/>
      <c r="LCS146" s="88"/>
      <c r="LCT146" s="12"/>
      <c r="LCU146" s="12"/>
      <c r="LCV146" s="88"/>
      <c r="LCW146" s="88"/>
      <c r="LCX146" s="11"/>
      <c r="LCY146" s="11"/>
      <c r="LCZ146" s="89"/>
      <c r="LDA146" s="87"/>
      <c r="LDB146" s="90"/>
      <c r="LDC146" s="91"/>
      <c r="LDD146" s="86"/>
      <c r="LDE146" s="87"/>
      <c r="LDF146" s="87"/>
      <c r="LDG146" s="87"/>
      <c r="LDH146" s="87"/>
      <c r="LDI146" s="88"/>
      <c r="LDJ146" s="12"/>
      <c r="LDK146" s="12"/>
      <c r="LDL146" s="88"/>
      <c r="LDM146" s="88"/>
      <c r="LDN146" s="11"/>
      <c r="LDO146" s="11"/>
      <c r="LDP146" s="89"/>
      <c r="LDQ146" s="87"/>
      <c r="LDR146" s="90"/>
      <c r="LDS146" s="91"/>
      <c r="LDT146" s="86"/>
      <c r="LDU146" s="87"/>
      <c r="LDV146" s="87"/>
      <c r="LDW146" s="87"/>
      <c r="LDX146" s="87"/>
      <c r="LDY146" s="88"/>
      <c r="LDZ146" s="12"/>
      <c r="LEA146" s="12"/>
      <c r="LEB146" s="88"/>
      <c r="LEC146" s="88"/>
      <c r="LED146" s="11"/>
      <c r="LEE146" s="11"/>
      <c r="LEF146" s="89"/>
      <c r="LEG146" s="87"/>
      <c r="LEH146" s="90"/>
      <c r="LEI146" s="91"/>
      <c r="LEJ146" s="86"/>
      <c r="LEK146" s="87"/>
      <c r="LEL146" s="87"/>
      <c r="LEM146" s="87"/>
      <c r="LEN146" s="87"/>
      <c r="LEO146" s="88"/>
      <c r="LEP146" s="12"/>
      <c r="LEQ146" s="12"/>
      <c r="LER146" s="88"/>
      <c r="LES146" s="88"/>
      <c r="LET146" s="11"/>
      <c r="LEU146" s="11"/>
      <c r="LEV146" s="89"/>
      <c r="LEW146" s="87"/>
      <c r="LEX146" s="90"/>
      <c r="LEY146" s="91"/>
      <c r="LEZ146" s="86"/>
      <c r="LFA146" s="87"/>
      <c r="LFB146" s="87"/>
      <c r="LFC146" s="87"/>
      <c r="LFD146" s="87"/>
      <c r="LFE146" s="88"/>
      <c r="LFF146" s="12"/>
      <c r="LFG146" s="12"/>
      <c r="LFH146" s="88"/>
      <c r="LFI146" s="88"/>
      <c r="LFJ146" s="11"/>
      <c r="LFK146" s="11"/>
      <c r="LFL146" s="89"/>
      <c r="LFM146" s="87"/>
      <c r="LFN146" s="90"/>
      <c r="LFO146" s="91"/>
      <c r="LFP146" s="86"/>
      <c r="LFQ146" s="87"/>
      <c r="LFR146" s="87"/>
      <c r="LFS146" s="87"/>
      <c r="LFT146" s="87"/>
      <c r="LFU146" s="88"/>
      <c r="LFV146" s="12"/>
      <c r="LFW146" s="12"/>
      <c r="LFX146" s="88"/>
      <c r="LFY146" s="88"/>
      <c r="LFZ146" s="11"/>
      <c r="LGA146" s="11"/>
      <c r="LGB146" s="89"/>
      <c r="LGC146" s="87"/>
      <c r="LGD146" s="90"/>
      <c r="LGE146" s="91"/>
      <c r="LGF146" s="86"/>
      <c r="LGG146" s="87"/>
      <c r="LGH146" s="87"/>
      <c r="LGI146" s="87"/>
      <c r="LGJ146" s="87"/>
      <c r="LGK146" s="88"/>
      <c r="LGL146" s="12"/>
      <c r="LGM146" s="12"/>
      <c r="LGN146" s="88"/>
      <c r="LGO146" s="88"/>
      <c r="LGP146" s="11"/>
      <c r="LGQ146" s="11"/>
      <c r="LGR146" s="89"/>
      <c r="LGS146" s="87"/>
      <c r="LGT146" s="90"/>
      <c r="LGU146" s="91"/>
      <c r="LGV146" s="86"/>
      <c r="LGW146" s="87"/>
      <c r="LGX146" s="87"/>
      <c r="LGY146" s="87"/>
      <c r="LGZ146" s="87"/>
      <c r="LHA146" s="88"/>
      <c r="LHB146" s="12"/>
      <c r="LHC146" s="12"/>
      <c r="LHD146" s="88"/>
      <c r="LHE146" s="88"/>
      <c r="LHF146" s="11"/>
      <c r="LHG146" s="11"/>
      <c r="LHH146" s="89"/>
      <c r="LHI146" s="87"/>
      <c r="LHJ146" s="90"/>
      <c r="LHK146" s="91"/>
      <c r="LHL146" s="86"/>
      <c r="LHM146" s="87"/>
      <c r="LHN146" s="87"/>
      <c r="LHO146" s="87"/>
      <c r="LHP146" s="87"/>
      <c r="LHQ146" s="88"/>
      <c r="LHR146" s="12"/>
      <c r="LHS146" s="12"/>
      <c r="LHT146" s="88"/>
      <c r="LHU146" s="88"/>
      <c r="LHV146" s="11"/>
      <c r="LHW146" s="11"/>
      <c r="LHX146" s="89"/>
      <c r="LHY146" s="87"/>
      <c r="LHZ146" s="90"/>
      <c r="LIA146" s="91"/>
      <c r="LIB146" s="86"/>
      <c r="LIC146" s="87"/>
      <c r="LID146" s="87"/>
      <c r="LIE146" s="87"/>
      <c r="LIF146" s="87"/>
      <c r="LIG146" s="88"/>
      <c r="LIH146" s="12"/>
      <c r="LII146" s="12"/>
      <c r="LIJ146" s="88"/>
      <c r="LIK146" s="88"/>
      <c r="LIL146" s="11"/>
      <c r="LIM146" s="11"/>
      <c r="LIN146" s="89"/>
      <c r="LIO146" s="87"/>
      <c r="LIP146" s="90"/>
      <c r="LIQ146" s="91"/>
      <c r="LIR146" s="86"/>
      <c r="LIS146" s="87"/>
      <c r="LIT146" s="87"/>
      <c r="LIU146" s="87"/>
      <c r="LIV146" s="87"/>
      <c r="LIW146" s="88"/>
      <c r="LIX146" s="12"/>
      <c r="LIY146" s="12"/>
      <c r="LIZ146" s="88"/>
      <c r="LJA146" s="88"/>
      <c r="LJB146" s="11"/>
      <c r="LJC146" s="11"/>
      <c r="LJD146" s="89"/>
      <c r="LJE146" s="87"/>
      <c r="LJF146" s="90"/>
      <c r="LJG146" s="91"/>
      <c r="LJH146" s="86"/>
      <c r="LJI146" s="87"/>
      <c r="LJJ146" s="87"/>
      <c r="LJK146" s="87"/>
      <c r="LJL146" s="87"/>
      <c r="LJM146" s="88"/>
      <c r="LJN146" s="12"/>
      <c r="LJO146" s="12"/>
      <c r="LJP146" s="88"/>
      <c r="LJQ146" s="88"/>
      <c r="LJR146" s="11"/>
      <c r="LJS146" s="11"/>
      <c r="LJT146" s="89"/>
      <c r="LJU146" s="87"/>
      <c r="LJV146" s="90"/>
      <c r="LJW146" s="91"/>
      <c r="LJX146" s="86"/>
      <c r="LJY146" s="87"/>
      <c r="LJZ146" s="87"/>
      <c r="LKA146" s="87"/>
      <c r="LKB146" s="87"/>
      <c r="LKC146" s="88"/>
      <c r="LKD146" s="12"/>
      <c r="LKE146" s="12"/>
      <c r="LKF146" s="88"/>
      <c r="LKG146" s="88"/>
      <c r="LKH146" s="11"/>
      <c r="LKI146" s="11"/>
      <c r="LKJ146" s="89"/>
      <c r="LKK146" s="87"/>
      <c r="LKL146" s="90"/>
      <c r="LKM146" s="91"/>
      <c r="LKN146" s="86"/>
      <c r="LKO146" s="87"/>
      <c r="LKP146" s="87"/>
      <c r="LKQ146" s="87"/>
      <c r="LKR146" s="87"/>
      <c r="LKS146" s="88"/>
      <c r="LKT146" s="12"/>
      <c r="LKU146" s="12"/>
      <c r="LKV146" s="88"/>
      <c r="LKW146" s="88"/>
      <c r="LKX146" s="11"/>
      <c r="LKY146" s="11"/>
      <c r="LKZ146" s="89"/>
      <c r="LLA146" s="87"/>
      <c r="LLB146" s="90"/>
      <c r="LLC146" s="91"/>
      <c r="LLD146" s="86"/>
      <c r="LLE146" s="87"/>
      <c r="LLF146" s="87"/>
      <c r="LLG146" s="87"/>
      <c r="LLH146" s="87"/>
      <c r="LLI146" s="88"/>
      <c r="LLJ146" s="12"/>
      <c r="LLK146" s="12"/>
      <c r="LLL146" s="88"/>
      <c r="LLM146" s="88"/>
      <c r="LLN146" s="11"/>
      <c r="LLO146" s="11"/>
      <c r="LLP146" s="89"/>
      <c r="LLQ146" s="87"/>
      <c r="LLR146" s="90"/>
      <c r="LLS146" s="91"/>
      <c r="LLT146" s="86"/>
      <c r="LLU146" s="87"/>
      <c r="LLV146" s="87"/>
      <c r="LLW146" s="87"/>
      <c r="LLX146" s="87"/>
      <c r="LLY146" s="88"/>
      <c r="LLZ146" s="12"/>
      <c r="LMA146" s="12"/>
      <c r="LMB146" s="88"/>
      <c r="LMC146" s="88"/>
      <c r="LMD146" s="11"/>
      <c r="LME146" s="11"/>
      <c r="LMF146" s="89"/>
      <c r="LMG146" s="87"/>
      <c r="LMH146" s="90"/>
      <c r="LMI146" s="91"/>
      <c r="LMJ146" s="86"/>
      <c r="LMK146" s="87"/>
      <c r="LML146" s="87"/>
      <c r="LMM146" s="87"/>
      <c r="LMN146" s="87"/>
      <c r="LMO146" s="88"/>
      <c r="LMP146" s="12"/>
      <c r="LMQ146" s="12"/>
      <c r="LMR146" s="88"/>
      <c r="LMS146" s="88"/>
      <c r="LMT146" s="11"/>
      <c r="LMU146" s="11"/>
      <c r="LMV146" s="89"/>
      <c r="LMW146" s="87"/>
      <c r="LMX146" s="90"/>
      <c r="LMY146" s="91"/>
      <c r="LMZ146" s="86"/>
      <c r="LNA146" s="87"/>
      <c r="LNB146" s="87"/>
      <c r="LNC146" s="87"/>
      <c r="LND146" s="87"/>
      <c r="LNE146" s="88"/>
      <c r="LNF146" s="12"/>
      <c r="LNG146" s="12"/>
      <c r="LNH146" s="88"/>
      <c r="LNI146" s="88"/>
      <c r="LNJ146" s="11"/>
      <c r="LNK146" s="11"/>
      <c r="LNL146" s="89"/>
      <c r="LNM146" s="87"/>
      <c r="LNN146" s="90"/>
      <c r="LNO146" s="91"/>
      <c r="LNP146" s="86"/>
      <c r="LNQ146" s="87"/>
      <c r="LNR146" s="87"/>
      <c r="LNS146" s="87"/>
      <c r="LNT146" s="87"/>
      <c r="LNU146" s="88"/>
      <c r="LNV146" s="12"/>
      <c r="LNW146" s="12"/>
      <c r="LNX146" s="88"/>
      <c r="LNY146" s="88"/>
      <c r="LNZ146" s="11"/>
      <c r="LOA146" s="11"/>
      <c r="LOB146" s="89"/>
      <c r="LOC146" s="87"/>
      <c r="LOD146" s="90"/>
      <c r="LOE146" s="91"/>
      <c r="LOF146" s="86"/>
      <c r="LOG146" s="87"/>
      <c r="LOH146" s="87"/>
      <c r="LOI146" s="87"/>
      <c r="LOJ146" s="87"/>
      <c r="LOK146" s="88"/>
      <c r="LOL146" s="12"/>
      <c r="LOM146" s="12"/>
      <c r="LON146" s="88"/>
      <c r="LOO146" s="88"/>
      <c r="LOP146" s="11"/>
      <c r="LOQ146" s="11"/>
      <c r="LOR146" s="89"/>
      <c r="LOS146" s="87"/>
      <c r="LOT146" s="90"/>
      <c r="LOU146" s="91"/>
      <c r="LOV146" s="86"/>
      <c r="LOW146" s="87"/>
      <c r="LOX146" s="87"/>
      <c r="LOY146" s="87"/>
      <c r="LOZ146" s="87"/>
      <c r="LPA146" s="88"/>
      <c r="LPB146" s="12"/>
      <c r="LPC146" s="12"/>
      <c r="LPD146" s="88"/>
      <c r="LPE146" s="88"/>
      <c r="LPF146" s="11"/>
      <c r="LPG146" s="11"/>
      <c r="LPH146" s="89"/>
      <c r="LPI146" s="87"/>
      <c r="LPJ146" s="90"/>
      <c r="LPK146" s="91"/>
      <c r="LPL146" s="86"/>
      <c r="LPM146" s="87"/>
      <c r="LPN146" s="87"/>
      <c r="LPO146" s="87"/>
      <c r="LPP146" s="87"/>
      <c r="LPQ146" s="88"/>
      <c r="LPR146" s="12"/>
      <c r="LPS146" s="12"/>
      <c r="LPT146" s="88"/>
      <c r="LPU146" s="88"/>
      <c r="LPV146" s="11"/>
      <c r="LPW146" s="11"/>
      <c r="LPX146" s="89"/>
      <c r="LPY146" s="87"/>
      <c r="LPZ146" s="90"/>
      <c r="LQA146" s="91"/>
      <c r="LQB146" s="86"/>
      <c r="LQC146" s="87"/>
      <c r="LQD146" s="87"/>
      <c r="LQE146" s="87"/>
      <c r="LQF146" s="87"/>
      <c r="LQG146" s="88"/>
      <c r="LQH146" s="12"/>
      <c r="LQI146" s="12"/>
      <c r="LQJ146" s="88"/>
      <c r="LQK146" s="88"/>
      <c r="LQL146" s="11"/>
      <c r="LQM146" s="11"/>
      <c r="LQN146" s="89"/>
      <c r="LQO146" s="87"/>
      <c r="LQP146" s="90"/>
      <c r="LQQ146" s="91"/>
      <c r="LQR146" s="86"/>
      <c r="LQS146" s="87"/>
      <c r="LQT146" s="87"/>
      <c r="LQU146" s="87"/>
      <c r="LQV146" s="87"/>
      <c r="LQW146" s="88"/>
      <c r="LQX146" s="12"/>
      <c r="LQY146" s="12"/>
      <c r="LQZ146" s="88"/>
      <c r="LRA146" s="88"/>
      <c r="LRB146" s="11"/>
      <c r="LRC146" s="11"/>
      <c r="LRD146" s="89"/>
      <c r="LRE146" s="87"/>
      <c r="LRF146" s="90"/>
      <c r="LRG146" s="91"/>
      <c r="LRH146" s="86"/>
      <c r="LRI146" s="87"/>
      <c r="LRJ146" s="87"/>
      <c r="LRK146" s="87"/>
      <c r="LRL146" s="87"/>
      <c r="LRM146" s="88"/>
      <c r="LRN146" s="12"/>
      <c r="LRO146" s="12"/>
      <c r="LRP146" s="88"/>
      <c r="LRQ146" s="88"/>
      <c r="LRR146" s="11"/>
      <c r="LRS146" s="11"/>
      <c r="LRT146" s="89"/>
      <c r="LRU146" s="87"/>
      <c r="LRV146" s="90"/>
      <c r="LRW146" s="91"/>
      <c r="LRX146" s="86"/>
      <c r="LRY146" s="87"/>
      <c r="LRZ146" s="87"/>
      <c r="LSA146" s="87"/>
      <c r="LSB146" s="87"/>
      <c r="LSC146" s="88"/>
      <c r="LSD146" s="12"/>
      <c r="LSE146" s="12"/>
      <c r="LSF146" s="88"/>
      <c r="LSG146" s="88"/>
      <c r="LSH146" s="11"/>
      <c r="LSI146" s="11"/>
      <c r="LSJ146" s="89"/>
      <c r="LSK146" s="87"/>
      <c r="LSL146" s="90"/>
      <c r="LSM146" s="91"/>
      <c r="LSN146" s="86"/>
      <c r="LSO146" s="87"/>
      <c r="LSP146" s="87"/>
      <c r="LSQ146" s="87"/>
      <c r="LSR146" s="87"/>
      <c r="LSS146" s="88"/>
      <c r="LST146" s="12"/>
      <c r="LSU146" s="12"/>
      <c r="LSV146" s="88"/>
      <c r="LSW146" s="88"/>
      <c r="LSX146" s="11"/>
      <c r="LSY146" s="11"/>
      <c r="LSZ146" s="89"/>
      <c r="LTA146" s="87"/>
      <c r="LTB146" s="90"/>
      <c r="LTC146" s="91"/>
      <c r="LTD146" s="86"/>
      <c r="LTE146" s="87"/>
      <c r="LTF146" s="87"/>
      <c r="LTG146" s="87"/>
      <c r="LTH146" s="87"/>
      <c r="LTI146" s="88"/>
      <c r="LTJ146" s="12"/>
      <c r="LTK146" s="12"/>
      <c r="LTL146" s="88"/>
      <c r="LTM146" s="88"/>
      <c r="LTN146" s="11"/>
      <c r="LTO146" s="11"/>
      <c r="LTP146" s="89"/>
      <c r="LTQ146" s="87"/>
      <c r="LTR146" s="90"/>
      <c r="LTS146" s="91"/>
      <c r="LTT146" s="86"/>
      <c r="LTU146" s="87"/>
      <c r="LTV146" s="87"/>
      <c r="LTW146" s="87"/>
      <c r="LTX146" s="87"/>
      <c r="LTY146" s="88"/>
      <c r="LTZ146" s="12"/>
      <c r="LUA146" s="12"/>
      <c r="LUB146" s="88"/>
      <c r="LUC146" s="88"/>
      <c r="LUD146" s="11"/>
      <c r="LUE146" s="11"/>
      <c r="LUF146" s="89"/>
      <c r="LUG146" s="87"/>
      <c r="LUH146" s="90"/>
      <c r="LUI146" s="91"/>
      <c r="LUJ146" s="86"/>
      <c r="LUK146" s="87"/>
      <c r="LUL146" s="87"/>
      <c r="LUM146" s="87"/>
      <c r="LUN146" s="87"/>
      <c r="LUO146" s="88"/>
      <c r="LUP146" s="12"/>
      <c r="LUQ146" s="12"/>
      <c r="LUR146" s="88"/>
      <c r="LUS146" s="88"/>
      <c r="LUT146" s="11"/>
      <c r="LUU146" s="11"/>
      <c r="LUV146" s="89"/>
      <c r="LUW146" s="87"/>
      <c r="LUX146" s="90"/>
      <c r="LUY146" s="91"/>
      <c r="LUZ146" s="86"/>
      <c r="LVA146" s="87"/>
      <c r="LVB146" s="87"/>
      <c r="LVC146" s="87"/>
      <c r="LVD146" s="87"/>
      <c r="LVE146" s="88"/>
      <c r="LVF146" s="12"/>
      <c r="LVG146" s="12"/>
      <c r="LVH146" s="88"/>
      <c r="LVI146" s="88"/>
      <c r="LVJ146" s="11"/>
      <c r="LVK146" s="11"/>
      <c r="LVL146" s="89"/>
      <c r="LVM146" s="87"/>
      <c r="LVN146" s="90"/>
      <c r="LVO146" s="91"/>
      <c r="LVP146" s="86"/>
      <c r="LVQ146" s="87"/>
      <c r="LVR146" s="87"/>
      <c r="LVS146" s="87"/>
      <c r="LVT146" s="87"/>
      <c r="LVU146" s="88"/>
      <c r="LVV146" s="12"/>
      <c r="LVW146" s="12"/>
      <c r="LVX146" s="88"/>
      <c r="LVY146" s="88"/>
      <c r="LVZ146" s="11"/>
      <c r="LWA146" s="11"/>
      <c r="LWB146" s="89"/>
      <c r="LWC146" s="87"/>
      <c r="LWD146" s="90"/>
      <c r="LWE146" s="91"/>
      <c r="LWF146" s="86"/>
      <c r="LWG146" s="87"/>
      <c r="LWH146" s="87"/>
      <c r="LWI146" s="87"/>
      <c r="LWJ146" s="87"/>
      <c r="LWK146" s="88"/>
      <c r="LWL146" s="12"/>
      <c r="LWM146" s="12"/>
      <c r="LWN146" s="88"/>
      <c r="LWO146" s="88"/>
      <c r="LWP146" s="11"/>
      <c r="LWQ146" s="11"/>
      <c r="LWR146" s="89"/>
      <c r="LWS146" s="87"/>
      <c r="LWT146" s="90"/>
      <c r="LWU146" s="91"/>
      <c r="LWV146" s="86"/>
      <c r="LWW146" s="87"/>
      <c r="LWX146" s="87"/>
      <c r="LWY146" s="87"/>
      <c r="LWZ146" s="87"/>
      <c r="LXA146" s="88"/>
      <c r="LXB146" s="12"/>
      <c r="LXC146" s="12"/>
      <c r="LXD146" s="88"/>
      <c r="LXE146" s="88"/>
      <c r="LXF146" s="11"/>
      <c r="LXG146" s="11"/>
      <c r="LXH146" s="89"/>
      <c r="LXI146" s="87"/>
      <c r="LXJ146" s="90"/>
      <c r="LXK146" s="91"/>
      <c r="LXL146" s="86"/>
      <c r="LXM146" s="87"/>
      <c r="LXN146" s="87"/>
      <c r="LXO146" s="87"/>
      <c r="LXP146" s="87"/>
      <c r="LXQ146" s="88"/>
      <c r="LXR146" s="12"/>
      <c r="LXS146" s="12"/>
      <c r="LXT146" s="88"/>
      <c r="LXU146" s="88"/>
      <c r="LXV146" s="11"/>
      <c r="LXW146" s="11"/>
      <c r="LXX146" s="89"/>
      <c r="LXY146" s="87"/>
      <c r="LXZ146" s="90"/>
      <c r="LYA146" s="91"/>
      <c r="LYB146" s="86"/>
      <c r="LYC146" s="87"/>
      <c r="LYD146" s="87"/>
      <c r="LYE146" s="87"/>
      <c r="LYF146" s="87"/>
      <c r="LYG146" s="88"/>
      <c r="LYH146" s="12"/>
      <c r="LYI146" s="12"/>
      <c r="LYJ146" s="88"/>
      <c r="LYK146" s="88"/>
      <c r="LYL146" s="11"/>
      <c r="LYM146" s="11"/>
      <c r="LYN146" s="89"/>
      <c r="LYO146" s="87"/>
      <c r="LYP146" s="90"/>
      <c r="LYQ146" s="91"/>
      <c r="LYR146" s="86"/>
      <c r="LYS146" s="87"/>
      <c r="LYT146" s="87"/>
      <c r="LYU146" s="87"/>
      <c r="LYV146" s="87"/>
      <c r="LYW146" s="88"/>
      <c r="LYX146" s="12"/>
      <c r="LYY146" s="12"/>
      <c r="LYZ146" s="88"/>
      <c r="LZA146" s="88"/>
      <c r="LZB146" s="11"/>
      <c r="LZC146" s="11"/>
      <c r="LZD146" s="89"/>
      <c r="LZE146" s="87"/>
      <c r="LZF146" s="90"/>
      <c r="LZG146" s="91"/>
      <c r="LZH146" s="86"/>
      <c r="LZI146" s="87"/>
      <c r="LZJ146" s="87"/>
      <c r="LZK146" s="87"/>
      <c r="LZL146" s="87"/>
      <c r="LZM146" s="88"/>
      <c r="LZN146" s="12"/>
      <c r="LZO146" s="12"/>
      <c r="LZP146" s="88"/>
      <c r="LZQ146" s="88"/>
      <c r="LZR146" s="11"/>
      <c r="LZS146" s="11"/>
      <c r="LZT146" s="89"/>
      <c r="LZU146" s="87"/>
      <c r="LZV146" s="90"/>
      <c r="LZW146" s="91"/>
      <c r="LZX146" s="86"/>
      <c r="LZY146" s="87"/>
      <c r="LZZ146" s="87"/>
      <c r="MAA146" s="87"/>
      <c r="MAB146" s="87"/>
      <c r="MAC146" s="88"/>
      <c r="MAD146" s="12"/>
      <c r="MAE146" s="12"/>
      <c r="MAF146" s="88"/>
      <c r="MAG146" s="88"/>
      <c r="MAH146" s="11"/>
      <c r="MAI146" s="11"/>
      <c r="MAJ146" s="89"/>
      <c r="MAK146" s="87"/>
      <c r="MAL146" s="90"/>
      <c r="MAM146" s="91"/>
      <c r="MAN146" s="86"/>
      <c r="MAO146" s="87"/>
      <c r="MAP146" s="87"/>
      <c r="MAQ146" s="87"/>
      <c r="MAR146" s="87"/>
      <c r="MAS146" s="88"/>
      <c r="MAT146" s="12"/>
      <c r="MAU146" s="12"/>
      <c r="MAV146" s="88"/>
      <c r="MAW146" s="88"/>
      <c r="MAX146" s="11"/>
      <c r="MAY146" s="11"/>
      <c r="MAZ146" s="89"/>
      <c r="MBA146" s="87"/>
      <c r="MBB146" s="90"/>
      <c r="MBC146" s="91"/>
      <c r="MBD146" s="86"/>
      <c r="MBE146" s="87"/>
      <c r="MBF146" s="87"/>
      <c r="MBG146" s="87"/>
      <c r="MBH146" s="87"/>
      <c r="MBI146" s="88"/>
      <c r="MBJ146" s="12"/>
      <c r="MBK146" s="12"/>
      <c r="MBL146" s="88"/>
      <c r="MBM146" s="88"/>
      <c r="MBN146" s="11"/>
      <c r="MBO146" s="11"/>
      <c r="MBP146" s="89"/>
      <c r="MBQ146" s="87"/>
      <c r="MBR146" s="90"/>
      <c r="MBS146" s="91"/>
      <c r="MBT146" s="86"/>
      <c r="MBU146" s="87"/>
      <c r="MBV146" s="87"/>
      <c r="MBW146" s="87"/>
      <c r="MBX146" s="87"/>
      <c r="MBY146" s="88"/>
      <c r="MBZ146" s="12"/>
      <c r="MCA146" s="12"/>
      <c r="MCB146" s="88"/>
      <c r="MCC146" s="88"/>
      <c r="MCD146" s="11"/>
      <c r="MCE146" s="11"/>
      <c r="MCF146" s="89"/>
      <c r="MCG146" s="87"/>
      <c r="MCH146" s="90"/>
      <c r="MCI146" s="91"/>
      <c r="MCJ146" s="86"/>
      <c r="MCK146" s="87"/>
      <c r="MCL146" s="87"/>
      <c r="MCM146" s="87"/>
      <c r="MCN146" s="87"/>
      <c r="MCO146" s="88"/>
      <c r="MCP146" s="12"/>
      <c r="MCQ146" s="12"/>
      <c r="MCR146" s="88"/>
      <c r="MCS146" s="88"/>
      <c r="MCT146" s="11"/>
      <c r="MCU146" s="11"/>
      <c r="MCV146" s="89"/>
      <c r="MCW146" s="87"/>
      <c r="MCX146" s="90"/>
      <c r="MCY146" s="91"/>
      <c r="MCZ146" s="86"/>
      <c r="MDA146" s="87"/>
      <c r="MDB146" s="87"/>
      <c r="MDC146" s="87"/>
      <c r="MDD146" s="87"/>
      <c r="MDE146" s="88"/>
      <c r="MDF146" s="12"/>
      <c r="MDG146" s="12"/>
      <c r="MDH146" s="88"/>
      <c r="MDI146" s="88"/>
      <c r="MDJ146" s="11"/>
      <c r="MDK146" s="11"/>
      <c r="MDL146" s="89"/>
      <c r="MDM146" s="87"/>
      <c r="MDN146" s="90"/>
      <c r="MDO146" s="91"/>
      <c r="MDP146" s="86"/>
      <c r="MDQ146" s="87"/>
      <c r="MDR146" s="87"/>
      <c r="MDS146" s="87"/>
      <c r="MDT146" s="87"/>
      <c r="MDU146" s="88"/>
      <c r="MDV146" s="12"/>
      <c r="MDW146" s="12"/>
      <c r="MDX146" s="88"/>
      <c r="MDY146" s="88"/>
      <c r="MDZ146" s="11"/>
      <c r="MEA146" s="11"/>
      <c r="MEB146" s="89"/>
      <c r="MEC146" s="87"/>
      <c r="MED146" s="90"/>
      <c r="MEE146" s="91"/>
      <c r="MEF146" s="86"/>
      <c r="MEG146" s="87"/>
      <c r="MEH146" s="87"/>
      <c r="MEI146" s="87"/>
      <c r="MEJ146" s="87"/>
      <c r="MEK146" s="88"/>
      <c r="MEL146" s="12"/>
      <c r="MEM146" s="12"/>
      <c r="MEN146" s="88"/>
      <c r="MEO146" s="88"/>
      <c r="MEP146" s="11"/>
      <c r="MEQ146" s="11"/>
      <c r="MER146" s="89"/>
      <c r="MES146" s="87"/>
      <c r="MET146" s="90"/>
      <c r="MEU146" s="91"/>
      <c r="MEV146" s="86"/>
      <c r="MEW146" s="87"/>
      <c r="MEX146" s="87"/>
      <c r="MEY146" s="87"/>
      <c r="MEZ146" s="87"/>
      <c r="MFA146" s="88"/>
      <c r="MFB146" s="12"/>
      <c r="MFC146" s="12"/>
      <c r="MFD146" s="88"/>
      <c r="MFE146" s="88"/>
      <c r="MFF146" s="11"/>
      <c r="MFG146" s="11"/>
      <c r="MFH146" s="89"/>
      <c r="MFI146" s="87"/>
      <c r="MFJ146" s="90"/>
      <c r="MFK146" s="91"/>
      <c r="MFL146" s="86"/>
      <c r="MFM146" s="87"/>
      <c r="MFN146" s="87"/>
      <c r="MFO146" s="87"/>
      <c r="MFP146" s="87"/>
      <c r="MFQ146" s="88"/>
      <c r="MFR146" s="12"/>
      <c r="MFS146" s="12"/>
      <c r="MFT146" s="88"/>
      <c r="MFU146" s="88"/>
      <c r="MFV146" s="11"/>
      <c r="MFW146" s="11"/>
      <c r="MFX146" s="89"/>
      <c r="MFY146" s="87"/>
      <c r="MFZ146" s="90"/>
      <c r="MGA146" s="91"/>
      <c r="MGB146" s="86"/>
      <c r="MGC146" s="87"/>
      <c r="MGD146" s="87"/>
      <c r="MGE146" s="87"/>
      <c r="MGF146" s="87"/>
      <c r="MGG146" s="88"/>
      <c r="MGH146" s="12"/>
      <c r="MGI146" s="12"/>
      <c r="MGJ146" s="88"/>
      <c r="MGK146" s="88"/>
      <c r="MGL146" s="11"/>
      <c r="MGM146" s="11"/>
      <c r="MGN146" s="89"/>
      <c r="MGO146" s="87"/>
      <c r="MGP146" s="90"/>
      <c r="MGQ146" s="91"/>
      <c r="MGR146" s="86"/>
      <c r="MGS146" s="87"/>
      <c r="MGT146" s="87"/>
      <c r="MGU146" s="87"/>
      <c r="MGV146" s="87"/>
      <c r="MGW146" s="88"/>
      <c r="MGX146" s="12"/>
      <c r="MGY146" s="12"/>
      <c r="MGZ146" s="88"/>
      <c r="MHA146" s="88"/>
      <c r="MHB146" s="11"/>
      <c r="MHC146" s="11"/>
      <c r="MHD146" s="89"/>
      <c r="MHE146" s="87"/>
      <c r="MHF146" s="90"/>
      <c r="MHG146" s="91"/>
      <c r="MHH146" s="86"/>
      <c r="MHI146" s="87"/>
      <c r="MHJ146" s="87"/>
      <c r="MHK146" s="87"/>
      <c r="MHL146" s="87"/>
      <c r="MHM146" s="88"/>
      <c r="MHN146" s="12"/>
      <c r="MHO146" s="12"/>
      <c r="MHP146" s="88"/>
      <c r="MHQ146" s="88"/>
      <c r="MHR146" s="11"/>
      <c r="MHS146" s="11"/>
      <c r="MHT146" s="89"/>
      <c r="MHU146" s="87"/>
      <c r="MHV146" s="90"/>
      <c r="MHW146" s="91"/>
      <c r="MHX146" s="86"/>
      <c r="MHY146" s="87"/>
      <c r="MHZ146" s="87"/>
      <c r="MIA146" s="87"/>
      <c r="MIB146" s="87"/>
      <c r="MIC146" s="88"/>
      <c r="MID146" s="12"/>
      <c r="MIE146" s="12"/>
      <c r="MIF146" s="88"/>
      <c r="MIG146" s="88"/>
      <c r="MIH146" s="11"/>
      <c r="MII146" s="11"/>
      <c r="MIJ146" s="89"/>
      <c r="MIK146" s="87"/>
      <c r="MIL146" s="90"/>
      <c r="MIM146" s="91"/>
      <c r="MIN146" s="86"/>
      <c r="MIO146" s="87"/>
      <c r="MIP146" s="87"/>
      <c r="MIQ146" s="87"/>
      <c r="MIR146" s="87"/>
      <c r="MIS146" s="88"/>
      <c r="MIT146" s="12"/>
      <c r="MIU146" s="12"/>
      <c r="MIV146" s="88"/>
      <c r="MIW146" s="88"/>
      <c r="MIX146" s="11"/>
      <c r="MIY146" s="11"/>
      <c r="MIZ146" s="89"/>
      <c r="MJA146" s="87"/>
      <c r="MJB146" s="90"/>
      <c r="MJC146" s="91"/>
      <c r="MJD146" s="86"/>
      <c r="MJE146" s="87"/>
      <c r="MJF146" s="87"/>
      <c r="MJG146" s="87"/>
      <c r="MJH146" s="87"/>
      <c r="MJI146" s="88"/>
      <c r="MJJ146" s="12"/>
      <c r="MJK146" s="12"/>
      <c r="MJL146" s="88"/>
      <c r="MJM146" s="88"/>
      <c r="MJN146" s="11"/>
      <c r="MJO146" s="11"/>
      <c r="MJP146" s="89"/>
      <c r="MJQ146" s="87"/>
      <c r="MJR146" s="90"/>
      <c r="MJS146" s="91"/>
      <c r="MJT146" s="86"/>
      <c r="MJU146" s="87"/>
      <c r="MJV146" s="87"/>
      <c r="MJW146" s="87"/>
      <c r="MJX146" s="87"/>
      <c r="MJY146" s="88"/>
      <c r="MJZ146" s="12"/>
      <c r="MKA146" s="12"/>
      <c r="MKB146" s="88"/>
      <c r="MKC146" s="88"/>
      <c r="MKD146" s="11"/>
      <c r="MKE146" s="11"/>
      <c r="MKF146" s="89"/>
      <c r="MKG146" s="87"/>
      <c r="MKH146" s="90"/>
      <c r="MKI146" s="91"/>
      <c r="MKJ146" s="86"/>
      <c r="MKK146" s="87"/>
      <c r="MKL146" s="87"/>
      <c r="MKM146" s="87"/>
      <c r="MKN146" s="87"/>
      <c r="MKO146" s="88"/>
      <c r="MKP146" s="12"/>
      <c r="MKQ146" s="12"/>
      <c r="MKR146" s="88"/>
      <c r="MKS146" s="88"/>
      <c r="MKT146" s="11"/>
      <c r="MKU146" s="11"/>
      <c r="MKV146" s="89"/>
      <c r="MKW146" s="87"/>
      <c r="MKX146" s="90"/>
      <c r="MKY146" s="91"/>
      <c r="MKZ146" s="86"/>
      <c r="MLA146" s="87"/>
      <c r="MLB146" s="87"/>
      <c r="MLC146" s="87"/>
      <c r="MLD146" s="87"/>
      <c r="MLE146" s="88"/>
      <c r="MLF146" s="12"/>
      <c r="MLG146" s="12"/>
      <c r="MLH146" s="88"/>
      <c r="MLI146" s="88"/>
      <c r="MLJ146" s="11"/>
      <c r="MLK146" s="11"/>
      <c r="MLL146" s="89"/>
      <c r="MLM146" s="87"/>
      <c r="MLN146" s="90"/>
      <c r="MLO146" s="91"/>
      <c r="MLP146" s="86"/>
      <c r="MLQ146" s="87"/>
      <c r="MLR146" s="87"/>
      <c r="MLS146" s="87"/>
      <c r="MLT146" s="87"/>
      <c r="MLU146" s="88"/>
      <c r="MLV146" s="12"/>
      <c r="MLW146" s="12"/>
      <c r="MLX146" s="88"/>
      <c r="MLY146" s="88"/>
      <c r="MLZ146" s="11"/>
      <c r="MMA146" s="11"/>
      <c r="MMB146" s="89"/>
      <c r="MMC146" s="87"/>
      <c r="MMD146" s="90"/>
      <c r="MME146" s="91"/>
      <c r="MMF146" s="86"/>
      <c r="MMG146" s="87"/>
      <c r="MMH146" s="87"/>
      <c r="MMI146" s="87"/>
      <c r="MMJ146" s="87"/>
      <c r="MMK146" s="88"/>
      <c r="MML146" s="12"/>
      <c r="MMM146" s="12"/>
      <c r="MMN146" s="88"/>
      <c r="MMO146" s="88"/>
      <c r="MMP146" s="11"/>
      <c r="MMQ146" s="11"/>
      <c r="MMR146" s="89"/>
      <c r="MMS146" s="87"/>
      <c r="MMT146" s="90"/>
      <c r="MMU146" s="91"/>
      <c r="MMV146" s="86"/>
      <c r="MMW146" s="87"/>
      <c r="MMX146" s="87"/>
      <c r="MMY146" s="87"/>
      <c r="MMZ146" s="87"/>
      <c r="MNA146" s="88"/>
      <c r="MNB146" s="12"/>
      <c r="MNC146" s="12"/>
      <c r="MND146" s="88"/>
      <c r="MNE146" s="88"/>
      <c r="MNF146" s="11"/>
      <c r="MNG146" s="11"/>
      <c r="MNH146" s="89"/>
      <c r="MNI146" s="87"/>
      <c r="MNJ146" s="90"/>
      <c r="MNK146" s="91"/>
      <c r="MNL146" s="86"/>
      <c r="MNM146" s="87"/>
      <c r="MNN146" s="87"/>
      <c r="MNO146" s="87"/>
      <c r="MNP146" s="87"/>
      <c r="MNQ146" s="88"/>
      <c r="MNR146" s="12"/>
      <c r="MNS146" s="12"/>
      <c r="MNT146" s="88"/>
      <c r="MNU146" s="88"/>
      <c r="MNV146" s="11"/>
      <c r="MNW146" s="11"/>
      <c r="MNX146" s="89"/>
      <c r="MNY146" s="87"/>
      <c r="MNZ146" s="90"/>
      <c r="MOA146" s="91"/>
      <c r="MOB146" s="86"/>
      <c r="MOC146" s="87"/>
      <c r="MOD146" s="87"/>
      <c r="MOE146" s="87"/>
      <c r="MOF146" s="87"/>
      <c r="MOG146" s="88"/>
      <c r="MOH146" s="12"/>
      <c r="MOI146" s="12"/>
      <c r="MOJ146" s="88"/>
      <c r="MOK146" s="88"/>
      <c r="MOL146" s="11"/>
      <c r="MOM146" s="11"/>
      <c r="MON146" s="89"/>
      <c r="MOO146" s="87"/>
      <c r="MOP146" s="90"/>
      <c r="MOQ146" s="91"/>
      <c r="MOR146" s="86"/>
      <c r="MOS146" s="87"/>
      <c r="MOT146" s="87"/>
      <c r="MOU146" s="87"/>
      <c r="MOV146" s="87"/>
      <c r="MOW146" s="88"/>
      <c r="MOX146" s="12"/>
      <c r="MOY146" s="12"/>
      <c r="MOZ146" s="88"/>
      <c r="MPA146" s="88"/>
      <c r="MPB146" s="11"/>
      <c r="MPC146" s="11"/>
      <c r="MPD146" s="89"/>
      <c r="MPE146" s="87"/>
      <c r="MPF146" s="90"/>
      <c r="MPG146" s="91"/>
      <c r="MPH146" s="86"/>
      <c r="MPI146" s="87"/>
      <c r="MPJ146" s="87"/>
      <c r="MPK146" s="87"/>
      <c r="MPL146" s="87"/>
      <c r="MPM146" s="88"/>
      <c r="MPN146" s="12"/>
      <c r="MPO146" s="12"/>
      <c r="MPP146" s="88"/>
      <c r="MPQ146" s="88"/>
      <c r="MPR146" s="11"/>
      <c r="MPS146" s="11"/>
      <c r="MPT146" s="89"/>
      <c r="MPU146" s="87"/>
      <c r="MPV146" s="90"/>
      <c r="MPW146" s="91"/>
      <c r="MPX146" s="86"/>
      <c r="MPY146" s="87"/>
      <c r="MPZ146" s="87"/>
      <c r="MQA146" s="87"/>
      <c r="MQB146" s="87"/>
      <c r="MQC146" s="88"/>
      <c r="MQD146" s="12"/>
      <c r="MQE146" s="12"/>
      <c r="MQF146" s="88"/>
      <c r="MQG146" s="88"/>
      <c r="MQH146" s="11"/>
      <c r="MQI146" s="11"/>
      <c r="MQJ146" s="89"/>
      <c r="MQK146" s="87"/>
      <c r="MQL146" s="90"/>
      <c r="MQM146" s="91"/>
      <c r="MQN146" s="86"/>
      <c r="MQO146" s="87"/>
      <c r="MQP146" s="87"/>
      <c r="MQQ146" s="87"/>
      <c r="MQR146" s="87"/>
      <c r="MQS146" s="88"/>
      <c r="MQT146" s="12"/>
      <c r="MQU146" s="12"/>
      <c r="MQV146" s="88"/>
      <c r="MQW146" s="88"/>
      <c r="MQX146" s="11"/>
      <c r="MQY146" s="11"/>
      <c r="MQZ146" s="89"/>
      <c r="MRA146" s="87"/>
      <c r="MRB146" s="90"/>
      <c r="MRC146" s="91"/>
      <c r="MRD146" s="86"/>
      <c r="MRE146" s="87"/>
      <c r="MRF146" s="87"/>
      <c r="MRG146" s="87"/>
      <c r="MRH146" s="87"/>
      <c r="MRI146" s="88"/>
      <c r="MRJ146" s="12"/>
      <c r="MRK146" s="12"/>
      <c r="MRL146" s="88"/>
      <c r="MRM146" s="88"/>
      <c r="MRN146" s="11"/>
      <c r="MRO146" s="11"/>
      <c r="MRP146" s="89"/>
      <c r="MRQ146" s="87"/>
      <c r="MRR146" s="90"/>
      <c r="MRS146" s="91"/>
      <c r="MRT146" s="86"/>
      <c r="MRU146" s="87"/>
      <c r="MRV146" s="87"/>
      <c r="MRW146" s="87"/>
      <c r="MRX146" s="87"/>
      <c r="MRY146" s="88"/>
      <c r="MRZ146" s="12"/>
      <c r="MSA146" s="12"/>
      <c r="MSB146" s="88"/>
      <c r="MSC146" s="88"/>
      <c r="MSD146" s="11"/>
      <c r="MSE146" s="11"/>
      <c r="MSF146" s="89"/>
      <c r="MSG146" s="87"/>
      <c r="MSH146" s="90"/>
      <c r="MSI146" s="91"/>
      <c r="MSJ146" s="86"/>
      <c r="MSK146" s="87"/>
      <c r="MSL146" s="87"/>
      <c r="MSM146" s="87"/>
      <c r="MSN146" s="87"/>
      <c r="MSO146" s="88"/>
      <c r="MSP146" s="12"/>
      <c r="MSQ146" s="12"/>
      <c r="MSR146" s="88"/>
      <c r="MSS146" s="88"/>
      <c r="MST146" s="11"/>
      <c r="MSU146" s="11"/>
      <c r="MSV146" s="89"/>
      <c r="MSW146" s="87"/>
      <c r="MSX146" s="90"/>
      <c r="MSY146" s="91"/>
      <c r="MSZ146" s="86"/>
      <c r="MTA146" s="87"/>
      <c r="MTB146" s="87"/>
      <c r="MTC146" s="87"/>
      <c r="MTD146" s="87"/>
      <c r="MTE146" s="88"/>
      <c r="MTF146" s="12"/>
      <c r="MTG146" s="12"/>
      <c r="MTH146" s="88"/>
      <c r="MTI146" s="88"/>
      <c r="MTJ146" s="11"/>
      <c r="MTK146" s="11"/>
      <c r="MTL146" s="89"/>
      <c r="MTM146" s="87"/>
      <c r="MTN146" s="90"/>
      <c r="MTO146" s="91"/>
      <c r="MTP146" s="86"/>
      <c r="MTQ146" s="87"/>
      <c r="MTR146" s="87"/>
      <c r="MTS146" s="87"/>
      <c r="MTT146" s="87"/>
      <c r="MTU146" s="88"/>
      <c r="MTV146" s="12"/>
      <c r="MTW146" s="12"/>
      <c r="MTX146" s="88"/>
      <c r="MTY146" s="88"/>
      <c r="MTZ146" s="11"/>
      <c r="MUA146" s="11"/>
      <c r="MUB146" s="89"/>
      <c r="MUC146" s="87"/>
      <c r="MUD146" s="90"/>
      <c r="MUE146" s="91"/>
      <c r="MUF146" s="86"/>
      <c r="MUG146" s="87"/>
      <c r="MUH146" s="87"/>
      <c r="MUI146" s="87"/>
      <c r="MUJ146" s="87"/>
      <c r="MUK146" s="88"/>
      <c r="MUL146" s="12"/>
      <c r="MUM146" s="12"/>
      <c r="MUN146" s="88"/>
      <c r="MUO146" s="88"/>
      <c r="MUP146" s="11"/>
      <c r="MUQ146" s="11"/>
      <c r="MUR146" s="89"/>
      <c r="MUS146" s="87"/>
      <c r="MUT146" s="90"/>
      <c r="MUU146" s="91"/>
      <c r="MUV146" s="86"/>
      <c r="MUW146" s="87"/>
      <c r="MUX146" s="87"/>
      <c r="MUY146" s="87"/>
      <c r="MUZ146" s="87"/>
      <c r="MVA146" s="88"/>
      <c r="MVB146" s="12"/>
      <c r="MVC146" s="12"/>
      <c r="MVD146" s="88"/>
      <c r="MVE146" s="88"/>
      <c r="MVF146" s="11"/>
      <c r="MVG146" s="11"/>
      <c r="MVH146" s="89"/>
      <c r="MVI146" s="87"/>
      <c r="MVJ146" s="90"/>
      <c r="MVK146" s="91"/>
      <c r="MVL146" s="86"/>
      <c r="MVM146" s="87"/>
      <c r="MVN146" s="87"/>
      <c r="MVO146" s="87"/>
      <c r="MVP146" s="87"/>
      <c r="MVQ146" s="88"/>
      <c r="MVR146" s="12"/>
      <c r="MVS146" s="12"/>
      <c r="MVT146" s="88"/>
      <c r="MVU146" s="88"/>
      <c r="MVV146" s="11"/>
      <c r="MVW146" s="11"/>
      <c r="MVX146" s="89"/>
      <c r="MVY146" s="87"/>
      <c r="MVZ146" s="90"/>
      <c r="MWA146" s="91"/>
      <c r="MWB146" s="86"/>
      <c r="MWC146" s="87"/>
      <c r="MWD146" s="87"/>
      <c r="MWE146" s="87"/>
      <c r="MWF146" s="87"/>
      <c r="MWG146" s="88"/>
      <c r="MWH146" s="12"/>
      <c r="MWI146" s="12"/>
      <c r="MWJ146" s="88"/>
      <c r="MWK146" s="88"/>
      <c r="MWL146" s="11"/>
      <c r="MWM146" s="11"/>
      <c r="MWN146" s="89"/>
      <c r="MWO146" s="87"/>
      <c r="MWP146" s="90"/>
      <c r="MWQ146" s="91"/>
      <c r="MWR146" s="86"/>
      <c r="MWS146" s="87"/>
      <c r="MWT146" s="87"/>
      <c r="MWU146" s="87"/>
      <c r="MWV146" s="87"/>
      <c r="MWW146" s="88"/>
      <c r="MWX146" s="12"/>
      <c r="MWY146" s="12"/>
      <c r="MWZ146" s="88"/>
      <c r="MXA146" s="88"/>
      <c r="MXB146" s="11"/>
      <c r="MXC146" s="11"/>
      <c r="MXD146" s="89"/>
      <c r="MXE146" s="87"/>
      <c r="MXF146" s="90"/>
      <c r="MXG146" s="91"/>
      <c r="MXH146" s="86"/>
      <c r="MXI146" s="87"/>
      <c r="MXJ146" s="87"/>
      <c r="MXK146" s="87"/>
      <c r="MXL146" s="87"/>
      <c r="MXM146" s="88"/>
      <c r="MXN146" s="12"/>
      <c r="MXO146" s="12"/>
      <c r="MXP146" s="88"/>
      <c r="MXQ146" s="88"/>
      <c r="MXR146" s="11"/>
      <c r="MXS146" s="11"/>
      <c r="MXT146" s="89"/>
      <c r="MXU146" s="87"/>
      <c r="MXV146" s="90"/>
      <c r="MXW146" s="91"/>
      <c r="MXX146" s="86"/>
      <c r="MXY146" s="87"/>
      <c r="MXZ146" s="87"/>
      <c r="MYA146" s="87"/>
      <c r="MYB146" s="87"/>
      <c r="MYC146" s="88"/>
      <c r="MYD146" s="12"/>
      <c r="MYE146" s="12"/>
      <c r="MYF146" s="88"/>
      <c r="MYG146" s="88"/>
      <c r="MYH146" s="11"/>
      <c r="MYI146" s="11"/>
      <c r="MYJ146" s="89"/>
      <c r="MYK146" s="87"/>
      <c r="MYL146" s="90"/>
      <c r="MYM146" s="91"/>
      <c r="MYN146" s="86"/>
      <c r="MYO146" s="87"/>
      <c r="MYP146" s="87"/>
      <c r="MYQ146" s="87"/>
      <c r="MYR146" s="87"/>
      <c r="MYS146" s="88"/>
      <c r="MYT146" s="12"/>
      <c r="MYU146" s="12"/>
      <c r="MYV146" s="88"/>
      <c r="MYW146" s="88"/>
      <c r="MYX146" s="11"/>
      <c r="MYY146" s="11"/>
      <c r="MYZ146" s="89"/>
      <c r="MZA146" s="87"/>
      <c r="MZB146" s="90"/>
      <c r="MZC146" s="91"/>
      <c r="MZD146" s="86"/>
      <c r="MZE146" s="87"/>
      <c r="MZF146" s="87"/>
      <c r="MZG146" s="87"/>
      <c r="MZH146" s="87"/>
      <c r="MZI146" s="88"/>
      <c r="MZJ146" s="12"/>
      <c r="MZK146" s="12"/>
      <c r="MZL146" s="88"/>
      <c r="MZM146" s="88"/>
      <c r="MZN146" s="11"/>
      <c r="MZO146" s="11"/>
      <c r="MZP146" s="89"/>
      <c r="MZQ146" s="87"/>
      <c r="MZR146" s="90"/>
      <c r="MZS146" s="91"/>
      <c r="MZT146" s="86"/>
      <c r="MZU146" s="87"/>
      <c r="MZV146" s="87"/>
      <c r="MZW146" s="87"/>
      <c r="MZX146" s="87"/>
      <c r="MZY146" s="88"/>
      <c r="MZZ146" s="12"/>
      <c r="NAA146" s="12"/>
      <c r="NAB146" s="88"/>
      <c r="NAC146" s="88"/>
      <c r="NAD146" s="11"/>
      <c r="NAE146" s="11"/>
      <c r="NAF146" s="89"/>
      <c r="NAG146" s="87"/>
      <c r="NAH146" s="90"/>
      <c r="NAI146" s="91"/>
      <c r="NAJ146" s="86"/>
      <c r="NAK146" s="87"/>
      <c r="NAL146" s="87"/>
      <c r="NAM146" s="87"/>
      <c r="NAN146" s="87"/>
      <c r="NAO146" s="88"/>
      <c r="NAP146" s="12"/>
      <c r="NAQ146" s="12"/>
      <c r="NAR146" s="88"/>
      <c r="NAS146" s="88"/>
      <c r="NAT146" s="11"/>
      <c r="NAU146" s="11"/>
      <c r="NAV146" s="89"/>
      <c r="NAW146" s="87"/>
      <c r="NAX146" s="90"/>
      <c r="NAY146" s="91"/>
      <c r="NAZ146" s="86"/>
      <c r="NBA146" s="87"/>
      <c r="NBB146" s="87"/>
      <c r="NBC146" s="87"/>
      <c r="NBD146" s="87"/>
      <c r="NBE146" s="88"/>
      <c r="NBF146" s="12"/>
      <c r="NBG146" s="12"/>
      <c r="NBH146" s="88"/>
      <c r="NBI146" s="88"/>
      <c r="NBJ146" s="11"/>
      <c r="NBK146" s="11"/>
      <c r="NBL146" s="89"/>
      <c r="NBM146" s="87"/>
      <c r="NBN146" s="90"/>
      <c r="NBO146" s="91"/>
      <c r="NBP146" s="86"/>
      <c r="NBQ146" s="87"/>
      <c r="NBR146" s="87"/>
      <c r="NBS146" s="87"/>
      <c r="NBT146" s="87"/>
      <c r="NBU146" s="88"/>
      <c r="NBV146" s="12"/>
      <c r="NBW146" s="12"/>
      <c r="NBX146" s="88"/>
      <c r="NBY146" s="88"/>
      <c r="NBZ146" s="11"/>
      <c r="NCA146" s="11"/>
      <c r="NCB146" s="89"/>
      <c r="NCC146" s="87"/>
      <c r="NCD146" s="90"/>
      <c r="NCE146" s="91"/>
      <c r="NCF146" s="86"/>
      <c r="NCG146" s="87"/>
      <c r="NCH146" s="87"/>
      <c r="NCI146" s="87"/>
      <c r="NCJ146" s="87"/>
      <c r="NCK146" s="88"/>
      <c r="NCL146" s="12"/>
      <c r="NCM146" s="12"/>
      <c r="NCN146" s="88"/>
      <c r="NCO146" s="88"/>
      <c r="NCP146" s="11"/>
      <c r="NCQ146" s="11"/>
      <c r="NCR146" s="89"/>
      <c r="NCS146" s="87"/>
      <c r="NCT146" s="90"/>
      <c r="NCU146" s="91"/>
      <c r="NCV146" s="86"/>
      <c r="NCW146" s="87"/>
      <c r="NCX146" s="87"/>
      <c r="NCY146" s="87"/>
      <c r="NCZ146" s="87"/>
      <c r="NDA146" s="88"/>
      <c r="NDB146" s="12"/>
      <c r="NDC146" s="12"/>
      <c r="NDD146" s="88"/>
      <c r="NDE146" s="88"/>
      <c r="NDF146" s="11"/>
      <c r="NDG146" s="11"/>
      <c r="NDH146" s="89"/>
      <c r="NDI146" s="87"/>
      <c r="NDJ146" s="90"/>
      <c r="NDK146" s="91"/>
      <c r="NDL146" s="86"/>
      <c r="NDM146" s="87"/>
      <c r="NDN146" s="87"/>
      <c r="NDO146" s="87"/>
      <c r="NDP146" s="87"/>
      <c r="NDQ146" s="88"/>
      <c r="NDR146" s="12"/>
      <c r="NDS146" s="12"/>
      <c r="NDT146" s="88"/>
      <c r="NDU146" s="88"/>
      <c r="NDV146" s="11"/>
      <c r="NDW146" s="11"/>
      <c r="NDX146" s="89"/>
      <c r="NDY146" s="87"/>
      <c r="NDZ146" s="90"/>
      <c r="NEA146" s="91"/>
      <c r="NEB146" s="86"/>
      <c r="NEC146" s="87"/>
      <c r="NED146" s="87"/>
      <c r="NEE146" s="87"/>
      <c r="NEF146" s="87"/>
      <c r="NEG146" s="88"/>
      <c r="NEH146" s="12"/>
      <c r="NEI146" s="12"/>
      <c r="NEJ146" s="88"/>
      <c r="NEK146" s="88"/>
      <c r="NEL146" s="11"/>
      <c r="NEM146" s="11"/>
      <c r="NEN146" s="89"/>
      <c r="NEO146" s="87"/>
      <c r="NEP146" s="90"/>
      <c r="NEQ146" s="91"/>
      <c r="NER146" s="86"/>
      <c r="NES146" s="87"/>
      <c r="NET146" s="87"/>
      <c r="NEU146" s="87"/>
      <c r="NEV146" s="87"/>
      <c r="NEW146" s="88"/>
      <c r="NEX146" s="12"/>
      <c r="NEY146" s="12"/>
      <c r="NEZ146" s="88"/>
      <c r="NFA146" s="88"/>
      <c r="NFB146" s="11"/>
      <c r="NFC146" s="11"/>
      <c r="NFD146" s="89"/>
      <c r="NFE146" s="87"/>
      <c r="NFF146" s="90"/>
      <c r="NFG146" s="91"/>
      <c r="NFH146" s="86"/>
      <c r="NFI146" s="87"/>
      <c r="NFJ146" s="87"/>
      <c r="NFK146" s="87"/>
      <c r="NFL146" s="87"/>
      <c r="NFM146" s="88"/>
      <c r="NFN146" s="12"/>
      <c r="NFO146" s="12"/>
      <c r="NFP146" s="88"/>
      <c r="NFQ146" s="88"/>
      <c r="NFR146" s="11"/>
      <c r="NFS146" s="11"/>
      <c r="NFT146" s="89"/>
      <c r="NFU146" s="87"/>
      <c r="NFV146" s="90"/>
      <c r="NFW146" s="91"/>
      <c r="NFX146" s="86"/>
      <c r="NFY146" s="87"/>
      <c r="NFZ146" s="87"/>
      <c r="NGA146" s="87"/>
      <c r="NGB146" s="87"/>
      <c r="NGC146" s="88"/>
      <c r="NGD146" s="12"/>
      <c r="NGE146" s="12"/>
      <c r="NGF146" s="88"/>
      <c r="NGG146" s="88"/>
      <c r="NGH146" s="11"/>
      <c r="NGI146" s="11"/>
      <c r="NGJ146" s="89"/>
      <c r="NGK146" s="87"/>
      <c r="NGL146" s="90"/>
      <c r="NGM146" s="91"/>
      <c r="NGN146" s="86"/>
      <c r="NGO146" s="87"/>
      <c r="NGP146" s="87"/>
      <c r="NGQ146" s="87"/>
      <c r="NGR146" s="87"/>
      <c r="NGS146" s="88"/>
      <c r="NGT146" s="12"/>
      <c r="NGU146" s="12"/>
      <c r="NGV146" s="88"/>
      <c r="NGW146" s="88"/>
      <c r="NGX146" s="11"/>
      <c r="NGY146" s="11"/>
      <c r="NGZ146" s="89"/>
      <c r="NHA146" s="87"/>
      <c r="NHB146" s="90"/>
      <c r="NHC146" s="91"/>
      <c r="NHD146" s="86"/>
      <c r="NHE146" s="87"/>
      <c r="NHF146" s="87"/>
      <c r="NHG146" s="87"/>
      <c r="NHH146" s="87"/>
      <c r="NHI146" s="88"/>
      <c r="NHJ146" s="12"/>
      <c r="NHK146" s="12"/>
      <c r="NHL146" s="88"/>
      <c r="NHM146" s="88"/>
      <c r="NHN146" s="11"/>
      <c r="NHO146" s="11"/>
      <c r="NHP146" s="89"/>
      <c r="NHQ146" s="87"/>
      <c r="NHR146" s="90"/>
      <c r="NHS146" s="91"/>
      <c r="NHT146" s="86"/>
      <c r="NHU146" s="87"/>
      <c r="NHV146" s="87"/>
      <c r="NHW146" s="87"/>
      <c r="NHX146" s="87"/>
      <c r="NHY146" s="88"/>
      <c r="NHZ146" s="12"/>
      <c r="NIA146" s="12"/>
      <c r="NIB146" s="88"/>
      <c r="NIC146" s="88"/>
      <c r="NID146" s="11"/>
      <c r="NIE146" s="11"/>
      <c r="NIF146" s="89"/>
      <c r="NIG146" s="87"/>
      <c r="NIH146" s="90"/>
      <c r="NII146" s="91"/>
      <c r="NIJ146" s="86"/>
      <c r="NIK146" s="87"/>
      <c r="NIL146" s="87"/>
      <c r="NIM146" s="87"/>
      <c r="NIN146" s="87"/>
      <c r="NIO146" s="88"/>
      <c r="NIP146" s="12"/>
      <c r="NIQ146" s="12"/>
      <c r="NIR146" s="88"/>
      <c r="NIS146" s="88"/>
      <c r="NIT146" s="11"/>
      <c r="NIU146" s="11"/>
      <c r="NIV146" s="89"/>
      <c r="NIW146" s="87"/>
      <c r="NIX146" s="90"/>
      <c r="NIY146" s="91"/>
      <c r="NIZ146" s="86"/>
      <c r="NJA146" s="87"/>
      <c r="NJB146" s="87"/>
      <c r="NJC146" s="87"/>
      <c r="NJD146" s="87"/>
      <c r="NJE146" s="88"/>
      <c r="NJF146" s="12"/>
      <c r="NJG146" s="12"/>
      <c r="NJH146" s="88"/>
      <c r="NJI146" s="88"/>
      <c r="NJJ146" s="11"/>
      <c r="NJK146" s="11"/>
      <c r="NJL146" s="89"/>
      <c r="NJM146" s="87"/>
      <c r="NJN146" s="90"/>
      <c r="NJO146" s="91"/>
      <c r="NJP146" s="86"/>
      <c r="NJQ146" s="87"/>
      <c r="NJR146" s="87"/>
      <c r="NJS146" s="87"/>
      <c r="NJT146" s="87"/>
      <c r="NJU146" s="88"/>
      <c r="NJV146" s="12"/>
      <c r="NJW146" s="12"/>
      <c r="NJX146" s="88"/>
      <c r="NJY146" s="88"/>
      <c r="NJZ146" s="11"/>
      <c r="NKA146" s="11"/>
      <c r="NKB146" s="89"/>
      <c r="NKC146" s="87"/>
      <c r="NKD146" s="90"/>
      <c r="NKE146" s="91"/>
      <c r="NKF146" s="86"/>
      <c r="NKG146" s="87"/>
      <c r="NKH146" s="87"/>
      <c r="NKI146" s="87"/>
      <c r="NKJ146" s="87"/>
      <c r="NKK146" s="88"/>
      <c r="NKL146" s="12"/>
      <c r="NKM146" s="12"/>
      <c r="NKN146" s="88"/>
      <c r="NKO146" s="88"/>
      <c r="NKP146" s="11"/>
      <c r="NKQ146" s="11"/>
      <c r="NKR146" s="89"/>
      <c r="NKS146" s="87"/>
      <c r="NKT146" s="90"/>
      <c r="NKU146" s="91"/>
      <c r="NKV146" s="86"/>
      <c r="NKW146" s="87"/>
      <c r="NKX146" s="87"/>
      <c r="NKY146" s="87"/>
      <c r="NKZ146" s="87"/>
      <c r="NLA146" s="88"/>
      <c r="NLB146" s="12"/>
      <c r="NLC146" s="12"/>
      <c r="NLD146" s="88"/>
      <c r="NLE146" s="88"/>
      <c r="NLF146" s="11"/>
      <c r="NLG146" s="11"/>
      <c r="NLH146" s="89"/>
      <c r="NLI146" s="87"/>
      <c r="NLJ146" s="90"/>
      <c r="NLK146" s="91"/>
      <c r="NLL146" s="86"/>
      <c r="NLM146" s="87"/>
      <c r="NLN146" s="87"/>
      <c r="NLO146" s="87"/>
      <c r="NLP146" s="87"/>
      <c r="NLQ146" s="88"/>
      <c r="NLR146" s="12"/>
      <c r="NLS146" s="12"/>
      <c r="NLT146" s="88"/>
      <c r="NLU146" s="88"/>
      <c r="NLV146" s="11"/>
      <c r="NLW146" s="11"/>
      <c r="NLX146" s="89"/>
      <c r="NLY146" s="87"/>
      <c r="NLZ146" s="90"/>
      <c r="NMA146" s="91"/>
      <c r="NMB146" s="86"/>
      <c r="NMC146" s="87"/>
      <c r="NMD146" s="87"/>
      <c r="NME146" s="87"/>
      <c r="NMF146" s="87"/>
      <c r="NMG146" s="88"/>
      <c r="NMH146" s="12"/>
      <c r="NMI146" s="12"/>
      <c r="NMJ146" s="88"/>
      <c r="NMK146" s="88"/>
      <c r="NML146" s="11"/>
      <c r="NMM146" s="11"/>
      <c r="NMN146" s="89"/>
      <c r="NMO146" s="87"/>
      <c r="NMP146" s="90"/>
      <c r="NMQ146" s="91"/>
      <c r="NMR146" s="86"/>
      <c r="NMS146" s="87"/>
      <c r="NMT146" s="87"/>
      <c r="NMU146" s="87"/>
      <c r="NMV146" s="87"/>
      <c r="NMW146" s="88"/>
      <c r="NMX146" s="12"/>
      <c r="NMY146" s="12"/>
      <c r="NMZ146" s="88"/>
      <c r="NNA146" s="88"/>
      <c r="NNB146" s="11"/>
      <c r="NNC146" s="11"/>
      <c r="NND146" s="89"/>
      <c r="NNE146" s="87"/>
      <c r="NNF146" s="90"/>
      <c r="NNG146" s="91"/>
      <c r="NNH146" s="86"/>
      <c r="NNI146" s="87"/>
      <c r="NNJ146" s="87"/>
      <c r="NNK146" s="87"/>
      <c r="NNL146" s="87"/>
      <c r="NNM146" s="88"/>
      <c r="NNN146" s="12"/>
      <c r="NNO146" s="12"/>
      <c r="NNP146" s="88"/>
      <c r="NNQ146" s="88"/>
      <c r="NNR146" s="11"/>
      <c r="NNS146" s="11"/>
      <c r="NNT146" s="89"/>
      <c r="NNU146" s="87"/>
      <c r="NNV146" s="90"/>
      <c r="NNW146" s="91"/>
      <c r="NNX146" s="86"/>
      <c r="NNY146" s="87"/>
      <c r="NNZ146" s="87"/>
      <c r="NOA146" s="87"/>
      <c r="NOB146" s="87"/>
      <c r="NOC146" s="88"/>
      <c r="NOD146" s="12"/>
      <c r="NOE146" s="12"/>
      <c r="NOF146" s="88"/>
      <c r="NOG146" s="88"/>
      <c r="NOH146" s="11"/>
      <c r="NOI146" s="11"/>
      <c r="NOJ146" s="89"/>
      <c r="NOK146" s="87"/>
      <c r="NOL146" s="90"/>
      <c r="NOM146" s="91"/>
      <c r="NON146" s="86"/>
      <c r="NOO146" s="87"/>
      <c r="NOP146" s="87"/>
      <c r="NOQ146" s="87"/>
      <c r="NOR146" s="87"/>
      <c r="NOS146" s="88"/>
      <c r="NOT146" s="12"/>
      <c r="NOU146" s="12"/>
      <c r="NOV146" s="88"/>
      <c r="NOW146" s="88"/>
      <c r="NOX146" s="11"/>
      <c r="NOY146" s="11"/>
      <c r="NOZ146" s="89"/>
      <c r="NPA146" s="87"/>
      <c r="NPB146" s="90"/>
      <c r="NPC146" s="91"/>
      <c r="NPD146" s="86"/>
      <c r="NPE146" s="87"/>
      <c r="NPF146" s="87"/>
      <c r="NPG146" s="87"/>
      <c r="NPH146" s="87"/>
      <c r="NPI146" s="88"/>
      <c r="NPJ146" s="12"/>
      <c r="NPK146" s="12"/>
      <c r="NPL146" s="88"/>
      <c r="NPM146" s="88"/>
      <c r="NPN146" s="11"/>
      <c r="NPO146" s="11"/>
      <c r="NPP146" s="89"/>
      <c r="NPQ146" s="87"/>
      <c r="NPR146" s="90"/>
      <c r="NPS146" s="91"/>
      <c r="NPT146" s="86"/>
      <c r="NPU146" s="87"/>
      <c r="NPV146" s="87"/>
      <c r="NPW146" s="87"/>
      <c r="NPX146" s="87"/>
      <c r="NPY146" s="88"/>
      <c r="NPZ146" s="12"/>
      <c r="NQA146" s="12"/>
      <c r="NQB146" s="88"/>
      <c r="NQC146" s="88"/>
      <c r="NQD146" s="11"/>
      <c r="NQE146" s="11"/>
      <c r="NQF146" s="89"/>
      <c r="NQG146" s="87"/>
      <c r="NQH146" s="90"/>
      <c r="NQI146" s="91"/>
      <c r="NQJ146" s="86"/>
      <c r="NQK146" s="87"/>
      <c r="NQL146" s="87"/>
      <c r="NQM146" s="87"/>
      <c r="NQN146" s="87"/>
      <c r="NQO146" s="88"/>
      <c r="NQP146" s="12"/>
      <c r="NQQ146" s="12"/>
      <c r="NQR146" s="88"/>
      <c r="NQS146" s="88"/>
      <c r="NQT146" s="11"/>
      <c r="NQU146" s="11"/>
      <c r="NQV146" s="89"/>
      <c r="NQW146" s="87"/>
      <c r="NQX146" s="90"/>
      <c r="NQY146" s="91"/>
      <c r="NQZ146" s="86"/>
      <c r="NRA146" s="87"/>
      <c r="NRB146" s="87"/>
      <c r="NRC146" s="87"/>
      <c r="NRD146" s="87"/>
      <c r="NRE146" s="88"/>
      <c r="NRF146" s="12"/>
      <c r="NRG146" s="12"/>
      <c r="NRH146" s="88"/>
      <c r="NRI146" s="88"/>
      <c r="NRJ146" s="11"/>
      <c r="NRK146" s="11"/>
      <c r="NRL146" s="89"/>
      <c r="NRM146" s="87"/>
      <c r="NRN146" s="90"/>
      <c r="NRO146" s="91"/>
      <c r="NRP146" s="86"/>
      <c r="NRQ146" s="87"/>
      <c r="NRR146" s="87"/>
      <c r="NRS146" s="87"/>
      <c r="NRT146" s="87"/>
      <c r="NRU146" s="88"/>
      <c r="NRV146" s="12"/>
      <c r="NRW146" s="12"/>
      <c r="NRX146" s="88"/>
      <c r="NRY146" s="88"/>
      <c r="NRZ146" s="11"/>
      <c r="NSA146" s="11"/>
      <c r="NSB146" s="89"/>
      <c r="NSC146" s="87"/>
      <c r="NSD146" s="90"/>
      <c r="NSE146" s="91"/>
      <c r="NSF146" s="86"/>
      <c r="NSG146" s="87"/>
      <c r="NSH146" s="87"/>
      <c r="NSI146" s="87"/>
      <c r="NSJ146" s="87"/>
      <c r="NSK146" s="88"/>
      <c r="NSL146" s="12"/>
      <c r="NSM146" s="12"/>
      <c r="NSN146" s="88"/>
      <c r="NSO146" s="88"/>
      <c r="NSP146" s="11"/>
      <c r="NSQ146" s="11"/>
      <c r="NSR146" s="89"/>
      <c r="NSS146" s="87"/>
      <c r="NST146" s="90"/>
      <c r="NSU146" s="91"/>
      <c r="NSV146" s="86"/>
      <c r="NSW146" s="87"/>
      <c r="NSX146" s="87"/>
      <c r="NSY146" s="87"/>
      <c r="NSZ146" s="87"/>
      <c r="NTA146" s="88"/>
      <c r="NTB146" s="12"/>
      <c r="NTC146" s="12"/>
      <c r="NTD146" s="88"/>
      <c r="NTE146" s="88"/>
      <c r="NTF146" s="11"/>
      <c r="NTG146" s="11"/>
      <c r="NTH146" s="89"/>
      <c r="NTI146" s="87"/>
      <c r="NTJ146" s="90"/>
      <c r="NTK146" s="91"/>
      <c r="NTL146" s="86"/>
      <c r="NTM146" s="87"/>
      <c r="NTN146" s="87"/>
      <c r="NTO146" s="87"/>
      <c r="NTP146" s="87"/>
      <c r="NTQ146" s="88"/>
      <c r="NTR146" s="12"/>
      <c r="NTS146" s="12"/>
      <c r="NTT146" s="88"/>
      <c r="NTU146" s="88"/>
      <c r="NTV146" s="11"/>
      <c r="NTW146" s="11"/>
      <c r="NTX146" s="89"/>
      <c r="NTY146" s="87"/>
      <c r="NTZ146" s="90"/>
      <c r="NUA146" s="91"/>
      <c r="NUB146" s="86"/>
      <c r="NUC146" s="87"/>
      <c r="NUD146" s="87"/>
      <c r="NUE146" s="87"/>
      <c r="NUF146" s="87"/>
      <c r="NUG146" s="88"/>
      <c r="NUH146" s="12"/>
      <c r="NUI146" s="12"/>
      <c r="NUJ146" s="88"/>
      <c r="NUK146" s="88"/>
      <c r="NUL146" s="11"/>
      <c r="NUM146" s="11"/>
      <c r="NUN146" s="89"/>
      <c r="NUO146" s="87"/>
      <c r="NUP146" s="90"/>
      <c r="NUQ146" s="91"/>
      <c r="NUR146" s="86"/>
      <c r="NUS146" s="87"/>
      <c r="NUT146" s="87"/>
      <c r="NUU146" s="87"/>
      <c r="NUV146" s="87"/>
      <c r="NUW146" s="88"/>
      <c r="NUX146" s="12"/>
      <c r="NUY146" s="12"/>
      <c r="NUZ146" s="88"/>
      <c r="NVA146" s="88"/>
      <c r="NVB146" s="11"/>
      <c r="NVC146" s="11"/>
      <c r="NVD146" s="89"/>
      <c r="NVE146" s="87"/>
      <c r="NVF146" s="90"/>
      <c r="NVG146" s="91"/>
      <c r="NVH146" s="86"/>
      <c r="NVI146" s="87"/>
      <c r="NVJ146" s="87"/>
      <c r="NVK146" s="87"/>
      <c r="NVL146" s="87"/>
      <c r="NVM146" s="88"/>
      <c r="NVN146" s="12"/>
      <c r="NVO146" s="12"/>
      <c r="NVP146" s="88"/>
      <c r="NVQ146" s="88"/>
      <c r="NVR146" s="11"/>
      <c r="NVS146" s="11"/>
      <c r="NVT146" s="89"/>
      <c r="NVU146" s="87"/>
      <c r="NVV146" s="90"/>
      <c r="NVW146" s="91"/>
      <c r="NVX146" s="86"/>
      <c r="NVY146" s="87"/>
      <c r="NVZ146" s="87"/>
      <c r="NWA146" s="87"/>
      <c r="NWB146" s="87"/>
      <c r="NWC146" s="88"/>
      <c r="NWD146" s="12"/>
      <c r="NWE146" s="12"/>
      <c r="NWF146" s="88"/>
      <c r="NWG146" s="88"/>
      <c r="NWH146" s="11"/>
      <c r="NWI146" s="11"/>
      <c r="NWJ146" s="89"/>
      <c r="NWK146" s="87"/>
      <c r="NWL146" s="90"/>
      <c r="NWM146" s="91"/>
      <c r="NWN146" s="86"/>
      <c r="NWO146" s="87"/>
      <c r="NWP146" s="87"/>
      <c r="NWQ146" s="87"/>
      <c r="NWR146" s="87"/>
      <c r="NWS146" s="88"/>
      <c r="NWT146" s="12"/>
      <c r="NWU146" s="12"/>
      <c r="NWV146" s="88"/>
      <c r="NWW146" s="88"/>
      <c r="NWX146" s="11"/>
      <c r="NWY146" s="11"/>
      <c r="NWZ146" s="89"/>
      <c r="NXA146" s="87"/>
      <c r="NXB146" s="90"/>
      <c r="NXC146" s="91"/>
      <c r="NXD146" s="86"/>
      <c r="NXE146" s="87"/>
      <c r="NXF146" s="87"/>
      <c r="NXG146" s="87"/>
      <c r="NXH146" s="87"/>
      <c r="NXI146" s="88"/>
      <c r="NXJ146" s="12"/>
      <c r="NXK146" s="12"/>
      <c r="NXL146" s="88"/>
      <c r="NXM146" s="88"/>
      <c r="NXN146" s="11"/>
      <c r="NXO146" s="11"/>
      <c r="NXP146" s="89"/>
      <c r="NXQ146" s="87"/>
      <c r="NXR146" s="90"/>
      <c r="NXS146" s="91"/>
      <c r="NXT146" s="86"/>
      <c r="NXU146" s="87"/>
      <c r="NXV146" s="87"/>
      <c r="NXW146" s="87"/>
      <c r="NXX146" s="87"/>
      <c r="NXY146" s="88"/>
      <c r="NXZ146" s="12"/>
      <c r="NYA146" s="12"/>
      <c r="NYB146" s="88"/>
      <c r="NYC146" s="88"/>
      <c r="NYD146" s="11"/>
      <c r="NYE146" s="11"/>
      <c r="NYF146" s="89"/>
      <c r="NYG146" s="87"/>
      <c r="NYH146" s="90"/>
      <c r="NYI146" s="91"/>
      <c r="NYJ146" s="86"/>
      <c r="NYK146" s="87"/>
      <c r="NYL146" s="87"/>
      <c r="NYM146" s="87"/>
      <c r="NYN146" s="87"/>
      <c r="NYO146" s="88"/>
      <c r="NYP146" s="12"/>
      <c r="NYQ146" s="12"/>
      <c r="NYR146" s="88"/>
      <c r="NYS146" s="88"/>
      <c r="NYT146" s="11"/>
      <c r="NYU146" s="11"/>
      <c r="NYV146" s="89"/>
      <c r="NYW146" s="87"/>
      <c r="NYX146" s="90"/>
      <c r="NYY146" s="91"/>
      <c r="NYZ146" s="86"/>
      <c r="NZA146" s="87"/>
      <c r="NZB146" s="87"/>
      <c r="NZC146" s="87"/>
      <c r="NZD146" s="87"/>
      <c r="NZE146" s="88"/>
      <c r="NZF146" s="12"/>
      <c r="NZG146" s="12"/>
      <c r="NZH146" s="88"/>
      <c r="NZI146" s="88"/>
      <c r="NZJ146" s="11"/>
      <c r="NZK146" s="11"/>
      <c r="NZL146" s="89"/>
      <c r="NZM146" s="87"/>
      <c r="NZN146" s="90"/>
      <c r="NZO146" s="91"/>
      <c r="NZP146" s="86"/>
      <c r="NZQ146" s="87"/>
      <c r="NZR146" s="87"/>
      <c r="NZS146" s="87"/>
      <c r="NZT146" s="87"/>
      <c r="NZU146" s="88"/>
      <c r="NZV146" s="12"/>
      <c r="NZW146" s="12"/>
      <c r="NZX146" s="88"/>
      <c r="NZY146" s="88"/>
      <c r="NZZ146" s="11"/>
      <c r="OAA146" s="11"/>
      <c r="OAB146" s="89"/>
      <c r="OAC146" s="87"/>
      <c r="OAD146" s="90"/>
      <c r="OAE146" s="91"/>
      <c r="OAF146" s="86"/>
      <c r="OAG146" s="87"/>
      <c r="OAH146" s="87"/>
      <c r="OAI146" s="87"/>
      <c r="OAJ146" s="87"/>
      <c r="OAK146" s="88"/>
      <c r="OAL146" s="12"/>
      <c r="OAM146" s="12"/>
      <c r="OAN146" s="88"/>
      <c r="OAO146" s="88"/>
      <c r="OAP146" s="11"/>
      <c r="OAQ146" s="11"/>
      <c r="OAR146" s="89"/>
      <c r="OAS146" s="87"/>
      <c r="OAT146" s="90"/>
      <c r="OAU146" s="91"/>
      <c r="OAV146" s="86"/>
      <c r="OAW146" s="87"/>
      <c r="OAX146" s="87"/>
      <c r="OAY146" s="87"/>
      <c r="OAZ146" s="87"/>
      <c r="OBA146" s="88"/>
      <c r="OBB146" s="12"/>
      <c r="OBC146" s="12"/>
      <c r="OBD146" s="88"/>
      <c r="OBE146" s="88"/>
      <c r="OBF146" s="11"/>
      <c r="OBG146" s="11"/>
      <c r="OBH146" s="89"/>
      <c r="OBI146" s="87"/>
      <c r="OBJ146" s="90"/>
      <c r="OBK146" s="91"/>
      <c r="OBL146" s="86"/>
      <c r="OBM146" s="87"/>
      <c r="OBN146" s="87"/>
      <c r="OBO146" s="87"/>
      <c r="OBP146" s="87"/>
      <c r="OBQ146" s="88"/>
      <c r="OBR146" s="12"/>
      <c r="OBS146" s="12"/>
      <c r="OBT146" s="88"/>
      <c r="OBU146" s="88"/>
      <c r="OBV146" s="11"/>
      <c r="OBW146" s="11"/>
      <c r="OBX146" s="89"/>
      <c r="OBY146" s="87"/>
      <c r="OBZ146" s="90"/>
      <c r="OCA146" s="91"/>
      <c r="OCB146" s="86"/>
      <c r="OCC146" s="87"/>
      <c r="OCD146" s="87"/>
      <c r="OCE146" s="87"/>
      <c r="OCF146" s="87"/>
      <c r="OCG146" s="88"/>
      <c r="OCH146" s="12"/>
      <c r="OCI146" s="12"/>
      <c r="OCJ146" s="88"/>
      <c r="OCK146" s="88"/>
      <c r="OCL146" s="11"/>
      <c r="OCM146" s="11"/>
      <c r="OCN146" s="89"/>
      <c r="OCO146" s="87"/>
      <c r="OCP146" s="90"/>
      <c r="OCQ146" s="91"/>
      <c r="OCR146" s="86"/>
      <c r="OCS146" s="87"/>
      <c r="OCT146" s="87"/>
      <c r="OCU146" s="87"/>
      <c r="OCV146" s="87"/>
      <c r="OCW146" s="88"/>
      <c r="OCX146" s="12"/>
      <c r="OCY146" s="12"/>
      <c r="OCZ146" s="88"/>
      <c r="ODA146" s="88"/>
      <c r="ODB146" s="11"/>
      <c r="ODC146" s="11"/>
      <c r="ODD146" s="89"/>
      <c r="ODE146" s="87"/>
      <c r="ODF146" s="90"/>
      <c r="ODG146" s="91"/>
      <c r="ODH146" s="86"/>
      <c r="ODI146" s="87"/>
      <c r="ODJ146" s="87"/>
      <c r="ODK146" s="87"/>
      <c r="ODL146" s="87"/>
      <c r="ODM146" s="88"/>
      <c r="ODN146" s="12"/>
      <c r="ODO146" s="12"/>
      <c r="ODP146" s="88"/>
      <c r="ODQ146" s="88"/>
      <c r="ODR146" s="11"/>
      <c r="ODS146" s="11"/>
      <c r="ODT146" s="89"/>
      <c r="ODU146" s="87"/>
      <c r="ODV146" s="90"/>
      <c r="ODW146" s="91"/>
      <c r="ODX146" s="86"/>
      <c r="ODY146" s="87"/>
      <c r="ODZ146" s="87"/>
      <c r="OEA146" s="87"/>
      <c r="OEB146" s="87"/>
      <c r="OEC146" s="88"/>
      <c r="OED146" s="12"/>
      <c r="OEE146" s="12"/>
      <c r="OEF146" s="88"/>
      <c r="OEG146" s="88"/>
      <c r="OEH146" s="11"/>
      <c r="OEI146" s="11"/>
      <c r="OEJ146" s="89"/>
      <c r="OEK146" s="87"/>
      <c r="OEL146" s="90"/>
      <c r="OEM146" s="91"/>
      <c r="OEN146" s="86"/>
      <c r="OEO146" s="87"/>
      <c r="OEP146" s="87"/>
      <c r="OEQ146" s="87"/>
      <c r="OER146" s="87"/>
      <c r="OES146" s="88"/>
      <c r="OET146" s="12"/>
      <c r="OEU146" s="12"/>
      <c r="OEV146" s="88"/>
      <c r="OEW146" s="88"/>
      <c r="OEX146" s="11"/>
      <c r="OEY146" s="11"/>
      <c r="OEZ146" s="89"/>
      <c r="OFA146" s="87"/>
      <c r="OFB146" s="90"/>
      <c r="OFC146" s="91"/>
      <c r="OFD146" s="86"/>
      <c r="OFE146" s="87"/>
      <c r="OFF146" s="87"/>
      <c r="OFG146" s="87"/>
      <c r="OFH146" s="87"/>
      <c r="OFI146" s="88"/>
      <c r="OFJ146" s="12"/>
      <c r="OFK146" s="12"/>
      <c r="OFL146" s="88"/>
      <c r="OFM146" s="88"/>
      <c r="OFN146" s="11"/>
      <c r="OFO146" s="11"/>
      <c r="OFP146" s="89"/>
      <c r="OFQ146" s="87"/>
      <c r="OFR146" s="90"/>
      <c r="OFS146" s="91"/>
      <c r="OFT146" s="86"/>
      <c r="OFU146" s="87"/>
      <c r="OFV146" s="87"/>
      <c r="OFW146" s="87"/>
      <c r="OFX146" s="87"/>
      <c r="OFY146" s="88"/>
      <c r="OFZ146" s="12"/>
      <c r="OGA146" s="12"/>
      <c r="OGB146" s="88"/>
      <c r="OGC146" s="88"/>
      <c r="OGD146" s="11"/>
      <c r="OGE146" s="11"/>
      <c r="OGF146" s="89"/>
      <c r="OGG146" s="87"/>
      <c r="OGH146" s="90"/>
      <c r="OGI146" s="91"/>
      <c r="OGJ146" s="86"/>
      <c r="OGK146" s="87"/>
      <c r="OGL146" s="87"/>
      <c r="OGM146" s="87"/>
      <c r="OGN146" s="87"/>
      <c r="OGO146" s="88"/>
      <c r="OGP146" s="12"/>
      <c r="OGQ146" s="12"/>
      <c r="OGR146" s="88"/>
      <c r="OGS146" s="88"/>
      <c r="OGT146" s="11"/>
      <c r="OGU146" s="11"/>
      <c r="OGV146" s="89"/>
      <c r="OGW146" s="87"/>
      <c r="OGX146" s="90"/>
      <c r="OGY146" s="91"/>
      <c r="OGZ146" s="86"/>
      <c r="OHA146" s="87"/>
      <c r="OHB146" s="87"/>
      <c r="OHC146" s="87"/>
      <c r="OHD146" s="87"/>
      <c r="OHE146" s="88"/>
      <c r="OHF146" s="12"/>
      <c r="OHG146" s="12"/>
      <c r="OHH146" s="88"/>
      <c r="OHI146" s="88"/>
      <c r="OHJ146" s="11"/>
      <c r="OHK146" s="11"/>
      <c r="OHL146" s="89"/>
      <c r="OHM146" s="87"/>
      <c r="OHN146" s="90"/>
      <c r="OHO146" s="91"/>
      <c r="OHP146" s="86"/>
      <c r="OHQ146" s="87"/>
      <c r="OHR146" s="87"/>
      <c r="OHS146" s="87"/>
      <c r="OHT146" s="87"/>
      <c r="OHU146" s="88"/>
      <c r="OHV146" s="12"/>
      <c r="OHW146" s="12"/>
      <c r="OHX146" s="88"/>
      <c r="OHY146" s="88"/>
      <c r="OHZ146" s="11"/>
      <c r="OIA146" s="11"/>
      <c r="OIB146" s="89"/>
      <c r="OIC146" s="87"/>
      <c r="OID146" s="90"/>
      <c r="OIE146" s="91"/>
      <c r="OIF146" s="86"/>
      <c r="OIG146" s="87"/>
      <c r="OIH146" s="87"/>
      <c r="OII146" s="87"/>
      <c r="OIJ146" s="87"/>
      <c r="OIK146" s="88"/>
      <c r="OIL146" s="12"/>
      <c r="OIM146" s="12"/>
      <c r="OIN146" s="88"/>
      <c r="OIO146" s="88"/>
      <c r="OIP146" s="11"/>
      <c r="OIQ146" s="11"/>
      <c r="OIR146" s="89"/>
      <c r="OIS146" s="87"/>
      <c r="OIT146" s="90"/>
      <c r="OIU146" s="91"/>
      <c r="OIV146" s="86"/>
      <c r="OIW146" s="87"/>
      <c r="OIX146" s="87"/>
      <c r="OIY146" s="87"/>
      <c r="OIZ146" s="87"/>
      <c r="OJA146" s="88"/>
      <c r="OJB146" s="12"/>
      <c r="OJC146" s="12"/>
      <c r="OJD146" s="88"/>
      <c r="OJE146" s="88"/>
      <c r="OJF146" s="11"/>
      <c r="OJG146" s="11"/>
      <c r="OJH146" s="89"/>
      <c r="OJI146" s="87"/>
      <c r="OJJ146" s="90"/>
      <c r="OJK146" s="91"/>
      <c r="OJL146" s="86"/>
      <c r="OJM146" s="87"/>
      <c r="OJN146" s="87"/>
      <c r="OJO146" s="87"/>
      <c r="OJP146" s="87"/>
      <c r="OJQ146" s="88"/>
      <c r="OJR146" s="12"/>
      <c r="OJS146" s="12"/>
      <c r="OJT146" s="88"/>
      <c r="OJU146" s="88"/>
      <c r="OJV146" s="11"/>
      <c r="OJW146" s="11"/>
      <c r="OJX146" s="89"/>
      <c r="OJY146" s="87"/>
      <c r="OJZ146" s="90"/>
      <c r="OKA146" s="91"/>
      <c r="OKB146" s="86"/>
      <c r="OKC146" s="87"/>
      <c r="OKD146" s="87"/>
      <c r="OKE146" s="87"/>
      <c r="OKF146" s="87"/>
      <c r="OKG146" s="88"/>
      <c r="OKH146" s="12"/>
      <c r="OKI146" s="12"/>
      <c r="OKJ146" s="88"/>
      <c r="OKK146" s="88"/>
      <c r="OKL146" s="11"/>
      <c r="OKM146" s="11"/>
      <c r="OKN146" s="89"/>
      <c r="OKO146" s="87"/>
      <c r="OKP146" s="90"/>
      <c r="OKQ146" s="91"/>
      <c r="OKR146" s="86"/>
      <c r="OKS146" s="87"/>
      <c r="OKT146" s="87"/>
      <c r="OKU146" s="87"/>
      <c r="OKV146" s="87"/>
      <c r="OKW146" s="88"/>
      <c r="OKX146" s="12"/>
      <c r="OKY146" s="12"/>
      <c r="OKZ146" s="88"/>
      <c r="OLA146" s="88"/>
      <c r="OLB146" s="11"/>
      <c r="OLC146" s="11"/>
      <c r="OLD146" s="89"/>
      <c r="OLE146" s="87"/>
      <c r="OLF146" s="90"/>
      <c r="OLG146" s="91"/>
      <c r="OLH146" s="86"/>
      <c r="OLI146" s="87"/>
      <c r="OLJ146" s="87"/>
      <c r="OLK146" s="87"/>
      <c r="OLL146" s="87"/>
      <c r="OLM146" s="88"/>
      <c r="OLN146" s="12"/>
      <c r="OLO146" s="12"/>
      <c r="OLP146" s="88"/>
      <c r="OLQ146" s="88"/>
      <c r="OLR146" s="11"/>
      <c r="OLS146" s="11"/>
      <c r="OLT146" s="89"/>
      <c r="OLU146" s="87"/>
      <c r="OLV146" s="90"/>
      <c r="OLW146" s="91"/>
      <c r="OLX146" s="86"/>
      <c r="OLY146" s="87"/>
      <c r="OLZ146" s="87"/>
      <c r="OMA146" s="87"/>
      <c r="OMB146" s="87"/>
      <c r="OMC146" s="88"/>
      <c r="OMD146" s="12"/>
      <c r="OME146" s="12"/>
      <c r="OMF146" s="88"/>
      <c r="OMG146" s="88"/>
      <c r="OMH146" s="11"/>
      <c r="OMI146" s="11"/>
      <c r="OMJ146" s="89"/>
      <c r="OMK146" s="87"/>
      <c r="OML146" s="90"/>
      <c r="OMM146" s="91"/>
      <c r="OMN146" s="86"/>
      <c r="OMO146" s="87"/>
      <c r="OMP146" s="87"/>
      <c r="OMQ146" s="87"/>
      <c r="OMR146" s="87"/>
      <c r="OMS146" s="88"/>
      <c r="OMT146" s="12"/>
      <c r="OMU146" s="12"/>
      <c r="OMV146" s="88"/>
      <c r="OMW146" s="88"/>
      <c r="OMX146" s="11"/>
      <c r="OMY146" s="11"/>
      <c r="OMZ146" s="89"/>
      <c r="ONA146" s="87"/>
      <c r="ONB146" s="90"/>
      <c r="ONC146" s="91"/>
      <c r="OND146" s="86"/>
      <c r="ONE146" s="87"/>
      <c r="ONF146" s="87"/>
      <c r="ONG146" s="87"/>
      <c r="ONH146" s="87"/>
      <c r="ONI146" s="88"/>
      <c r="ONJ146" s="12"/>
      <c r="ONK146" s="12"/>
      <c r="ONL146" s="88"/>
      <c r="ONM146" s="88"/>
      <c r="ONN146" s="11"/>
      <c r="ONO146" s="11"/>
      <c r="ONP146" s="89"/>
      <c r="ONQ146" s="87"/>
      <c r="ONR146" s="90"/>
      <c r="ONS146" s="91"/>
      <c r="ONT146" s="86"/>
      <c r="ONU146" s="87"/>
      <c r="ONV146" s="87"/>
      <c r="ONW146" s="87"/>
      <c r="ONX146" s="87"/>
      <c r="ONY146" s="88"/>
      <c r="ONZ146" s="12"/>
      <c r="OOA146" s="12"/>
      <c r="OOB146" s="88"/>
      <c r="OOC146" s="88"/>
      <c r="OOD146" s="11"/>
      <c r="OOE146" s="11"/>
      <c r="OOF146" s="89"/>
      <c r="OOG146" s="87"/>
      <c r="OOH146" s="90"/>
      <c r="OOI146" s="91"/>
      <c r="OOJ146" s="86"/>
      <c r="OOK146" s="87"/>
      <c r="OOL146" s="87"/>
      <c r="OOM146" s="87"/>
      <c r="OON146" s="87"/>
      <c r="OOO146" s="88"/>
      <c r="OOP146" s="12"/>
      <c r="OOQ146" s="12"/>
      <c r="OOR146" s="88"/>
      <c r="OOS146" s="88"/>
      <c r="OOT146" s="11"/>
      <c r="OOU146" s="11"/>
      <c r="OOV146" s="89"/>
      <c r="OOW146" s="87"/>
      <c r="OOX146" s="90"/>
      <c r="OOY146" s="91"/>
      <c r="OOZ146" s="86"/>
      <c r="OPA146" s="87"/>
      <c r="OPB146" s="87"/>
      <c r="OPC146" s="87"/>
      <c r="OPD146" s="87"/>
      <c r="OPE146" s="88"/>
      <c r="OPF146" s="12"/>
      <c r="OPG146" s="12"/>
      <c r="OPH146" s="88"/>
      <c r="OPI146" s="88"/>
      <c r="OPJ146" s="11"/>
      <c r="OPK146" s="11"/>
      <c r="OPL146" s="89"/>
      <c r="OPM146" s="87"/>
      <c r="OPN146" s="90"/>
      <c r="OPO146" s="91"/>
      <c r="OPP146" s="86"/>
      <c r="OPQ146" s="87"/>
      <c r="OPR146" s="87"/>
      <c r="OPS146" s="87"/>
      <c r="OPT146" s="87"/>
      <c r="OPU146" s="88"/>
      <c r="OPV146" s="12"/>
      <c r="OPW146" s="12"/>
      <c r="OPX146" s="88"/>
      <c r="OPY146" s="88"/>
      <c r="OPZ146" s="11"/>
      <c r="OQA146" s="11"/>
      <c r="OQB146" s="89"/>
      <c r="OQC146" s="87"/>
      <c r="OQD146" s="90"/>
      <c r="OQE146" s="91"/>
      <c r="OQF146" s="86"/>
      <c r="OQG146" s="87"/>
      <c r="OQH146" s="87"/>
      <c r="OQI146" s="87"/>
      <c r="OQJ146" s="87"/>
      <c r="OQK146" s="88"/>
      <c r="OQL146" s="12"/>
      <c r="OQM146" s="12"/>
      <c r="OQN146" s="88"/>
      <c r="OQO146" s="88"/>
      <c r="OQP146" s="11"/>
      <c r="OQQ146" s="11"/>
      <c r="OQR146" s="89"/>
      <c r="OQS146" s="87"/>
      <c r="OQT146" s="90"/>
      <c r="OQU146" s="91"/>
      <c r="OQV146" s="86"/>
      <c r="OQW146" s="87"/>
      <c r="OQX146" s="87"/>
      <c r="OQY146" s="87"/>
      <c r="OQZ146" s="87"/>
      <c r="ORA146" s="88"/>
      <c r="ORB146" s="12"/>
      <c r="ORC146" s="12"/>
      <c r="ORD146" s="88"/>
      <c r="ORE146" s="88"/>
      <c r="ORF146" s="11"/>
      <c r="ORG146" s="11"/>
      <c r="ORH146" s="89"/>
      <c r="ORI146" s="87"/>
      <c r="ORJ146" s="90"/>
      <c r="ORK146" s="91"/>
      <c r="ORL146" s="86"/>
      <c r="ORM146" s="87"/>
      <c r="ORN146" s="87"/>
      <c r="ORO146" s="87"/>
      <c r="ORP146" s="87"/>
      <c r="ORQ146" s="88"/>
      <c r="ORR146" s="12"/>
      <c r="ORS146" s="12"/>
      <c r="ORT146" s="88"/>
      <c r="ORU146" s="88"/>
      <c r="ORV146" s="11"/>
      <c r="ORW146" s="11"/>
      <c r="ORX146" s="89"/>
      <c r="ORY146" s="87"/>
      <c r="ORZ146" s="90"/>
      <c r="OSA146" s="91"/>
      <c r="OSB146" s="86"/>
      <c r="OSC146" s="87"/>
      <c r="OSD146" s="87"/>
      <c r="OSE146" s="87"/>
      <c r="OSF146" s="87"/>
      <c r="OSG146" s="88"/>
      <c r="OSH146" s="12"/>
      <c r="OSI146" s="12"/>
      <c r="OSJ146" s="88"/>
      <c r="OSK146" s="88"/>
      <c r="OSL146" s="11"/>
      <c r="OSM146" s="11"/>
      <c r="OSN146" s="89"/>
      <c r="OSO146" s="87"/>
      <c r="OSP146" s="90"/>
      <c r="OSQ146" s="91"/>
      <c r="OSR146" s="86"/>
      <c r="OSS146" s="87"/>
      <c r="OST146" s="87"/>
      <c r="OSU146" s="87"/>
      <c r="OSV146" s="87"/>
      <c r="OSW146" s="88"/>
      <c r="OSX146" s="12"/>
      <c r="OSY146" s="12"/>
      <c r="OSZ146" s="88"/>
      <c r="OTA146" s="88"/>
      <c r="OTB146" s="11"/>
      <c r="OTC146" s="11"/>
      <c r="OTD146" s="89"/>
      <c r="OTE146" s="87"/>
      <c r="OTF146" s="90"/>
      <c r="OTG146" s="91"/>
      <c r="OTH146" s="86"/>
      <c r="OTI146" s="87"/>
      <c r="OTJ146" s="87"/>
      <c r="OTK146" s="87"/>
      <c r="OTL146" s="87"/>
      <c r="OTM146" s="88"/>
      <c r="OTN146" s="12"/>
      <c r="OTO146" s="12"/>
      <c r="OTP146" s="88"/>
      <c r="OTQ146" s="88"/>
      <c r="OTR146" s="11"/>
      <c r="OTS146" s="11"/>
      <c r="OTT146" s="89"/>
      <c r="OTU146" s="87"/>
      <c r="OTV146" s="90"/>
      <c r="OTW146" s="91"/>
      <c r="OTX146" s="86"/>
      <c r="OTY146" s="87"/>
      <c r="OTZ146" s="87"/>
      <c r="OUA146" s="87"/>
      <c r="OUB146" s="87"/>
      <c r="OUC146" s="88"/>
      <c r="OUD146" s="12"/>
      <c r="OUE146" s="12"/>
      <c r="OUF146" s="88"/>
      <c r="OUG146" s="88"/>
      <c r="OUH146" s="11"/>
      <c r="OUI146" s="11"/>
      <c r="OUJ146" s="89"/>
      <c r="OUK146" s="87"/>
      <c r="OUL146" s="90"/>
      <c r="OUM146" s="91"/>
      <c r="OUN146" s="86"/>
      <c r="OUO146" s="87"/>
      <c r="OUP146" s="87"/>
      <c r="OUQ146" s="87"/>
      <c r="OUR146" s="87"/>
      <c r="OUS146" s="88"/>
      <c r="OUT146" s="12"/>
      <c r="OUU146" s="12"/>
      <c r="OUV146" s="88"/>
      <c r="OUW146" s="88"/>
      <c r="OUX146" s="11"/>
      <c r="OUY146" s="11"/>
      <c r="OUZ146" s="89"/>
      <c r="OVA146" s="87"/>
      <c r="OVB146" s="90"/>
      <c r="OVC146" s="91"/>
      <c r="OVD146" s="86"/>
      <c r="OVE146" s="87"/>
      <c r="OVF146" s="87"/>
      <c r="OVG146" s="87"/>
      <c r="OVH146" s="87"/>
      <c r="OVI146" s="88"/>
      <c r="OVJ146" s="12"/>
      <c r="OVK146" s="12"/>
      <c r="OVL146" s="88"/>
      <c r="OVM146" s="88"/>
      <c r="OVN146" s="11"/>
      <c r="OVO146" s="11"/>
      <c r="OVP146" s="89"/>
      <c r="OVQ146" s="87"/>
      <c r="OVR146" s="90"/>
      <c r="OVS146" s="91"/>
      <c r="OVT146" s="86"/>
      <c r="OVU146" s="87"/>
      <c r="OVV146" s="87"/>
      <c r="OVW146" s="87"/>
      <c r="OVX146" s="87"/>
      <c r="OVY146" s="88"/>
      <c r="OVZ146" s="12"/>
      <c r="OWA146" s="12"/>
      <c r="OWB146" s="88"/>
      <c r="OWC146" s="88"/>
      <c r="OWD146" s="11"/>
      <c r="OWE146" s="11"/>
      <c r="OWF146" s="89"/>
      <c r="OWG146" s="87"/>
      <c r="OWH146" s="90"/>
      <c r="OWI146" s="91"/>
      <c r="OWJ146" s="86"/>
      <c r="OWK146" s="87"/>
      <c r="OWL146" s="87"/>
      <c r="OWM146" s="87"/>
      <c r="OWN146" s="87"/>
      <c r="OWO146" s="88"/>
      <c r="OWP146" s="12"/>
      <c r="OWQ146" s="12"/>
      <c r="OWR146" s="88"/>
      <c r="OWS146" s="88"/>
      <c r="OWT146" s="11"/>
      <c r="OWU146" s="11"/>
      <c r="OWV146" s="89"/>
      <c r="OWW146" s="87"/>
      <c r="OWX146" s="90"/>
      <c r="OWY146" s="91"/>
      <c r="OWZ146" s="86"/>
      <c r="OXA146" s="87"/>
      <c r="OXB146" s="87"/>
      <c r="OXC146" s="87"/>
      <c r="OXD146" s="87"/>
      <c r="OXE146" s="88"/>
      <c r="OXF146" s="12"/>
      <c r="OXG146" s="12"/>
      <c r="OXH146" s="88"/>
      <c r="OXI146" s="88"/>
      <c r="OXJ146" s="11"/>
      <c r="OXK146" s="11"/>
      <c r="OXL146" s="89"/>
      <c r="OXM146" s="87"/>
      <c r="OXN146" s="90"/>
      <c r="OXO146" s="91"/>
      <c r="OXP146" s="86"/>
      <c r="OXQ146" s="87"/>
      <c r="OXR146" s="87"/>
      <c r="OXS146" s="87"/>
      <c r="OXT146" s="87"/>
      <c r="OXU146" s="88"/>
      <c r="OXV146" s="12"/>
      <c r="OXW146" s="12"/>
      <c r="OXX146" s="88"/>
      <c r="OXY146" s="88"/>
      <c r="OXZ146" s="11"/>
      <c r="OYA146" s="11"/>
      <c r="OYB146" s="89"/>
      <c r="OYC146" s="87"/>
      <c r="OYD146" s="90"/>
      <c r="OYE146" s="91"/>
      <c r="OYF146" s="86"/>
      <c r="OYG146" s="87"/>
      <c r="OYH146" s="87"/>
      <c r="OYI146" s="87"/>
      <c r="OYJ146" s="87"/>
      <c r="OYK146" s="88"/>
      <c r="OYL146" s="12"/>
      <c r="OYM146" s="12"/>
      <c r="OYN146" s="88"/>
      <c r="OYO146" s="88"/>
      <c r="OYP146" s="11"/>
      <c r="OYQ146" s="11"/>
      <c r="OYR146" s="89"/>
      <c r="OYS146" s="87"/>
      <c r="OYT146" s="90"/>
      <c r="OYU146" s="91"/>
      <c r="OYV146" s="86"/>
      <c r="OYW146" s="87"/>
      <c r="OYX146" s="87"/>
      <c r="OYY146" s="87"/>
      <c r="OYZ146" s="87"/>
      <c r="OZA146" s="88"/>
      <c r="OZB146" s="12"/>
      <c r="OZC146" s="12"/>
      <c r="OZD146" s="88"/>
      <c r="OZE146" s="88"/>
      <c r="OZF146" s="11"/>
      <c r="OZG146" s="11"/>
      <c r="OZH146" s="89"/>
      <c r="OZI146" s="87"/>
      <c r="OZJ146" s="90"/>
      <c r="OZK146" s="91"/>
      <c r="OZL146" s="86"/>
      <c r="OZM146" s="87"/>
      <c r="OZN146" s="87"/>
      <c r="OZO146" s="87"/>
      <c r="OZP146" s="87"/>
      <c r="OZQ146" s="88"/>
      <c r="OZR146" s="12"/>
      <c r="OZS146" s="12"/>
      <c r="OZT146" s="88"/>
      <c r="OZU146" s="88"/>
      <c r="OZV146" s="11"/>
      <c r="OZW146" s="11"/>
      <c r="OZX146" s="89"/>
      <c r="OZY146" s="87"/>
      <c r="OZZ146" s="90"/>
      <c r="PAA146" s="91"/>
      <c r="PAB146" s="86"/>
      <c r="PAC146" s="87"/>
      <c r="PAD146" s="87"/>
      <c r="PAE146" s="87"/>
      <c r="PAF146" s="87"/>
      <c r="PAG146" s="88"/>
      <c r="PAH146" s="12"/>
      <c r="PAI146" s="12"/>
      <c r="PAJ146" s="88"/>
      <c r="PAK146" s="88"/>
      <c r="PAL146" s="11"/>
      <c r="PAM146" s="11"/>
      <c r="PAN146" s="89"/>
      <c r="PAO146" s="87"/>
      <c r="PAP146" s="90"/>
      <c r="PAQ146" s="91"/>
      <c r="PAR146" s="86"/>
      <c r="PAS146" s="87"/>
      <c r="PAT146" s="87"/>
      <c r="PAU146" s="87"/>
      <c r="PAV146" s="87"/>
      <c r="PAW146" s="88"/>
      <c r="PAX146" s="12"/>
      <c r="PAY146" s="12"/>
      <c r="PAZ146" s="88"/>
      <c r="PBA146" s="88"/>
      <c r="PBB146" s="11"/>
      <c r="PBC146" s="11"/>
      <c r="PBD146" s="89"/>
      <c r="PBE146" s="87"/>
      <c r="PBF146" s="90"/>
      <c r="PBG146" s="91"/>
      <c r="PBH146" s="86"/>
      <c r="PBI146" s="87"/>
      <c r="PBJ146" s="87"/>
      <c r="PBK146" s="87"/>
      <c r="PBL146" s="87"/>
      <c r="PBM146" s="88"/>
      <c r="PBN146" s="12"/>
      <c r="PBO146" s="12"/>
      <c r="PBP146" s="88"/>
      <c r="PBQ146" s="88"/>
      <c r="PBR146" s="11"/>
      <c r="PBS146" s="11"/>
      <c r="PBT146" s="89"/>
      <c r="PBU146" s="87"/>
      <c r="PBV146" s="90"/>
      <c r="PBW146" s="91"/>
      <c r="PBX146" s="86"/>
      <c r="PBY146" s="87"/>
      <c r="PBZ146" s="87"/>
      <c r="PCA146" s="87"/>
      <c r="PCB146" s="87"/>
      <c r="PCC146" s="88"/>
      <c r="PCD146" s="12"/>
      <c r="PCE146" s="12"/>
      <c r="PCF146" s="88"/>
      <c r="PCG146" s="88"/>
      <c r="PCH146" s="11"/>
      <c r="PCI146" s="11"/>
      <c r="PCJ146" s="89"/>
      <c r="PCK146" s="87"/>
      <c r="PCL146" s="90"/>
      <c r="PCM146" s="91"/>
      <c r="PCN146" s="86"/>
      <c r="PCO146" s="87"/>
      <c r="PCP146" s="87"/>
      <c r="PCQ146" s="87"/>
      <c r="PCR146" s="87"/>
      <c r="PCS146" s="88"/>
      <c r="PCT146" s="12"/>
      <c r="PCU146" s="12"/>
      <c r="PCV146" s="88"/>
      <c r="PCW146" s="88"/>
      <c r="PCX146" s="11"/>
      <c r="PCY146" s="11"/>
      <c r="PCZ146" s="89"/>
      <c r="PDA146" s="87"/>
      <c r="PDB146" s="90"/>
      <c r="PDC146" s="91"/>
      <c r="PDD146" s="86"/>
      <c r="PDE146" s="87"/>
      <c r="PDF146" s="87"/>
      <c r="PDG146" s="87"/>
      <c r="PDH146" s="87"/>
      <c r="PDI146" s="88"/>
      <c r="PDJ146" s="12"/>
      <c r="PDK146" s="12"/>
      <c r="PDL146" s="88"/>
      <c r="PDM146" s="88"/>
      <c r="PDN146" s="11"/>
      <c r="PDO146" s="11"/>
      <c r="PDP146" s="89"/>
      <c r="PDQ146" s="87"/>
      <c r="PDR146" s="90"/>
      <c r="PDS146" s="91"/>
      <c r="PDT146" s="86"/>
      <c r="PDU146" s="87"/>
      <c r="PDV146" s="87"/>
      <c r="PDW146" s="87"/>
      <c r="PDX146" s="87"/>
      <c r="PDY146" s="88"/>
      <c r="PDZ146" s="12"/>
      <c r="PEA146" s="12"/>
      <c r="PEB146" s="88"/>
      <c r="PEC146" s="88"/>
      <c r="PED146" s="11"/>
      <c r="PEE146" s="11"/>
      <c r="PEF146" s="89"/>
      <c r="PEG146" s="87"/>
      <c r="PEH146" s="90"/>
      <c r="PEI146" s="91"/>
      <c r="PEJ146" s="86"/>
      <c r="PEK146" s="87"/>
      <c r="PEL146" s="87"/>
      <c r="PEM146" s="87"/>
      <c r="PEN146" s="87"/>
      <c r="PEO146" s="88"/>
      <c r="PEP146" s="12"/>
      <c r="PEQ146" s="12"/>
      <c r="PER146" s="88"/>
      <c r="PES146" s="88"/>
      <c r="PET146" s="11"/>
      <c r="PEU146" s="11"/>
      <c r="PEV146" s="89"/>
      <c r="PEW146" s="87"/>
      <c r="PEX146" s="90"/>
      <c r="PEY146" s="91"/>
      <c r="PEZ146" s="86"/>
      <c r="PFA146" s="87"/>
      <c r="PFB146" s="87"/>
      <c r="PFC146" s="87"/>
      <c r="PFD146" s="87"/>
      <c r="PFE146" s="88"/>
      <c r="PFF146" s="12"/>
      <c r="PFG146" s="12"/>
      <c r="PFH146" s="88"/>
      <c r="PFI146" s="88"/>
      <c r="PFJ146" s="11"/>
      <c r="PFK146" s="11"/>
      <c r="PFL146" s="89"/>
      <c r="PFM146" s="87"/>
      <c r="PFN146" s="90"/>
      <c r="PFO146" s="91"/>
      <c r="PFP146" s="86"/>
      <c r="PFQ146" s="87"/>
      <c r="PFR146" s="87"/>
      <c r="PFS146" s="87"/>
      <c r="PFT146" s="87"/>
      <c r="PFU146" s="88"/>
      <c r="PFV146" s="12"/>
      <c r="PFW146" s="12"/>
      <c r="PFX146" s="88"/>
      <c r="PFY146" s="88"/>
      <c r="PFZ146" s="11"/>
      <c r="PGA146" s="11"/>
      <c r="PGB146" s="89"/>
      <c r="PGC146" s="87"/>
      <c r="PGD146" s="90"/>
      <c r="PGE146" s="91"/>
      <c r="PGF146" s="86"/>
      <c r="PGG146" s="87"/>
      <c r="PGH146" s="87"/>
      <c r="PGI146" s="87"/>
      <c r="PGJ146" s="87"/>
      <c r="PGK146" s="88"/>
      <c r="PGL146" s="12"/>
      <c r="PGM146" s="12"/>
      <c r="PGN146" s="88"/>
      <c r="PGO146" s="88"/>
      <c r="PGP146" s="11"/>
      <c r="PGQ146" s="11"/>
      <c r="PGR146" s="89"/>
      <c r="PGS146" s="87"/>
      <c r="PGT146" s="90"/>
      <c r="PGU146" s="91"/>
      <c r="PGV146" s="86"/>
      <c r="PGW146" s="87"/>
      <c r="PGX146" s="87"/>
      <c r="PGY146" s="87"/>
      <c r="PGZ146" s="87"/>
      <c r="PHA146" s="88"/>
      <c r="PHB146" s="12"/>
      <c r="PHC146" s="12"/>
      <c r="PHD146" s="88"/>
      <c r="PHE146" s="88"/>
      <c r="PHF146" s="11"/>
      <c r="PHG146" s="11"/>
      <c r="PHH146" s="89"/>
      <c r="PHI146" s="87"/>
      <c r="PHJ146" s="90"/>
      <c r="PHK146" s="91"/>
      <c r="PHL146" s="86"/>
      <c r="PHM146" s="87"/>
      <c r="PHN146" s="87"/>
      <c r="PHO146" s="87"/>
      <c r="PHP146" s="87"/>
      <c r="PHQ146" s="88"/>
      <c r="PHR146" s="12"/>
      <c r="PHS146" s="12"/>
      <c r="PHT146" s="88"/>
      <c r="PHU146" s="88"/>
      <c r="PHV146" s="11"/>
      <c r="PHW146" s="11"/>
      <c r="PHX146" s="89"/>
      <c r="PHY146" s="87"/>
      <c r="PHZ146" s="90"/>
      <c r="PIA146" s="91"/>
      <c r="PIB146" s="86"/>
      <c r="PIC146" s="87"/>
      <c r="PID146" s="87"/>
      <c r="PIE146" s="87"/>
      <c r="PIF146" s="87"/>
      <c r="PIG146" s="88"/>
      <c r="PIH146" s="12"/>
      <c r="PII146" s="12"/>
      <c r="PIJ146" s="88"/>
      <c r="PIK146" s="88"/>
      <c r="PIL146" s="11"/>
      <c r="PIM146" s="11"/>
      <c r="PIN146" s="89"/>
      <c r="PIO146" s="87"/>
      <c r="PIP146" s="90"/>
      <c r="PIQ146" s="91"/>
      <c r="PIR146" s="86"/>
      <c r="PIS146" s="87"/>
      <c r="PIT146" s="87"/>
      <c r="PIU146" s="87"/>
      <c r="PIV146" s="87"/>
      <c r="PIW146" s="88"/>
      <c r="PIX146" s="12"/>
      <c r="PIY146" s="12"/>
      <c r="PIZ146" s="88"/>
      <c r="PJA146" s="88"/>
      <c r="PJB146" s="11"/>
      <c r="PJC146" s="11"/>
      <c r="PJD146" s="89"/>
      <c r="PJE146" s="87"/>
      <c r="PJF146" s="90"/>
      <c r="PJG146" s="91"/>
      <c r="PJH146" s="86"/>
      <c r="PJI146" s="87"/>
      <c r="PJJ146" s="87"/>
      <c r="PJK146" s="87"/>
      <c r="PJL146" s="87"/>
      <c r="PJM146" s="88"/>
      <c r="PJN146" s="12"/>
      <c r="PJO146" s="12"/>
      <c r="PJP146" s="88"/>
      <c r="PJQ146" s="88"/>
      <c r="PJR146" s="11"/>
      <c r="PJS146" s="11"/>
      <c r="PJT146" s="89"/>
      <c r="PJU146" s="87"/>
      <c r="PJV146" s="90"/>
      <c r="PJW146" s="91"/>
      <c r="PJX146" s="86"/>
      <c r="PJY146" s="87"/>
      <c r="PJZ146" s="87"/>
      <c r="PKA146" s="87"/>
      <c r="PKB146" s="87"/>
      <c r="PKC146" s="88"/>
      <c r="PKD146" s="12"/>
      <c r="PKE146" s="12"/>
      <c r="PKF146" s="88"/>
      <c r="PKG146" s="88"/>
      <c r="PKH146" s="11"/>
      <c r="PKI146" s="11"/>
      <c r="PKJ146" s="89"/>
      <c r="PKK146" s="87"/>
      <c r="PKL146" s="90"/>
      <c r="PKM146" s="91"/>
      <c r="PKN146" s="86"/>
      <c r="PKO146" s="87"/>
      <c r="PKP146" s="87"/>
      <c r="PKQ146" s="87"/>
      <c r="PKR146" s="87"/>
      <c r="PKS146" s="88"/>
      <c r="PKT146" s="12"/>
      <c r="PKU146" s="12"/>
      <c r="PKV146" s="88"/>
      <c r="PKW146" s="88"/>
      <c r="PKX146" s="11"/>
      <c r="PKY146" s="11"/>
      <c r="PKZ146" s="89"/>
      <c r="PLA146" s="87"/>
      <c r="PLB146" s="90"/>
      <c r="PLC146" s="91"/>
      <c r="PLD146" s="86"/>
      <c r="PLE146" s="87"/>
      <c r="PLF146" s="87"/>
      <c r="PLG146" s="87"/>
      <c r="PLH146" s="87"/>
      <c r="PLI146" s="88"/>
      <c r="PLJ146" s="12"/>
      <c r="PLK146" s="12"/>
      <c r="PLL146" s="88"/>
      <c r="PLM146" s="88"/>
      <c r="PLN146" s="11"/>
      <c r="PLO146" s="11"/>
      <c r="PLP146" s="89"/>
      <c r="PLQ146" s="87"/>
      <c r="PLR146" s="90"/>
      <c r="PLS146" s="91"/>
      <c r="PLT146" s="86"/>
      <c r="PLU146" s="87"/>
      <c r="PLV146" s="87"/>
      <c r="PLW146" s="87"/>
      <c r="PLX146" s="87"/>
      <c r="PLY146" s="88"/>
      <c r="PLZ146" s="12"/>
      <c r="PMA146" s="12"/>
      <c r="PMB146" s="88"/>
      <c r="PMC146" s="88"/>
      <c r="PMD146" s="11"/>
      <c r="PME146" s="11"/>
      <c r="PMF146" s="89"/>
      <c r="PMG146" s="87"/>
      <c r="PMH146" s="90"/>
      <c r="PMI146" s="91"/>
      <c r="PMJ146" s="86"/>
      <c r="PMK146" s="87"/>
      <c r="PML146" s="87"/>
      <c r="PMM146" s="87"/>
      <c r="PMN146" s="87"/>
      <c r="PMO146" s="88"/>
      <c r="PMP146" s="12"/>
      <c r="PMQ146" s="12"/>
      <c r="PMR146" s="88"/>
      <c r="PMS146" s="88"/>
      <c r="PMT146" s="11"/>
      <c r="PMU146" s="11"/>
      <c r="PMV146" s="89"/>
      <c r="PMW146" s="87"/>
      <c r="PMX146" s="90"/>
      <c r="PMY146" s="91"/>
      <c r="PMZ146" s="86"/>
      <c r="PNA146" s="87"/>
      <c r="PNB146" s="87"/>
      <c r="PNC146" s="87"/>
      <c r="PND146" s="87"/>
      <c r="PNE146" s="88"/>
      <c r="PNF146" s="12"/>
      <c r="PNG146" s="12"/>
      <c r="PNH146" s="88"/>
      <c r="PNI146" s="88"/>
      <c r="PNJ146" s="11"/>
      <c r="PNK146" s="11"/>
      <c r="PNL146" s="89"/>
      <c r="PNM146" s="87"/>
      <c r="PNN146" s="90"/>
      <c r="PNO146" s="91"/>
      <c r="PNP146" s="86"/>
      <c r="PNQ146" s="87"/>
      <c r="PNR146" s="87"/>
      <c r="PNS146" s="87"/>
      <c r="PNT146" s="87"/>
      <c r="PNU146" s="88"/>
      <c r="PNV146" s="12"/>
      <c r="PNW146" s="12"/>
      <c r="PNX146" s="88"/>
      <c r="PNY146" s="88"/>
      <c r="PNZ146" s="11"/>
      <c r="POA146" s="11"/>
      <c r="POB146" s="89"/>
      <c r="POC146" s="87"/>
      <c r="POD146" s="90"/>
      <c r="POE146" s="91"/>
      <c r="POF146" s="86"/>
      <c r="POG146" s="87"/>
      <c r="POH146" s="87"/>
      <c r="POI146" s="87"/>
      <c r="POJ146" s="87"/>
      <c r="POK146" s="88"/>
      <c r="POL146" s="12"/>
      <c r="POM146" s="12"/>
      <c r="PON146" s="88"/>
      <c r="POO146" s="88"/>
      <c r="POP146" s="11"/>
      <c r="POQ146" s="11"/>
      <c r="POR146" s="89"/>
      <c r="POS146" s="87"/>
      <c r="POT146" s="90"/>
      <c r="POU146" s="91"/>
      <c r="POV146" s="86"/>
      <c r="POW146" s="87"/>
      <c r="POX146" s="87"/>
      <c r="POY146" s="87"/>
      <c r="POZ146" s="87"/>
      <c r="PPA146" s="88"/>
      <c r="PPB146" s="12"/>
      <c r="PPC146" s="12"/>
      <c r="PPD146" s="88"/>
      <c r="PPE146" s="88"/>
      <c r="PPF146" s="11"/>
      <c r="PPG146" s="11"/>
      <c r="PPH146" s="89"/>
      <c r="PPI146" s="87"/>
      <c r="PPJ146" s="90"/>
      <c r="PPK146" s="91"/>
      <c r="PPL146" s="86"/>
      <c r="PPM146" s="87"/>
      <c r="PPN146" s="87"/>
      <c r="PPO146" s="87"/>
      <c r="PPP146" s="87"/>
      <c r="PPQ146" s="88"/>
      <c r="PPR146" s="12"/>
      <c r="PPS146" s="12"/>
      <c r="PPT146" s="88"/>
      <c r="PPU146" s="88"/>
      <c r="PPV146" s="11"/>
      <c r="PPW146" s="11"/>
      <c r="PPX146" s="89"/>
      <c r="PPY146" s="87"/>
      <c r="PPZ146" s="90"/>
      <c r="PQA146" s="91"/>
      <c r="PQB146" s="86"/>
      <c r="PQC146" s="87"/>
      <c r="PQD146" s="87"/>
      <c r="PQE146" s="87"/>
      <c r="PQF146" s="87"/>
      <c r="PQG146" s="88"/>
      <c r="PQH146" s="12"/>
      <c r="PQI146" s="12"/>
      <c r="PQJ146" s="88"/>
      <c r="PQK146" s="88"/>
      <c r="PQL146" s="11"/>
      <c r="PQM146" s="11"/>
      <c r="PQN146" s="89"/>
      <c r="PQO146" s="87"/>
      <c r="PQP146" s="90"/>
      <c r="PQQ146" s="91"/>
      <c r="PQR146" s="86"/>
      <c r="PQS146" s="87"/>
      <c r="PQT146" s="87"/>
      <c r="PQU146" s="87"/>
      <c r="PQV146" s="87"/>
      <c r="PQW146" s="88"/>
      <c r="PQX146" s="12"/>
      <c r="PQY146" s="12"/>
      <c r="PQZ146" s="88"/>
      <c r="PRA146" s="88"/>
      <c r="PRB146" s="11"/>
      <c r="PRC146" s="11"/>
      <c r="PRD146" s="89"/>
      <c r="PRE146" s="87"/>
      <c r="PRF146" s="90"/>
      <c r="PRG146" s="91"/>
      <c r="PRH146" s="86"/>
      <c r="PRI146" s="87"/>
      <c r="PRJ146" s="87"/>
      <c r="PRK146" s="87"/>
      <c r="PRL146" s="87"/>
      <c r="PRM146" s="88"/>
      <c r="PRN146" s="12"/>
      <c r="PRO146" s="12"/>
      <c r="PRP146" s="88"/>
      <c r="PRQ146" s="88"/>
      <c r="PRR146" s="11"/>
      <c r="PRS146" s="11"/>
      <c r="PRT146" s="89"/>
      <c r="PRU146" s="87"/>
      <c r="PRV146" s="90"/>
      <c r="PRW146" s="91"/>
      <c r="PRX146" s="86"/>
      <c r="PRY146" s="87"/>
      <c r="PRZ146" s="87"/>
      <c r="PSA146" s="87"/>
      <c r="PSB146" s="87"/>
      <c r="PSC146" s="88"/>
      <c r="PSD146" s="12"/>
      <c r="PSE146" s="12"/>
      <c r="PSF146" s="88"/>
      <c r="PSG146" s="88"/>
      <c r="PSH146" s="11"/>
      <c r="PSI146" s="11"/>
      <c r="PSJ146" s="89"/>
      <c r="PSK146" s="87"/>
      <c r="PSL146" s="90"/>
      <c r="PSM146" s="91"/>
      <c r="PSN146" s="86"/>
      <c r="PSO146" s="87"/>
      <c r="PSP146" s="87"/>
      <c r="PSQ146" s="87"/>
      <c r="PSR146" s="87"/>
      <c r="PSS146" s="88"/>
      <c r="PST146" s="12"/>
      <c r="PSU146" s="12"/>
      <c r="PSV146" s="88"/>
      <c r="PSW146" s="88"/>
      <c r="PSX146" s="11"/>
      <c r="PSY146" s="11"/>
      <c r="PSZ146" s="89"/>
      <c r="PTA146" s="87"/>
      <c r="PTB146" s="90"/>
      <c r="PTC146" s="91"/>
      <c r="PTD146" s="86"/>
      <c r="PTE146" s="87"/>
      <c r="PTF146" s="87"/>
      <c r="PTG146" s="87"/>
      <c r="PTH146" s="87"/>
      <c r="PTI146" s="88"/>
      <c r="PTJ146" s="12"/>
      <c r="PTK146" s="12"/>
      <c r="PTL146" s="88"/>
      <c r="PTM146" s="88"/>
      <c r="PTN146" s="11"/>
      <c r="PTO146" s="11"/>
      <c r="PTP146" s="89"/>
      <c r="PTQ146" s="87"/>
      <c r="PTR146" s="90"/>
      <c r="PTS146" s="91"/>
      <c r="PTT146" s="86"/>
      <c r="PTU146" s="87"/>
      <c r="PTV146" s="87"/>
      <c r="PTW146" s="87"/>
      <c r="PTX146" s="87"/>
      <c r="PTY146" s="88"/>
      <c r="PTZ146" s="12"/>
      <c r="PUA146" s="12"/>
      <c r="PUB146" s="88"/>
      <c r="PUC146" s="88"/>
      <c r="PUD146" s="11"/>
      <c r="PUE146" s="11"/>
      <c r="PUF146" s="89"/>
      <c r="PUG146" s="87"/>
      <c r="PUH146" s="90"/>
      <c r="PUI146" s="91"/>
      <c r="PUJ146" s="86"/>
      <c r="PUK146" s="87"/>
      <c r="PUL146" s="87"/>
      <c r="PUM146" s="87"/>
      <c r="PUN146" s="87"/>
      <c r="PUO146" s="88"/>
      <c r="PUP146" s="12"/>
      <c r="PUQ146" s="12"/>
      <c r="PUR146" s="88"/>
      <c r="PUS146" s="88"/>
      <c r="PUT146" s="11"/>
      <c r="PUU146" s="11"/>
      <c r="PUV146" s="89"/>
      <c r="PUW146" s="87"/>
      <c r="PUX146" s="90"/>
      <c r="PUY146" s="91"/>
      <c r="PUZ146" s="86"/>
      <c r="PVA146" s="87"/>
      <c r="PVB146" s="87"/>
      <c r="PVC146" s="87"/>
      <c r="PVD146" s="87"/>
      <c r="PVE146" s="88"/>
      <c r="PVF146" s="12"/>
      <c r="PVG146" s="12"/>
      <c r="PVH146" s="88"/>
      <c r="PVI146" s="88"/>
      <c r="PVJ146" s="11"/>
      <c r="PVK146" s="11"/>
      <c r="PVL146" s="89"/>
      <c r="PVM146" s="87"/>
      <c r="PVN146" s="90"/>
      <c r="PVO146" s="91"/>
      <c r="PVP146" s="86"/>
      <c r="PVQ146" s="87"/>
      <c r="PVR146" s="87"/>
      <c r="PVS146" s="87"/>
      <c r="PVT146" s="87"/>
      <c r="PVU146" s="88"/>
      <c r="PVV146" s="12"/>
      <c r="PVW146" s="12"/>
      <c r="PVX146" s="88"/>
      <c r="PVY146" s="88"/>
      <c r="PVZ146" s="11"/>
      <c r="PWA146" s="11"/>
      <c r="PWB146" s="89"/>
      <c r="PWC146" s="87"/>
      <c r="PWD146" s="90"/>
      <c r="PWE146" s="91"/>
      <c r="PWF146" s="86"/>
      <c r="PWG146" s="87"/>
      <c r="PWH146" s="87"/>
      <c r="PWI146" s="87"/>
      <c r="PWJ146" s="87"/>
      <c r="PWK146" s="88"/>
      <c r="PWL146" s="12"/>
      <c r="PWM146" s="12"/>
      <c r="PWN146" s="88"/>
      <c r="PWO146" s="88"/>
      <c r="PWP146" s="11"/>
      <c r="PWQ146" s="11"/>
      <c r="PWR146" s="89"/>
      <c r="PWS146" s="87"/>
      <c r="PWT146" s="90"/>
      <c r="PWU146" s="91"/>
      <c r="PWV146" s="86"/>
      <c r="PWW146" s="87"/>
      <c r="PWX146" s="87"/>
      <c r="PWY146" s="87"/>
      <c r="PWZ146" s="87"/>
      <c r="PXA146" s="88"/>
      <c r="PXB146" s="12"/>
      <c r="PXC146" s="12"/>
      <c r="PXD146" s="88"/>
      <c r="PXE146" s="88"/>
      <c r="PXF146" s="11"/>
      <c r="PXG146" s="11"/>
      <c r="PXH146" s="89"/>
      <c r="PXI146" s="87"/>
      <c r="PXJ146" s="90"/>
      <c r="PXK146" s="91"/>
      <c r="PXL146" s="86"/>
      <c r="PXM146" s="87"/>
      <c r="PXN146" s="87"/>
      <c r="PXO146" s="87"/>
      <c r="PXP146" s="87"/>
      <c r="PXQ146" s="88"/>
      <c r="PXR146" s="12"/>
      <c r="PXS146" s="12"/>
      <c r="PXT146" s="88"/>
      <c r="PXU146" s="88"/>
      <c r="PXV146" s="11"/>
      <c r="PXW146" s="11"/>
      <c r="PXX146" s="89"/>
      <c r="PXY146" s="87"/>
      <c r="PXZ146" s="90"/>
      <c r="PYA146" s="91"/>
      <c r="PYB146" s="86"/>
      <c r="PYC146" s="87"/>
      <c r="PYD146" s="87"/>
      <c r="PYE146" s="87"/>
      <c r="PYF146" s="87"/>
      <c r="PYG146" s="88"/>
      <c r="PYH146" s="12"/>
      <c r="PYI146" s="12"/>
      <c r="PYJ146" s="88"/>
      <c r="PYK146" s="88"/>
      <c r="PYL146" s="11"/>
      <c r="PYM146" s="11"/>
      <c r="PYN146" s="89"/>
      <c r="PYO146" s="87"/>
      <c r="PYP146" s="90"/>
      <c r="PYQ146" s="91"/>
      <c r="PYR146" s="86"/>
      <c r="PYS146" s="87"/>
      <c r="PYT146" s="87"/>
      <c r="PYU146" s="87"/>
      <c r="PYV146" s="87"/>
      <c r="PYW146" s="88"/>
      <c r="PYX146" s="12"/>
      <c r="PYY146" s="12"/>
      <c r="PYZ146" s="88"/>
      <c r="PZA146" s="88"/>
      <c r="PZB146" s="11"/>
      <c r="PZC146" s="11"/>
      <c r="PZD146" s="89"/>
      <c r="PZE146" s="87"/>
      <c r="PZF146" s="90"/>
      <c r="PZG146" s="91"/>
      <c r="PZH146" s="86"/>
      <c r="PZI146" s="87"/>
      <c r="PZJ146" s="87"/>
      <c r="PZK146" s="87"/>
      <c r="PZL146" s="87"/>
      <c r="PZM146" s="88"/>
      <c r="PZN146" s="12"/>
      <c r="PZO146" s="12"/>
      <c r="PZP146" s="88"/>
      <c r="PZQ146" s="88"/>
      <c r="PZR146" s="11"/>
      <c r="PZS146" s="11"/>
      <c r="PZT146" s="89"/>
      <c r="PZU146" s="87"/>
      <c r="PZV146" s="90"/>
      <c r="PZW146" s="91"/>
      <c r="PZX146" s="86"/>
      <c r="PZY146" s="87"/>
      <c r="PZZ146" s="87"/>
      <c r="QAA146" s="87"/>
      <c r="QAB146" s="87"/>
      <c r="QAC146" s="88"/>
      <c r="QAD146" s="12"/>
      <c r="QAE146" s="12"/>
      <c r="QAF146" s="88"/>
      <c r="QAG146" s="88"/>
      <c r="QAH146" s="11"/>
      <c r="QAI146" s="11"/>
      <c r="QAJ146" s="89"/>
      <c r="QAK146" s="87"/>
      <c r="QAL146" s="90"/>
      <c r="QAM146" s="91"/>
      <c r="QAN146" s="86"/>
      <c r="QAO146" s="87"/>
      <c r="QAP146" s="87"/>
      <c r="QAQ146" s="87"/>
      <c r="QAR146" s="87"/>
      <c r="QAS146" s="88"/>
      <c r="QAT146" s="12"/>
      <c r="QAU146" s="12"/>
      <c r="QAV146" s="88"/>
      <c r="QAW146" s="88"/>
      <c r="QAX146" s="11"/>
      <c r="QAY146" s="11"/>
      <c r="QAZ146" s="89"/>
      <c r="QBA146" s="87"/>
      <c r="QBB146" s="90"/>
      <c r="QBC146" s="91"/>
      <c r="QBD146" s="86"/>
      <c r="QBE146" s="87"/>
      <c r="QBF146" s="87"/>
      <c r="QBG146" s="87"/>
      <c r="QBH146" s="87"/>
      <c r="QBI146" s="88"/>
      <c r="QBJ146" s="12"/>
      <c r="QBK146" s="12"/>
      <c r="QBL146" s="88"/>
      <c r="QBM146" s="88"/>
      <c r="QBN146" s="11"/>
      <c r="QBO146" s="11"/>
      <c r="QBP146" s="89"/>
      <c r="QBQ146" s="87"/>
      <c r="QBR146" s="90"/>
      <c r="QBS146" s="91"/>
      <c r="QBT146" s="86"/>
      <c r="QBU146" s="87"/>
      <c r="QBV146" s="87"/>
      <c r="QBW146" s="87"/>
      <c r="QBX146" s="87"/>
      <c r="QBY146" s="88"/>
      <c r="QBZ146" s="12"/>
      <c r="QCA146" s="12"/>
      <c r="QCB146" s="88"/>
      <c r="QCC146" s="88"/>
      <c r="QCD146" s="11"/>
      <c r="QCE146" s="11"/>
      <c r="QCF146" s="89"/>
      <c r="QCG146" s="87"/>
      <c r="QCH146" s="90"/>
      <c r="QCI146" s="91"/>
      <c r="QCJ146" s="86"/>
      <c r="QCK146" s="87"/>
      <c r="QCL146" s="87"/>
      <c r="QCM146" s="87"/>
      <c r="QCN146" s="87"/>
      <c r="QCO146" s="88"/>
      <c r="QCP146" s="12"/>
      <c r="QCQ146" s="12"/>
      <c r="QCR146" s="88"/>
      <c r="QCS146" s="88"/>
      <c r="QCT146" s="11"/>
      <c r="QCU146" s="11"/>
      <c r="QCV146" s="89"/>
      <c r="QCW146" s="87"/>
      <c r="QCX146" s="90"/>
      <c r="QCY146" s="91"/>
      <c r="QCZ146" s="86"/>
      <c r="QDA146" s="87"/>
      <c r="QDB146" s="87"/>
      <c r="QDC146" s="87"/>
      <c r="QDD146" s="87"/>
      <c r="QDE146" s="88"/>
      <c r="QDF146" s="12"/>
      <c r="QDG146" s="12"/>
      <c r="QDH146" s="88"/>
      <c r="QDI146" s="88"/>
      <c r="QDJ146" s="11"/>
      <c r="QDK146" s="11"/>
      <c r="QDL146" s="89"/>
      <c r="QDM146" s="87"/>
      <c r="QDN146" s="90"/>
      <c r="QDO146" s="91"/>
      <c r="QDP146" s="86"/>
      <c r="QDQ146" s="87"/>
      <c r="QDR146" s="87"/>
      <c r="QDS146" s="87"/>
      <c r="QDT146" s="87"/>
      <c r="QDU146" s="88"/>
      <c r="QDV146" s="12"/>
      <c r="QDW146" s="12"/>
      <c r="QDX146" s="88"/>
      <c r="QDY146" s="88"/>
      <c r="QDZ146" s="11"/>
      <c r="QEA146" s="11"/>
      <c r="QEB146" s="89"/>
      <c r="QEC146" s="87"/>
      <c r="QED146" s="90"/>
      <c r="QEE146" s="91"/>
      <c r="QEF146" s="86"/>
      <c r="QEG146" s="87"/>
      <c r="QEH146" s="87"/>
      <c r="QEI146" s="87"/>
      <c r="QEJ146" s="87"/>
      <c r="QEK146" s="88"/>
      <c r="QEL146" s="12"/>
      <c r="QEM146" s="12"/>
      <c r="QEN146" s="88"/>
      <c r="QEO146" s="88"/>
      <c r="QEP146" s="11"/>
      <c r="QEQ146" s="11"/>
      <c r="QER146" s="89"/>
      <c r="QES146" s="87"/>
      <c r="QET146" s="90"/>
      <c r="QEU146" s="91"/>
      <c r="QEV146" s="86"/>
      <c r="QEW146" s="87"/>
      <c r="QEX146" s="87"/>
      <c r="QEY146" s="87"/>
      <c r="QEZ146" s="87"/>
      <c r="QFA146" s="88"/>
      <c r="QFB146" s="12"/>
      <c r="QFC146" s="12"/>
      <c r="QFD146" s="88"/>
      <c r="QFE146" s="88"/>
      <c r="QFF146" s="11"/>
      <c r="QFG146" s="11"/>
      <c r="QFH146" s="89"/>
      <c r="QFI146" s="87"/>
      <c r="QFJ146" s="90"/>
      <c r="QFK146" s="91"/>
      <c r="QFL146" s="86"/>
      <c r="QFM146" s="87"/>
      <c r="QFN146" s="87"/>
      <c r="QFO146" s="87"/>
      <c r="QFP146" s="87"/>
      <c r="QFQ146" s="88"/>
      <c r="QFR146" s="12"/>
      <c r="QFS146" s="12"/>
      <c r="QFT146" s="88"/>
      <c r="QFU146" s="88"/>
      <c r="QFV146" s="11"/>
      <c r="QFW146" s="11"/>
      <c r="QFX146" s="89"/>
      <c r="QFY146" s="87"/>
      <c r="QFZ146" s="90"/>
      <c r="QGA146" s="91"/>
      <c r="QGB146" s="86"/>
      <c r="QGC146" s="87"/>
      <c r="QGD146" s="87"/>
      <c r="QGE146" s="87"/>
      <c r="QGF146" s="87"/>
      <c r="QGG146" s="88"/>
      <c r="QGH146" s="12"/>
      <c r="QGI146" s="12"/>
      <c r="QGJ146" s="88"/>
      <c r="QGK146" s="88"/>
      <c r="QGL146" s="11"/>
      <c r="QGM146" s="11"/>
      <c r="QGN146" s="89"/>
      <c r="QGO146" s="87"/>
      <c r="QGP146" s="90"/>
      <c r="QGQ146" s="91"/>
      <c r="QGR146" s="86"/>
      <c r="QGS146" s="87"/>
      <c r="QGT146" s="87"/>
      <c r="QGU146" s="87"/>
      <c r="QGV146" s="87"/>
      <c r="QGW146" s="88"/>
      <c r="QGX146" s="12"/>
      <c r="QGY146" s="12"/>
      <c r="QGZ146" s="88"/>
      <c r="QHA146" s="88"/>
      <c r="QHB146" s="11"/>
      <c r="QHC146" s="11"/>
      <c r="QHD146" s="89"/>
      <c r="QHE146" s="87"/>
      <c r="QHF146" s="90"/>
      <c r="QHG146" s="91"/>
      <c r="QHH146" s="86"/>
      <c r="QHI146" s="87"/>
      <c r="QHJ146" s="87"/>
      <c r="QHK146" s="87"/>
      <c r="QHL146" s="87"/>
      <c r="QHM146" s="88"/>
      <c r="QHN146" s="12"/>
      <c r="QHO146" s="12"/>
      <c r="QHP146" s="88"/>
      <c r="QHQ146" s="88"/>
      <c r="QHR146" s="11"/>
      <c r="QHS146" s="11"/>
      <c r="QHT146" s="89"/>
      <c r="QHU146" s="87"/>
      <c r="QHV146" s="90"/>
      <c r="QHW146" s="91"/>
      <c r="QHX146" s="86"/>
      <c r="QHY146" s="87"/>
      <c r="QHZ146" s="87"/>
      <c r="QIA146" s="87"/>
      <c r="QIB146" s="87"/>
      <c r="QIC146" s="88"/>
      <c r="QID146" s="12"/>
      <c r="QIE146" s="12"/>
      <c r="QIF146" s="88"/>
      <c r="QIG146" s="88"/>
      <c r="QIH146" s="11"/>
      <c r="QII146" s="11"/>
      <c r="QIJ146" s="89"/>
      <c r="QIK146" s="87"/>
      <c r="QIL146" s="90"/>
      <c r="QIM146" s="91"/>
      <c r="QIN146" s="86"/>
      <c r="QIO146" s="87"/>
      <c r="QIP146" s="87"/>
      <c r="QIQ146" s="87"/>
      <c r="QIR146" s="87"/>
      <c r="QIS146" s="88"/>
      <c r="QIT146" s="12"/>
      <c r="QIU146" s="12"/>
      <c r="QIV146" s="88"/>
      <c r="QIW146" s="88"/>
      <c r="QIX146" s="11"/>
      <c r="QIY146" s="11"/>
      <c r="QIZ146" s="89"/>
      <c r="QJA146" s="87"/>
      <c r="QJB146" s="90"/>
      <c r="QJC146" s="91"/>
      <c r="QJD146" s="86"/>
      <c r="QJE146" s="87"/>
      <c r="QJF146" s="87"/>
      <c r="QJG146" s="87"/>
      <c r="QJH146" s="87"/>
      <c r="QJI146" s="88"/>
      <c r="QJJ146" s="12"/>
      <c r="QJK146" s="12"/>
      <c r="QJL146" s="88"/>
      <c r="QJM146" s="88"/>
      <c r="QJN146" s="11"/>
      <c r="QJO146" s="11"/>
      <c r="QJP146" s="89"/>
      <c r="QJQ146" s="87"/>
      <c r="QJR146" s="90"/>
      <c r="QJS146" s="91"/>
      <c r="QJT146" s="86"/>
      <c r="QJU146" s="87"/>
      <c r="QJV146" s="87"/>
      <c r="QJW146" s="87"/>
      <c r="QJX146" s="87"/>
      <c r="QJY146" s="88"/>
      <c r="QJZ146" s="12"/>
      <c r="QKA146" s="12"/>
      <c r="QKB146" s="88"/>
      <c r="QKC146" s="88"/>
      <c r="QKD146" s="11"/>
      <c r="QKE146" s="11"/>
      <c r="QKF146" s="89"/>
      <c r="QKG146" s="87"/>
      <c r="QKH146" s="90"/>
      <c r="QKI146" s="91"/>
      <c r="QKJ146" s="86"/>
      <c r="QKK146" s="87"/>
      <c r="QKL146" s="87"/>
      <c r="QKM146" s="87"/>
      <c r="QKN146" s="87"/>
      <c r="QKO146" s="88"/>
      <c r="QKP146" s="12"/>
      <c r="QKQ146" s="12"/>
      <c r="QKR146" s="88"/>
      <c r="QKS146" s="88"/>
      <c r="QKT146" s="11"/>
      <c r="QKU146" s="11"/>
      <c r="QKV146" s="89"/>
      <c r="QKW146" s="87"/>
      <c r="QKX146" s="90"/>
      <c r="QKY146" s="91"/>
      <c r="QKZ146" s="86"/>
      <c r="QLA146" s="87"/>
      <c r="QLB146" s="87"/>
      <c r="QLC146" s="87"/>
      <c r="QLD146" s="87"/>
      <c r="QLE146" s="88"/>
      <c r="QLF146" s="12"/>
      <c r="QLG146" s="12"/>
      <c r="QLH146" s="88"/>
      <c r="QLI146" s="88"/>
      <c r="QLJ146" s="11"/>
      <c r="QLK146" s="11"/>
      <c r="QLL146" s="89"/>
      <c r="QLM146" s="87"/>
      <c r="QLN146" s="90"/>
      <c r="QLO146" s="91"/>
      <c r="QLP146" s="86"/>
      <c r="QLQ146" s="87"/>
      <c r="QLR146" s="87"/>
      <c r="QLS146" s="87"/>
      <c r="QLT146" s="87"/>
      <c r="QLU146" s="88"/>
      <c r="QLV146" s="12"/>
      <c r="QLW146" s="12"/>
      <c r="QLX146" s="88"/>
      <c r="QLY146" s="88"/>
      <c r="QLZ146" s="11"/>
      <c r="QMA146" s="11"/>
      <c r="QMB146" s="89"/>
      <c r="QMC146" s="87"/>
      <c r="QMD146" s="90"/>
      <c r="QME146" s="91"/>
      <c r="QMF146" s="86"/>
      <c r="QMG146" s="87"/>
      <c r="QMH146" s="87"/>
      <c r="QMI146" s="87"/>
      <c r="QMJ146" s="87"/>
      <c r="QMK146" s="88"/>
      <c r="QML146" s="12"/>
      <c r="QMM146" s="12"/>
      <c r="QMN146" s="88"/>
      <c r="QMO146" s="88"/>
      <c r="QMP146" s="11"/>
      <c r="QMQ146" s="11"/>
      <c r="QMR146" s="89"/>
      <c r="QMS146" s="87"/>
      <c r="QMT146" s="90"/>
      <c r="QMU146" s="91"/>
      <c r="QMV146" s="86"/>
      <c r="QMW146" s="87"/>
      <c r="QMX146" s="87"/>
      <c r="QMY146" s="87"/>
      <c r="QMZ146" s="87"/>
      <c r="QNA146" s="88"/>
      <c r="QNB146" s="12"/>
      <c r="QNC146" s="12"/>
      <c r="QND146" s="88"/>
      <c r="QNE146" s="88"/>
      <c r="QNF146" s="11"/>
      <c r="QNG146" s="11"/>
      <c r="QNH146" s="89"/>
      <c r="QNI146" s="87"/>
      <c r="QNJ146" s="90"/>
      <c r="QNK146" s="91"/>
      <c r="QNL146" s="86"/>
      <c r="QNM146" s="87"/>
      <c r="QNN146" s="87"/>
      <c r="QNO146" s="87"/>
      <c r="QNP146" s="87"/>
      <c r="QNQ146" s="88"/>
      <c r="QNR146" s="12"/>
      <c r="QNS146" s="12"/>
      <c r="QNT146" s="88"/>
      <c r="QNU146" s="88"/>
      <c r="QNV146" s="11"/>
      <c r="QNW146" s="11"/>
      <c r="QNX146" s="89"/>
      <c r="QNY146" s="87"/>
      <c r="QNZ146" s="90"/>
      <c r="QOA146" s="91"/>
      <c r="QOB146" s="86"/>
      <c r="QOC146" s="87"/>
      <c r="QOD146" s="87"/>
      <c r="QOE146" s="87"/>
      <c r="QOF146" s="87"/>
      <c r="QOG146" s="88"/>
      <c r="QOH146" s="12"/>
      <c r="QOI146" s="12"/>
      <c r="QOJ146" s="88"/>
      <c r="QOK146" s="88"/>
      <c r="QOL146" s="11"/>
      <c r="QOM146" s="11"/>
      <c r="QON146" s="89"/>
      <c r="QOO146" s="87"/>
      <c r="QOP146" s="90"/>
      <c r="QOQ146" s="91"/>
      <c r="QOR146" s="86"/>
      <c r="QOS146" s="87"/>
      <c r="QOT146" s="87"/>
      <c r="QOU146" s="87"/>
      <c r="QOV146" s="87"/>
      <c r="QOW146" s="88"/>
      <c r="QOX146" s="12"/>
      <c r="QOY146" s="12"/>
      <c r="QOZ146" s="88"/>
      <c r="QPA146" s="88"/>
      <c r="QPB146" s="11"/>
      <c r="QPC146" s="11"/>
      <c r="QPD146" s="89"/>
      <c r="QPE146" s="87"/>
      <c r="QPF146" s="90"/>
      <c r="QPG146" s="91"/>
      <c r="QPH146" s="86"/>
      <c r="QPI146" s="87"/>
      <c r="QPJ146" s="87"/>
      <c r="QPK146" s="87"/>
      <c r="QPL146" s="87"/>
      <c r="QPM146" s="88"/>
      <c r="QPN146" s="12"/>
      <c r="QPO146" s="12"/>
      <c r="QPP146" s="88"/>
      <c r="QPQ146" s="88"/>
      <c r="QPR146" s="11"/>
      <c r="QPS146" s="11"/>
      <c r="QPT146" s="89"/>
      <c r="QPU146" s="87"/>
      <c r="QPV146" s="90"/>
      <c r="QPW146" s="91"/>
      <c r="QPX146" s="86"/>
      <c r="QPY146" s="87"/>
      <c r="QPZ146" s="87"/>
      <c r="QQA146" s="87"/>
      <c r="QQB146" s="87"/>
      <c r="QQC146" s="88"/>
      <c r="QQD146" s="12"/>
      <c r="QQE146" s="12"/>
      <c r="QQF146" s="88"/>
      <c r="QQG146" s="88"/>
      <c r="QQH146" s="11"/>
      <c r="QQI146" s="11"/>
      <c r="QQJ146" s="89"/>
      <c r="QQK146" s="87"/>
      <c r="QQL146" s="90"/>
      <c r="QQM146" s="91"/>
      <c r="QQN146" s="86"/>
      <c r="QQO146" s="87"/>
      <c r="QQP146" s="87"/>
      <c r="QQQ146" s="87"/>
      <c r="QQR146" s="87"/>
      <c r="QQS146" s="88"/>
      <c r="QQT146" s="12"/>
      <c r="QQU146" s="12"/>
      <c r="QQV146" s="88"/>
      <c r="QQW146" s="88"/>
      <c r="QQX146" s="11"/>
      <c r="QQY146" s="11"/>
      <c r="QQZ146" s="89"/>
      <c r="QRA146" s="87"/>
      <c r="QRB146" s="90"/>
      <c r="QRC146" s="91"/>
      <c r="QRD146" s="86"/>
      <c r="QRE146" s="87"/>
      <c r="QRF146" s="87"/>
      <c r="QRG146" s="87"/>
      <c r="QRH146" s="87"/>
      <c r="QRI146" s="88"/>
      <c r="QRJ146" s="12"/>
      <c r="QRK146" s="12"/>
      <c r="QRL146" s="88"/>
      <c r="QRM146" s="88"/>
      <c r="QRN146" s="11"/>
      <c r="QRO146" s="11"/>
      <c r="QRP146" s="89"/>
      <c r="QRQ146" s="87"/>
      <c r="QRR146" s="90"/>
      <c r="QRS146" s="91"/>
      <c r="QRT146" s="86"/>
      <c r="QRU146" s="87"/>
      <c r="QRV146" s="87"/>
      <c r="QRW146" s="87"/>
      <c r="QRX146" s="87"/>
      <c r="QRY146" s="88"/>
      <c r="QRZ146" s="12"/>
      <c r="QSA146" s="12"/>
      <c r="QSB146" s="88"/>
      <c r="QSC146" s="88"/>
      <c r="QSD146" s="11"/>
      <c r="QSE146" s="11"/>
      <c r="QSF146" s="89"/>
      <c r="QSG146" s="87"/>
      <c r="QSH146" s="90"/>
      <c r="QSI146" s="91"/>
      <c r="QSJ146" s="86"/>
      <c r="QSK146" s="87"/>
      <c r="QSL146" s="87"/>
      <c r="QSM146" s="87"/>
      <c r="QSN146" s="87"/>
      <c r="QSO146" s="88"/>
      <c r="QSP146" s="12"/>
      <c r="QSQ146" s="12"/>
      <c r="QSR146" s="88"/>
      <c r="QSS146" s="88"/>
      <c r="QST146" s="11"/>
      <c r="QSU146" s="11"/>
      <c r="QSV146" s="89"/>
      <c r="QSW146" s="87"/>
      <c r="QSX146" s="90"/>
      <c r="QSY146" s="91"/>
      <c r="QSZ146" s="86"/>
      <c r="QTA146" s="87"/>
      <c r="QTB146" s="87"/>
      <c r="QTC146" s="87"/>
      <c r="QTD146" s="87"/>
      <c r="QTE146" s="88"/>
      <c r="QTF146" s="12"/>
      <c r="QTG146" s="12"/>
      <c r="QTH146" s="88"/>
      <c r="QTI146" s="88"/>
      <c r="QTJ146" s="11"/>
      <c r="QTK146" s="11"/>
      <c r="QTL146" s="89"/>
      <c r="QTM146" s="87"/>
      <c r="QTN146" s="90"/>
      <c r="QTO146" s="91"/>
      <c r="QTP146" s="86"/>
      <c r="QTQ146" s="87"/>
      <c r="QTR146" s="87"/>
      <c r="QTS146" s="87"/>
      <c r="QTT146" s="87"/>
      <c r="QTU146" s="88"/>
      <c r="QTV146" s="12"/>
      <c r="QTW146" s="12"/>
      <c r="QTX146" s="88"/>
      <c r="QTY146" s="88"/>
      <c r="QTZ146" s="11"/>
      <c r="QUA146" s="11"/>
      <c r="QUB146" s="89"/>
      <c r="QUC146" s="87"/>
      <c r="QUD146" s="90"/>
      <c r="QUE146" s="91"/>
      <c r="QUF146" s="86"/>
      <c r="QUG146" s="87"/>
      <c r="QUH146" s="87"/>
      <c r="QUI146" s="87"/>
      <c r="QUJ146" s="87"/>
      <c r="QUK146" s="88"/>
      <c r="QUL146" s="12"/>
      <c r="QUM146" s="12"/>
      <c r="QUN146" s="88"/>
      <c r="QUO146" s="88"/>
      <c r="QUP146" s="11"/>
      <c r="QUQ146" s="11"/>
      <c r="QUR146" s="89"/>
      <c r="QUS146" s="87"/>
      <c r="QUT146" s="90"/>
      <c r="QUU146" s="91"/>
      <c r="QUV146" s="86"/>
      <c r="QUW146" s="87"/>
      <c r="QUX146" s="87"/>
      <c r="QUY146" s="87"/>
      <c r="QUZ146" s="87"/>
      <c r="QVA146" s="88"/>
      <c r="QVB146" s="12"/>
      <c r="QVC146" s="12"/>
      <c r="QVD146" s="88"/>
      <c r="QVE146" s="88"/>
      <c r="QVF146" s="11"/>
      <c r="QVG146" s="11"/>
      <c r="QVH146" s="89"/>
      <c r="QVI146" s="87"/>
      <c r="QVJ146" s="90"/>
      <c r="QVK146" s="91"/>
      <c r="QVL146" s="86"/>
      <c r="QVM146" s="87"/>
      <c r="QVN146" s="87"/>
      <c r="QVO146" s="87"/>
      <c r="QVP146" s="87"/>
      <c r="QVQ146" s="88"/>
      <c r="QVR146" s="12"/>
      <c r="QVS146" s="12"/>
      <c r="QVT146" s="88"/>
      <c r="QVU146" s="88"/>
      <c r="QVV146" s="11"/>
      <c r="QVW146" s="11"/>
      <c r="QVX146" s="89"/>
      <c r="QVY146" s="87"/>
      <c r="QVZ146" s="90"/>
      <c r="QWA146" s="91"/>
      <c r="QWB146" s="86"/>
      <c r="QWC146" s="87"/>
      <c r="QWD146" s="87"/>
      <c r="QWE146" s="87"/>
      <c r="QWF146" s="87"/>
      <c r="QWG146" s="88"/>
      <c r="QWH146" s="12"/>
      <c r="QWI146" s="12"/>
      <c r="QWJ146" s="88"/>
      <c r="QWK146" s="88"/>
      <c r="QWL146" s="11"/>
      <c r="QWM146" s="11"/>
      <c r="QWN146" s="89"/>
      <c r="QWO146" s="87"/>
      <c r="QWP146" s="90"/>
      <c r="QWQ146" s="91"/>
      <c r="QWR146" s="86"/>
      <c r="QWS146" s="87"/>
      <c r="QWT146" s="87"/>
      <c r="QWU146" s="87"/>
      <c r="QWV146" s="87"/>
      <c r="QWW146" s="88"/>
      <c r="QWX146" s="12"/>
      <c r="QWY146" s="12"/>
      <c r="QWZ146" s="88"/>
      <c r="QXA146" s="88"/>
      <c r="QXB146" s="11"/>
      <c r="QXC146" s="11"/>
      <c r="QXD146" s="89"/>
      <c r="QXE146" s="87"/>
      <c r="QXF146" s="90"/>
      <c r="QXG146" s="91"/>
      <c r="QXH146" s="86"/>
      <c r="QXI146" s="87"/>
      <c r="QXJ146" s="87"/>
      <c r="QXK146" s="87"/>
      <c r="QXL146" s="87"/>
      <c r="QXM146" s="88"/>
      <c r="QXN146" s="12"/>
      <c r="QXO146" s="12"/>
      <c r="QXP146" s="88"/>
      <c r="QXQ146" s="88"/>
      <c r="QXR146" s="11"/>
      <c r="QXS146" s="11"/>
      <c r="QXT146" s="89"/>
      <c r="QXU146" s="87"/>
      <c r="QXV146" s="90"/>
      <c r="QXW146" s="91"/>
      <c r="QXX146" s="86"/>
      <c r="QXY146" s="87"/>
      <c r="QXZ146" s="87"/>
      <c r="QYA146" s="87"/>
      <c r="QYB146" s="87"/>
      <c r="QYC146" s="88"/>
      <c r="QYD146" s="12"/>
      <c r="QYE146" s="12"/>
      <c r="QYF146" s="88"/>
      <c r="QYG146" s="88"/>
      <c r="QYH146" s="11"/>
      <c r="QYI146" s="11"/>
      <c r="QYJ146" s="89"/>
      <c r="QYK146" s="87"/>
      <c r="QYL146" s="90"/>
      <c r="QYM146" s="91"/>
      <c r="QYN146" s="86"/>
      <c r="QYO146" s="87"/>
      <c r="QYP146" s="87"/>
      <c r="QYQ146" s="87"/>
      <c r="QYR146" s="87"/>
      <c r="QYS146" s="88"/>
      <c r="QYT146" s="12"/>
      <c r="QYU146" s="12"/>
      <c r="QYV146" s="88"/>
      <c r="QYW146" s="88"/>
      <c r="QYX146" s="11"/>
      <c r="QYY146" s="11"/>
      <c r="QYZ146" s="89"/>
      <c r="QZA146" s="87"/>
      <c r="QZB146" s="90"/>
      <c r="QZC146" s="91"/>
      <c r="QZD146" s="86"/>
      <c r="QZE146" s="87"/>
      <c r="QZF146" s="87"/>
      <c r="QZG146" s="87"/>
      <c r="QZH146" s="87"/>
      <c r="QZI146" s="88"/>
      <c r="QZJ146" s="12"/>
      <c r="QZK146" s="12"/>
      <c r="QZL146" s="88"/>
      <c r="QZM146" s="88"/>
      <c r="QZN146" s="11"/>
      <c r="QZO146" s="11"/>
      <c r="QZP146" s="89"/>
      <c r="QZQ146" s="87"/>
      <c r="QZR146" s="90"/>
      <c r="QZS146" s="91"/>
      <c r="QZT146" s="86"/>
      <c r="QZU146" s="87"/>
      <c r="QZV146" s="87"/>
      <c r="QZW146" s="87"/>
      <c r="QZX146" s="87"/>
      <c r="QZY146" s="88"/>
      <c r="QZZ146" s="12"/>
      <c r="RAA146" s="12"/>
      <c r="RAB146" s="88"/>
      <c r="RAC146" s="88"/>
      <c r="RAD146" s="11"/>
      <c r="RAE146" s="11"/>
      <c r="RAF146" s="89"/>
      <c r="RAG146" s="87"/>
      <c r="RAH146" s="90"/>
      <c r="RAI146" s="91"/>
      <c r="RAJ146" s="86"/>
      <c r="RAK146" s="87"/>
      <c r="RAL146" s="87"/>
      <c r="RAM146" s="87"/>
      <c r="RAN146" s="87"/>
      <c r="RAO146" s="88"/>
      <c r="RAP146" s="12"/>
      <c r="RAQ146" s="12"/>
      <c r="RAR146" s="88"/>
      <c r="RAS146" s="88"/>
      <c r="RAT146" s="11"/>
      <c r="RAU146" s="11"/>
      <c r="RAV146" s="89"/>
      <c r="RAW146" s="87"/>
      <c r="RAX146" s="90"/>
      <c r="RAY146" s="91"/>
      <c r="RAZ146" s="86"/>
      <c r="RBA146" s="87"/>
      <c r="RBB146" s="87"/>
      <c r="RBC146" s="87"/>
      <c r="RBD146" s="87"/>
      <c r="RBE146" s="88"/>
      <c r="RBF146" s="12"/>
      <c r="RBG146" s="12"/>
      <c r="RBH146" s="88"/>
      <c r="RBI146" s="88"/>
      <c r="RBJ146" s="11"/>
      <c r="RBK146" s="11"/>
      <c r="RBL146" s="89"/>
      <c r="RBM146" s="87"/>
      <c r="RBN146" s="90"/>
      <c r="RBO146" s="91"/>
      <c r="RBP146" s="86"/>
      <c r="RBQ146" s="87"/>
      <c r="RBR146" s="87"/>
      <c r="RBS146" s="87"/>
      <c r="RBT146" s="87"/>
      <c r="RBU146" s="88"/>
      <c r="RBV146" s="12"/>
      <c r="RBW146" s="12"/>
      <c r="RBX146" s="88"/>
      <c r="RBY146" s="88"/>
      <c r="RBZ146" s="11"/>
      <c r="RCA146" s="11"/>
      <c r="RCB146" s="89"/>
      <c r="RCC146" s="87"/>
      <c r="RCD146" s="90"/>
      <c r="RCE146" s="91"/>
      <c r="RCF146" s="86"/>
      <c r="RCG146" s="87"/>
      <c r="RCH146" s="87"/>
      <c r="RCI146" s="87"/>
      <c r="RCJ146" s="87"/>
      <c r="RCK146" s="88"/>
      <c r="RCL146" s="12"/>
      <c r="RCM146" s="12"/>
      <c r="RCN146" s="88"/>
      <c r="RCO146" s="88"/>
      <c r="RCP146" s="11"/>
      <c r="RCQ146" s="11"/>
      <c r="RCR146" s="89"/>
      <c r="RCS146" s="87"/>
      <c r="RCT146" s="90"/>
      <c r="RCU146" s="91"/>
      <c r="RCV146" s="86"/>
      <c r="RCW146" s="87"/>
      <c r="RCX146" s="87"/>
      <c r="RCY146" s="87"/>
      <c r="RCZ146" s="87"/>
      <c r="RDA146" s="88"/>
      <c r="RDB146" s="12"/>
      <c r="RDC146" s="12"/>
      <c r="RDD146" s="88"/>
      <c r="RDE146" s="88"/>
      <c r="RDF146" s="11"/>
      <c r="RDG146" s="11"/>
      <c r="RDH146" s="89"/>
      <c r="RDI146" s="87"/>
      <c r="RDJ146" s="90"/>
      <c r="RDK146" s="91"/>
      <c r="RDL146" s="86"/>
      <c r="RDM146" s="87"/>
      <c r="RDN146" s="87"/>
      <c r="RDO146" s="87"/>
      <c r="RDP146" s="87"/>
      <c r="RDQ146" s="88"/>
      <c r="RDR146" s="12"/>
      <c r="RDS146" s="12"/>
      <c r="RDT146" s="88"/>
      <c r="RDU146" s="88"/>
      <c r="RDV146" s="11"/>
      <c r="RDW146" s="11"/>
      <c r="RDX146" s="89"/>
      <c r="RDY146" s="87"/>
      <c r="RDZ146" s="90"/>
      <c r="REA146" s="91"/>
      <c r="REB146" s="86"/>
      <c r="REC146" s="87"/>
      <c r="RED146" s="87"/>
      <c r="REE146" s="87"/>
      <c r="REF146" s="87"/>
      <c r="REG146" s="88"/>
      <c r="REH146" s="12"/>
      <c r="REI146" s="12"/>
      <c r="REJ146" s="88"/>
      <c r="REK146" s="88"/>
      <c r="REL146" s="11"/>
      <c r="REM146" s="11"/>
      <c r="REN146" s="89"/>
      <c r="REO146" s="87"/>
      <c r="REP146" s="90"/>
      <c r="REQ146" s="91"/>
      <c r="RER146" s="86"/>
      <c r="RES146" s="87"/>
      <c r="RET146" s="87"/>
      <c r="REU146" s="87"/>
      <c r="REV146" s="87"/>
      <c r="REW146" s="88"/>
      <c r="REX146" s="12"/>
      <c r="REY146" s="12"/>
      <c r="REZ146" s="88"/>
      <c r="RFA146" s="88"/>
      <c r="RFB146" s="11"/>
      <c r="RFC146" s="11"/>
      <c r="RFD146" s="89"/>
      <c r="RFE146" s="87"/>
      <c r="RFF146" s="90"/>
      <c r="RFG146" s="91"/>
      <c r="RFH146" s="86"/>
      <c r="RFI146" s="87"/>
      <c r="RFJ146" s="87"/>
      <c r="RFK146" s="87"/>
      <c r="RFL146" s="87"/>
      <c r="RFM146" s="88"/>
      <c r="RFN146" s="12"/>
      <c r="RFO146" s="12"/>
      <c r="RFP146" s="88"/>
      <c r="RFQ146" s="88"/>
      <c r="RFR146" s="11"/>
      <c r="RFS146" s="11"/>
      <c r="RFT146" s="89"/>
      <c r="RFU146" s="87"/>
      <c r="RFV146" s="90"/>
      <c r="RFW146" s="91"/>
      <c r="RFX146" s="86"/>
      <c r="RFY146" s="87"/>
      <c r="RFZ146" s="87"/>
      <c r="RGA146" s="87"/>
      <c r="RGB146" s="87"/>
      <c r="RGC146" s="88"/>
      <c r="RGD146" s="12"/>
      <c r="RGE146" s="12"/>
      <c r="RGF146" s="88"/>
      <c r="RGG146" s="88"/>
      <c r="RGH146" s="11"/>
      <c r="RGI146" s="11"/>
      <c r="RGJ146" s="89"/>
      <c r="RGK146" s="87"/>
      <c r="RGL146" s="90"/>
      <c r="RGM146" s="91"/>
      <c r="RGN146" s="86"/>
      <c r="RGO146" s="87"/>
      <c r="RGP146" s="87"/>
      <c r="RGQ146" s="87"/>
      <c r="RGR146" s="87"/>
      <c r="RGS146" s="88"/>
      <c r="RGT146" s="12"/>
      <c r="RGU146" s="12"/>
      <c r="RGV146" s="88"/>
      <c r="RGW146" s="88"/>
      <c r="RGX146" s="11"/>
      <c r="RGY146" s="11"/>
      <c r="RGZ146" s="89"/>
      <c r="RHA146" s="87"/>
      <c r="RHB146" s="90"/>
      <c r="RHC146" s="91"/>
      <c r="RHD146" s="86"/>
      <c r="RHE146" s="87"/>
      <c r="RHF146" s="87"/>
      <c r="RHG146" s="87"/>
      <c r="RHH146" s="87"/>
      <c r="RHI146" s="88"/>
      <c r="RHJ146" s="12"/>
      <c r="RHK146" s="12"/>
      <c r="RHL146" s="88"/>
      <c r="RHM146" s="88"/>
      <c r="RHN146" s="11"/>
      <c r="RHO146" s="11"/>
      <c r="RHP146" s="89"/>
      <c r="RHQ146" s="87"/>
      <c r="RHR146" s="90"/>
      <c r="RHS146" s="91"/>
      <c r="RHT146" s="86"/>
      <c r="RHU146" s="87"/>
      <c r="RHV146" s="87"/>
      <c r="RHW146" s="87"/>
      <c r="RHX146" s="87"/>
      <c r="RHY146" s="88"/>
      <c r="RHZ146" s="12"/>
      <c r="RIA146" s="12"/>
      <c r="RIB146" s="88"/>
      <c r="RIC146" s="88"/>
      <c r="RID146" s="11"/>
      <c r="RIE146" s="11"/>
      <c r="RIF146" s="89"/>
      <c r="RIG146" s="87"/>
      <c r="RIH146" s="90"/>
      <c r="RII146" s="91"/>
      <c r="RIJ146" s="86"/>
      <c r="RIK146" s="87"/>
      <c r="RIL146" s="87"/>
      <c r="RIM146" s="87"/>
      <c r="RIN146" s="87"/>
      <c r="RIO146" s="88"/>
      <c r="RIP146" s="12"/>
      <c r="RIQ146" s="12"/>
      <c r="RIR146" s="88"/>
      <c r="RIS146" s="88"/>
      <c r="RIT146" s="11"/>
      <c r="RIU146" s="11"/>
      <c r="RIV146" s="89"/>
      <c r="RIW146" s="87"/>
      <c r="RIX146" s="90"/>
      <c r="RIY146" s="91"/>
      <c r="RIZ146" s="86"/>
      <c r="RJA146" s="87"/>
      <c r="RJB146" s="87"/>
      <c r="RJC146" s="87"/>
      <c r="RJD146" s="87"/>
      <c r="RJE146" s="88"/>
      <c r="RJF146" s="12"/>
      <c r="RJG146" s="12"/>
      <c r="RJH146" s="88"/>
      <c r="RJI146" s="88"/>
      <c r="RJJ146" s="11"/>
      <c r="RJK146" s="11"/>
      <c r="RJL146" s="89"/>
      <c r="RJM146" s="87"/>
      <c r="RJN146" s="90"/>
      <c r="RJO146" s="91"/>
      <c r="RJP146" s="86"/>
      <c r="RJQ146" s="87"/>
      <c r="RJR146" s="87"/>
      <c r="RJS146" s="87"/>
      <c r="RJT146" s="87"/>
      <c r="RJU146" s="88"/>
      <c r="RJV146" s="12"/>
      <c r="RJW146" s="12"/>
      <c r="RJX146" s="88"/>
      <c r="RJY146" s="88"/>
      <c r="RJZ146" s="11"/>
      <c r="RKA146" s="11"/>
      <c r="RKB146" s="89"/>
      <c r="RKC146" s="87"/>
      <c r="RKD146" s="90"/>
      <c r="RKE146" s="91"/>
      <c r="RKF146" s="86"/>
      <c r="RKG146" s="87"/>
      <c r="RKH146" s="87"/>
      <c r="RKI146" s="87"/>
      <c r="RKJ146" s="87"/>
      <c r="RKK146" s="88"/>
      <c r="RKL146" s="12"/>
      <c r="RKM146" s="12"/>
      <c r="RKN146" s="88"/>
      <c r="RKO146" s="88"/>
      <c r="RKP146" s="11"/>
      <c r="RKQ146" s="11"/>
      <c r="RKR146" s="89"/>
      <c r="RKS146" s="87"/>
      <c r="RKT146" s="90"/>
      <c r="RKU146" s="91"/>
      <c r="RKV146" s="86"/>
      <c r="RKW146" s="87"/>
      <c r="RKX146" s="87"/>
      <c r="RKY146" s="87"/>
      <c r="RKZ146" s="87"/>
      <c r="RLA146" s="88"/>
      <c r="RLB146" s="12"/>
      <c r="RLC146" s="12"/>
      <c r="RLD146" s="88"/>
      <c r="RLE146" s="88"/>
      <c r="RLF146" s="11"/>
      <c r="RLG146" s="11"/>
      <c r="RLH146" s="89"/>
      <c r="RLI146" s="87"/>
      <c r="RLJ146" s="90"/>
      <c r="RLK146" s="91"/>
      <c r="RLL146" s="86"/>
      <c r="RLM146" s="87"/>
      <c r="RLN146" s="87"/>
      <c r="RLO146" s="87"/>
      <c r="RLP146" s="87"/>
      <c r="RLQ146" s="88"/>
      <c r="RLR146" s="12"/>
      <c r="RLS146" s="12"/>
      <c r="RLT146" s="88"/>
      <c r="RLU146" s="88"/>
      <c r="RLV146" s="11"/>
      <c r="RLW146" s="11"/>
      <c r="RLX146" s="89"/>
      <c r="RLY146" s="87"/>
      <c r="RLZ146" s="90"/>
      <c r="RMA146" s="91"/>
      <c r="RMB146" s="86"/>
      <c r="RMC146" s="87"/>
      <c r="RMD146" s="87"/>
      <c r="RME146" s="87"/>
      <c r="RMF146" s="87"/>
      <c r="RMG146" s="88"/>
      <c r="RMH146" s="12"/>
      <c r="RMI146" s="12"/>
      <c r="RMJ146" s="88"/>
      <c r="RMK146" s="88"/>
      <c r="RML146" s="11"/>
      <c r="RMM146" s="11"/>
      <c r="RMN146" s="89"/>
      <c r="RMO146" s="87"/>
      <c r="RMP146" s="90"/>
      <c r="RMQ146" s="91"/>
      <c r="RMR146" s="86"/>
      <c r="RMS146" s="87"/>
      <c r="RMT146" s="87"/>
      <c r="RMU146" s="87"/>
      <c r="RMV146" s="87"/>
      <c r="RMW146" s="88"/>
      <c r="RMX146" s="12"/>
      <c r="RMY146" s="12"/>
      <c r="RMZ146" s="88"/>
      <c r="RNA146" s="88"/>
      <c r="RNB146" s="11"/>
      <c r="RNC146" s="11"/>
      <c r="RND146" s="89"/>
      <c r="RNE146" s="87"/>
      <c r="RNF146" s="90"/>
      <c r="RNG146" s="91"/>
      <c r="RNH146" s="86"/>
      <c r="RNI146" s="87"/>
      <c r="RNJ146" s="87"/>
      <c r="RNK146" s="87"/>
      <c r="RNL146" s="87"/>
      <c r="RNM146" s="88"/>
      <c r="RNN146" s="12"/>
      <c r="RNO146" s="12"/>
      <c r="RNP146" s="88"/>
      <c r="RNQ146" s="88"/>
      <c r="RNR146" s="11"/>
      <c r="RNS146" s="11"/>
      <c r="RNT146" s="89"/>
      <c r="RNU146" s="87"/>
      <c r="RNV146" s="90"/>
      <c r="RNW146" s="91"/>
      <c r="RNX146" s="86"/>
      <c r="RNY146" s="87"/>
      <c r="RNZ146" s="87"/>
      <c r="ROA146" s="87"/>
      <c r="ROB146" s="87"/>
      <c r="ROC146" s="88"/>
      <c r="ROD146" s="12"/>
      <c r="ROE146" s="12"/>
      <c r="ROF146" s="88"/>
      <c r="ROG146" s="88"/>
      <c r="ROH146" s="11"/>
      <c r="ROI146" s="11"/>
      <c r="ROJ146" s="89"/>
      <c r="ROK146" s="87"/>
      <c r="ROL146" s="90"/>
      <c r="ROM146" s="91"/>
      <c r="RON146" s="86"/>
      <c r="ROO146" s="87"/>
      <c r="ROP146" s="87"/>
      <c r="ROQ146" s="87"/>
      <c r="ROR146" s="87"/>
      <c r="ROS146" s="88"/>
      <c r="ROT146" s="12"/>
      <c r="ROU146" s="12"/>
      <c r="ROV146" s="88"/>
      <c r="ROW146" s="88"/>
      <c r="ROX146" s="11"/>
      <c r="ROY146" s="11"/>
      <c r="ROZ146" s="89"/>
      <c r="RPA146" s="87"/>
      <c r="RPB146" s="90"/>
      <c r="RPC146" s="91"/>
      <c r="RPD146" s="86"/>
      <c r="RPE146" s="87"/>
      <c r="RPF146" s="87"/>
      <c r="RPG146" s="87"/>
      <c r="RPH146" s="87"/>
      <c r="RPI146" s="88"/>
      <c r="RPJ146" s="12"/>
      <c r="RPK146" s="12"/>
      <c r="RPL146" s="88"/>
      <c r="RPM146" s="88"/>
      <c r="RPN146" s="11"/>
      <c r="RPO146" s="11"/>
      <c r="RPP146" s="89"/>
      <c r="RPQ146" s="87"/>
      <c r="RPR146" s="90"/>
      <c r="RPS146" s="91"/>
      <c r="RPT146" s="86"/>
      <c r="RPU146" s="87"/>
      <c r="RPV146" s="87"/>
      <c r="RPW146" s="87"/>
      <c r="RPX146" s="87"/>
      <c r="RPY146" s="88"/>
      <c r="RPZ146" s="12"/>
      <c r="RQA146" s="12"/>
      <c r="RQB146" s="88"/>
      <c r="RQC146" s="88"/>
      <c r="RQD146" s="11"/>
      <c r="RQE146" s="11"/>
      <c r="RQF146" s="89"/>
      <c r="RQG146" s="87"/>
      <c r="RQH146" s="90"/>
      <c r="RQI146" s="91"/>
      <c r="RQJ146" s="86"/>
      <c r="RQK146" s="87"/>
      <c r="RQL146" s="87"/>
      <c r="RQM146" s="87"/>
      <c r="RQN146" s="87"/>
      <c r="RQO146" s="88"/>
      <c r="RQP146" s="12"/>
      <c r="RQQ146" s="12"/>
      <c r="RQR146" s="88"/>
      <c r="RQS146" s="88"/>
      <c r="RQT146" s="11"/>
      <c r="RQU146" s="11"/>
      <c r="RQV146" s="89"/>
      <c r="RQW146" s="87"/>
      <c r="RQX146" s="90"/>
      <c r="RQY146" s="91"/>
      <c r="RQZ146" s="86"/>
      <c r="RRA146" s="87"/>
      <c r="RRB146" s="87"/>
      <c r="RRC146" s="87"/>
      <c r="RRD146" s="87"/>
      <c r="RRE146" s="88"/>
      <c r="RRF146" s="12"/>
      <c r="RRG146" s="12"/>
      <c r="RRH146" s="88"/>
      <c r="RRI146" s="88"/>
      <c r="RRJ146" s="11"/>
      <c r="RRK146" s="11"/>
      <c r="RRL146" s="89"/>
      <c r="RRM146" s="87"/>
      <c r="RRN146" s="90"/>
      <c r="RRO146" s="91"/>
      <c r="RRP146" s="86"/>
      <c r="RRQ146" s="87"/>
      <c r="RRR146" s="87"/>
      <c r="RRS146" s="87"/>
      <c r="RRT146" s="87"/>
      <c r="RRU146" s="88"/>
      <c r="RRV146" s="12"/>
      <c r="RRW146" s="12"/>
      <c r="RRX146" s="88"/>
      <c r="RRY146" s="88"/>
      <c r="RRZ146" s="11"/>
      <c r="RSA146" s="11"/>
      <c r="RSB146" s="89"/>
      <c r="RSC146" s="87"/>
      <c r="RSD146" s="90"/>
      <c r="RSE146" s="91"/>
      <c r="RSF146" s="86"/>
      <c r="RSG146" s="87"/>
      <c r="RSH146" s="87"/>
      <c r="RSI146" s="87"/>
      <c r="RSJ146" s="87"/>
      <c r="RSK146" s="88"/>
      <c r="RSL146" s="12"/>
      <c r="RSM146" s="12"/>
      <c r="RSN146" s="88"/>
      <c r="RSO146" s="88"/>
      <c r="RSP146" s="11"/>
      <c r="RSQ146" s="11"/>
      <c r="RSR146" s="89"/>
      <c r="RSS146" s="87"/>
      <c r="RST146" s="90"/>
      <c r="RSU146" s="91"/>
      <c r="RSV146" s="86"/>
      <c r="RSW146" s="87"/>
      <c r="RSX146" s="87"/>
      <c r="RSY146" s="87"/>
      <c r="RSZ146" s="87"/>
      <c r="RTA146" s="88"/>
      <c r="RTB146" s="12"/>
      <c r="RTC146" s="12"/>
      <c r="RTD146" s="88"/>
      <c r="RTE146" s="88"/>
      <c r="RTF146" s="11"/>
      <c r="RTG146" s="11"/>
      <c r="RTH146" s="89"/>
      <c r="RTI146" s="87"/>
      <c r="RTJ146" s="90"/>
      <c r="RTK146" s="91"/>
      <c r="RTL146" s="86"/>
      <c r="RTM146" s="87"/>
      <c r="RTN146" s="87"/>
      <c r="RTO146" s="87"/>
      <c r="RTP146" s="87"/>
      <c r="RTQ146" s="88"/>
      <c r="RTR146" s="12"/>
      <c r="RTS146" s="12"/>
      <c r="RTT146" s="88"/>
      <c r="RTU146" s="88"/>
      <c r="RTV146" s="11"/>
      <c r="RTW146" s="11"/>
      <c r="RTX146" s="89"/>
      <c r="RTY146" s="87"/>
      <c r="RTZ146" s="90"/>
      <c r="RUA146" s="91"/>
      <c r="RUB146" s="86"/>
      <c r="RUC146" s="87"/>
      <c r="RUD146" s="87"/>
      <c r="RUE146" s="87"/>
      <c r="RUF146" s="87"/>
      <c r="RUG146" s="88"/>
      <c r="RUH146" s="12"/>
      <c r="RUI146" s="12"/>
      <c r="RUJ146" s="88"/>
      <c r="RUK146" s="88"/>
      <c r="RUL146" s="11"/>
      <c r="RUM146" s="11"/>
      <c r="RUN146" s="89"/>
      <c r="RUO146" s="87"/>
      <c r="RUP146" s="90"/>
      <c r="RUQ146" s="91"/>
      <c r="RUR146" s="86"/>
      <c r="RUS146" s="87"/>
      <c r="RUT146" s="87"/>
      <c r="RUU146" s="87"/>
      <c r="RUV146" s="87"/>
      <c r="RUW146" s="88"/>
      <c r="RUX146" s="12"/>
      <c r="RUY146" s="12"/>
      <c r="RUZ146" s="88"/>
      <c r="RVA146" s="88"/>
      <c r="RVB146" s="11"/>
      <c r="RVC146" s="11"/>
      <c r="RVD146" s="89"/>
      <c r="RVE146" s="87"/>
      <c r="RVF146" s="90"/>
      <c r="RVG146" s="91"/>
      <c r="RVH146" s="86"/>
      <c r="RVI146" s="87"/>
      <c r="RVJ146" s="87"/>
      <c r="RVK146" s="87"/>
      <c r="RVL146" s="87"/>
      <c r="RVM146" s="88"/>
      <c r="RVN146" s="12"/>
      <c r="RVO146" s="12"/>
      <c r="RVP146" s="88"/>
      <c r="RVQ146" s="88"/>
      <c r="RVR146" s="11"/>
      <c r="RVS146" s="11"/>
      <c r="RVT146" s="89"/>
      <c r="RVU146" s="87"/>
      <c r="RVV146" s="90"/>
      <c r="RVW146" s="91"/>
      <c r="RVX146" s="86"/>
      <c r="RVY146" s="87"/>
      <c r="RVZ146" s="87"/>
      <c r="RWA146" s="87"/>
      <c r="RWB146" s="87"/>
      <c r="RWC146" s="88"/>
      <c r="RWD146" s="12"/>
      <c r="RWE146" s="12"/>
      <c r="RWF146" s="88"/>
      <c r="RWG146" s="88"/>
      <c r="RWH146" s="11"/>
      <c r="RWI146" s="11"/>
      <c r="RWJ146" s="89"/>
      <c r="RWK146" s="87"/>
      <c r="RWL146" s="90"/>
      <c r="RWM146" s="91"/>
      <c r="RWN146" s="86"/>
      <c r="RWO146" s="87"/>
      <c r="RWP146" s="87"/>
      <c r="RWQ146" s="87"/>
      <c r="RWR146" s="87"/>
      <c r="RWS146" s="88"/>
      <c r="RWT146" s="12"/>
      <c r="RWU146" s="12"/>
      <c r="RWV146" s="88"/>
      <c r="RWW146" s="88"/>
      <c r="RWX146" s="11"/>
      <c r="RWY146" s="11"/>
      <c r="RWZ146" s="89"/>
      <c r="RXA146" s="87"/>
      <c r="RXB146" s="90"/>
      <c r="RXC146" s="91"/>
      <c r="RXD146" s="86"/>
      <c r="RXE146" s="87"/>
      <c r="RXF146" s="87"/>
      <c r="RXG146" s="87"/>
      <c r="RXH146" s="87"/>
      <c r="RXI146" s="88"/>
      <c r="RXJ146" s="12"/>
      <c r="RXK146" s="12"/>
      <c r="RXL146" s="88"/>
      <c r="RXM146" s="88"/>
      <c r="RXN146" s="11"/>
      <c r="RXO146" s="11"/>
      <c r="RXP146" s="89"/>
      <c r="RXQ146" s="87"/>
      <c r="RXR146" s="90"/>
      <c r="RXS146" s="91"/>
      <c r="RXT146" s="86"/>
      <c r="RXU146" s="87"/>
      <c r="RXV146" s="87"/>
      <c r="RXW146" s="87"/>
      <c r="RXX146" s="87"/>
      <c r="RXY146" s="88"/>
      <c r="RXZ146" s="12"/>
      <c r="RYA146" s="12"/>
      <c r="RYB146" s="88"/>
      <c r="RYC146" s="88"/>
      <c r="RYD146" s="11"/>
      <c r="RYE146" s="11"/>
      <c r="RYF146" s="89"/>
      <c r="RYG146" s="87"/>
      <c r="RYH146" s="90"/>
      <c r="RYI146" s="91"/>
      <c r="RYJ146" s="86"/>
      <c r="RYK146" s="87"/>
      <c r="RYL146" s="87"/>
      <c r="RYM146" s="87"/>
      <c r="RYN146" s="87"/>
      <c r="RYO146" s="88"/>
      <c r="RYP146" s="12"/>
      <c r="RYQ146" s="12"/>
      <c r="RYR146" s="88"/>
      <c r="RYS146" s="88"/>
      <c r="RYT146" s="11"/>
      <c r="RYU146" s="11"/>
      <c r="RYV146" s="89"/>
      <c r="RYW146" s="87"/>
      <c r="RYX146" s="90"/>
      <c r="RYY146" s="91"/>
      <c r="RYZ146" s="86"/>
      <c r="RZA146" s="87"/>
      <c r="RZB146" s="87"/>
      <c r="RZC146" s="87"/>
      <c r="RZD146" s="87"/>
      <c r="RZE146" s="88"/>
      <c r="RZF146" s="12"/>
      <c r="RZG146" s="12"/>
      <c r="RZH146" s="88"/>
      <c r="RZI146" s="88"/>
      <c r="RZJ146" s="11"/>
      <c r="RZK146" s="11"/>
      <c r="RZL146" s="89"/>
      <c r="RZM146" s="87"/>
      <c r="RZN146" s="90"/>
      <c r="RZO146" s="91"/>
      <c r="RZP146" s="86"/>
      <c r="RZQ146" s="87"/>
      <c r="RZR146" s="87"/>
      <c r="RZS146" s="87"/>
      <c r="RZT146" s="87"/>
      <c r="RZU146" s="88"/>
      <c r="RZV146" s="12"/>
      <c r="RZW146" s="12"/>
      <c r="RZX146" s="88"/>
      <c r="RZY146" s="88"/>
      <c r="RZZ146" s="11"/>
      <c r="SAA146" s="11"/>
      <c r="SAB146" s="89"/>
      <c r="SAC146" s="87"/>
      <c r="SAD146" s="90"/>
      <c r="SAE146" s="91"/>
      <c r="SAF146" s="86"/>
      <c r="SAG146" s="87"/>
      <c r="SAH146" s="87"/>
      <c r="SAI146" s="87"/>
      <c r="SAJ146" s="87"/>
      <c r="SAK146" s="88"/>
      <c r="SAL146" s="12"/>
      <c r="SAM146" s="12"/>
      <c r="SAN146" s="88"/>
      <c r="SAO146" s="88"/>
      <c r="SAP146" s="11"/>
      <c r="SAQ146" s="11"/>
      <c r="SAR146" s="89"/>
      <c r="SAS146" s="87"/>
      <c r="SAT146" s="90"/>
      <c r="SAU146" s="91"/>
      <c r="SAV146" s="86"/>
      <c r="SAW146" s="87"/>
      <c r="SAX146" s="87"/>
      <c r="SAY146" s="87"/>
      <c r="SAZ146" s="87"/>
      <c r="SBA146" s="88"/>
      <c r="SBB146" s="12"/>
      <c r="SBC146" s="12"/>
      <c r="SBD146" s="88"/>
      <c r="SBE146" s="88"/>
      <c r="SBF146" s="11"/>
      <c r="SBG146" s="11"/>
      <c r="SBH146" s="89"/>
      <c r="SBI146" s="87"/>
      <c r="SBJ146" s="90"/>
      <c r="SBK146" s="91"/>
      <c r="SBL146" s="86"/>
      <c r="SBM146" s="87"/>
      <c r="SBN146" s="87"/>
      <c r="SBO146" s="87"/>
      <c r="SBP146" s="87"/>
      <c r="SBQ146" s="88"/>
      <c r="SBR146" s="12"/>
      <c r="SBS146" s="12"/>
      <c r="SBT146" s="88"/>
      <c r="SBU146" s="88"/>
      <c r="SBV146" s="11"/>
      <c r="SBW146" s="11"/>
      <c r="SBX146" s="89"/>
      <c r="SBY146" s="87"/>
      <c r="SBZ146" s="90"/>
      <c r="SCA146" s="91"/>
      <c r="SCB146" s="86"/>
      <c r="SCC146" s="87"/>
      <c r="SCD146" s="87"/>
      <c r="SCE146" s="87"/>
      <c r="SCF146" s="87"/>
      <c r="SCG146" s="88"/>
      <c r="SCH146" s="12"/>
      <c r="SCI146" s="12"/>
      <c r="SCJ146" s="88"/>
      <c r="SCK146" s="88"/>
      <c r="SCL146" s="11"/>
      <c r="SCM146" s="11"/>
      <c r="SCN146" s="89"/>
      <c r="SCO146" s="87"/>
      <c r="SCP146" s="90"/>
      <c r="SCQ146" s="91"/>
      <c r="SCR146" s="86"/>
      <c r="SCS146" s="87"/>
      <c r="SCT146" s="87"/>
      <c r="SCU146" s="87"/>
      <c r="SCV146" s="87"/>
      <c r="SCW146" s="88"/>
      <c r="SCX146" s="12"/>
      <c r="SCY146" s="12"/>
      <c r="SCZ146" s="88"/>
      <c r="SDA146" s="88"/>
      <c r="SDB146" s="11"/>
      <c r="SDC146" s="11"/>
      <c r="SDD146" s="89"/>
      <c r="SDE146" s="87"/>
      <c r="SDF146" s="90"/>
      <c r="SDG146" s="91"/>
      <c r="SDH146" s="86"/>
      <c r="SDI146" s="87"/>
      <c r="SDJ146" s="87"/>
      <c r="SDK146" s="87"/>
      <c r="SDL146" s="87"/>
      <c r="SDM146" s="88"/>
      <c r="SDN146" s="12"/>
      <c r="SDO146" s="12"/>
      <c r="SDP146" s="88"/>
      <c r="SDQ146" s="88"/>
      <c r="SDR146" s="11"/>
      <c r="SDS146" s="11"/>
      <c r="SDT146" s="89"/>
      <c r="SDU146" s="87"/>
      <c r="SDV146" s="90"/>
      <c r="SDW146" s="91"/>
      <c r="SDX146" s="86"/>
      <c r="SDY146" s="87"/>
      <c r="SDZ146" s="87"/>
      <c r="SEA146" s="87"/>
      <c r="SEB146" s="87"/>
      <c r="SEC146" s="88"/>
      <c r="SED146" s="12"/>
      <c r="SEE146" s="12"/>
      <c r="SEF146" s="88"/>
      <c r="SEG146" s="88"/>
      <c r="SEH146" s="11"/>
      <c r="SEI146" s="11"/>
      <c r="SEJ146" s="89"/>
      <c r="SEK146" s="87"/>
      <c r="SEL146" s="90"/>
      <c r="SEM146" s="91"/>
      <c r="SEN146" s="86"/>
      <c r="SEO146" s="87"/>
      <c r="SEP146" s="87"/>
      <c r="SEQ146" s="87"/>
      <c r="SER146" s="87"/>
      <c r="SES146" s="88"/>
      <c r="SET146" s="12"/>
      <c r="SEU146" s="12"/>
      <c r="SEV146" s="88"/>
      <c r="SEW146" s="88"/>
      <c r="SEX146" s="11"/>
      <c r="SEY146" s="11"/>
      <c r="SEZ146" s="89"/>
      <c r="SFA146" s="87"/>
      <c r="SFB146" s="90"/>
      <c r="SFC146" s="91"/>
      <c r="SFD146" s="86"/>
      <c r="SFE146" s="87"/>
      <c r="SFF146" s="87"/>
      <c r="SFG146" s="87"/>
      <c r="SFH146" s="87"/>
      <c r="SFI146" s="88"/>
      <c r="SFJ146" s="12"/>
      <c r="SFK146" s="12"/>
      <c r="SFL146" s="88"/>
      <c r="SFM146" s="88"/>
      <c r="SFN146" s="11"/>
      <c r="SFO146" s="11"/>
      <c r="SFP146" s="89"/>
      <c r="SFQ146" s="87"/>
      <c r="SFR146" s="90"/>
      <c r="SFS146" s="91"/>
      <c r="SFT146" s="86"/>
      <c r="SFU146" s="87"/>
      <c r="SFV146" s="87"/>
      <c r="SFW146" s="87"/>
      <c r="SFX146" s="87"/>
      <c r="SFY146" s="88"/>
      <c r="SFZ146" s="12"/>
      <c r="SGA146" s="12"/>
      <c r="SGB146" s="88"/>
      <c r="SGC146" s="88"/>
      <c r="SGD146" s="11"/>
      <c r="SGE146" s="11"/>
      <c r="SGF146" s="89"/>
      <c r="SGG146" s="87"/>
      <c r="SGH146" s="90"/>
      <c r="SGI146" s="91"/>
      <c r="SGJ146" s="86"/>
      <c r="SGK146" s="87"/>
      <c r="SGL146" s="87"/>
      <c r="SGM146" s="87"/>
      <c r="SGN146" s="87"/>
      <c r="SGO146" s="88"/>
      <c r="SGP146" s="12"/>
      <c r="SGQ146" s="12"/>
      <c r="SGR146" s="88"/>
      <c r="SGS146" s="88"/>
      <c r="SGT146" s="11"/>
      <c r="SGU146" s="11"/>
      <c r="SGV146" s="89"/>
      <c r="SGW146" s="87"/>
      <c r="SGX146" s="90"/>
      <c r="SGY146" s="91"/>
      <c r="SGZ146" s="86"/>
      <c r="SHA146" s="87"/>
      <c r="SHB146" s="87"/>
      <c r="SHC146" s="87"/>
      <c r="SHD146" s="87"/>
      <c r="SHE146" s="88"/>
      <c r="SHF146" s="12"/>
      <c r="SHG146" s="12"/>
      <c r="SHH146" s="88"/>
      <c r="SHI146" s="88"/>
      <c r="SHJ146" s="11"/>
      <c r="SHK146" s="11"/>
      <c r="SHL146" s="89"/>
      <c r="SHM146" s="87"/>
      <c r="SHN146" s="90"/>
      <c r="SHO146" s="91"/>
      <c r="SHP146" s="86"/>
      <c r="SHQ146" s="87"/>
      <c r="SHR146" s="87"/>
      <c r="SHS146" s="87"/>
      <c r="SHT146" s="87"/>
      <c r="SHU146" s="88"/>
      <c r="SHV146" s="12"/>
      <c r="SHW146" s="12"/>
      <c r="SHX146" s="88"/>
      <c r="SHY146" s="88"/>
      <c r="SHZ146" s="11"/>
      <c r="SIA146" s="11"/>
      <c r="SIB146" s="89"/>
      <c r="SIC146" s="87"/>
      <c r="SID146" s="90"/>
      <c r="SIE146" s="91"/>
      <c r="SIF146" s="86"/>
      <c r="SIG146" s="87"/>
      <c r="SIH146" s="87"/>
      <c r="SII146" s="87"/>
      <c r="SIJ146" s="87"/>
      <c r="SIK146" s="88"/>
      <c r="SIL146" s="12"/>
      <c r="SIM146" s="12"/>
      <c r="SIN146" s="88"/>
      <c r="SIO146" s="88"/>
      <c r="SIP146" s="11"/>
      <c r="SIQ146" s="11"/>
      <c r="SIR146" s="89"/>
      <c r="SIS146" s="87"/>
      <c r="SIT146" s="90"/>
      <c r="SIU146" s="91"/>
      <c r="SIV146" s="86"/>
      <c r="SIW146" s="87"/>
      <c r="SIX146" s="87"/>
      <c r="SIY146" s="87"/>
      <c r="SIZ146" s="87"/>
      <c r="SJA146" s="88"/>
      <c r="SJB146" s="12"/>
      <c r="SJC146" s="12"/>
      <c r="SJD146" s="88"/>
      <c r="SJE146" s="88"/>
      <c r="SJF146" s="11"/>
      <c r="SJG146" s="11"/>
      <c r="SJH146" s="89"/>
      <c r="SJI146" s="87"/>
      <c r="SJJ146" s="90"/>
      <c r="SJK146" s="91"/>
      <c r="SJL146" s="86"/>
      <c r="SJM146" s="87"/>
      <c r="SJN146" s="87"/>
      <c r="SJO146" s="87"/>
      <c r="SJP146" s="87"/>
      <c r="SJQ146" s="88"/>
      <c r="SJR146" s="12"/>
      <c r="SJS146" s="12"/>
      <c r="SJT146" s="88"/>
      <c r="SJU146" s="88"/>
      <c r="SJV146" s="11"/>
      <c r="SJW146" s="11"/>
      <c r="SJX146" s="89"/>
      <c r="SJY146" s="87"/>
      <c r="SJZ146" s="90"/>
      <c r="SKA146" s="91"/>
      <c r="SKB146" s="86"/>
      <c r="SKC146" s="87"/>
      <c r="SKD146" s="87"/>
      <c r="SKE146" s="87"/>
      <c r="SKF146" s="87"/>
      <c r="SKG146" s="88"/>
      <c r="SKH146" s="12"/>
      <c r="SKI146" s="12"/>
      <c r="SKJ146" s="88"/>
      <c r="SKK146" s="88"/>
      <c r="SKL146" s="11"/>
      <c r="SKM146" s="11"/>
      <c r="SKN146" s="89"/>
      <c r="SKO146" s="87"/>
      <c r="SKP146" s="90"/>
      <c r="SKQ146" s="91"/>
      <c r="SKR146" s="86"/>
      <c r="SKS146" s="87"/>
      <c r="SKT146" s="87"/>
      <c r="SKU146" s="87"/>
      <c r="SKV146" s="87"/>
      <c r="SKW146" s="88"/>
      <c r="SKX146" s="12"/>
      <c r="SKY146" s="12"/>
      <c r="SKZ146" s="88"/>
      <c r="SLA146" s="88"/>
      <c r="SLB146" s="11"/>
      <c r="SLC146" s="11"/>
      <c r="SLD146" s="89"/>
      <c r="SLE146" s="87"/>
      <c r="SLF146" s="90"/>
      <c r="SLG146" s="91"/>
      <c r="SLH146" s="86"/>
      <c r="SLI146" s="87"/>
      <c r="SLJ146" s="87"/>
      <c r="SLK146" s="87"/>
      <c r="SLL146" s="87"/>
      <c r="SLM146" s="88"/>
      <c r="SLN146" s="12"/>
      <c r="SLO146" s="12"/>
      <c r="SLP146" s="88"/>
      <c r="SLQ146" s="88"/>
      <c r="SLR146" s="11"/>
      <c r="SLS146" s="11"/>
      <c r="SLT146" s="89"/>
      <c r="SLU146" s="87"/>
      <c r="SLV146" s="90"/>
      <c r="SLW146" s="91"/>
      <c r="SLX146" s="86"/>
      <c r="SLY146" s="87"/>
      <c r="SLZ146" s="87"/>
      <c r="SMA146" s="87"/>
      <c r="SMB146" s="87"/>
      <c r="SMC146" s="88"/>
      <c r="SMD146" s="12"/>
      <c r="SME146" s="12"/>
      <c r="SMF146" s="88"/>
      <c r="SMG146" s="88"/>
      <c r="SMH146" s="11"/>
      <c r="SMI146" s="11"/>
      <c r="SMJ146" s="89"/>
      <c r="SMK146" s="87"/>
      <c r="SML146" s="90"/>
      <c r="SMM146" s="91"/>
      <c r="SMN146" s="86"/>
      <c r="SMO146" s="87"/>
      <c r="SMP146" s="87"/>
      <c r="SMQ146" s="87"/>
      <c r="SMR146" s="87"/>
      <c r="SMS146" s="88"/>
      <c r="SMT146" s="12"/>
      <c r="SMU146" s="12"/>
      <c r="SMV146" s="88"/>
      <c r="SMW146" s="88"/>
      <c r="SMX146" s="11"/>
      <c r="SMY146" s="11"/>
      <c r="SMZ146" s="89"/>
      <c r="SNA146" s="87"/>
      <c r="SNB146" s="90"/>
      <c r="SNC146" s="91"/>
      <c r="SND146" s="86"/>
      <c r="SNE146" s="87"/>
      <c r="SNF146" s="87"/>
      <c r="SNG146" s="87"/>
      <c r="SNH146" s="87"/>
      <c r="SNI146" s="88"/>
      <c r="SNJ146" s="12"/>
      <c r="SNK146" s="12"/>
      <c r="SNL146" s="88"/>
      <c r="SNM146" s="88"/>
      <c r="SNN146" s="11"/>
      <c r="SNO146" s="11"/>
      <c r="SNP146" s="89"/>
      <c r="SNQ146" s="87"/>
      <c r="SNR146" s="90"/>
      <c r="SNS146" s="91"/>
      <c r="SNT146" s="86"/>
      <c r="SNU146" s="87"/>
      <c r="SNV146" s="87"/>
      <c r="SNW146" s="87"/>
      <c r="SNX146" s="87"/>
      <c r="SNY146" s="88"/>
      <c r="SNZ146" s="12"/>
      <c r="SOA146" s="12"/>
      <c r="SOB146" s="88"/>
      <c r="SOC146" s="88"/>
      <c r="SOD146" s="11"/>
      <c r="SOE146" s="11"/>
      <c r="SOF146" s="89"/>
      <c r="SOG146" s="87"/>
      <c r="SOH146" s="90"/>
      <c r="SOI146" s="91"/>
      <c r="SOJ146" s="86"/>
      <c r="SOK146" s="87"/>
      <c r="SOL146" s="87"/>
      <c r="SOM146" s="87"/>
      <c r="SON146" s="87"/>
      <c r="SOO146" s="88"/>
      <c r="SOP146" s="12"/>
      <c r="SOQ146" s="12"/>
      <c r="SOR146" s="88"/>
      <c r="SOS146" s="88"/>
      <c r="SOT146" s="11"/>
      <c r="SOU146" s="11"/>
      <c r="SOV146" s="89"/>
      <c r="SOW146" s="87"/>
      <c r="SOX146" s="90"/>
      <c r="SOY146" s="91"/>
      <c r="SOZ146" s="86"/>
      <c r="SPA146" s="87"/>
      <c r="SPB146" s="87"/>
      <c r="SPC146" s="87"/>
      <c r="SPD146" s="87"/>
      <c r="SPE146" s="88"/>
      <c r="SPF146" s="12"/>
      <c r="SPG146" s="12"/>
      <c r="SPH146" s="88"/>
      <c r="SPI146" s="88"/>
      <c r="SPJ146" s="11"/>
      <c r="SPK146" s="11"/>
      <c r="SPL146" s="89"/>
      <c r="SPM146" s="87"/>
      <c r="SPN146" s="90"/>
      <c r="SPO146" s="91"/>
      <c r="SPP146" s="86"/>
      <c r="SPQ146" s="87"/>
      <c r="SPR146" s="87"/>
      <c r="SPS146" s="87"/>
      <c r="SPT146" s="87"/>
      <c r="SPU146" s="88"/>
      <c r="SPV146" s="12"/>
      <c r="SPW146" s="12"/>
      <c r="SPX146" s="88"/>
      <c r="SPY146" s="88"/>
      <c r="SPZ146" s="11"/>
      <c r="SQA146" s="11"/>
      <c r="SQB146" s="89"/>
      <c r="SQC146" s="87"/>
      <c r="SQD146" s="90"/>
      <c r="SQE146" s="91"/>
      <c r="SQF146" s="86"/>
      <c r="SQG146" s="87"/>
      <c r="SQH146" s="87"/>
      <c r="SQI146" s="87"/>
      <c r="SQJ146" s="87"/>
      <c r="SQK146" s="88"/>
      <c r="SQL146" s="12"/>
      <c r="SQM146" s="12"/>
      <c r="SQN146" s="88"/>
      <c r="SQO146" s="88"/>
      <c r="SQP146" s="11"/>
      <c r="SQQ146" s="11"/>
      <c r="SQR146" s="89"/>
      <c r="SQS146" s="87"/>
      <c r="SQT146" s="90"/>
      <c r="SQU146" s="91"/>
      <c r="SQV146" s="86"/>
      <c r="SQW146" s="87"/>
      <c r="SQX146" s="87"/>
      <c r="SQY146" s="87"/>
      <c r="SQZ146" s="87"/>
      <c r="SRA146" s="88"/>
      <c r="SRB146" s="12"/>
      <c r="SRC146" s="12"/>
      <c r="SRD146" s="88"/>
      <c r="SRE146" s="88"/>
      <c r="SRF146" s="11"/>
      <c r="SRG146" s="11"/>
      <c r="SRH146" s="89"/>
      <c r="SRI146" s="87"/>
      <c r="SRJ146" s="90"/>
      <c r="SRK146" s="91"/>
      <c r="SRL146" s="86"/>
      <c r="SRM146" s="87"/>
      <c r="SRN146" s="87"/>
      <c r="SRO146" s="87"/>
      <c r="SRP146" s="87"/>
      <c r="SRQ146" s="88"/>
      <c r="SRR146" s="12"/>
      <c r="SRS146" s="12"/>
      <c r="SRT146" s="88"/>
      <c r="SRU146" s="88"/>
      <c r="SRV146" s="11"/>
      <c r="SRW146" s="11"/>
      <c r="SRX146" s="89"/>
      <c r="SRY146" s="87"/>
      <c r="SRZ146" s="90"/>
      <c r="SSA146" s="91"/>
      <c r="SSB146" s="86"/>
      <c r="SSC146" s="87"/>
      <c r="SSD146" s="87"/>
      <c r="SSE146" s="87"/>
      <c r="SSF146" s="87"/>
      <c r="SSG146" s="88"/>
      <c r="SSH146" s="12"/>
      <c r="SSI146" s="12"/>
      <c r="SSJ146" s="88"/>
      <c r="SSK146" s="88"/>
      <c r="SSL146" s="11"/>
      <c r="SSM146" s="11"/>
      <c r="SSN146" s="89"/>
      <c r="SSO146" s="87"/>
      <c r="SSP146" s="90"/>
      <c r="SSQ146" s="91"/>
      <c r="SSR146" s="86"/>
      <c r="SSS146" s="87"/>
      <c r="SST146" s="87"/>
      <c r="SSU146" s="87"/>
      <c r="SSV146" s="87"/>
      <c r="SSW146" s="88"/>
      <c r="SSX146" s="12"/>
      <c r="SSY146" s="12"/>
      <c r="SSZ146" s="88"/>
      <c r="STA146" s="88"/>
      <c r="STB146" s="11"/>
      <c r="STC146" s="11"/>
      <c r="STD146" s="89"/>
      <c r="STE146" s="87"/>
      <c r="STF146" s="90"/>
      <c r="STG146" s="91"/>
      <c r="STH146" s="86"/>
      <c r="STI146" s="87"/>
      <c r="STJ146" s="87"/>
      <c r="STK146" s="87"/>
      <c r="STL146" s="87"/>
      <c r="STM146" s="88"/>
      <c r="STN146" s="12"/>
      <c r="STO146" s="12"/>
      <c r="STP146" s="88"/>
      <c r="STQ146" s="88"/>
      <c r="STR146" s="11"/>
      <c r="STS146" s="11"/>
      <c r="STT146" s="89"/>
      <c r="STU146" s="87"/>
      <c r="STV146" s="90"/>
      <c r="STW146" s="91"/>
      <c r="STX146" s="86"/>
      <c r="STY146" s="87"/>
      <c r="STZ146" s="87"/>
      <c r="SUA146" s="87"/>
      <c r="SUB146" s="87"/>
      <c r="SUC146" s="88"/>
      <c r="SUD146" s="12"/>
      <c r="SUE146" s="12"/>
      <c r="SUF146" s="88"/>
      <c r="SUG146" s="88"/>
      <c r="SUH146" s="11"/>
      <c r="SUI146" s="11"/>
      <c r="SUJ146" s="89"/>
      <c r="SUK146" s="87"/>
      <c r="SUL146" s="90"/>
      <c r="SUM146" s="91"/>
      <c r="SUN146" s="86"/>
      <c r="SUO146" s="87"/>
      <c r="SUP146" s="87"/>
      <c r="SUQ146" s="87"/>
      <c r="SUR146" s="87"/>
      <c r="SUS146" s="88"/>
      <c r="SUT146" s="12"/>
      <c r="SUU146" s="12"/>
      <c r="SUV146" s="88"/>
      <c r="SUW146" s="88"/>
      <c r="SUX146" s="11"/>
      <c r="SUY146" s="11"/>
      <c r="SUZ146" s="89"/>
      <c r="SVA146" s="87"/>
      <c r="SVB146" s="90"/>
      <c r="SVC146" s="91"/>
      <c r="SVD146" s="86"/>
      <c r="SVE146" s="87"/>
      <c r="SVF146" s="87"/>
      <c r="SVG146" s="87"/>
      <c r="SVH146" s="87"/>
      <c r="SVI146" s="88"/>
      <c r="SVJ146" s="12"/>
      <c r="SVK146" s="12"/>
      <c r="SVL146" s="88"/>
      <c r="SVM146" s="88"/>
      <c r="SVN146" s="11"/>
      <c r="SVO146" s="11"/>
      <c r="SVP146" s="89"/>
      <c r="SVQ146" s="87"/>
      <c r="SVR146" s="90"/>
      <c r="SVS146" s="91"/>
      <c r="SVT146" s="86"/>
      <c r="SVU146" s="87"/>
      <c r="SVV146" s="87"/>
      <c r="SVW146" s="87"/>
      <c r="SVX146" s="87"/>
      <c r="SVY146" s="88"/>
      <c r="SVZ146" s="12"/>
      <c r="SWA146" s="12"/>
      <c r="SWB146" s="88"/>
      <c r="SWC146" s="88"/>
      <c r="SWD146" s="11"/>
      <c r="SWE146" s="11"/>
      <c r="SWF146" s="89"/>
      <c r="SWG146" s="87"/>
      <c r="SWH146" s="90"/>
      <c r="SWI146" s="91"/>
      <c r="SWJ146" s="86"/>
      <c r="SWK146" s="87"/>
      <c r="SWL146" s="87"/>
      <c r="SWM146" s="87"/>
      <c r="SWN146" s="87"/>
      <c r="SWO146" s="88"/>
      <c r="SWP146" s="12"/>
      <c r="SWQ146" s="12"/>
      <c r="SWR146" s="88"/>
      <c r="SWS146" s="88"/>
      <c r="SWT146" s="11"/>
      <c r="SWU146" s="11"/>
      <c r="SWV146" s="89"/>
      <c r="SWW146" s="87"/>
      <c r="SWX146" s="90"/>
      <c r="SWY146" s="91"/>
      <c r="SWZ146" s="86"/>
      <c r="SXA146" s="87"/>
      <c r="SXB146" s="87"/>
      <c r="SXC146" s="87"/>
      <c r="SXD146" s="87"/>
      <c r="SXE146" s="88"/>
      <c r="SXF146" s="12"/>
      <c r="SXG146" s="12"/>
      <c r="SXH146" s="88"/>
      <c r="SXI146" s="88"/>
      <c r="SXJ146" s="11"/>
      <c r="SXK146" s="11"/>
      <c r="SXL146" s="89"/>
      <c r="SXM146" s="87"/>
      <c r="SXN146" s="90"/>
      <c r="SXO146" s="91"/>
      <c r="SXP146" s="86"/>
      <c r="SXQ146" s="87"/>
      <c r="SXR146" s="87"/>
      <c r="SXS146" s="87"/>
      <c r="SXT146" s="87"/>
      <c r="SXU146" s="88"/>
      <c r="SXV146" s="12"/>
      <c r="SXW146" s="12"/>
      <c r="SXX146" s="88"/>
      <c r="SXY146" s="88"/>
      <c r="SXZ146" s="11"/>
      <c r="SYA146" s="11"/>
      <c r="SYB146" s="89"/>
      <c r="SYC146" s="87"/>
      <c r="SYD146" s="90"/>
      <c r="SYE146" s="91"/>
      <c r="SYF146" s="86"/>
      <c r="SYG146" s="87"/>
      <c r="SYH146" s="87"/>
      <c r="SYI146" s="87"/>
      <c r="SYJ146" s="87"/>
      <c r="SYK146" s="88"/>
      <c r="SYL146" s="12"/>
      <c r="SYM146" s="12"/>
      <c r="SYN146" s="88"/>
      <c r="SYO146" s="88"/>
      <c r="SYP146" s="11"/>
      <c r="SYQ146" s="11"/>
      <c r="SYR146" s="89"/>
      <c r="SYS146" s="87"/>
      <c r="SYT146" s="90"/>
      <c r="SYU146" s="91"/>
      <c r="SYV146" s="86"/>
      <c r="SYW146" s="87"/>
      <c r="SYX146" s="87"/>
      <c r="SYY146" s="87"/>
      <c r="SYZ146" s="87"/>
      <c r="SZA146" s="88"/>
      <c r="SZB146" s="12"/>
      <c r="SZC146" s="12"/>
      <c r="SZD146" s="88"/>
      <c r="SZE146" s="88"/>
      <c r="SZF146" s="11"/>
      <c r="SZG146" s="11"/>
      <c r="SZH146" s="89"/>
      <c r="SZI146" s="87"/>
      <c r="SZJ146" s="90"/>
      <c r="SZK146" s="91"/>
      <c r="SZL146" s="86"/>
      <c r="SZM146" s="87"/>
      <c r="SZN146" s="87"/>
      <c r="SZO146" s="87"/>
      <c r="SZP146" s="87"/>
      <c r="SZQ146" s="88"/>
      <c r="SZR146" s="12"/>
      <c r="SZS146" s="12"/>
      <c r="SZT146" s="88"/>
      <c r="SZU146" s="88"/>
      <c r="SZV146" s="11"/>
      <c r="SZW146" s="11"/>
      <c r="SZX146" s="89"/>
      <c r="SZY146" s="87"/>
      <c r="SZZ146" s="90"/>
      <c r="TAA146" s="91"/>
      <c r="TAB146" s="86"/>
      <c r="TAC146" s="87"/>
      <c r="TAD146" s="87"/>
      <c r="TAE146" s="87"/>
      <c r="TAF146" s="87"/>
      <c r="TAG146" s="88"/>
      <c r="TAH146" s="12"/>
      <c r="TAI146" s="12"/>
      <c r="TAJ146" s="88"/>
      <c r="TAK146" s="88"/>
      <c r="TAL146" s="11"/>
      <c r="TAM146" s="11"/>
      <c r="TAN146" s="89"/>
      <c r="TAO146" s="87"/>
      <c r="TAP146" s="90"/>
      <c r="TAQ146" s="91"/>
      <c r="TAR146" s="86"/>
      <c r="TAS146" s="87"/>
      <c r="TAT146" s="87"/>
      <c r="TAU146" s="87"/>
      <c r="TAV146" s="87"/>
      <c r="TAW146" s="88"/>
      <c r="TAX146" s="12"/>
      <c r="TAY146" s="12"/>
      <c r="TAZ146" s="88"/>
      <c r="TBA146" s="88"/>
      <c r="TBB146" s="11"/>
      <c r="TBC146" s="11"/>
      <c r="TBD146" s="89"/>
      <c r="TBE146" s="87"/>
      <c r="TBF146" s="90"/>
      <c r="TBG146" s="91"/>
      <c r="TBH146" s="86"/>
      <c r="TBI146" s="87"/>
      <c r="TBJ146" s="87"/>
      <c r="TBK146" s="87"/>
      <c r="TBL146" s="87"/>
      <c r="TBM146" s="88"/>
      <c r="TBN146" s="12"/>
      <c r="TBO146" s="12"/>
      <c r="TBP146" s="88"/>
      <c r="TBQ146" s="88"/>
      <c r="TBR146" s="11"/>
      <c r="TBS146" s="11"/>
      <c r="TBT146" s="89"/>
      <c r="TBU146" s="87"/>
      <c r="TBV146" s="90"/>
      <c r="TBW146" s="91"/>
      <c r="TBX146" s="86"/>
      <c r="TBY146" s="87"/>
      <c r="TBZ146" s="87"/>
      <c r="TCA146" s="87"/>
      <c r="TCB146" s="87"/>
      <c r="TCC146" s="88"/>
      <c r="TCD146" s="12"/>
      <c r="TCE146" s="12"/>
      <c r="TCF146" s="88"/>
      <c r="TCG146" s="88"/>
      <c r="TCH146" s="11"/>
      <c r="TCI146" s="11"/>
      <c r="TCJ146" s="89"/>
      <c r="TCK146" s="87"/>
      <c r="TCL146" s="90"/>
      <c r="TCM146" s="91"/>
      <c r="TCN146" s="86"/>
      <c r="TCO146" s="87"/>
      <c r="TCP146" s="87"/>
      <c r="TCQ146" s="87"/>
      <c r="TCR146" s="87"/>
      <c r="TCS146" s="88"/>
      <c r="TCT146" s="12"/>
      <c r="TCU146" s="12"/>
      <c r="TCV146" s="88"/>
      <c r="TCW146" s="88"/>
      <c r="TCX146" s="11"/>
      <c r="TCY146" s="11"/>
      <c r="TCZ146" s="89"/>
      <c r="TDA146" s="87"/>
      <c r="TDB146" s="90"/>
      <c r="TDC146" s="91"/>
      <c r="TDD146" s="86"/>
      <c r="TDE146" s="87"/>
      <c r="TDF146" s="87"/>
      <c r="TDG146" s="87"/>
      <c r="TDH146" s="87"/>
      <c r="TDI146" s="88"/>
      <c r="TDJ146" s="12"/>
      <c r="TDK146" s="12"/>
      <c r="TDL146" s="88"/>
      <c r="TDM146" s="88"/>
      <c r="TDN146" s="11"/>
      <c r="TDO146" s="11"/>
      <c r="TDP146" s="89"/>
      <c r="TDQ146" s="87"/>
      <c r="TDR146" s="90"/>
      <c r="TDS146" s="91"/>
      <c r="TDT146" s="86"/>
      <c r="TDU146" s="87"/>
      <c r="TDV146" s="87"/>
      <c r="TDW146" s="87"/>
      <c r="TDX146" s="87"/>
      <c r="TDY146" s="88"/>
      <c r="TDZ146" s="12"/>
      <c r="TEA146" s="12"/>
      <c r="TEB146" s="88"/>
      <c r="TEC146" s="88"/>
      <c r="TED146" s="11"/>
      <c r="TEE146" s="11"/>
      <c r="TEF146" s="89"/>
      <c r="TEG146" s="87"/>
      <c r="TEH146" s="90"/>
      <c r="TEI146" s="91"/>
      <c r="TEJ146" s="86"/>
      <c r="TEK146" s="87"/>
      <c r="TEL146" s="87"/>
      <c r="TEM146" s="87"/>
      <c r="TEN146" s="87"/>
      <c r="TEO146" s="88"/>
      <c r="TEP146" s="12"/>
      <c r="TEQ146" s="12"/>
      <c r="TER146" s="88"/>
      <c r="TES146" s="88"/>
      <c r="TET146" s="11"/>
      <c r="TEU146" s="11"/>
      <c r="TEV146" s="89"/>
      <c r="TEW146" s="87"/>
      <c r="TEX146" s="90"/>
      <c r="TEY146" s="91"/>
      <c r="TEZ146" s="86"/>
      <c r="TFA146" s="87"/>
      <c r="TFB146" s="87"/>
      <c r="TFC146" s="87"/>
      <c r="TFD146" s="87"/>
      <c r="TFE146" s="88"/>
      <c r="TFF146" s="12"/>
      <c r="TFG146" s="12"/>
      <c r="TFH146" s="88"/>
      <c r="TFI146" s="88"/>
      <c r="TFJ146" s="11"/>
      <c r="TFK146" s="11"/>
      <c r="TFL146" s="89"/>
      <c r="TFM146" s="87"/>
      <c r="TFN146" s="90"/>
      <c r="TFO146" s="91"/>
      <c r="TFP146" s="86"/>
      <c r="TFQ146" s="87"/>
      <c r="TFR146" s="87"/>
      <c r="TFS146" s="87"/>
      <c r="TFT146" s="87"/>
      <c r="TFU146" s="88"/>
      <c r="TFV146" s="12"/>
      <c r="TFW146" s="12"/>
      <c r="TFX146" s="88"/>
      <c r="TFY146" s="88"/>
      <c r="TFZ146" s="11"/>
      <c r="TGA146" s="11"/>
      <c r="TGB146" s="89"/>
      <c r="TGC146" s="87"/>
      <c r="TGD146" s="90"/>
      <c r="TGE146" s="91"/>
      <c r="TGF146" s="86"/>
      <c r="TGG146" s="87"/>
      <c r="TGH146" s="87"/>
      <c r="TGI146" s="87"/>
      <c r="TGJ146" s="87"/>
      <c r="TGK146" s="88"/>
      <c r="TGL146" s="12"/>
      <c r="TGM146" s="12"/>
      <c r="TGN146" s="88"/>
      <c r="TGO146" s="88"/>
      <c r="TGP146" s="11"/>
      <c r="TGQ146" s="11"/>
      <c r="TGR146" s="89"/>
      <c r="TGS146" s="87"/>
      <c r="TGT146" s="90"/>
      <c r="TGU146" s="91"/>
      <c r="TGV146" s="86"/>
      <c r="TGW146" s="87"/>
      <c r="TGX146" s="87"/>
      <c r="TGY146" s="87"/>
      <c r="TGZ146" s="87"/>
      <c r="THA146" s="88"/>
      <c r="THB146" s="12"/>
      <c r="THC146" s="12"/>
      <c r="THD146" s="88"/>
      <c r="THE146" s="88"/>
      <c r="THF146" s="11"/>
      <c r="THG146" s="11"/>
      <c r="THH146" s="89"/>
      <c r="THI146" s="87"/>
      <c r="THJ146" s="90"/>
      <c r="THK146" s="91"/>
      <c r="THL146" s="86"/>
      <c r="THM146" s="87"/>
      <c r="THN146" s="87"/>
      <c r="THO146" s="87"/>
      <c r="THP146" s="87"/>
      <c r="THQ146" s="88"/>
      <c r="THR146" s="12"/>
      <c r="THS146" s="12"/>
      <c r="THT146" s="88"/>
      <c r="THU146" s="88"/>
      <c r="THV146" s="11"/>
      <c r="THW146" s="11"/>
      <c r="THX146" s="89"/>
      <c r="THY146" s="87"/>
      <c r="THZ146" s="90"/>
      <c r="TIA146" s="91"/>
      <c r="TIB146" s="86"/>
      <c r="TIC146" s="87"/>
      <c r="TID146" s="87"/>
      <c r="TIE146" s="87"/>
      <c r="TIF146" s="87"/>
      <c r="TIG146" s="88"/>
      <c r="TIH146" s="12"/>
      <c r="TII146" s="12"/>
      <c r="TIJ146" s="88"/>
      <c r="TIK146" s="88"/>
      <c r="TIL146" s="11"/>
      <c r="TIM146" s="11"/>
      <c r="TIN146" s="89"/>
      <c r="TIO146" s="87"/>
      <c r="TIP146" s="90"/>
      <c r="TIQ146" s="91"/>
      <c r="TIR146" s="86"/>
      <c r="TIS146" s="87"/>
      <c r="TIT146" s="87"/>
      <c r="TIU146" s="87"/>
      <c r="TIV146" s="87"/>
      <c r="TIW146" s="88"/>
      <c r="TIX146" s="12"/>
      <c r="TIY146" s="12"/>
      <c r="TIZ146" s="88"/>
      <c r="TJA146" s="88"/>
      <c r="TJB146" s="11"/>
      <c r="TJC146" s="11"/>
      <c r="TJD146" s="89"/>
      <c r="TJE146" s="87"/>
      <c r="TJF146" s="90"/>
      <c r="TJG146" s="91"/>
      <c r="TJH146" s="86"/>
      <c r="TJI146" s="87"/>
      <c r="TJJ146" s="87"/>
      <c r="TJK146" s="87"/>
      <c r="TJL146" s="87"/>
      <c r="TJM146" s="88"/>
      <c r="TJN146" s="12"/>
      <c r="TJO146" s="12"/>
      <c r="TJP146" s="88"/>
      <c r="TJQ146" s="88"/>
      <c r="TJR146" s="11"/>
      <c r="TJS146" s="11"/>
      <c r="TJT146" s="89"/>
      <c r="TJU146" s="87"/>
      <c r="TJV146" s="90"/>
      <c r="TJW146" s="91"/>
      <c r="TJX146" s="86"/>
      <c r="TJY146" s="87"/>
      <c r="TJZ146" s="87"/>
      <c r="TKA146" s="87"/>
      <c r="TKB146" s="87"/>
      <c r="TKC146" s="88"/>
      <c r="TKD146" s="12"/>
      <c r="TKE146" s="12"/>
      <c r="TKF146" s="88"/>
      <c r="TKG146" s="88"/>
      <c r="TKH146" s="11"/>
      <c r="TKI146" s="11"/>
      <c r="TKJ146" s="89"/>
      <c r="TKK146" s="87"/>
      <c r="TKL146" s="90"/>
      <c r="TKM146" s="91"/>
      <c r="TKN146" s="86"/>
      <c r="TKO146" s="87"/>
      <c r="TKP146" s="87"/>
      <c r="TKQ146" s="87"/>
      <c r="TKR146" s="87"/>
      <c r="TKS146" s="88"/>
      <c r="TKT146" s="12"/>
      <c r="TKU146" s="12"/>
      <c r="TKV146" s="88"/>
      <c r="TKW146" s="88"/>
      <c r="TKX146" s="11"/>
      <c r="TKY146" s="11"/>
      <c r="TKZ146" s="89"/>
      <c r="TLA146" s="87"/>
      <c r="TLB146" s="90"/>
      <c r="TLC146" s="91"/>
      <c r="TLD146" s="86"/>
      <c r="TLE146" s="87"/>
      <c r="TLF146" s="87"/>
      <c r="TLG146" s="87"/>
      <c r="TLH146" s="87"/>
      <c r="TLI146" s="88"/>
      <c r="TLJ146" s="12"/>
      <c r="TLK146" s="12"/>
      <c r="TLL146" s="88"/>
      <c r="TLM146" s="88"/>
      <c r="TLN146" s="11"/>
      <c r="TLO146" s="11"/>
      <c r="TLP146" s="89"/>
      <c r="TLQ146" s="87"/>
      <c r="TLR146" s="90"/>
      <c r="TLS146" s="91"/>
      <c r="TLT146" s="86"/>
      <c r="TLU146" s="87"/>
      <c r="TLV146" s="87"/>
      <c r="TLW146" s="87"/>
      <c r="TLX146" s="87"/>
      <c r="TLY146" s="88"/>
      <c r="TLZ146" s="12"/>
      <c r="TMA146" s="12"/>
      <c r="TMB146" s="88"/>
      <c r="TMC146" s="88"/>
      <c r="TMD146" s="11"/>
      <c r="TME146" s="11"/>
      <c r="TMF146" s="89"/>
      <c r="TMG146" s="87"/>
      <c r="TMH146" s="90"/>
      <c r="TMI146" s="91"/>
      <c r="TMJ146" s="86"/>
      <c r="TMK146" s="87"/>
      <c r="TML146" s="87"/>
      <c r="TMM146" s="87"/>
      <c r="TMN146" s="87"/>
      <c r="TMO146" s="88"/>
      <c r="TMP146" s="12"/>
      <c r="TMQ146" s="12"/>
      <c r="TMR146" s="88"/>
      <c r="TMS146" s="88"/>
      <c r="TMT146" s="11"/>
      <c r="TMU146" s="11"/>
      <c r="TMV146" s="89"/>
      <c r="TMW146" s="87"/>
      <c r="TMX146" s="90"/>
      <c r="TMY146" s="91"/>
      <c r="TMZ146" s="86"/>
      <c r="TNA146" s="87"/>
      <c r="TNB146" s="87"/>
      <c r="TNC146" s="87"/>
      <c r="TND146" s="87"/>
      <c r="TNE146" s="88"/>
      <c r="TNF146" s="12"/>
      <c r="TNG146" s="12"/>
      <c r="TNH146" s="88"/>
      <c r="TNI146" s="88"/>
      <c r="TNJ146" s="11"/>
      <c r="TNK146" s="11"/>
      <c r="TNL146" s="89"/>
      <c r="TNM146" s="87"/>
      <c r="TNN146" s="90"/>
      <c r="TNO146" s="91"/>
      <c r="TNP146" s="86"/>
      <c r="TNQ146" s="87"/>
      <c r="TNR146" s="87"/>
      <c r="TNS146" s="87"/>
      <c r="TNT146" s="87"/>
      <c r="TNU146" s="88"/>
      <c r="TNV146" s="12"/>
      <c r="TNW146" s="12"/>
      <c r="TNX146" s="88"/>
      <c r="TNY146" s="88"/>
      <c r="TNZ146" s="11"/>
      <c r="TOA146" s="11"/>
      <c r="TOB146" s="89"/>
      <c r="TOC146" s="87"/>
      <c r="TOD146" s="90"/>
      <c r="TOE146" s="91"/>
      <c r="TOF146" s="86"/>
      <c r="TOG146" s="87"/>
      <c r="TOH146" s="87"/>
      <c r="TOI146" s="87"/>
      <c r="TOJ146" s="87"/>
      <c r="TOK146" s="88"/>
      <c r="TOL146" s="12"/>
      <c r="TOM146" s="12"/>
      <c r="TON146" s="88"/>
      <c r="TOO146" s="88"/>
      <c r="TOP146" s="11"/>
      <c r="TOQ146" s="11"/>
      <c r="TOR146" s="89"/>
      <c r="TOS146" s="87"/>
      <c r="TOT146" s="90"/>
      <c r="TOU146" s="91"/>
      <c r="TOV146" s="86"/>
      <c r="TOW146" s="87"/>
      <c r="TOX146" s="87"/>
      <c r="TOY146" s="87"/>
      <c r="TOZ146" s="87"/>
      <c r="TPA146" s="88"/>
      <c r="TPB146" s="12"/>
      <c r="TPC146" s="12"/>
      <c r="TPD146" s="88"/>
      <c r="TPE146" s="88"/>
      <c r="TPF146" s="11"/>
      <c r="TPG146" s="11"/>
      <c r="TPH146" s="89"/>
      <c r="TPI146" s="87"/>
      <c r="TPJ146" s="90"/>
      <c r="TPK146" s="91"/>
      <c r="TPL146" s="86"/>
      <c r="TPM146" s="87"/>
      <c r="TPN146" s="87"/>
      <c r="TPO146" s="87"/>
      <c r="TPP146" s="87"/>
      <c r="TPQ146" s="88"/>
      <c r="TPR146" s="12"/>
      <c r="TPS146" s="12"/>
      <c r="TPT146" s="88"/>
      <c r="TPU146" s="88"/>
      <c r="TPV146" s="11"/>
      <c r="TPW146" s="11"/>
      <c r="TPX146" s="89"/>
      <c r="TPY146" s="87"/>
      <c r="TPZ146" s="90"/>
      <c r="TQA146" s="91"/>
      <c r="TQB146" s="86"/>
      <c r="TQC146" s="87"/>
      <c r="TQD146" s="87"/>
      <c r="TQE146" s="87"/>
      <c r="TQF146" s="87"/>
      <c r="TQG146" s="88"/>
      <c r="TQH146" s="12"/>
      <c r="TQI146" s="12"/>
      <c r="TQJ146" s="88"/>
      <c r="TQK146" s="88"/>
      <c r="TQL146" s="11"/>
      <c r="TQM146" s="11"/>
      <c r="TQN146" s="89"/>
      <c r="TQO146" s="87"/>
      <c r="TQP146" s="90"/>
      <c r="TQQ146" s="91"/>
      <c r="TQR146" s="86"/>
      <c r="TQS146" s="87"/>
      <c r="TQT146" s="87"/>
      <c r="TQU146" s="87"/>
      <c r="TQV146" s="87"/>
      <c r="TQW146" s="88"/>
      <c r="TQX146" s="12"/>
      <c r="TQY146" s="12"/>
      <c r="TQZ146" s="88"/>
      <c r="TRA146" s="88"/>
      <c r="TRB146" s="11"/>
      <c r="TRC146" s="11"/>
      <c r="TRD146" s="89"/>
      <c r="TRE146" s="87"/>
      <c r="TRF146" s="90"/>
      <c r="TRG146" s="91"/>
      <c r="TRH146" s="86"/>
      <c r="TRI146" s="87"/>
      <c r="TRJ146" s="87"/>
      <c r="TRK146" s="87"/>
      <c r="TRL146" s="87"/>
      <c r="TRM146" s="88"/>
      <c r="TRN146" s="12"/>
      <c r="TRO146" s="12"/>
      <c r="TRP146" s="88"/>
      <c r="TRQ146" s="88"/>
      <c r="TRR146" s="11"/>
      <c r="TRS146" s="11"/>
      <c r="TRT146" s="89"/>
      <c r="TRU146" s="87"/>
      <c r="TRV146" s="90"/>
      <c r="TRW146" s="91"/>
      <c r="TRX146" s="86"/>
      <c r="TRY146" s="87"/>
      <c r="TRZ146" s="87"/>
      <c r="TSA146" s="87"/>
      <c r="TSB146" s="87"/>
      <c r="TSC146" s="88"/>
      <c r="TSD146" s="12"/>
      <c r="TSE146" s="12"/>
      <c r="TSF146" s="88"/>
      <c r="TSG146" s="88"/>
      <c r="TSH146" s="11"/>
      <c r="TSI146" s="11"/>
      <c r="TSJ146" s="89"/>
      <c r="TSK146" s="87"/>
      <c r="TSL146" s="90"/>
      <c r="TSM146" s="91"/>
      <c r="TSN146" s="86"/>
      <c r="TSO146" s="87"/>
      <c r="TSP146" s="87"/>
      <c r="TSQ146" s="87"/>
      <c r="TSR146" s="87"/>
      <c r="TSS146" s="88"/>
      <c r="TST146" s="12"/>
      <c r="TSU146" s="12"/>
      <c r="TSV146" s="88"/>
      <c r="TSW146" s="88"/>
      <c r="TSX146" s="11"/>
      <c r="TSY146" s="11"/>
      <c r="TSZ146" s="89"/>
      <c r="TTA146" s="87"/>
      <c r="TTB146" s="90"/>
      <c r="TTC146" s="91"/>
      <c r="TTD146" s="86"/>
      <c r="TTE146" s="87"/>
      <c r="TTF146" s="87"/>
      <c r="TTG146" s="87"/>
      <c r="TTH146" s="87"/>
      <c r="TTI146" s="88"/>
      <c r="TTJ146" s="12"/>
      <c r="TTK146" s="12"/>
      <c r="TTL146" s="88"/>
      <c r="TTM146" s="88"/>
      <c r="TTN146" s="11"/>
      <c r="TTO146" s="11"/>
      <c r="TTP146" s="89"/>
      <c r="TTQ146" s="87"/>
      <c r="TTR146" s="90"/>
      <c r="TTS146" s="91"/>
      <c r="TTT146" s="86"/>
      <c r="TTU146" s="87"/>
      <c r="TTV146" s="87"/>
      <c r="TTW146" s="87"/>
      <c r="TTX146" s="87"/>
      <c r="TTY146" s="88"/>
      <c r="TTZ146" s="12"/>
      <c r="TUA146" s="12"/>
      <c r="TUB146" s="88"/>
      <c r="TUC146" s="88"/>
      <c r="TUD146" s="11"/>
      <c r="TUE146" s="11"/>
      <c r="TUF146" s="89"/>
      <c r="TUG146" s="87"/>
      <c r="TUH146" s="90"/>
      <c r="TUI146" s="91"/>
      <c r="TUJ146" s="86"/>
      <c r="TUK146" s="87"/>
      <c r="TUL146" s="87"/>
      <c r="TUM146" s="87"/>
      <c r="TUN146" s="87"/>
      <c r="TUO146" s="88"/>
      <c r="TUP146" s="12"/>
      <c r="TUQ146" s="12"/>
      <c r="TUR146" s="88"/>
      <c r="TUS146" s="88"/>
      <c r="TUT146" s="11"/>
      <c r="TUU146" s="11"/>
      <c r="TUV146" s="89"/>
      <c r="TUW146" s="87"/>
      <c r="TUX146" s="90"/>
      <c r="TUY146" s="91"/>
      <c r="TUZ146" s="86"/>
      <c r="TVA146" s="87"/>
      <c r="TVB146" s="87"/>
      <c r="TVC146" s="87"/>
      <c r="TVD146" s="87"/>
      <c r="TVE146" s="88"/>
      <c r="TVF146" s="12"/>
      <c r="TVG146" s="12"/>
      <c r="TVH146" s="88"/>
      <c r="TVI146" s="88"/>
      <c r="TVJ146" s="11"/>
      <c r="TVK146" s="11"/>
      <c r="TVL146" s="89"/>
      <c r="TVM146" s="87"/>
      <c r="TVN146" s="90"/>
      <c r="TVO146" s="91"/>
      <c r="TVP146" s="86"/>
      <c r="TVQ146" s="87"/>
      <c r="TVR146" s="87"/>
      <c r="TVS146" s="87"/>
      <c r="TVT146" s="87"/>
      <c r="TVU146" s="88"/>
      <c r="TVV146" s="12"/>
      <c r="TVW146" s="12"/>
      <c r="TVX146" s="88"/>
      <c r="TVY146" s="88"/>
      <c r="TVZ146" s="11"/>
      <c r="TWA146" s="11"/>
      <c r="TWB146" s="89"/>
      <c r="TWC146" s="87"/>
      <c r="TWD146" s="90"/>
      <c r="TWE146" s="91"/>
      <c r="TWF146" s="86"/>
      <c r="TWG146" s="87"/>
      <c r="TWH146" s="87"/>
      <c r="TWI146" s="87"/>
      <c r="TWJ146" s="87"/>
      <c r="TWK146" s="88"/>
      <c r="TWL146" s="12"/>
      <c r="TWM146" s="12"/>
      <c r="TWN146" s="88"/>
      <c r="TWO146" s="88"/>
      <c r="TWP146" s="11"/>
      <c r="TWQ146" s="11"/>
      <c r="TWR146" s="89"/>
      <c r="TWS146" s="87"/>
      <c r="TWT146" s="90"/>
      <c r="TWU146" s="91"/>
      <c r="TWV146" s="86"/>
      <c r="TWW146" s="87"/>
      <c r="TWX146" s="87"/>
      <c r="TWY146" s="87"/>
      <c r="TWZ146" s="87"/>
      <c r="TXA146" s="88"/>
      <c r="TXB146" s="12"/>
      <c r="TXC146" s="12"/>
      <c r="TXD146" s="88"/>
      <c r="TXE146" s="88"/>
      <c r="TXF146" s="11"/>
      <c r="TXG146" s="11"/>
      <c r="TXH146" s="89"/>
      <c r="TXI146" s="87"/>
      <c r="TXJ146" s="90"/>
      <c r="TXK146" s="91"/>
      <c r="TXL146" s="86"/>
      <c r="TXM146" s="87"/>
      <c r="TXN146" s="87"/>
      <c r="TXO146" s="87"/>
      <c r="TXP146" s="87"/>
      <c r="TXQ146" s="88"/>
      <c r="TXR146" s="12"/>
      <c r="TXS146" s="12"/>
      <c r="TXT146" s="88"/>
      <c r="TXU146" s="88"/>
      <c r="TXV146" s="11"/>
      <c r="TXW146" s="11"/>
      <c r="TXX146" s="89"/>
      <c r="TXY146" s="87"/>
      <c r="TXZ146" s="90"/>
      <c r="TYA146" s="91"/>
      <c r="TYB146" s="86"/>
      <c r="TYC146" s="87"/>
      <c r="TYD146" s="87"/>
      <c r="TYE146" s="87"/>
      <c r="TYF146" s="87"/>
      <c r="TYG146" s="88"/>
      <c r="TYH146" s="12"/>
      <c r="TYI146" s="12"/>
      <c r="TYJ146" s="88"/>
      <c r="TYK146" s="88"/>
      <c r="TYL146" s="11"/>
      <c r="TYM146" s="11"/>
      <c r="TYN146" s="89"/>
      <c r="TYO146" s="87"/>
      <c r="TYP146" s="90"/>
      <c r="TYQ146" s="91"/>
      <c r="TYR146" s="86"/>
      <c r="TYS146" s="87"/>
      <c r="TYT146" s="87"/>
      <c r="TYU146" s="87"/>
      <c r="TYV146" s="87"/>
      <c r="TYW146" s="88"/>
      <c r="TYX146" s="12"/>
      <c r="TYY146" s="12"/>
      <c r="TYZ146" s="88"/>
      <c r="TZA146" s="88"/>
      <c r="TZB146" s="11"/>
      <c r="TZC146" s="11"/>
      <c r="TZD146" s="89"/>
      <c r="TZE146" s="87"/>
      <c r="TZF146" s="90"/>
      <c r="TZG146" s="91"/>
      <c r="TZH146" s="86"/>
      <c r="TZI146" s="87"/>
      <c r="TZJ146" s="87"/>
      <c r="TZK146" s="87"/>
      <c r="TZL146" s="87"/>
      <c r="TZM146" s="88"/>
      <c r="TZN146" s="12"/>
      <c r="TZO146" s="12"/>
      <c r="TZP146" s="88"/>
      <c r="TZQ146" s="88"/>
      <c r="TZR146" s="11"/>
      <c r="TZS146" s="11"/>
      <c r="TZT146" s="89"/>
      <c r="TZU146" s="87"/>
      <c r="TZV146" s="90"/>
      <c r="TZW146" s="91"/>
      <c r="TZX146" s="86"/>
      <c r="TZY146" s="87"/>
      <c r="TZZ146" s="87"/>
      <c r="UAA146" s="87"/>
      <c r="UAB146" s="87"/>
      <c r="UAC146" s="88"/>
      <c r="UAD146" s="12"/>
      <c r="UAE146" s="12"/>
      <c r="UAF146" s="88"/>
      <c r="UAG146" s="88"/>
      <c r="UAH146" s="11"/>
      <c r="UAI146" s="11"/>
      <c r="UAJ146" s="89"/>
      <c r="UAK146" s="87"/>
      <c r="UAL146" s="90"/>
      <c r="UAM146" s="91"/>
      <c r="UAN146" s="86"/>
      <c r="UAO146" s="87"/>
      <c r="UAP146" s="87"/>
      <c r="UAQ146" s="87"/>
      <c r="UAR146" s="87"/>
      <c r="UAS146" s="88"/>
      <c r="UAT146" s="12"/>
      <c r="UAU146" s="12"/>
      <c r="UAV146" s="88"/>
      <c r="UAW146" s="88"/>
      <c r="UAX146" s="11"/>
      <c r="UAY146" s="11"/>
      <c r="UAZ146" s="89"/>
      <c r="UBA146" s="87"/>
      <c r="UBB146" s="90"/>
      <c r="UBC146" s="91"/>
      <c r="UBD146" s="86"/>
      <c r="UBE146" s="87"/>
      <c r="UBF146" s="87"/>
      <c r="UBG146" s="87"/>
      <c r="UBH146" s="87"/>
      <c r="UBI146" s="88"/>
      <c r="UBJ146" s="12"/>
      <c r="UBK146" s="12"/>
      <c r="UBL146" s="88"/>
      <c r="UBM146" s="88"/>
      <c r="UBN146" s="11"/>
      <c r="UBO146" s="11"/>
      <c r="UBP146" s="89"/>
      <c r="UBQ146" s="87"/>
      <c r="UBR146" s="90"/>
      <c r="UBS146" s="91"/>
      <c r="UBT146" s="86"/>
      <c r="UBU146" s="87"/>
      <c r="UBV146" s="87"/>
      <c r="UBW146" s="87"/>
      <c r="UBX146" s="87"/>
      <c r="UBY146" s="88"/>
      <c r="UBZ146" s="12"/>
      <c r="UCA146" s="12"/>
      <c r="UCB146" s="88"/>
      <c r="UCC146" s="88"/>
      <c r="UCD146" s="11"/>
      <c r="UCE146" s="11"/>
      <c r="UCF146" s="89"/>
      <c r="UCG146" s="87"/>
      <c r="UCH146" s="90"/>
      <c r="UCI146" s="91"/>
      <c r="UCJ146" s="86"/>
      <c r="UCK146" s="87"/>
      <c r="UCL146" s="87"/>
      <c r="UCM146" s="87"/>
      <c r="UCN146" s="87"/>
      <c r="UCO146" s="88"/>
      <c r="UCP146" s="12"/>
      <c r="UCQ146" s="12"/>
      <c r="UCR146" s="88"/>
      <c r="UCS146" s="88"/>
      <c r="UCT146" s="11"/>
      <c r="UCU146" s="11"/>
      <c r="UCV146" s="89"/>
      <c r="UCW146" s="87"/>
      <c r="UCX146" s="90"/>
      <c r="UCY146" s="91"/>
      <c r="UCZ146" s="86"/>
      <c r="UDA146" s="87"/>
      <c r="UDB146" s="87"/>
      <c r="UDC146" s="87"/>
      <c r="UDD146" s="87"/>
      <c r="UDE146" s="88"/>
      <c r="UDF146" s="12"/>
      <c r="UDG146" s="12"/>
      <c r="UDH146" s="88"/>
      <c r="UDI146" s="88"/>
      <c r="UDJ146" s="11"/>
      <c r="UDK146" s="11"/>
      <c r="UDL146" s="89"/>
      <c r="UDM146" s="87"/>
      <c r="UDN146" s="90"/>
      <c r="UDO146" s="91"/>
      <c r="UDP146" s="86"/>
      <c r="UDQ146" s="87"/>
      <c r="UDR146" s="87"/>
      <c r="UDS146" s="87"/>
      <c r="UDT146" s="87"/>
      <c r="UDU146" s="88"/>
      <c r="UDV146" s="12"/>
      <c r="UDW146" s="12"/>
      <c r="UDX146" s="88"/>
      <c r="UDY146" s="88"/>
      <c r="UDZ146" s="11"/>
      <c r="UEA146" s="11"/>
      <c r="UEB146" s="89"/>
      <c r="UEC146" s="87"/>
      <c r="UED146" s="90"/>
      <c r="UEE146" s="91"/>
      <c r="UEF146" s="86"/>
      <c r="UEG146" s="87"/>
      <c r="UEH146" s="87"/>
      <c r="UEI146" s="87"/>
      <c r="UEJ146" s="87"/>
      <c r="UEK146" s="88"/>
      <c r="UEL146" s="12"/>
      <c r="UEM146" s="12"/>
      <c r="UEN146" s="88"/>
      <c r="UEO146" s="88"/>
      <c r="UEP146" s="11"/>
      <c r="UEQ146" s="11"/>
      <c r="UER146" s="89"/>
      <c r="UES146" s="87"/>
      <c r="UET146" s="90"/>
      <c r="UEU146" s="91"/>
      <c r="UEV146" s="86"/>
      <c r="UEW146" s="87"/>
      <c r="UEX146" s="87"/>
      <c r="UEY146" s="87"/>
      <c r="UEZ146" s="87"/>
      <c r="UFA146" s="88"/>
      <c r="UFB146" s="12"/>
      <c r="UFC146" s="12"/>
      <c r="UFD146" s="88"/>
      <c r="UFE146" s="88"/>
      <c r="UFF146" s="11"/>
      <c r="UFG146" s="11"/>
      <c r="UFH146" s="89"/>
      <c r="UFI146" s="87"/>
      <c r="UFJ146" s="90"/>
      <c r="UFK146" s="91"/>
      <c r="UFL146" s="86"/>
      <c r="UFM146" s="87"/>
      <c r="UFN146" s="87"/>
      <c r="UFO146" s="87"/>
      <c r="UFP146" s="87"/>
      <c r="UFQ146" s="88"/>
      <c r="UFR146" s="12"/>
      <c r="UFS146" s="12"/>
      <c r="UFT146" s="88"/>
      <c r="UFU146" s="88"/>
      <c r="UFV146" s="11"/>
      <c r="UFW146" s="11"/>
      <c r="UFX146" s="89"/>
      <c r="UFY146" s="87"/>
      <c r="UFZ146" s="90"/>
      <c r="UGA146" s="91"/>
      <c r="UGB146" s="86"/>
      <c r="UGC146" s="87"/>
      <c r="UGD146" s="87"/>
      <c r="UGE146" s="87"/>
      <c r="UGF146" s="87"/>
      <c r="UGG146" s="88"/>
      <c r="UGH146" s="12"/>
      <c r="UGI146" s="12"/>
      <c r="UGJ146" s="88"/>
      <c r="UGK146" s="88"/>
      <c r="UGL146" s="11"/>
      <c r="UGM146" s="11"/>
      <c r="UGN146" s="89"/>
      <c r="UGO146" s="87"/>
      <c r="UGP146" s="90"/>
      <c r="UGQ146" s="91"/>
      <c r="UGR146" s="86"/>
      <c r="UGS146" s="87"/>
      <c r="UGT146" s="87"/>
      <c r="UGU146" s="87"/>
      <c r="UGV146" s="87"/>
      <c r="UGW146" s="88"/>
      <c r="UGX146" s="12"/>
      <c r="UGY146" s="12"/>
      <c r="UGZ146" s="88"/>
      <c r="UHA146" s="88"/>
      <c r="UHB146" s="11"/>
      <c r="UHC146" s="11"/>
      <c r="UHD146" s="89"/>
      <c r="UHE146" s="87"/>
      <c r="UHF146" s="90"/>
      <c r="UHG146" s="91"/>
      <c r="UHH146" s="86"/>
      <c r="UHI146" s="87"/>
      <c r="UHJ146" s="87"/>
      <c r="UHK146" s="87"/>
      <c r="UHL146" s="87"/>
      <c r="UHM146" s="88"/>
      <c r="UHN146" s="12"/>
      <c r="UHO146" s="12"/>
      <c r="UHP146" s="88"/>
      <c r="UHQ146" s="88"/>
      <c r="UHR146" s="11"/>
      <c r="UHS146" s="11"/>
      <c r="UHT146" s="89"/>
      <c r="UHU146" s="87"/>
      <c r="UHV146" s="90"/>
      <c r="UHW146" s="91"/>
      <c r="UHX146" s="86"/>
      <c r="UHY146" s="87"/>
      <c r="UHZ146" s="87"/>
      <c r="UIA146" s="87"/>
      <c r="UIB146" s="87"/>
      <c r="UIC146" s="88"/>
      <c r="UID146" s="12"/>
      <c r="UIE146" s="12"/>
      <c r="UIF146" s="88"/>
      <c r="UIG146" s="88"/>
      <c r="UIH146" s="11"/>
      <c r="UII146" s="11"/>
      <c r="UIJ146" s="89"/>
      <c r="UIK146" s="87"/>
      <c r="UIL146" s="90"/>
      <c r="UIM146" s="91"/>
      <c r="UIN146" s="86"/>
      <c r="UIO146" s="87"/>
      <c r="UIP146" s="87"/>
      <c r="UIQ146" s="87"/>
      <c r="UIR146" s="87"/>
      <c r="UIS146" s="88"/>
      <c r="UIT146" s="12"/>
      <c r="UIU146" s="12"/>
      <c r="UIV146" s="88"/>
      <c r="UIW146" s="88"/>
      <c r="UIX146" s="11"/>
      <c r="UIY146" s="11"/>
      <c r="UIZ146" s="89"/>
      <c r="UJA146" s="87"/>
      <c r="UJB146" s="90"/>
      <c r="UJC146" s="91"/>
      <c r="UJD146" s="86"/>
      <c r="UJE146" s="87"/>
      <c r="UJF146" s="87"/>
      <c r="UJG146" s="87"/>
      <c r="UJH146" s="87"/>
      <c r="UJI146" s="88"/>
      <c r="UJJ146" s="12"/>
      <c r="UJK146" s="12"/>
      <c r="UJL146" s="88"/>
      <c r="UJM146" s="88"/>
      <c r="UJN146" s="11"/>
      <c r="UJO146" s="11"/>
      <c r="UJP146" s="89"/>
      <c r="UJQ146" s="87"/>
      <c r="UJR146" s="90"/>
      <c r="UJS146" s="91"/>
      <c r="UJT146" s="86"/>
      <c r="UJU146" s="87"/>
      <c r="UJV146" s="87"/>
      <c r="UJW146" s="87"/>
      <c r="UJX146" s="87"/>
      <c r="UJY146" s="88"/>
      <c r="UJZ146" s="12"/>
      <c r="UKA146" s="12"/>
      <c r="UKB146" s="88"/>
      <c r="UKC146" s="88"/>
      <c r="UKD146" s="11"/>
      <c r="UKE146" s="11"/>
      <c r="UKF146" s="89"/>
      <c r="UKG146" s="87"/>
      <c r="UKH146" s="90"/>
      <c r="UKI146" s="91"/>
      <c r="UKJ146" s="86"/>
      <c r="UKK146" s="87"/>
      <c r="UKL146" s="87"/>
      <c r="UKM146" s="87"/>
      <c r="UKN146" s="87"/>
      <c r="UKO146" s="88"/>
      <c r="UKP146" s="12"/>
      <c r="UKQ146" s="12"/>
      <c r="UKR146" s="88"/>
      <c r="UKS146" s="88"/>
      <c r="UKT146" s="11"/>
      <c r="UKU146" s="11"/>
      <c r="UKV146" s="89"/>
      <c r="UKW146" s="87"/>
      <c r="UKX146" s="90"/>
      <c r="UKY146" s="91"/>
      <c r="UKZ146" s="86"/>
      <c r="ULA146" s="87"/>
      <c r="ULB146" s="87"/>
      <c r="ULC146" s="87"/>
      <c r="ULD146" s="87"/>
      <c r="ULE146" s="88"/>
      <c r="ULF146" s="12"/>
      <c r="ULG146" s="12"/>
      <c r="ULH146" s="88"/>
      <c r="ULI146" s="88"/>
      <c r="ULJ146" s="11"/>
      <c r="ULK146" s="11"/>
      <c r="ULL146" s="89"/>
      <c r="ULM146" s="87"/>
      <c r="ULN146" s="90"/>
      <c r="ULO146" s="91"/>
      <c r="ULP146" s="86"/>
      <c r="ULQ146" s="87"/>
      <c r="ULR146" s="87"/>
      <c r="ULS146" s="87"/>
      <c r="ULT146" s="87"/>
      <c r="ULU146" s="88"/>
      <c r="ULV146" s="12"/>
      <c r="ULW146" s="12"/>
      <c r="ULX146" s="88"/>
      <c r="ULY146" s="88"/>
      <c r="ULZ146" s="11"/>
      <c r="UMA146" s="11"/>
      <c r="UMB146" s="89"/>
      <c r="UMC146" s="87"/>
      <c r="UMD146" s="90"/>
      <c r="UME146" s="91"/>
      <c r="UMF146" s="86"/>
      <c r="UMG146" s="87"/>
      <c r="UMH146" s="87"/>
      <c r="UMI146" s="87"/>
      <c r="UMJ146" s="87"/>
      <c r="UMK146" s="88"/>
      <c r="UML146" s="12"/>
      <c r="UMM146" s="12"/>
      <c r="UMN146" s="88"/>
      <c r="UMO146" s="88"/>
      <c r="UMP146" s="11"/>
      <c r="UMQ146" s="11"/>
      <c r="UMR146" s="89"/>
      <c r="UMS146" s="87"/>
      <c r="UMT146" s="90"/>
      <c r="UMU146" s="91"/>
      <c r="UMV146" s="86"/>
      <c r="UMW146" s="87"/>
      <c r="UMX146" s="87"/>
      <c r="UMY146" s="87"/>
      <c r="UMZ146" s="87"/>
      <c r="UNA146" s="88"/>
      <c r="UNB146" s="12"/>
      <c r="UNC146" s="12"/>
      <c r="UND146" s="88"/>
      <c r="UNE146" s="88"/>
      <c r="UNF146" s="11"/>
      <c r="UNG146" s="11"/>
      <c r="UNH146" s="89"/>
      <c r="UNI146" s="87"/>
      <c r="UNJ146" s="90"/>
      <c r="UNK146" s="91"/>
      <c r="UNL146" s="86"/>
      <c r="UNM146" s="87"/>
      <c r="UNN146" s="87"/>
      <c r="UNO146" s="87"/>
      <c r="UNP146" s="87"/>
      <c r="UNQ146" s="88"/>
      <c r="UNR146" s="12"/>
      <c r="UNS146" s="12"/>
      <c r="UNT146" s="88"/>
      <c r="UNU146" s="88"/>
      <c r="UNV146" s="11"/>
      <c r="UNW146" s="11"/>
      <c r="UNX146" s="89"/>
      <c r="UNY146" s="87"/>
      <c r="UNZ146" s="90"/>
      <c r="UOA146" s="91"/>
      <c r="UOB146" s="86"/>
      <c r="UOC146" s="87"/>
      <c r="UOD146" s="87"/>
      <c r="UOE146" s="87"/>
      <c r="UOF146" s="87"/>
      <c r="UOG146" s="88"/>
      <c r="UOH146" s="12"/>
      <c r="UOI146" s="12"/>
      <c r="UOJ146" s="88"/>
      <c r="UOK146" s="88"/>
      <c r="UOL146" s="11"/>
      <c r="UOM146" s="11"/>
      <c r="UON146" s="89"/>
      <c r="UOO146" s="87"/>
      <c r="UOP146" s="90"/>
      <c r="UOQ146" s="91"/>
      <c r="UOR146" s="86"/>
      <c r="UOS146" s="87"/>
      <c r="UOT146" s="87"/>
      <c r="UOU146" s="87"/>
      <c r="UOV146" s="87"/>
      <c r="UOW146" s="88"/>
      <c r="UOX146" s="12"/>
      <c r="UOY146" s="12"/>
      <c r="UOZ146" s="88"/>
      <c r="UPA146" s="88"/>
      <c r="UPB146" s="11"/>
      <c r="UPC146" s="11"/>
      <c r="UPD146" s="89"/>
      <c r="UPE146" s="87"/>
      <c r="UPF146" s="90"/>
      <c r="UPG146" s="91"/>
      <c r="UPH146" s="86"/>
      <c r="UPI146" s="87"/>
      <c r="UPJ146" s="87"/>
      <c r="UPK146" s="87"/>
      <c r="UPL146" s="87"/>
      <c r="UPM146" s="88"/>
      <c r="UPN146" s="12"/>
      <c r="UPO146" s="12"/>
      <c r="UPP146" s="88"/>
      <c r="UPQ146" s="88"/>
      <c r="UPR146" s="11"/>
      <c r="UPS146" s="11"/>
      <c r="UPT146" s="89"/>
      <c r="UPU146" s="87"/>
      <c r="UPV146" s="90"/>
      <c r="UPW146" s="91"/>
      <c r="UPX146" s="86"/>
      <c r="UPY146" s="87"/>
      <c r="UPZ146" s="87"/>
      <c r="UQA146" s="87"/>
      <c r="UQB146" s="87"/>
      <c r="UQC146" s="88"/>
      <c r="UQD146" s="12"/>
      <c r="UQE146" s="12"/>
      <c r="UQF146" s="88"/>
      <c r="UQG146" s="88"/>
      <c r="UQH146" s="11"/>
      <c r="UQI146" s="11"/>
      <c r="UQJ146" s="89"/>
      <c r="UQK146" s="87"/>
      <c r="UQL146" s="90"/>
      <c r="UQM146" s="91"/>
      <c r="UQN146" s="86"/>
      <c r="UQO146" s="87"/>
      <c r="UQP146" s="87"/>
      <c r="UQQ146" s="87"/>
      <c r="UQR146" s="87"/>
      <c r="UQS146" s="88"/>
      <c r="UQT146" s="12"/>
      <c r="UQU146" s="12"/>
      <c r="UQV146" s="88"/>
      <c r="UQW146" s="88"/>
      <c r="UQX146" s="11"/>
      <c r="UQY146" s="11"/>
      <c r="UQZ146" s="89"/>
      <c r="URA146" s="87"/>
      <c r="URB146" s="90"/>
      <c r="URC146" s="91"/>
      <c r="URD146" s="86"/>
      <c r="URE146" s="87"/>
      <c r="URF146" s="87"/>
      <c r="URG146" s="87"/>
      <c r="URH146" s="87"/>
      <c r="URI146" s="88"/>
      <c r="URJ146" s="12"/>
      <c r="URK146" s="12"/>
      <c r="URL146" s="88"/>
      <c r="URM146" s="88"/>
      <c r="URN146" s="11"/>
      <c r="URO146" s="11"/>
      <c r="URP146" s="89"/>
      <c r="URQ146" s="87"/>
      <c r="URR146" s="90"/>
      <c r="URS146" s="91"/>
      <c r="URT146" s="86"/>
      <c r="URU146" s="87"/>
      <c r="URV146" s="87"/>
      <c r="URW146" s="87"/>
      <c r="URX146" s="87"/>
      <c r="URY146" s="88"/>
      <c r="URZ146" s="12"/>
      <c r="USA146" s="12"/>
      <c r="USB146" s="88"/>
      <c r="USC146" s="88"/>
      <c r="USD146" s="11"/>
      <c r="USE146" s="11"/>
      <c r="USF146" s="89"/>
      <c r="USG146" s="87"/>
      <c r="USH146" s="90"/>
      <c r="USI146" s="91"/>
      <c r="USJ146" s="86"/>
      <c r="USK146" s="87"/>
      <c r="USL146" s="87"/>
      <c r="USM146" s="87"/>
      <c r="USN146" s="87"/>
      <c r="USO146" s="88"/>
      <c r="USP146" s="12"/>
      <c r="USQ146" s="12"/>
      <c r="USR146" s="88"/>
      <c r="USS146" s="88"/>
      <c r="UST146" s="11"/>
      <c r="USU146" s="11"/>
      <c r="USV146" s="89"/>
      <c r="USW146" s="87"/>
      <c r="USX146" s="90"/>
      <c r="USY146" s="91"/>
      <c r="USZ146" s="86"/>
      <c r="UTA146" s="87"/>
      <c r="UTB146" s="87"/>
      <c r="UTC146" s="87"/>
      <c r="UTD146" s="87"/>
      <c r="UTE146" s="88"/>
      <c r="UTF146" s="12"/>
      <c r="UTG146" s="12"/>
      <c r="UTH146" s="88"/>
      <c r="UTI146" s="88"/>
      <c r="UTJ146" s="11"/>
      <c r="UTK146" s="11"/>
      <c r="UTL146" s="89"/>
      <c r="UTM146" s="87"/>
      <c r="UTN146" s="90"/>
      <c r="UTO146" s="91"/>
      <c r="UTP146" s="86"/>
      <c r="UTQ146" s="87"/>
      <c r="UTR146" s="87"/>
      <c r="UTS146" s="87"/>
      <c r="UTT146" s="87"/>
      <c r="UTU146" s="88"/>
      <c r="UTV146" s="12"/>
      <c r="UTW146" s="12"/>
      <c r="UTX146" s="88"/>
      <c r="UTY146" s="88"/>
      <c r="UTZ146" s="11"/>
      <c r="UUA146" s="11"/>
      <c r="UUB146" s="89"/>
      <c r="UUC146" s="87"/>
      <c r="UUD146" s="90"/>
      <c r="UUE146" s="91"/>
      <c r="UUF146" s="86"/>
      <c r="UUG146" s="87"/>
      <c r="UUH146" s="87"/>
      <c r="UUI146" s="87"/>
      <c r="UUJ146" s="87"/>
      <c r="UUK146" s="88"/>
      <c r="UUL146" s="12"/>
      <c r="UUM146" s="12"/>
      <c r="UUN146" s="88"/>
      <c r="UUO146" s="88"/>
      <c r="UUP146" s="11"/>
      <c r="UUQ146" s="11"/>
      <c r="UUR146" s="89"/>
      <c r="UUS146" s="87"/>
      <c r="UUT146" s="90"/>
      <c r="UUU146" s="91"/>
      <c r="UUV146" s="86"/>
      <c r="UUW146" s="87"/>
      <c r="UUX146" s="87"/>
      <c r="UUY146" s="87"/>
      <c r="UUZ146" s="87"/>
      <c r="UVA146" s="88"/>
      <c r="UVB146" s="12"/>
      <c r="UVC146" s="12"/>
      <c r="UVD146" s="88"/>
      <c r="UVE146" s="88"/>
      <c r="UVF146" s="11"/>
      <c r="UVG146" s="11"/>
      <c r="UVH146" s="89"/>
      <c r="UVI146" s="87"/>
      <c r="UVJ146" s="90"/>
      <c r="UVK146" s="91"/>
      <c r="UVL146" s="86"/>
      <c r="UVM146" s="87"/>
      <c r="UVN146" s="87"/>
      <c r="UVO146" s="87"/>
      <c r="UVP146" s="87"/>
      <c r="UVQ146" s="88"/>
      <c r="UVR146" s="12"/>
      <c r="UVS146" s="12"/>
      <c r="UVT146" s="88"/>
      <c r="UVU146" s="88"/>
      <c r="UVV146" s="11"/>
      <c r="UVW146" s="11"/>
      <c r="UVX146" s="89"/>
      <c r="UVY146" s="87"/>
      <c r="UVZ146" s="90"/>
      <c r="UWA146" s="91"/>
      <c r="UWB146" s="86"/>
      <c r="UWC146" s="87"/>
      <c r="UWD146" s="87"/>
      <c r="UWE146" s="87"/>
      <c r="UWF146" s="87"/>
      <c r="UWG146" s="88"/>
      <c r="UWH146" s="12"/>
      <c r="UWI146" s="12"/>
      <c r="UWJ146" s="88"/>
      <c r="UWK146" s="88"/>
      <c r="UWL146" s="11"/>
      <c r="UWM146" s="11"/>
      <c r="UWN146" s="89"/>
      <c r="UWO146" s="87"/>
      <c r="UWP146" s="90"/>
      <c r="UWQ146" s="91"/>
      <c r="UWR146" s="86"/>
      <c r="UWS146" s="87"/>
      <c r="UWT146" s="87"/>
      <c r="UWU146" s="87"/>
      <c r="UWV146" s="87"/>
      <c r="UWW146" s="88"/>
      <c r="UWX146" s="12"/>
      <c r="UWY146" s="12"/>
      <c r="UWZ146" s="88"/>
      <c r="UXA146" s="88"/>
      <c r="UXB146" s="11"/>
      <c r="UXC146" s="11"/>
      <c r="UXD146" s="89"/>
      <c r="UXE146" s="87"/>
      <c r="UXF146" s="90"/>
      <c r="UXG146" s="91"/>
      <c r="UXH146" s="86"/>
      <c r="UXI146" s="87"/>
      <c r="UXJ146" s="87"/>
      <c r="UXK146" s="87"/>
      <c r="UXL146" s="87"/>
      <c r="UXM146" s="88"/>
      <c r="UXN146" s="12"/>
      <c r="UXO146" s="12"/>
      <c r="UXP146" s="88"/>
      <c r="UXQ146" s="88"/>
      <c r="UXR146" s="11"/>
      <c r="UXS146" s="11"/>
      <c r="UXT146" s="89"/>
      <c r="UXU146" s="87"/>
      <c r="UXV146" s="90"/>
      <c r="UXW146" s="91"/>
      <c r="UXX146" s="86"/>
      <c r="UXY146" s="87"/>
      <c r="UXZ146" s="87"/>
      <c r="UYA146" s="87"/>
      <c r="UYB146" s="87"/>
      <c r="UYC146" s="88"/>
      <c r="UYD146" s="12"/>
      <c r="UYE146" s="12"/>
      <c r="UYF146" s="88"/>
      <c r="UYG146" s="88"/>
      <c r="UYH146" s="11"/>
      <c r="UYI146" s="11"/>
      <c r="UYJ146" s="89"/>
      <c r="UYK146" s="87"/>
      <c r="UYL146" s="90"/>
      <c r="UYM146" s="91"/>
      <c r="UYN146" s="86"/>
      <c r="UYO146" s="87"/>
      <c r="UYP146" s="87"/>
      <c r="UYQ146" s="87"/>
      <c r="UYR146" s="87"/>
      <c r="UYS146" s="88"/>
      <c r="UYT146" s="12"/>
      <c r="UYU146" s="12"/>
      <c r="UYV146" s="88"/>
      <c r="UYW146" s="88"/>
      <c r="UYX146" s="11"/>
      <c r="UYY146" s="11"/>
      <c r="UYZ146" s="89"/>
      <c r="UZA146" s="87"/>
      <c r="UZB146" s="90"/>
      <c r="UZC146" s="91"/>
      <c r="UZD146" s="86"/>
      <c r="UZE146" s="87"/>
      <c r="UZF146" s="87"/>
      <c r="UZG146" s="87"/>
      <c r="UZH146" s="87"/>
      <c r="UZI146" s="88"/>
      <c r="UZJ146" s="12"/>
      <c r="UZK146" s="12"/>
      <c r="UZL146" s="88"/>
      <c r="UZM146" s="88"/>
      <c r="UZN146" s="11"/>
      <c r="UZO146" s="11"/>
      <c r="UZP146" s="89"/>
      <c r="UZQ146" s="87"/>
      <c r="UZR146" s="90"/>
      <c r="UZS146" s="91"/>
      <c r="UZT146" s="86"/>
      <c r="UZU146" s="87"/>
      <c r="UZV146" s="87"/>
      <c r="UZW146" s="87"/>
      <c r="UZX146" s="87"/>
      <c r="UZY146" s="88"/>
      <c r="UZZ146" s="12"/>
      <c r="VAA146" s="12"/>
      <c r="VAB146" s="88"/>
      <c r="VAC146" s="88"/>
      <c r="VAD146" s="11"/>
      <c r="VAE146" s="11"/>
      <c r="VAF146" s="89"/>
      <c r="VAG146" s="87"/>
      <c r="VAH146" s="90"/>
      <c r="VAI146" s="91"/>
      <c r="VAJ146" s="86"/>
      <c r="VAK146" s="87"/>
      <c r="VAL146" s="87"/>
      <c r="VAM146" s="87"/>
      <c r="VAN146" s="87"/>
      <c r="VAO146" s="88"/>
      <c r="VAP146" s="12"/>
      <c r="VAQ146" s="12"/>
      <c r="VAR146" s="88"/>
      <c r="VAS146" s="88"/>
      <c r="VAT146" s="11"/>
      <c r="VAU146" s="11"/>
      <c r="VAV146" s="89"/>
      <c r="VAW146" s="87"/>
      <c r="VAX146" s="90"/>
      <c r="VAY146" s="91"/>
      <c r="VAZ146" s="86"/>
      <c r="VBA146" s="87"/>
      <c r="VBB146" s="87"/>
      <c r="VBC146" s="87"/>
      <c r="VBD146" s="87"/>
      <c r="VBE146" s="88"/>
      <c r="VBF146" s="12"/>
      <c r="VBG146" s="12"/>
      <c r="VBH146" s="88"/>
      <c r="VBI146" s="88"/>
      <c r="VBJ146" s="11"/>
      <c r="VBK146" s="11"/>
      <c r="VBL146" s="89"/>
      <c r="VBM146" s="87"/>
      <c r="VBN146" s="90"/>
      <c r="VBO146" s="91"/>
      <c r="VBP146" s="86"/>
      <c r="VBQ146" s="87"/>
      <c r="VBR146" s="87"/>
      <c r="VBS146" s="87"/>
      <c r="VBT146" s="87"/>
      <c r="VBU146" s="88"/>
      <c r="VBV146" s="12"/>
      <c r="VBW146" s="12"/>
      <c r="VBX146" s="88"/>
      <c r="VBY146" s="88"/>
      <c r="VBZ146" s="11"/>
      <c r="VCA146" s="11"/>
      <c r="VCB146" s="89"/>
      <c r="VCC146" s="87"/>
      <c r="VCD146" s="90"/>
      <c r="VCE146" s="91"/>
      <c r="VCF146" s="86"/>
      <c r="VCG146" s="87"/>
      <c r="VCH146" s="87"/>
      <c r="VCI146" s="87"/>
      <c r="VCJ146" s="87"/>
      <c r="VCK146" s="88"/>
      <c r="VCL146" s="12"/>
      <c r="VCM146" s="12"/>
      <c r="VCN146" s="88"/>
      <c r="VCO146" s="88"/>
      <c r="VCP146" s="11"/>
      <c r="VCQ146" s="11"/>
      <c r="VCR146" s="89"/>
      <c r="VCS146" s="87"/>
      <c r="VCT146" s="90"/>
      <c r="VCU146" s="91"/>
      <c r="VCV146" s="86"/>
      <c r="VCW146" s="87"/>
      <c r="VCX146" s="87"/>
      <c r="VCY146" s="87"/>
      <c r="VCZ146" s="87"/>
      <c r="VDA146" s="88"/>
      <c r="VDB146" s="12"/>
      <c r="VDC146" s="12"/>
      <c r="VDD146" s="88"/>
      <c r="VDE146" s="88"/>
      <c r="VDF146" s="11"/>
      <c r="VDG146" s="11"/>
      <c r="VDH146" s="89"/>
      <c r="VDI146" s="87"/>
      <c r="VDJ146" s="90"/>
      <c r="VDK146" s="91"/>
      <c r="VDL146" s="86"/>
      <c r="VDM146" s="87"/>
      <c r="VDN146" s="87"/>
      <c r="VDO146" s="87"/>
      <c r="VDP146" s="87"/>
      <c r="VDQ146" s="88"/>
      <c r="VDR146" s="12"/>
      <c r="VDS146" s="12"/>
      <c r="VDT146" s="88"/>
      <c r="VDU146" s="88"/>
      <c r="VDV146" s="11"/>
      <c r="VDW146" s="11"/>
      <c r="VDX146" s="89"/>
      <c r="VDY146" s="87"/>
      <c r="VDZ146" s="90"/>
      <c r="VEA146" s="91"/>
      <c r="VEB146" s="86"/>
      <c r="VEC146" s="87"/>
      <c r="VED146" s="87"/>
      <c r="VEE146" s="87"/>
      <c r="VEF146" s="87"/>
      <c r="VEG146" s="88"/>
      <c r="VEH146" s="12"/>
      <c r="VEI146" s="12"/>
      <c r="VEJ146" s="88"/>
      <c r="VEK146" s="88"/>
      <c r="VEL146" s="11"/>
      <c r="VEM146" s="11"/>
      <c r="VEN146" s="89"/>
      <c r="VEO146" s="87"/>
      <c r="VEP146" s="90"/>
      <c r="VEQ146" s="91"/>
      <c r="VER146" s="86"/>
      <c r="VES146" s="87"/>
      <c r="VET146" s="87"/>
      <c r="VEU146" s="87"/>
      <c r="VEV146" s="87"/>
      <c r="VEW146" s="88"/>
      <c r="VEX146" s="12"/>
      <c r="VEY146" s="12"/>
      <c r="VEZ146" s="88"/>
      <c r="VFA146" s="88"/>
      <c r="VFB146" s="11"/>
      <c r="VFC146" s="11"/>
      <c r="VFD146" s="89"/>
      <c r="VFE146" s="87"/>
      <c r="VFF146" s="90"/>
      <c r="VFG146" s="91"/>
      <c r="VFH146" s="86"/>
      <c r="VFI146" s="87"/>
      <c r="VFJ146" s="87"/>
      <c r="VFK146" s="87"/>
      <c r="VFL146" s="87"/>
      <c r="VFM146" s="88"/>
      <c r="VFN146" s="12"/>
      <c r="VFO146" s="12"/>
      <c r="VFP146" s="88"/>
      <c r="VFQ146" s="88"/>
      <c r="VFR146" s="11"/>
      <c r="VFS146" s="11"/>
      <c r="VFT146" s="89"/>
      <c r="VFU146" s="87"/>
      <c r="VFV146" s="90"/>
      <c r="VFW146" s="91"/>
      <c r="VFX146" s="86"/>
      <c r="VFY146" s="87"/>
      <c r="VFZ146" s="87"/>
      <c r="VGA146" s="87"/>
      <c r="VGB146" s="87"/>
      <c r="VGC146" s="88"/>
      <c r="VGD146" s="12"/>
      <c r="VGE146" s="12"/>
      <c r="VGF146" s="88"/>
      <c r="VGG146" s="88"/>
      <c r="VGH146" s="11"/>
      <c r="VGI146" s="11"/>
      <c r="VGJ146" s="89"/>
      <c r="VGK146" s="87"/>
      <c r="VGL146" s="90"/>
      <c r="VGM146" s="91"/>
      <c r="VGN146" s="86"/>
      <c r="VGO146" s="87"/>
      <c r="VGP146" s="87"/>
      <c r="VGQ146" s="87"/>
      <c r="VGR146" s="87"/>
      <c r="VGS146" s="88"/>
      <c r="VGT146" s="12"/>
      <c r="VGU146" s="12"/>
      <c r="VGV146" s="88"/>
      <c r="VGW146" s="88"/>
      <c r="VGX146" s="11"/>
      <c r="VGY146" s="11"/>
      <c r="VGZ146" s="89"/>
      <c r="VHA146" s="87"/>
      <c r="VHB146" s="90"/>
      <c r="VHC146" s="91"/>
      <c r="VHD146" s="86"/>
      <c r="VHE146" s="87"/>
      <c r="VHF146" s="87"/>
      <c r="VHG146" s="87"/>
      <c r="VHH146" s="87"/>
      <c r="VHI146" s="88"/>
      <c r="VHJ146" s="12"/>
      <c r="VHK146" s="12"/>
      <c r="VHL146" s="88"/>
      <c r="VHM146" s="88"/>
      <c r="VHN146" s="11"/>
      <c r="VHO146" s="11"/>
      <c r="VHP146" s="89"/>
      <c r="VHQ146" s="87"/>
      <c r="VHR146" s="90"/>
      <c r="VHS146" s="91"/>
      <c r="VHT146" s="86"/>
      <c r="VHU146" s="87"/>
      <c r="VHV146" s="87"/>
      <c r="VHW146" s="87"/>
      <c r="VHX146" s="87"/>
      <c r="VHY146" s="88"/>
      <c r="VHZ146" s="12"/>
      <c r="VIA146" s="12"/>
      <c r="VIB146" s="88"/>
      <c r="VIC146" s="88"/>
      <c r="VID146" s="11"/>
      <c r="VIE146" s="11"/>
      <c r="VIF146" s="89"/>
      <c r="VIG146" s="87"/>
      <c r="VIH146" s="90"/>
      <c r="VII146" s="91"/>
      <c r="VIJ146" s="86"/>
      <c r="VIK146" s="87"/>
      <c r="VIL146" s="87"/>
      <c r="VIM146" s="87"/>
      <c r="VIN146" s="87"/>
      <c r="VIO146" s="88"/>
      <c r="VIP146" s="12"/>
      <c r="VIQ146" s="12"/>
      <c r="VIR146" s="88"/>
      <c r="VIS146" s="88"/>
      <c r="VIT146" s="11"/>
      <c r="VIU146" s="11"/>
      <c r="VIV146" s="89"/>
      <c r="VIW146" s="87"/>
      <c r="VIX146" s="90"/>
      <c r="VIY146" s="91"/>
      <c r="VIZ146" s="86"/>
      <c r="VJA146" s="87"/>
      <c r="VJB146" s="87"/>
      <c r="VJC146" s="87"/>
      <c r="VJD146" s="87"/>
      <c r="VJE146" s="88"/>
      <c r="VJF146" s="12"/>
      <c r="VJG146" s="12"/>
      <c r="VJH146" s="88"/>
      <c r="VJI146" s="88"/>
      <c r="VJJ146" s="11"/>
      <c r="VJK146" s="11"/>
      <c r="VJL146" s="89"/>
      <c r="VJM146" s="87"/>
      <c r="VJN146" s="90"/>
      <c r="VJO146" s="91"/>
      <c r="VJP146" s="86"/>
      <c r="VJQ146" s="87"/>
      <c r="VJR146" s="87"/>
      <c r="VJS146" s="87"/>
      <c r="VJT146" s="87"/>
      <c r="VJU146" s="88"/>
      <c r="VJV146" s="12"/>
      <c r="VJW146" s="12"/>
      <c r="VJX146" s="88"/>
      <c r="VJY146" s="88"/>
      <c r="VJZ146" s="11"/>
      <c r="VKA146" s="11"/>
      <c r="VKB146" s="89"/>
      <c r="VKC146" s="87"/>
      <c r="VKD146" s="90"/>
      <c r="VKE146" s="91"/>
      <c r="VKF146" s="86"/>
      <c r="VKG146" s="87"/>
      <c r="VKH146" s="87"/>
      <c r="VKI146" s="87"/>
      <c r="VKJ146" s="87"/>
      <c r="VKK146" s="88"/>
      <c r="VKL146" s="12"/>
      <c r="VKM146" s="12"/>
      <c r="VKN146" s="88"/>
      <c r="VKO146" s="88"/>
      <c r="VKP146" s="11"/>
      <c r="VKQ146" s="11"/>
      <c r="VKR146" s="89"/>
      <c r="VKS146" s="87"/>
      <c r="VKT146" s="90"/>
      <c r="VKU146" s="91"/>
      <c r="VKV146" s="86"/>
      <c r="VKW146" s="87"/>
      <c r="VKX146" s="87"/>
      <c r="VKY146" s="87"/>
      <c r="VKZ146" s="87"/>
      <c r="VLA146" s="88"/>
      <c r="VLB146" s="12"/>
      <c r="VLC146" s="12"/>
      <c r="VLD146" s="88"/>
      <c r="VLE146" s="88"/>
      <c r="VLF146" s="11"/>
      <c r="VLG146" s="11"/>
      <c r="VLH146" s="89"/>
      <c r="VLI146" s="87"/>
      <c r="VLJ146" s="90"/>
      <c r="VLK146" s="91"/>
      <c r="VLL146" s="86"/>
      <c r="VLM146" s="87"/>
      <c r="VLN146" s="87"/>
      <c r="VLO146" s="87"/>
      <c r="VLP146" s="87"/>
      <c r="VLQ146" s="88"/>
      <c r="VLR146" s="12"/>
      <c r="VLS146" s="12"/>
      <c r="VLT146" s="88"/>
      <c r="VLU146" s="88"/>
      <c r="VLV146" s="11"/>
      <c r="VLW146" s="11"/>
      <c r="VLX146" s="89"/>
      <c r="VLY146" s="87"/>
      <c r="VLZ146" s="90"/>
      <c r="VMA146" s="91"/>
      <c r="VMB146" s="86"/>
      <c r="VMC146" s="87"/>
      <c r="VMD146" s="87"/>
      <c r="VME146" s="87"/>
      <c r="VMF146" s="87"/>
      <c r="VMG146" s="88"/>
      <c r="VMH146" s="12"/>
      <c r="VMI146" s="12"/>
      <c r="VMJ146" s="88"/>
      <c r="VMK146" s="88"/>
      <c r="VML146" s="11"/>
      <c r="VMM146" s="11"/>
      <c r="VMN146" s="89"/>
      <c r="VMO146" s="87"/>
      <c r="VMP146" s="90"/>
      <c r="VMQ146" s="91"/>
      <c r="VMR146" s="86"/>
      <c r="VMS146" s="87"/>
      <c r="VMT146" s="87"/>
      <c r="VMU146" s="87"/>
      <c r="VMV146" s="87"/>
      <c r="VMW146" s="88"/>
      <c r="VMX146" s="12"/>
      <c r="VMY146" s="12"/>
      <c r="VMZ146" s="88"/>
      <c r="VNA146" s="88"/>
      <c r="VNB146" s="11"/>
      <c r="VNC146" s="11"/>
      <c r="VND146" s="89"/>
      <c r="VNE146" s="87"/>
      <c r="VNF146" s="90"/>
      <c r="VNG146" s="91"/>
      <c r="VNH146" s="86"/>
      <c r="VNI146" s="87"/>
      <c r="VNJ146" s="87"/>
      <c r="VNK146" s="87"/>
      <c r="VNL146" s="87"/>
      <c r="VNM146" s="88"/>
      <c r="VNN146" s="12"/>
      <c r="VNO146" s="12"/>
      <c r="VNP146" s="88"/>
      <c r="VNQ146" s="88"/>
      <c r="VNR146" s="11"/>
      <c r="VNS146" s="11"/>
      <c r="VNT146" s="89"/>
      <c r="VNU146" s="87"/>
      <c r="VNV146" s="90"/>
      <c r="VNW146" s="91"/>
      <c r="VNX146" s="86"/>
      <c r="VNY146" s="87"/>
      <c r="VNZ146" s="87"/>
      <c r="VOA146" s="87"/>
      <c r="VOB146" s="87"/>
      <c r="VOC146" s="88"/>
      <c r="VOD146" s="12"/>
      <c r="VOE146" s="12"/>
      <c r="VOF146" s="88"/>
      <c r="VOG146" s="88"/>
      <c r="VOH146" s="11"/>
      <c r="VOI146" s="11"/>
      <c r="VOJ146" s="89"/>
      <c r="VOK146" s="87"/>
      <c r="VOL146" s="90"/>
      <c r="VOM146" s="91"/>
      <c r="VON146" s="86"/>
      <c r="VOO146" s="87"/>
      <c r="VOP146" s="87"/>
      <c r="VOQ146" s="87"/>
      <c r="VOR146" s="87"/>
      <c r="VOS146" s="88"/>
      <c r="VOT146" s="12"/>
      <c r="VOU146" s="12"/>
      <c r="VOV146" s="88"/>
      <c r="VOW146" s="88"/>
      <c r="VOX146" s="11"/>
      <c r="VOY146" s="11"/>
      <c r="VOZ146" s="89"/>
      <c r="VPA146" s="87"/>
      <c r="VPB146" s="90"/>
      <c r="VPC146" s="91"/>
      <c r="VPD146" s="86"/>
      <c r="VPE146" s="87"/>
      <c r="VPF146" s="87"/>
      <c r="VPG146" s="87"/>
      <c r="VPH146" s="87"/>
      <c r="VPI146" s="88"/>
      <c r="VPJ146" s="12"/>
      <c r="VPK146" s="12"/>
      <c r="VPL146" s="88"/>
      <c r="VPM146" s="88"/>
      <c r="VPN146" s="11"/>
      <c r="VPO146" s="11"/>
      <c r="VPP146" s="89"/>
      <c r="VPQ146" s="87"/>
      <c r="VPR146" s="90"/>
      <c r="VPS146" s="91"/>
      <c r="VPT146" s="86"/>
      <c r="VPU146" s="87"/>
      <c r="VPV146" s="87"/>
      <c r="VPW146" s="87"/>
      <c r="VPX146" s="87"/>
      <c r="VPY146" s="88"/>
      <c r="VPZ146" s="12"/>
      <c r="VQA146" s="12"/>
      <c r="VQB146" s="88"/>
      <c r="VQC146" s="88"/>
      <c r="VQD146" s="11"/>
      <c r="VQE146" s="11"/>
      <c r="VQF146" s="89"/>
      <c r="VQG146" s="87"/>
      <c r="VQH146" s="90"/>
      <c r="VQI146" s="91"/>
      <c r="VQJ146" s="86"/>
      <c r="VQK146" s="87"/>
      <c r="VQL146" s="87"/>
      <c r="VQM146" s="87"/>
      <c r="VQN146" s="87"/>
      <c r="VQO146" s="88"/>
      <c r="VQP146" s="12"/>
      <c r="VQQ146" s="12"/>
      <c r="VQR146" s="88"/>
      <c r="VQS146" s="88"/>
      <c r="VQT146" s="11"/>
      <c r="VQU146" s="11"/>
      <c r="VQV146" s="89"/>
      <c r="VQW146" s="87"/>
      <c r="VQX146" s="90"/>
      <c r="VQY146" s="91"/>
      <c r="VQZ146" s="86"/>
      <c r="VRA146" s="87"/>
      <c r="VRB146" s="87"/>
      <c r="VRC146" s="87"/>
      <c r="VRD146" s="87"/>
      <c r="VRE146" s="88"/>
      <c r="VRF146" s="12"/>
      <c r="VRG146" s="12"/>
      <c r="VRH146" s="88"/>
      <c r="VRI146" s="88"/>
      <c r="VRJ146" s="11"/>
      <c r="VRK146" s="11"/>
      <c r="VRL146" s="89"/>
      <c r="VRM146" s="87"/>
      <c r="VRN146" s="90"/>
      <c r="VRO146" s="91"/>
      <c r="VRP146" s="86"/>
      <c r="VRQ146" s="87"/>
      <c r="VRR146" s="87"/>
      <c r="VRS146" s="87"/>
      <c r="VRT146" s="87"/>
      <c r="VRU146" s="88"/>
      <c r="VRV146" s="12"/>
      <c r="VRW146" s="12"/>
      <c r="VRX146" s="88"/>
      <c r="VRY146" s="88"/>
      <c r="VRZ146" s="11"/>
      <c r="VSA146" s="11"/>
      <c r="VSB146" s="89"/>
      <c r="VSC146" s="87"/>
      <c r="VSD146" s="90"/>
      <c r="VSE146" s="91"/>
      <c r="VSF146" s="86"/>
      <c r="VSG146" s="87"/>
      <c r="VSH146" s="87"/>
      <c r="VSI146" s="87"/>
      <c r="VSJ146" s="87"/>
      <c r="VSK146" s="88"/>
      <c r="VSL146" s="12"/>
      <c r="VSM146" s="12"/>
      <c r="VSN146" s="88"/>
      <c r="VSO146" s="88"/>
      <c r="VSP146" s="11"/>
      <c r="VSQ146" s="11"/>
      <c r="VSR146" s="89"/>
      <c r="VSS146" s="87"/>
      <c r="VST146" s="90"/>
      <c r="VSU146" s="91"/>
      <c r="VSV146" s="86"/>
      <c r="VSW146" s="87"/>
      <c r="VSX146" s="87"/>
      <c r="VSY146" s="87"/>
      <c r="VSZ146" s="87"/>
      <c r="VTA146" s="88"/>
      <c r="VTB146" s="12"/>
      <c r="VTC146" s="12"/>
      <c r="VTD146" s="88"/>
      <c r="VTE146" s="88"/>
      <c r="VTF146" s="11"/>
      <c r="VTG146" s="11"/>
      <c r="VTH146" s="89"/>
      <c r="VTI146" s="87"/>
      <c r="VTJ146" s="90"/>
      <c r="VTK146" s="91"/>
      <c r="VTL146" s="86"/>
      <c r="VTM146" s="87"/>
      <c r="VTN146" s="87"/>
      <c r="VTO146" s="87"/>
      <c r="VTP146" s="87"/>
      <c r="VTQ146" s="88"/>
      <c r="VTR146" s="12"/>
      <c r="VTS146" s="12"/>
      <c r="VTT146" s="88"/>
      <c r="VTU146" s="88"/>
      <c r="VTV146" s="11"/>
      <c r="VTW146" s="11"/>
      <c r="VTX146" s="89"/>
      <c r="VTY146" s="87"/>
      <c r="VTZ146" s="90"/>
      <c r="VUA146" s="91"/>
      <c r="VUB146" s="86"/>
      <c r="VUC146" s="87"/>
      <c r="VUD146" s="87"/>
      <c r="VUE146" s="87"/>
      <c r="VUF146" s="87"/>
      <c r="VUG146" s="88"/>
      <c r="VUH146" s="12"/>
      <c r="VUI146" s="12"/>
      <c r="VUJ146" s="88"/>
      <c r="VUK146" s="88"/>
      <c r="VUL146" s="11"/>
      <c r="VUM146" s="11"/>
      <c r="VUN146" s="89"/>
      <c r="VUO146" s="87"/>
      <c r="VUP146" s="90"/>
      <c r="VUQ146" s="91"/>
      <c r="VUR146" s="86"/>
      <c r="VUS146" s="87"/>
      <c r="VUT146" s="87"/>
      <c r="VUU146" s="87"/>
      <c r="VUV146" s="87"/>
      <c r="VUW146" s="88"/>
      <c r="VUX146" s="12"/>
      <c r="VUY146" s="12"/>
      <c r="VUZ146" s="88"/>
      <c r="VVA146" s="88"/>
      <c r="VVB146" s="11"/>
      <c r="VVC146" s="11"/>
      <c r="VVD146" s="89"/>
      <c r="VVE146" s="87"/>
      <c r="VVF146" s="90"/>
      <c r="VVG146" s="91"/>
      <c r="VVH146" s="86"/>
      <c r="VVI146" s="87"/>
      <c r="VVJ146" s="87"/>
      <c r="VVK146" s="87"/>
      <c r="VVL146" s="87"/>
      <c r="VVM146" s="88"/>
      <c r="VVN146" s="12"/>
      <c r="VVO146" s="12"/>
      <c r="VVP146" s="88"/>
      <c r="VVQ146" s="88"/>
      <c r="VVR146" s="11"/>
      <c r="VVS146" s="11"/>
      <c r="VVT146" s="89"/>
      <c r="VVU146" s="87"/>
      <c r="VVV146" s="90"/>
      <c r="VVW146" s="91"/>
      <c r="VVX146" s="86"/>
      <c r="VVY146" s="87"/>
      <c r="VVZ146" s="87"/>
      <c r="VWA146" s="87"/>
      <c r="VWB146" s="87"/>
      <c r="VWC146" s="88"/>
      <c r="VWD146" s="12"/>
      <c r="VWE146" s="12"/>
      <c r="VWF146" s="88"/>
      <c r="VWG146" s="88"/>
      <c r="VWH146" s="11"/>
      <c r="VWI146" s="11"/>
      <c r="VWJ146" s="89"/>
      <c r="VWK146" s="87"/>
      <c r="VWL146" s="90"/>
      <c r="VWM146" s="91"/>
      <c r="VWN146" s="86"/>
      <c r="VWO146" s="87"/>
      <c r="VWP146" s="87"/>
      <c r="VWQ146" s="87"/>
      <c r="VWR146" s="87"/>
      <c r="VWS146" s="88"/>
      <c r="VWT146" s="12"/>
      <c r="VWU146" s="12"/>
      <c r="VWV146" s="88"/>
      <c r="VWW146" s="88"/>
      <c r="VWX146" s="11"/>
      <c r="VWY146" s="11"/>
      <c r="VWZ146" s="89"/>
      <c r="VXA146" s="87"/>
      <c r="VXB146" s="90"/>
      <c r="VXC146" s="91"/>
      <c r="VXD146" s="86"/>
      <c r="VXE146" s="87"/>
      <c r="VXF146" s="87"/>
      <c r="VXG146" s="87"/>
      <c r="VXH146" s="87"/>
      <c r="VXI146" s="88"/>
      <c r="VXJ146" s="12"/>
      <c r="VXK146" s="12"/>
      <c r="VXL146" s="88"/>
      <c r="VXM146" s="88"/>
      <c r="VXN146" s="11"/>
      <c r="VXO146" s="11"/>
      <c r="VXP146" s="89"/>
      <c r="VXQ146" s="87"/>
      <c r="VXR146" s="90"/>
      <c r="VXS146" s="91"/>
      <c r="VXT146" s="86"/>
      <c r="VXU146" s="87"/>
      <c r="VXV146" s="87"/>
      <c r="VXW146" s="87"/>
      <c r="VXX146" s="87"/>
      <c r="VXY146" s="88"/>
      <c r="VXZ146" s="12"/>
      <c r="VYA146" s="12"/>
      <c r="VYB146" s="88"/>
      <c r="VYC146" s="88"/>
      <c r="VYD146" s="11"/>
      <c r="VYE146" s="11"/>
      <c r="VYF146" s="89"/>
      <c r="VYG146" s="87"/>
      <c r="VYH146" s="90"/>
      <c r="VYI146" s="91"/>
      <c r="VYJ146" s="86"/>
      <c r="VYK146" s="87"/>
      <c r="VYL146" s="87"/>
      <c r="VYM146" s="87"/>
      <c r="VYN146" s="87"/>
      <c r="VYO146" s="88"/>
      <c r="VYP146" s="12"/>
      <c r="VYQ146" s="12"/>
      <c r="VYR146" s="88"/>
      <c r="VYS146" s="88"/>
      <c r="VYT146" s="11"/>
      <c r="VYU146" s="11"/>
      <c r="VYV146" s="89"/>
      <c r="VYW146" s="87"/>
      <c r="VYX146" s="90"/>
      <c r="VYY146" s="91"/>
      <c r="VYZ146" s="86"/>
      <c r="VZA146" s="87"/>
      <c r="VZB146" s="87"/>
      <c r="VZC146" s="87"/>
      <c r="VZD146" s="87"/>
      <c r="VZE146" s="88"/>
      <c r="VZF146" s="12"/>
      <c r="VZG146" s="12"/>
      <c r="VZH146" s="88"/>
      <c r="VZI146" s="88"/>
      <c r="VZJ146" s="11"/>
      <c r="VZK146" s="11"/>
      <c r="VZL146" s="89"/>
      <c r="VZM146" s="87"/>
      <c r="VZN146" s="90"/>
      <c r="VZO146" s="91"/>
      <c r="VZP146" s="86"/>
      <c r="VZQ146" s="87"/>
      <c r="VZR146" s="87"/>
      <c r="VZS146" s="87"/>
      <c r="VZT146" s="87"/>
      <c r="VZU146" s="88"/>
      <c r="VZV146" s="12"/>
      <c r="VZW146" s="12"/>
      <c r="VZX146" s="88"/>
      <c r="VZY146" s="88"/>
      <c r="VZZ146" s="11"/>
      <c r="WAA146" s="11"/>
      <c r="WAB146" s="89"/>
      <c r="WAC146" s="87"/>
      <c r="WAD146" s="90"/>
      <c r="WAE146" s="91"/>
      <c r="WAF146" s="86"/>
      <c r="WAG146" s="87"/>
      <c r="WAH146" s="87"/>
      <c r="WAI146" s="87"/>
      <c r="WAJ146" s="87"/>
      <c r="WAK146" s="88"/>
      <c r="WAL146" s="12"/>
      <c r="WAM146" s="12"/>
      <c r="WAN146" s="88"/>
      <c r="WAO146" s="88"/>
      <c r="WAP146" s="11"/>
      <c r="WAQ146" s="11"/>
      <c r="WAR146" s="89"/>
      <c r="WAS146" s="87"/>
      <c r="WAT146" s="90"/>
      <c r="WAU146" s="91"/>
      <c r="WAV146" s="86"/>
      <c r="WAW146" s="87"/>
      <c r="WAX146" s="87"/>
      <c r="WAY146" s="87"/>
      <c r="WAZ146" s="87"/>
      <c r="WBA146" s="88"/>
      <c r="WBB146" s="12"/>
      <c r="WBC146" s="12"/>
      <c r="WBD146" s="88"/>
      <c r="WBE146" s="88"/>
      <c r="WBF146" s="11"/>
      <c r="WBG146" s="11"/>
      <c r="WBH146" s="89"/>
      <c r="WBI146" s="87"/>
      <c r="WBJ146" s="90"/>
      <c r="WBK146" s="91"/>
      <c r="WBL146" s="86"/>
      <c r="WBM146" s="87"/>
      <c r="WBN146" s="87"/>
      <c r="WBO146" s="87"/>
      <c r="WBP146" s="87"/>
      <c r="WBQ146" s="88"/>
      <c r="WBR146" s="12"/>
      <c r="WBS146" s="12"/>
      <c r="WBT146" s="88"/>
      <c r="WBU146" s="88"/>
      <c r="WBV146" s="11"/>
      <c r="WBW146" s="11"/>
      <c r="WBX146" s="89"/>
      <c r="WBY146" s="87"/>
      <c r="WBZ146" s="90"/>
      <c r="WCA146" s="91"/>
      <c r="WCB146" s="86"/>
      <c r="WCC146" s="87"/>
      <c r="WCD146" s="87"/>
      <c r="WCE146" s="87"/>
      <c r="WCF146" s="87"/>
      <c r="WCG146" s="88"/>
      <c r="WCH146" s="12"/>
      <c r="WCI146" s="12"/>
      <c r="WCJ146" s="88"/>
      <c r="WCK146" s="88"/>
      <c r="WCL146" s="11"/>
      <c r="WCM146" s="11"/>
      <c r="WCN146" s="89"/>
      <c r="WCO146" s="87"/>
      <c r="WCP146" s="90"/>
      <c r="WCQ146" s="91"/>
      <c r="WCR146" s="86"/>
      <c r="WCS146" s="87"/>
      <c r="WCT146" s="87"/>
      <c r="WCU146" s="87"/>
      <c r="WCV146" s="87"/>
      <c r="WCW146" s="88"/>
      <c r="WCX146" s="12"/>
      <c r="WCY146" s="12"/>
      <c r="WCZ146" s="88"/>
      <c r="WDA146" s="88"/>
      <c r="WDB146" s="11"/>
      <c r="WDC146" s="11"/>
      <c r="WDD146" s="89"/>
      <c r="WDE146" s="87"/>
      <c r="WDF146" s="90"/>
      <c r="WDG146" s="91"/>
      <c r="WDH146" s="86"/>
      <c r="WDI146" s="87"/>
      <c r="WDJ146" s="87"/>
      <c r="WDK146" s="87"/>
      <c r="WDL146" s="87"/>
      <c r="WDM146" s="88"/>
      <c r="WDN146" s="12"/>
      <c r="WDO146" s="12"/>
      <c r="WDP146" s="88"/>
      <c r="WDQ146" s="88"/>
      <c r="WDR146" s="11"/>
      <c r="WDS146" s="11"/>
      <c r="WDT146" s="89"/>
      <c r="WDU146" s="87"/>
      <c r="WDV146" s="90"/>
      <c r="WDW146" s="91"/>
      <c r="WDX146" s="86"/>
      <c r="WDY146" s="87"/>
      <c r="WDZ146" s="87"/>
      <c r="WEA146" s="87"/>
      <c r="WEB146" s="87"/>
      <c r="WEC146" s="88"/>
      <c r="WED146" s="12"/>
      <c r="WEE146" s="12"/>
      <c r="WEF146" s="88"/>
      <c r="WEG146" s="88"/>
      <c r="WEH146" s="11"/>
      <c r="WEI146" s="11"/>
      <c r="WEJ146" s="89"/>
      <c r="WEK146" s="87"/>
      <c r="WEL146" s="90"/>
      <c r="WEM146" s="91"/>
      <c r="WEN146" s="86"/>
      <c r="WEO146" s="87"/>
      <c r="WEP146" s="87"/>
      <c r="WEQ146" s="87"/>
      <c r="WER146" s="87"/>
      <c r="WES146" s="88"/>
      <c r="WET146" s="12"/>
      <c r="WEU146" s="12"/>
      <c r="WEV146" s="88"/>
      <c r="WEW146" s="88"/>
      <c r="WEX146" s="11"/>
      <c r="WEY146" s="11"/>
      <c r="WEZ146" s="89"/>
      <c r="WFA146" s="87"/>
      <c r="WFB146" s="90"/>
      <c r="WFC146" s="91"/>
      <c r="WFD146" s="86"/>
      <c r="WFE146" s="87"/>
      <c r="WFF146" s="87"/>
      <c r="WFG146" s="87"/>
      <c r="WFH146" s="87"/>
      <c r="WFI146" s="88"/>
      <c r="WFJ146" s="12"/>
      <c r="WFK146" s="12"/>
      <c r="WFL146" s="88"/>
      <c r="WFM146" s="88"/>
      <c r="WFN146" s="11"/>
      <c r="WFO146" s="11"/>
      <c r="WFP146" s="89"/>
      <c r="WFQ146" s="87"/>
      <c r="WFR146" s="90"/>
      <c r="WFS146" s="91"/>
      <c r="WFT146" s="86"/>
      <c r="WFU146" s="87"/>
      <c r="WFV146" s="87"/>
      <c r="WFW146" s="87"/>
      <c r="WFX146" s="87"/>
      <c r="WFY146" s="88"/>
      <c r="WFZ146" s="12"/>
      <c r="WGA146" s="12"/>
      <c r="WGB146" s="88"/>
      <c r="WGC146" s="88"/>
      <c r="WGD146" s="11"/>
      <c r="WGE146" s="11"/>
      <c r="WGF146" s="89"/>
      <c r="WGG146" s="87"/>
      <c r="WGH146" s="90"/>
      <c r="WGI146" s="91"/>
      <c r="WGJ146" s="86"/>
      <c r="WGK146" s="87"/>
      <c r="WGL146" s="87"/>
      <c r="WGM146" s="87"/>
      <c r="WGN146" s="87"/>
      <c r="WGO146" s="88"/>
      <c r="WGP146" s="12"/>
      <c r="WGQ146" s="12"/>
      <c r="WGR146" s="88"/>
      <c r="WGS146" s="88"/>
      <c r="WGT146" s="11"/>
      <c r="WGU146" s="11"/>
      <c r="WGV146" s="89"/>
      <c r="WGW146" s="87"/>
      <c r="WGX146" s="90"/>
      <c r="WGY146" s="91"/>
      <c r="WGZ146" s="86"/>
      <c r="WHA146" s="87"/>
      <c r="WHB146" s="87"/>
      <c r="WHC146" s="87"/>
      <c r="WHD146" s="87"/>
      <c r="WHE146" s="88"/>
      <c r="WHF146" s="12"/>
      <c r="WHG146" s="12"/>
      <c r="WHH146" s="88"/>
      <c r="WHI146" s="88"/>
      <c r="WHJ146" s="11"/>
      <c r="WHK146" s="11"/>
      <c r="WHL146" s="89"/>
      <c r="WHM146" s="87"/>
      <c r="WHN146" s="90"/>
      <c r="WHO146" s="91"/>
      <c r="WHP146" s="86"/>
      <c r="WHQ146" s="87"/>
      <c r="WHR146" s="87"/>
      <c r="WHS146" s="87"/>
      <c r="WHT146" s="87"/>
      <c r="WHU146" s="88"/>
      <c r="WHV146" s="12"/>
      <c r="WHW146" s="12"/>
      <c r="WHX146" s="88"/>
      <c r="WHY146" s="88"/>
      <c r="WHZ146" s="11"/>
      <c r="WIA146" s="11"/>
      <c r="WIB146" s="89"/>
      <c r="WIC146" s="87"/>
      <c r="WID146" s="90"/>
      <c r="WIE146" s="91"/>
      <c r="WIF146" s="86"/>
      <c r="WIG146" s="87"/>
      <c r="WIH146" s="87"/>
      <c r="WII146" s="87"/>
      <c r="WIJ146" s="87"/>
      <c r="WIK146" s="88"/>
      <c r="WIL146" s="12"/>
      <c r="WIM146" s="12"/>
      <c r="WIN146" s="88"/>
      <c r="WIO146" s="88"/>
      <c r="WIP146" s="11"/>
      <c r="WIQ146" s="11"/>
      <c r="WIR146" s="89"/>
      <c r="WIS146" s="87"/>
      <c r="WIT146" s="90"/>
      <c r="WIU146" s="91"/>
      <c r="WIV146" s="86"/>
      <c r="WIW146" s="87"/>
      <c r="WIX146" s="87"/>
      <c r="WIY146" s="87"/>
      <c r="WIZ146" s="87"/>
      <c r="WJA146" s="88"/>
      <c r="WJB146" s="12"/>
      <c r="WJC146" s="12"/>
      <c r="WJD146" s="88"/>
      <c r="WJE146" s="88"/>
      <c r="WJF146" s="11"/>
      <c r="WJG146" s="11"/>
      <c r="WJH146" s="89"/>
      <c r="WJI146" s="87"/>
      <c r="WJJ146" s="90"/>
      <c r="WJK146" s="91"/>
      <c r="WJL146" s="86"/>
      <c r="WJM146" s="87"/>
      <c r="WJN146" s="87"/>
      <c r="WJO146" s="87"/>
      <c r="WJP146" s="87"/>
      <c r="WJQ146" s="88"/>
      <c r="WJR146" s="12"/>
      <c r="WJS146" s="12"/>
      <c r="WJT146" s="88"/>
      <c r="WJU146" s="88"/>
      <c r="WJV146" s="11"/>
      <c r="WJW146" s="11"/>
      <c r="WJX146" s="89"/>
      <c r="WJY146" s="87"/>
      <c r="WJZ146" s="90"/>
      <c r="WKA146" s="91"/>
      <c r="WKB146" s="86"/>
      <c r="WKC146" s="87"/>
      <c r="WKD146" s="87"/>
      <c r="WKE146" s="87"/>
      <c r="WKF146" s="87"/>
      <c r="WKG146" s="88"/>
      <c r="WKH146" s="12"/>
      <c r="WKI146" s="12"/>
      <c r="WKJ146" s="88"/>
      <c r="WKK146" s="88"/>
      <c r="WKL146" s="11"/>
      <c r="WKM146" s="11"/>
      <c r="WKN146" s="89"/>
      <c r="WKO146" s="87"/>
      <c r="WKP146" s="90"/>
      <c r="WKQ146" s="91"/>
      <c r="WKR146" s="86"/>
      <c r="WKS146" s="87"/>
      <c r="WKT146" s="87"/>
      <c r="WKU146" s="87"/>
      <c r="WKV146" s="87"/>
      <c r="WKW146" s="88"/>
      <c r="WKX146" s="12"/>
      <c r="WKY146" s="12"/>
      <c r="WKZ146" s="88"/>
      <c r="WLA146" s="88"/>
      <c r="WLB146" s="11"/>
      <c r="WLC146" s="11"/>
      <c r="WLD146" s="89"/>
      <c r="WLE146" s="87"/>
      <c r="WLF146" s="90"/>
      <c r="WLG146" s="91"/>
      <c r="WLH146" s="86"/>
      <c r="WLI146" s="87"/>
      <c r="WLJ146" s="87"/>
      <c r="WLK146" s="87"/>
      <c r="WLL146" s="87"/>
      <c r="WLM146" s="88"/>
      <c r="WLN146" s="12"/>
      <c r="WLO146" s="12"/>
      <c r="WLP146" s="88"/>
      <c r="WLQ146" s="88"/>
      <c r="WLR146" s="11"/>
      <c r="WLS146" s="11"/>
      <c r="WLT146" s="89"/>
      <c r="WLU146" s="87"/>
      <c r="WLV146" s="90"/>
      <c r="WLW146" s="91"/>
      <c r="WLX146" s="86"/>
      <c r="WLY146" s="87"/>
      <c r="WLZ146" s="87"/>
      <c r="WMA146" s="87"/>
      <c r="WMB146" s="87"/>
      <c r="WMC146" s="88"/>
      <c r="WMD146" s="12"/>
      <c r="WME146" s="12"/>
      <c r="WMF146" s="88"/>
      <c r="WMG146" s="88"/>
      <c r="WMH146" s="11"/>
      <c r="WMI146" s="11"/>
      <c r="WMJ146" s="89"/>
      <c r="WMK146" s="87"/>
      <c r="WML146" s="90"/>
      <c r="WMM146" s="91"/>
      <c r="WMN146" s="86"/>
      <c r="WMO146" s="87"/>
      <c r="WMP146" s="87"/>
      <c r="WMQ146" s="87"/>
      <c r="WMR146" s="87"/>
      <c r="WMS146" s="88"/>
      <c r="WMT146" s="12"/>
      <c r="WMU146" s="12"/>
      <c r="WMV146" s="88"/>
      <c r="WMW146" s="88"/>
      <c r="WMX146" s="11"/>
      <c r="WMY146" s="11"/>
      <c r="WMZ146" s="89"/>
      <c r="WNA146" s="87"/>
      <c r="WNB146" s="90"/>
      <c r="WNC146" s="91"/>
      <c r="WND146" s="86"/>
      <c r="WNE146" s="87"/>
      <c r="WNF146" s="87"/>
      <c r="WNG146" s="87"/>
      <c r="WNH146" s="87"/>
      <c r="WNI146" s="88"/>
      <c r="WNJ146" s="12"/>
      <c r="WNK146" s="12"/>
      <c r="WNL146" s="88"/>
      <c r="WNM146" s="88"/>
      <c r="WNN146" s="11"/>
      <c r="WNO146" s="11"/>
      <c r="WNP146" s="89"/>
      <c r="WNQ146" s="87"/>
      <c r="WNR146" s="90"/>
      <c r="WNS146" s="91"/>
      <c r="WNT146" s="86"/>
      <c r="WNU146" s="87"/>
      <c r="WNV146" s="87"/>
      <c r="WNW146" s="87"/>
      <c r="WNX146" s="87"/>
      <c r="WNY146" s="88"/>
      <c r="WNZ146" s="12"/>
      <c r="WOA146" s="12"/>
      <c r="WOB146" s="88"/>
      <c r="WOC146" s="88"/>
      <c r="WOD146" s="11"/>
      <c r="WOE146" s="11"/>
      <c r="WOF146" s="89"/>
      <c r="WOG146" s="87"/>
      <c r="WOH146" s="90"/>
      <c r="WOI146" s="91"/>
      <c r="WOJ146" s="86"/>
      <c r="WOK146" s="87"/>
      <c r="WOL146" s="87"/>
      <c r="WOM146" s="87"/>
      <c r="WON146" s="87"/>
      <c r="WOO146" s="88"/>
      <c r="WOP146" s="12"/>
      <c r="WOQ146" s="12"/>
      <c r="WOR146" s="88"/>
      <c r="WOS146" s="88"/>
      <c r="WOT146" s="11"/>
      <c r="WOU146" s="11"/>
      <c r="WOV146" s="89"/>
      <c r="WOW146" s="87"/>
      <c r="WOX146" s="90"/>
      <c r="WOY146" s="91"/>
      <c r="WOZ146" s="86"/>
      <c r="WPA146" s="87"/>
      <c r="WPB146" s="87"/>
      <c r="WPC146" s="87"/>
      <c r="WPD146" s="87"/>
      <c r="WPE146" s="88"/>
      <c r="WPF146" s="12"/>
      <c r="WPG146" s="12"/>
      <c r="WPH146" s="88"/>
      <c r="WPI146" s="88"/>
      <c r="WPJ146" s="11"/>
      <c r="WPK146" s="11"/>
      <c r="WPL146" s="89"/>
      <c r="WPM146" s="87"/>
      <c r="WPN146" s="90"/>
      <c r="WPO146" s="91"/>
      <c r="WPP146" s="86"/>
      <c r="WPQ146" s="87"/>
      <c r="WPR146" s="87"/>
      <c r="WPS146" s="87"/>
      <c r="WPT146" s="87"/>
      <c r="WPU146" s="88"/>
      <c r="WPV146" s="12"/>
      <c r="WPW146" s="12"/>
      <c r="WPX146" s="88"/>
      <c r="WPY146" s="88"/>
      <c r="WPZ146" s="11"/>
      <c r="WQA146" s="11"/>
      <c r="WQB146" s="89"/>
      <c r="WQC146" s="87"/>
      <c r="WQD146" s="90"/>
      <c r="WQE146" s="91"/>
      <c r="WQF146" s="86"/>
      <c r="WQG146" s="87"/>
      <c r="WQH146" s="87"/>
      <c r="WQI146" s="87"/>
      <c r="WQJ146" s="87"/>
      <c r="WQK146" s="88"/>
      <c r="WQL146" s="12"/>
      <c r="WQM146" s="12"/>
      <c r="WQN146" s="88"/>
      <c r="WQO146" s="88"/>
      <c r="WQP146" s="11"/>
      <c r="WQQ146" s="11"/>
      <c r="WQR146" s="89"/>
      <c r="WQS146" s="87"/>
      <c r="WQT146" s="90"/>
      <c r="WQU146" s="91"/>
      <c r="WQV146" s="86"/>
      <c r="WQW146" s="87"/>
      <c r="WQX146" s="87"/>
      <c r="WQY146" s="87"/>
      <c r="WQZ146" s="87"/>
      <c r="WRA146" s="88"/>
      <c r="WRB146" s="12"/>
      <c r="WRC146" s="12"/>
      <c r="WRD146" s="88"/>
      <c r="WRE146" s="88"/>
      <c r="WRF146" s="11"/>
      <c r="WRG146" s="11"/>
      <c r="WRH146" s="89"/>
      <c r="WRI146" s="87"/>
      <c r="WRJ146" s="90"/>
      <c r="WRK146" s="91"/>
      <c r="WRL146" s="86"/>
      <c r="WRM146" s="87"/>
      <c r="WRN146" s="87"/>
      <c r="WRO146" s="87"/>
      <c r="WRP146" s="87"/>
      <c r="WRQ146" s="88"/>
      <c r="WRR146" s="12"/>
      <c r="WRS146" s="12"/>
      <c r="WRT146" s="88"/>
      <c r="WRU146" s="88"/>
      <c r="WRV146" s="11"/>
      <c r="WRW146" s="11"/>
      <c r="WRX146" s="89"/>
      <c r="WRY146" s="87"/>
      <c r="WRZ146" s="90"/>
      <c r="WSA146" s="91"/>
      <c r="WSB146" s="86"/>
      <c r="WSC146" s="87"/>
      <c r="WSD146" s="87"/>
      <c r="WSE146" s="87"/>
      <c r="WSF146" s="87"/>
      <c r="WSG146" s="88"/>
      <c r="WSH146" s="12"/>
      <c r="WSI146" s="12"/>
      <c r="WSJ146" s="88"/>
      <c r="WSK146" s="88"/>
      <c r="WSL146" s="11"/>
      <c r="WSM146" s="11"/>
      <c r="WSN146" s="89"/>
      <c r="WSO146" s="87"/>
      <c r="WSP146" s="90"/>
      <c r="WSQ146" s="91"/>
      <c r="WSR146" s="86"/>
      <c r="WSS146" s="87"/>
      <c r="WST146" s="87"/>
      <c r="WSU146" s="87"/>
      <c r="WSV146" s="87"/>
      <c r="WSW146" s="88"/>
      <c r="WSX146" s="12"/>
      <c r="WSY146" s="12"/>
      <c r="WSZ146" s="88"/>
      <c r="WTA146" s="88"/>
      <c r="WTB146" s="11"/>
      <c r="WTC146" s="11"/>
      <c r="WTD146" s="89"/>
      <c r="WTE146" s="87"/>
      <c r="WTF146" s="90"/>
      <c r="WTG146" s="91"/>
      <c r="WTH146" s="86"/>
      <c r="WTI146" s="87"/>
      <c r="WTJ146" s="87"/>
      <c r="WTK146" s="87"/>
      <c r="WTL146" s="87"/>
      <c r="WTM146" s="88"/>
      <c r="WTN146" s="12"/>
      <c r="WTO146" s="12"/>
      <c r="WTP146" s="88"/>
      <c r="WTQ146" s="88"/>
      <c r="WTR146" s="11"/>
      <c r="WTS146" s="11"/>
      <c r="WTT146" s="89"/>
      <c r="WTU146" s="87"/>
      <c r="WTV146" s="90"/>
      <c r="WTW146" s="91"/>
      <c r="WTX146" s="86"/>
      <c r="WTY146" s="87"/>
      <c r="WTZ146" s="87"/>
      <c r="WUA146" s="87"/>
      <c r="WUB146" s="87"/>
      <c r="WUC146" s="88"/>
      <c r="WUD146" s="12"/>
      <c r="WUE146" s="12"/>
      <c r="WUF146" s="88"/>
      <c r="WUG146" s="88"/>
      <c r="WUH146" s="11"/>
      <c r="WUI146" s="11"/>
      <c r="WUJ146" s="89"/>
      <c r="WUK146" s="87"/>
      <c r="WUL146" s="90"/>
      <c r="WUM146" s="91"/>
      <c r="WUN146" s="86"/>
      <c r="WUO146" s="87"/>
      <c r="WUP146" s="87"/>
      <c r="WUQ146" s="87"/>
      <c r="WUR146" s="87"/>
      <c r="WUS146" s="88"/>
      <c r="WUT146" s="12"/>
      <c r="WUU146" s="12"/>
      <c r="WUV146" s="88"/>
      <c r="WUW146" s="88"/>
      <c r="WUX146" s="11"/>
      <c r="WUY146" s="11"/>
      <c r="WUZ146" s="89"/>
      <c r="WVA146" s="87"/>
      <c r="WVB146" s="90"/>
      <c r="WVC146" s="91"/>
      <c r="WVD146" s="86"/>
      <c r="WVE146" s="87"/>
      <c r="WVF146" s="87"/>
      <c r="WVG146" s="87"/>
      <c r="WVH146" s="87"/>
      <c r="WVI146" s="88"/>
      <c r="WVJ146" s="12"/>
      <c r="WVK146" s="12"/>
      <c r="WVL146" s="88"/>
      <c r="WVM146" s="88"/>
      <c r="WVN146" s="11"/>
      <c r="WVO146" s="11"/>
      <c r="WVP146" s="89"/>
      <c r="WVQ146" s="87"/>
      <c r="WVR146" s="90"/>
      <c r="WVS146" s="91"/>
      <c r="WVT146" s="86"/>
      <c r="WVU146" s="87"/>
      <c r="WVV146" s="87"/>
      <c r="WVW146" s="87"/>
      <c r="WVX146" s="87"/>
      <c r="WVY146" s="88"/>
      <c r="WVZ146" s="12"/>
      <c r="WWA146" s="12"/>
      <c r="WWB146" s="88"/>
      <c r="WWC146" s="88"/>
      <c r="WWD146" s="11"/>
      <c r="WWE146" s="11"/>
      <c r="WWF146" s="89"/>
      <c r="WWG146" s="87"/>
      <c r="WWH146" s="90"/>
      <c r="WWI146" s="91"/>
      <c r="WWJ146" s="86"/>
      <c r="WWK146" s="87"/>
      <c r="WWL146" s="87"/>
      <c r="WWM146" s="87"/>
      <c r="WWN146" s="87"/>
      <c r="WWO146" s="88"/>
      <c r="WWP146" s="12"/>
      <c r="WWQ146" s="12"/>
      <c r="WWR146" s="88"/>
      <c r="WWS146" s="88"/>
      <c r="WWT146" s="11"/>
      <c r="WWU146" s="11"/>
      <c r="WWV146" s="89"/>
      <c r="WWW146" s="87"/>
      <c r="WWX146" s="90"/>
      <c r="WWY146" s="91"/>
      <c r="WWZ146" s="86"/>
      <c r="WXA146" s="87"/>
      <c r="WXB146" s="87"/>
      <c r="WXC146" s="87"/>
      <c r="WXD146" s="87"/>
      <c r="WXE146" s="88"/>
      <c r="WXF146" s="12"/>
      <c r="WXG146" s="12"/>
      <c r="WXH146" s="88"/>
      <c r="WXI146" s="88"/>
      <c r="WXJ146" s="11"/>
      <c r="WXK146" s="11"/>
      <c r="WXL146" s="89"/>
      <c r="WXM146" s="87"/>
      <c r="WXN146" s="90"/>
      <c r="WXO146" s="91"/>
      <c r="WXP146" s="86"/>
      <c r="WXQ146" s="87"/>
      <c r="WXR146" s="87"/>
      <c r="WXS146" s="87"/>
      <c r="WXT146" s="87"/>
      <c r="WXU146" s="88"/>
      <c r="WXV146" s="12"/>
      <c r="WXW146" s="12"/>
      <c r="WXX146" s="88"/>
      <c r="WXY146" s="88"/>
      <c r="WXZ146" s="11"/>
      <c r="WYA146" s="11"/>
      <c r="WYB146" s="89"/>
      <c r="WYC146" s="87"/>
      <c r="WYD146" s="90"/>
      <c r="WYE146" s="91"/>
      <c r="WYF146" s="86"/>
      <c r="WYG146" s="87"/>
      <c r="WYH146" s="87"/>
      <c r="WYI146" s="87"/>
      <c r="WYJ146" s="87"/>
      <c r="WYK146" s="88"/>
      <c r="WYL146" s="12"/>
      <c r="WYM146" s="12"/>
      <c r="WYN146" s="88"/>
      <c r="WYO146" s="88"/>
      <c r="WYP146" s="11"/>
      <c r="WYQ146" s="11"/>
      <c r="WYR146" s="89"/>
      <c r="WYS146" s="87"/>
      <c r="WYT146" s="90"/>
      <c r="WYU146" s="91"/>
      <c r="WYV146" s="86"/>
      <c r="WYW146" s="87"/>
      <c r="WYX146" s="87"/>
      <c r="WYY146" s="87"/>
      <c r="WYZ146" s="87"/>
      <c r="WZA146" s="88"/>
      <c r="WZB146" s="12"/>
      <c r="WZC146" s="12"/>
      <c r="WZD146" s="88"/>
      <c r="WZE146" s="88"/>
      <c r="WZF146" s="11"/>
      <c r="WZG146" s="11"/>
      <c r="WZH146" s="89"/>
      <c r="WZI146" s="87"/>
      <c r="WZJ146" s="90"/>
      <c r="WZK146" s="91"/>
      <c r="WZL146" s="86"/>
      <c r="WZM146" s="87"/>
      <c r="WZN146" s="87"/>
      <c r="WZO146" s="87"/>
      <c r="WZP146" s="87"/>
      <c r="WZQ146" s="88"/>
      <c r="WZR146" s="12"/>
      <c r="WZS146" s="12"/>
      <c r="WZT146" s="88"/>
      <c r="WZU146" s="88"/>
      <c r="WZV146" s="11"/>
      <c r="WZW146" s="11"/>
      <c r="WZX146" s="89"/>
      <c r="WZY146" s="87"/>
      <c r="WZZ146" s="90"/>
      <c r="XAA146" s="91"/>
      <c r="XAB146" s="86"/>
      <c r="XAC146" s="87"/>
      <c r="XAD146" s="87"/>
      <c r="XAE146" s="87"/>
      <c r="XAF146" s="87"/>
      <c r="XAG146" s="88"/>
      <c r="XAH146" s="12"/>
      <c r="XAI146" s="12"/>
      <c r="XAJ146" s="88"/>
      <c r="XAK146" s="88"/>
      <c r="XAL146" s="11"/>
      <c r="XAM146" s="11"/>
      <c r="XAN146" s="89"/>
      <c r="XAO146" s="87"/>
      <c r="XAP146" s="90"/>
      <c r="XAQ146" s="91"/>
      <c r="XAR146" s="86"/>
      <c r="XAS146" s="87"/>
      <c r="XAT146" s="87"/>
      <c r="XAU146" s="87"/>
      <c r="XAV146" s="87"/>
      <c r="XAW146" s="88"/>
      <c r="XAX146" s="12"/>
      <c r="XAY146" s="12"/>
      <c r="XAZ146" s="88"/>
      <c r="XBA146" s="88"/>
      <c r="XBB146" s="11"/>
      <c r="XBC146" s="11"/>
      <c r="XBD146" s="89"/>
      <c r="XBE146" s="87"/>
      <c r="XBF146" s="90"/>
      <c r="XBG146" s="91"/>
      <c r="XBH146" s="86"/>
      <c r="XBI146" s="87"/>
      <c r="XBJ146" s="87"/>
      <c r="XBK146" s="87"/>
      <c r="XBL146" s="87"/>
      <c r="XBM146" s="88"/>
      <c r="XBN146" s="12"/>
      <c r="XBO146" s="12"/>
      <c r="XBP146" s="88"/>
      <c r="XBQ146" s="88"/>
      <c r="XBR146" s="11"/>
      <c r="XBS146" s="11"/>
      <c r="XBT146" s="89"/>
      <c r="XBU146" s="87"/>
      <c r="XBV146" s="90"/>
      <c r="XBW146" s="91"/>
      <c r="XBX146" s="86"/>
      <c r="XBY146" s="87"/>
      <c r="XBZ146" s="87"/>
      <c r="XCA146" s="87"/>
      <c r="XCB146" s="87"/>
      <c r="XCC146" s="88"/>
      <c r="XCD146" s="12"/>
      <c r="XCE146" s="12"/>
      <c r="XCF146" s="88"/>
      <c r="XCG146" s="88"/>
      <c r="XCH146" s="11"/>
      <c r="XCI146" s="11"/>
      <c r="XCJ146" s="89"/>
      <c r="XCK146" s="87"/>
      <c r="XCL146" s="90"/>
      <c r="XCM146" s="91"/>
      <c r="XCN146" s="86"/>
      <c r="XCO146" s="87"/>
      <c r="XCP146" s="87"/>
      <c r="XCQ146" s="87"/>
      <c r="XCR146" s="87"/>
      <c r="XCS146" s="88"/>
      <c r="XCT146" s="12"/>
      <c r="XCU146" s="12"/>
      <c r="XCV146" s="88"/>
      <c r="XCW146" s="88"/>
      <c r="XCX146" s="11"/>
      <c r="XCY146" s="11"/>
      <c r="XCZ146" s="89"/>
      <c r="XDA146" s="87"/>
      <c r="XDB146" s="90"/>
      <c r="XDC146" s="91"/>
      <c r="XDD146" s="86"/>
      <c r="XDE146" s="87"/>
      <c r="XDF146" s="87"/>
      <c r="XDG146" s="87"/>
      <c r="XDH146" s="87"/>
      <c r="XDI146" s="88"/>
      <c r="XDJ146" s="12"/>
      <c r="XDK146" s="12"/>
      <c r="XDL146" s="88"/>
      <c r="XDM146" s="88"/>
      <c r="XDN146" s="11"/>
      <c r="XDO146" s="11"/>
      <c r="XDP146" s="89"/>
      <c r="XDQ146" s="87"/>
      <c r="XDR146" s="90"/>
      <c r="XDS146" s="91"/>
      <c r="XDT146" s="86"/>
      <c r="XDU146" s="87"/>
      <c r="XDV146" s="87"/>
      <c r="XDW146" s="87"/>
      <c r="XDX146" s="87"/>
      <c r="XDY146" s="88"/>
      <c r="XDZ146" s="12"/>
      <c r="XEA146" s="12"/>
      <c r="XEB146" s="88"/>
      <c r="XEC146" s="88"/>
      <c r="XED146" s="11"/>
      <c r="XEE146" s="11"/>
      <c r="XEF146" s="89"/>
      <c r="XEG146" s="87"/>
      <c r="XEH146" s="90"/>
      <c r="XEI146" s="91"/>
      <c r="XEJ146" s="86"/>
      <c r="XEK146" s="87"/>
      <c r="XEL146" s="87"/>
      <c r="XEM146" s="87"/>
      <c r="XEN146" s="87"/>
      <c r="XEO146" s="88"/>
      <c r="XEP146" s="12"/>
      <c r="XEQ146" s="12"/>
      <c r="XER146" s="88"/>
      <c r="XES146" s="88"/>
      <c r="XET146" s="11"/>
      <c r="XEU146" s="11"/>
      <c r="XEV146" s="89"/>
      <c r="XEW146" s="87"/>
      <c r="XEX146" s="90"/>
    </row>
    <row r="147" spans="1:16378" s="13" customFormat="1" ht="50.25" customHeight="1" x14ac:dyDescent="0.2">
      <c r="A147" s="4"/>
      <c r="B147" s="15">
        <v>80111701</v>
      </c>
      <c r="C147" s="46" t="s">
        <v>108025</v>
      </c>
      <c r="D147" s="17">
        <v>1</v>
      </c>
      <c r="E147" s="17">
        <v>2</v>
      </c>
      <c r="F147" s="17">
        <v>4</v>
      </c>
      <c r="G147" s="51">
        <v>1</v>
      </c>
      <c r="H147" s="51">
        <v>0</v>
      </c>
      <c r="I147" s="19">
        <v>16600000000</v>
      </c>
      <c r="J147" s="19">
        <v>16600000000</v>
      </c>
      <c r="K147" s="51">
        <v>0</v>
      </c>
      <c r="L147" s="51">
        <v>0</v>
      </c>
      <c r="M147" s="40" t="s">
        <v>107828</v>
      </c>
      <c r="N147" s="20" t="s">
        <v>15</v>
      </c>
      <c r="O147" s="38" t="s">
        <v>108026</v>
      </c>
      <c r="P147" s="17">
        <v>3102466420</v>
      </c>
      <c r="Q147" s="39" t="s">
        <v>108027</v>
      </c>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c r="IW147" s="7"/>
      <c r="IX147" s="7"/>
      <c r="IY147" s="7"/>
      <c r="IZ147" s="7"/>
      <c r="JA147" s="7"/>
      <c r="JB147" s="7"/>
      <c r="JC147" s="7"/>
      <c r="JD147" s="7"/>
      <c r="JE147" s="7"/>
      <c r="JF147" s="7"/>
      <c r="JG147" s="7"/>
      <c r="JH147" s="7"/>
      <c r="JI147" s="7"/>
      <c r="JJ147" s="7"/>
      <c r="JK147" s="7"/>
      <c r="JL147" s="7"/>
      <c r="JM147" s="7"/>
      <c r="JN147" s="7"/>
      <c r="JO147" s="7"/>
      <c r="JP147" s="7"/>
      <c r="JQ147" s="7"/>
      <c r="JR147" s="7"/>
      <c r="JS147" s="7"/>
      <c r="JT147" s="7"/>
      <c r="JU147" s="7"/>
      <c r="JV147" s="7"/>
      <c r="JW147" s="7"/>
      <c r="JX147" s="7"/>
      <c r="JY147" s="7"/>
      <c r="JZ147" s="7"/>
      <c r="KA147" s="7"/>
      <c r="KB147" s="7"/>
      <c r="KC147" s="7"/>
      <c r="KD147" s="7"/>
      <c r="KE147" s="7"/>
      <c r="KF147" s="7"/>
      <c r="KG147" s="7"/>
      <c r="KH147" s="7"/>
      <c r="KI147" s="7"/>
      <c r="KJ147" s="7"/>
      <c r="KK147" s="7"/>
      <c r="KL147" s="7"/>
      <c r="KM147" s="7"/>
      <c r="KN147" s="7"/>
      <c r="KO147" s="7"/>
      <c r="KP147" s="7"/>
      <c r="KQ147" s="7"/>
      <c r="KR147" s="7"/>
      <c r="KS147" s="7"/>
      <c r="KT147" s="7"/>
      <c r="KU147" s="7"/>
      <c r="KV147" s="7"/>
      <c r="KW147" s="7"/>
      <c r="KX147" s="7"/>
      <c r="KY147" s="7"/>
      <c r="KZ147" s="7"/>
      <c r="LA147" s="7"/>
      <c r="LB147" s="7"/>
      <c r="LC147" s="7"/>
      <c r="LD147" s="7"/>
      <c r="LE147" s="7"/>
      <c r="LF147" s="7"/>
      <c r="LG147" s="7"/>
      <c r="LH147" s="7"/>
      <c r="LI147" s="7"/>
      <c r="LJ147" s="7"/>
      <c r="LK147" s="7"/>
      <c r="LL147" s="7"/>
      <c r="LM147" s="7"/>
      <c r="LN147" s="7"/>
      <c r="LO147" s="7"/>
      <c r="LP147" s="7"/>
      <c r="LQ147" s="7"/>
      <c r="LR147" s="7"/>
      <c r="LS147" s="7"/>
      <c r="LT147" s="7"/>
      <c r="LU147" s="7"/>
      <c r="LV147" s="7"/>
      <c r="LW147" s="7"/>
      <c r="LX147" s="7"/>
      <c r="LY147" s="7"/>
      <c r="LZ147" s="7"/>
      <c r="MA147" s="7"/>
      <c r="MB147" s="7"/>
      <c r="MC147" s="7"/>
      <c r="MD147" s="7"/>
      <c r="ME147" s="7"/>
      <c r="MF147" s="7"/>
      <c r="MG147" s="7"/>
      <c r="MH147" s="7"/>
      <c r="MI147" s="7"/>
      <c r="MJ147" s="7"/>
      <c r="MK147" s="7"/>
      <c r="ML147" s="7"/>
      <c r="MM147" s="7"/>
      <c r="MN147" s="7"/>
      <c r="MO147" s="7"/>
      <c r="MP147" s="7"/>
      <c r="MQ147" s="7"/>
      <c r="MR147" s="7"/>
      <c r="MS147" s="7"/>
      <c r="MT147" s="7"/>
      <c r="MU147" s="7"/>
      <c r="MV147" s="7"/>
      <c r="MW147" s="7"/>
      <c r="MX147" s="7"/>
      <c r="MY147" s="7"/>
      <c r="MZ147" s="7"/>
      <c r="NA147" s="7"/>
      <c r="NB147" s="7"/>
      <c r="NC147" s="7"/>
      <c r="ND147" s="7"/>
      <c r="NE147" s="7"/>
      <c r="NF147" s="7"/>
      <c r="NG147" s="7"/>
      <c r="NH147" s="7"/>
      <c r="NI147" s="7"/>
      <c r="NJ147" s="7"/>
      <c r="NK147" s="7"/>
      <c r="NL147" s="7"/>
      <c r="NM147" s="7"/>
      <c r="NN147" s="7"/>
      <c r="NO147" s="7"/>
      <c r="NP147" s="7"/>
      <c r="NQ147" s="7"/>
      <c r="NR147" s="7"/>
      <c r="NS147" s="7"/>
      <c r="NT147" s="7"/>
      <c r="NU147" s="7"/>
      <c r="NV147" s="7"/>
      <c r="NW147" s="7"/>
      <c r="NX147" s="7"/>
      <c r="NY147" s="7"/>
      <c r="NZ147" s="7"/>
      <c r="OA147" s="7"/>
      <c r="OB147" s="7"/>
      <c r="OC147" s="7"/>
      <c r="OD147" s="7"/>
      <c r="OE147" s="7"/>
      <c r="OF147" s="7"/>
      <c r="OG147" s="7"/>
      <c r="OH147" s="7"/>
      <c r="OI147" s="7"/>
      <c r="OJ147" s="7"/>
      <c r="OK147" s="7"/>
      <c r="OL147" s="7"/>
      <c r="OM147" s="7"/>
      <c r="ON147" s="7"/>
      <c r="OO147" s="7"/>
      <c r="OP147" s="7"/>
      <c r="OQ147" s="7"/>
      <c r="OR147" s="7"/>
      <c r="OS147" s="7"/>
      <c r="OT147" s="7"/>
      <c r="OU147" s="7"/>
      <c r="OV147" s="7"/>
      <c r="OW147" s="7"/>
      <c r="OX147" s="7"/>
      <c r="OY147" s="7"/>
      <c r="OZ147" s="7"/>
      <c r="PA147" s="7"/>
      <c r="PB147" s="7"/>
      <c r="PC147" s="7"/>
      <c r="PD147" s="7"/>
      <c r="PE147" s="7"/>
      <c r="PF147" s="7"/>
      <c r="PG147" s="7"/>
      <c r="PH147" s="7"/>
      <c r="PI147" s="7"/>
      <c r="PJ147" s="7"/>
      <c r="PK147" s="7"/>
      <c r="PL147" s="7"/>
      <c r="PM147" s="7"/>
      <c r="PN147" s="7"/>
      <c r="PO147" s="7"/>
      <c r="PP147" s="7"/>
      <c r="PQ147" s="7"/>
      <c r="PR147" s="7"/>
      <c r="PS147" s="7"/>
      <c r="PT147" s="7"/>
      <c r="PU147" s="7"/>
      <c r="PV147" s="7"/>
      <c r="PW147" s="7"/>
      <c r="PX147" s="7"/>
      <c r="PY147" s="7"/>
      <c r="PZ147" s="7"/>
      <c r="QA147" s="7"/>
      <c r="QB147" s="7"/>
      <c r="QC147" s="7"/>
      <c r="QD147" s="7"/>
      <c r="QE147" s="7"/>
      <c r="QF147" s="7"/>
      <c r="QG147" s="7"/>
      <c r="QH147" s="7"/>
      <c r="QI147" s="7"/>
      <c r="QJ147" s="7"/>
      <c r="QK147" s="7"/>
      <c r="QL147" s="7"/>
      <c r="QM147" s="7"/>
      <c r="QN147" s="7"/>
      <c r="QO147" s="7"/>
      <c r="QP147" s="7"/>
      <c r="QQ147" s="7"/>
      <c r="QR147" s="7"/>
      <c r="QS147" s="7"/>
      <c r="QT147" s="7"/>
      <c r="QU147" s="7"/>
      <c r="QV147" s="7"/>
      <c r="QW147" s="7"/>
      <c r="QX147" s="7"/>
      <c r="QY147" s="7"/>
      <c r="QZ147" s="7"/>
      <c r="RA147" s="7"/>
      <c r="RB147" s="7"/>
      <c r="RC147" s="7"/>
      <c r="RD147" s="7"/>
      <c r="RE147" s="7"/>
      <c r="RF147" s="7"/>
      <c r="RG147" s="7"/>
      <c r="RH147" s="7"/>
      <c r="RI147" s="7"/>
      <c r="RJ147" s="7"/>
      <c r="RK147" s="7"/>
      <c r="RL147" s="7"/>
      <c r="RM147" s="7"/>
      <c r="RN147" s="7"/>
      <c r="RO147" s="7"/>
      <c r="RP147" s="7"/>
      <c r="RQ147" s="7"/>
      <c r="RR147" s="7"/>
      <c r="RS147" s="7"/>
      <c r="RT147" s="7"/>
      <c r="RU147" s="7"/>
      <c r="RV147" s="7"/>
      <c r="RW147" s="7"/>
      <c r="RX147" s="7"/>
      <c r="RY147" s="7"/>
      <c r="RZ147" s="7"/>
      <c r="SA147" s="7"/>
      <c r="SB147" s="7"/>
      <c r="SC147" s="7"/>
      <c r="SD147" s="7"/>
      <c r="SE147" s="7"/>
      <c r="SF147" s="7"/>
      <c r="SG147" s="7"/>
      <c r="SH147" s="7"/>
      <c r="SI147" s="7"/>
      <c r="SJ147" s="7"/>
      <c r="SK147" s="7"/>
      <c r="SL147" s="7"/>
      <c r="SM147" s="7"/>
      <c r="SN147" s="7"/>
      <c r="SO147" s="7"/>
      <c r="SP147" s="7"/>
      <c r="SQ147" s="7"/>
      <c r="SR147" s="7"/>
      <c r="SS147" s="7"/>
      <c r="ST147" s="7"/>
      <c r="SU147" s="7"/>
      <c r="SV147" s="7"/>
      <c r="SW147" s="7"/>
      <c r="SX147" s="7"/>
      <c r="SY147" s="7"/>
      <c r="SZ147" s="7"/>
      <c r="TA147" s="7"/>
      <c r="TB147" s="7"/>
      <c r="TC147" s="7"/>
      <c r="TD147" s="7"/>
      <c r="TE147" s="7"/>
      <c r="TF147" s="7"/>
      <c r="TG147" s="7"/>
      <c r="TH147" s="7"/>
      <c r="TI147" s="7"/>
      <c r="TJ147" s="7"/>
      <c r="TK147" s="7"/>
      <c r="TL147" s="7"/>
      <c r="TM147" s="7"/>
      <c r="TN147" s="7"/>
      <c r="TO147" s="7"/>
      <c r="TP147" s="7"/>
      <c r="TQ147" s="7"/>
      <c r="TR147" s="7"/>
      <c r="TS147" s="7"/>
      <c r="TT147" s="7"/>
      <c r="TU147" s="7"/>
      <c r="TV147" s="7"/>
      <c r="TW147" s="7"/>
      <c r="TX147" s="7"/>
      <c r="TY147" s="7"/>
      <c r="TZ147" s="7"/>
      <c r="UA147" s="7"/>
      <c r="UB147" s="7"/>
      <c r="UC147" s="7"/>
      <c r="UD147" s="7"/>
      <c r="UE147" s="7"/>
      <c r="UF147" s="7"/>
      <c r="UG147" s="7"/>
      <c r="UH147" s="7"/>
      <c r="UI147" s="7"/>
      <c r="UJ147" s="7"/>
      <c r="UK147" s="7"/>
      <c r="UL147" s="7"/>
      <c r="UM147" s="7"/>
      <c r="UN147" s="7"/>
      <c r="UO147" s="7"/>
      <c r="UP147" s="7"/>
      <c r="UQ147" s="7"/>
      <c r="UR147" s="7"/>
      <c r="US147" s="7"/>
      <c r="UT147" s="7"/>
      <c r="UU147" s="7"/>
      <c r="UV147" s="7"/>
      <c r="UW147" s="7"/>
      <c r="UX147" s="7"/>
      <c r="UY147" s="7"/>
      <c r="UZ147" s="7"/>
      <c r="VA147" s="7"/>
      <c r="VB147" s="7"/>
      <c r="VC147" s="7"/>
      <c r="VD147" s="7"/>
      <c r="VE147" s="7"/>
      <c r="VF147" s="7"/>
      <c r="VG147" s="7"/>
      <c r="VH147" s="7"/>
      <c r="VI147" s="7"/>
      <c r="VJ147" s="7"/>
      <c r="VK147" s="7"/>
      <c r="VL147" s="7"/>
      <c r="VM147" s="7"/>
      <c r="VN147" s="7"/>
      <c r="VO147" s="7"/>
      <c r="VP147" s="7"/>
      <c r="VQ147" s="7"/>
      <c r="VR147" s="7"/>
      <c r="VS147" s="7"/>
      <c r="VT147" s="7"/>
      <c r="VU147" s="7"/>
      <c r="VV147" s="7"/>
      <c r="VW147" s="7"/>
      <c r="VX147" s="7"/>
      <c r="VY147" s="7"/>
      <c r="VZ147" s="7"/>
      <c r="WA147" s="7"/>
      <c r="WB147" s="7"/>
      <c r="WC147" s="7"/>
      <c r="WD147" s="7"/>
      <c r="WE147" s="7"/>
      <c r="WF147" s="7"/>
      <c r="WG147" s="7"/>
      <c r="WH147" s="7"/>
      <c r="WI147" s="7"/>
      <c r="WJ147" s="7"/>
      <c r="WK147" s="7"/>
      <c r="WL147" s="7"/>
      <c r="WM147" s="7"/>
      <c r="WN147" s="7"/>
      <c r="WO147" s="7"/>
      <c r="WP147" s="7"/>
      <c r="WQ147" s="7"/>
      <c r="WR147" s="7"/>
      <c r="WS147" s="7"/>
      <c r="WT147" s="7"/>
      <c r="WU147" s="7"/>
      <c r="WV147" s="7"/>
      <c r="WW147" s="7"/>
      <c r="WX147" s="7"/>
      <c r="WY147" s="7"/>
      <c r="WZ147" s="7"/>
      <c r="XA147" s="7"/>
      <c r="XB147" s="7"/>
      <c r="XC147" s="7"/>
      <c r="XD147" s="7"/>
      <c r="XE147" s="7"/>
      <c r="XF147" s="7"/>
      <c r="XG147" s="7"/>
      <c r="XH147" s="7"/>
      <c r="XI147" s="7"/>
      <c r="XJ147" s="7"/>
      <c r="XK147" s="7"/>
      <c r="XL147" s="7"/>
      <c r="XM147" s="7"/>
      <c r="XN147" s="7"/>
      <c r="XO147" s="7"/>
      <c r="XP147" s="7"/>
      <c r="XQ147" s="7"/>
      <c r="XR147" s="7"/>
      <c r="XS147" s="7"/>
      <c r="XT147" s="7"/>
      <c r="XU147" s="7"/>
      <c r="XV147" s="7"/>
      <c r="XW147" s="7"/>
      <c r="XX147" s="7"/>
      <c r="XY147" s="7"/>
      <c r="XZ147" s="7"/>
      <c r="YA147" s="7"/>
      <c r="YB147" s="7"/>
      <c r="YC147" s="7"/>
      <c r="YD147" s="7"/>
      <c r="YE147" s="7"/>
      <c r="YF147" s="7"/>
      <c r="YG147" s="7"/>
      <c r="YH147" s="7"/>
      <c r="YI147" s="7"/>
      <c r="YJ147" s="7"/>
      <c r="YK147" s="7"/>
      <c r="YL147" s="7"/>
      <c r="YM147" s="7"/>
      <c r="YN147" s="7"/>
      <c r="YO147" s="7"/>
      <c r="YP147" s="7"/>
      <c r="YQ147" s="7"/>
      <c r="YR147" s="7"/>
      <c r="YS147" s="7"/>
      <c r="YT147" s="7"/>
      <c r="YU147" s="7"/>
      <c r="YV147" s="7"/>
      <c r="YW147" s="7"/>
      <c r="YX147" s="7"/>
      <c r="YY147" s="7"/>
      <c r="YZ147" s="7"/>
      <c r="ZA147" s="7"/>
      <c r="ZB147" s="7"/>
      <c r="ZC147" s="7"/>
      <c r="ZD147" s="7"/>
      <c r="ZE147" s="7"/>
      <c r="ZF147" s="7"/>
      <c r="ZG147" s="7"/>
      <c r="ZH147" s="7"/>
      <c r="ZI147" s="7"/>
      <c r="ZJ147" s="7"/>
      <c r="ZK147" s="7"/>
      <c r="ZL147" s="7"/>
      <c r="ZM147" s="7"/>
      <c r="ZN147" s="7"/>
      <c r="ZO147" s="7"/>
      <c r="ZP147" s="7"/>
      <c r="ZQ147" s="7"/>
      <c r="ZR147" s="7"/>
      <c r="ZS147" s="7"/>
      <c r="ZT147" s="7"/>
      <c r="ZU147" s="7"/>
      <c r="ZV147" s="7"/>
      <c r="ZW147" s="7"/>
      <c r="ZX147" s="7"/>
      <c r="ZY147" s="7"/>
      <c r="ZZ147" s="7"/>
      <c r="AAA147" s="7"/>
      <c r="AAB147" s="7"/>
      <c r="AAC147" s="7"/>
      <c r="AAD147" s="7"/>
      <c r="AAE147" s="7"/>
      <c r="AAF147" s="7"/>
      <c r="AAG147" s="7"/>
      <c r="AAH147" s="7"/>
      <c r="AAI147" s="7"/>
      <c r="AAJ147" s="7"/>
      <c r="AAK147" s="7"/>
      <c r="AAL147" s="7"/>
      <c r="AAM147" s="7"/>
      <c r="AAN147" s="7"/>
      <c r="AAO147" s="7"/>
      <c r="AAP147" s="7"/>
      <c r="AAQ147" s="7"/>
      <c r="AAR147" s="7"/>
      <c r="AAS147" s="7"/>
      <c r="AAT147" s="7"/>
      <c r="AAU147" s="7"/>
      <c r="AAV147" s="7"/>
      <c r="AAW147" s="7"/>
      <c r="AAX147" s="7"/>
      <c r="AAY147" s="7"/>
      <c r="AAZ147" s="7"/>
      <c r="ABA147" s="7"/>
      <c r="ABB147" s="7"/>
      <c r="ABC147" s="7"/>
      <c r="ABD147" s="7"/>
      <c r="ABE147" s="7"/>
      <c r="ABF147" s="7"/>
      <c r="ABG147" s="7"/>
      <c r="ABH147" s="7"/>
      <c r="ABI147" s="7"/>
      <c r="ABJ147" s="7"/>
      <c r="ABK147" s="7"/>
      <c r="ABL147" s="7"/>
      <c r="ABM147" s="7"/>
      <c r="ABN147" s="7"/>
      <c r="ABO147" s="7"/>
      <c r="ABP147" s="7"/>
      <c r="ABQ147" s="7"/>
      <c r="ABR147" s="7"/>
      <c r="ABS147" s="7"/>
      <c r="ABT147" s="7"/>
      <c r="ABU147" s="7"/>
      <c r="ABV147" s="7"/>
      <c r="ABW147" s="7"/>
      <c r="ABX147" s="7"/>
      <c r="ABY147" s="7"/>
      <c r="ABZ147" s="7"/>
      <c r="ACA147" s="7"/>
      <c r="ACB147" s="7"/>
      <c r="ACC147" s="7"/>
      <c r="ACD147" s="7"/>
      <c r="ACE147" s="7"/>
      <c r="ACF147" s="7"/>
      <c r="ACG147" s="7"/>
      <c r="ACH147" s="7"/>
      <c r="ACI147" s="7"/>
      <c r="ACJ147" s="7"/>
      <c r="ACK147" s="7"/>
      <c r="ACL147" s="7"/>
      <c r="ACM147" s="7"/>
      <c r="ACN147" s="7"/>
      <c r="ACO147" s="7"/>
      <c r="ACP147" s="7"/>
      <c r="ACQ147" s="7"/>
      <c r="ACR147" s="7"/>
      <c r="ACS147" s="7"/>
      <c r="ACT147" s="7"/>
      <c r="ACU147" s="7"/>
      <c r="ACV147" s="7"/>
      <c r="ACW147" s="7"/>
      <c r="ACX147" s="7"/>
      <c r="ACY147" s="7"/>
      <c r="ACZ147" s="7"/>
      <c r="ADA147" s="7"/>
      <c r="ADB147" s="7"/>
      <c r="ADC147" s="7"/>
      <c r="ADD147" s="7"/>
      <c r="ADE147" s="7"/>
      <c r="ADF147" s="7"/>
      <c r="ADG147" s="7"/>
      <c r="ADH147" s="7"/>
      <c r="ADI147" s="7"/>
      <c r="ADJ147" s="7"/>
      <c r="ADK147" s="7"/>
      <c r="ADL147" s="7"/>
      <c r="ADM147" s="7"/>
      <c r="ADN147" s="7"/>
      <c r="ADO147" s="7"/>
      <c r="ADP147" s="7"/>
      <c r="ADQ147" s="7"/>
      <c r="ADR147" s="7"/>
      <c r="ADS147" s="7"/>
      <c r="ADT147" s="7"/>
      <c r="ADU147" s="7"/>
      <c r="ADV147" s="7"/>
      <c r="ADW147" s="7"/>
      <c r="ADX147" s="7"/>
      <c r="ADY147" s="7"/>
      <c r="ADZ147" s="7"/>
      <c r="AEA147" s="7"/>
      <c r="AEB147" s="7"/>
      <c r="AEC147" s="7"/>
      <c r="AED147" s="7"/>
      <c r="AEE147" s="7"/>
      <c r="AEF147" s="7"/>
      <c r="AEG147" s="7"/>
      <c r="AEH147" s="7"/>
      <c r="AEI147" s="7"/>
      <c r="AEJ147" s="7"/>
      <c r="AEK147" s="7"/>
      <c r="AEL147" s="7"/>
      <c r="AEM147" s="7"/>
      <c r="AEN147" s="7"/>
      <c r="AEO147" s="7"/>
      <c r="AEP147" s="7"/>
      <c r="AEQ147" s="7"/>
      <c r="AER147" s="7"/>
      <c r="AES147" s="7"/>
      <c r="AET147" s="7"/>
      <c r="AEU147" s="7"/>
      <c r="AEV147" s="7"/>
      <c r="AEW147" s="7"/>
      <c r="AEX147" s="7"/>
      <c r="AEY147" s="7"/>
      <c r="AEZ147" s="7"/>
      <c r="AFA147" s="7"/>
      <c r="AFB147" s="7"/>
      <c r="AFC147" s="7"/>
      <c r="AFD147" s="7"/>
      <c r="AFE147" s="7"/>
      <c r="AFF147" s="7"/>
      <c r="AFG147" s="7"/>
      <c r="AFH147" s="7"/>
      <c r="AFI147" s="7"/>
      <c r="AFJ147" s="7"/>
      <c r="AFK147" s="7"/>
      <c r="AFL147" s="7"/>
      <c r="AFM147" s="7"/>
      <c r="AFN147" s="7"/>
      <c r="AFO147" s="7"/>
      <c r="AFP147" s="7"/>
      <c r="AFQ147" s="7"/>
      <c r="AFR147" s="7"/>
      <c r="AFS147" s="7"/>
      <c r="AFT147" s="7"/>
      <c r="AFU147" s="7"/>
      <c r="AFV147" s="7"/>
      <c r="AFW147" s="7"/>
      <c r="AFX147" s="7"/>
      <c r="AFY147" s="7"/>
      <c r="AFZ147" s="7"/>
      <c r="AGA147" s="7"/>
      <c r="AGB147" s="7"/>
      <c r="AGC147" s="7"/>
      <c r="AGD147" s="7"/>
      <c r="AGE147" s="7"/>
      <c r="AGF147" s="7"/>
      <c r="AGG147" s="7"/>
      <c r="AGH147" s="7"/>
      <c r="AGI147" s="7"/>
      <c r="AGJ147" s="7"/>
      <c r="AGK147" s="7"/>
      <c r="AGL147" s="7"/>
      <c r="AGM147" s="7"/>
      <c r="AGN147" s="7"/>
      <c r="AGO147" s="7"/>
      <c r="AGP147" s="7"/>
      <c r="AGQ147" s="7"/>
      <c r="AGR147" s="7"/>
      <c r="AGS147" s="7"/>
      <c r="AGT147" s="7"/>
      <c r="AGU147" s="7"/>
      <c r="AGV147" s="7"/>
      <c r="AGW147" s="7"/>
      <c r="AGX147" s="7"/>
      <c r="AGY147" s="7"/>
      <c r="AGZ147" s="7"/>
      <c r="AHA147" s="7"/>
      <c r="AHB147" s="7"/>
      <c r="AHC147" s="7"/>
      <c r="AHD147" s="7"/>
      <c r="AHE147" s="7"/>
      <c r="AHF147" s="7"/>
      <c r="AHG147" s="7"/>
      <c r="AHH147" s="7"/>
      <c r="AHI147" s="7"/>
      <c r="AHJ147" s="7"/>
      <c r="AHK147" s="7"/>
      <c r="AHL147" s="7"/>
      <c r="AHM147" s="7"/>
      <c r="AHN147" s="7"/>
      <c r="AHO147" s="7"/>
      <c r="AHP147" s="7"/>
      <c r="AHQ147" s="7"/>
      <c r="AHR147" s="7"/>
      <c r="AHS147" s="7"/>
      <c r="AHT147" s="7"/>
      <c r="AHU147" s="7"/>
      <c r="AHV147" s="7"/>
      <c r="AHW147" s="7"/>
      <c r="AHX147" s="7"/>
      <c r="AHY147" s="7"/>
      <c r="AHZ147" s="7"/>
      <c r="AIA147" s="7"/>
      <c r="AIB147" s="7"/>
      <c r="AIC147" s="7"/>
      <c r="AID147" s="7"/>
      <c r="AIE147" s="7"/>
      <c r="AIF147" s="7"/>
      <c r="AIG147" s="7"/>
      <c r="AIH147" s="7"/>
      <c r="AII147" s="7"/>
      <c r="AIJ147" s="7"/>
      <c r="AIK147" s="7"/>
      <c r="AIL147" s="7"/>
      <c r="AIM147" s="7"/>
      <c r="AIN147" s="7"/>
      <c r="AIO147" s="7"/>
      <c r="AIP147" s="7"/>
      <c r="AIQ147" s="7"/>
      <c r="AIR147" s="7"/>
      <c r="AIS147" s="7"/>
      <c r="AIT147" s="7"/>
      <c r="AIU147" s="7"/>
      <c r="AIV147" s="7"/>
      <c r="AIW147" s="7"/>
      <c r="AIX147" s="7"/>
      <c r="AIY147" s="7"/>
      <c r="AIZ147" s="7"/>
      <c r="AJA147" s="7"/>
      <c r="AJB147" s="7"/>
      <c r="AJC147" s="7"/>
      <c r="AJD147" s="7"/>
      <c r="AJE147" s="7"/>
      <c r="AJF147" s="7"/>
      <c r="AJG147" s="7"/>
      <c r="AJH147" s="7"/>
      <c r="AJI147" s="7"/>
      <c r="AJJ147" s="7"/>
      <c r="AJK147" s="7"/>
      <c r="AJL147" s="7"/>
      <c r="AJM147" s="7"/>
      <c r="AJN147" s="7"/>
      <c r="AJO147" s="7"/>
      <c r="AJP147" s="7"/>
      <c r="AJQ147" s="7"/>
      <c r="AJR147" s="7"/>
      <c r="AJS147" s="7"/>
      <c r="AJT147" s="7"/>
      <c r="AJU147" s="7"/>
      <c r="AJV147" s="7"/>
      <c r="AJW147" s="7"/>
      <c r="AJX147" s="7"/>
      <c r="AJY147" s="7"/>
      <c r="AJZ147" s="7"/>
      <c r="AKA147" s="7"/>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c r="ALZ147" s="7"/>
      <c r="AMA147" s="7"/>
      <c r="AMB147" s="7"/>
      <c r="AMC147" s="7"/>
      <c r="AMD147" s="7"/>
      <c r="AME147" s="7"/>
      <c r="AMF147" s="7"/>
      <c r="AMG147" s="7"/>
      <c r="AMH147" s="7"/>
      <c r="AMI147" s="7"/>
      <c r="AMJ147" s="7"/>
      <c r="AMK147" s="7"/>
      <c r="AML147" s="7"/>
      <c r="AMM147" s="7"/>
      <c r="AMN147" s="7"/>
      <c r="AMO147" s="7"/>
      <c r="AMP147" s="7"/>
      <c r="AMQ147" s="7"/>
      <c r="AMR147" s="7"/>
      <c r="AMS147" s="7"/>
      <c r="AMT147" s="7"/>
      <c r="AMU147" s="7"/>
      <c r="AMV147" s="7"/>
      <c r="AMW147" s="7"/>
      <c r="AMX147" s="7"/>
      <c r="AMY147" s="7"/>
      <c r="AMZ147" s="7"/>
      <c r="ANA147" s="7"/>
      <c r="ANB147" s="7"/>
      <c r="ANC147" s="7"/>
      <c r="AND147" s="7"/>
      <c r="ANE147" s="7"/>
      <c r="ANF147" s="7"/>
      <c r="ANG147" s="7"/>
      <c r="ANH147" s="7"/>
      <c r="ANI147" s="7"/>
      <c r="ANJ147" s="7"/>
      <c r="ANK147" s="7"/>
      <c r="ANL147" s="7"/>
      <c r="ANM147" s="7"/>
      <c r="ANN147" s="87"/>
      <c r="ANO147" s="87"/>
      <c r="ANP147" s="87"/>
      <c r="ANQ147" s="88"/>
      <c r="ANR147" s="12"/>
      <c r="ANS147" s="12"/>
      <c r="ANT147" s="88"/>
      <c r="ANU147" s="88"/>
      <c r="ANV147" s="11"/>
      <c r="ANW147" s="11"/>
      <c r="ANX147" s="89"/>
      <c r="ANY147" s="87"/>
      <c r="ANZ147" s="90"/>
      <c r="AOA147" s="91"/>
      <c r="AOB147" s="86"/>
      <c r="AOC147" s="87"/>
      <c r="AOD147" s="87"/>
      <c r="AOE147" s="87"/>
      <c r="AOF147" s="87"/>
      <c r="AOG147" s="88"/>
      <c r="AOH147" s="12"/>
      <c r="AOI147" s="12"/>
      <c r="AOJ147" s="88"/>
      <c r="AOK147" s="88"/>
      <c r="AOL147" s="11"/>
      <c r="AOM147" s="11"/>
      <c r="AON147" s="89"/>
      <c r="AOO147" s="87"/>
      <c r="AOP147" s="90"/>
      <c r="AOQ147" s="91"/>
      <c r="AOR147" s="86"/>
      <c r="AOS147" s="87"/>
      <c r="AOT147" s="87"/>
      <c r="AOU147" s="87"/>
      <c r="AOV147" s="87"/>
      <c r="AOW147" s="88"/>
      <c r="AOX147" s="12"/>
      <c r="AOY147" s="12"/>
      <c r="AOZ147" s="88"/>
      <c r="APA147" s="88"/>
      <c r="APB147" s="11"/>
      <c r="APC147" s="11"/>
      <c r="APD147" s="89"/>
      <c r="APE147" s="87"/>
      <c r="APF147" s="90"/>
      <c r="APG147" s="91"/>
      <c r="APH147" s="86"/>
      <c r="API147" s="87"/>
      <c r="APJ147" s="87"/>
      <c r="APK147" s="87"/>
      <c r="APL147" s="87"/>
      <c r="APM147" s="88"/>
      <c r="APN147" s="12"/>
      <c r="APO147" s="12"/>
      <c r="APP147" s="88"/>
      <c r="APQ147" s="88"/>
      <c r="APR147" s="11"/>
      <c r="APS147" s="11"/>
      <c r="APT147" s="89"/>
      <c r="APU147" s="87"/>
      <c r="APV147" s="90"/>
      <c r="APW147" s="91"/>
      <c r="APX147" s="86"/>
      <c r="APY147" s="87"/>
      <c r="APZ147" s="87"/>
      <c r="AQA147" s="87"/>
      <c r="AQB147" s="87"/>
      <c r="AQC147" s="88"/>
      <c r="AQD147" s="12"/>
      <c r="AQE147" s="12"/>
      <c r="AQF147" s="88"/>
      <c r="AQG147" s="88"/>
      <c r="AQH147" s="11"/>
      <c r="AQI147" s="11"/>
      <c r="AQJ147" s="89"/>
      <c r="AQK147" s="87"/>
      <c r="AQL147" s="90"/>
      <c r="AQM147" s="91"/>
      <c r="AQN147" s="86"/>
      <c r="AQO147" s="87"/>
      <c r="AQP147" s="87"/>
      <c r="AQQ147" s="87"/>
      <c r="AQR147" s="87"/>
      <c r="AQS147" s="88"/>
      <c r="AQT147" s="12"/>
      <c r="AQU147" s="12"/>
      <c r="AQV147" s="88"/>
      <c r="AQW147" s="88"/>
      <c r="AQX147" s="11"/>
      <c r="AQY147" s="11"/>
      <c r="AQZ147" s="89"/>
      <c r="ARA147" s="87"/>
      <c r="ARB147" s="90"/>
      <c r="ARC147" s="91"/>
      <c r="ARD147" s="86"/>
      <c r="ARE147" s="87"/>
      <c r="ARF147" s="87"/>
      <c r="ARG147" s="87"/>
      <c r="ARH147" s="87"/>
      <c r="ARI147" s="88"/>
      <c r="ARJ147" s="12"/>
      <c r="ARK147" s="12"/>
      <c r="ARL147" s="88"/>
      <c r="ARM147" s="88"/>
      <c r="ARN147" s="11"/>
      <c r="ARO147" s="11"/>
      <c r="ARP147" s="89"/>
      <c r="ARQ147" s="87"/>
      <c r="ARR147" s="90"/>
      <c r="ARS147" s="91"/>
      <c r="ART147" s="86"/>
      <c r="ARU147" s="87"/>
      <c r="ARV147" s="87"/>
      <c r="ARW147" s="87"/>
      <c r="ARX147" s="87"/>
      <c r="ARY147" s="88"/>
      <c r="ARZ147" s="12"/>
      <c r="ASA147" s="12"/>
      <c r="ASB147" s="88"/>
      <c r="ASC147" s="88"/>
      <c r="ASD147" s="11"/>
      <c r="ASE147" s="11"/>
      <c r="ASF147" s="89"/>
      <c r="ASG147" s="87"/>
      <c r="ASH147" s="90"/>
      <c r="ASI147" s="91"/>
      <c r="ASJ147" s="86"/>
      <c r="ASK147" s="87"/>
      <c r="ASL147" s="87"/>
      <c r="ASM147" s="87"/>
      <c r="ASN147" s="87"/>
      <c r="ASO147" s="88"/>
      <c r="ASP147" s="12"/>
      <c r="ASQ147" s="12"/>
      <c r="ASR147" s="88"/>
      <c r="ASS147" s="88"/>
      <c r="AST147" s="11"/>
      <c r="ASU147" s="11"/>
      <c r="ASV147" s="89"/>
      <c r="ASW147" s="87"/>
      <c r="ASX147" s="90"/>
      <c r="ASY147" s="91"/>
      <c r="ASZ147" s="86"/>
      <c r="ATA147" s="87"/>
      <c r="ATB147" s="87"/>
      <c r="ATC147" s="87"/>
      <c r="ATD147" s="87"/>
      <c r="ATE147" s="88"/>
      <c r="ATF147" s="12"/>
      <c r="ATG147" s="12"/>
      <c r="ATH147" s="88"/>
      <c r="ATI147" s="88"/>
      <c r="ATJ147" s="11"/>
      <c r="ATK147" s="11"/>
      <c r="ATL147" s="89"/>
      <c r="ATM147" s="87"/>
      <c r="ATN147" s="90"/>
      <c r="ATO147" s="91"/>
      <c r="ATP147" s="86"/>
      <c r="ATQ147" s="87"/>
      <c r="ATR147" s="87"/>
      <c r="ATS147" s="87"/>
      <c r="ATT147" s="87"/>
      <c r="ATU147" s="88"/>
      <c r="ATV147" s="12"/>
      <c r="ATW147" s="12"/>
      <c r="ATX147" s="88"/>
      <c r="ATY147" s="88"/>
      <c r="ATZ147" s="11"/>
      <c r="AUA147" s="11"/>
      <c r="AUB147" s="89"/>
      <c r="AUC147" s="87"/>
      <c r="AUD147" s="90"/>
      <c r="AUE147" s="91"/>
      <c r="AUF147" s="86"/>
      <c r="AUG147" s="87"/>
      <c r="AUH147" s="87"/>
      <c r="AUI147" s="87"/>
      <c r="AUJ147" s="87"/>
      <c r="AUK147" s="88"/>
      <c r="AUL147" s="12"/>
      <c r="AUM147" s="12"/>
      <c r="AUN147" s="88"/>
      <c r="AUO147" s="88"/>
      <c r="AUP147" s="11"/>
      <c r="AUQ147" s="11"/>
      <c r="AUR147" s="89"/>
      <c r="AUS147" s="87"/>
      <c r="AUT147" s="90"/>
      <c r="AUU147" s="91"/>
      <c r="AUV147" s="86"/>
      <c r="AUW147" s="87"/>
      <c r="AUX147" s="87"/>
      <c r="AUY147" s="87"/>
      <c r="AUZ147" s="87"/>
      <c r="AVA147" s="88"/>
      <c r="AVB147" s="12"/>
      <c r="AVC147" s="12"/>
      <c r="AVD147" s="88"/>
      <c r="AVE147" s="88"/>
      <c r="AVF147" s="11"/>
      <c r="AVG147" s="11"/>
      <c r="AVH147" s="89"/>
      <c r="AVI147" s="87"/>
      <c r="AVJ147" s="90"/>
      <c r="AVK147" s="91"/>
      <c r="AVL147" s="86"/>
      <c r="AVM147" s="87"/>
      <c r="AVN147" s="87"/>
      <c r="AVO147" s="87"/>
      <c r="AVP147" s="87"/>
      <c r="AVQ147" s="88"/>
      <c r="AVR147" s="12"/>
      <c r="AVS147" s="12"/>
      <c r="AVT147" s="88"/>
      <c r="AVU147" s="88"/>
      <c r="AVV147" s="11"/>
      <c r="AVW147" s="11"/>
      <c r="AVX147" s="89"/>
      <c r="AVY147" s="87"/>
      <c r="AVZ147" s="90"/>
      <c r="AWA147" s="91"/>
      <c r="AWB147" s="86"/>
      <c r="AWC147" s="87"/>
      <c r="AWD147" s="87"/>
      <c r="AWE147" s="87"/>
      <c r="AWF147" s="87"/>
      <c r="AWG147" s="88"/>
      <c r="AWH147" s="12"/>
      <c r="AWI147" s="12"/>
      <c r="AWJ147" s="88"/>
      <c r="AWK147" s="88"/>
      <c r="AWL147" s="11"/>
      <c r="AWM147" s="11"/>
      <c r="AWN147" s="89"/>
      <c r="AWO147" s="87"/>
      <c r="AWP147" s="90"/>
      <c r="AWQ147" s="91"/>
      <c r="AWR147" s="86"/>
      <c r="AWS147" s="87"/>
      <c r="AWT147" s="87"/>
      <c r="AWU147" s="87"/>
      <c r="AWV147" s="87"/>
      <c r="AWW147" s="88"/>
      <c r="AWX147" s="12"/>
      <c r="AWY147" s="12"/>
      <c r="AWZ147" s="88"/>
      <c r="AXA147" s="88"/>
      <c r="AXB147" s="11"/>
      <c r="AXC147" s="11"/>
      <c r="AXD147" s="89"/>
      <c r="AXE147" s="87"/>
      <c r="AXF147" s="90"/>
      <c r="AXG147" s="91"/>
      <c r="AXH147" s="86"/>
      <c r="AXI147" s="87"/>
      <c r="AXJ147" s="87"/>
      <c r="AXK147" s="87"/>
      <c r="AXL147" s="87"/>
      <c r="AXM147" s="88"/>
      <c r="AXN147" s="12"/>
      <c r="AXO147" s="12"/>
      <c r="AXP147" s="88"/>
      <c r="AXQ147" s="88"/>
      <c r="AXR147" s="11"/>
      <c r="AXS147" s="11"/>
      <c r="AXT147" s="89"/>
      <c r="AXU147" s="87"/>
      <c r="AXV147" s="90"/>
      <c r="AXW147" s="91"/>
      <c r="AXX147" s="86"/>
      <c r="AXY147" s="87"/>
      <c r="AXZ147" s="87"/>
      <c r="AYA147" s="87"/>
      <c r="AYB147" s="87"/>
      <c r="AYC147" s="88"/>
      <c r="AYD147" s="12"/>
      <c r="AYE147" s="12"/>
      <c r="AYF147" s="88"/>
      <c r="AYG147" s="88"/>
      <c r="AYH147" s="11"/>
      <c r="AYI147" s="11"/>
      <c r="AYJ147" s="89"/>
      <c r="AYK147" s="87"/>
      <c r="AYL147" s="90"/>
      <c r="AYM147" s="91"/>
      <c r="AYN147" s="86"/>
      <c r="AYO147" s="87"/>
      <c r="AYP147" s="87"/>
      <c r="AYQ147" s="87"/>
      <c r="AYR147" s="87"/>
      <c r="AYS147" s="88"/>
      <c r="AYT147" s="12"/>
      <c r="AYU147" s="12"/>
      <c r="AYV147" s="88"/>
      <c r="AYW147" s="88"/>
      <c r="AYX147" s="11"/>
      <c r="AYY147" s="11"/>
      <c r="AYZ147" s="89"/>
      <c r="AZA147" s="87"/>
      <c r="AZB147" s="90"/>
      <c r="AZC147" s="91"/>
      <c r="AZD147" s="86"/>
      <c r="AZE147" s="87"/>
      <c r="AZF147" s="87"/>
      <c r="AZG147" s="87"/>
      <c r="AZH147" s="87"/>
      <c r="AZI147" s="88"/>
      <c r="AZJ147" s="12"/>
      <c r="AZK147" s="12"/>
      <c r="AZL147" s="88"/>
      <c r="AZM147" s="88"/>
      <c r="AZN147" s="11"/>
      <c r="AZO147" s="11"/>
      <c r="AZP147" s="89"/>
      <c r="AZQ147" s="87"/>
      <c r="AZR147" s="90"/>
      <c r="AZS147" s="91"/>
      <c r="AZT147" s="86"/>
      <c r="AZU147" s="87"/>
      <c r="AZV147" s="87"/>
      <c r="AZW147" s="87"/>
      <c r="AZX147" s="87"/>
      <c r="AZY147" s="88"/>
      <c r="AZZ147" s="12"/>
      <c r="BAA147" s="12"/>
      <c r="BAB147" s="88"/>
      <c r="BAC147" s="88"/>
      <c r="BAD147" s="11"/>
      <c r="BAE147" s="11"/>
      <c r="BAF147" s="89"/>
      <c r="BAG147" s="87"/>
      <c r="BAH147" s="90"/>
      <c r="BAI147" s="91"/>
      <c r="BAJ147" s="86"/>
      <c r="BAK147" s="87"/>
      <c r="BAL147" s="87"/>
      <c r="BAM147" s="87"/>
      <c r="BAN147" s="87"/>
      <c r="BAO147" s="88"/>
      <c r="BAP147" s="12"/>
      <c r="BAQ147" s="12"/>
      <c r="BAR147" s="88"/>
      <c r="BAS147" s="88"/>
      <c r="BAT147" s="11"/>
      <c r="BAU147" s="11"/>
      <c r="BAV147" s="89"/>
      <c r="BAW147" s="87"/>
      <c r="BAX147" s="90"/>
      <c r="BAY147" s="91"/>
      <c r="BAZ147" s="86"/>
      <c r="BBA147" s="87"/>
      <c r="BBB147" s="87"/>
      <c r="BBC147" s="87"/>
      <c r="BBD147" s="87"/>
      <c r="BBE147" s="88"/>
      <c r="BBF147" s="12"/>
      <c r="BBG147" s="12"/>
      <c r="BBH147" s="88"/>
      <c r="BBI147" s="88"/>
      <c r="BBJ147" s="11"/>
      <c r="BBK147" s="11"/>
      <c r="BBL147" s="89"/>
      <c r="BBM147" s="87"/>
      <c r="BBN147" s="90"/>
      <c r="BBO147" s="91"/>
      <c r="BBP147" s="86"/>
      <c r="BBQ147" s="87"/>
      <c r="BBR147" s="87"/>
      <c r="BBS147" s="87"/>
      <c r="BBT147" s="87"/>
      <c r="BBU147" s="88"/>
      <c r="BBV147" s="12"/>
      <c r="BBW147" s="12"/>
      <c r="BBX147" s="88"/>
      <c r="BBY147" s="88"/>
      <c r="BBZ147" s="11"/>
      <c r="BCA147" s="11"/>
      <c r="BCB147" s="89"/>
      <c r="BCC147" s="87"/>
      <c r="BCD147" s="90"/>
      <c r="BCE147" s="91"/>
      <c r="BCF147" s="86"/>
      <c r="BCG147" s="87"/>
      <c r="BCH147" s="87"/>
      <c r="BCI147" s="87"/>
      <c r="BCJ147" s="87"/>
      <c r="BCK147" s="88"/>
      <c r="BCL147" s="12"/>
      <c r="BCM147" s="12"/>
      <c r="BCN147" s="88"/>
      <c r="BCO147" s="88"/>
      <c r="BCP147" s="11"/>
      <c r="BCQ147" s="11"/>
      <c r="BCR147" s="89"/>
      <c r="BCS147" s="87"/>
      <c r="BCT147" s="90"/>
      <c r="BCU147" s="91"/>
      <c r="BCV147" s="86"/>
      <c r="BCW147" s="87"/>
      <c r="BCX147" s="87"/>
      <c r="BCY147" s="87"/>
      <c r="BCZ147" s="87"/>
      <c r="BDA147" s="88"/>
      <c r="BDB147" s="12"/>
      <c r="BDC147" s="12"/>
      <c r="BDD147" s="88"/>
      <c r="BDE147" s="88"/>
      <c r="BDF147" s="11"/>
      <c r="BDG147" s="11"/>
      <c r="BDH147" s="89"/>
      <c r="BDI147" s="87"/>
      <c r="BDJ147" s="90"/>
      <c r="BDK147" s="91"/>
      <c r="BDL147" s="86"/>
      <c r="BDM147" s="87"/>
      <c r="BDN147" s="87"/>
      <c r="BDO147" s="87"/>
      <c r="BDP147" s="87"/>
      <c r="BDQ147" s="88"/>
      <c r="BDR147" s="12"/>
      <c r="BDS147" s="12"/>
      <c r="BDT147" s="88"/>
      <c r="BDU147" s="88"/>
      <c r="BDV147" s="11"/>
      <c r="BDW147" s="11"/>
      <c r="BDX147" s="89"/>
      <c r="BDY147" s="87"/>
      <c r="BDZ147" s="90"/>
      <c r="BEA147" s="91"/>
      <c r="BEB147" s="86"/>
      <c r="BEC147" s="87"/>
      <c r="BED147" s="87"/>
      <c r="BEE147" s="87"/>
      <c r="BEF147" s="87"/>
      <c r="BEG147" s="88"/>
      <c r="BEH147" s="12"/>
      <c r="BEI147" s="12"/>
      <c r="BEJ147" s="88"/>
      <c r="BEK147" s="88"/>
      <c r="BEL147" s="11"/>
      <c r="BEM147" s="11"/>
      <c r="BEN147" s="89"/>
      <c r="BEO147" s="87"/>
      <c r="BEP147" s="90"/>
      <c r="BEQ147" s="91"/>
      <c r="BER147" s="86"/>
      <c r="BES147" s="87"/>
      <c r="BET147" s="87"/>
      <c r="BEU147" s="87"/>
      <c r="BEV147" s="87"/>
      <c r="BEW147" s="88"/>
      <c r="BEX147" s="12"/>
      <c r="BEY147" s="12"/>
      <c r="BEZ147" s="88"/>
      <c r="BFA147" s="88"/>
      <c r="BFB147" s="11"/>
      <c r="BFC147" s="11"/>
      <c r="BFD147" s="89"/>
      <c r="BFE147" s="87"/>
      <c r="BFF147" s="90"/>
      <c r="BFG147" s="91"/>
      <c r="BFH147" s="86"/>
      <c r="BFI147" s="87"/>
      <c r="BFJ147" s="87"/>
      <c r="BFK147" s="87"/>
      <c r="BFL147" s="87"/>
      <c r="BFM147" s="88"/>
      <c r="BFN147" s="12"/>
      <c r="BFO147" s="12"/>
      <c r="BFP147" s="88"/>
      <c r="BFQ147" s="88"/>
      <c r="BFR147" s="11"/>
      <c r="BFS147" s="11"/>
      <c r="BFT147" s="89"/>
      <c r="BFU147" s="87"/>
      <c r="BFV147" s="90"/>
      <c r="BFW147" s="91"/>
      <c r="BFX147" s="86"/>
      <c r="BFY147" s="87"/>
      <c r="BFZ147" s="87"/>
      <c r="BGA147" s="87"/>
      <c r="BGB147" s="87"/>
      <c r="BGC147" s="88"/>
      <c r="BGD147" s="12"/>
      <c r="BGE147" s="12"/>
      <c r="BGF147" s="88"/>
      <c r="BGG147" s="88"/>
      <c r="BGH147" s="11"/>
      <c r="BGI147" s="11"/>
      <c r="BGJ147" s="89"/>
      <c r="BGK147" s="87"/>
      <c r="BGL147" s="90"/>
      <c r="BGM147" s="91"/>
      <c r="BGN147" s="86"/>
      <c r="BGO147" s="87"/>
      <c r="BGP147" s="87"/>
      <c r="BGQ147" s="87"/>
      <c r="BGR147" s="87"/>
      <c r="BGS147" s="88"/>
      <c r="BGT147" s="12"/>
      <c r="BGU147" s="12"/>
      <c r="BGV147" s="88"/>
      <c r="BGW147" s="88"/>
      <c r="BGX147" s="11"/>
      <c r="BGY147" s="11"/>
      <c r="BGZ147" s="89"/>
      <c r="BHA147" s="87"/>
      <c r="BHB147" s="90"/>
      <c r="BHC147" s="91"/>
      <c r="BHD147" s="86"/>
      <c r="BHE147" s="87"/>
      <c r="BHF147" s="87"/>
      <c r="BHG147" s="87"/>
      <c r="BHH147" s="87"/>
      <c r="BHI147" s="88"/>
      <c r="BHJ147" s="12"/>
      <c r="BHK147" s="12"/>
      <c r="BHL147" s="88"/>
      <c r="BHM147" s="88"/>
      <c r="BHN147" s="11"/>
      <c r="BHO147" s="11"/>
      <c r="BHP147" s="89"/>
      <c r="BHQ147" s="87"/>
      <c r="BHR147" s="90"/>
      <c r="BHS147" s="91"/>
      <c r="BHT147" s="86"/>
      <c r="BHU147" s="87"/>
      <c r="BHV147" s="87"/>
      <c r="BHW147" s="87"/>
      <c r="BHX147" s="87"/>
      <c r="BHY147" s="88"/>
      <c r="BHZ147" s="12"/>
      <c r="BIA147" s="12"/>
      <c r="BIB147" s="88"/>
      <c r="BIC147" s="88"/>
      <c r="BID147" s="11"/>
      <c r="BIE147" s="11"/>
      <c r="BIF147" s="89"/>
      <c r="BIG147" s="87"/>
      <c r="BIH147" s="90"/>
      <c r="BII147" s="91"/>
      <c r="BIJ147" s="86"/>
      <c r="BIK147" s="87"/>
      <c r="BIL147" s="87"/>
      <c r="BIM147" s="87"/>
      <c r="BIN147" s="87"/>
      <c r="BIO147" s="88"/>
      <c r="BIP147" s="12"/>
      <c r="BIQ147" s="12"/>
      <c r="BIR147" s="88"/>
      <c r="BIS147" s="88"/>
      <c r="BIT147" s="11"/>
      <c r="BIU147" s="11"/>
      <c r="BIV147" s="89"/>
      <c r="BIW147" s="87"/>
      <c r="BIX147" s="90"/>
      <c r="BIY147" s="91"/>
      <c r="BIZ147" s="86"/>
      <c r="BJA147" s="87"/>
      <c r="BJB147" s="87"/>
      <c r="BJC147" s="87"/>
      <c r="BJD147" s="87"/>
      <c r="BJE147" s="88"/>
      <c r="BJF147" s="12"/>
      <c r="BJG147" s="12"/>
      <c r="BJH147" s="88"/>
      <c r="BJI147" s="88"/>
      <c r="BJJ147" s="11"/>
      <c r="BJK147" s="11"/>
      <c r="BJL147" s="89"/>
      <c r="BJM147" s="87"/>
      <c r="BJN147" s="90"/>
      <c r="BJO147" s="91"/>
      <c r="BJP147" s="86"/>
      <c r="BJQ147" s="87"/>
      <c r="BJR147" s="87"/>
      <c r="BJS147" s="87"/>
      <c r="BJT147" s="87"/>
      <c r="BJU147" s="88"/>
      <c r="BJV147" s="12"/>
      <c r="BJW147" s="12"/>
      <c r="BJX147" s="88"/>
      <c r="BJY147" s="88"/>
      <c r="BJZ147" s="11"/>
      <c r="BKA147" s="11"/>
      <c r="BKB147" s="89"/>
      <c r="BKC147" s="87"/>
      <c r="BKD147" s="90"/>
      <c r="BKE147" s="91"/>
      <c r="BKF147" s="86"/>
      <c r="BKG147" s="87"/>
      <c r="BKH147" s="87"/>
      <c r="BKI147" s="87"/>
      <c r="BKJ147" s="87"/>
      <c r="BKK147" s="88"/>
      <c r="BKL147" s="12"/>
      <c r="BKM147" s="12"/>
      <c r="BKN147" s="88"/>
      <c r="BKO147" s="88"/>
      <c r="BKP147" s="11"/>
      <c r="BKQ147" s="11"/>
      <c r="BKR147" s="89"/>
      <c r="BKS147" s="87"/>
      <c r="BKT147" s="90"/>
      <c r="BKU147" s="91"/>
      <c r="BKV147" s="86"/>
      <c r="BKW147" s="87"/>
      <c r="BKX147" s="87"/>
      <c r="BKY147" s="87"/>
      <c r="BKZ147" s="87"/>
      <c r="BLA147" s="88"/>
      <c r="BLB147" s="12"/>
      <c r="BLC147" s="12"/>
      <c r="BLD147" s="88"/>
      <c r="BLE147" s="88"/>
      <c r="BLF147" s="11"/>
      <c r="BLG147" s="11"/>
      <c r="BLH147" s="89"/>
      <c r="BLI147" s="87"/>
      <c r="BLJ147" s="90"/>
      <c r="BLK147" s="91"/>
      <c r="BLL147" s="86"/>
      <c r="BLM147" s="87"/>
      <c r="BLN147" s="87"/>
      <c r="BLO147" s="87"/>
      <c r="BLP147" s="87"/>
      <c r="BLQ147" s="88"/>
      <c r="BLR147" s="12"/>
      <c r="BLS147" s="12"/>
      <c r="BLT147" s="88"/>
      <c r="BLU147" s="88"/>
      <c r="BLV147" s="11"/>
      <c r="BLW147" s="11"/>
      <c r="BLX147" s="89"/>
      <c r="BLY147" s="87"/>
      <c r="BLZ147" s="90"/>
      <c r="BMA147" s="91"/>
      <c r="BMB147" s="86"/>
      <c r="BMC147" s="87"/>
      <c r="BMD147" s="87"/>
      <c r="BME147" s="87"/>
      <c r="BMF147" s="87"/>
      <c r="BMG147" s="88"/>
      <c r="BMH147" s="12"/>
      <c r="BMI147" s="12"/>
      <c r="BMJ147" s="88"/>
      <c r="BMK147" s="88"/>
      <c r="BML147" s="11"/>
      <c r="BMM147" s="11"/>
      <c r="BMN147" s="89"/>
      <c r="BMO147" s="87"/>
      <c r="BMP147" s="90"/>
      <c r="BMQ147" s="91"/>
      <c r="BMR147" s="86"/>
      <c r="BMS147" s="87"/>
      <c r="BMT147" s="87"/>
      <c r="BMU147" s="87"/>
      <c r="BMV147" s="87"/>
      <c r="BMW147" s="88"/>
      <c r="BMX147" s="12"/>
      <c r="BMY147" s="12"/>
      <c r="BMZ147" s="88"/>
      <c r="BNA147" s="88"/>
      <c r="BNB147" s="11"/>
      <c r="BNC147" s="11"/>
      <c r="BND147" s="89"/>
      <c r="BNE147" s="87"/>
      <c r="BNF147" s="90"/>
      <c r="BNG147" s="91"/>
      <c r="BNH147" s="86"/>
      <c r="BNI147" s="87"/>
      <c r="BNJ147" s="87"/>
      <c r="BNK147" s="87"/>
      <c r="BNL147" s="87"/>
      <c r="BNM147" s="88"/>
      <c r="BNN147" s="12"/>
      <c r="BNO147" s="12"/>
      <c r="BNP147" s="88"/>
      <c r="BNQ147" s="88"/>
      <c r="BNR147" s="11"/>
      <c r="BNS147" s="11"/>
      <c r="BNT147" s="89"/>
      <c r="BNU147" s="87"/>
      <c r="BNV147" s="90"/>
      <c r="BNW147" s="91"/>
      <c r="BNX147" s="86"/>
      <c r="BNY147" s="87"/>
      <c r="BNZ147" s="87"/>
      <c r="BOA147" s="87"/>
      <c r="BOB147" s="87"/>
      <c r="BOC147" s="88"/>
      <c r="BOD147" s="12"/>
      <c r="BOE147" s="12"/>
      <c r="BOF147" s="88"/>
      <c r="BOG147" s="88"/>
      <c r="BOH147" s="11"/>
      <c r="BOI147" s="11"/>
      <c r="BOJ147" s="89"/>
      <c r="BOK147" s="87"/>
      <c r="BOL147" s="90"/>
      <c r="BOM147" s="91"/>
      <c r="BON147" s="86"/>
      <c r="BOO147" s="87"/>
      <c r="BOP147" s="87"/>
      <c r="BOQ147" s="87"/>
      <c r="BOR147" s="87"/>
      <c r="BOS147" s="88"/>
      <c r="BOT147" s="12"/>
      <c r="BOU147" s="12"/>
      <c r="BOV147" s="88"/>
      <c r="BOW147" s="88"/>
      <c r="BOX147" s="11"/>
      <c r="BOY147" s="11"/>
      <c r="BOZ147" s="89"/>
      <c r="BPA147" s="87"/>
      <c r="BPB147" s="90"/>
      <c r="BPC147" s="91"/>
      <c r="BPD147" s="86"/>
      <c r="BPE147" s="87"/>
      <c r="BPF147" s="87"/>
      <c r="BPG147" s="87"/>
      <c r="BPH147" s="87"/>
      <c r="BPI147" s="88"/>
      <c r="BPJ147" s="12"/>
      <c r="BPK147" s="12"/>
      <c r="BPL147" s="88"/>
      <c r="BPM147" s="88"/>
      <c r="BPN147" s="11"/>
      <c r="BPO147" s="11"/>
      <c r="BPP147" s="89"/>
      <c r="BPQ147" s="87"/>
      <c r="BPR147" s="90"/>
      <c r="BPS147" s="91"/>
      <c r="BPT147" s="86"/>
      <c r="BPU147" s="87"/>
      <c r="BPV147" s="87"/>
      <c r="BPW147" s="87"/>
      <c r="BPX147" s="87"/>
      <c r="BPY147" s="88"/>
      <c r="BPZ147" s="12"/>
      <c r="BQA147" s="12"/>
      <c r="BQB147" s="88"/>
      <c r="BQC147" s="88"/>
      <c r="BQD147" s="11"/>
      <c r="BQE147" s="11"/>
      <c r="BQF147" s="89"/>
      <c r="BQG147" s="87"/>
      <c r="BQH147" s="90"/>
      <c r="BQI147" s="91"/>
      <c r="BQJ147" s="86"/>
      <c r="BQK147" s="87"/>
      <c r="BQL147" s="87"/>
      <c r="BQM147" s="87"/>
      <c r="BQN147" s="87"/>
      <c r="BQO147" s="88"/>
      <c r="BQP147" s="12"/>
      <c r="BQQ147" s="12"/>
      <c r="BQR147" s="88"/>
      <c r="BQS147" s="88"/>
      <c r="BQT147" s="11"/>
      <c r="BQU147" s="11"/>
      <c r="BQV147" s="89"/>
      <c r="BQW147" s="87"/>
      <c r="BQX147" s="90"/>
      <c r="BQY147" s="91"/>
      <c r="BQZ147" s="86"/>
      <c r="BRA147" s="87"/>
      <c r="BRB147" s="87"/>
      <c r="BRC147" s="87"/>
      <c r="BRD147" s="87"/>
      <c r="BRE147" s="88"/>
      <c r="BRF147" s="12"/>
      <c r="BRG147" s="12"/>
      <c r="BRH147" s="88"/>
      <c r="BRI147" s="88"/>
      <c r="BRJ147" s="11"/>
      <c r="BRK147" s="11"/>
      <c r="BRL147" s="89"/>
      <c r="BRM147" s="87"/>
      <c r="BRN147" s="90"/>
      <c r="BRO147" s="91"/>
      <c r="BRP147" s="86"/>
      <c r="BRQ147" s="87"/>
      <c r="BRR147" s="87"/>
      <c r="BRS147" s="87"/>
      <c r="BRT147" s="87"/>
      <c r="BRU147" s="88"/>
      <c r="BRV147" s="12"/>
      <c r="BRW147" s="12"/>
      <c r="BRX147" s="88"/>
      <c r="BRY147" s="88"/>
      <c r="BRZ147" s="11"/>
      <c r="BSA147" s="11"/>
      <c r="BSB147" s="89"/>
      <c r="BSC147" s="87"/>
      <c r="BSD147" s="90"/>
      <c r="BSE147" s="91"/>
      <c r="BSF147" s="86"/>
      <c r="BSG147" s="87"/>
      <c r="BSH147" s="87"/>
      <c r="BSI147" s="87"/>
      <c r="BSJ147" s="87"/>
      <c r="BSK147" s="88"/>
      <c r="BSL147" s="12"/>
      <c r="BSM147" s="12"/>
      <c r="BSN147" s="88"/>
      <c r="BSO147" s="88"/>
      <c r="BSP147" s="11"/>
      <c r="BSQ147" s="11"/>
      <c r="BSR147" s="89"/>
      <c r="BSS147" s="87"/>
      <c r="BST147" s="90"/>
      <c r="BSU147" s="91"/>
      <c r="BSV147" s="86"/>
      <c r="BSW147" s="87"/>
      <c r="BSX147" s="87"/>
      <c r="BSY147" s="87"/>
      <c r="BSZ147" s="87"/>
      <c r="BTA147" s="88"/>
      <c r="BTB147" s="12"/>
      <c r="BTC147" s="12"/>
      <c r="BTD147" s="88"/>
      <c r="BTE147" s="88"/>
      <c r="BTF147" s="11"/>
      <c r="BTG147" s="11"/>
      <c r="BTH147" s="89"/>
      <c r="BTI147" s="87"/>
      <c r="BTJ147" s="90"/>
      <c r="BTK147" s="91"/>
      <c r="BTL147" s="86"/>
      <c r="BTM147" s="87"/>
      <c r="BTN147" s="87"/>
      <c r="BTO147" s="87"/>
      <c r="BTP147" s="87"/>
      <c r="BTQ147" s="88"/>
      <c r="BTR147" s="12"/>
      <c r="BTS147" s="12"/>
      <c r="BTT147" s="88"/>
      <c r="BTU147" s="88"/>
      <c r="BTV147" s="11"/>
      <c r="BTW147" s="11"/>
      <c r="BTX147" s="89"/>
      <c r="BTY147" s="87"/>
      <c r="BTZ147" s="90"/>
      <c r="BUA147" s="91"/>
      <c r="BUB147" s="86"/>
      <c r="BUC147" s="87"/>
      <c r="BUD147" s="87"/>
      <c r="BUE147" s="87"/>
      <c r="BUF147" s="87"/>
      <c r="BUG147" s="88"/>
      <c r="BUH147" s="12"/>
      <c r="BUI147" s="12"/>
      <c r="BUJ147" s="88"/>
      <c r="BUK147" s="88"/>
      <c r="BUL147" s="11"/>
      <c r="BUM147" s="11"/>
      <c r="BUN147" s="89"/>
      <c r="BUO147" s="87"/>
      <c r="BUP147" s="90"/>
      <c r="BUQ147" s="91"/>
      <c r="BUR147" s="86"/>
      <c r="BUS147" s="87"/>
      <c r="BUT147" s="87"/>
      <c r="BUU147" s="87"/>
      <c r="BUV147" s="87"/>
      <c r="BUW147" s="88"/>
      <c r="BUX147" s="12"/>
      <c r="BUY147" s="12"/>
      <c r="BUZ147" s="88"/>
      <c r="BVA147" s="88"/>
      <c r="BVB147" s="11"/>
      <c r="BVC147" s="11"/>
      <c r="BVD147" s="89"/>
      <c r="BVE147" s="87"/>
      <c r="BVF147" s="90"/>
      <c r="BVG147" s="91"/>
      <c r="BVH147" s="86"/>
      <c r="BVI147" s="87"/>
      <c r="BVJ147" s="87"/>
      <c r="BVK147" s="87"/>
      <c r="BVL147" s="87"/>
      <c r="BVM147" s="88"/>
      <c r="BVN147" s="12"/>
      <c r="BVO147" s="12"/>
      <c r="BVP147" s="88"/>
      <c r="BVQ147" s="88"/>
      <c r="BVR147" s="11"/>
      <c r="BVS147" s="11"/>
      <c r="BVT147" s="89"/>
      <c r="BVU147" s="87"/>
      <c r="BVV147" s="90"/>
      <c r="BVW147" s="91"/>
      <c r="BVX147" s="86"/>
      <c r="BVY147" s="87"/>
      <c r="BVZ147" s="87"/>
      <c r="BWA147" s="87"/>
      <c r="BWB147" s="87"/>
      <c r="BWC147" s="88"/>
      <c r="BWD147" s="12"/>
      <c r="BWE147" s="12"/>
      <c r="BWF147" s="88"/>
      <c r="BWG147" s="88"/>
      <c r="BWH147" s="11"/>
      <c r="BWI147" s="11"/>
      <c r="BWJ147" s="89"/>
      <c r="BWK147" s="87"/>
      <c r="BWL147" s="90"/>
      <c r="BWM147" s="91"/>
      <c r="BWN147" s="86"/>
      <c r="BWO147" s="87"/>
      <c r="BWP147" s="87"/>
      <c r="BWQ147" s="87"/>
      <c r="BWR147" s="87"/>
      <c r="BWS147" s="88"/>
      <c r="BWT147" s="12"/>
      <c r="BWU147" s="12"/>
      <c r="BWV147" s="88"/>
      <c r="BWW147" s="88"/>
      <c r="BWX147" s="11"/>
      <c r="BWY147" s="11"/>
      <c r="BWZ147" s="89"/>
      <c r="BXA147" s="87"/>
      <c r="BXB147" s="90"/>
      <c r="BXC147" s="91"/>
      <c r="BXD147" s="86"/>
      <c r="BXE147" s="87"/>
      <c r="BXF147" s="87"/>
      <c r="BXG147" s="87"/>
      <c r="BXH147" s="87"/>
      <c r="BXI147" s="88"/>
      <c r="BXJ147" s="12"/>
      <c r="BXK147" s="12"/>
      <c r="BXL147" s="88"/>
      <c r="BXM147" s="88"/>
      <c r="BXN147" s="11"/>
      <c r="BXO147" s="11"/>
      <c r="BXP147" s="89"/>
      <c r="BXQ147" s="87"/>
      <c r="BXR147" s="90"/>
      <c r="BXS147" s="91"/>
      <c r="BXT147" s="86"/>
      <c r="BXU147" s="87"/>
      <c r="BXV147" s="87"/>
      <c r="BXW147" s="87"/>
      <c r="BXX147" s="87"/>
      <c r="BXY147" s="88"/>
      <c r="BXZ147" s="12"/>
      <c r="BYA147" s="12"/>
      <c r="BYB147" s="88"/>
      <c r="BYC147" s="88"/>
      <c r="BYD147" s="11"/>
      <c r="BYE147" s="11"/>
      <c r="BYF147" s="89"/>
      <c r="BYG147" s="87"/>
      <c r="BYH147" s="90"/>
      <c r="BYI147" s="91"/>
      <c r="BYJ147" s="86"/>
      <c r="BYK147" s="87"/>
      <c r="BYL147" s="87"/>
      <c r="BYM147" s="87"/>
      <c r="BYN147" s="87"/>
      <c r="BYO147" s="88"/>
      <c r="BYP147" s="12"/>
      <c r="BYQ147" s="12"/>
      <c r="BYR147" s="88"/>
      <c r="BYS147" s="88"/>
      <c r="BYT147" s="11"/>
      <c r="BYU147" s="11"/>
      <c r="BYV147" s="89"/>
      <c r="BYW147" s="87"/>
      <c r="BYX147" s="90"/>
      <c r="BYY147" s="91"/>
      <c r="BYZ147" s="86"/>
      <c r="BZA147" s="87"/>
      <c r="BZB147" s="87"/>
      <c r="BZC147" s="87"/>
      <c r="BZD147" s="87"/>
      <c r="BZE147" s="88"/>
      <c r="BZF147" s="12"/>
      <c r="BZG147" s="12"/>
      <c r="BZH147" s="88"/>
      <c r="BZI147" s="88"/>
      <c r="BZJ147" s="11"/>
      <c r="BZK147" s="11"/>
      <c r="BZL147" s="89"/>
      <c r="BZM147" s="87"/>
      <c r="BZN147" s="90"/>
      <c r="BZO147" s="91"/>
      <c r="BZP147" s="86"/>
      <c r="BZQ147" s="87"/>
      <c r="BZR147" s="87"/>
      <c r="BZS147" s="87"/>
      <c r="BZT147" s="87"/>
      <c r="BZU147" s="88"/>
      <c r="BZV147" s="12"/>
      <c r="BZW147" s="12"/>
      <c r="BZX147" s="88"/>
      <c r="BZY147" s="88"/>
      <c r="BZZ147" s="11"/>
      <c r="CAA147" s="11"/>
      <c r="CAB147" s="89"/>
      <c r="CAC147" s="87"/>
      <c r="CAD147" s="90"/>
      <c r="CAE147" s="91"/>
      <c r="CAF147" s="86"/>
      <c r="CAG147" s="87"/>
      <c r="CAH147" s="87"/>
      <c r="CAI147" s="87"/>
      <c r="CAJ147" s="87"/>
      <c r="CAK147" s="88"/>
      <c r="CAL147" s="12"/>
      <c r="CAM147" s="12"/>
      <c r="CAN147" s="88"/>
      <c r="CAO147" s="88"/>
      <c r="CAP147" s="11"/>
      <c r="CAQ147" s="11"/>
      <c r="CAR147" s="89"/>
      <c r="CAS147" s="87"/>
      <c r="CAT147" s="90"/>
      <c r="CAU147" s="91"/>
      <c r="CAV147" s="86"/>
      <c r="CAW147" s="87"/>
      <c r="CAX147" s="87"/>
      <c r="CAY147" s="87"/>
      <c r="CAZ147" s="87"/>
      <c r="CBA147" s="88"/>
      <c r="CBB147" s="12"/>
      <c r="CBC147" s="12"/>
      <c r="CBD147" s="88"/>
      <c r="CBE147" s="88"/>
      <c r="CBF147" s="11"/>
      <c r="CBG147" s="11"/>
      <c r="CBH147" s="89"/>
      <c r="CBI147" s="87"/>
      <c r="CBJ147" s="90"/>
      <c r="CBK147" s="91"/>
      <c r="CBL147" s="86"/>
      <c r="CBM147" s="87"/>
      <c r="CBN147" s="87"/>
      <c r="CBO147" s="87"/>
      <c r="CBP147" s="87"/>
      <c r="CBQ147" s="88"/>
      <c r="CBR147" s="12"/>
      <c r="CBS147" s="12"/>
      <c r="CBT147" s="88"/>
      <c r="CBU147" s="88"/>
      <c r="CBV147" s="11"/>
      <c r="CBW147" s="11"/>
      <c r="CBX147" s="89"/>
      <c r="CBY147" s="87"/>
      <c r="CBZ147" s="90"/>
      <c r="CCA147" s="91"/>
      <c r="CCB147" s="86"/>
      <c r="CCC147" s="87"/>
      <c r="CCD147" s="87"/>
      <c r="CCE147" s="87"/>
      <c r="CCF147" s="87"/>
      <c r="CCG147" s="88"/>
      <c r="CCH147" s="12"/>
      <c r="CCI147" s="12"/>
      <c r="CCJ147" s="88"/>
      <c r="CCK147" s="88"/>
      <c r="CCL147" s="11"/>
      <c r="CCM147" s="11"/>
      <c r="CCN147" s="89"/>
      <c r="CCO147" s="87"/>
      <c r="CCP147" s="90"/>
      <c r="CCQ147" s="91"/>
      <c r="CCR147" s="86"/>
      <c r="CCS147" s="87"/>
      <c r="CCT147" s="87"/>
      <c r="CCU147" s="87"/>
      <c r="CCV147" s="87"/>
      <c r="CCW147" s="88"/>
      <c r="CCX147" s="12"/>
      <c r="CCY147" s="12"/>
      <c r="CCZ147" s="88"/>
      <c r="CDA147" s="88"/>
      <c r="CDB147" s="11"/>
      <c r="CDC147" s="11"/>
      <c r="CDD147" s="89"/>
      <c r="CDE147" s="87"/>
      <c r="CDF147" s="90"/>
      <c r="CDG147" s="91"/>
      <c r="CDH147" s="86"/>
      <c r="CDI147" s="87"/>
      <c r="CDJ147" s="87"/>
      <c r="CDK147" s="87"/>
      <c r="CDL147" s="87"/>
      <c r="CDM147" s="88"/>
      <c r="CDN147" s="12"/>
      <c r="CDO147" s="12"/>
      <c r="CDP147" s="88"/>
      <c r="CDQ147" s="88"/>
      <c r="CDR147" s="11"/>
      <c r="CDS147" s="11"/>
      <c r="CDT147" s="89"/>
      <c r="CDU147" s="87"/>
      <c r="CDV147" s="90"/>
      <c r="CDW147" s="91"/>
      <c r="CDX147" s="86"/>
      <c r="CDY147" s="87"/>
      <c r="CDZ147" s="87"/>
      <c r="CEA147" s="87"/>
      <c r="CEB147" s="87"/>
      <c r="CEC147" s="88"/>
      <c r="CED147" s="12"/>
      <c r="CEE147" s="12"/>
      <c r="CEF147" s="88"/>
      <c r="CEG147" s="88"/>
      <c r="CEH147" s="11"/>
      <c r="CEI147" s="11"/>
      <c r="CEJ147" s="89"/>
      <c r="CEK147" s="87"/>
      <c r="CEL147" s="90"/>
      <c r="CEM147" s="91"/>
      <c r="CEN147" s="86"/>
      <c r="CEO147" s="87"/>
      <c r="CEP147" s="87"/>
      <c r="CEQ147" s="87"/>
      <c r="CER147" s="87"/>
      <c r="CES147" s="88"/>
      <c r="CET147" s="12"/>
      <c r="CEU147" s="12"/>
      <c r="CEV147" s="88"/>
      <c r="CEW147" s="88"/>
      <c r="CEX147" s="11"/>
      <c r="CEY147" s="11"/>
      <c r="CEZ147" s="89"/>
      <c r="CFA147" s="87"/>
      <c r="CFB147" s="90"/>
      <c r="CFC147" s="91"/>
      <c r="CFD147" s="86"/>
      <c r="CFE147" s="87"/>
      <c r="CFF147" s="87"/>
      <c r="CFG147" s="87"/>
      <c r="CFH147" s="87"/>
      <c r="CFI147" s="88"/>
      <c r="CFJ147" s="12"/>
      <c r="CFK147" s="12"/>
      <c r="CFL147" s="88"/>
      <c r="CFM147" s="88"/>
      <c r="CFN147" s="11"/>
      <c r="CFO147" s="11"/>
      <c r="CFP147" s="89"/>
      <c r="CFQ147" s="87"/>
      <c r="CFR147" s="90"/>
      <c r="CFS147" s="91"/>
      <c r="CFT147" s="86"/>
      <c r="CFU147" s="87"/>
      <c r="CFV147" s="87"/>
      <c r="CFW147" s="87"/>
      <c r="CFX147" s="87"/>
      <c r="CFY147" s="88"/>
      <c r="CFZ147" s="12"/>
      <c r="CGA147" s="12"/>
      <c r="CGB147" s="88"/>
      <c r="CGC147" s="88"/>
      <c r="CGD147" s="11"/>
      <c r="CGE147" s="11"/>
      <c r="CGF147" s="89"/>
      <c r="CGG147" s="87"/>
      <c r="CGH147" s="90"/>
      <c r="CGI147" s="91"/>
      <c r="CGJ147" s="86"/>
      <c r="CGK147" s="87"/>
      <c r="CGL147" s="87"/>
      <c r="CGM147" s="87"/>
      <c r="CGN147" s="87"/>
      <c r="CGO147" s="88"/>
      <c r="CGP147" s="12"/>
      <c r="CGQ147" s="12"/>
      <c r="CGR147" s="88"/>
      <c r="CGS147" s="88"/>
      <c r="CGT147" s="11"/>
      <c r="CGU147" s="11"/>
      <c r="CGV147" s="89"/>
      <c r="CGW147" s="87"/>
      <c r="CGX147" s="90"/>
      <c r="CGY147" s="91"/>
      <c r="CGZ147" s="86"/>
      <c r="CHA147" s="87"/>
      <c r="CHB147" s="87"/>
      <c r="CHC147" s="87"/>
      <c r="CHD147" s="87"/>
      <c r="CHE147" s="88"/>
      <c r="CHF147" s="12"/>
      <c r="CHG147" s="12"/>
      <c r="CHH147" s="88"/>
      <c r="CHI147" s="88"/>
      <c r="CHJ147" s="11"/>
      <c r="CHK147" s="11"/>
      <c r="CHL147" s="89"/>
      <c r="CHM147" s="87"/>
      <c r="CHN147" s="90"/>
      <c r="CHO147" s="91"/>
      <c r="CHP147" s="86"/>
      <c r="CHQ147" s="87"/>
      <c r="CHR147" s="87"/>
      <c r="CHS147" s="87"/>
      <c r="CHT147" s="87"/>
      <c r="CHU147" s="88"/>
      <c r="CHV147" s="12"/>
      <c r="CHW147" s="12"/>
      <c r="CHX147" s="88"/>
      <c r="CHY147" s="88"/>
      <c r="CHZ147" s="11"/>
      <c r="CIA147" s="11"/>
      <c r="CIB147" s="89"/>
      <c r="CIC147" s="87"/>
      <c r="CID147" s="90"/>
      <c r="CIE147" s="91"/>
      <c r="CIF147" s="86"/>
      <c r="CIG147" s="87"/>
      <c r="CIH147" s="87"/>
      <c r="CII147" s="87"/>
      <c r="CIJ147" s="87"/>
      <c r="CIK147" s="88"/>
      <c r="CIL147" s="12"/>
      <c r="CIM147" s="12"/>
      <c r="CIN147" s="88"/>
      <c r="CIO147" s="88"/>
      <c r="CIP147" s="11"/>
      <c r="CIQ147" s="11"/>
      <c r="CIR147" s="89"/>
      <c r="CIS147" s="87"/>
      <c r="CIT147" s="90"/>
      <c r="CIU147" s="91"/>
      <c r="CIV147" s="86"/>
      <c r="CIW147" s="87"/>
      <c r="CIX147" s="87"/>
      <c r="CIY147" s="87"/>
      <c r="CIZ147" s="87"/>
      <c r="CJA147" s="88"/>
      <c r="CJB147" s="12"/>
      <c r="CJC147" s="12"/>
      <c r="CJD147" s="88"/>
      <c r="CJE147" s="88"/>
      <c r="CJF147" s="11"/>
      <c r="CJG147" s="11"/>
      <c r="CJH147" s="89"/>
      <c r="CJI147" s="87"/>
      <c r="CJJ147" s="90"/>
      <c r="CJK147" s="91"/>
      <c r="CJL147" s="86"/>
      <c r="CJM147" s="87"/>
      <c r="CJN147" s="87"/>
      <c r="CJO147" s="87"/>
      <c r="CJP147" s="87"/>
      <c r="CJQ147" s="88"/>
      <c r="CJR147" s="12"/>
      <c r="CJS147" s="12"/>
      <c r="CJT147" s="88"/>
      <c r="CJU147" s="88"/>
      <c r="CJV147" s="11"/>
      <c r="CJW147" s="11"/>
      <c r="CJX147" s="89"/>
      <c r="CJY147" s="87"/>
      <c r="CJZ147" s="90"/>
      <c r="CKA147" s="91"/>
      <c r="CKB147" s="86"/>
      <c r="CKC147" s="87"/>
      <c r="CKD147" s="87"/>
      <c r="CKE147" s="87"/>
      <c r="CKF147" s="87"/>
      <c r="CKG147" s="88"/>
      <c r="CKH147" s="12"/>
      <c r="CKI147" s="12"/>
      <c r="CKJ147" s="88"/>
      <c r="CKK147" s="88"/>
      <c r="CKL147" s="11"/>
      <c r="CKM147" s="11"/>
      <c r="CKN147" s="89"/>
      <c r="CKO147" s="87"/>
      <c r="CKP147" s="90"/>
      <c r="CKQ147" s="91"/>
      <c r="CKR147" s="86"/>
      <c r="CKS147" s="87"/>
      <c r="CKT147" s="87"/>
      <c r="CKU147" s="87"/>
      <c r="CKV147" s="87"/>
      <c r="CKW147" s="88"/>
      <c r="CKX147" s="12"/>
      <c r="CKY147" s="12"/>
      <c r="CKZ147" s="88"/>
      <c r="CLA147" s="88"/>
      <c r="CLB147" s="11"/>
      <c r="CLC147" s="11"/>
      <c r="CLD147" s="89"/>
      <c r="CLE147" s="87"/>
      <c r="CLF147" s="90"/>
      <c r="CLG147" s="91"/>
      <c r="CLH147" s="86"/>
      <c r="CLI147" s="87"/>
      <c r="CLJ147" s="87"/>
      <c r="CLK147" s="87"/>
      <c r="CLL147" s="87"/>
      <c r="CLM147" s="88"/>
      <c r="CLN147" s="12"/>
      <c r="CLO147" s="12"/>
      <c r="CLP147" s="88"/>
      <c r="CLQ147" s="88"/>
      <c r="CLR147" s="11"/>
      <c r="CLS147" s="11"/>
      <c r="CLT147" s="89"/>
      <c r="CLU147" s="87"/>
      <c r="CLV147" s="90"/>
      <c r="CLW147" s="91"/>
      <c r="CLX147" s="86"/>
      <c r="CLY147" s="87"/>
      <c r="CLZ147" s="87"/>
      <c r="CMA147" s="87"/>
      <c r="CMB147" s="87"/>
      <c r="CMC147" s="88"/>
      <c r="CMD147" s="12"/>
      <c r="CME147" s="12"/>
      <c r="CMF147" s="88"/>
      <c r="CMG147" s="88"/>
      <c r="CMH147" s="11"/>
      <c r="CMI147" s="11"/>
      <c r="CMJ147" s="89"/>
      <c r="CMK147" s="87"/>
      <c r="CML147" s="90"/>
      <c r="CMM147" s="91"/>
      <c r="CMN147" s="86"/>
      <c r="CMO147" s="87"/>
      <c r="CMP147" s="87"/>
      <c r="CMQ147" s="87"/>
      <c r="CMR147" s="87"/>
      <c r="CMS147" s="88"/>
      <c r="CMT147" s="12"/>
      <c r="CMU147" s="12"/>
      <c r="CMV147" s="88"/>
      <c r="CMW147" s="88"/>
      <c r="CMX147" s="11"/>
      <c r="CMY147" s="11"/>
      <c r="CMZ147" s="89"/>
      <c r="CNA147" s="87"/>
      <c r="CNB147" s="90"/>
      <c r="CNC147" s="91"/>
      <c r="CND147" s="86"/>
      <c r="CNE147" s="87"/>
      <c r="CNF147" s="87"/>
      <c r="CNG147" s="87"/>
      <c r="CNH147" s="87"/>
      <c r="CNI147" s="88"/>
      <c r="CNJ147" s="12"/>
      <c r="CNK147" s="12"/>
      <c r="CNL147" s="88"/>
      <c r="CNM147" s="88"/>
      <c r="CNN147" s="11"/>
      <c r="CNO147" s="11"/>
      <c r="CNP147" s="89"/>
      <c r="CNQ147" s="87"/>
      <c r="CNR147" s="90"/>
      <c r="CNS147" s="91"/>
      <c r="CNT147" s="86"/>
      <c r="CNU147" s="87"/>
      <c r="CNV147" s="87"/>
      <c r="CNW147" s="87"/>
      <c r="CNX147" s="87"/>
      <c r="CNY147" s="88"/>
      <c r="CNZ147" s="12"/>
      <c r="COA147" s="12"/>
      <c r="COB147" s="88"/>
      <c r="COC147" s="88"/>
      <c r="COD147" s="11"/>
      <c r="COE147" s="11"/>
      <c r="COF147" s="89"/>
      <c r="COG147" s="87"/>
      <c r="COH147" s="90"/>
      <c r="COI147" s="91"/>
      <c r="COJ147" s="86"/>
      <c r="COK147" s="87"/>
      <c r="COL147" s="87"/>
      <c r="COM147" s="87"/>
      <c r="CON147" s="87"/>
      <c r="COO147" s="88"/>
      <c r="COP147" s="12"/>
      <c r="COQ147" s="12"/>
      <c r="COR147" s="88"/>
      <c r="COS147" s="88"/>
      <c r="COT147" s="11"/>
      <c r="COU147" s="11"/>
      <c r="COV147" s="89"/>
      <c r="COW147" s="87"/>
      <c r="COX147" s="90"/>
      <c r="COY147" s="91"/>
      <c r="COZ147" s="86"/>
      <c r="CPA147" s="87"/>
      <c r="CPB147" s="87"/>
      <c r="CPC147" s="87"/>
      <c r="CPD147" s="87"/>
      <c r="CPE147" s="88"/>
      <c r="CPF147" s="12"/>
      <c r="CPG147" s="12"/>
      <c r="CPH147" s="88"/>
      <c r="CPI147" s="88"/>
      <c r="CPJ147" s="11"/>
      <c r="CPK147" s="11"/>
      <c r="CPL147" s="89"/>
      <c r="CPM147" s="87"/>
      <c r="CPN147" s="90"/>
      <c r="CPO147" s="91"/>
      <c r="CPP147" s="86"/>
      <c r="CPQ147" s="87"/>
      <c r="CPR147" s="87"/>
      <c r="CPS147" s="87"/>
      <c r="CPT147" s="87"/>
      <c r="CPU147" s="88"/>
      <c r="CPV147" s="12"/>
      <c r="CPW147" s="12"/>
      <c r="CPX147" s="88"/>
      <c r="CPY147" s="88"/>
      <c r="CPZ147" s="11"/>
      <c r="CQA147" s="11"/>
      <c r="CQB147" s="89"/>
      <c r="CQC147" s="87"/>
      <c r="CQD147" s="90"/>
      <c r="CQE147" s="91"/>
      <c r="CQF147" s="86"/>
      <c r="CQG147" s="87"/>
      <c r="CQH147" s="87"/>
      <c r="CQI147" s="87"/>
      <c r="CQJ147" s="87"/>
      <c r="CQK147" s="88"/>
      <c r="CQL147" s="12"/>
      <c r="CQM147" s="12"/>
      <c r="CQN147" s="88"/>
      <c r="CQO147" s="88"/>
      <c r="CQP147" s="11"/>
      <c r="CQQ147" s="11"/>
      <c r="CQR147" s="89"/>
      <c r="CQS147" s="87"/>
      <c r="CQT147" s="90"/>
      <c r="CQU147" s="91"/>
      <c r="CQV147" s="86"/>
      <c r="CQW147" s="87"/>
      <c r="CQX147" s="87"/>
      <c r="CQY147" s="87"/>
      <c r="CQZ147" s="87"/>
      <c r="CRA147" s="88"/>
      <c r="CRB147" s="12"/>
      <c r="CRC147" s="12"/>
      <c r="CRD147" s="88"/>
      <c r="CRE147" s="88"/>
      <c r="CRF147" s="11"/>
      <c r="CRG147" s="11"/>
      <c r="CRH147" s="89"/>
      <c r="CRI147" s="87"/>
      <c r="CRJ147" s="90"/>
      <c r="CRK147" s="91"/>
      <c r="CRL147" s="86"/>
      <c r="CRM147" s="87"/>
      <c r="CRN147" s="87"/>
      <c r="CRO147" s="87"/>
      <c r="CRP147" s="87"/>
      <c r="CRQ147" s="88"/>
      <c r="CRR147" s="12"/>
      <c r="CRS147" s="12"/>
      <c r="CRT147" s="88"/>
      <c r="CRU147" s="88"/>
      <c r="CRV147" s="11"/>
      <c r="CRW147" s="11"/>
      <c r="CRX147" s="89"/>
      <c r="CRY147" s="87"/>
      <c r="CRZ147" s="90"/>
      <c r="CSA147" s="91"/>
      <c r="CSB147" s="86"/>
      <c r="CSC147" s="87"/>
      <c r="CSD147" s="87"/>
      <c r="CSE147" s="87"/>
      <c r="CSF147" s="87"/>
      <c r="CSG147" s="88"/>
      <c r="CSH147" s="12"/>
      <c r="CSI147" s="12"/>
      <c r="CSJ147" s="88"/>
      <c r="CSK147" s="88"/>
      <c r="CSL147" s="11"/>
      <c r="CSM147" s="11"/>
      <c r="CSN147" s="89"/>
      <c r="CSO147" s="87"/>
      <c r="CSP147" s="90"/>
      <c r="CSQ147" s="91"/>
      <c r="CSR147" s="86"/>
      <c r="CSS147" s="87"/>
      <c r="CST147" s="87"/>
      <c r="CSU147" s="87"/>
      <c r="CSV147" s="87"/>
      <c r="CSW147" s="88"/>
      <c r="CSX147" s="12"/>
      <c r="CSY147" s="12"/>
      <c r="CSZ147" s="88"/>
      <c r="CTA147" s="88"/>
      <c r="CTB147" s="11"/>
      <c r="CTC147" s="11"/>
      <c r="CTD147" s="89"/>
      <c r="CTE147" s="87"/>
      <c r="CTF147" s="90"/>
      <c r="CTG147" s="91"/>
      <c r="CTH147" s="86"/>
      <c r="CTI147" s="87"/>
      <c r="CTJ147" s="87"/>
      <c r="CTK147" s="87"/>
      <c r="CTL147" s="87"/>
      <c r="CTM147" s="88"/>
      <c r="CTN147" s="12"/>
      <c r="CTO147" s="12"/>
      <c r="CTP147" s="88"/>
      <c r="CTQ147" s="88"/>
      <c r="CTR147" s="11"/>
      <c r="CTS147" s="11"/>
      <c r="CTT147" s="89"/>
      <c r="CTU147" s="87"/>
      <c r="CTV147" s="90"/>
      <c r="CTW147" s="91"/>
      <c r="CTX147" s="86"/>
      <c r="CTY147" s="87"/>
      <c r="CTZ147" s="87"/>
      <c r="CUA147" s="87"/>
      <c r="CUB147" s="87"/>
      <c r="CUC147" s="88"/>
      <c r="CUD147" s="12"/>
      <c r="CUE147" s="12"/>
      <c r="CUF147" s="88"/>
      <c r="CUG147" s="88"/>
      <c r="CUH147" s="11"/>
      <c r="CUI147" s="11"/>
      <c r="CUJ147" s="89"/>
      <c r="CUK147" s="87"/>
      <c r="CUL147" s="90"/>
      <c r="CUM147" s="91"/>
      <c r="CUN147" s="86"/>
      <c r="CUO147" s="87"/>
      <c r="CUP147" s="87"/>
      <c r="CUQ147" s="87"/>
      <c r="CUR147" s="87"/>
      <c r="CUS147" s="88"/>
      <c r="CUT147" s="12"/>
      <c r="CUU147" s="12"/>
      <c r="CUV147" s="88"/>
      <c r="CUW147" s="88"/>
      <c r="CUX147" s="11"/>
      <c r="CUY147" s="11"/>
      <c r="CUZ147" s="89"/>
      <c r="CVA147" s="87"/>
      <c r="CVB147" s="90"/>
      <c r="CVC147" s="91"/>
      <c r="CVD147" s="86"/>
      <c r="CVE147" s="87"/>
      <c r="CVF147" s="87"/>
      <c r="CVG147" s="87"/>
      <c r="CVH147" s="87"/>
      <c r="CVI147" s="88"/>
      <c r="CVJ147" s="12"/>
      <c r="CVK147" s="12"/>
      <c r="CVL147" s="88"/>
      <c r="CVM147" s="88"/>
      <c r="CVN147" s="11"/>
      <c r="CVO147" s="11"/>
      <c r="CVP147" s="89"/>
      <c r="CVQ147" s="87"/>
      <c r="CVR147" s="90"/>
      <c r="CVS147" s="91"/>
      <c r="CVT147" s="86"/>
      <c r="CVU147" s="87"/>
      <c r="CVV147" s="87"/>
      <c r="CVW147" s="87"/>
      <c r="CVX147" s="87"/>
      <c r="CVY147" s="88"/>
      <c r="CVZ147" s="12"/>
      <c r="CWA147" s="12"/>
      <c r="CWB147" s="88"/>
      <c r="CWC147" s="88"/>
      <c r="CWD147" s="11"/>
      <c r="CWE147" s="11"/>
      <c r="CWF147" s="89"/>
      <c r="CWG147" s="87"/>
      <c r="CWH147" s="90"/>
      <c r="CWI147" s="91"/>
      <c r="CWJ147" s="86"/>
      <c r="CWK147" s="87"/>
      <c r="CWL147" s="87"/>
      <c r="CWM147" s="87"/>
      <c r="CWN147" s="87"/>
      <c r="CWO147" s="88"/>
      <c r="CWP147" s="12"/>
      <c r="CWQ147" s="12"/>
      <c r="CWR147" s="88"/>
      <c r="CWS147" s="88"/>
      <c r="CWT147" s="11"/>
      <c r="CWU147" s="11"/>
      <c r="CWV147" s="89"/>
      <c r="CWW147" s="87"/>
      <c r="CWX147" s="90"/>
      <c r="CWY147" s="91"/>
      <c r="CWZ147" s="86"/>
      <c r="CXA147" s="87"/>
      <c r="CXB147" s="87"/>
      <c r="CXC147" s="87"/>
      <c r="CXD147" s="87"/>
      <c r="CXE147" s="88"/>
      <c r="CXF147" s="12"/>
      <c r="CXG147" s="12"/>
      <c r="CXH147" s="88"/>
      <c r="CXI147" s="88"/>
      <c r="CXJ147" s="11"/>
      <c r="CXK147" s="11"/>
      <c r="CXL147" s="89"/>
      <c r="CXM147" s="87"/>
      <c r="CXN147" s="90"/>
      <c r="CXO147" s="91"/>
      <c r="CXP147" s="86"/>
      <c r="CXQ147" s="87"/>
      <c r="CXR147" s="87"/>
      <c r="CXS147" s="87"/>
      <c r="CXT147" s="87"/>
      <c r="CXU147" s="88"/>
      <c r="CXV147" s="12"/>
      <c r="CXW147" s="12"/>
      <c r="CXX147" s="88"/>
      <c r="CXY147" s="88"/>
      <c r="CXZ147" s="11"/>
      <c r="CYA147" s="11"/>
      <c r="CYB147" s="89"/>
      <c r="CYC147" s="87"/>
      <c r="CYD147" s="90"/>
      <c r="CYE147" s="91"/>
      <c r="CYF147" s="86"/>
      <c r="CYG147" s="87"/>
      <c r="CYH147" s="87"/>
      <c r="CYI147" s="87"/>
      <c r="CYJ147" s="87"/>
      <c r="CYK147" s="88"/>
      <c r="CYL147" s="12"/>
      <c r="CYM147" s="12"/>
      <c r="CYN147" s="88"/>
      <c r="CYO147" s="88"/>
      <c r="CYP147" s="11"/>
      <c r="CYQ147" s="11"/>
      <c r="CYR147" s="89"/>
      <c r="CYS147" s="87"/>
      <c r="CYT147" s="90"/>
      <c r="CYU147" s="91"/>
      <c r="CYV147" s="86"/>
      <c r="CYW147" s="87"/>
      <c r="CYX147" s="87"/>
      <c r="CYY147" s="87"/>
      <c r="CYZ147" s="87"/>
      <c r="CZA147" s="88"/>
      <c r="CZB147" s="12"/>
      <c r="CZC147" s="12"/>
      <c r="CZD147" s="88"/>
      <c r="CZE147" s="88"/>
      <c r="CZF147" s="11"/>
      <c r="CZG147" s="11"/>
      <c r="CZH147" s="89"/>
      <c r="CZI147" s="87"/>
      <c r="CZJ147" s="90"/>
      <c r="CZK147" s="91"/>
      <c r="CZL147" s="86"/>
      <c r="CZM147" s="87"/>
      <c r="CZN147" s="87"/>
      <c r="CZO147" s="87"/>
      <c r="CZP147" s="87"/>
      <c r="CZQ147" s="88"/>
      <c r="CZR147" s="12"/>
      <c r="CZS147" s="12"/>
      <c r="CZT147" s="88"/>
      <c r="CZU147" s="88"/>
      <c r="CZV147" s="11"/>
      <c r="CZW147" s="11"/>
      <c r="CZX147" s="89"/>
      <c r="CZY147" s="87"/>
      <c r="CZZ147" s="90"/>
      <c r="DAA147" s="91"/>
      <c r="DAB147" s="86"/>
      <c r="DAC147" s="87"/>
      <c r="DAD147" s="87"/>
      <c r="DAE147" s="87"/>
      <c r="DAF147" s="87"/>
      <c r="DAG147" s="88"/>
      <c r="DAH147" s="12"/>
      <c r="DAI147" s="12"/>
      <c r="DAJ147" s="88"/>
      <c r="DAK147" s="88"/>
      <c r="DAL147" s="11"/>
      <c r="DAM147" s="11"/>
      <c r="DAN147" s="89"/>
      <c r="DAO147" s="87"/>
      <c r="DAP147" s="90"/>
      <c r="DAQ147" s="91"/>
      <c r="DAR147" s="86"/>
      <c r="DAS147" s="87"/>
      <c r="DAT147" s="87"/>
      <c r="DAU147" s="87"/>
      <c r="DAV147" s="87"/>
      <c r="DAW147" s="88"/>
      <c r="DAX147" s="12"/>
      <c r="DAY147" s="12"/>
      <c r="DAZ147" s="88"/>
      <c r="DBA147" s="88"/>
      <c r="DBB147" s="11"/>
      <c r="DBC147" s="11"/>
      <c r="DBD147" s="89"/>
      <c r="DBE147" s="87"/>
      <c r="DBF147" s="90"/>
      <c r="DBG147" s="91"/>
      <c r="DBH147" s="86"/>
      <c r="DBI147" s="87"/>
      <c r="DBJ147" s="87"/>
      <c r="DBK147" s="87"/>
      <c r="DBL147" s="87"/>
      <c r="DBM147" s="88"/>
      <c r="DBN147" s="12"/>
      <c r="DBO147" s="12"/>
      <c r="DBP147" s="88"/>
      <c r="DBQ147" s="88"/>
      <c r="DBR147" s="11"/>
      <c r="DBS147" s="11"/>
      <c r="DBT147" s="89"/>
      <c r="DBU147" s="87"/>
      <c r="DBV147" s="90"/>
      <c r="DBW147" s="91"/>
      <c r="DBX147" s="86"/>
      <c r="DBY147" s="87"/>
      <c r="DBZ147" s="87"/>
      <c r="DCA147" s="87"/>
      <c r="DCB147" s="87"/>
      <c r="DCC147" s="88"/>
      <c r="DCD147" s="12"/>
      <c r="DCE147" s="12"/>
      <c r="DCF147" s="88"/>
      <c r="DCG147" s="88"/>
      <c r="DCH147" s="11"/>
      <c r="DCI147" s="11"/>
      <c r="DCJ147" s="89"/>
      <c r="DCK147" s="87"/>
      <c r="DCL147" s="90"/>
      <c r="DCM147" s="91"/>
      <c r="DCN147" s="86"/>
      <c r="DCO147" s="87"/>
      <c r="DCP147" s="87"/>
      <c r="DCQ147" s="87"/>
      <c r="DCR147" s="87"/>
      <c r="DCS147" s="88"/>
      <c r="DCT147" s="12"/>
      <c r="DCU147" s="12"/>
      <c r="DCV147" s="88"/>
      <c r="DCW147" s="88"/>
      <c r="DCX147" s="11"/>
      <c r="DCY147" s="11"/>
      <c r="DCZ147" s="89"/>
      <c r="DDA147" s="87"/>
      <c r="DDB147" s="90"/>
      <c r="DDC147" s="91"/>
      <c r="DDD147" s="86"/>
      <c r="DDE147" s="87"/>
      <c r="DDF147" s="87"/>
      <c r="DDG147" s="87"/>
      <c r="DDH147" s="87"/>
      <c r="DDI147" s="88"/>
      <c r="DDJ147" s="12"/>
      <c r="DDK147" s="12"/>
      <c r="DDL147" s="88"/>
      <c r="DDM147" s="88"/>
      <c r="DDN147" s="11"/>
      <c r="DDO147" s="11"/>
      <c r="DDP147" s="89"/>
      <c r="DDQ147" s="87"/>
      <c r="DDR147" s="90"/>
      <c r="DDS147" s="91"/>
      <c r="DDT147" s="86"/>
      <c r="DDU147" s="87"/>
      <c r="DDV147" s="87"/>
      <c r="DDW147" s="87"/>
      <c r="DDX147" s="87"/>
      <c r="DDY147" s="88"/>
      <c r="DDZ147" s="12"/>
      <c r="DEA147" s="12"/>
      <c r="DEB147" s="88"/>
      <c r="DEC147" s="88"/>
      <c r="DED147" s="11"/>
      <c r="DEE147" s="11"/>
      <c r="DEF147" s="89"/>
      <c r="DEG147" s="87"/>
      <c r="DEH147" s="90"/>
      <c r="DEI147" s="91"/>
      <c r="DEJ147" s="86"/>
      <c r="DEK147" s="87"/>
      <c r="DEL147" s="87"/>
      <c r="DEM147" s="87"/>
      <c r="DEN147" s="87"/>
      <c r="DEO147" s="88"/>
      <c r="DEP147" s="12"/>
      <c r="DEQ147" s="12"/>
      <c r="DER147" s="88"/>
      <c r="DES147" s="88"/>
      <c r="DET147" s="11"/>
      <c r="DEU147" s="11"/>
      <c r="DEV147" s="89"/>
      <c r="DEW147" s="87"/>
      <c r="DEX147" s="90"/>
      <c r="DEY147" s="91"/>
      <c r="DEZ147" s="86"/>
      <c r="DFA147" s="87"/>
      <c r="DFB147" s="87"/>
      <c r="DFC147" s="87"/>
      <c r="DFD147" s="87"/>
      <c r="DFE147" s="88"/>
      <c r="DFF147" s="12"/>
      <c r="DFG147" s="12"/>
      <c r="DFH147" s="88"/>
      <c r="DFI147" s="88"/>
      <c r="DFJ147" s="11"/>
      <c r="DFK147" s="11"/>
      <c r="DFL147" s="89"/>
      <c r="DFM147" s="87"/>
      <c r="DFN147" s="90"/>
      <c r="DFO147" s="91"/>
      <c r="DFP147" s="86"/>
      <c r="DFQ147" s="87"/>
      <c r="DFR147" s="87"/>
      <c r="DFS147" s="87"/>
      <c r="DFT147" s="87"/>
      <c r="DFU147" s="88"/>
      <c r="DFV147" s="12"/>
      <c r="DFW147" s="12"/>
      <c r="DFX147" s="88"/>
      <c r="DFY147" s="88"/>
      <c r="DFZ147" s="11"/>
      <c r="DGA147" s="11"/>
      <c r="DGB147" s="89"/>
      <c r="DGC147" s="87"/>
      <c r="DGD147" s="90"/>
      <c r="DGE147" s="91"/>
      <c r="DGF147" s="86"/>
      <c r="DGG147" s="87"/>
      <c r="DGH147" s="87"/>
      <c r="DGI147" s="87"/>
      <c r="DGJ147" s="87"/>
      <c r="DGK147" s="88"/>
      <c r="DGL147" s="12"/>
      <c r="DGM147" s="12"/>
      <c r="DGN147" s="88"/>
      <c r="DGO147" s="88"/>
      <c r="DGP147" s="11"/>
      <c r="DGQ147" s="11"/>
      <c r="DGR147" s="89"/>
      <c r="DGS147" s="87"/>
      <c r="DGT147" s="90"/>
      <c r="DGU147" s="91"/>
      <c r="DGV147" s="86"/>
      <c r="DGW147" s="87"/>
      <c r="DGX147" s="87"/>
      <c r="DGY147" s="87"/>
      <c r="DGZ147" s="87"/>
      <c r="DHA147" s="88"/>
      <c r="DHB147" s="12"/>
      <c r="DHC147" s="12"/>
      <c r="DHD147" s="88"/>
      <c r="DHE147" s="88"/>
      <c r="DHF147" s="11"/>
      <c r="DHG147" s="11"/>
      <c r="DHH147" s="89"/>
      <c r="DHI147" s="87"/>
      <c r="DHJ147" s="90"/>
      <c r="DHK147" s="91"/>
      <c r="DHL147" s="86"/>
      <c r="DHM147" s="87"/>
      <c r="DHN147" s="87"/>
      <c r="DHO147" s="87"/>
      <c r="DHP147" s="87"/>
      <c r="DHQ147" s="88"/>
      <c r="DHR147" s="12"/>
      <c r="DHS147" s="12"/>
      <c r="DHT147" s="88"/>
      <c r="DHU147" s="88"/>
      <c r="DHV147" s="11"/>
      <c r="DHW147" s="11"/>
      <c r="DHX147" s="89"/>
      <c r="DHY147" s="87"/>
      <c r="DHZ147" s="90"/>
      <c r="DIA147" s="91"/>
      <c r="DIB147" s="86"/>
      <c r="DIC147" s="87"/>
      <c r="DID147" s="87"/>
      <c r="DIE147" s="87"/>
      <c r="DIF147" s="87"/>
      <c r="DIG147" s="88"/>
      <c r="DIH147" s="12"/>
      <c r="DII147" s="12"/>
      <c r="DIJ147" s="88"/>
      <c r="DIK147" s="88"/>
      <c r="DIL147" s="11"/>
      <c r="DIM147" s="11"/>
      <c r="DIN147" s="89"/>
      <c r="DIO147" s="87"/>
      <c r="DIP147" s="90"/>
      <c r="DIQ147" s="91"/>
      <c r="DIR147" s="86"/>
      <c r="DIS147" s="87"/>
      <c r="DIT147" s="87"/>
      <c r="DIU147" s="87"/>
      <c r="DIV147" s="87"/>
      <c r="DIW147" s="88"/>
      <c r="DIX147" s="12"/>
      <c r="DIY147" s="12"/>
      <c r="DIZ147" s="88"/>
      <c r="DJA147" s="88"/>
      <c r="DJB147" s="11"/>
      <c r="DJC147" s="11"/>
      <c r="DJD147" s="89"/>
      <c r="DJE147" s="87"/>
      <c r="DJF147" s="90"/>
      <c r="DJG147" s="91"/>
      <c r="DJH147" s="86"/>
      <c r="DJI147" s="87"/>
      <c r="DJJ147" s="87"/>
      <c r="DJK147" s="87"/>
      <c r="DJL147" s="87"/>
      <c r="DJM147" s="88"/>
      <c r="DJN147" s="12"/>
      <c r="DJO147" s="12"/>
      <c r="DJP147" s="88"/>
      <c r="DJQ147" s="88"/>
      <c r="DJR147" s="11"/>
      <c r="DJS147" s="11"/>
      <c r="DJT147" s="89"/>
      <c r="DJU147" s="87"/>
      <c r="DJV147" s="90"/>
      <c r="DJW147" s="91"/>
      <c r="DJX147" s="86"/>
      <c r="DJY147" s="87"/>
      <c r="DJZ147" s="87"/>
      <c r="DKA147" s="87"/>
      <c r="DKB147" s="87"/>
      <c r="DKC147" s="88"/>
      <c r="DKD147" s="12"/>
      <c r="DKE147" s="12"/>
      <c r="DKF147" s="88"/>
      <c r="DKG147" s="88"/>
      <c r="DKH147" s="11"/>
      <c r="DKI147" s="11"/>
      <c r="DKJ147" s="89"/>
      <c r="DKK147" s="87"/>
      <c r="DKL147" s="90"/>
      <c r="DKM147" s="91"/>
      <c r="DKN147" s="86"/>
      <c r="DKO147" s="87"/>
      <c r="DKP147" s="87"/>
      <c r="DKQ147" s="87"/>
      <c r="DKR147" s="87"/>
      <c r="DKS147" s="88"/>
      <c r="DKT147" s="12"/>
      <c r="DKU147" s="12"/>
      <c r="DKV147" s="88"/>
      <c r="DKW147" s="88"/>
      <c r="DKX147" s="11"/>
      <c r="DKY147" s="11"/>
      <c r="DKZ147" s="89"/>
      <c r="DLA147" s="87"/>
      <c r="DLB147" s="90"/>
      <c r="DLC147" s="91"/>
      <c r="DLD147" s="86"/>
      <c r="DLE147" s="87"/>
      <c r="DLF147" s="87"/>
      <c r="DLG147" s="87"/>
      <c r="DLH147" s="87"/>
      <c r="DLI147" s="88"/>
      <c r="DLJ147" s="12"/>
      <c r="DLK147" s="12"/>
      <c r="DLL147" s="88"/>
      <c r="DLM147" s="88"/>
      <c r="DLN147" s="11"/>
      <c r="DLO147" s="11"/>
      <c r="DLP147" s="89"/>
      <c r="DLQ147" s="87"/>
      <c r="DLR147" s="90"/>
      <c r="DLS147" s="91"/>
      <c r="DLT147" s="86"/>
      <c r="DLU147" s="87"/>
      <c r="DLV147" s="87"/>
      <c r="DLW147" s="87"/>
      <c r="DLX147" s="87"/>
      <c r="DLY147" s="88"/>
      <c r="DLZ147" s="12"/>
      <c r="DMA147" s="12"/>
      <c r="DMB147" s="88"/>
      <c r="DMC147" s="88"/>
      <c r="DMD147" s="11"/>
      <c r="DME147" s="11"/>
      <c r="DMF147" s="89"/>
      <c r="DMG147" s="87"/>
      <c r="DMH147" s="90"/>
      <c r="DMI147" s="91"/>
      <c r="DMJ147" s="86"/>
      <c r="DMK147" s="87"/>
      <c r="DML147" s="87"/>
      <c r="DMM147" s="87"/>
      <c r="DMN147" s="87"/>
      <c r="DMO147" s="88"/>
      <c r="DMP147" s="12"/>
      <c r="DMQ147" s="12"/>
      <c r="DMR147" s="88"/>
      <c r="DMS147" s="88"/>
      <c r="DMT147" s="11"/>
      <c r="DMU147" s="11"/>
      <c r="DMV147" s="89"/>
      <c r="DMW147" s="87"/>
      <c r="DMX147" s="90"/>
      <c r="DMY147" s="91"/>
      <c r="DMZ147" s="86"/>
      <c r="DNA147" s="87"/>
      <c r="DNB147" s="87"/>
      <c r="DNC147" s="87"/>
      <c r="DND147" s="87"/>
      <c r="DNE147" s="88"/>
      <c r="DNF147" s="12"/>
      <c r="DNG147" s="12"/>
      <c r="DNH147" s="88"/>
      <c r="DNI147" s="88"/>
      <c r="DNJ147" s="11"/>
      <c r="DNK147" s="11"/>
      <c r="DNL147" s="89"/>
      <c r="DNM147" s="87"/>
      <c r="DNN147" s="90"/>
      <c r="DNO147" s="91"/>
      <c r="DNP147" s="86"/>
      <c r="DNQ147" s="87"/>
      <c r="DNR147" s="87"/>
      <c r="DNS147" s="87"/>
      <c r="DNT147" s="87"/>
      <c r="DNU147" s="88"/>
      <c r="DNV147" s="12"/>
      <c r="DNW147" s="12"/>
      <c r="DNX147" s="88"/>
      <c r="DNY147" s="88"/>
      <c r="DNZ147" s="11"/>
      <c r="DOA147" s="11"/>
      <c r="DOB147" s="89"/>
      <c r="DOC147" s="87"/>
      <c r="DOD147" s="90"/>
      <c r="DOE147" s="91"/>
      <c r="DOF147" s="86"/>
      <c r="DOG147" s="87"/>
      <c r="DOH147" s="87"/>
      <c r="DOI147" s="87"/>
      <c r="DOJ147" s="87"/>
      <c r="DOK147" s="88"/>
      <c r="DOL147" s="12"/>
      <c r="DOM147" s="12"/>
      <c r="DON147" s="88"/>
      <c r="DOO147" s="88"/>
      <c r="DOP147" s="11"/>
      <c r="DOQ147" s="11"/>
      <c r="DOR147" s="89"/>
      <c r="DOS147" s="87"/>
      <c r="DOT147" s="90"/>
      <c r="DOU147" s="91"/>
      <c r="DOV147" s="86"/>
      <c r="DOW147" s="87"/>
      <c r="DOX147" s="87"/>
      <c r="DOY147" s="87"/>
      <c r="DOZ147" s="87"/>
      <c r="DPA147" s="88"/>
      <c r="DPB147" s="12"/>
      <c r="DPC147" s="12"/>
      <c r="DPD147" s="88"/>
      <c r="DPE147" s="88"/>
      <c r="DPF147" s="11"/>
      <c r="DPG147" s="11"/>
      <c r="DPH147" s="89"/>
      <c r="DPI147" s="87"/>
      <c r="DPJ147" s="90"/>
      <c r="DPK147" s="91"/>
      <c r="DPL147" s="86"/>
      <c r="DPM147" s="87"/>
      <c r="DPN147" s="87"/>
      <c r="DPO147" s="87"/>
      <c r="DPP147" s="87"/>
      <c r="DPQ147" s="88"/>
      <c r="DPR147" s="12"/>
      <c r="DPS147" s="12"/>
      <c r="DPT147" s="88"/>
      <c r="DPU147" s="88"/>
      <c r="DPV147" s="11"/>
      <c r="DPW147" s="11"/>
      <c r="DPX147" s="89"/>
      <c r="DPY147" s="87"/>
      <c r="DPZ147" s="90"/>
      <c r="DQA147" s="91"/>
      <c r="DQB147" s="86"/>
      <c r="DQC147" s="87"/>
      <c r="DQD147" s="87"/>
      <c r="DQE147" s="87"/>
      <c r="DQF147" s="87"/>
      <c r="DQG147" s="88"/>
      <c r="DQH147" s="12"/>
      <c r="DQI147" s="12"/>
      <c r="DQJ147" s="88"/>
      <c r="DQK147" s="88"/>
      <c r="DQL147" s="11"/>
      <c r="DQM147" s="11"/>
      <c r="DQN147" s="89"/>
      <c r="DQO147" s="87"/>
      <c r="DQP147" s="90"/>
      <c r="DQQ147" s="91"/>
      <c r="DQR147" s="86"/>
      <c r="DQS147" s="87"/>
      <c r="DQT147" s="87"/>
      <c r="DQU147" s="87"/>
      <c r="DQV147" s="87"/>
      <c r="DQW147" s="88"/>
      <c r="DQX147" s="12"/>
      <c r="DQY147" s="12"/>
      <c r="DQZ147" s="88"/>
      <c r="DRA147" s="88"/>
      <c r="DRB147" s="11"/>
      <c r="DRC147" s="11"/>
      <c r="DRD147" s="89"/>
      <c r="DRE147" s="87"/>
      <c r="DRF147" s="90"/>
      <c r="DRG147" s="91"/>
      <c r="DRH147" s="86"/>
      <c r="DRI147" s="87"/>
      <c r="DRJ147" s="87"/>
      <c r="DRK147" s="87"/>
      <c r="DRL147" s="87"/>
      <c r="DRM147" s="88"/>
      <c r="DRN147" s="12"/>
      <c r="DRO147" s="12"/>
      <c r="DRP147" s="88"/>
      <c r="DRQ147" s="88"/>
      <c r="DRR147" s="11"/>
      <c r="DRS147" s="11"/>
      <c r="DRT147" s="89"/>
      <c r="DRU147" s="87"/>
      <c r="DRV147" s="90"/>
      <c r="DRW147" s="91"/>
      <c r="DRX147" s="86"/>
      <c r="DRY147" s="87"/>
      <c r="DRZ147" s="87"/>
      <c r="DSA147" s="87"/>
      <c r="DSB147" s="87"/>
      <c r="DSC147" s="88"/>
      <c r="DSD147" s="12"/>
      <c r="DSE147" s="12"/>
      <c r="DSF147" s="88"/>
      <c r="DSG147" s="88"/>
      <c r="DSH147" s="11"/>
      <c r="DSI147" s="11"/>
      <c r="DSJ147" s="89"/>
      <c r="DSK147" s="87"/>
      <c r="DSL147" s="90"/>
      <c r="DSM147" s="91"/>
      <c r="DSN147" s="86"/>
      <c r="DSO147" s="87"/>
      <c r="DSP147" s="87"/>
      <c r="DSQ147" s="87"/>
      <c r="DSR147" s="87"/>
      <c r="DSS147" s="88"/>
      <c r="DST147" s="12"/>
      <c r="DSU147" s="12"/>
      <c r="DSV147" s="88"/>
      <c r="DSW147" s="88"/>
      <c r="DSX147" s="11"/>
      <c r="DSY147" s="11"/>
      <c r="DSZ147" s="89"/>
      <c r="DTA147" s="87"/>
      <c r="DTB147" s="90"/>
      <c r="DTC147" s="91"/>
      <c r="DTD147" s="86"/>
      <c r="DTE147" s="87"/>
      <c r="DTF147" s="87"/>
      <c r="DTG147" s="87"/>
      <c r="DTH147" s="87"/>
      <c r="DTI147" s="88"/>
      <c r="DTJ147" s="12"/>
      <c r="DTK147" s="12"/>
      <c r="DTL147" s="88"/>
      <c r="DTM147" s="88"/>
      <c r="DTN147" s="11"/>
      <c r="DTO147" s="11"/>
      <c r="DTP147" s="89"/>
      <c r="DTQ147" s="87"/>
      <c r="DTR147" s="90"/>
      <c r="DTS147" s="91"/>
      <c r="DTT147" s="86"/>
      <c r="DTU147" s="87"/>
      <c r="DTV147" s="87"/>
      <c r="DTW147" s="87"/>
      <c r="DTX147" s="87"/>
      <c r="DTY147" s="88"/>
      <c r="DTZ147" s="12"/>
      <c r="DUA147" s="12"/>
      <c r="DUB147" s="88"/>
      <c r="DUC147" s="88"/>
      <c r="DUD147" s="11"/>
      <c r="DUE147" s="11"/>
      <c r="DUF147" s="89"/>
      <c r="DUG147" s="87"/>
      <c r="DUH147" s="90"/>
      <c r="DUI147" s="91"/>
      <c r="DUJ147" s="86"/>
      <c r="DUK147" s="87"/>
      <c r="DUL147" s="87"/>
      <c r="DUM147" s="87"/>
      <c r="DUN147" s="87"/>
      <c r="DUO147" s="88"/>
      <c r="DUP147" s="12"/>
      <c r="DUQ147" s="12"/>
      <c r="DUR147" s="88"/>
      <c r="DUS147" s="88"/>
      <c r="DUT147" s="11"/>
      <c r="DUU147" s="11"/>
      <c r="DUV147" s="89"/>
      <c r="DUW147" s="87"/>
      <c r="DUX147" s="90"/>
      <c r="DUY147" s="91"/>
      <c r="DUZ147" s="86"/>
      <c r="DVA147" s="87"/>
      <c r="DVB147" s="87"/>
      <c r="DVC147" s="87"/>
      <c r="DVD147" s="87"/>
      <c r="DVE147" s="88"/>
      <c r="DVF147" s="12"/>
      <c r="DVG147" s="12"/>
      <c r="DVH147" s="88"/>
      <c r="DVI147" s="88"/>
      <c r="DVJ147" s="11"/>
      <c r="DVK147" s="11"/>
      <c r="DVL147" s="89"/>
      <c r="DVM147" s="87"/>
      <c r="DVN147" s="90"/>
      <c r="DVO147" s="91"/>
      <c r="DVP147" s="86"/>
      <c r="DVQ147" s="87"/>
      <c r="DVR147" s="87"/>
      <c r="DVS147" s="87"/>
      <c r="DVT147" s="87"/>
      <c r="DVU147" s="88"/>
      <c r="DVV147" s="12"/>
      <c r="DVW147" s="12"/>
      <c r="DVX147" s="88"/>
      <c r="DVY147" s="88"/>
      <c r="DVZ147" s="11"/>
      <c r="DWA147" s="11"/>
      <c r="DWB147" s="89"/>
      <c r="DWC147" s="87"/>
      <c r="DWD147" s="90"/>
      <c r="DWE147" s="91"/>
      <c r="DWF147" s="86"/>
      <c r="DWG147" s="87"/>
      <c r="DWH147" s="87"/>
      <c r="DWI147" s="87"/>
      <c r="DWJ147" s="87"/>
      <c r="DWK147" s="88"/>
      <c r="DWL147" s="12"/>
      <c r="DWM147" s="12"/>
      <c r="DWN147" s="88"/>
      <c r="DWO147" s="88"/>
      <c r="DWP147" s="11"/>
      <c r="DWQ147" s="11"/>
      <c r="DWR147" s="89"/>
      <c r="DWS147" s="87"/>
      <c r="DWT147" s="90"/>
      <c r="DWU147" s="91"/>
      <c r="DWV147" s="86"/>
      <c r="DWW147" s="87"/>
      <c r="DWX147" s="87"/>
      <c r="DWY147" s="87"/>
      <c r="DWZ147" s="87"/>
      <c r="DXA147" s="88"/>
      <c r="DXB147" s="12"/>
      <c r="DXC147" s="12"/>
      <c r="DXD147" s="88"/>
      <c r="DXE147" s="88"/>
      <c r="DXF147" s="11"/>
      <c r="DXG147" s="11"/>
      <c r="DXH147" s="89"/>
      <c r="DXI147" s="87"/>
      <c r="DXJ147" s="90"/>
      <c r="DXK147" s="91"/>
      <c r="DXL147" s="86"/>
      <c r="DXM147" s="87"/>
      <c r="DXN147" s="87"/>
      <c r="DXO147" s="87"/>
      <c r="DXP147" s="87"/>
      <c r="DXQ147" s="88"/>
      <c r="DXR147" s="12"/>
      <c r="DXS147" s="12"/>
      <c r="DXT147" s="88"/>
      <c r="DXU147" s="88"/>
      <c r="DXV147" s="11"/>
      <c r="DXW147" s="11"/>
      <c r="DXX147" s="89"/>
      <c r="DXY147" s="87"/>
      <c r="DXZ147" s="90"/>
      <c r="DYA147" s="91"/>
      <c r="DYB147" s="86"/>
      <c r="DYC147" s="87"/>
      <c r="DYD147" s="87"/>
      <c r="DYE147" s="87"/>
      <c r="DYF147" s="87"/>
      <c r="DYG147" s="88"/>
      <c r="DYH147" s="12"/>
      <c r="DYI147" s="12"/>
      <c r="DYJ147" s="88"/>
      <c r="DYK147" s="88"/>
      <c r="DYL147" s="11"/>
      <c r="DYM147" s="11"/>
      <c r="DYN147" s="89"/>
      <c r="DYO147" s="87"/>
      <c r="DYP147" s="90"/>
      <c r="DYQ147" s="91"/>
      <c r="DYR147" s="86"/>
      <c r="DYS147" s="87"/>
      <c r="DYT147" s="87"/>
      <c r="DYU147" s="87"/>
      <c r="DYV147" s="87"/>
      <c r="DYW147" s="88"/>
      <c r="DYX147" s="12"/>
      <c r="DYY147" s="12"/>
      <c r="DYZ147" s="88"/>
      <c r="DZA147" s="88"/>
      <c r="DZB147" s="11"/>
      <c r="DZC147" s="11"/>
      <c r="DZD147" s="89"/>
      <c r="DZE147" s="87"/>
      <c r="DZF147" s="90"/>
      <c r="DZG147" s="91"/>
      <c r="DZH147" s="86"/>
      <c r="DZI147" s="87"/>
      <c r="DZJ147" s="87"/>
      <c r="DZK147" s="87"/>
      <c r="DZL147" s="87"/>
      <c r="DZM147" s="88"/>
      <c r="DZN147" s="12"/>
      <c r="DZO147" s="12"/>
      <c r="DZP147" s="88"/>
      <c r="DZQ147" s="88"/>
      <c r="DZR147" s="11"/>
      <c r="DZS147" s="11"/>
      <c r="DZT147" s="89"/>
      <c r="DZU147" s="87"/>
      <c r="DZV147" s="90"/>
      <c r="DZW147" s="91"/>
      <c r="DZX147" s="86"/>
      <c r="DZY147" s="87"/>
      <c r="DZZ147" s="87"/>
      <c r="EAA147" s="87"/>
      <c r="EAB147" s="87"/>
      <c r="EAC147" s="88"/>
      <c r="EAD147" s="12"/>
      <c r="EAE147" s="12"/>
      <c r="EAF147" s="88"/>
      <c r="EAG147" s="88"/>
      <c r="EAH147" s="11"/>
      <c r="EAI147" s="11"/>
      <c r="EAJ147" s="89"/>
      <c r="EAK147" s="87"/>
      <c r="EAL147" s="90"/>
      <c r="EAM147" s="91"/>
      <c r="EAN147" s="86"/>
      <c r="EAO147" s="87"/>
      <c r="EAP147" s="87"/>
      <c r="EAQ147" s="87"/>
      <c r="EAR147" s="87"/>
      <c r="EAS147" s="88"/>
      <c r="EAT147" s="12"/>
      <c r="EAU147" s="12"/>
      <c r="EAV147" s="88"/>
      <c r="EAW147" s="88"/>
      <c r="EAX147" s="11"/>
      <c r="EAY147" s="11"/>
      <c r="EAZ147" s="89"/>
      <c r="EBA147" s="87"/>
      <c r="EBB147" s="90"/>
      <c r="EBC147" s="91"/>
      <c r="EBD147" s="86"/>
      <c r="EBE147" s="87"/>
      <c r="EBF147" s="87"/>
      <c r="EBG147" s="87"/>
      <c r="EBH147" s="87"/>
      <c r="EBI147" s="88"/>
      <c r="EBJ147" s="12"/>
      <c r="EBK147" s="12"/>
      <c r="EBL147" s="88"/>
      <c r="EBM147" s="88"/>
      <c r="EBN147" s="11"/>
      <c r="EBO147" s="11"/>
      <c r="EBP147" s="89"/>
      <c r="EBQ147" s="87"/>
      <c r="EBR147" s="90"/>
      <c r="EBS147" s="91"/>
      <c r="EBT147" s="86"/>
      <c r="EBU147" s="87"/>
      <c r="EBV147" s="87"/>
      <c r="EBW147" s="87"/>
      <c r="EBX147" s="87"/>
      <c r="EBY147" s="88"/>
      <c r="EBZ147" s="12"/>
      <c r="ECA147" s="12"/>
      <c r="ECB147" s="88"/>
      <c r="ECC147" s="88"/>
      <c r="ECD147" s="11"/>
      <c r="ECE147" s="11"/>
      <c r="ECF147" s="89"/>
      <c r="ECG147" s="87"/>
      <c r="ECH147" s="90"/>
      <c r="ECI147" s="91"/>
      <c r="ECJ147" s="86"/>
      <c r="ECK147" s="87"/>
      <c r="ECL147" s="87"/>
      <c r="ECM147" s="87"/>
      <c r="ECN147" s="87"/>
      <c r="ECO147" s="88"/>
      <c r="ECP147" s="12"/>
      <c r="ECQ147" s="12"/>
      <c r="ECR147" s="88"/>
      <c r="ECS147" s="88"/>
      <c r="ECT147" s="11"/>
      <c r="ECU147" s="11"/>
      <c r="ECV147" s="89"/>
      <c r="ECW147" s="87"/>
      <c r="ECX147" s="90"/>
      <c r="ECY147" s="91"/>
      <c r="ECZ147" s="86"/>
      <c r="EDA147" s="87"/>
      <c r="EDB147" s="87"/>
      <c r="EDC147" s="87"/>
      <c r="EDD147" s="87"/>
      <c r="EDE147" s="88"/>
      <c r="EDF147" s="12"/>
      <c r="EDG147" s="12"/>
      <c r="EDH147" s="88"/>
      <c r="EDI147" s="88"/>
      <c r="EDJ147" s="11"/>
      <c r="EDK147" s="11"/>
      <c r="EDL147" s="89"/>
      <c r="EDM147" s="87"/>
      <c r="EDN147" s="90"/>
      <c r="EDO147" s="91"/>
      <c r="EDP147" s="86"/>
      <c r="EDQ147" s="87"/>
      <c r="EDR147" s="87"/>
      <c r="EDS147" s="87"/>
      <c r="EDT147" s="87"/>
      <c r="EDU147" s="88"/>
      <c r="EDV147" s="12"/>
      <c r="EDW147" s="12"/>
      <c r="EDX147" s="88"/>
      <c r="EDY147" s="88"/>
      <c r="EDZ147" s="11"/>
      <c r="EEA147" s="11"/>
      <c r="EEB147" s="89"/>
      <c r="EEC147" s="87"/>
      <c r="EED147" s="90"/>
      <c r="EEE147" s="91"/>
      <c r="EEF147" s="86"/>
      <c r="EEG147" s="87"/>
      <c r="EEH147" s="87"/>
      <c r="EEI147" s="87"/>
      <c r="EEJ147" s="87"/>
      <c r="EEK147" s="88"/>
      <c r="EEL147" s="12"/>
      <c r="EEM147" s="12"/>
      <c r="EEN147" s="88"/>
      <c r="EEO147" s="88"/>
      <c r="EEP147" s="11"/>
      <c r="EEQ147" s="11"/>
      <c r="EER147" s="89"/>
      <c r="EES147" s="87"/>
      <c r="EET147" s="90"/>
      <c r="EEU147" s="91"/>
      <c r="EEV147" s="86"/>
      <c r="EEW147" s="87"/>
      <c r="EEX147" s="87"/>
      <c r="EEY147" s="87"/>
      <c r="EEZ147" s="87"/>
      <c r="EFA147" s="88"/>
      <c r="EFB147" s="12"/>
      <c r="EFC147" s="12"/>
      <c r="EFD147" s="88"/>
      <c r="EFE147" s="88"/>
      <c r="EFF147" s="11"/>
      <c r="EFG147" s="11"/>
      <c r="EFH147" s="89"/>
      <c r="EFI147" s="87"/>
      <c r="EFJ147" s="90"/>
      <c r="EFK147" s="91"/>
      <c r="EFL147" s="86"/>
      <c r="EFM147" s="87"/>
      <c r="EFN147" s="87"/>
      <c r="EFO147" s="87"/>
      <c r="EFP147" s="87"/>
      <c r="EFQ147" s="88"/>
      <c r="EFR147" s="12"/>
      <c r="EFS147" s="12"/>
      <c r="EFT147" s="88"/>
      <c r="EFU147" s="88"/>
      <c r="EFV147" s="11"/>
      <c r="EFW147" s="11"/>
      <c r="EFX147" s="89"/>
      <c r="EFY147" s="87"/>
      <c r="EFZ147" s="90"/>
      <c r="EGA147" s="91"/>
      <c r="EGB147" s="86"/>
      <c r="EGC147" s="87"/>
      <c r="EGD147" s="87"/>
      <c r="EGE147" s="87"/>
      <c r="EGF147" s="87"/>
      <c r="EGG147" s="88"/>
      <c r="EGH147" s="12"/>
      <c r="EGI147" s="12"/>
      <c r="EGJ147" s="88"/>
      <c r="EGK147" s="88"/>
      <c r="EGL147" s="11"/>
      <c r="EGM147" s="11"/>
      <c r="EGN147" s="89"/>
      <c r="EGO147" s="87"/>
      <c r="EGP147" s="90"/>
      <c r="EGQ147" s="91"/>
      <c r="EGR147" s="86"/>
      <c r="EGS147" s="87"/>
      <c r="EGT147" s="87"/>
      <c r="EGU147" s="87"/>
      <c r="EGV147" s="87"/>
      <c r="EGW147" s="88"/>
      <c r="EGX147" s="12"/>
      <c r="EGY147" s="12"/>
      <c r="EGZ147" s="88"/>
      <c r="EHA147" s="88"/>
      <c r="EHB147" s="11"/>
      <c r="EHC147" s="11"/>
      <c r="EHD147" s="89"/>
      <c r="EHE147" s="87"/>
      <c r="EHF147" s="90"/>
      <c r="EHG147" s="91"/>
      <c r="EHH147" s="86"/>
      <c r="EHI147" s="87"/>
      <c r="EHJ147" s="87"/>
      <c r="EHK147" s="87"/>
      <c r="EHL147" s="87"/>
      <c r="EHM147" s="88"/>
      <c r="EHN147" s="12"/>
      <c r="EHO147" s="12"/>
      <c r="EHP147" s="88"/>
      <c r="EHQ147" s="88"/>
      <c r="EHR147" s="11"/>
      <c r="EHS147" s="11"/>
      <c r="EHT147" s="89"/>
      <c r="EHU147" s="87"/>
      <c r="EHV147" s="90"/>
      <c r="EHW147" s="91"/>
      <c r="EHX147" s="86"/>
      <c r="EHY147" s="87"/>
      <c r="EHZ147" s="87"/>
      <c r="EIA147" s="87"/>
      <c r="EIB147" s="87"/>
      <c r="EIC147" s="88"/>
      <c r="EID147" s="12"/>
      <c r="EIE147" s="12"/>
      <c r="EIF147" s="88"/>
      <c r="EIG147" s="88"/>
      <c r="EIH147" s="11"/>
      <c r="EII147" s="11"/>
      <c r="EIJ147" s="89"/>
      <c r="EIK147" s="87"/>
      <c r="EIL147" s="90"/>
      <c r="EIM147" s="91"/>
      <c r="EIN147" s="86"/>
      <c r="EIO147" s="87"/>
      <c r="EIP147" s="87"/>
      <c r="EIQ147" s="87"/>
      <c r="EIR147" s="87"/>
      <c r="EIS147" s="88"/>
      <c r="EIT147" s="12"/>
      <c r="EIU147" s="12"/>
      <c r="EIV147" s="88"/>
      <c r="EIW147" s="88"/>
      <c r="EIX147" s="11"/>
      <c r="EIY147" s="11"/>
      <c r="EIZ147" s="89"/>
      <c r="EJA147" s="87"/>
      <c r="EJB147" s="90"/>
      <c r="EJC147" s="91"/>
      <c r="EJD147" s="86"/>
      <c r="EJE147" s="87"/>
      <c r="EJF147" s="87"/>
      <c r="EJG147" s="87"/>
      <c r="EJH147" s="87"/>
      <c r="EJI147" s="88"/>
      <c r="EJJ147" s="12"/>
      <c r="EJK147" s="12"/>
      <c r="EJL147" s="88"/>
      <c r="EJM147" s="88"/>
      <c r="EJN147" s="11"/>
      <c r="EJO147" s="11"/>
      <c r="EJP147" s="89"/>
      <c r="EJQ147" s="87"/>
      <c r="EJR147" s="90"/>
      <c r="EJS147" s="91"/>
      <c r="EJT147" s="86"/>
      <c r="EJU147" s="87"/>
      <c r="EJV147" s="87"/>
      <c r="EJW147" s="87"/>
      <c r="EJX147" s="87"/>
      <c r="EJY147" s="88"/>
      <c r="EJZ147" s="12"/>
      <c r="EKA147" s="12"/>
      <c r="EKB147" s="88"/>
      <c r="EKC147" s="88"/>
      <c r="EKD147" s="11"/>
      <c r="EKE147" s="11"/>
      <c r="EKF147" s="89"/>
      <c r="EKG147" s="87"/>
      <c r="EKH147" s="90"/>
      <c r="EKI147" s="91"/>
      <c r="EKJ147" s="86"/>
      <c r="EKK147" s="87"/>
      <c r="EKL147" s="87"/>
      <c r="EKM147" s="87"/>
      <c r="EKN147" s="87"/>
      <c r="EKO147" s="88"/>
      <c r="EKP147" s="12"/>
      <c r="EKQ147" s="12"/>
      <c r="EKR147" s="88"/>
      <c r="EKS147" s="88"/>
      <c r="EKT147" s="11"/>
      <c r="EKU147" s="11"/>
      <c r="EKV147" s="89"/>
      <c r="EKW147" s="87"/>
      <c r="EKX147" s="90"/>
      <c r="EKY147" s="91"/>
      <c r="EKZ147" s="86"/>
      <c r="ELA147" s="87"/>
      <c r="ELB147" s="87"/>
      <c r="ELC147" s="87"/>
      <c r="ELD147" s="87"/>
      <c r="ELE147" s="88"/>
      <c r="ELF147" s="12"/>
      <c r="ELG147" s="12"/>
      <c r="ELH147" s="88"/>
      <c r="ELI147" s="88"/>
      <c r="ELJ147" s="11"/>
      <c r="ELK147" s="11"/>
      <c r="ELL147" s="89"/>
      <c r="ELM147" s="87"/>
      <c r="ELN147" s="90"/>
      <c r="ELO147" s="91"/>
      <c r="ELP147" s="86"/>
      <c r="ELQ147" s="87"/>
      <c r="ELR147" s="87"/>
      <c r="ELS147" s="87"/>
      <c r="ELT147" s="87"/>
      <c r="ELU147" s="88"/>
      <c r="ELV147" s="12"/>
      <c r="ELW147" s="12"/>
      <c r="ELX147" s="88"/>
      <c r="ELY147" s="88"/>
      <c r="ELZ147" s="11"/>
      <c r="EMA147" s="11"/>
      <c r="EMB147" s="89"/>
      <c r="EMC147" s="87"/>
      <c r="EMD147" s="90"/>
      <c r="EME147" s="91"/>
      <c r="EMF147" s="86"/>
      <c r="EMG147" s="87"/>
      <c r="EMH147" s="87"/>
      <c r="EMI147" s="87"/>
      <c r="EMJ147" s="87"/>
      <c r="EMK147" s="88"/>
      <c r="EML147" s="12"/>
      <c r="EMM147" s="12"/>
      <c r="EMN147" s="88"/>
      <c r="EMO147" s="88"/>
      <c r="EMP147" s="11"/>
      <c r="EMQ147" s="11"/>
      <c r="EMR147" s="89"/>
      <c r="EMS147" s="87"/>
      <c r="EMT147" s="90"/>
      <c r="EMU147" s="91"/>
      <c r="EMV147" s="86"/>
      <c r="EMW147" s="87"/>
      <c r="EMX147" s="87"/>
      <c r="EMY147" s="87"/>
      <c r="EMZ147" s="87"/>
      <c r="ENA147" s="88"/>
      <c r="ENB147" s="12"/>
      <c r="ENC147" s="12"/>
      <c r="END147" s="88"/>
      <c r="ENE147" s="88"/>
      <c r="ENF147" s="11"/>
      <c r="ENG147" s="11"/>
      <c r="ENH147" s="89"/>
      <c r="ENI147" s="87"/>
      <c r="ENJ147" s="90"/>
      <c r="ENK147" s="91"/>
      <c r="ENL147" s="86"/>
      <c r="ENM147" s="87"/>
      <c r="ENN147" s="87"/>
      <c r="ENO147" s="87"/>
      <c r="ENP147" s="87"/>
      <c r="ENQ147" s="88"/>
      <c r="ENR147" s="12"/>
      <c r="ENS147" s="12"/>
      <c r="ENT147" s="88"/>
      <c r="ENU147" s="88"/>
      <c r="ENV147" s="11"/>
      <c r="ENW147" s="11"/>
      <c r="ENX147" s="89"/>
      <c r="ENY147" s="87"/>
      <c r="ENZ147" s="90"/>
      <c r="EOA147" s="91"/>
      <c r="EOB147" s="86"/>
      <c r="EOC147" s="87"/>
      <c r="EOD147" s="87"/>
      <c r="EOE147" s="87"/>
      <c r="EOF147" s="87"/>
      <c r="EOG147" s="88"/>
      <c r="EOH147" s="12"/>
      <c r="EOI147" s="12"/>
      <c r="EOJ147" s="88"/>
      <c r="EOK147" s="88"/>
      <c r="EOL147" s="11"/>
      <c r="EOM147" s="11"/>
      <c r="EON147" s="89"/>
      <c r="EOO147" s="87"/>
      <c r="EOP147" s="90"/>
      <c r="EOQ147" s="91"/>
      <c r="EOR147" s="86"/>
      <c r="EOS147" s="87"/>
      <c r="EOT147" s="87"/>
      <c r="EOU147" s="87"/>
      <c r="EOV147" s="87"/>
      <c r="EOW147" s="88"/>
      <c r="EOX147" s="12"/>
      <c r="EOY147" s="12"/>
      <c r="EOZ147" s="88"/>
      <c r="EPA147" s="88"/>
      <c r="EPB147" s="11"/>
      <c r="EPC147" s="11"/>
      <c r="EPD147" s="89"/>
      <c r="EPE147" s="87"/>
      <c r="EPF147" s="90"/>
      <c r="EPG147" s="91"/>
      <c r="EPH147" s="86"/>
      <c r="EPI147" s="87"/>
      <c r="EPJ147" s="87"/>
      <c r="EPK147" s="87"/>
      <c r="EPL147" s="87"/>
      <c r="EPM147" s="88"/>
      <c r="EPN147" s="12"/>
      <c r="EPO147" s="12"/>
      <c r="EPP147" s="88"/>
      <c r="EPQ147" s="88"/>
      <c r="EPR147" s="11"/>
      <c r="EPS147" s="11"/>
      <c r="EPT147" s="89"/>
      <c r="EPU147" s="87"/>
      <c r="EPV147" s="90"/>
      <c r="EPW147" s="91"/>
      <c r="EPX147" s="86"/>
      <c r="EPY147" s="87"/>
      <c r="EPZ147" s="87"/>
      <c r="EQA147" s="87"/>
      <c r="EQB147" s="87"/>
      <c r="EQC147" s="88"/>
      <c r="EQD147" s="12"/>
      <c r="EQE147" s="12"/>
      <c r="EQF147" s="88"/>
      <c r="EQG147" s="88"/>
      <c r="EQH147" s="11"/>
      <c r="EQI147" s="11"/>
      <c r="EQJ147" s="89"/>
      <c r="EQK147" s="87"/>
      <c r="EQL147" s="90"/>
      <c r="EQM147" s="91"/>
      <c r="EQN147" s="86"/>
      <c r="EQO147" s="87"/>
      <c r="EQP147" s="87"/>
      <c r="EQQ147" s="87"/>
      <c r="EQR147" s="87"/>
      <c r="EQS147" s="88"/>
      <c r="EQT147" s="12"/>
      <c r="EQU147" s="12"/>
      <c r="EQV147" s="88"/>
      <c r="EQW147" s="88"/>
      <c r="EQX147" s="11"/>
      <c r="EQY147" s="11"/>
      <c r="EQZ147" s="89"/>
      <c r="ERA147" s="87"/>
      <c r="ERB147" s="90"/>
      <c r="ERC147" s="91"/>
      <c r="ERD147" s="86"/>
      <c r="ERE147" s="87"/>
      <c r="ERF147" s="87"/>
      <c r="ERG147" s="87"/>
      <c r="ERH147" s="87"/>
      <c r="ERI147" s="88"/>
      <c r="ERJ147" s="12"/>
      <c r="ERK147" s="12"/>
      <c r="ERL147" s="88"/>
      <c r="ERM147" s="88"/>
      <c r="ERN147" s="11"/>
      <c r="ERO147" s="11"/>
      <c r="ERP147" s="89"/>
      <c r="ERQ147" s="87"/>
      <c r="ERR147" s="90"/>
      <c r="ERS147" s="91"/>
      <c r="ERT147" s="86"/>
      <c r="ERU147" s="87"/>
      <c r="ERV147" s="87"/>
      <c r="ERW147" s="87"/>
      <c r="ERX147" s="87"/>
      <c r="ERY147" s="88"/>
      <c r="ERZ147" s="12"/>
      <c r="ESA147" s="12"/>
      <c r="ESB147" s="88"/>
      <c r="ESC147" s="88"/>
      <c r="ESD147" s="11"/>
      <c r="ESE147" s="11"/>
      <c r="ESF147" s="89"/>
      <c r="ESG147" s="87"/>
      <c r="ESH147" s="90"/>
      <c r="ESI147" s="91"/>
      <c r="ESJ147" s="86"/>
      <c r="ESK147" s="87"/>
      <c r="ESL147" s="87"/>
      <c r="ESM147" s="87"/>
      <c r="ESN147" s="87"/>
      <c r="ESO147" s="88"/>
      <c r="ESP147" s="12"/>
      <c r="ESQ147" s="12"/>
      <c r="ESR147" s="88"/>
      <c r="ESS147" s="88"/>
      <c r="EST147" s="11"/>
      <c r="ESU147" s="11"/>
      <c r="ESV147" s="89"/>
      <c r="ESW147" s="87"/>
      <c r="ESX147" s="90"/>
      <c r="ESY147" s="91"/>
      <c r="ESZ147" s="86"/>
      <c r="ETA147" s="87"/>
      <c r="ETB147" s="87"/>
      <c r="ETC147" s="87"/>
      <c r="ETD147" s="87"/>
      <c r="ETE147" s="88"/>
      <c r="ETF147" s="12"/>
      <c r="ETG147" s="12"/>
      <c r="ETH147" s="88"/>
      <c r="ETI147" s="88"/>
      <c r="ETJ147" s="11"/>
      <c r="ETK147" s="11"/>
      <c r="ETL147" s="89"/>
      <c r="ETM147" s="87"/>
      <c r="ETN147" s="90"/>
      <c r="ETO147" s="91"/>
      <c r="ETP147" s="86"/>
      <c r="ETQ147" s="87"/>
      <c r="ETR147" s="87"/>
      <c r="ETS147" s="87"/>
      <c r="ETT147" s="87"/>
      <c r="ETU147" s="88"/>
      <c r="ETV147" s="12"/>
      <c r="ETW147" s="12"/>
      <c r="ETX147" s="88"/>
      <c r="ETY147" s="88"/>
      <c r="ETZ147" s="11"/>
      <c r="EUA147" s="11"/>
      <c r="EUB147" s="89"/>
      <c r="EUC147" s="87"/>
      <c r="EUD147" s="90"/>
      <c r="EUE147" s="91"/>
      <c r="EUF147" s="86"/>
      <c r="EUG147" s="87"/>
      <c r="EUH147" s="87"/>
      <c r="EUI147" s="87"/>
      <c r="EUJ147" s="87"/>
      <c r="EUK147" s="88"/>
      <c r="EUL147" s="12"/>
      <c r="EUM147" s="12"/>
      <c r="EUN147" s="88"/>
      <c r="EUO147" s="88"/>
      <c r="EUP147" s="11"/>
      <c r="EUQ147" s="11"/>
      <c r="EUR147" s="89"/>
      <c r="EUS147" s="87"/>
      <c r="EUT147" s="90"/>
      <c r="EUU147" s="91"/>
      <c r="EUV147" s="86"/>
      <c r="EUW147" s="87"/>
      <c r="EUX147" s="87"/>
      <c r="EUY147" s="87"/>
      <c r="EUZ147" s="87"/>
      <c r="EVA147" s="88"/>
      <c r="EVB147" s="12"/>
      <c r="EVC147" s="12"/>
      <c r="EVD147" s="88"/>
      <c r="EVE147" s="88"/>
      <c r="EVF147" s="11"/>
      <c r="EVG147" s="11"/>
      <c r="EVH147" s="89"/>
      <c r="EVI147" s="87"/>
      <c r="EVJ147" s="90"/>
      <c r="EVK147" s="91"/>
      <c r="EVL147" s="86"/>
      <c r="EVM147" s="87"/>
      <c r="EVN147" s="87"/>
      <c r="EVO147" s="87"/>
      <c r="EVP147" s="87"/>
      <c r="EVQ147" s="88"/>
      <c r="EVR147" s="12"/>
      <c r="EVS147" s="12"/>
      <c r="EVT147" s="88"/>
      <c r="EVU147" s="88"/>
      <c r="EVV147" s="11"/>
      <c r="EVW147" s="11"/>
      <c r="EVX147" s="89"/>
      <c r="EVY147" s="87"/>
      <c r="EVZ147" s="90"/>
      <c r="EWA147" s="91"/>
      <c r="EWB147" s="86"/>
      <c r="EWC147" s="87"/>
      <c r="EWD147" s="87"/>
      <c r="EWE147" s="87"/>
      <c r="EWF147" s="87"/>
      <c r="EWG147" s="88"/>
      <c r="EWH147" s="12"/>
      <c r="EWI147" s="12"/>
      <c r="EWJ147" s="88"/>
      <c r="EWK147" s="88"/>
      <c r="EWL147" s="11"/>
      <c r="EWM147" s="11"/>
      <c r="EWN147" s="89"/>
      <c r="EWO147" s="87"/>
      <c r="EWP147" s="90"/>
      <c r="EWQ147" s="91"/>
      <c r="EWR147" s="86"/>
      <c r="EWS147" s="87"/>
      <c r="EWT147" s="87"/>
      <c r="EWU147" s="87"/>
      <c r="EWV147" s="87"/>
      <c r="EWW147" s="88"/>
      <c r="EWX147" s="12"/>
      <c r="EWY147" s="12"/>
      <c r="EWZ147" s="88"/>
      <c r="EXA147" s="88"/>
      <c r="EXB147" s="11"/>
      <c r="EXC147" s="11"/>
      <c r="EXD147" s="89"/>
      <c r="EXE147" s="87"/>
      <c r="EXF147" s="90"/>
      <c r="EXG147" s="91"/>
      <c r="EXH147" s="86"/>
      <c r="EXI147" s="87"/>
      <c r="EXJ147" s="87"/>
      <c r="EXK147" s="87"/>
      <c r="EXL147" s="87"/>
      <c r="EXM147" s="88"/>
      <c r="EXN147" s="12"/>
      <c r="EXO147" s="12"/>
      <c r="EXP147" s="88"/>
      <c r="EXQ147" s="88"/>
      <c r="EXR147" s="11"/>
      <c r="EXS147" s="11"/>
      <c r="EXT147" s="89"/>
      <c r="EXU147" s="87"/>
      <c r="EXV147" s="90"/>
      <c r="EXW147" s="91"/>
      <c r="EXX147" s="86"/>
      <c r="EXY147" s="87"/>
      <c r="EXZ147" s="87"/>
      <c r="EYA147" s="87"/>
      <c r="EYB147" s="87"/>
      <c r="EYC147" s="88"/>
      <c r="EYD147" s="12"/>
      <c r="EYE147" s="12"/>
      <c r="EYF147" s="88"/>
      <c r="EYG147" s="88"/>
      <c r="EYH147" s="11"/>
      <c r="EYI147" s="11"/>
      <c r="EYJ147" s="89"/>
      <c r="EYK147" s="87"/>
      <c r="EYL147" s="90"/>
      <c r="EYM147" s="91"/>
      <c r="EYN147" s="86"/>
      <c r="EYO147" s="87"/>
      <c r="EYP147" s="87"/>
      <c r="EYQ147" s="87"/>
      <c r="EYR147" s="87"/>
      <c r="EYS147" s="88"/>
      <c r="EYT147" s="12"/>
      <c r="EYU147" s="12"/>
      <c r="EYV147" s="88"/>
      <c r="EYW147" s="88"/>
      <c r="EYX147" s="11"/>
      <c r="EYY147" s="11"/>
      <c r="EYZ147" s="89"/>
      <c r="EZA147" s="87"/>
      <c r="EZB147" s="90"/>
      <c r="EZC147" s="91"/>
      <c r="EZD147" s="86"/>
      <c r="EZE147" s="87"/>
      <c r="EZF147" s="87"/>
      <c r="EZG147" s="87"/>
      <c r="EZH147" s="87"/>
      <c r="EZI147" s="88"/>
      <c r="EZJ147" s="12"/>
      <c r="EZK147" s="12"/>
      <c r="EZL147" s="88"/>
      <c r="EZM147" s="88"/>
      <c r="EZN147" s="11"/>
      <c r="EZO147" s="11"/>
      <c r="EZP147" s="89"/>
      <c r="EZQ147" s="87"/>
      <c r="EZR147" s="90"/>
      <c r="EZS147" s="91"/>
      <c r="EZT147" s="86"/>
      <c r="EZU147" s="87"/>
      <c r="EZV147" s="87"/>
      <c r="EZW147" s="87"/>
      <c r="EZX147" s="87"/>
      <c r="EZY147" s="88"/>
      <c r="EZZ147" s="12"/>
      <c r="FAA147" s="12"/>
      <c r="FAB147" s="88"/>
      <c r="FAC147" s="88"/>
      <c r="FAD147" s="11"/>
      <c r="FAE147" s="11"/>
      <c r="FAF147" s="89"/>
      <c r="FAG147" s="87"/>
      <c r="FAH147" s="90"/>
      <c r="FAI147" s="91"/>
      <c r="FAJ147" s="86"/>
      <c r="FAK147" s="87"/>
      <c r="FAL147" s="87"/>
      <c r="FAM147" s="87"/>
      <c r="FAN147" s="87"/>
      <c r="FAO147" s="88"/>
      <c r="FAP147" s="12"/>
      <c r="FAQ147" s="12"/>
      <c r="FAR147" s="88"/>
      <c r="FAS147" s="88"/>
      <c r="FAT147" s="11"/>
      <c r="FAU147" s="11"/>
      <c r="FAV147" s="89"/>
      <c r="FAW147" s="87"/>
      <c r="FAX147" s="90"/>
      <c r="FAY147" s="91"/>
      <c r="FAZ147" s="86"/>
      <c r="FBA147" s="87"/>
      <c r="FBB147" s="87"/>
      <c r="FBC147" s="87"/>
      <c r="FBD147" s="87"/>
      <c r="FBE147" s="88"/>
      <c r="FBF147" s="12"/>
      <c r="FBG147" s="12"/>
      <c r="FBH147" s="88"/>
      <c r="FBI147" s="88"/>
      <c r="FBJ147" s="11"/>
      <c r="FBK147" s="11"/>
      <c r="FBL147" s="89"/>
      <c r="FBM147" s="87"/>
      <c r="FBN147" s="90"/>
      <c r="FBO147" s="91"/>
      <c r="FBP147" s="86"/>
      <c r="FBQ147" s="87"/>
      <c r="FBR147" s="87"/>
      <c r="FBS147" s="87"/>
      <c r="FBT147" s="87"/>
      <c r="FBU147" s="88"/>
      <c r="FBV147" s="12"/>
      <c r="FBW147" s="12"/>
      <c r="FBX147" s="88"/>
      <c r="FBY147" s="88"/>
      <c r="FBZ147" s="11"/>
      <c r="FCA147" s="11"/>
      <c r="FCB147" s="89"/>
      <c r="FCC147" s="87"/>
      <c r="FCD147" s="90"/>
      <c r="FCE147" s="91"/>
      <c r="FCF147" s="86"/>
      <c r="FCG147" s="87"/>
      <c r="FCH147" s="87"/>
      <c r="FCI147" s="87"/>
      <c r="FCJ147" s="87"/>
      <c r="FCK147" s="88"/>
      <c r="FCL147" s="12"/>
      <c r="FCM147" s="12"/>
      <c r="FCN147" s="88"/>
      <c r="FCO147" s="88"/>
      <c r="FCP147" s="11"/>
      <c r="FCQ147" s="11"/>
      <c r="FCR147" s="89"/>
      <c r="FCS147" s="87"/>
      <c r="FCT147" s="90"/>
      <c r="FCU147" s="91"/>
      <c r="FCV147" s="86"/>
      <c r="FCW147" s="87"/>
      <c r="FCX147" s="87"/>
      <c r="FCY147" s="87"/>
      <c r="FCZ147" s="87"/>
      <c r="FDA147" s="88"/>
      <c r="FDB147" s="12"/>
      <c r="FDC147" s="12"/>
      <c r="FDD147" s="88"/>
      <c r="FDE147" s="88"/>
      <c r="FDF147" s="11"/>
      <c r="FDG147" s="11"/>
      <c r="FDH147" s="89"/>
      <c r="FDI147" s="87"/>
      <c r="FDJ147" s="90"/>
      <c r="FDK147" s="91"/>
      <c r="FDL147" s="86"/>
      <c r="FDM147" s="87"/>
      <c r="FDN147" s="87"/>
      <c r="FDO147" s="87"/>
      <c r="FDP147" s="87"/>
      <c r="FDQ147" s="88"/>
      <c r="FDR147" s="12"/>
      <c r="FDS147" s="12"/>
      <c r="FDT147" s="88"/>
      <c r="FDU147" s="88"/>
      <c r="FDV147" s="11"/>
      <c r="FDW147" s="11"/>
      <c r="FDX147" s="89"/>
      <c r="FDY147" s="87"/>
      <c r="FDZ147" s="90"/>
      <c r="FEA147" s="91"/>
      <c r="FEB147" s="86"/>
      <c r="FEC147" s="87"/>
      <c r="FED147" s="87"/>
      <c r="FEE147" s="87"/>
      <c r="FEF147" s="87"/>
      <c r="FEG147" s="88"/>
      <c r="FEH147" s="12"/>
      <c r="FEI147" s="12"/>
      <c r="FEJ147" s="88"/>
      <c r="FEK147" s="88"/>
      <c r="FEL147" s="11"/>
      <c r="FEM147" s="11"/>
      <c r="FEN147" s="89"/>
      <c r="FEO147" s="87"/>
      <c r="FEP147" s="90"/>
      <c r="FEQ147" s="91"/>
      <c r="FER147" s="86"/>
      <c r="FES147" s="87"/>
      <c r="FET147" s="87"/>
      <c r="FEU147" s="87"/>
      <c r="FEV147" s="87"/>
      <c r="FEW147" s="88"/>
      <c r="FEX147" s="12"/>
      <c r="FEY147" s="12"/>
      <c r="FEZ147" s="88"/>
      <c r="FFA147" s="88"/>
      <c r="FFB147" s="11"/>
      <c r="FFC147" s="11"/>
      <c r="FFD147" s="89"/>
      <c r="FFE147" s="87"/>
      <c r="FFF147" s="90"/>
      <c r="FFG147" s="91"/>
      <c r="FFH147" s="86"/>
      <c r="FFI147" s="87"/>
      <c r="FFJ147" s="87"/>
      <c r="FFK147" s="87"/>
      <c r="FFL147" s="87"/>
      <c r="FFM147" s="88"/>
      <c r="FFN147" s="12"/>
      <c r="FFO147" s="12"/>
      <c r="FFP147" s="88"/>
      <c r="FFQ147" s="88"/>
      <c r="FFR147" s="11"/>
      <c r="FFS147" s="11"/>
      <c r="FFT147" s="89"/>
      <c r="FFU147" s="87"/>
      <c r="FFV147" s="90"/>
      <c r="FFW147" s="91"/>
      <c r="FFX147" s="86"/>
      <c r="FFY147" s="87"/>
      <c r="FFZ147" s="87"/>
      <c r="FGA147" s="87"/>
      <c r="FGB147" s="87"/>
      <c r="FGC147" s="88"/>
      <c r="FGD147" s="12"/>
      <c r="FGE147" s="12"/>
      <c r="FGF147" s="88"/>
      <c r="FGG147" s="88"/>
      <c r="FGH147" s="11"/>
      <c r="FGI147" s="11"/>
      <c r="FGJ147" s="89"/>
      <c r="FGK147" s="87"/>
      <c r="FGL147" s="90"/>
      <c r="FGM147" s="91"/>
      <c r="FGN147" s="86"/>
      <c r="FGO147" s="87"/>
      <c r="FGP147" s="87"/>
      <c r="FGQ147" s="87"/>
      <c r="FGR147" s="87"/>
      <c r="FGS147" s="88"/>
      <c r="FGT147" s="12"/>
      <c r="FGU147" s="12"/>
      <c r="FGV147" s="88"/>
      <c r="FGW147" s="88"/>
      <c r="FGX147" s="11"/>
      <c r="FGY147" s="11"/>
      <c r="FGZ147" s="89"/>
      <c r="FHA147" s="87"/>
      <c r="FHB147" s="90"/>
      <c r="FHC147" s="91"/>
      <c r="FHD147" s="86"/>
      <c r="FHE147" s="87"/>
      <c r="FHF147" s="87"/>
      <c r="FHG147" s="87"/>
      <c r="FHH147" s="87"/>
      <c r="FHI147" s="88"/>
      <c r="FHJ147" s="12"/>
      <c r="FHK147" s="12"/>
      <c r="FHL147" s="88"/>
      <c r="FHM147" s="88"/>
      <c r="FHN147" s="11"/>
      <c r="FHO147" s="11"/>
      <c r="FHP147" s="89"/>
      <c r="FHQ147" s="87"/>
      <c r="FHR147" s="90"/>
      <c r="FHS147" s="91"/>
      <c r="FHT147" s="86"/>
      <c r="FHU147" s="87"/>
      <c r="FHV147" s="87"/>
      <c r="FHW147" s="87"/>
      <c r="FHX147" s="87"/>
      <c r="FHY147" s="88"/>
      <c r="FHZ147" s="12"/>
      <c r="FIA147" s="12"/>
      <c r="FIB147" s="88"/>
      <c r="FIC147" s="88"/>
      <c r="FID147" s="11"/>
      <c r="FIE147" s="11"/>
      <c r="FIF147" s="89"/>
      <c r="FIG147" s="87"/>
      <c r="FIH147" s="90"/>
      <c r="FII147" s="91"/>
      <c r="FIJ147" s="86"/>
      <c r="FIK147" s="87"/>
      <c r="FIL147" s="87"/>
      <c r="FIM147" s="87"/>
      <c r="FIN147" s="87"/>
      <c r="FIO147" s="88"/>
      <c r="FIP147" s="12"/>
      <c r="FIQ147" s="12"/>
      <c r="FIR147" s="88"/>
      <c r="FIS147" s="88"/>
      <c r="FIT147" s="11"/>
      <c r="FIU147" s="11"/>
      <c r="FIV147" s="89"/>
      <c r="FIW147" s="87"/>
      <c r="FIX147" s="90"/>
      <c r="FIY147" s="91"/>
      <c r="FIZ147" s="86"/>
      <c r="FJA147" s="87"/>
      <c r="FJB147" s="87"/>
      <c r="FJC147" s="87"/>
      <c r="FJD147" s="87"/>
      <c r="FJE147" s="88"/>
      <c r="FJF147" s="12"/>
      <c r="FJG147" s="12"/>
      <c r="FJH147" s="88"/>
      <c r="FJI147" s="88"/>
      <c r="FJJ147" s="11"/>
      <c r="FJK147" s="11"/>
      <c r="FJL147" s="89"/>
      <c r="FJM147" s="87"/>
      <c r="FJN147" s="90"/>
      <c r="FJO147" s="91"/>
      <c r="FJP147" s="86"/>
      <c r="FJQ147" s="87"/>
      <c r="FJR147" s="87"/>
      <c r="FJS147" s="87"/>
      <c r="FJT147" s="87"/>
      <c r="FJU147" s="88"/>
      <c r="FJV147" s="12"/>
      <c r="FJW147" s="12"/>
      <c r="FJX147" s="88"/>
      <c r="FJY147" s="88"/>
      <c r="FJZ147" s="11"/>
      <c r="FKA147" s="11"/>
      <c r="FKB147" s="89"/>
      <c r="FKC147" s="87"/>
      <c r="FKD147" s="90"/>
      <c r="FKE147" s="91"/>
      <c r="FKF147" s="86"/>
      <c r="FKG147" s="87"/>
      <c r="FKH147" s="87"/>
      <c r="FKI147" s="87"/>
      <c r="FKJ147" s="87"/>
      <c r="FKK147" s="88"/>
      <c r="FKL147" s="12"/>
      <c r="FKM147" s="12"/>
      <c r="FKN147" s="88"/>
      <c r="FKO147" s="88"/>
      <c r="FKP147" s="11"/>
      <c r="FKQ147" s="11"/>
      <c r="FKR147" s="89"/>
      <c r="FKS147" s="87"/>
      <c r="FKT147" s="90"/>
      <c r="FKU147" s="91"/>
      <c r="FKV147" s="86"/>
      <c r="FKW147" s="87"/>
      <c r="FKX147" s="87"/>
      <c r="FKY147" s="87"/>
      <c r="FKZ147" s="87"/>
      <c r="FLA147" s="88"/>
      <c r="FLB147" s="12"/>
      <c r="FLC147" s="12"/>
      <c r="FLD147" s="88"/>
      <c r="FLE147" s="88"/>
      <c r="FLF147" s="11"/>
      <c r="FLG147" s="11"/>
      <c r="FLH147" s="89"/>
      <c r="FLI147" s="87"/>
      <c r="FLJ147" s="90"/>
      <c r="FLK147" s="91"/>
      <c r="FLL147" s="86"/>
      <c r="FLM147" s="87"/>
      <c r="FLN147" s="87"/>
      <c r="FLO147" s="87"/>
      <c r="FLP147" s="87"/>
      <c r="FLQ147" s="88"/>
      <c r="FLR147" s="12"/>
      <c r="FLS147" s="12"/>
      <c r="FLT147" s="88"/>
      <c r="FLU147" s="88"/>
      <c r="FLV147" s="11"/>
      <c r="FLW147" s="11"/>
      <c r="FLX147" s="89"/>
      <c r="FLY147" s="87"/>
      <c r="FLZ147" s="90"/>
      <c r="FMA147" s="91"/>
      <c r="FMB147" s="86"/>
      <c r="FMC147" s="87"/>
      <c r="FMD147" s="87"/>
      <c r="FME147" s="87"/>
      <c r="FMF147" s="87"/>
      <c r="FMG147" s="88"/>
      <c r="FMH147" s="12"/>
      <c r="FMI147" s="12"/>
      <c r="FMJ147" s="88"/>
      <c r="FMK147" s="88"/>
      <c r="FML147" s="11"/>
      <c r="FMM147" s="11"/>
      <c r="FMN147" s="89"/>
      <c r="FMO147" s="87"/>
      <c r="FMP147" s="90"/>
      <c r="FMQ147" s="91"/>
      <c r="FMR147" s="86"/>
      <c r="FMS147" s="87"/>
      <c r="FMT147" s="87"/>
      <c r="FMU147" s="87"/>
      <c r="FMV147" s="87"/>
      <c r="FMW147" s="88"/>
      <c r="FMX147" s="12"/>
      <c r="FMY147" s="12"/>
      <c r="FMZ147" s="88"/>
      <c r="FNA147" s="88"/>
      <c r="FNB147" s="11"/>
      <c r="FNC147" s="11"/>
      <c r="FND147" s="89"/>
      <c r="FNE147" s="87"/>
      <c r="FNF147" s="90"/>
      <c r="FNG147" s="91"/>
      <c r="FNH147" s="86"/>
      <c r="FNI147" s="87"/>
      <c r="FNJ147" s="87"/>
      <c r="FNK147" s="87"/>
      <c r="FNL147" s="87"/>
      <c r="FNM147" s="88"/>
      <c r="FNN147" s="12"/>
      <c r="FNO147" s="12"/>
      <c r="FNP147" s="88"/>
      <c r="FNQ147" s="88"/>
      <c r="FNR147" s="11"/>
      <c r="FNS147" s="11"/>
      <c r="FNT147" s="89"/>
      <c r="FNU147" s="87"/>
      <c r="FNV147" s="90"/>
      <c r="FNW147" s="91"/>
      <c r="FNX147" s="86"/>
      <c r="FNY147" s="87"/>
      <c r="FNZ147" s="87"/>
      <c r="FOA147" s="87"/>
      <c r="FOB147" s="87"/>
      <c r="FOC147" s="88"/>
      <c r="FOD147" s="12"/>
      <c r="FOE147" s="12"/>
      <c r="FOF147" s="88"/>
      <c r="FOG147" s="88"/>
      <c r="FOH147" s="11"/>
      <c r="FOI147" s="11"/>
      <c r="FOJ147" s="89"/>
      <c r="FOK147" s="87"/>
      <c r="FOL147" s="90"/>
      <c r="FOM147" s="91"/>
      <c r="FON147" s="86"/>
      <c r="FOO147" s="87"/>
      <c r="FOP147" s="87"/>
      <c r="FOQ147" s="87"/>
      <c r="FOR147" s="87"/>
      <c r="FOS147" s="88"/>
      <c r="FOT147" s="12"/>
      <c r="FOU147" s="12"/>
      <c r="FOV147" s="88"/>
      <c r="FOW147" s="88"/>
      <c r="FOX147" s="11"/>
      <c r="FOY147" s="11"/>
      <c r="FOZ147" s="89"/>
      <c r="FPA147" s="87"/>
      <c r="FPB147" s="90"/>
      <c r="FPC147" s="91"/>
      <c r="FPD147" s="86"/>
      <c r="FPE147" s="87"/>
      <c r="FPF147" s="87"/>
      <c r="FPG147" s="87"/>
      <c r="FPH147" s="87"/>
      <c r="FPI147" s="88"/>
      <c r="FPJ147" s="12"/>
      <c r="FPK147" s="12"/>
      <c r="FPL147" s="88"/>
      <c r="FPM147" s="88"/>
      <c r="FPN147" s="11"/>
      <c r="FPO147" s="11"/>
      <c r="FPP147" s="89"/>
      <c r="FPQ147" s="87"/>
      <c r="FPR147" s="90"/>
      <c r="FPS147" s="91"/>
      <c r="FPT147" s="86"/>
      <c r="FPU147" s="87"/>
      <c r="FPV147" s="87"/>
      <c r="FPW147" s="87"/>
      <c r="FPX147" s="87"/>
      <c r="FPY147" s="88"/>
      <c r="FPZ147" s="12"/>
      <c r="FQA147" s="12"/>
      <c r="FQB147" s="88"/>
      <c r="FQC147" s="88"/>
      <c r="FQD147" s="11"/>
      <c r="FQE147" s="11"/>
      <c r="FQF147" s="89"/>
      <c r="FQG147" s="87"/>
      <c r="FQH147" s="90"/>
      <c r="FQI147" s="91"/>
      <c r="FQJ147" s="86"/>
      <c r="FQK147" s="87"/>
      <c r="FQL147" s="87"/>
      <c r="FQM147" s="87"/>
      <c r="FQN147" s="87"/>
      <c r="FQO147" s="88"/>
      <c r="FQP147" s="12"/>
      <c r="FQQ147" s="12"/>
      <c r="FQR147" s="88"/>
      <c r="FQS147" s="88"/>
      <c r="FQT147" s="11"/>
      <c r="FQU147" s="11"/>
      <c r="FQV147" s="89"/>
      <c r="FQW147" s="87"/>
      <c r="FQX147" s="90"/>
      <c r="FQY147" s="91"/>
      <c r="FQZ147" s="86"/>
      <c r="FRA147" s="87"/>
      <c r="FRB147" s="87"/>
      <c r="FRC147" s="87"/>
      <c r="FRD147" s="87"/>
      <c r="FRE147" s="88"/>
      <c r="FRF147" s="12"/>
      <c r="FRG147" s="12"/>
      <c r="FRH147" s="88"/>
      <c r="FRI147" s="88"/>
      <c r="FRJ147" s="11"/>
      <c r="FRK147" s="11"/>
      <c r="FRL147" s="89"/>
      <c r="FRM147" s="87"/>
      <c r="FRN147" s="90"/>
      <c r="FRO147" s="91"/>
      <c r="FRP147" s="86"/>
      <c r="FRQ147" s="87"/>
      <c r="FRR147" s="87"/>
      <c r="FRS147" s="87"/>
      <c r="FRT147" s="87"/>
      <c r="FRU147" s="88"/>
      <c r="FRV147" s="12"/>
      <c r="FRW147" s="12"/>
      <c r="FRX147" s="88"/>
      <c r="FRY147" s="88"/>
      <c r="FRZ147" s="11"/>
      <c r="FSA147" s="11"/>
      <c r="FSB147" s="89"/>
      <c r="FSC147" s="87"/>
      <c r="FSD147" s="90"/>
      <c r="FSE147" s="91"/>
      <c r="FSF147" s="86"/>
      <c r="FSG147" s="87"/>
      <c r="FSH147" s="87"/>
      <c r="FSI147" s="87"/>
      <c r="FSJ147" s="87"/>
      <c r="FSK147" s="88"/>
      <c r="FSL147" s="12"/>
      <c r="FSM147" s="12"/>
      <c r="FSN147" s="88"/>
      <c r="FSO147" s="88"/>
      <c r="FSP147" s="11"/>
      <c r="FSQ147" s="11"/>
      <c r="FSR147" s="89"/>
      <c r="FSS147" s="87"/>
      <c r="FST147" s="90"/>
      <c r="FSU147" s="91"/>
      <c r="FSV147" s="86"/>
      <c r="FSW147" s="87"/>
      <c r="FSX147" s="87"/>
      <c r="FSY147" s="87"/>
      <c r="FSZ147" s="87"/>
      <c r="FTA147" s="88"/>
      <c r="FTB147" s="12"/>
      <c r="FTC147" s="12"/>
      <c r="FTD147" s="88"/>
      <c r="FTE147" s="88"/>
      <c r="FTF147" s="11"/>
      <c r="FTG147" s="11"/>
      <c r="FTH147" s="89"/>
      <c r="FTI147" s="87"/>
      <c r="FTJ147" s="90"/>
      <c r="FTK147" s="91"/>
      <c r="FTL147" s="86"/>
      <c r="FTM147" s="87"/>
      <c r="FTN147" s="87"/>
      <c r="FTO147" s="87"/>
      <c r="FTP147" s="87"/>
      <c r="FTQ147" s="88"/>
      <c r="FTR147" s="12"/>
      <c r="FTS147" s="12"/>
      <c r="FTT147" s="88"/>
      <c r="FTU147" s="88"/>
      <c r="FTV147" s="11"/>
      <c r="FTW147" s="11"/>
      <c r="FTX147" s="89"/>
      <c r="FTY147" s="87"/>
      <c r="FTZ147" s="90"/>
      <c r="FUA147" s="91"/>
      <c r="FUB147" s="86"/>
      <c r="FUC147" s="87"/>
      <c r="FUD147" s="87"/>
      <c r="FUE147" s="87"/>
      <c r="FUF147" s="87"/>
      <c r="FUG147" s="88"/>
      <c r="FUH147" s="12"/>
      <c r="FUI147" s="12"/>
      <c r="FUJ147" s="88"/>
      <c r="FUK147" s="88"/>
      <c r="FUL147" s="11"/>
      <c r="FUM147" s="11"/>
      <c r="FUN147" s="89"/>
      <c r="FUO147" s="87"/>
      <c r="FUP147" s="90"/>
      <c r="FUQ147" s="91"/>
      <c r="FUR147" s="86"/>
      <c r="FUS147" s="87"/>
      <c r="FUT147" s="87"/>
      <c r="FUU147" s="87"/>
      <c r="FUV147" s="87"/>
      <c r="FUW147" s="88"/>
      <c r="FUX147" s="12"/>
      <c r="FUY147" s="12"/>
      <c r="FUZ147" s="88"/>
      <c r="FVA147" s="88"/>
      <c r="FVB147" s="11"/>
      <c r="FVC147" s="11"/>
      <c r="FVD147" s="89"/>
      <c r="FVE147" s="87"/>
      <c r="FVF147" s="90"/>
      <c r="FVG147" s="91"/>
      <c r="FVH147" s="86"/>
      <c r="FVI147" s="87"/>
      <c r="FVJ147" s="87"/>
      <c r="FVK147" s="87"/>
      <c r="FVL147" s="87"/>
      <c r="FVM147" s="88"/>
      <c r="FVN147" s="12"/>
      <c r="FVO147" s="12"/>
      <c r="FVP147" s="88"/>
      <c r="FVQ147" s="88"/>
      <c r="FVR147" s="11"/>
      <c r="FVS147" s="11"/>
      <c r="FVT147" s="89"/>
      <c r="FVU147" s="87"/>
      <c r="FVV147" s="90"/>
      <c r="FVW147" s="91"/>
      <c r="FVX147" s="86"/>
      <c r="FVY147" s="87"/>
      <c r="FVZ147" s="87"/>
      <c r="FWA147" s="87"/>
      <c r="FWB147" s="87"/>
      <c r="FWC147" s="88"/>
      <c r="FWD147" s="12"/>
      <c r="FWE147" s="12"/>
      <c r="FWF147" s="88"/>
      <c r="FWG147" s="88"/>
      <c r="FWH147" s="11"/>
      <c r="FWI147" s="11"/>
      <c r="FWJ147" s="89"/>
      <c r="FWK147" s="87"/>
      <c r="FWL147" s="90"/>
      <c r="FWM147" s="91"/>
      <c r="FWN147" s="86"/>
      <c r="FWO147" s="87"/>
      <c r="FWP147" s="87"/>
      <c r="FWQ147" s="87"/>
      <c r="FWR147" s="87"/>
      <c r="FWS147" s="88"/>
      <c r="FWT147" s="12"/>
      <c r="FWU147" s="12"/>
      <c r="FWV147" s="88"/>
      <c r="FWW147" s="88"/>
      <c r="FWX147" s="11"/>
      <c r="FWY147" s="11"/>
      <c r="FWZ147" s="89"/>
      <c r="FXA147" s="87"/>
      <c r="FXB147" s="90"/>
      <c r="FXC147" s="91"/>
      <c r="FXD147" s="86"/>
      <c r="FXE147" s="87"/>
      <c r="FXF147" s="87"/>
      <c r="FXG147" s="87"/>
      <c r="FXH147" s="87"/>
      <c r="FXI147" s="88"/>
      <c r="FXJ147" s="12"/>
      <c r="FXK147" s="12"/>
      <c r="FXL147" s="88"/>
      <c r="FXM147" s="88"/>
      <c r="FXN147" s="11"/>
      <c r="FXO147" s="11"/>
      <c r="FXP147" s="89"/>
      <c r="FXQ147" s="87"/>
      <c r="FXR147" s="90"/>
      <c r="FXS147" s="91"/>
      <c r="FXT147" s="86"/>
      <c r="FXU147" s="87"/>
      <c r="FXV147" s="87"/>
      <c r="FXW147" s="87"/>
      <c r="FXX147" s="87"/>
      <c r="FXY147" s="88"/>
      <c r="FXZ147" s="12"/>
      <c r="FYA147" s="12"/>
      <c r="FYB147" s="88"/>
      <c r="FYC147" s="88"/>
      <c r="FYD147" s="11"/>
      <c r="FYE147" s="11"/>
      <c r="FYF147" s="89"/>
      <c r="FYG147" s="87"/>
      <c r="FYH147" s="90"/>
      <c r="FYI147" s="91"/>
      <c r="FYJ147" s="86"/>
      <c r="FYK147" s="87"/>
      <c r="FYL147" s="87"/>
      <c r="FYM147" s="87"/>
      <c r="FYN147" s="87"/>
      <c r="FYO147" s="88"/>
      <c r="FYP147" s="12"/>
      <c r="FYQ147" s="12"/>
      <c r="FYR147" s="88"/>
      <c r="FYS147" s="88"/>
      <c r="FYT147" s="11"/>
      <c r="FYU147" s="11"/>
      <c r="FYV147" s="89"/>
      <c r="FYW147" s="87"/>
      <c r="FYX147" s="90"/>
      <c r="FYY147" s="91"/>
      <c r="FYZ147" s="86"/>
      <c r="FZA147" s="87"/>
      <c r="FZB147" s="87"/>
      <c r="FZC147" s="87"/>
      <c r="FZD147" s="87"/>
      <c r="FZE147" s="88"/>
      <c r="FZF147" s="12"/>
      <c r="FZG147" s="12"/>
      <c r="FZH147" s="88"/>
      <c r="FZI147" s="88"/>
      <c r="FZJ147" s="11"/>
      <c r="FZK147" s="11"/>
      <c r="FZL147" s="89"/>
      <c r="FZM147" s="87"/>
      <c r="FZN147" s="90"/>
      <c r="FZO147" s="91"/>
      <c r="FZP147" s="86"/>
      <c r="FZQ147" s="87"/>
      <c r="FZR147" s="87"/>
      <c r="FZS147" s="87"/>
      <c r="FZT147" s="87"/>
      <c r="FZU147" s="88"/>
      <c r="FZV147" s="12"/>
      <c r="FZW147" s="12"/>
      <c r="FZX147" s="88"/>
      <c r="FZY147" s="88"/>
      <c r="FZZ147" s="11"/>
      <c r="GAA147" s="11"/>
      <c r="GAB147" s="89"/>
      <c r="GAC147" s="87"/>
      <c r="GAD147" s="90"/>
      <c r="GAE147" s="91"/>
      <c r="GAF147" s="86"/>
      <c r="GAG147" s="87"/>
      <c r="GAH147" s="87"/>
      <c r="GAI147" s="87"/>
      <c r="GAJ147" s="87"/>
      <c r="GAK147" s="88"/>
      <c r="GAL147" s="12"/>
      <c r="GAM147" s="12"/>
      <c r="GAN147" s="88"/>
      <c r="GAO147" s="88"/>
      <c r="GAP147" s="11"/>
      <c r="GAQ147" s="11"/>
      <c r="GAR147" s="89"/>
      <c r="GAS147" s="87"/>
      <c r="GAT147" s="90"/>
      <c r="GAU147" s="91"/>
      <c r="GAV147" s="86"/>
      <c r="GAW147" s="87"/>
      <c r="GAX147" s="87"/>
      <c r="GAY147" s="87"/>
      <c r="GAZ147" s="87"/>
      <c r="GBA147" s="88"/>
      <c r="GBB147" s="12"/>
      <c r="GBC147" s="12"/>
      <c r="GBD147" s="88"/>
      <c r="GBE147" s="88"/>
      <c r="GBF147" s="11"/>
      <c r="GBG147" s="11"/>
      <c r="GBH147" s="89"/>
      <c r="GBI147" s="87"/>
      <c r="GBJ147" s="90"/>
      <c r="GBK147" s="91"/>
      <c r="GBL147" s="86"/>
      <c r="GBM147" s="87"/>
      <c r="GBN147" s="87"/>
      <c r="GBO147" s="87"/>
      <c r="GBP147" s="87"/>
      <c r="GBQ147" s="88"/>
      <c r="GBR147" s="12"/>
      <c r="GBS147" s="12"/>
      <c r="GBT147" s="88"/>
      <c r="GBU147" s="88"/>
      <c r="GBV147" s="11"/>
      <c r="GBW147" s="11"/>
      <c r="GBX147" s="89"/>
      <c r="GBY147" s="87"/>
      <c r="GBZ147" s="90"/>
      <c r="GCA147" s="91"/>
      <c r="GCB147" s="86"/>
      <c r="GCC147" s="87"/>
      <c r="GCD147" s="87"/>
      <c r="GCE147" s="87"/>
      <c r="GCF147" s="87"/>
      <c r="GCG147" s="88"/>
      <c r="GCH147" s="12"/>
      <c r="GCI147" s="12"/>
      <c r="GCJ147" s="88"/>
      <c r="GCK147" s="88"/>
      <c r="GCL147" s="11"/>
      <c r="GCM147" s="11"/>
      <c r="GCN147" s="89"/>
      <c r="GCO147" s="87"/>
      <c r="GCP147" s="90"/>
      <c r="GCQ147" s="91"/>
      <c r="GCR147" s="86"/>
      <c r="GCS147" s="87"/>
      <c r="GCT147" s="87"/>
      <c r="GCU147" s="87"/>
      <c r="GCV147" s="87"/>
      <c r="GCW147" s="88"/>
      <c r="GCX147" s="12"/>
      <c r="GCY147" s="12"/>
      <c r="GCZ147" s="88"/>
      <c r="GDA147" s="88"/>
      <c r="GDB147" s="11"/>
      <c r="GDC147" s="11"/>
      <c r="GDD147" s="89"/>
      <c r="GDE147" s="87"/>
      <c r="GDF147" s="90"/>
      <c r="GDG147" s="91"/>
      <c r="GDH147" s="86"/>
      <c r="GDI147" s="87"/>
      <c r="GDJ147" s="87"/>
      <c r="GDK147" s="87"/>
      <c r="GDL147" s="87"/>
      <c r="GDM147" s="88"/>
      <c r="GDN147" s="12"/>
      <c r="GDO147" s="12"/>
      <c r="GDP147" s="88"/>
      <c r="GDQ147" s="88"/>
      <c r="GDR147" s="11"/>
      <c r="GDS147" s="11"/>
      <c r="GDT147" s="89"/>
      <c r="GDU147" s="87"/>
      <c r="GDV147" s="90"/>
      <c r="GDW147" s="91"/>
      <c r="GDX147" s="86"/>
      <c r="GDY147" s="87"/>
      <c r="GDZ147" s="87"/>
      <c r="GEA147" s="87"/>
      <c r="GEB147" s="87"/>
      <c r="GEC147" s="88"/>
      <c r="GED147" s="12"/>
      <c r="GEE147" s="12"/>
      <c r="GEF147" s="88"/>
      <c r="GEG147" s="88"/>
      <c r="GEH147" s="11"/>
      <c r="GEI147" s="11"/>
      <c r="GEJ147" s="89"/>
      <c r="GEK147" s="87"/>
      <c r="GEL147" s="90"/>
      <c r="GEM147" s="91"/>
      <c r="GEN147" s="86"/>
      <c r="GEO147" s="87"/>
      <c r="GEP147" s="87"/>
      <c r="GEQ147" s="87"/>
      <c r="GER147" s="87"/>
      <c r="GES147" s="88"/>
      <c r="GET147" s="12"/>
      <c r="GEU147" s="12"/>
      <c r="GEV147" s="88"/>
      <c r="GEW147" s="88"/>
      <c r="GEX147" s="11"/>
      <c r="GEY147" s="11"/>
      <c r="GEZ147" s="89"/>
      <c r="GFA147" s="87"/>
      <c r="GFB147" s="90"/>
      <c r="GFC147" s="91"/>
      <c r="GFD147" s="86"/>
      <c r="GFE147" s="87"/>
      <c r="GFF147" s="87"/>
      <c r="GFG147" s="87"/>
      <c r="GFH147" s="87"/>
      <c r="GFI147" s="88"/>
      <c r="GFJ147" s="12"/>
      <c r="GFK147" s="12"/>
      <c r="GFL147" s="88"/>
      <c r="GFM147" s="88"/>
      <c r="GFN147" s="11"/>
      <c r="GFO147" s="11"/>
      <c r="GFP147" s="89"/>
      <c r="GFQ147" s="87"/>
      <c r="GFR147" s="90"/>
      <c r="GFS147" s="91"/>
      <c r="GFT147" s="86"/>
      <c r="GFU147" s="87"/>
      <c r="GFV147" s="87"/>
      <c r="GFW147" s="87"/>
      <c r="GFX147" s="87"/>
      <c r="GFY147" s="88"/>
      <c r="GFZ147" s="12"/>
      <c r="GGA147" s="12"/>
      <c r="GGB147" s="88"/>
      <c r="GGC147" s="88"/>
      <c r="GGD147" s="11"/>
      <c r="GGE147" s="11"/>
      <c r="GGF147" s="89"/>
      <c r="GGG147" s="87"/>
      <c r="GGH147" s="90"/>
      <c r="GGI147" s="91"/>
      <c r="GGJ147" s="86"/>
      <c r="GGK147" s="87"/>
      <c r="GGL147" s="87"/>
      <c r="GGM147" s="87"/>
      <c r="GGN147" s="87"/>
      <c r="GGO147" s="88"/>
      <c r="GGP147" s="12"/>
      <c r="GGQ147" s="12"/>
      <c r="GGR147" s="88"/>
      <c r="GGS147" s="88"/>
      <c r="GGT147" s="11"/>
      <c r="GGU147" s="11"/>
      <c r="GGV147" s="89"/>
      <c r="GGW147" s="87"/>
      <c r="GGX147" s="90"/>
      <c r="GGY147" s="91"/>
      <c r="GGZ147" s="86"/>
      <c r="GHA147" s="87"/>
      <c r="GHB147" s="87"/>
      <c r="GHC147" s="87"/>
      <c r="GHD147" s="87"/>
      <c r="GHE147" s="88"/>
      <c r="GHF147" s="12"/>
      <c r="GHG147" s="12"/>
      <c r="GHH147" s="88"/>
      <c r="GHI147" s="88"/>
      <c r="GHJ147" s="11"/>
      <c r="GHK147" s="11"/>
      <c r="GHL147" s="89"/>
      <c r="GHM147" s="87"/>
      <c r="GHN147" s="90"/>
      <c r="GHO147" s="91"/>
      <c r="GHP147" s="86"/>
      <c r="GHQ147" s="87"/>
      <c r="GHR147" s="87"/>
      <c r="GHS147" s="87"/>
      <c r="GHT147" s="87"/>
      <c r="GHU147" s="88"/>
      <c r="GHV147" s="12"/>
      <c r="GHW147" s="12"/>
      <c r="GHX147" s="88"/>
      <c r="GHY147" s="88"/>
      <c r="GHZ147" s="11"/>
      <c r="GIA147" s="11"/>
      <c r="GIB147" s="89"/>
      <c r="GIC147" s="87"/>
      <c r="GID147" s="90"/>
      <c r="GIE147" s="91"/>
      <c r="GIF147" s="86"/>
      <c r="GIG147" s="87"/>
      <c r="GIH147" s="87"/>
      <c r="GII147" s="87"/>
      <c r="GIJ147" s="87"/>
      <c r="GIK147" s="88"/>
      <c r="GIL147" s="12"/>
      <c r="GIM147" s="12"/>
      <c r="GIN147" s="88"/>
      <c r="GIO147" s="88"/>
      <c r="GIP147" s="11"/>
      <c r="GIQ147" s="11"/>
      <c r="GIR147" s="89"/>
      <c r="GIS147" s="87"/>
      <c r="GIT147" s="90"/>
      <c r="GIU147" s="91"/>
      <c r="GIV147" s="86"/>
      <c r="GIW147" s="87"/>
      <c r="GIX147" s="87"/>
      <c r="GIY147" s="87"/>
      <c r="GIZ147" s="87"/>
      <c r="GJA147" s="88"/>
      <c r="GJB147" s="12"/>
      <c r="GJC147" s="12"/>
      <c r="GJD147" s="88"/>
      <c r="GJE147" s="88"/>
      <c r="GJF147" s="11"/>
      <c r="GJG147" s="11"/>
      <c r="GJH147" s="89"/>
      <c r="GJI147" s="87"/>
      <c r="GJJ147" s="90"/>
      <c r="GJK147" s="91"/>
      <c r="GJL147" s="86"/>
      <c r="GJM147" s="87"/>
      <c r="GJN147" s="87"/>
      <c r="GJO147" s="87"/>
      <c r="GJP147" s="87"/>
      <c r="GJQ147" s="88"/>
      <c r="GJR147" s="12"/>
      <c r="GJS147" s="12"/>
      <c r="GJT147" s="88"/>
      <c r="GJU147" s="88"/>
      <c r="GJV147" s="11"/>
      <c r="GJW147" s="11"/>
      <c r="GJX147" s="89"/>
      <c r="GJY147" s="87"/>
      <c r="GJZ147" s="90"/>
      <c r="GKA147" s="91"/>
      <c r="GKB147" s="86"/>
      <c r="GKC147" s="87"/>
      <c r="GKD147" s="87"/>
      <c r="GKE147" s="87"/>
      <c r="GKF147" s="87"/>
      <c r="GKG147" s="88"/>
      <c r="GKH147" s="12"/>
      <c r="GKI147" s="12"/>
      <c r="GKJ147" s="88"/>
      <c r="GKK147" s="88"/>
      <c r="GKL147" s="11"/>
      <c r="GKM147" s="11"/>
      <c r="GKN147" s="89"/>
      <c r="GKO147" s="87"/>
      <c r="GKP147" s="90"/>
      <c r="GKQ147" s="91"/>
      <c r="GKR147" s="86"/>
      <c r="GKS147" s="87"/>
      <c r="GKT147" s="87"/>
      <c r="GKU147" s="87"/>
      <c r="GKV147" s="87"/>
      <c r="GKW147" s="88"/>
      <c r="GKX147" s="12"/>
      <c r="GKY147" s="12"/>
      <c r="GKZ147" s="88"/>
      <c r="GLA147" s="88"/>
      <c r="GLB147" s="11"/>
      <c r="GLC147" s="11"/>
      <c r="GLD147" s="89"/>
      <c r="GLE147" s="87"/>
      <c r="GLF147" s="90"/>
      <c r="GLG147" s="91"/>
      <c r="GLH147" s="86"/>
      <c r="GLI147" s="87"/>
      <c r="GLJ147" s="87"/>
      <c r="GLK147" s="87"/>
      <c r="GLL147" s="87"/>
      <c r="GLM147" s="88"/>
      <c r="GLN147" s="12"/>
      <c r="GLO147" s="12"/>
      <c r="GLP147" s="88"/>
      <c r="GLQ147" s="88"/>
      <c r="GLR147" s="11"/>
      <c r="GLS147" s="11"/>
      <c r="GLT147" s="89"/>
      <c r="GLU147" s="87"/>
      <c r="GLV147" s="90"/>
      <c r="GLW147" s="91"/>
      <c r="GLX147" s="86"/>
      <c r="GLY147" s="87"/>
      <c r="GLZ147" s="87"/>
      <c r="GMA147" s="87"/>
      <c r="GMB147" s="87"/>
      <c r="GMC147" s="88"/>
      <c r="GMD147" s="12"/>
      <c r="GME147" s="12"/>
      <c r="GMF147" s="88"/>
      <c r="GMG147" s="88"/>
      <c r="GMH147" s="11"/>
      <c r="GMI147" s="11"/>
      <c r="GMJ147" s="89"/>
      <c r="GMK147" s="87"/>
      <c r="GML147" s="90"/>
      <c r="GMM147" s="91"/>
      <c r="GMN147" s="86"/>
      <c r="GMO147" s="87"/>
      <c r="GMP147" s="87"/>
      <c r="GMQ147" s="87"/>
      <c r="GMR147" s="87"/>
      <c r="GMS147" s="88"/>
      <c r="GMT147" s="12"/>
      <c r="GMU147" s="12"/>
      <c r="GMV147" s="88"/>
      <c r="GMW147" s="88"/>
      <c r="GMX147" s="11"/>
      <c r="GMY147" s="11"/>
      <c r="GMZ147" s="89"/>
      <c r="GNA147" s="87"/>
      <c r="GNB147" s="90"/>
      <c r="GNC147" s="91"/>
      <c r="GND147" s="86"/>
      <c r="GNE147" s="87"/>
      <c r="GNF147" s="87"/>
      <c r="GNG147" s="87"/>
      <c r="GNH147" s="87"/>
      <c r="GNI147" s="88"/>
      <c r="GNJ147" s="12"/>
      <c r="GNK147" s="12"/>
      <c r="GNL147" s="88"/>
      <c r="GNM147" s="88"/>
      <c r="GNN147" s="11"/>
      <c r="GNO147" s="11"/>
      <c r="GNP147" s="89"/>
      <c r="GNQ147" s="87"/>
      <c r="GNR147" s="90"/>
      <c r="GNS147" s="91"/>
      <c r="GNT147" s="86"/>
      <c r="GNU147" s="87"/>
      <c r="GNV147" s="87"/>
      <c r="GNW147" s="87"/>
      <c r="GNX147" s="87"/>
      <c r="GNY147" s="88"/>
      <c r="GNZ147" s="12"/>
      <c r="GOA147" s="12"/>
      <c r="GOB147" s="88"/>
      <c r="GOC147" s="88"/>
      <c r="GOD147" s="11"/>
      <c r="GOE147" s="11"/>
      <c r="GOF147" s="89"/>
      <c r="GOG147" s="87"/>
      <c r="GOH147" s="90"/>
      <c r="GOI147" s="91"/>
      <c r="GOJ147" s="86"/>
      <c r="GOK147" s="87"/>
      <c r="GOL147" s="87"/>
      <c r="GOM147" s="87"/>
      <c r="GON147" s="87"/>
      <c r="GOO147" s="88"/>
      <c r="GOP147" s="12"/>
      <c r="GOQ147" s="12"/>
      <c r="GOR147" s="88"/>
      <c r="GOS147" s="88"/>
      <c r="GOT147" s="11"/>
      <c r="GOU147" s="11"/>
      <c r="GOV147" s="89"/>
      <c r="GOW147" s="87"/>
      <c r="GOX147" s="90"/>
      <c r="GOY147" s="91"/>
      <c r="GOZ147" s="86"/>
      <c r="GPA147" s="87"/>
      <c r="GPB147" s="87"/>
      <c r="GPC147" s="87"/>
      <c r="GPD147" s="87"/>
      <c r="GPE147" s="88"/>
      <c r="GPF147" s="12"/>
      <c r="GPG147" s="12"/>
      <c r="GPH147" s="88"/>
      <c r="GPI147" s="88"/>
      <c r="GPJ147" s="11"/>
      <c r="GPK147" s="11"/>
      <c r="GPL147" s="89"/>
      <c r="GPM147" s="87"/>
      <c r="GPN147" s="90"/>
      <c r="GPO147" s="91"/>
      <c r="GPP147" s="86"/>
      <c r="GPQ147" s="87"/>
      <c r="GPR147" s="87"/>
      <c r="GPS147" s="87"/>
      <c r="GPT147" s="87"/>
      <c r="GPU147" s="88"/>
      <c r="GPV147" s="12"/>
      <c r="GPW147" s="12"/>
      <c r="GPX147" s="88"/>
      <c r="GPY147" s="88"/>
      <c r="GPZ147" s="11"/>
      <c r="GQA147" s="11"/>
      <c r="GQB147" s="89"/>
      <c r="GQC147" s="87"/>
      <c r="GQD147" s="90"/>
      <c r="GQE147" s="91"/>
      <c r="GQF147" s="86"/>
      <c r="GQG147" s="87"/>
      <c r="GQH147" s="87"/>
      <c r="GQI147" s="87"/>
      <c r="GQJ147" s="87"/>
      <c r="GQK147" s="88"/>
      <c r="GQL147" s="12"/>
      <c r="GQM147" s="12"/>
      <c r="GQN147" s="88"/>
      <c r="GQO147" s="88"/>
      <c r="GQP147" s="11"/>
      <c r="GQQ147" s="11"/>
      <c r="GQR147" s="89"/>
      <c r="GQS147" s="87"/>
      <c r="GQT147" s="90"/>
      <c r="GQU147" s="91"/>
      <c r="GQV147" s="86"/>
      <c r="GQW147" s="87"/>
      <c r="GQX147" s="87"/>
      <c r="GQY147" s="87"/>
      <c r="GQZ147" s="87"/>
      <c r="GRA147" s="88"/>
      <c r="GRB147" s="12"/>
      <c r="GRC147" s="12"/>
      <c r="GRD147" s="88"/>
      <c r="GRE147" s="88"/>
      <c r="GRF147" s="11"/>
      <c r="GRG147" s="11"/>
      <c r="GRH147" s="89"/>
      <c r="GRI147" s="87"/>
      <c r="GRJ147" s="90"/>
      <c r="GRK147" s="91"/>
      <c r="GRL147" s="86"/>
      <c r="GRM147" s="87"/>
      <c r="GRN147" s="87"/>
      <c r="GRO147" s="87"/>
      <c r="GRP147" s="87"/>
      <c r="GRQ147" s="88"/>
      <c r="GRR147" s="12"/>
      <c r="GRS147" s="12"/>
      <c r="GRT147" s="88"/>
      <c r="GRU147" s="88"/>
      <c r="GRV147" s="11"/>
      <c r="GRW147" s="11"/>
      <c r="GRX147" s="89"/>
      <c r="GRY147" s="87"/>
      <c r="GRZ147" s="90"/>
      <c r="GSA147" s="91"/>
      <c r="GSB147" s="86"/>
      <c r="GSC147" s="87"/>
      <c r="GSD147" s="87"/>
      <c r="GSE147" s="87"/>
      <c r="GSF147" s="87"/>
      <c r="GSG147" s="88"/>
      <c r="GSH147" s="12"/>
      <c r="GSI147" s="12"/>
      <c r="GSJ147" s="88"/>
      <c r="GSK147" s="88"/>
      <c r="GSL147" s="11"/>
      <c r="GSM147" s="11"/>
      <c r="GSN147" s="89"/>
      <c r="GSO147" s="87"/>
      <c r="GSP147" s="90"/>
      <c r="GSQ147" s="91"/>
      <c r="GSR147" s="86"/>
      <c r="GSS147" s="87"/>
      <c r="GST147" s="87"/>
      <c r="GSU147" s="87"/>
      <c r="GSV147" s="87"/>
      <c r="GSW147" s="88"/>
      <c r="GSX147" s="12"/>
      <c r="GSY147" s="12"/>
      <c r="GSZ147" s="88"/>
      <c r="GTA147" s="88"/>
      <c r="GTB147" s="11"/>
      <c r="GTC147" s="11"/>
      <c r="GTD147" s="89"/>
      <c r="GTE147" s="87"/>
      <c r="GTF147" s="90"/>
      <c r="GTG147" s="91"/>
      <c r="GTH147" s="86"/>
      <c r="GTI147" s="87"/>
      <c r="GTJ147" s="87"/>
      <c r="GTK147" s="87"/>
      <c r="GTL147" s="87"/>
      <c r="GTM147" s="88"/>
      <c r="GTN147" s="12"/>
      <c r="GTO147" s="12"/>
      <c r="GTP147" s="88"/>
      <c r="GTQ147" s="88"/>
      <c r="GTR147" s="11"/>
      <c r="GTS147" s="11"/>
      <c r="GTT147" s="89"/>
      <c r="GTU147" s="87"/>
      <c r="GTV147" s="90"/>
      <c r="GTW147" s="91"/>
      <c r="GTX147" s="86"/>
      <c r="GTY147" s="87"/>
      <c r="GTZ147" s="87"/>
      <c r="GUA147" s="87"/>
      <c r="GUB147" s="87"/>
      <c r="GUC147" s="88"/>
      <c r="GUD147" s="12"/>
      <c r="GUE147" s="12"/>
      <c r="GUF147" s="88"/>
      <c r="GUG147" s="88"/>
      <c r="GUH147" s="11"/>
      <c r="GUI147" s="11"/>
      <c r="GUJ147" s="89"/>
      <c r="GUK147" s="87"/>
      <c r="GUL147" s="90"/>
      <c r="GUM147" s="91"/>
      <c r="GUN147" s="86"/>
      <c r="GUO147" s="87"/>
      <c r="GUP147" s="87"/>
      <c r="GUQ147" s="87"/>
      <c r="GUR147" s="87"/>
      <c r="GUS147" s="88"/>
      <c r="GUT147" s="12"/>
      <c r="GUU147" s="12"/>
      <c r="GUV147" s="88"/>
      <c r="GUW147" s="88"/>
      <c r="GUX147" s="11"/>
      <c r="GUY147" s="11"/>
      <c r="GUZ147" s="89"/>
      <c r="GVA147" s="87"/>
      <c r="GVB147" s="90"/>
      <c r="GVC147" s="91"/>
      <c r="GVD147" s="86"/>
      <c r="GVE147" s="87"/>
      <c r="GVF147" s="87"/>
      <c r="GVG147" s="87"/>
      <c r="GVH147" s="87"/>
      <c r="GVI147" s="88"/>
      <c r="GVJ147" s="12"/>
      <c r="GVK147" s="12"/>
      <c r="GVL147" s="88"/>
      <c r="GVM147" s="88"/>
      <c r="GVN147" s="11"/>
      <c r="GVO147" s="11"/>
      <c r="GVP147" s="89"/>
      <c r="GVQ147" s="87"/>
      <c r="GVR147" s="90"/>
      <c r="GVS147" s="91"/>
      <c r="GVT147" s="86"/>
      <c r="GVU147" s="87"/>
      <c r="GVV147" s="87"/>
      <c r="GVW147" s="87"/>
      <c r="GVX147" s="87"/>
      <c r="GVY147" s="88"/>
      <c r="GVZ147" s="12"/>
      <c r="GWA147" s="12"/>
      <c r="GWB147" s="88"/>
      <c r="GWC147" s="88"/>
      <c r="GWD147" s="11"/>
      <c r="GWE147" s="11"/>
      <c r="GWF147" s="89"/>
      <c r="GWG147" s="87"/>
      <c r="GWH147" s="90"/>
      <c r="GWI147" s="91"/>
      <c r="GWJ147" s="86"/>
      <c r="GWK147" s="87"/>
      <c r="GWL147" s="87"/>
      <c r="GWM147" s="87"/>
      <c r="GWN147" s="87"/>
      <c r="GWO147" s="88"/>
      <c r="GWP147" s="12"/>
      <c r="GWQ147" s="12"/>
      <c r="GWR147" s="88"/>
      <c r="GWS147" s="88"/>
      <c r="GWT147" s="11"/>
      <c r="GWU147" s="11"/>
      <c r="GWV147" s="89"/>
      <c r="GWW147" s="87"/>
      <c r="GWX147" s="90"/>
      <c r="GWY147" s="91"/>
      <c r="GWZ147" s="86"/>
      <c r="GXA147" s="87"/>
      <c r="GXB147" s="87"/>
      <c r="GXC147" s="87"/>
      <c r="GXD147" s="87"/>
      <c r="GXE147" s="88"/>
      <c r="GXF147" s="12"/>
      <c r="GXG147" s="12"/>
      <c r="GXH147" s="88"/>
      <c r="GXI147" s="88"/>
      <c r="GXJ147" s="11"/>
      <c r="GXK147" s="11"/>
      <c r="GXL147" s="89"/>
      <c r="GXM147" s="87"/>
      <c r="GXN147" s="90"/>
      <c r="GXO147" s="91"/>
      <c r="GXP147" s="86"/>
      <c r="GXQ147" s="87"/>
      <c r="GXR147" s="87"/>
      <c r="GXS147" s="87"/>
      <c r="GXT147" s="87"/>
      <c r="GXU147" s="88"/>
      <c r="GXV147" s="12"/>
      <c r="GXW147" s="12"/>
      <c r="GXX147" s="88"/>
      <c r="GXY147" s="88"/>
      <c r="GXZ147" s="11"/>
      <c r="GYA147" s="11"/>
      <c r="GYB147" s="89"/>
      <c r="GYC147" s="87"/>
      <c r="GYD147" s="90"/>
      <c r="GYE147" s="91"/>
      <c r="GYF147" s="86"/>
      <c r="GYG147" s="87"/>
      <c r="GYH147" s="87"/>
      <c r="GYI147" s="87"/>
      <c r="GYJ147" s="87"/>
      <c r="GYK147" s="88"/>
      <c r="GYL147" s="12"/>
      <c r="GYM147" s="12"/>
      <c r="GYN147" s="88"/>
      <c r="GYO147" s="88"/>
      <c r="GYP147" s="11"/>
      <c r="GYQ147" s="11"/>
      <c r="GYR147" s="89"/>
      <c r="GYS147" s="87"/>
      <c r="GYT147" s="90"/>
      <c r="GYU147" s="91"/>
      <c r="GYV147" s="86"/>
      <c r="GYW147" s="87"/>
      <c r="GYX147" s="87"/>
      <c r="GYY147" s="87"/>
      <c r="GYZ147" s="87"/>
      <c r="GZA147" s="88"/>
      <c r="GZB147" s="12"/>
      <c r="GZC147" s="12"/>
      <c r="GZD147" s="88"/>
      <c r="GZE147" s="88"/>
      <c r="GZF147" s="11"/>
      <c r="GZG147" s="11"/>
      <c r="GZH147" s="89"/>
      <c r="GZI147" s="87"/>
      <c r="GZJ147" s="90"/>
      <c r="GZK147" s="91"/>
      <c r="GZL147" s="86"/>
      <c r="GZM147" s="87"/>
      <c r="GZN147" s="87"/>
      <c r="GZO147" s="87"/>
      <c r="GZP147" s="87"/>
      <c r="GZQ147" s="88"/>
      <c r="GZR147" s="12"/>
      <c r="GZS147" s="12"/>
      <c r="GZT147" s="88"/>
      <c r="GZU147" s="88"/>
      <c r="GZV147" s="11"/>
      <c r="GZW147" s="11"/>
      <c r="GZX147" s="89"/>
      <c r="GZY147" s="87"/>
      <c r="GZZ147" s="90"/>
      <c r="HAA147" s="91"/>
      <c r="HAB147" s="86"/>
      <c r="HAC147" s="87"/>
      <c r="HAD147" s="87"/>
      <c r="HAE147" s="87"/>
      <c r="HAF147" s="87"/>
      <c r="HAG147" s="88"/>
      <c r="HAH147" s="12"/>
      <c r="HAI147" s="12"/>
      <c r="HAJ147" s="88"/>
      <c r="HAK147" s="88"/>
      <c r="HAL147" s="11"/>
      <c r="HAM147" s="11"/>
      <c r="HAN147" s="89"/>
      <c r="HAO147" s="87"/>
      <c r="HAP147" s="90"/>
      <c r="HAQ147" s="91"/>
      <c r="HAR147" s="86"/>
      <c r="HAS147" s="87"/>
      <c r="HAT147" s="87"/>
      <c r="HAU147" s="87"/>
      <c r="HAV147" s="87"/>
      <c r="HAW147" s="88"/>
      <c r="HAX147" s="12"/>
      <c r="HAY147" s="12"/>
      <c r="HAZ147" s="88"/>
      <c r="HBA147" s="88"/>
      <c r="HBB147" s="11"/>
      <c r="HBC147" s="11"/>
      <c r="HBD147" s="89"/>
      <c r="HBE147" s="87"/>
      <c r="HBF147" s="90"/>
      <c r="HBG147" s="91"/>
      <c r="HBH147" s="86"/>
      <c r="HBI147" s="87"/>
      <c r="HBJ147" s="87"/>
      <c r="HBK147" s="87"/>
      <c r="HBL147" s="87"/>
      <c r="HBM147" s="88"/>
      <c r="HBN147" s="12"/>
      <c r="HBO147" s="12"/>
      <c r="HBP147" s="88"/>
      <c r="HBQ147" s="88"/>
      <c r="HBR147" s="11"/>
      <c r="HBS147" s="11"/>
      <c r="HBT147" s="89"/>
      <c r="HBU147" s="87"/>
      <c r="HBV147" s="90"/>
      <c r="HBW147" s="91"/>
      <c r="HBX147" s="86"/>
      <c r="HBY147" s="87"/>
      <c r="HBZ147" s="87"/>
      <c r="HCA147" s="87"/>
      <c r="HCB147" s="87"/>
      <c r="HCC147" s="88"/>
      <c r="HCD147" s="12"/>
      <c r="HCE147" s="12"/>
      <c r="HCF147" s="88"/>
      <c r="HCG147" s="88"/>
      <c r="HCH147" s="11"/>
      <c r="HCI147" s="11"/>
      <c r="HCJ147" s="89"/>
      <c r="HCK147" s="87"/>
      <c r="HCL147" s="90"/>
      <c r="HCM147" s="91"/>
      <c r="HCN147" s="86"/>
      <c r="HCO147" s="87"/>
      <c r="HCP147" s="87"/>
      <c r="HCQ147" s="87"/>
      <c r="HCR147" s="87"/>
      <c r="HCS147" s="88"/>
      <c r="HCT147" s="12"/>
      <c r="HCU147" s="12"/>
      <c r="HCV147" s="88"/>
      <c r="HCW147" s="88"/>
      <c r="HCX147" s="11"/>
      <c r="HCY147" s="11"/>
      <c r="HCZ147" s="89"/>
      <c r="HDA147" s="87"/>
      <c r="HDB147" s="90"/>
      <c r="HDC147" s="91"/>
      <c r="HDD147" s="86"/>
      <c r="HDE147" s="87"/>
      <c r="HDF147" s="87"/>
      <c r="HDG147" s="87"/>
      <c r="HDH147" s="87"/>
      <c r="HDI147" s="88"/>
      <c r="HDJ147" s="12"/>
      <c r="HDK147" s="12"/>
      <c r="HDL147" s="88"/>
      <c r="HDM147" s="88"/>
      <c r="HDN147" s="11"/>
      <c r="HDO147" s="11"/>
      <c r="HDP147" s="89"/>
      <c r="HDQ147" s="87"/>
      <c r="HDR147" s="90"/>
      <c r="HDS147" s="91"/>
      <c r="HDT147" s="86"/>
      <c r="HDU147" s="87"/>
      <c r="HDV147" s="87"/>
      <c r="HDW147" s="87"/>
      <c r="HDX147" s="87"/>
      <c r="HDY147" s="88"/>
      <c r="HDZ147" s="12"/>
      <c r="HEA147" s="12"/>
      <c r="HEB147" s="88"/>
      <c r="HEC147" s="88"/>
      <c r="HED147" s="11"/>
      <c r="HEE147" s="11"/>
      <c r="HEF147" s="89"/>
      <c r="HEG147" s="87"/>
      <c r="HEH147" s="90"/>
      <c r="HEI147" s="91"/>
      <c r="HEJ147" s="86"/>
      <c r="HEK147" s="87"/>
      <c r="HEL147" s="87"/>
      <c r="HEM147" s="87"/>
      <c r="HEN147" s="87"/>
      <c r="HEO147" s="88"/>
      <c r="HEP147" s="12"/>
      <c r="HEQ147" s="12"/>
      <c r="HER147" s="88"/>
      <c r="HES147" s="88"/>
      <c r="HET147" s="11"/>
      <c r="HEU147" s="11"/>
      <c r="HEV147" s="89"/>
      <c r="HEW147" s="87"/>
      <c r="HEX147" s="90"/>
      <c r="HEY147" s="91"/>
      <c r="HEZ147" s="86"/>
      <c r="HFA147" s="87"/>
      <c r="HFB147" s="87"/>
      <c r="HFC147" s="87"/>
      <c r="HFD147" s="87"/>
      <c r="HFE147" s="88"/>
      <c r="HFF147" s="12"/>
      <c r="HFG147" s="12"/>
      <c r="HFH147" s="88"/>
      <c r="HFI147" s="88"/>
      <c r="HFJ147" s="11"/>
      <c r="HFK147" s="11"/>
      <c r="HFL147" s="89"/>
      <c r="HFM147" s="87"/>
      <c r="HFN147" s="90"/>
      <c r="HFO147" s="91"/>
      <c r="HFP147" s="86"/>
      <c r="HFQ147" s="87"/>
      <c r="HFR147" s="87"/>
      <c r="HFS147" s="87"/>
      <c r="HFT147" s="87"/>
      <c r="HFU147" s="88"/>
      <c r="HFV147" s="12"/>
      <c r="HFW147" s="12"/>
      <c r="HFX147" s="88"/>
      <c r="HFY147" s="88"/>
      <c r="HFZ147" s="11"/>
      <c r="HGA147" s="11"/>
      <c r="HGB147" s="89"/>
      <c r="HGC147" s="87"/>
      <c r="HGD147" s="90"/>
      <c r="HGE147" s="91"/>
      <c r="HGF147" s="86"/>
      <c r="HGG147" s="87"/>
      <c r="HGH147" s="87"/>
      <c r="HGI147" s="87"/>
      <c r="HGJ147" s="87"/>
      <c r="HGK147" s="88"/>
      <c r="HGL147" s="12"/>
      <c r="HGM147" s="12"/>
      <c r="HGN147" s="88"/>
      <c r="HGO147" s="88"/>
      <c r="HGP147" s="11"/>
      <c r="HGQ147" s="11"/>
      <c r="HGR147" s="89"/>
      <c r="HGS147" s="87"/>
      <c r="HGT147" s="90"/>
      <c r="HGU147" s="91"/>
      <c r="HGV147" s="86"/>
      <c r="HGW147" s="87"/>
      <c r="HGX147" s="87"/>
      <c r="HGY147" s="87"/>
      <c r="HGZ147" s="87"/>
      <c r="HHA147" s="88"/>
      <c r="HHB147" s="12"/>
      <c r="HHC147" s="12"/>
      <c r="HHD147" s="88"/>
      <c r="HHE147" s="88"/>
      <c r="HHF147" s="11"/>
      <c r="HHG147" s="11"/>
      <c r="HHH147" s="89"/>
      <c r="HHI147" s="87"/>
      <c r="HHJ147" s="90"/>
      <c r="HHK147" s="91"/>
      <c r="HHL147" s="86"/>
      <c r="HHM147" s="87"/>
      <c r="HHN147" s="87"/>
      <c r="HHO147" s="87"/>
      <c r="HHP147" s="87"/>
      <c r="HHQ147" s="88"/>
      <c r="HHR147" s="12"/>
      <c r="HHS147" s="12"/>
      <c r="HHT147" s="88"/>
      <c r="HHU147" s="88"/>
      <c r="HHV147" s="11"/>
      <c r="HHW147" s="11"/>
      <c r="HHX147" s="89"/>
      <c r="HHY147" s="87"/>
      <c r="HHZ147" s="90"/>
      <c r="HIA147" s="91"/>
      <c r="HIB147" s="86"/>
      <c r="HIC147" s="87"/>
      <c r="HID147" s="87"/>
      <c r="HIE147" s="87"/>
      <c r="HIF147" s="87"/>
      <c r="HIG147" s="88"/>
      <c r="HIH147" s="12"/>
      <c r="HII147" s="12"/>
      <c r="HIJ147" s="88"/>
      <c r="HIK147" s="88"/>
      <c r="HIL147" s="11"/>
      <c r="HIM147" s="11"/>
      <c r="HIN147" s="89"/>
      <c r="HIO147" s="87"/>
      <c r="HIP147" s="90"/>
      <c r="HIQ147" s="91"/>
      <c r="HIR147" s="86"/>
      <c r="HIS147" s="87"/>
      <c r="HIT147" s="87"/>
      <c r="HIU147" s="87"/>
      <c r="HIV147" s="87"/>
      <c r="HIW147" s="88"/>
      <c r="HIX147" s="12"/>
      <c r="HIY147" s="12"/>
      <c r="HIZ147" s="88"/>
      <c r="HJA147" s="88"/>
      <c r="HJB147" s="11"/>
      <c r="HJC147" s="11"/>
      <c r="HJD147" s="89"/>
      <c r="HJE147" s="87"/>
      <c r="HJF147" s="90"/>
      <c r="HJG147" s="91"/>
      <c r="HJH147" s="86"/>
      <c r="HJI147" s="87"/>
      <c r="HJJ147" s="87"/>
      <c r="HJK147" s="87"/>
      <c r="HJL147" s="87"/>
      <c r="HJM147" s="88"/>
      <c r="HJN147" s="12"/>
      <c r="HJO147" s="12"/>
      <c r="HJP147" s="88"/>
      <c r="HJQ147" s="88"/>
      <c r="HJR147" s="11"/>
      <c r="HJS147" s="11"/>
      <c r="HJT147" s="89"/>
      <c r="HJU147" s="87"/>
      <c r="HJV147" s="90"/>
      <c r="HJW147" s="91"/>
      <c r="HJX147" s="86"/>
      <c r="HJY147" s="87"/>
      <c r="HJZ147" s="87"/>
      <c r="HKA147" s="87"/>
      <c r="HKB147" s="87"/>
      <c r="HKC147" s="88"/>
      <c r="HKD147" s="12"/>
      <c r="HKE147" s="12"/>
      <c r="HKF147" s="88"/>
      <c r="HKG147" s="88"/>
      <c r="HKH147" s="11"/>
      <c r="HKI147" s="11"/>
      <c r="HKJ147" s="89"/>
      <c r="HKK147" s="87"/>
      <c r="HKL147" s="90"/>
      <c r="HKM147" s="91"/>
      <c r="HKN147" s="86"/>
      <c r="HKO147" s="87"/>
      <c r="HKP147" s="87"/>
      <c r="HKQ147" s="87"/>
      <c r="HKR147" s="87"/>
      <c r="HKS147" s="88"/>
      <c r="HKT147" s="12"/>
      <c r="HKU147" s="12"/>
      <c r="HKV147" s="88"/>
      <c r="HKW147" s="88"/>
      <c r="HKX147" s="11"/>
      <c r="HKY147" s="11"/>
      <c r="HKZ147" s="89"/>
      <c r="HLA147" s="87"/>
      <c r="HLB147" s="90"/>
      <c r="HLC147" s="91"/>
      <c r="HLD147" s="86"/>
      <c r="HLE147" s="87"/>
      <c r="HLF147" s="87"/>
      <c r="HLG147" s="87"/>
      <c r="HLH147" s="87"/>
      <c r="HLI147" s="88"/>
      <c r="HLJ147" s="12"/>
      <c r="HLK147" s="12"/>
      <c r="HLL147" s="88"/>
      <c r="HLM147" s="88"/>
      <c r="HLN147" s="11"/>
      <c r="HLO147" s="11"/>
      <c r="HLP147" s="89"/>
      <c r="HLQ147" s="87"/>
      <c r="HLR147" s="90"/>
      <c r="HLS147" s="91"/>
      <c r="HLT147" s="86"/>
      <c r="HLU147" s="87"/>
      <c r="HLV147" s="87"/>
      <c r="HLW147" s="87"/>
      <c r="HLX147" s="87"/>
      <c r="HLY147" s="88"/>
      <c r="HLZ147" s="12"/>
      <c r="HMA147" s="12"/>
      <c r="HMB147" s="88"/>
      <c r="HMC147" s="88"/>
      <c r="HMD147" s="11"/>
      <c r="HME147" s="11"/>
      <c r="HMF147" s="89"/>
      <c r="HMG147" s="87"/>
      <c r="HMH147" s="90"/>
      <c r="HMI147" s="91"/>
      <c r="HMJ147" s="86"/>
      <c r="HMK147" s="87"/>
      <c r="HML147" s="87"/>
      <c r="HMM147" s="87"/>
      <c r="HMN147" s="87"/>
      <c r="HMO147" s="88"/>
      <c r="HMP147" s="12"/>
      <c r="HMQ147" s="12"/>
      <c r="HMR147" s="88"/>
      <c r="HMS147" s="88"/>
      <c r="HMT147" s="11"/>
      <c r="HMU147" s="11"/>
      <c r="HMV147" s="89"/>
      <c r="HMW147" s="87"/>
      <c r="HMX147" s="90"/>
      <c r="HMY147" s="91"/>
      <c r="HMZ147" s="86"/>
      <c r="HNA147" s="87"/>
      <c r="HNB147" s="87"/>
      <c r="HNC147" s="87"/>
      <c r="HND147" s="87"/>
      <c r="HNE147" s="88"/>
      <c r="HNF147" s="12"/>
      <c r="HNG147" s="12"/>
      <c r="HNH147" s="88"/>
      <c r="HNI147" s="88"/>
      <c r="HNJ147" s="11"/>
      <c r="HNK147" s="11"/>
      <c r="HNL147" s="89"/>
      <c r="HNM147" s="87"/>
      <c r="HNN147" s="90"/>
      <c r="HNO147" s="91"/>
      <c r="HNP147" s="86"/>
      <c r="HNQ147" s="87"/>
      <c r="HNR147" s="87"/>
      <c r="HNS147" s="87"/>
      <c r="HNT147" s="87"/>
      <c r="HNU147" s="88"/>
      <c r="HNV147" s="12"/>
      <c r="HNW147" s="12"/>
      <c r="HNX147" s="88"/>
      <c r="HNY147" s="88"/>
      <c r="HNZ147" s="11"/>
      <c r="HOA147" s="11"/>
      <c r="HOB147" s="89"/>
      <c r="HOC147" s="87"/>
      <c r="HOD147" s="90"/>
      <c r="HOE147" s="91"/>
      <c r="HOF147" s="86"/>
      <c r="HOG147" s="87"/>
      <c r="HOH147" s="87"/>
      <c r="HOI147" s="87"/>
      <c r="HOJ147" s="87"/>
      <c r="HOK147" s="88"/>
      <c r="HOL147" s="12"/>
      <c r="HOM147" s="12"/>
      <c r="HON147" s="88"/>
      <c r="HOO147" s="88"/>
      <c r="HOP147" s="11"/>
      <c r="HOQ147" s="11"/>
      <c r="HOR147" s="89"/>
      <c r="HOS147" s="87"/>
      <c r="HOT147" s="90"/>
      <c r="HOU147" s="91"/>
      <c r="HOV147" s="86"/>
      <c r="HOW147" s="87"/>
      <c r="HOX147" s="87"/>
      <c r="HOY147" s="87"/>
      <c r="HOZ147" s="87"/>
      <c r="HPA147" s="88"/>
      <c r="HPB147" s="12"/>
      <c r="HPC147" s="12"/>
      <c r="HPD147" s="88"/>
      <c r="HPE147" s="88"/>
      <c r="HPF147" s="11"/>
      <c r="HPG147" s="11"/>
      <c r="HPH147" s="89"/>
      <c r="HPI147" s="87"/>
      <c r="HPJ147" s="90"/>
      <c r="HPK147" s="91"/>
      <c r="HPL147" s="86"/>
      <c r="HPM147" s="87"/>
      <c r="HPN147" s="87"/>
      <c r="HPO147" s="87"/>
      <c r="HPP147" s="87"/>
      <c r="HPQ147" s="88"/>
      <c r="HPR147" s="12"/>
      <c r="HPS147" s="12"/>
      <c r="HPT147" s="88"/>
      <c r="HPU147" s="88"/>
      <c r="HPV147" s="11"/>
      <c r="HPW147" s="11"/>
      <c r="HPX147" s="89"/>
      <c r="HPY147" s="87"/>
      <c r="HPZ147" s="90"/>
      <c r="HQA147" s="91"/>
      <c r="HQB147" s="86"/>
      <c r="HQC147" s="87"/>
      <c r="HQD147" s="87"/>
      <c r="HQE147" s="87"/>
      <c r="HQF147" s="87"/>
      <c r="HQG147" s="88"/>
      <c r="HQH147" s="12"/>
      <c r="HQI147" s="12"/>
      <c r="HQJ147" s="88"/>
      <c r="HQK147" s="88"/>
      <c r="HQL147" s="11"/>
      <c r="HQM147" s="11"/>
      <c r="HQN147" s="89"/>
      <c r="HQO147" s="87"/>
      <c r="HQP147" s="90"/>
      <c r="HQQ147" s="91"/>
      <c r="HQR147" s="86"/>
      <c r="HQS147" s="87"/>
      <c r="HQT147" s="87"/>
      <c r="HQU147" s="87"/>
      <c r="HQV147" s="87"/>
      <c r="HQW147" s="88"/>
      <c r="HQX147" s="12"/>
      <c r="HQY147" s="12"/>
      <c r="HQZ147" s="88"/>
      <c r="HRA147" s="88"/>
      <c r="HRB147" s="11"/>
      <c r="HRC147" s="11"/>
      <c r="HRD147" s="89"/>
      <c r="HRE147" s="87"/>
      <c r="HRF147" s="90"/>
      <c r="HRG147" s="91"/>
      <c r="HRH147" s="86"/>
      <c r="HRI147" s="87"/>
      <c r="HRJ147" s="87"/>
      <c r="HRK147" s="87"/>
      <c r="HRL147" s="87"/>
      <c r="HRM147" s="88"/>
      <c r="HRN147" s="12"/>
      <c r="HRO147" s="12"/>
      <c r="HRP147" s="88"/>
      <c r="HRQ147" s="88"/>
      <c r="HRR147" s="11"/>
      <c r="HRS147" s="11"/>
      <c r="HRT147" s="89"/>
      <c r="HRU147" s="87"/>
      <c r="HRV147" s="90"/>
      <c r="HRW147" s="91"/>
      <c r="HRX147" s="86"/>
      <c r="HRY147" s="87"/>
      <c r="HRZ147" s="87"/>
      <c r="HSA147" s="87"/>
      <c r="HSB147" s="87"/>
      <c r="HSC147" s="88"/>
      <c r="HSD147" s="12"/>
      <c r="HSE147" s="12"/>
      <c r="HSF147" s="88"/>
      <c r="HSG147" s="88"/>
      <c r="HSH147" s="11"/>
      <c r="HSI147" s="11"/>
      <c r="HSJ147" s="89"/>
      <c r="HSK147" s="87"/>
      <c r="HSL147" s="90"/>
      <c r="HSM147" s="91"/>
      <c r="HSN147" s="86"/>
      <c r="HSO147" s="87"/>
      <c r="HSP147" s="87"/>
      <c r="HSQ147" s="87"/>
      <c r="HSR147" s="87"/>
      <c r="HSS147" s="88"/>
      <c r="HST147" s="12"/>
      <c r="HSU147" s="12"/>
      <c r="HSV147" s="88"/>
      <c r="HSW147" s="88"/>
      <c r="HSX147" s="11"/>
      <c r="HSY147" s="11"/>
      <c r="HSZ147" s="89"/>
      <c r="HTA147" s="87"/>
      <c r="HTB147" s="90"/>
      <c r="HTC147" s="91"/>
      <c r="HTD147" s="86"/>
      <c r="HTE147" s="87"/>
      <c r="HTF147" s="87"/>
      <c r="HTG147" s="87"/>
      <c r="HTH147" s="87"/>
      <c r="HTI147" s="88"/>
      <c r="HTJ147" s="12"/>
      <c r="HTK147" s="12"/>
      <c r="HTL147" s="88"/>
      <c r="HTM147" s="88"/>
      <c r="HTN147" s="11"/>
      <c r="HTO147" s="11"/>
      <c r="HTP147" s="89"/>
      <c r="HTQ147" s="87"/>
      <c r="HTR147" s="90"/>
      <c r="HTS147" s="91"/>
      <c r="HTT147" s="86"/>
      <c r="HTU147" s="87"/>
      <c r="HTV147" s="87"/>
      <c r="HTW147" s="87"/>
      <c r="HTX147" s="87"/>
      <c r="HTY147" s="88"/>
      <c r="HTZ147" s="12"/>
      <c r="HUA147" s="12"/>
      <c r="HUB147" s="88"/>
      <c r="HUC147" s="88"/>
      <c r="HUD147" s="11"/>
      <c r="HUE147" s="11"/>
      <c r="HUF147" s="89"/>
      <c r="HUG147" s="87"/>
      <c r="HUH147" s="90"/>
      <c r="HUI147" s="91"/>
      <c r="HUJ147" s="86"/>
      <c r="HUK147" s="87"/>
      <c r="HUL147" s="87"/>
      <c r="HUM147" s="87"/>
      <c r="HUN147" s="87"/>
      <c r="HUO147" s="88"/>
      <c r="HUP147" s="12"/>
      <c r="HUQ147" s="12"/>
      <c r="HUR147" s="88"/>
      <c r="HUS147" s="88"/>
      <c r="HUT147" s="11"/>
      <c r="HUU147" s="11"/>
      <c r="HUV147" s="89"/>
      <c r="HUW147" s="87"/>
      <c r="HUX147" s="90"/>
      <c r="HUY147" s="91"/>
      <c r="HUZ147" s="86"/>
      <c r="HVA147" s="87"/>
      <c r="HVB147" s="87"/>
      <c r="HVC147" s="87"/>
      <c r="HVD147" s="87"/>
      <c r="HVE147" s="88"/>
      <c r="HVF147" s="12"/>
      <c r="HVG147" s="12"/>
      <c r="HVH147" s="88"/>
      <c r="HVI147" s="88"/>
      <c r="HVJ147" s="11"/>
      <c r="HVK147" s="11"/>
      <c r="HVL147" s="89"/>
      <c r="HVM147" s="87"/>
      <c r="HVN147" s="90"/>
      <c r="HVO147" s="91"/>
      <c r="HVP147" s="86"/>
      <c r="HVQ147" s="87"/>
      <c r="HVR147" s="87"/>
      <c r="HVS147" s="87"/>
      <c r="HVT147" s="87"/>
      <c r="HVU147" s="88"/>
      <c r="HVV147" s="12"/>
      <c r="HVW147" s="12"/>
      <c r="HVX147" s="88"/>
      <c r="HVY147" s="88"/>
      <c r="HVZ147" s="11"/>
      <c r="HWA147" s="11"/>
      <c r="HWB147" s="89"/>
      <c r="HWC147" s="87"/>
      <c r="HWD147" s="90"/>
      <c r="HWE147" s="91"/>
      <c r="HWF147" s="86"/>
      <c r="HWG147" s="87"/>
      <c r="HWH147" s="87"/>
      <c r="HWI147" s="87"/>
      <c r="HWJ147" s="87"/>
      <c r="HWK147" s="88"/>
      <c r="HWL147" s="12"/>
      <c r="HWM147" s="12"/>
      <c r="HWN147" s="88"/>
      <c r="HWO147" s="88"/>
      <c r="HWP147" s="11"/>
      <c r="HWQ147" s="11"/>
      <c r="HWR147" s="89"/>
      <c r="HWS147" s="87"/>
      <c r="HWT147" s="90"/>
      <c r="HWU147" s="91"/>
      <c r="HWV147" s="86"/>
      <c r="HWW147" s="87"/>
      <c r="HWX147" s="87"/>
      <c r="HWY147" s="87"/>
      <c r="HWZ147" s="87"/>
      <c r="HXA147" s="88"/>
      <c r="HXB147" s="12"/>
      <c r="HXC147" s="12"/>
      <c r="HXD147" s="88"/>
      <c r="HXE147" s="88"/>
      <c r="HXF147" s="11"/>
      <c r="HXG147" s="11"/>
      <c r="HXH147" s="89"/>
      <c r="HXI147" s="87"/>
      <c r="HXJ147" s="90"/>
      <c r="HXK147" s="91"/>
      <c r="HXL147" s="86"/>
      <c r="HXM147" s="87"/>
      <c r="HXN147" s="87"/>
      <c r="HXO147" s="87"/>
      <c r="HXP147" s="87"/>
      <c r="HXQ147" s="88"/>
      <c r="HXR147" s="12"/>
      <c r="HXS147" s="12"/>
      <c r="HXT147" s="88"/>
      <c r="HXU147" s="88"/>
      <c r="HXV147" s="11"/>
      <c r="HXW147" s="11"/>
      <c r="HXX147" s="89"/>
      <c r="HXY147" s="87"/>
      <c r="HXZ147" s="90"/>
      <c r="HYA147" s="91"/>
      <c r="HYB147" s="86"/>
      <c r="HYC147" s="87"/>
      <c r="HYD147" s="87"/>
      <c r="HYE147" s="87"/>
      <c r="HYF147" s="87"/>
      <c r="HYG147" s="88"/>
      <c r="HYH147" s="12"/>
      <c r="HYI147" s="12"/>
      <c r="HYJ147" s="88"/>
      <c r="HYK147" s="88"/>
      <c r="HYL147" s="11"/>
      <c r="HYM147" s="11"/>
      <c r="HYN147" s="89"/>
      <c r="HYO147" s="87"/>
      <c r="HYP147" s="90"/>
      <c r="HYQ147" s="91"/>
      <c r="HYR147" s="86"/>
      <c r="HYS147" s="87"/>
      <c r="HYT147" s="87"/>
      <c r="HYU147" s="87"/>
      <c r="HYV147" s="87"/>
      <c r="HYW147" s="88"/>
      <c r="HYX147" s="12"/>
      <c r="HYY147" s="12"/>
      <c r="HYZ147" s="88"/>
      <c r="HZA147" s="88"/>
      <c r="HZB147" s="11"/>
      <c r="HZC147" s="11"/>
      <c r="HZD147" s="89"/>
      <c r="HZE147" s="87"/>
      <c r="HZF147" s="90"/>
      <c r="HZG147" s="91"/>
      <c r="HZH147" s="86"/>
      <c r="HZI147" s="87"/>
      <c r="HZJ147" s="87"/>
      <c r="HZK147" s="87"/>
      <c r="HZL147" s="87"/>
      <c r="HZM147" s="88"/>
      <c r="HZN147" s="12"/>
      <c r="HZO147" s="12"/>
      <c r="HZP147" s="88"/>
      <c r="HZQ147" s="88"/>
      <c r="HZR147" s="11"/>
      <c r="HZS147" s="11"/>
      <c r="HZT147" s="89"/>
      <c r="HZU147" s="87"/>
      <c r="HZV147" s="90"/>
      <c r="HZW147" s="91"/>
      <c r="HZX147" s="86"/>
      <c r="HZY147" s="87"/>
      <c r="HZZ147" s="87"/>
      <c r="IAA147" s="87"/>
      <c r="IAB147" s="87"/>
      <c r="IAC147" s="88"/>
      <c r="IAD147" s="12"/>
      <c r="IAE147" s="12"/>
      <c r="IAF147" s="88"/>
      <c r="IAG147" s="88"/>
      <c r="IAH147" s="11"/>
      <c r="IAI147" s="11"/>
      <c r="IAJ147" s="89"/>
      <c r="IAK147" s="87"/>
      <c r="IAL147" s="90"/>
      <c r="IAM147" s="91"/>
      <c r="IAN147" s="86"/>
      <c r="IAO147" s="87"/>
      <c r="IAP147" s="87"/>
      <c r="IAQ147" s="87"/>
      <c r="IAR147" s="87"/>
      <c r="IAS147" s="88"/>
      <c r="IAT147" s="12"/>
      <c r="IAU147" s="12"/>
      <c r="IAV147" s="88"/>
      <c r="IAW147" s="88"/>
      <c r="IAX147" s="11"/>
      <c r="IAY147" s="11"/>
      <c r="IAZ147" s="89"/>
      <c r="IBA147" s="87"/>
      <c r="IBB147" s="90"/>
      <c r="IBC147" s="91"/>
      <c r="IBD147" s="86"/>
      <c r="IBE147" s="87"/>
      <c r="IBF147" s="87"/>
      <c r="IBG147" s="87"/>
      <c r="IBH147" s="87"/>
      <c r="IBI147" s="88"/>
      <c r="IBJ147" s="12"/>
      <c r="IBK147" s="12"/>
      <c r="IBL147" s="88"/>
      <c r="IBM147" s="88"/>
      <c r="IBN147" s="11"/>
      <c r="IBO147" s="11"/>
      <c r="IBP147" s="89"/>
      <c r="IBQ147" s="87"/>
      <c r="IBR147" s="90"/>
      <c r="IBS147" s="91"/>
      <c r="IBT147" s="86"/>
      <c r="IBU147" s="87"/>
      <c r="IBV147" s="87"/>
      <c r="IBW147" s="87"/>
      <c r="IBX147" s="87"/>
      <c r="IBY147" s="88"/>
      <c r="IBZ147" s="12"/>
      <c r="ICA147" s="12"/>
      <c r="ICB147" s="88"/>
      <c r="ICC147" s="88"/>
      <c r="ICD147" s="11"/>
      <c r="ICE147" s="11"/>
      <c r="ICF147" s="89"/>
      <c r="ICG147" s="87"/>
      <c r="ICH147" s="90"/>
      <c r="ICI147" s="91"/>
      <c r="ICJ147" s="86"/>
      <c r="ICK147" s="87"/>
      <c r="ICL147" s="87"/>
      <c r="ICM147" s="87"/>
      <c r="ICN147" s="87"/>
      <c r="ICO147" s="88"/>
      <c r="ICP147" s="12"/>
      <c r="ICQ147" s="12"/>
      <c r="ICR147" s="88"/>
      <c r="ICS147" s="88"/>
      <c r="ICT147" s="11"/>
      <c r="ICU147" s="11"/>
      <c r="ICV147" s="89"/>
      <c r="ICW147" s="87"/>
      <c r="ICX147" s="90"/>
      <c r="ICY147" s="91"/>
      <c r="ICZ147" s="86"/>
      <c r="IDA147" s="87"/>
      <c r="IDB147" s="87"/>
      <c r="IDC147" s="87"/>
      <c r="IDD147" s="87"/>
      <c r="IDE147" s="88"/>
      <c r="IDF147" s="12"/>
      <c r="IDG147" s="12"/>
      <c r="IDH147" s="88"/>
      <c r="IDI147" s="88"/>
      <c r="IDJ147" s="11"/>
      <c r="IDK147" s="11"/>
      <c r="IDL147" s="89"/>
      <c r="IDM147" s="87"/>
      <c r="IDN147" s="90"/>
      <c r="IDO147" s="91"/>
      <c r="IDP147" s="86"/>
      <c r="IDQ147" s="87"/>
      <c r="IDR147" s="87"/>
      <c r="IDS147" s="87"/>
      <c r="IDT147" s="87"/>
      <c r="IDU147" s="88"/>
      <c r="IDV147" s="12"/>
      <c r="IDW147" s="12"/>
      <c r="IDX147" s="88"/>
      <c r="IDY147" s="88"/>
      <c r="IDZ147" s="11"/>
      <c r="IEA147" s="11"/>
      <c r="IEB147" s="89"/>
      <c r="IEC147" s="87"/>
      <c r="IED147" s="90"/>
      <c r="IEE147" s="91"/>
      <c r="IEF147" s="86"/>
      <c r="IEG147" s="87"/>
      <c r="IEH147" s="87"/>
      <c r="IEI147" s="87"/>
      <c r="IEJ147" s="87"/>
      <c r="IEK147" s="88"/>
      <c r="IEL147" s="12"/>
      <c r="IEM147" s="12"/>
      <c r="IEN147" s="88"/>
      <c r="IEO147" s="88"/>
      <c r="IEP147" s="11"/>
      <c r="IEQ147" s="11"/>
      <c r="IER147" s="89"/>
      <c r="IES147" s="87"/>
      <c r="IET147" s="90"/>
      <c r="IEU147" s="91"/>
      <c r="IEV147" s="86"/>
      <c r="IEW147" s="87"/>
      <c r="IEX147" s="87"/>
      <c r="IEY147" s="87"/>
      <c r="IEZ147" s="87"/>
      <c r="IFA147" s="88"/>
      <c r="IFB147" s="12"/>
      <c r="IFC147" s="12"/>
      <c r="IFD147" s="88"/>
      <c r="IFE147" s="88"/>
      <c r="IFF147" s="11"/>
      <c r="IFG147" s="11"/>
      <c r="IFH147" s="89"/>
      <c r="IFI147" s="87"/>
      <c r="IFJ147" s="90"/>
      <c r="IFK147" s="91"/>
      <c r="IFL147" s="86"/>
      <c r="IFM147" s="87"/>
      <c r="IFN147" s="87"/>
      <c r="IFO147" s="87"/>
      <c r="IFP147" s="87"/>
      <c r="IFQ147" s="88"/>
      <c r="IFR147" s="12"/>
      <c r="IFS147" s="12"/>
      <c r="IFT147" s="88"/>
      <c r="IFU147" s="88"/>
      <c r="IFV147" s="11"/>
      <c r="IFW147" s="11"/>
      <c r="IFX147" s="89"/>
      <c r="IFY147" s="87"/>
      <c r="IFZ147" s="90"/>
      <c r="IGA147" s="91"/>
      <c r="IGB147" s="86"/>
      <c r="IGC147" s="87"/>
      <c r="IGD147" s="87"/>
      <c r="IGE147" s="87"/>
      <c r="IGF147" s="87"/>
      <c r="IGG147" s="88"/>
      <c r="IGH147" s="12"/>
      <c r="IGI147" s="12"/>
      <c r="IGJ147" s="88"/>
      <c r="IGK147" s="88"/>
      <c r="IGL147" s="11"/>
      <c r="IGM147" s="11"/>
      <c r="IGN147" s="89"/>
      <c r="IGO147" s="87"/>
      <c r="IGP147" s="90"/>
      <c r="IGQ147" s="91"/>
      <c r="IGR147" s="86"/>
      <c r="IGS147" s="87"/>
      <c r="IGT147" s="87"/>
      <c r="IGU147" s="87"/>
      <c r="IGV147" s="87"/>
      <c r="IGW147" s="88"/>
      <c r="IGX147" s="12"/>
      <c r="IGY147" s="12"/>
      <c r="IGZ147" s="88"/>
      <c r="IHA147" s="88"/>
      <c r="IHB147" s="11"/>
      <c r="IHC147" s="11"/>
      <c r="IHD147" s="89"/>
      <c r="IHE147" s="87"/>
      <c r="IHF147" s="90"/>
      <c r="IHG147" s="91"/>
      <c r="IHH147" s="86"/>
      <c r="IHI147" s="87"/>
      <c r="IHJ147" s="87"/>
      <c r="IHK147" s="87"/>
      <c r="IHL147" s="87"/>
      <c r="IHM147" s="88"/>
      <c r="IHN147" s="12"/>
      <c r="IHO147" s="12"/>
      <c r="IHP147" s="88"/>
      <c r="IHQ147" s="88"/>
      <c r="IHR147" s="11"/>
      <c r="IHS147" s="11"/>
      <c r="IHT147" s="89"/>
      <c r="IHU147" s="87"/>
      <c r="IHV147" s="90"/>
      <c r="IHW147" s="91"/>
      <c r="IHX147" s="86"/>
      <c r="IHY147" s="87"/>
      <c r="IHZ147" s="87"/>
      <c r="IIA147" s="87"/>
      <c r="IIB147" s="87"/>
      <c r="IIC147" s="88"/>
      <c r="IID147" s="12"/>
      <c r="IIE147" s="12"/>
      <c r="IIF147" s="88"/>
      <c r="IIG147" s="88"/>
      <c r="IIH147" s="11"/>
      <c r="III147" s="11"/>
      <c r="IIJ147" s="89"/>
      <c r="IIK147" s="87"/>
      <c r="IIL147" s="90"/>
      <c r="IIM147" s="91"/>
      <c r="IIN147" s="86"/>
      <c r="IIO147" s="87"/>
      <c r="IIP147" s="87"/>
      <c r="IIQ147" s="87"/>
      <c r="IIR147" s="87"/>
      <c r="IIS147" s="88"/>
      <c r="IIT147" s="12"/>
      <c r="IIU147" s="12"/>
      <c r="IIV147" s="88"/>
      <c r="IIW147" s="88"/>
      <c r="IIX147" s="11"/>
      <c r="IIY147" s="11"/>
      <c r="IIZ147" s="89"/>
      <c r="IJA147" s="87"/>
      <c r="IJB147" s="90"/>
      <c r="IJC147" s="91"/>
      <c r="IJD147" s="86"/>
      <c r="IJE147" s="87"/>
      <c r="IJF147" s="87"/>
      <c r="IJG147" s="87"/>
      <c r="IJH147" s="87"/>
      <c r="IJI147" s="88"/>
      <c r="IJJ147" s="12"/>
      <c r="IJK147" s="12"/>
      <c r="IJL147" s="88"/>
      <c r="IJM147" s="88"/>
      <c r="IJN147" s="11"/>
      <c r="IJO147" s="11"/>
      <c r="IJP147" s="89"/>
      <c r="IJQ147" s="87"/>
      <c r="IJR147" s="90"/>
      <c r="IJS147" s="91"/>
      <c r="IJT147" s="86"/>
      <c r="IJU147" s="87"/>
      <c r="IJV147" s="87"/>
      <c r="IJW147" s="87"/>
      <c r="IJX147" s="87"/>
      <c r="IJY147" s="88"/>
      <c r="IJZ147" s="12"/>
      <c r="IKA147" s="12"/>
      <c r="IKB147" s="88"/>
      <c r="IKC147" s="88"/>
      <c r="IKD147" s="11"/>
      <c r="IKE147" s="11"/>
      <c r="IKF147" s="89"/>
      <c r="IKG147" s="87"/>
      <c r="IKH147" s="90"/>
      <c r="IKI147" s="91"/>
      <c r="IKJ147" s="86"/>
      <c r="IKK147" s="87"/>
      <c r="IKL147" s="87"/>
      <c r="IKM147" s="87"/>
      <c r="IKN147" s="87"/>
      <c r="IKO147" s="88"/>
      <c r="IKP147" s="12"/>
      <c r="IKQ147" s="12"/>
      <c r="IKR147" s="88"/>
      <c r="IKS147" s="88"/>
      <c r="IKT147" s="11"/>
      <c r="IKU147" s="11"/>
      <c r="IKV147" s="89"/>
      <c r="IKW147" s="87"/>
      <c r="IKX147" s="90"/>
      <c r="IKY147" s="91"/>
      <c r="IKZ147" s="86"/>
      <c r="ILA147" s="87"/>
      <c r="ILB147" s="87"/>
      <c r="ILC147" s="87"/>
      <c r="ILD147" s="87"/>
      <c r="ILE147" s="88"/>
      <c r="ILF147" s="12"/>
      <c r="ILG147" s="12"/>
      <c r="ILH147" s="88"/>
      <c r="ILI147" s="88"/>
      <c r="ILJ147" s="11"/>
      <c r="ILK147" s="11"/>
      <c r="ILL147" s="89"/>
      <c r="ILM147" s="87"/>
      <c r="ILN147" s="90"/>
      <c r="ILO147" s="91"/>
      <c r="ILP147" s="86"/>
      <c r="ILQ147" s="87"/>
      <c r="ILR147" s="87"/>
      <c r="ILS147" s="87"/>
      <c r="ILT147" s="87"/>
      <c r="ILU147" s="88"/>
      <c r="ILV147" s="12"/>
      <c r="ILW147" s="12"/>
      <c r="ILX147" s="88"/>
      <c r="ILY147" s="88"/>
      <c r="ILZ147" s="11"/>
      <c r="IMA147" s="11"/>
      <c r="IMB147" s="89"/>
      <c r="IMC147" s="87"/>
      <c r="IMD147" s="90"/>
      <c r="IME147" s="91"/>
      <c r="IMF147" s="86"/>
      <c r="IMG147" s="87"/>
      <c r="IMH147" s="87"/>
      <c r="IMI147" s="87"/>
      <c r="IMJ147" s="87"/>
      <c r="IMK147" s="88"/>
      <c r="IML147" s="12"/>
      <c r="IMM147" s="12"/>
      <c r="IMN147" s="88"/>
      <c r="IMO147" s="88"/>
      <c r="IMP147" s="11"/>
      <c r="IMQ147" s="11"/>
      <c r="IMR147" s="89"/>
      <c r="IMS147" s="87"/>
      <c r="IMT147" s="90"/>
      <c r="IMU147" s="91"/>
      <c r="IMV147" s="86"/>
      <c r="IMW147" s="87"/>
      <c r="IMX147" s="87"/>
      <c r="IMY147" s="87"/>
      <c r="IMZ147" s="87"/>
      <c r="INA147" s="88"/>
      <c r="INB147" s="12"/>
      <c r="INC147" s="12"/>
      <c r="IND147" s="88"/>
      <c r="INE147" s="88"/>
      <c r="INF147" s="11"/>
      <c r="ING147" s="11"/>
      <c r="INH147" s="89"/>
      <c r="INI147" s="87"/>
      <c r="INJ147" s="90"/>
      <c r="INK147" s="91"/>
      <c r="INL147" s="86"/>
      <c r="INM147" s="87"/>
      <c r="INN147" s="87"/>
      <c r="INO147" s="87"/>
      <c r="INP147" s="87"/>
      <c r="INQ147" s="88"/>
      <c r="INR147" s="12"/>
      <c r="INS147" s="12"/>
      <c r="INT147" s="88"/>
      <c r="INU147" s="88"/>
      <c r="INV147" s="11"/>
      <c r="INW147" s="11"/>
      <c r="INX147" s="89"/>
      <c r="INY147" s="87"/>
      <c r="INZ147" s="90"/>
      <c r="IOA147" s="91"/>
      <c r="IOB147" s="86"/>
      <c r="IOC147" s="87"/>
      <c r="IOD147" s="87"/>
      <c r="IOE147" s="87"/>
      <c r="IOF147" s="87"/>
      <c r="IOG147" s="88"/>
      <c r="IOH147" s="12"/>
      <c r="IOI147" s="12"/>
      <c r="IOJ147" s="88"/>
      <c r="IOK147" s="88"/>
      <c r="IOL147" s="11"/>
      <c r="IOM147" s="11"/>
      <c r="ION147" s="89"/>
      <c r="IOO147" s="87"/>
      <c r="IOP147" s="90"/>
      <c r="IOQ147" s="91"/>
      <c r="IOR147" s="86"/>
      <c r="IOS147" s="87"/>
      <c r="IOT147" s="87"/>
      <c r="IOU147" s="87"/>
      <c r="IOV147" s="87"/>
      <c r="IOW147" s="88"/>
      <c r="IOX147" s="12"/>
      <c r="IOY147" s="12"/>
      <c r="IOZ147" s="88"/>
      <c r="IPA147" s="88"/>
      <c r="IPB147" s="11"/>
      <c r="IPC147" s="11"/>
      <c r="IPD147" s="89"/>
      <c r="IPE147" s="87"/>
      <c r="IPF147" s="90"/>
      <c r="IPG147" s="91"/>
      <c r="IPH147" s="86"/>
      <c r="IPI147" s="87"/>
      <c r="IPJ147" s="87"/>
      <c r="IPK147" s="87"/>
      <c r="IPL147" s="87"/>
      <c r="IPM147" s="88"/>
      <c r="IPN147" s="12"/>
      <c r="IPO147" s="12"/>
      <c r="IPP147" s="88"/>
      <c r="IPQ147" s="88"/>
      <c r="IPR147" s="11"/>
      <c r="IPS147" s="11"/>
      <c r="IPT147" s="89"/>
      <c r="IPU147" s="87"/>
      <c r="IPV147" s="90"/>
      <c r="IPW147" s="91"/>
      <c r="IPX147" s="86"/>
      <c r="IPY147" s="87"/>
      <c r="IPZ147" s="87"/>
      <c r="IQA147" s="87"/>
      <c r="IQB147" s="87"/>
      <c r="IQC147" s="88"/>
      <c r="IQD147" s="12"/>
      <c r="IQE147" s="12"/>
      <c r="IQF147" s="88"/>
      <c r="IQG147" s="88"/>
      <c r="IQH147" s="11"/>
      <c r="IQI147" s="11"/>
      <c r="IQJ147" s="89"/>
      <c r="IQK147" s="87"/>
      <c r="IQL147" s="90"/>
      <c r="IQM147" s="91"/>
      <c r="IQN147" s="86"/>
      <c r="IQO147" s="87"/>
      <c r="IQP147" s="87"/>
      <c r="IQQ147" s="87"/>
      <c r="IQR147" s="87"/>
      <c r="IQS147" s="88"/>
      <c r="IQT147" s="12"/>
      <c r="IQU147" s="12"/>
      <c r="IQV147" s="88"/>
      <c r="IQW147" s="88"/>
      <c r="IQX147" s="11"/>
      <c r="IQY147" s="11"/>
      <c r="IQZ147" s="89"/>
      <c r="IRA147" s="87"/>
      <c r="IRB147" s="90"/>
      <c r="IRC147" s="91"/>
      <c r="IRD147" s="86"/>
      <c r="IRE147" s="87"/>
      <c r="IRF147" s="87"/>
      <c r="IRG147" s="87"/>
      <c r="IRH147" s="87"/>
      <c r="IRI147" s="88"/>
      <c r="IRJ147" s="12"/>
      <c r="IRK147" s="12"/>
      <c r="IRL147" s="88"/>
      <c r="IRM147" s="88"/>
      <c r="IRN147" s="11"/>
      <c r="IRO147" s="11"/>
      <c r="IRP147" s="89"/>
      <c r="IRQ147" s="87"/>
      <c r="IRR147" s="90"/>
      <c r="IRS147" s="91"/>
      <c r="IRT147" s="86"/>
      <c r="IRU147" s="87"/>
      <c r="IRV147" s="87"/>
      <c r="IRW147" s="87"/>
      <c r="IRX147" s="87"/>
      <c r="IRY147" s="88"/>
      <c r="IRZ147" s="12"/>
      <c r="ISA147" s="12"/>
      <c r="ISB147" s="88"/>
      <c r="ISC147" s="88"/>
      <c r="ISD147" s="11"/>
      <c r="ISE147" s="11"/>
      <c r="ISF147" s="89"/>
      <c r="ISG147" s="87"/>
      <c r="ISH147" s="90"/>
      <c r="ISI147" s="91"/>
      <c r="ISJ147" s="86"/>
      <c r="ISK147" s="87"/>
      <c r="ISL147" s="87"/>
      <c r="ISM147" s="87"/>
      <c r="ISN147" s="87"/>
      <c r="ISO147" s="88"/>
      <c r="ISP147" s="12"/>
      <c r="ISQ147" s="12"/>
      <c r="ISR147" s="88"/>
      <c r="ISS147" s="88"/>
      <c r="IST147" s="11"/>
      <c r="ISU147" s="11"/>
      <c r="ISV147" s="89"/>
      <c r="ISW147" s="87"/>
      <c r="ISX147" s="90"/>
      <c r="ISY147" s="91"/>
      <c r="ISZ147" s="86"/>
      <c r="ITA147" s="87"/>
      <c r="ITB147" s="87"/>
      <c r="ITC147" s="87"/>
      <c r="ITD147" s="87"/>
      <c r="ITE147" s="88"/>
      <c r="ITF147" s="12"/>
      <c r="ITG147" s="12"/>
      <c r="ITH147" s="88"/>
      <c r="ITI147" s="88"/>
      <c r="ITJ147" s="11"/>
      <c r="ITK147" s="11"/>
      <c r="ITL147" s="89"/>
      <c r="ITM147" s="87"/>
      <c r="ITN147" s="90"/>
      <c r="ITO147" s="91"/>
      <c r="ITP147" s="86"/>
      <c r="ITQ147" s="87"/>
      <c r="ITR147" s="87"/>
      <c r="ITS147" s="87"/>
      <c r="ITT147" s="87"/>
      <c r="ITU147" s="88"/>
      <c r="ITV147" s="12"/>
      <c r="ITW147" s="12"/>
      <c r="ITX147" s="88"/>
      <c r="ITY147" s="88"/>
      <c r="ITZ147" s="11"/>
      <c r="IUA147" s="11"/>
      <c r="IUB147" s="89"/>
      <c r="IUC147" s="87"/>
      <c r="IUD147" s="90"/>
      <c r="IUE147" s="91"/>
      <c r="IUF147" s="86"/>
      <c r="IUG147" s="87"/>
      <c r="IUH147" s="87"/>
      <c r="IUI147" s="87"/>
      <c r="IUJ147" s="87"/>
      <c r="IUK147" s="88"/>
      <c r="IUL147" s="12"/>
      <c r="IUM147" s="12"/>
      <c r="IUN147" s="88"/>
      <c r="IUO147" s="88"/>
      <c r="IUP147" s="11"/>
      <c r="IUQ147" s="11"/>
      <c r="IUR147" s="89"/>
      <c r="IUS147" s="87"/>
      <c r="IUT147" s="90"/>
      <c r="IUU147" s="91"/>
      <c r="IUV147" s="86"/>
      <c r="IUW147" s="87"/>
      <c r="IUX147" s="87"/>
      <c r="IUY147" s="87"/>
      <c r="IUZ147" s="87"/>
      <c r="IVA147" s="88"/>
      <c r="IVB147" s="12"/>
      <c r="IVC147" s="12"/>
      <c r="IVD147" s="88"/>
      <c r="IVE147" s="88"/>
      <c r="IVF147" s="11"/>
      <c r="IVG147" s="11"/>
      <c r="IVH147" s="89"/>
      <c r="IVI147" s="87"/>
      <c r="IVJ147" s="90"/>
      <c r="IVK147" s="91"/>
      <c r="IVL147" s="86"/>
      <c r="IVM147" s="87"/>
      <c r="IVN147" s="87"/>
      <c r="IVO147" s="87"/>
      <c r="IVP147" s="87"/>
      <c r="IVQ147" s="88"/>
      <c r="IVR147" s="12"/>
      <c r="IVS147" s="12"/>
      <c r="IVT147" s="88"/>
      <c r="IVU147" s="88"/>
      <c r="IVV147" s="11"/>
      <c r="IVW147" s="11"/>
      <c r="IVX147" s="89"/>
      <c r="IVY147" s="87"/>
      <c r="IVZ147" s="90"/>
      <c r="IWA147" s="91"/>
      <c r="IWB147" s="86"/>
      <c r="IWC147" s="87"/>
      <c r="IWD147" s="87"/>
      <c r="IWE147" s="87"/>
      <c r="IWF147" s="87"/>
      <c r="IWG147" s="88"/>
      <c r="IWH147" s="12"/>
      <c r="IWI147" s="12"/>
      <c r="IWJ147" s="88"/>
      <c r="IWK147" s="88"/>
      <c r="IWL147" s="11"/>
      <c r="IWM147" s="11"/>
      <c r="IWN147" s="89"/>
      <c r="IWO147" s="87"/>
      <c r="IWP147" s="90"/>
      <c r="IWQ147" s="91"/>
      <c r="IWR147" s="86"/>
      <c r="IWS147" s="87"/>
      <c r="IWT147" s="87"/>
      <c r="IWU147" s="87"/>
      <c r="IWV147" s="87"/>
      <c r="IWW147" s="88"/>
      <c r="IWX147" s="12"/>
      <c r="IWY147" s="12"/>
      <c r="IWZ147" s="88"/>
      <c r="IXA147" s="88"/>
      <c r="IXB147" s="11"/>
      <c r="IXC147" s="11"/>
      <c r="IXD147" s="89"/>
      <c r="IXE147" s="87"/>
      <c r="IXF147" s="90"/>
      <c r="IXG147" s="91"/>
      <c r="IXH147" s="86"/>
      <c r="IXI147" s="87"/>
      <c r="IXJ147" s="87"/>
      <c r="IXK147" s="87"/>
      <c r="IXL147" s="87"/>
      <c r="IXM147" s="88"/>
      <c r="IXN147" s="12"/>
      <c r="IXO147" s="12"/>
      <c r="IXP147" s="88"/>
      <c r="IXQ147" s="88"/>
      <c r="IXR147" s="11"/>
      <c r="IXS147" s="11"/>
      <c r="IXT147" s="89"/>
      <c r="IXU147" s="87"/>
      <c r="IXV147" s="90"/>
      <c r="IXW147" s="91"/>
      <c r="IXX147" s="86"/>
      <c r="IXY147" s="87"/>
      <c r="IXZ147" s="87"/>
      <c r="IYA147" s="87"/>
      <c r="IYB147" s="87"/>
      <c r="IYC147" s="88"/>
      <c r="IYD147" s="12"/>
      <c r="IYE147" s="12"/>
      <c r="IYF147" s="88"/>
      <c r="IYG147" s="88"/>
      <c r="IYH147" s="11"/>
      <c r="IYI147" s="11"/>
      <c r="IYJ147" s="89"/>
      <c r="IYK147" s="87"/>
      <c r="IYL147" s="90"/>
      <c r="IYM147" s="91"/>
      <c r="IYN147" s="86"/>
      <c r="IYO147" s="87"/>
      <c r="IYP147" s="87"/>
      <c r="IYQ147" s="87"/>
      <c r="IYR147" s="87"/>
      <c r="IYS147" s="88"/>
      <c r="IYT147" s="12"/>
      <c r="IYU147" s="12"/>
      <c r="IYV147" s="88"/>
      <c r="IYW147" s="88"/>
      <c r="IYX147" s="11"/>
      <c r="IYY147" s="11"/>
      <c r="IYZ147" s="89"/>
      <c r="IZA147" s="87"/>
      <c r="IZB147" s="90"/>
      <c r="IZC147" s="91"/>
      <c r="IZD147" s="86"/>
      <c r="IZE147" s="87"/>
      <c r="IZF147" s="87"/>
      <c r="IZG147" s="87"/>
      <c r="IZH147" s="87"/>
      <c r="IZI147" s="88"/>
      <c r="IZJ147" s="12"/>
      <c r="IZK147" s="12"/>
      <c r="IZL147" s="88"/>
      <c r="IZM147" s="88"/>
      <c r="IZN147" s="11"/>
      <c r="IZO147" s="11"/>
      <c r="IZP147" s="89"/>
      <c r="IZQ147" s="87"/>
      <c r="IZR147" s="90"/>
      <c r="IZS147" s="91"/>
      <c r="IZT147" s="86"/>
      <c r="IZU147" s="87"/>
      <c r="IZV147" s="87"/>
      <c r="IZW147" s="87"/>
      <c r="IZX147" s="87"/>
      <c r="IZY147" s="88"/>
      <c r="IZZ147" s="12"/>
      <c r="JAA147" s="12"/>
      <c r="JAB147" s="88"/>
      <c r="JAC147" s="88"/>
      <c r="JAD147" s="11"/>
      <c r="JAE147" s="11"/>
      <c r="JAF147" s="89"/>
      <c r="JAG147" s="87"/>
      <c r="JAH147" s="90"/>
      <c r="JAI147" s="91"/>
      <c r="JAJ147" s="86"/>
      <c r="JAK147" s="87"/>
      <c r="JAL147" s="87"/>
      <c r="JAM147" s="87"/>
      <c r="JAN147" s="87"/>
      <c r="JAO147" s="88"/>
      <c r="JAP147" s="12"/>
      <c r="JAQ147" s="12"/>
      <c r="JAR147" s="88"/>
      <c r="JAS147" s="88"/>
      <c r="JAT147" s="11"/>
      <c r="JAU147" s="11"/>
      <c r="JAV147" s="89"/>
      <c r="JAW147" s="87"/>
      <c r="JAX147" s="90"/>
      <c r="JAY147" s="91"/>
      <c r="JAZ147" s="86"/>
      <c r="JBA147" s="87"/>
      <c r="JBB147" s="87"/>
      <c r="JBC147" s="87"/>
      <c r="JBD147" s="87"/>
      <c r="JBE147" s="88"/>
      <c r="JBF147" s="12"/>
      <c r="JBG147" s="12"/>
      <c r="JBH147" s="88"/>
      <c r="JBI147" s="88"/>
      <c r="JBJ147" s="11"/>
      <c r="JBK147" s="11"/>
      <c r="JBL147" s="89"/>
      <c r="JBM147" s="87"/>
      <c r="JBN147" s="90"/>
      <c r="JBO147" s="91"/>
      <c r="JBP147" s="86"/>
      <c r="JBQ147" s="87"/>
      <c r="JBR147" s="87"/>
      <c r="JBS147" s="87"/>
      <c r="JBT147" s="87"/>
      <c r="JBU147" s="88"/>
      <c r="JBV147" s="12"/>
      <c r="JBW147" s="12"/>
      <c r="JBX147" s="88"/>
      <c r="JBY147" s="88"/>
      <c r="JBZ147" s="11"/>
      <c r="JCA147" s="11"/>
      <c r="JCB147" s="89"/>
      <c r="JCC147" s="87"/>
      <c r="JCD147" s="90"/>
      <c r="JCE147" s="91"/>
      <c r="JCF147" s="86"/>
      <c r="JCG147" s="87"/>
      <c r="JCH147" s="87"/>
      <c r="JCI147" s="87"/>
      <c r="JCJ147" s="87"/>
      <c r="JCK147" s="88"/>
      <c r="JCL147" s="12"/>
      <c r="JCM147" s="12"/>
      <c r="JCN147" s="88"/>
      <c r="JCO147" s="88"/>
      <c r="JCP147" s="11"/>
      <c r="JCQ147" s="11"/>
      <c r="JCR147" s="89"/>
      <c r="JCS147" s="87"/>
      <c r="JCT147" s="90"/>
      <c r="JCU147" s="91"/>
      <c r="JCV147" s="86"/>
      <c r="JCW147" s="87"/>
      <c r="JCX147" s="87"/>
      <c r="JCY147" s="87"/>
      <c r="JCZ147" s="87"/>
      <c r="JDA147" s="88"/>
      <c r="JDB147" s="12"/>
      <c r="JDC147" s="12"/>
      <c r="JDD147" s="88"/>
      <c r="JDE147" s="88"/>
      <c r="JDF147" s="11"/>
      <c r="JDG147" s="11"/>
      <c r="JDH147" s="89"/>
      <c r="JDI147" s="87"/>
      <c r="JDJ147" s="90"/>
      <c r="JDK147" s="91"/>
      <c r="JDL147" s="86"/>
      <c r="JDM147" s="87"/>
      <c r="JDN147" s="87"/>
      <c r="JDO147" s="87"/>
      <c r="JDP147" s="87"/>
      <c r="JDQ147" s="88"/>
      <c r="JDR147" s="12"/>
      <c r="JDS147" s="12"/>
      <c r="JDT147" s="88"/>
      <c r="JDU147" s="88"/>
      <c r="JDV147" s="11"/>
      <c r="JDW147" s="11"/>
      <c r="JDX147" s="89"/>
      <c r="JDY147" s="87"/>
      <c r="JDZ147" s="90"/>
      <c r="JEA147" s="91"/>
      <c r="JEB147" s="86"/>
      <c r="JEC147" s="87"/>
      <c r="JED147" s="87"/>
      <c r="JEE147" s="87"/>
      <c r="JEF147" s="87"/>
      <c r="JEG147" s="88"/>
      <c r="JEH147" s="12"/>
      <c r="JEI147" s="12"/>
      <c r="JEJ147" s="88"/>
      <c r="JEK147" s="88"/>
      <c r="JEL147" s="11"/>
      <c r="JEM147" s="11"/>
      <c r="JEN147" s="89"/>
      <c r="JEO147" s="87"/>
      <c r="JEP147" s="90"/>
      <c r="JEQ147" s="91"/>
      <c r="JER147" s="86"/>
      <c r="JES147" s="87"/>
      <c r="JET147" s="87"/>
      <c r="JEU147" s="87"/>
      <c r="JEV147" s="87"/>
      <c r="JEW147" s="88"/>
      <c r="JEX147" s="12"/>
      <c r="JEY147" s="12"/>
      <c r="JEZ147" s="88"/>
      <c r="JFA147" s="88"/>
      <c r="JFB147" s="11"/>
      <c r="JFC147" s="11"/>
      <c r="JFD147" s="89"/>
      <c r="JFE147" s="87"/>
      <c r="JFF147" s="90"/>
      <c r="JFG147" s="91"/>
      <c r="JFH147" s="86"/>
      <c r="JFI147" s="87"/>
      <c r="JFJ147" s="87"/>
      <c r="JFK147" s="87"/>
      <c r="JFL147" s="87"/>
      <c r="JFM147" s="88"/>
      <c r="JFN147" s="12"/>
      <c r="JFO147" s="12"/>
      <c r="JFP147" s="88"/>
      <c r="JFQ147" s="88"/>
      <c r="JFR147" s="11"/>
      <c r="JFS147" s="11"/>
      <c r="JFT147" s="89"/>
      <c r="JFU147" s="87"/>
      <c r="JFV147" s="90"/>
      <c r="JFW147" s="91"/>
      <c r="JFX147" s="86"/>
      <c r="JFY147" s="87"/>
      <c r="JFZ147" s="87"/>
      <c r="JGA147" s="87"/>
      <c r="JGB147" s="87"/>
      <c r="JGC147" s="88"/>
      <c r="JGD147" s="12"/>
      <c r="JGE147" s="12"/>
      <c r="JGF147" s="88"/>
      <c r="JGG147" s="88"/>
      <c r="JGH147" s="11"/>
      <c r="JGI147" s="11"/>
      <c r="JGJ147" s="89"/>
      <c r="JGK147" s="87"/>
      <c r="JGL147" s="90"/>
      <c r="JGM147" s="91"/>
      <c r="JGN147" s="86"/>
      <c r="JGO147" s="87"/>
      <c r="JGP147" s="87"/>
      <c r="JGQ147" s="87"/>
      <c r="JGR147" s="87"/>
      <c r="JGS147" s="88"/>
      <c r="JGT147" s="12"/>
      <c r="JGU147" s="12"/>
      <c r="JGV147" s="88"/>
      <c r="JGW147" s="88"/>
      <c r="JGX147" s="11"/>
      <c r="JGY147" s="11"/>
      <c r="JGZ147" s="89"/>
      <c r="JHA147" s="87"/>
      <c r="JHB147" s="90"/>
      <c r="JHC147" s="91"/>
      <c r="JHD147" s="86"/>
      <c r="JHE147" s="87"/>
      <c r="JHF147" s="87"/>
      <c r="JHG147" s="87"/>
      <c r="JHH147" s="87"/>
      <c r="JHI147" s="88"/>
      <c r="JHJ147" s="12"/>
      <c r="JHK147" s="12"/>
      <c r="JHL147" s="88"/>
      <c r="JHM147" s="88"/>
      <c r="JHN147" s="11"/>
      <c r="JHO147" s="11"/>
      <c r="JHP147" s="89"/>
      <c r="JHQ147" s="87"/>
      <c r="JHR147" s="90"/>
      <c r="JHS147" s="91"/>
      <c r="JHT147" s="86"/>
      <c r="JHU147" s="87"/>
      <c r="JHV147" s="87"/>
      <c r="JHW147" s="87"/>
      <c r="JHX147" s="87"/>
      <c r="JHY147" s="88"/>
      <c r="JHZ147" s="12"/>
      <c r="JIA147" s="12"/>
      <c r="JIB147" s="88"/>
      <c r="JIC147" s="88"/>
      <c r="JID147" s="11"/>
      <c r="JIE147" s="11"/>
      <c r="JIF147" s="89"/>
      <c r="JIG147" s="87"/>
      <c r="JIH147" s="90"/>
      <c r="JII147" s="91"/>
      <c r="JIJ147" s="86"/>
      <c r="JIK147" s="87"/>
      <c r="JIL147" s="87"/>
      <c r="JIM147" s="87"/>
      <c r="JIN147" s="87"/>
      <c r="JIO147" s="88"/>
      <c r="JIP147" s="12"/>
      <c r="JIQ147" s="12"/>
      <c r="JIR147" s="88"/>
      <c r="JIS147" s="88"/>
      <c r="JIT147" s="11"/>
      <c r="JIU147" s="11"/>
      <c r="JIV147" s="89"/>
      <c r="JIW147" s="87"/>
      <c r="JIX147" s="90"/>
      <c r="JIY147" s="91"/>
      <c r="JIZ147" s="86"/>
      <c r="JJA147" s="87"/>
      <c r="JJB147" s="87"/>
      <c r="JJC147" s="87"/>
      <c r="JJD147" s="87"/>
      <c r="JJE147" s="88"/>
      <c r="JJF147" s="12"/>
      <c r="JJG147" s="12"/>
      <c r="JJH147" s="88"/>
      <c r="JJI147" s="88"/>
      <c r="JJJ147" s="11"/>
      <c r="JJK147" s="11"/>
      <c r="JJL147" s="89"/>
      <c r="JJM147" s="87"/>
      <c r="JJN147" s="90"/>
      <c r="JJO147" s="91"/>
      <c r="JJP147" s="86"/>
      <c r="JJQ147" s="87"/>
      <c r="JJR147" s="87"/>
      <c r="JJS147" s="87"/>
      <c r="JJT147" s="87"/>
      <c r="JJU147" s="88"/>
      <c r="JJV147" s="12"/>
      <c r="JJW147" s="12"/>
      <c r="JJX147" s="88"/>
      <c r="JJY147" s="88"/>
      <c r="JJZ147" s="11"/>
      <c r="JKA147" s="11"/>
      <c r="JKB147" s="89"/>
      <c r="JKC147" s="87"/>
      <c r="JKD147" s="90"/>
      <c r="JKE147" s="91"/>
      <c r="JKF147" s="86"/>
      <c r="JKG147" s="87"/>
      <c r="JKH147" s="87"/>
      <c r="JKI147" s="87"/>
      <c r="JKJ147" s="87"/>
      <c r="JKK147" s="88"/>
      <c r="JKL147" s="12"/>
      <c r="JKM147" s="12"/>
      <c r="JKN147" s="88"/>
      <c r="JKO147" s="88"/>
      <c r="JKP147" s="11"/>
      <c r="JKQ147" s="11"/>
      <c r="JKR147" s="89"/>
      <c r="JKS147" s="87"/>
      <c r="JKT147" s="90"/>
      <c r="JKU147" s="91"/>
      <c r="JKV147" s="86"/>
      <c r="JKW147" s="87"/>
      <c r="JKX147" s="87"/>
      <c r="JKY147" s="87"/>
      <c r="JKZ147" s="87"/>
      <c r="JLA147" s="88"/>
      <c r="JLB147" s="12"/>
      <c r="JLC147" s="12"/>
      <c r="JLD147" s="88"/>
      <c r="JLE147" s="88"/>
      <c r="JLF147" s="11"/>
      <c r="JLG147" s="11"/>
      <c r="JLH147" s="89"/>
      <c r="JLI147" s="87"/>
      <c r="JLJ147" s="90"/>
      <c r="JLK147" s="91"/>
      <c r="JLL147" s="86"/>
      <c r="JLM147" s="87"/>
      <c r="JLN147" s="87"/>
      <c r="JLO147" s="87"/>
      <c r="JLP147" s="87"/>
      <c r="JLQ147" s="88"/>
      <c r="JLR147" s="12"/>
      <c r="JLS147" s="12"/>
      <c r="JLT147" s="88"/>
      <c r="JLU147" s="88"/>
      <c r="JLV147" s="11"/>
      <c r="JLW147" s="11"/>
      <c r="JLX147" s="89"/>
      <c r="JLY147" s="87"/>
      <c r="JLZ147" s="90"/>
      <c r="JMA147" s="91"/>
      <c r="JMB147" s="86"/>
      <c r="JMC147" s="87"/>
      <c r="JMD147" s="87"/>
      <c r="JME147" s="87"/>
      <c r="JMF147" s="87"/>
      <c r="JMG147" s="88"/>
      <c r="JMH147" s="12"/>
      <c r="JMI147" s="12"/>
      <c r="JMJ147" s="88"/>
      <c r="JMK147" s="88"/>
      <c r="JML147" s="11"/>
      <c r="JMM147" s="11"/>
      <c r="JMN147" s="89"/>
      <c r="JMO147" s="87"/>
      <c r="JMP147" s="90"/>
      <c r="JMQ147" s="91"/>
      <c r="JMR147" s="86"/>
      <c r="JMS147" s="87"/>
      <c r="JMT147" s="87"/>
      <c r="JMU147" s="87"/>
      <c r="JMV147" s="87"/>
      <c r="JMW147" s="88"/>
      <c r="JMX147" s="12"/>
      <c r="JMY147" s="12"/>
      <c r="JMZ147" s="88"/>
      <c r="JNA147" s="88"/>
      <c r="JNB147" s="11"/>
      <c r="JNC147" s="11"/>
      <c r="JND147" s="89"/>
      <c r="JNE147" s="87"/>
      <c r="JNF147" s="90"/>
      <c r="JNG147" s="91"/>
      <c r="JNH147" s="86"/>
      <c r="JNI147" s="87"/>
      <c r="JNJ147" s="87"/>
      <c r="JNK147" s="87"/>
      <c r="JNL147" s="87"/>
      <c r="JNM147" s="88"/>
      <c r="JNN147" s="12"/>
      <c r="JNO147" s="12"/>
      <c r="JNP147" s="88"/>
      <c r="JNQ147" s="88"/>
      <c r="JNR147" s="11"/>
      <c r="JNS147" s="11"/>
      <c r="JNT147" s="89"/>
      <c r="JNU147" s="87"/>
      <c r="JNV147" s="90"/>
      <c r="JNW147" s="91"/>
      <c r="JNX147" s="86"/>
      <c r="JNY147" s="87"/>
      <c r="JNZ147" s="87"/>
      <c r="JOA147" s="87"/>
      <c r="JOB147" s="87"/>
      <c r="JOC147" s="88"/>
      <c r="JOD147" s="12"/>
      <c r="JOE147" s="12"/>
      <c r="JOF147" s="88"/>
      <c r="JOG147" s="88"/>
      <c r="JOH147" s="11"/>
      <c r="JOI147" s="11"/>
      <c r="JOJ147" s="89"/>
      <c r="JOK147" s="87"/>
      <c r="JOL147" s="90"/>
      <c r="JOM147" s="91"/>
      <c r="JON147" s="86"/>
      <c r="JOO147" s="87"/>
      <c r="JOP147" s="87"/>
      <c r="JOQ147" s="87"/>
      <c r="JOR147" s="87"/>
      <c r="JOS147" s="88"/>
      <c r="JOT147" s="12"/>
      <c r="JOU147" s="12"/>
      <c r="JOV147" s="88"/>
      <c r="JOW147" s="88"/>
      <c r="JOX147" s="11"/>
      <c r="JOY147" s="11"/>
      <c r="JOZ147" s="89"/>
      <c r="JPA147" s="87"/>
      <c r="JPB147" s="90"/>
      <c r="JPC147" s="91"/>
      <c r="JPD147" s="86"/>
      <c r="JPE147" s="87"/>
      <c r="JPF147" s="87"/>
      <c r="JPG147" s="87"/>
      <c r="JPH147" s="87"/>
      <c r="JPI147" s="88"/>
      <c r="JPJ147" s="12"/>
      <c r="JPK147" s="12"/>
      <c r="JPL147" s="88"/>
      <c r="JPM147" s="88"/>
      <c r="JPN147" s="11"/>
      <c r="JPO147" s="11"/>
      <c r="JPP147" s="89"/>
      <c r="JPQ147" s="87"/>
      <c r="JPR147" s="90"/>
      <c r="JPS147" s="91"/>
      <c r="JPT147" s="86"/>
      <c r="JPU147" s="87"/>
      <c r="JPV147" s="87"/>
      <c r="JPW147" s="87"/>
      <c r="JPX147" s="87"/>
      <c r="JPY147" s="88"/>
      <c r="JPZ147" s="12"/>
      <c r="JQA147" s="12"/>
      <c r="JQB147" s="88"/>
      <c r="JQC147" s="88"/>
      <c r="JQD147" s="11"/>
      <c r="JQE147" s="11"/>
      <c r="JQF147" s="89"/>
      <c r="JQG147" s="87"/>
      <c r="JQH147" s="90"/>
      <c r="JQI147" s="91"/>
      <c r="JQJ147" s="86"/>
      <c r="JQK147" s="87"/>
      <c r="JQL147" s="87"/>
      <c r="JQM147" s="87"/>
      <c r="JQN147" s="87"/>
      <c r="JQO147" s="88"/>
      <c r="JQP147" s="12"/>
      <c r="JQQ147" s="12"/>
      <c r="JQR147" s="88"/>
      <c r="JQS147" s="88"/>
      <c r="JQT147" s="11"/>
      <c r="JQU147" s="11"/>
      <c r="JQV147" s="89"/>
      <c r="JQW147" s="87"/>
      <c r="JQX147" s="90"/>
      <c r="JQY147" s="91"/>
      <c r="JQZ147" s="86"/>
      <c r="JRA147" s="87"/>
      <c r="JRB147" s="87"/>
      <c r="JRC147" s="87"/>
      <c r="JRD147" s="87"/>
      <c r="JRE147" s="88"/>
      <c r="JRF147" s="12"/>
      <c r="JRG147" s="12"/>
      <c r="JRH147" s="88"/>
      <c r="JRI147" s="88"/>
      <c r="JRJ147" s="11"/>
      <c r="JRK147" s="11"/>
      <c r="JRL147" s="89"/>
      <c r="JRM147" s="87"/>
      <c r="JRN147" s="90"/>
      <c r="JRO147" s="91"/>
      <c r="JRP147" s="86"/>
      <c r="JRQ147" s="87"/>
      <c r="JRR147" s="87"/>
      <c r="JRS147" s="87"/>
      <c r="JRT147" s="87"/>
      <c r="JRU147" s="88"/>
      <c r="JRV147" s="12"/>
      <c r="JRW147" s="12"/>
      <c r="JRX147" s="88"/>
      <c r="JRY147" s="88"/>
      <c r="JRZ147" s="11"/>
      <c r="JSA147" s="11"/>
      <c r="JSB147" s="89"/>
      <c r="JSC147" s="87"/>
      <c r="JSD147" s="90"/>
      <c r="JSE147" s="91"/>
      <c r="JSF147" s="86"/>
      <c r="JSG147" s="87"/>
      <c r="JSH147" s="87"/>
      <c r="JSI147" s="87"/>
      <c r="JSJ147" s="87"/>
      <c r="JSK147" s="88"/>
      <c r="JSL147" s="12"/>
      <c r="JSM147" s="12"/>
      <c r="JSN147" s="88"/>
      <c r="JSO147" s="88"/>
      <c r="JSP147" s="11"/>
      <c r="JSQ147" s="11"/>
      <c r="JSR147" s="89"/>
      <c r="JSS147" s="87"/>
      <c r="JST147" s="90"/>
      <c r="JSU147" s="91"/>
      <c r="JSV147" s="86"/>
      <c r="JSW147" s="87"/>
      <c r="JSX147" s="87"/>
      <c r="JSY147" s="87"/>
      <c r="JSZ147" s="87"/>
      <c r="JTA147" s="88"/>
      <c r="JTB147" s="12"/>
      <c r="JTC147" s="12"/>
      <c r="JTD147" s="88"/>
      <c r="JTE147" s="88"/>
      <c r="JTF147" s="11"/>
      <c r="JTG147" s="11"/>
      <c r="JTH147" s="89"/>
      <c r="JTI147" s="87"/>
      <c r="JTJ147" s="90"/>
      <c r="JTK147" s="91"/>
      <c r="JTL147" s="86"/>
      <c r="JTM147" s="87"/>
      <c r="JTN147" s="87"/>
      <c r="JTO147" s="87"/>
      <c r="JTP147" s="87"/>
      <c r="JTQ147" s="88"/>
      <c r="JTR147" s="12"/>
      <c r="JTS147" s="12"/>
      <c r="JTT147" s="88"/>
      <c r="JTU147" s="88"/>
      <c r="JTV147" s="11"/>
      <c r="JTW147" s="11"/>
      <c r="JTX147" s="89"/>
      <c r="JTY147" s="87"/>
      <c r="JTZ147" s="90"/>
      <c r="JUA147" s="91"/>
      <c r="JUB147" s="86"/>
      <c r="JUC147" s="87"/>
      <c r="JUD147" s="87"/>
      <c r="JUE147" s="87"/>
      <c r="JUF147" s="87"/>
      <c r="JUG147" s="88"/>
      <c r="JUH147" s="12"/>
      <c r="JUI147" s="12"/>
      <c r="JUJ147" s="88"/>
      <c r="JUK147" s="88"/>
      <c r="JUL147" s="11"/>
      <c r="JUM147" s="11"/>
      <c r="JUN147" s="89"/>
      <c r="JUO147" s="87"/>
      <c r="JUP147" s="90"/>
      <c r="JUQ147" s="91"/>
      <c r="JUR147" s="86"/>
      <c r="JUS147" s="87"/>
      <c r="JUT147" s="87"/>
      <c r="JUU147" s="87"/>
      <c r="JUV147" s="87"/>
      <c r="JUW147" s="88"/>
      <c r="JUX147" s="12"/>
      <c r="JUY147" s="12"/>
      <c r="JUZ147" s="88"/>
      <c r="JVA147" s="88"/>
      <c r="JVB147" s="11"/>
      <c r="JVC147" s="11"/>
      <c r="JVD147" s="89"/>
      <c r="JVE147" s="87"/>
      <c r="JVF147" s="90"/>
      <c r="JVG147" s="91"/>
      <c r="JVH147" s="86"/>
      <c r="JVI147" s="87"/>
      <c r="JVJ147" s="87"/>
      <c r="JVK147" s="87"/>
      <c r="JVL147" s="87"/>
      <c r="JVM147" s="88"/>
      <c r="JVN147" s="12"/>
      <c r="JVO147" s="12"/>
      <c r="JVP147" s="88"/>
      <c r="JVQ147" s="88"/>
      <c r="JVR147" s="11"/>
      <c r="JVS147" s="11"/>
      <c r="JVT147" s="89"/>
      <c r="JVU147" s="87"/>
      <c r="JVV147" s="90"/>
      <c r="JVW147" s="91"/>
      <c r="JVX147" s="86"/>
      <c r="JVY147" s="87"/>
      <c r="JVZ147" s="87"/>
      <c r="JWA147" s="87"/>
      <c r="JWB147" s="87"/>
      <c r="JWC147" s="88"/>
      <c r="JWD147" s="12"/>
      <c r="JWE147" s="12"/>
      <c r="JWF147" s="88"/>
      <c r="JWG147" s="88"/>
      <c r="JWH147" s="11"/>
      <c r="JWI147" s="11"/>
      <c r="JWJ147" s="89"/>
      <c r="JWK147" s="87"/>
      <c r="JWL147" s="90"/>
      <c r="JWM147" s="91"/>
      <c r="JWN147" s="86"/>
      <c r="JWO147" s="87"/>
      <c r="JWP147" s="87"/>
      <c r="JWQ147" s="87"/>
      <c r="JWR147" s="87"/>
      <c r="JWS147" s="88"/>
      <c r="JWT147" s="12"/>
      <c r="JWU147" s="12"/>
      <c r="JWV147" s="88"/>
      <c r="JWW147" s="88"/>
      <c r="JWX147" s="11"/>
      <c r="JWY147" s="11"/>
      <c r="JWZ147" s="89"/>
      <c r="JXA147" s="87"/>
      <c r="JXB147" s="90"/>
      <c r="JXC147" s="91"/>
      <c r="JXD147" s="86"/>
      <c r="JXE147" s="87"/>
      <c r="JXF147" s="87"/>
      <c r="JXG147" s="87"/>
      <c r="JXH147" s="87"/>
      <c r="JXI147" s="88"/>
      <c r="JXJ147" s="12"/>
      <c r="JXK147" s="12"/>
      <c r="JXL147" s="88"/>
      <c r="JXM147" s="88"/>
      <c r="JXN147" s="11"/>
      <c r="JXO147" s="11"/>
      <c r="JXP147" s="89"/>
      <c r="JXQ147" s="87"/>
      <c r="JXR147" s="90"/>
      <c r="JXS147" s="91"/>
      <c r="JXT147" s="86"/>
      <c r="JXU147" s="87"/>
      <c r="JXV147" s="87"/>
      <c r="JXW147" s="87"/>
      <c r="JXX147" s="87"/>
      <c r="JXY147" s="88"/>
      <c r="JXZ147" s="12"/>
      <c r="JYA147" s="12"/>
      <c r="JYB147" s="88"/>
      <c r="JYC147" s="88"/>
      <c r="JYD147" s="11"/>
      <c r="JYE147" s="11"/>
      <c r="JYF147" s="89"/>
      <c r="JYG147" s="87"/>
      <c r="JYH147" s="90"/>
      <c r="JYI147" s="91"/>
      <c r="JYJ147" s="86"/>
      <c r="JYK147" s="87"/>
      <c r="JYL147" s="87"/>
      <c r="JYM147" s="87"/>
      <c r="JYN147" s="87"/>
      <c r="JYO147" s="88"/>
      <c r="JYP147" s="12"/>
      <c r="JYQ147" s="12"/>
      <c r="JYR147" s="88"/>
      <c r="JYS147" s="88"/>
      <c r="JYT147" s="11"/>
      <c r="JYU147" s="11"/>
      <c r="JYV147" s="89"/>
      <c r="JYW147" s="87"/>
      <c r="JYX147" s="90"/>
      <c r="JYY147" s="91"/>
      <c r="JYZ147" s="86"/>
      <c r="JZA147" s="87"/>
      <c r="JZB147" s="87"/>
      <c r="JZC147" s="87"/>
      <c r="JZD147" s="87"/>
      <c r="JZE147" s="88"/>
      <c r="JZF147" s="12"/>
      <c r="JZG147" s="12"/>
      <c r="JZH147" s="88"/>
      <c r="JZI147" s="88"/>
      <c r="JZJ147" s="11"/>
      <c r="JZK147" s="11"/>
      <c r="JZL147" s="89"/>
      <c r="JZM147" s="87"/>
      <c r="JZN147" s="90"/>
      <c r="JZO147" s="91"/>
      <c r="JZP147" s="86"/>
      <c r="JZQ147" s="87"/>
      <c r="JZR147" s="87"/>
      <c r="JZS147" s="87"/>
      <c r="JZT147" s="87"/>
      <c r="JZU147" s="88"/>
      <c r="JZV147" s="12"/>
      <c r="JZW147" s="12"/>
      <c r="JZX147" s="88"/>
      <c r="JZY147" s="88"/>
      <c r="JZZ147" s="11"/>
      <c r="KAA147" s="11"/>
      <c r="KAB147" s="89"/>
      <c r="KAC147" s="87"/>
      <c r="KAD147" s="90"/>
      <c r="KAE147" s="91"/>
      <c r="KAF147" s="86"/>
      <c r="KAG147" s="87"/>
      <c r="KAH147" s="87"/>
      <c r="KAI147" s="87"/>
      <c r="KAJ147" s="87"/>
      <c r="KAK147" s="88"/>
      <c r="KAL147" s="12"/>
      <c r="KAM147" s="12"/>
      <c r="KAN147" s="88"/>
      <c r="KAO147" s="88"/>
      <c r="KAP147" s="11"/>
      <c r="KAQ147" s="11"/>
      <c r="KAR147" s="89"/>
      <c r="KAS147" s="87"/>
      <c r="KAT147" s="90"/>
      <c r="KAU147" s="91"/>
      <c r="KAV147" s="86"/>
      <c r="KAW147" s="87"/>
      <c r="KAX147" s="87"/>
      <c r="KAY147" s="87"/>
      <c r="KAZ147" s="87"/>
      <c r="KBA147" s="88"/>
      <c r="KBB147" s="12"/>
      <c r="KBC147" s="12"/>
      <c r="KBD147" s="88"/>
      <c r="KBE147" s="88"/>
      <c r="KBF147" s="11"/>
      <c r="KBG147" s="11"/>
      <c r="KBH147" s="89"/>
      <c r="KBI147" s="87"/>
      <c r="KBJ147" s="90"/>
      <c r="KBK147" s="91"/>
      <c r="KBL147" s="86"/>
      <c r="KBM147" s="87"/>
      <c r="KBN147" s="87"/>
      <c r="KBO147" s="87"/>
      <c r="KBP147" s="87"/>
      <c r="KBQ147" s="88"/>
      <c r="KBR147" s="12"/>
      <c r="KBS147" s="12"/>
      <c r="KBT147" s="88"/>
      <c r="KBU147" s="88"/>
      <c r="KBV147" s="11"/>
      <c r="KBW147" s="11"/>
      <c r="KBX147" s="89"/>
      <c r="KBY147" s="87"/>
      <c r="KBZ147" s="90"/>
      <c r="KCA147" s="91"/>
      <c r="KCB147" s="86"/>
      <c r="KCC147" s="87"/>
      <c r="KCD147" s="87"/>
      <c r="KCE147" s="87"/>
      <c r="KCF147" s="87"/>
      <c r="KCG147" s="88"/>
      <c r="KCH147" s="12"/>
      <c r="KCI147" s="12"/>
      <c r="KCJ147" s="88"/>
      <c r="KCK147" s="88"/>
      <c r="KCL147" s="11"/>
      <c r="KCM147" s="11"/>
      <c r="KCN147" s="89"/>
      <c r="KCO147" s="87"/>
      <c r="KCP147" s="90"/>
      <c r="KCQ147" s="91"/>
      <c r="KCR147" s="86"/>
      <c r="KCS147" s="87"/>
      <c r="KCT147" s="87"/>
      <c r="KCU147" s="87"/>
      <c r="KCV147" s="87"/>
      <c r="KCW147" s="88"/>
      <c r="KCX147" s="12"/>
      <c r="KCY147" s="12"/>
      <c r="KCZ147" s="88"/>
      <c r="KDA147" s="88"/>
      <c r="KDB147" s="11"/>
      <c r="KDC147" s="11"/>
      <c r="KDD147" s="89"/>
      <c r="KDE147" s="87"/>
      <c r="KDF147" s="90"/>
      <c r="KDG147" s="91"/>
      <c r="KDH147" s="86"/>
      <c r="KDI147" s="87"/>
      <c r="KDJ147" s="87"/>
      <c r="KDK147" s="87"/>
      <c r="KDL147" s="87"/>
      <c r="KDM147" s="88"/>
      <c r="KDN147" s="12"/>
      <c r="KDO147" s="12"/>
      <c r="KDP147" s="88"/>
      <c r="KDQ147" s="88"/>
      <c r="KDR147" s="11"/>
      <c r="KDS147" s="11"/>
      <c r="KDT147" s="89"/>
      <c r="KDU147" s="87"/>
      <c r="KDV147" s="90"/>
      <c r="KDW147" s="91"/>
      <c r="KDX147" s="86"/>
      <c r="KDY147" s="87"/>
      <c r="KDZ147" s="87"/>
      <c r="KEA147" s="87"/>
      <c r="KEB147" s="87"/>
      <c r="KEC147" s="88"/>
      <c r="KED147" s="12"/>
      <c r="KEE147" s="12"/>
      <c r="KEF147" s="88"/>
      <c r="KEG147" s="88"/>
      <c r="KEH147" s="11"/>
      <c r="KEI147" s="11"/>
      <c r="KEJ147" s="89"/>
      <c r="KEK147" s="87"/>
      <c r="KEL147" s="90"/>
      <c r="KEM147" s="91"/>
      <c r="KEN147" s="86"/>
      <c r="KEO147" s="87"/>
      <c r="KEP147" s="87"/>
      <c r="KEQ147" s="87"/>
      <c r="KER147" s="87"/>
      <c r="KES147" s="88"/>
      <c r="KET147" s="12"/>
      <c r="KEU147" s="12"/>
      <c r="KEV147" s="88"/>
      <c r="KEW147" s="88"/>
      <c r="KEX147" s="11"/>
      <c r="KEY147" s="11"/>
      <c r="KEZ147" s="89"/>
      <c r="KFA147" s="87"/>
      <c r="KFB147" s="90"/>
      <c r="KFC147" s="91"/>
      <c r="KFD147" s="86"/>
      <c r="KFE147" s="87"/>
      <c r="KFF147" s="87"/>
      <c r="KFG147" s="87"/>
      <c r="KFH147" s="87"/>
      <c r="KFI147" s="88"/>
      <c r="KFJ147" s="12"/>
      <c r="KFK147" s="12"/>
      <c r="KFL147" s="88"/>
      <c r="KFM147" s="88"/>
      <c r="KFN147" s="11"/>
      <c r="KFO147" s="11"/>
      <c r="KFP147" s="89"/>
      <c r="KFQ147" s="87"/>
      <c r="KFR147" s="90"/>
      <c r="KFS147" s="91"/>
      <c r="KFT147" s="86"/>
      <c r="KFU147" s="87"/>
      <c r="KFV147" s="87"/>
      <c r="KFW147" s="87"/>
      <c r="KFX147" s="87"/>
      <c r="KFY147" s="88"/>
      <c r="KFZ147" s="12"/>
      <c r="KGA147" s="12"/>
      <c r="KGB147" s="88"/>
      <c r="KGC147" s="88"/>
      <c r="KGD147" s="11"/>
      <c r="KGE147" s="11"/>
      <c r="KGF147" s="89"/>
      <c r="KGG147" s="87"/>
      <c r="KGH147" s="90"/>
      <c r="KGI147" s="91"/>
      <c r="KGJ147" s="86"/>
      <c r="KGK147" s="87"/>
      <c r="KGL147" s="87"/>
      <c r="KGM147" s="87"/>
      <c r="KGN147" s="87"/>
      <c r="KGO147" s="88"/>
      <c r="KGP147" s="12"/>
      <c r="KGQ147" s="12"/>
      <c r="KGR147" s="88"/>
      <c r="KGS147" s="88"/>
      <c r="KGT147" s="11"/>
      <c r="KGU147" s="11"/>
      <c r="KGV147" s="89"/>
      <c r="KGW147" s="87"/>
      <c r="KGX147" s="90"/>
      <c r="KGY147" s="91"/>
      <c r="KGZ147" s="86"/>
      <c r="KHA147" s="87"/>
      <c r="KHB147" s="87"/>
      <c r="KHC147" s="87"/>
      <c r="KHD147" s="87"/>
      <c r="KHE147" s="88"/>
      <c r="KHF147" s="12"/>
      <c r="KHG147" s="12"/>
      <c r="KHH147" s="88"/>
      <c r="KHI147" s="88"/>
      <c r="KHJ147" s="11"/>
      <c r="KHK147" s="11"/>
      <c r="KHL147" s="89"/>
      <c r="KHM147" s="87"/>
      <c r="KHN147" s="90"/>
      <c r="KHO147" s="91"/>
      <c r="KHP147" s="86"/>
      <c r="KHQ147" s="87"/>
      <c r="KHR147" s="87"/>
      <c r="KHS147" s="87"/>
      <c r="KHT147" s="87"/>
      <c r="KHU147" s="88"/>
      <c r="KHV147" s="12"/>
      <c r="KHW147" s="12"/>
      <c r="KHX147" s="88"/>
      <c r="KHY147" s="88"/>
      <c r="KHZ147" s="11"/>
      <c r="KIA147" s="11"/>
      <c r="KIB147" s="89"/>
      <c r="KIC147" s="87"/>
      <c r="KID147" s="90"/>
      <c r="KIE147" s="91"/>
      <c r="KIF147" s="86"/>
      <c r="KIG147" s="87"/>
      <c r="KIH147" s="87"/>
      <c r="KII147" s="87"/>
      <c r="KIJ147" s="87"/>
      <c r="KIK147" s="88"/>
      <c r="KIL147" s="12"/>
      <c r="KIM147" s="12"/>
      <c r="KIN147" s="88"/>
      <c r="KIO147" s="88"/>
      <c r="KIP147" s="11"/>
      <c r="KIQ147" s="11"/>
      <c r="KIR147" s="89"/>
      <c r="KIS147" s="87"/>
      <c r="KIT147" s="90"/>
      <c r="KIU147" s="91"/>
      <c r="KIV147" s="86"/>
      <c r="KIW147" s="87"/>
      <c r="KIX147" s="87"/>
      <c r="KIY147" s="87"/>
      <c r="KIZ147" s="87"/>
      <c r="KJA147" s="88"/>
      <c r="KJB147" s="12"/>
      <c r="KJC147" s="12"/>
      <c r="KJD147" s="88"/>
      <c r="KJE147" s="88"/>
      <c r="KJF147" s="11"/>
      <c r="KJG147" s="11"/>
      <c r="KJH147" s="89"/>
      <c r="KJI147" s="87"/>
      <c r="KJJ147" s="90"/>
      <c r="KJK147" s="91"/>
      <c r="KJL147" s="86"/>
      <c r="KJM147" s="87"/>
      <c r="KJN147" s="87"/>
      <c r="KJO147" s="87"/>
      <c r="KJP147" s="87"/>
      <c r="KJQ147" s="88"/>
      <c r="KJR147" s="12"/>
      <c r="KJS147" s="12"/>
      <c r="KJT147" s="88"/>
      <c r="KJU147" s="88"/>
      <c r="KJV147" s="11"/>
      <c r="KJW147" s="11"/>
      <c r="KJX147" s="89"/>
      <c r="KJY147" s="87"/>
      <c r="KJZ147" s="90"/>
      <c r="KKA147" s="91"/>
      <c r="KKB147" s="86"/>
      <c r="KKC147" s="87"/>
      <c r="KKD147" s="87"/>
      <c r="KKE147" s="87"/>
      <c r="KKF147" s="87"/>
      <c r="KKG147" s="88"/>
      <c r="KKH147" s="12"/>
      <c r="KKI147" s="12"/>
      <c r="KKJ147" s="88"/>
      <c r="KKK147" s="88"/>
      <c r="KKL147" s="11"/>
      <c r="KKM147" s="11"/>
      <c r="KKN147" s="89"/>
      <c r="KKO147" s="87"/>
      <c r="KKP147" s="90"/>
      <c r="KKQ147" s="91"/>
      <c r="KKR147" s="86"/>
      <c r="KKS147" s="87"/>
      <c r="KKT147" s="87"/>
      <c r="KKU147" s="87"/>
      <c r="KKV147" s="87"/>
      <c r="KKW147" s="88"/>
      <c r="KKX147" s="12"/>
      <c r="KKY147" s="12"/>
      <c r="KKZ147" s="88"/>
      <c r="KLA147" s="88"/>
      <c r="KLB147" s="11"/>
      <c r="KLC147" s="11"/>
      <c r="KLD147" s="89"/>
      <c r="KLE147" s="87"/>
      <c r="KLF147" s="90"/>
      <c r="KLG147" s="91"/>
      <c r="KLH147" s="86"/>
      <c r="KLI147" s="87"/>
      <c r="KLJ147" s="87"/>
      <c r="KLK147" s="87"/>
      <c r="KLL147" s="87"/>
      <c r="KLM147" s="88"/>
      <c r="KLN147" s="12"/>
      <c r="KLO147" s="12"/>
      <c r="KLP147" s="88"/>
      <c r="KLQ147" s="88"/>
      <c r="KLR147" s="11"/>
      <c r="KLS147" s="11"/>
      <c r="KLT147" s="89"/>
      <c r="KLU147" s="87"/>
      <c r="KLV147" s="90"/>
      <c r="KLW147" s="91"/>
      <c r="KLX147" s="86"/>
      <c r="KLY147" s="87"/>
      <c r="KLZ147" s="87"/>
      <c r="KMA147" s="87"/>
      <c r="KMB147" s="87"/>
      <c r="KMC147" s="88"/>
      <c r="KMD147" s="12"/>
      <c r="KME147" s="12"/>
      <c r="KMF147" s="88"/>
      <c r="KMG147" s="88"/>
      <c r="KMH147" s="11"/>
      <c r="KMI147" s="11"/>
      <c r="KMJ147" s="89"/>
      <c r="KMK147" s="87"/>
      <c r="KML147" s="90"/>
      <c r="KMM147" s="91"/>
      <c r="KMN147" s="86"/>
      <c r="KMO147" s="87"/>
      <c r="KMP147" s="87"/>
      <c r="KMQ147" s="87"/>
      <c r="KMR147" s="87"/>
      <c r="KMS147" s="88"/>
      <c r="KMT147" s="12"/>
      <c r="KMU147" s="12"/>
      <c r="KMV147" s="88"/>
      <c r="KMW147" s="88"/>
      <c r="KMX147" s="11"/>
      <c r="KMY147" s="11"/>
      <c r="KMZ147" s="89"/>
      <c r="KNA147" s="87"/>
      <c r="KNB147" s="90"/>
      <c r="KNC147" s="91"/>
      <c r="KND147" s="86"/>
      <c r="KNE147" s="87"/>
      <c r="KNF147" s="87"/>
      <c r="KNG147" s="87"/>
      <c r="KNH147" s="87"/>
      <c r="KNI147" s="88"/>
      <c r="KNJ147" s="12"/>
      <c r="KNK147" s="12"/>
      <c r="KNL147" s="88"/>
      <c r="KNM147" s="88"/>
      <c r="KNN147" s="11"/>
      <c r="KNO147" s="11"/>
      <c r="KNP147" s="89"/>
      <c r="KNQ147" s="87"/>
      <c r="KNR147" s="90"/>
      <c r="KNS147" s="91"/>
      <c r="KNT147" s="86"/>
      <c r="KNU147" s="87"/>
      <c r="KNV147" s="87"/>
      <c r="KNW147" s="87"/>
      <c r="KNX147" s="87"/>
      <c r="KNY147" s="88"/>
      <c r="KNZ147" s="12"/>
      <c r="KOA147" s="12"/>
      <c r="KOB147" s="88"/>
      <c r="KOC147" s="88"/>
      <c r="KOD147" s="11"/>
      <c r="KOE147" s="11"/>
      <c r="KOF147" s="89"/>
      <c r="KOG147" s="87"/>
      <c r="KOH147" s="90"/>
      <c r="KOI147" s="91"/>
      <c r="KOJ147" s="86"/>
      <c r="KOK147" s="87"/>
      <c r="KOL147" s="87"/>
      <c r="KOM147" s="87"/>
      <c r="KON147" s="87"/>
      <c r="KOO147" s="88"/>
      <c r="KOP147" s="12"/>
      <c r="KOQ147" s="12"/>
      <c r="KOR147" s="88"/>
      <c r="KOS147" s="88"/>
      <c r="KOT147" s="11"/>
      <c r="KOU147" s="11"/>
      <c r="KOV147" s="89"/>
      <c r="KOW147" s="87"/>
      <c r="KOX147" s="90"/>
      <c r="KOY147" s="91"/>
      <c r="KOZ147" s="86"/>
      <c r="KPA147" s="87"/>
      <c r="KPB147" s="87"/>
      <c r="KPC147" s="87"/>
      <c r="KPD147" s="87"/>
      <c r="KPE147" s="88"/>
      <c r="KPF147" s="12"/>
      <c r="KPG147" s="12"/>
      <c r="KPH147" s="88"/>
      <c r="KPI147" s="88"/>
      <c r="KPJ147" s="11"/>
      <c r="KPK147" s="11"/>
      <c r="KPL147" s="89"/>
      <c r="KPM147" s="87"/>
      <c r="KPN147" s="90"/>
      <c r="KPO147" s="91"/>
      <c r="KPP147" s="86"/>
      <c r="KPQ147" s="87"/>
      <c r="KPR147" s="87"/>
      <c r="KPS147" s="87"/>
      <c r="KPT147" s="87"/>
      <c r="KPU147" s="88"/>
      <c r="KPV147" s="12"/>
      <c r="KPW147" s="12"/>
      <c r="KPX147" s="88"/>
      <c r="KPY147" s="88"/>
      <c r="KPZ147" s="11"/>
      <c r="KQA147" s="11"/>
      <c r="KQB147" s="89"/>
      <c r="KQC147" s="87"/>
      <c r="KQD147" s="90"/>
      <c r="KQE147" s="91"/>
      <c r="KQF147" s="86"/>
      <c r="KQG147" s="87"/>
      <c r="KQH147" s="87"/>
      <c r="KQI147" s="87"/>
      <c r="KQJ147" s="87"/>
      <c r="KQK147" s="88"/>
      <c r="KQL147" s="12"/>
      <c r="KQM147" s="12"/>
      <c r="KQN147" s="88"/>
      <c r="KQO147" s="88"/>
      <c r="KQP147" s="11"/>
      <c r="KQQ147" s="11"/>
      <c r="KQR147" s="89"/>
      <c r="KQS147" s="87"/>
      <c r="KQT147" s="90"/>
      <c r="KQU147" s="91"/>
      <c r="KQV147" s="86"/>
      <c r="KQW147" s="87"/>
      <c r="KQX147" s="87"/>
      <c r="KQY147" s="87"/>
      <c r="KQZ147" s="87"/>
      <c r="KRA147" s="88"/>
      <c r="KRB147" s="12"/>
      <c r="KRC147" s="12"/>
      <c r="KRD147" s="88"/>
      <c r="KRE147" s="88"/>
      <c r="KRF147" s="11"/>
      <c r="KRG147" s="11"/>
      <c r="KRH147" s="89"/>
      <c r="KRI147" s="87"/>
      <c r="KRJ147" s="90"/>
      <c r="KRK147" s="91"/>
      <c r="KRL147" s="86"/>
      <c r="KRM147" s="87"/>
      <c r="KRN147" s="87"/>
      <c r="KRO147" s="87"/>
      <c r="KRP147" s="87"/>
      <c r="KRQ147" s="88"/>
      <c r="KRR147" s="12"/>
      <c r="KRS147" s="12"/>
      <c r="KRT147" s="88"/>
      <c r="KRU147" s="88"/>
      <c r="KRV147" s="11"/>
      <c r="KRW147" s="11"/>
      <c r="KRX147" s="89"/>
      <c r="KRY147" s="87"/>
      <c r="KRZ147" s="90"/>
      <c r="KSA147" s="91"/>
      <c r="KSB147" s="86"/>
      <c r="KSC147" s="87"/>
      <c r="KSD147" s="87"/>
      <c r="KSE147" s="87"/>
      <c r="KSF147" s="87"/>
      <c r="KSG147" s="88"/>
      <c r="KSH147" s="12"/>
      <c r="KSI147" s="12"/>
      <c r="KSJ147" s="88"/>
      <c r="KSK147" s="88"/>
      <c r="KSL147" s="11"/>
      <c r="KSM147" s="11"/>
      <c r="KSN147" s="89"/>
      <c r="KSO147" s="87"/>
      <c r="KSP147" s="90"/>
      <c r="KSQ147" s="91"/>
      <c r="KSR147" s="86"/>
      <c r="KSS147" s="87"/>
      <c r="KST147" s="87"/>
      <c r="KSU147" s="87"/>
      <c r="KSV147" s="87"/>
      <c r="KSW147" s="88"/>
      <c r="KSX147" s="12"/>
      <c r="KSY147" s="12"/>
      <c r="KSZ147" s="88"/>
      <c r="KTA147" s="88"/>
      <c r="KTB147" s="11"/>
      <c r="KTC147" s="11"/>
      <c r="KTD147" s="89"/>
      <c r="KTE147" s="87"/>
      <c r="KTF147" s="90"/>
      <c r="KTG147" s="91"/>
      <c r="KTH147" s="86"/>
      <c r="KTI147" s="87"/>
      <c r="KTJ147" s="87"/>
      <c r="KTK147" s="87"/>
      <c r="KTL147" s="87"/>
      <c r="KTM147" s="88"/>
      <c r="KTN147" s="12"/>
      <c r="KTO147" s="12"/>
      <c r="KTP147" s="88"/>
      <c r="KTQ147" s="88"/>
      <c r="KTR147" s="11"/>
      <c r="KTS147" s="11"/>
      <c r="KTT147" s="89"/>
      <c r="KTU147" s="87"/>
      <c r="KTV147" s="90"/>
      <c r="KTW147" s="91"/>
      <c r="KTX147" s="86"/>
      <c r="KTY147" s="87"/>
      <c r="KTZ147" s="87"/>
      <c r="KUA147" s="87"/>
      <c r="KUB147" s="87"/>
      <c r="KUC147" s="88"/>
      <c r="KUD147" s="12"/>
      <c r="KUE147" s="12"/>
      <c r="KUF147" s="88"/>
      <c r="KUG147" s="88"/>
      <c r="KUH147" s="11"/>
      <c r="KUI147" s="11"/>
      <c r="KUJ147" s="89"/>
      <c r="KUK147" s="87"/>
      <c r="KUL147" s="90"/>
      <c r="KUM147" s="91"/>
      <c r="KUN147" s="86"/>
      <c r="KUO147" s="87"/>
      <c r="KUP147" s="87"/>
      <c r="KUQ147" s="87"/>
      <c r="KUR147" s="87"/>
      <c r="KUS147" s="88"/>
      <c r="KUT147" s="12"/>
      <c r="KUU147" s="12"/>
      <c r="KUV147" s="88"/>
      <c r="KUW147" s="88"/>
      <c r="KUX147" s="11"/>
      <c r="KUY147" s="11"/>
      <c r="KUZ147" s="89"/>
      <c r="KVA147" s="87"/>
      <c r="KVB147" s="90"/>
      <c r="KVC147" s="91"/>
      <c r="KVD147" s="86"/>
      <c r="KVE147" s="87"/>
      <c r="KVF147" s="87"/>
      <c r="KVG147" s="87"/>
      <c r="KVH147" s="87"/>
      <c r="KVI147" s="88"/>
      <c r="KVJ147" s="12"/>
      <c r="KVK147" s="12"/>
      <c r="KVL147" s="88"/>
      <c r="KVM147" s="88"/>
      <c r="KVN147" s="11"/>
      <c r="KVO147" s="11"/>
      <c r="KVP147" s="89"/>
      <c r="KVQ147" s="87"/>
      <c r="KVR147" s="90"/>
      <c r="KVS147" s="91"/>
      <c r="KVT147" s="86"/>
      <c r="KVU147" s="87"/>
      <c r="KVV147" s="87"/>
      <c r="KVW147" s="87"/>
      <c r="KVX147" s="87"/>
      <c r="KVY147" s="88"/>
      <c r="KVZ147" s="12"/>
      <c r="KWA147" s="12"/>
      <c r="KWB147" s="88"/>
      <c r="KWC147" s="88"/>
      <c r="KWD147" s="11"/>
      <c r="KWE147" s="11"/>
      <c r="KWF147" s="89"/>
      <c r="KWG147" s="87"/>
      <c r="KWH147" s="90"/>
      <c r="KWI147" s="91"/>
      <c r="KWJ147" s="86"/>
      <c r="KWK147" s="87"/>
      <c r="KWL147" s="87"/>
      <c r="KWM147" s="87"/>
      <c r="KWN147" s="87"/>
      <c r="KWO147" s="88"/>
      <c r="KWP147" s="12"/>
      <c r="KWQ147" s="12"/>
      <c r="KWR147" s="88"/>
      <c r="KWS147" s="88"/>
      <c r="KWT147" s="11"/>
      <c r="KWU147" s="11"/>
      <c r="KWV147" s="89"/>
      <c r="KWW147" s="87"/>
      <c r="KWX147" s="90"/>
      <c r="KWY147" s="91"/>
      <c r="KWZ147" s="86"/>
      <c r="KXA147" s="87"/>
      <c r="KXB147" s="87"/>
      <c r="KXC147" s="87"/>
      <c r="KXD147" s="87"/>
      <c r="KXE147" s="88"/>
      <c r="KXF147" s="12"/>
      <c r="KXG147" s="12"/>
      <c r="KXH147" s="88"/>
      <c r="KXI147" s="88"/>
      <c r="KXJ147" s="11"/>
      <c r="KXK147" s="11"/>
      <c r="KXL147" s="89"/>
      <c r="KXM147" s="87"/>
      <c r="KXN147" s="90"/>
      <c r="KXO147" s="91"/>
      <c r="KXP147" s="86"/>
      <c r="KXQ147" s="87"/>
      <c r="KXR147" s="87"/>
      <c r="KXS147" s="87"/>
      <c r="KXT147" s="87"/>
      <c r="KXU147" s="88"/>
      <c r="KXV147" s="12"/>
      <c r="KXW147" s="12"/>
      <c r="KXX147" s="88"/>
      <c r="KXY147" s="88"/>
      <c r="KXZ147" s="11"/>
      <c r="KYA147" s="11"/>
      <c r="KYB147" s="89"/>
      <c r="KYC147" s="87"/>
      <c r="KYD147" s="90"/>
      <c r="KYE147" s="91"/>
      <c r="KYF147" s="86"/>
      <c r="KYG147" s="87"/>
      <c r="KYH147" s="87"/>
      <c r="KYI147" s="87"/>
      <c r="KYJ147" s="87"/>
      <c r="KYK147" s="88"/>
      <c r="KYL147" s="12"/>
      <c r="KYM147" s="12"/>
      <c r="KYN147" s="88"/>
      <c r="KYO147" s="88"/>
      <c r="KYP147" s="11"/>
      <c r="KYQ147" s="11"/>
      <c r="KYR147" s="89"/>
      <c r="KYS147" s="87"/>
      <c r="KYT147" s="90"/>
      <c r="KYU147" s="91"/>
      <c r="KYV147" s="86"/>
      <c r="KYW147" s="87"/>
      <c r="KYX147" s="87"/>
      <c r="KYY147" s="87"/>
      <c r="KYZ147" s="87"/>
      <c r="KZA147" s="88"/>
      <c r="KZB147" s="12"/>
      <c r="KZC147" s="12"/>
      <c r="KZD147" s="88"/>
      <c r="KZE147" s="88"/>
      <c r="KZF147" s="11"/>
      <c r="KZG147" s="11"/>
      <c r="KZH147" s="89"/>
      <c r="KZI147" s="87"/>
      <c r="KZJ147" s="90"/>
      <c r="KZK147" s="91"/>
      <c r="KZL147" s="86"/>
      <c r="KZM147" s="87"/>
      <c r="KZN147" s="87"/>
      <c r="KZO147" s="87"/>
      <c r="KZP147" s="87"/>
      <c r="KZQ147" s="88"/>
      <c r="KZR147" s="12"/>
      <c r="KZS147" s="12"/>
      <c r="KZT147" s="88"/>
      <c r="KZU147" s="88"/>
      <c r="KZV147" s="11"/>
      <c r="KZW147" s="11"/>
      <c r="KZX147" s="89"/>
      <c r="KZY147" s="87"/>
      <c r="KZZ147" s="90"/>
      <c r="LAA147" s="91"/>
      <c r="LAB147" s="86"/>
      <c r="LAC147" s="87"/>
      <c r="LAD147" s="87"/>
      <c r="LAE147" s="87"/>
      <c r="LAF147" s="87"/>
      <c r="LAG147" s="88"/>
      <c r="LAH147" s="12"/>
      <c r="LAI147" s="12"/>
      <c r="LAJ147" s="88"/>
      <c r="LAK147" s="88"/>
      <c r="LAL147" s="11"/>
      <c r="LAM147" s="11"/>
      <c r="LAN147" s="89"/>
      <c r="LAO147" s="87"/>
      <c r="LAP147" s="90"/>
      <c r="LAQ147" s="91"/>
      <c r="LAR147" s="86"/>
      <c r="LAS147" s="87"/>
      <c r="LAT147" s="87"/>
      <c r="LAU147" s="87"/>
      <c r="LAV147" s="87"/>
      <c r="LAW147" s="88"/>
      <c r="LAX147" s="12"/>
      <c r="LAY147" s="12"/>
      <c r="LAZ147" s="88"/>
      <c r="LBA147" s="88"/>
      <c r="LBB147" s="11"/>
      <c r="LBC147" s="11"/>
      <c r="LBD147" s="89"/>
      <c r="LBE147" s="87"/>
      <c r="LBF147" s="90"/>
      <c r="LBG147" s="91"/>
      <c r="LBH147" s="86"/>
      <c r="LBI147" s="87"/>
      <c r="LBJ147" s="87"/>
      <c r="LBK147" s="87"/>
      <c r="LBL147" s="87"/>
      <c r="LBM147" s="88"/>
      <c r="LBN147" s="12"/>
      <c r="LBO147" s="12"/>
      <c r="LBP147" s="88"/>
      <c r="LBQ147" s="88"/>
      <c r="LBR147" s="11"/>
      <c r="LBS147" s="11"/>
      <c r="LBT147" s="89"/>
      <c r="LBU147" s="87"/>
      <c r="LBV147" s="90"/>
      <c r="LBW147" s="91"/>
      <c r="LBX147" s="86"/>
      <c r="LBY147" s="87"/>
      <c r="LBZ147" s="87"/>
      <c r="LCA147" s="87"/>
      <c r="LCB147" s="87"/>
      <c r="LCC147" s="88"/>
      <c r="LCD147" s="12"/>
      <c r="LCE147" s="12"/>
      <c r="LCF147" s="88"/>
      <c r="LCG147" s="88"/>
      <c r="LCH147" s="11"/>
      <c r="LCI147" s="11"/>
      <c r="LCJ147" s="89"/>
      <c r="LCK147" s="87"/>
      <c r="LCL147" s="90"/>
      <c r="LCM147" s="91"/>
      <c r="LCN147" s="86"/>
      <c r="LCO147" s="87"/>
      <c r="LCP147" s="87"/>
      <c r="LCQ147" s="87"/>
      <c r="LCR147" s="87"/>
      <c r="LCS147" s="88"/>
      <c r="LCT147" s="12"/>
      <c r="LCU147" s="12"/>
      <c r="LCV147" s="88"/>
      <c r="LCW147" s="88"/>
      <c r="LCX147" s="11"/>
      <c r="LCY147" s="11"/>
      <c r="LCZ147" s="89"/>
      <c r="LDA147" s="87"/>
      <c r="LDB147" s="90"/>
      <c r="LDC147" s="91"/>
      <c r="LDD147" s="86"/>
      <c r="LDE147" s="87"/>
      <c r="LDF147" s="87"/>
      <c r="LDG147" s="87"/>
      <c r="LDH147" s="87"/>
      <c r="LDI147" s="88"/>
      <c r="LDJ147" s="12"/>
      <c r="LDK147" s="12"/>
      <c r="LDL147" s="88"/>
      <c r="LDM147" s="88"/>
      <c r="LDN147" s="11"/>
      <c r="LDO147" s="11"/>
      <c r="LDP147" s="89"/>
      <c r="LDQ147" s="87"/>
      <c r="LDR147" s="90"/>
      <c r="LDS147" s="91"/>
      <c r="LDT147" s="86"/>
      <c r="LDU147" s="87"/>
      <c r="LDV147" s="87"/>
      <c r="LDW147" s="87"/>
      <c r="LDX147" s="87"/>
      <c r="LDY147" s="88"/>
      <c r="LDZ147" s="12"/>
      <c r="LEA147" s="12"/>
      <c r="LEB147" s="88"/>
      <c r="LEC147" s="88"/>
      <c r="LED147" s="11"/>
      <c r="LEE147" s="11"/>
      <c r="LEF147" s="89"/>
      <c r="LEG147" s="87"/>
      <c r="LEH147" s="90"/>
      <c r="LEI147" s="91"/>
      <c r="LEJ147" s="86"/>
      <c r="LEK147" s="87"/>
      <c r="LEL147" s="87"/>
      <c r="LEM147" s="87"/>
      <c r="LEN147" s="87"/>
      <c r="LEO147" s="88"/>
      <c r="LEP147" s="12"/>
      <c r="LEQ147" s="12"/>
      <c r="LER147" s="88"/>
      <c r="LES147" s="88"/>
      <c r="LET147" s="11"/>
      <c r="LEU147" s="11"/>
      <c r="LEV147" s="89"/>
      <c r="LEW147" s="87"/>
      <c r="LEX147" s="90"/>
      <c r="LEY147" s="91"/>
      <c r="LEZ147" s="86"/>
      <c r="LFA147" s="87"/>
      <c r="LFB147" s="87"/>
      <c r="LFC147" s="87"/>
      <c r="LFD147" s="87"/>
      <c r="LFE147" s="88"/>
      <c r="LFF147" s="12"/>
      <c r="LFG147" s="12"/>
      <c r="LFH147" s="88"/>
      <c r="LFI147" s="88"/>
      <c r="LFJ147" s="11"/>
      <c r="LFK147" s="11"/>
      <c r="LFL147" s="89"/>
      <c r="LFM147" s="87"/>
      <c r="LFN147" s="90"/>
      <c r="LFO147" s="91"/>
      <c r="LFP147" s="86"/>
      <c r="LFQ147" s="87"/>
      <c r="LFR147" s="87"/>
      <c r="LFS147" s="87"/>
      <c r="LFT147" s="87"/>
      <c r="LFU147" s="88"/>
      <c r="LFV147" s="12"/>
      <c r="LFW147" s="12"/>
      <c r="LFX147" s="88"/>
      <c r="LFY147" s="88"/>
      <c r="LFZ147" s="11"/>
      <c r="LGA147" s="11"/>
      <c r="LGB147" s="89"/>
      <c r="LGC147" s="87"/>
      <c r="LGD147" s="90"/>
      <c r="LGE147" s="91"/>
      <c r="LGF147" s="86"/>
      <c r="LGG147" s="87"/>
      <c r="LGH147" s="87"/>
      <c r="LGI147" s="87"/>
      <c r="LGJ147" s="87"/>
      <c r="LGK147" s="88"/>
      <c r="LGL147" s="12"/>
      <c r="LGM147" s="12"/>
      <c r="LGN147" s="88"/>
      <c r="LGO147" s="88"/>
      <c r="LGP147" s="11"/>
      <c r="LGQ147" s="11"/>
      <c r="LGR147" s="89"/>
      <c r="LGS147" s="87"/>
      <c r="LGT147" s="90"/>
      <c r="LGU147" s="91"/>
      <c r="LGV147" s="86"/>
      <c r="LGW147" s="87"/>
      <c r="LGX147" s="87"/>
      <c r="LGY147" s="87"/>
      <c r="LGZ147" s="87"/>
      <c r="LHA147" s="88"/>
      <c r="LHB147" s="12"/>
      <c r="LHC147" s="12"/>
      <c r="LHD147" s="88"/>
      <c r="LHE147" s="88"/>
      <c r="LHF147" s="11"/>
      <c r="LHG147" s="11"/>
      <c r="LHH147" s="89"/>
      <c r="LHI147" s="87"/>
      <c r="LHJ147" s="90"/>
      <c r="LHK147" s="91"/>
      <c r="LHL147" s="86"/>
      <c r="LHM147" s="87"/>
      <c r="LHN147" s="87"/>
      <c r="LHO147" s="87"/>
      <c r="LHP147" s="87"/>
      <c r="LHQ147" s="88"/>
      <c r="LHR147" s="12"/>
      <c r="LHS147" s="12"/>
      <c r="LHT147" s="88"/>
      <c r="LHU147" s="88"/>
      <c r="LHV147" s="11"/>
      <c r="LHW147" s="11"/>
      <c r="LHX147" s="89"/>
      <c r="LHY147" s="87"/>
      <c r="LHZ147" s="90"/>
      <c r="LIA147" s="91"/>
      <c r="LIB147" s="86"/>
      <c r="LIC147" s="87"/>
      <c r="LID147" s="87"/>
      <c r="LIE147" s="87"/>
      <c r="LIF147" s="87"/>
      <c r="LIG147" s="88"/>
      <c r="LIH147" s="12"/>
      <c r="LII147" s="12"/>
      <c r="LIJ147" s="88"/>
      <c r="LIK147" s="88"/>
      <c r="LIL147" s="11"/>
      <c r="LIM147" s="11"/>
      <c r="LIN147" s="89"/>
      <c r="LIO147" s="87"/>
      <c r="LIP147" s="90"/>
      <c r="LIQ147" s="91"/>
      <c r="LIR147" s="86"/>
      <c r="LIS147" s="87"/>
      <c r="LIT147" s="87"/>
      <c r="LIU147" s="87"/>
      <c r="LIV147" s="87"/>
      <c r="LIW147" s="88"/>
      <c r="LIX147" s="12"/>
      <c r="LIY147" s="12"/>
      <c r="LIZ147" s="88"/>
      <c r="LJA147" s="88"/>
      <c r="LJB147" s="11"/>
      <c r="LJC147" s="11"/>
      <c r="LJD147" s="89"/>
      <c r="LJE147" s="87"/>
      <c r="LJF147" s="90"/>
      <c r="LJG147" s="91"/>
      <c r="LJH147" s="86"/>
      <c r="LJI147" s="87"/>
      <c r="LJJ147" s="87"/>
      <c r="LJK147" s="87"/>
      <c r="LJL147" s="87"/>
      <c r="LJM147" s="88"/>
      <c r="LJN147" s="12"/>
      <c r="LJO147" s="12"/>
      <c r="LJP147" s="88"/>
      <c r="LJQ147" s="88"/>
      <c r="LJR147" s="11"/>
      <c r="LJS147" s="11"/>
      <c r="LJT147" s="89"/>
      <c r="LJU147" s="87"/>
      <c r="LJV147" s="90"/>
      <c r="LJW147" s="91"/>
      <c r="LJX147" s="86"/>
      <c r="LJY147" s="87"/>
      <c r="LJZ147" s="87"/>
      <c r="LKA147" s="87"/>
      <c r="LKB147" s="87"/>
      <c r="LKC147" s="88"/>
      <c r="LKD147" s="12"/>
      <c r="LKE147" s="12"/>
      <c r="LKF147" s="88"/>
      <c r="LKG147" s="88"/>
      <c r="LKH147" s="11"/>
      <c r="LKI147" s="11"/>
      <c r="LKJ147" s="89"/>
      <c r="LKK147" s="87"/>
      <c r="LKL147" s="90"/>
      <c r="LKM147" s="91"/>
      <c r="LKN147" s="86"/>
      <c r="LKO147" s="87"/>
      <c r="LKP147" s="87"/>
      <c r="LKQ147" s="87"/>
      <c r="LKR147" s="87"/>
      <c r="LKS147" s="88"/>
      <c r="LKT147" s="12"/>
      <c r="LKU147" s="12"/>
      <c r="LKV147" s="88"/>
      <c r="LKW147" s="88"/>
      <c r="LKX147" s="11"/>
      <c r="LKY147" s="11"/>
      <c r="LKZ147" s="89"/>
      <c r="LLA147" s="87"/>
      <c r="LLB147" s="90"/>
      <c r="LLC147" s="91"/>
      <c r="LLD147" s="86"/>
      <c r="LLE147" s="87"/>
      <c r="LLF147" s="87"/>
      <c r="LLG147" s="87"/>
      <c r="LLH147" s="87"/>
      <c r="LLI147" s="88"/>
      <c r="LLJ147" s="12"/>
      <c r="LLK147" s="12"/>
      <c r="LLL147" s="88"/>
      <c r="LLM147" s="88"/>
      <c r="LLN147" s="11"/>
      <c r="LLO147" s="11"/>
      <c r="LLP147" s="89"/>
      <c r="LLQ147" s="87"/>
      <c r="LLR147" s="90"/>
      <c r="LLS147" s="91"/>
      <c r="LLT147" s="86"/>
      <c r="LLU147" s="87"/>
      <c r="LLV147" s="87"/>
      <c r="LLW147" s="87"/>
      <c r="LLX147" s="87"/>
      <c r="LLY147" s="88"/>
      <c r="LLZ147" s="12"/>
      <c r="LMA147" s="12"/>
      <c r="LMB147" s="88"/>
      <c r="LMC147" s="88"/>
      <c r="LMD147" s="11"/>
      <c r="LME147" s="11"/>
      <c r="LMF147" s="89"/>
      <c r="LMG147" s="87"/>
      <c r="LMH147" s="90"/>
      <c r="LMI147" s="91"/>
      <c r="LMJ147" s="86"/>
      <c r="LMK147" s="87"/>
      <c r="LML147" s="87"/>
      <c r="LMM147" s="87"/>
      <c r="LMN147" s="87"/>
      <c r="LMO147" s="88"/>
      <c r="LMP147" s="12"/>
      <c r="LMQ147" s="12"/>
      <c r="LMR147" s="88"/>
      <c r="LMS147" s="88"/>
      <c r="LMT147" s="11"/>
      <c r="LMU147" s="11"/>
      <c r="LMV147" s="89"/>
      <c r="LMW147" s="87"/>
      <c r="LMX147" s="90"/>
      <c r="LMY147" s="91"/>
      <c r="LMZ147" s="86"/>
      <c r="LNA147" s="87"/>
      <c r="LNB147" s="87"/>
      <c r="LNC147" s="87"/>
      <c r="LND147" s="87"/>
      <c r="LNE147" s="88"/>
      <c r="LNF147" s="12"/>
      <c r="LNG147" s="12"/>
      <c r="LNH147" s="88"/>
      <c r="LNI147" s="88"/>
      <c r="LNJ147" s="11"/>
      <c r="LNK147" s="11"/>
      <c r="LNL147" s="89"/>
      <c r="LNM147" s="87"/>
      <c r="LNN147" s="90"/>
      <c r="LNO147" s="91"/>
      <c r="LNP147" s="86"/>
      <c r="LNQ147" s="87"/>
      <c r="LNR147" s="87"/>
      <c r="LNS147" s="87"/>
      <c r="LNT147" s="87"/>
      <c r="LNU147" s="88"/>
      <c r="LNV147" s="12"/>
      <c r="LNW147" s="12"/>
      <c r="LNX147" s="88"/>
      <c r="LNY147" s="88"/>
      <c r="LNZ147" s="11"/>
      <c r="LOA147" s="11"/>
      <c r="LOB147" s="89"/>
      <c r="LOC147" s="87"/>
      <c r="LOD147" s="90"/>
      <c r="LOE147" s="91"/>
      <c r="LOF147" s="86"/>
      <c r="LOG147" s="87"/>
      <c r="LOH147" s="87"/>
      <c r="LOI147" s="87"/>
      <c r="LOJ147" s="87"/>
      <c r="LOK147" s="88"/>
      <c r="LOL147" s="12"/>
      <c r="LOM147" s="12"/>
      <c r="LON147" s="88"/>
      <c r="LOO147" s="88"/>
      <c r="LOP147" s="11"/>
      <c r="LOQ147" s="11"/>
      <c r="LOR147" s="89"/>
      <c r="LOS147" s="87"/>
      <c r="LOT147" s="90"/>
      <c r="LOU147" s="91"/>
      <c r="LOV147" s="86"/>
      <c r="LOW147" s="87"/>
      <c r="LOX147" s="87"/>
      <c r="LOY147" s="87"/>
      <c r="LOZ147" s="87"/>
      <c r="LPA147" s="88"/>
      <c r="LPB147" s="12"/>
      <c r="LPC147" s="12"/>
      <c r="LPD147" s="88"/>
      <c r="LPE147" s="88"/>
      <c r="LPF147" s="11"/>
      <c r="LPG147" s="11"/>
      <c r="LPH147" s="89"/>
      <c r="LPI147" s="87"/>
      <c r="LPJ147" s="90"/>
      <c r="LPK147" s="91"/>
      <c r="LPL147" s="86"/>
      <c r="LPM147" s="87"/>
      <c r="LPN147" s="87"/>
      <c r="LPO147" s="87"/>
      <c r="LPP147" s="87"/>
      <c r="LPQ147" s="88"/>
      <c r="LPR147" s="12"/>
      <c r="LPS147" s="12"/>
      <c r="LPT147" s="88"/>
      <c r="LPU147" s="88"/>
      <c r="LPV147" s="11"/>
      <c r="LPW147" s="11"/>
      <c r="LPX147" s="89"/>
      <c r="LPY147" s="87"/>
      <c r="LPZ147" s="90"/>
      <c r="LQA147" s="91"/>
      <c r="LQB147" s="86"/>
      <c r="LQC147" s="87"/>
      <c r="LQD147" s="87"/>
      <c r="LQE147" s="87"/>
      <c r="LQF147" s="87"/>
      <c r="LQG147" s="88"/>
      <c r="LQH147" s="12"/>
      <c r="LQI147" s="12"/>
      <c r="LQJ147" s="88"/>
      <c r="LQK147" s="88"/>
      <c r="LQL147" s="11"/>
      <c r="LQM147" s="11"/>
      <c r="LQN147" s="89"/>
      <c r="LQO147" s="87"/>
      <c r="LQP147" s="90"/>
      <c r="LQQ147" s="91"/>
      <c r="LQR147" s="86"/>
      <c r="LQS147" s="87"/>
      <c r="LQT147" s="87"/>
      <c r="LQU147" s="87"/>
      <c r="LQV147" s="87"/>
      <c r="LQW147" s="88"/>
      <c r="LQX147" s="12"/>
      <c r="LQY147" s="12"/>
      <c r="LQZ147" s="88"/>
      <c r="LRA147" s="88"/>
      <c r="LRB147" s="11"/>
      <c r="LRC147" s="11"/>
      <c r="LRD147" s="89"/>
      <c r="LRE147" s="87"/>
      <c r="LRF147" s="90"/>
      <c r="LRG147" s="91"/>
      <c r="LRH147" s="86"/>
      <c r="LRI147" s="87"/>
      <c r="LRJ147" s="87"/>
      <c r="LRK147" s="87"/>
      <c r="LRL147" s="87"/>
      <c r="LRM147" s="88"/>
      <c r="LRN147" s="12"/>
      <c r="LRO147" s="12"/>
      <c r="LRP147" s="88"/>
      <c r="LRQ147" s="88"/>
      <c r="LRR147" s="11"/>
      <c r="LRS147" s="11"/>
      <c r="LRT147" s="89"/>
      <c r="LRU147" s="87"/>
      <c r="LRV147" s="90"/>
      <c r="LRW147" s="91"/>
      <c r="LRX147" s="86"/>
      <c r="LRY147" s="87"/>
      <c r="LRZ147" s="87"/>
      <c r="LSA147" s="87"/>
      <c r="LSB147" s="87"/>
      <c r="LSC147" s="88"/>
      <c r="LSD147" s="12"/>
      <c r="LSE147" s="12"/>
      <c r="LSF147" s="88"/>
      <c r="LSG147" s="88"/>
      <c r="LSH147" s="11"/>
      <c r="LSI147" s="11"/>
      <c r="LSJ147" s="89"/>
      <c r="LSK147" s="87"/>
      <c r="LSL147" s="90"/>
      <c r="LSM147" s="91"/>
      <c r="LSN147" s="86"/>
      <c r="LSO147" s="87"/>
      <c r="LSP147" s="87"/>
      <c r="LSQ147" s="87"/>
      <c r="LSR147" s="87"/>
      <c r="LSS147" s="88"/>
      <c r="LST147" s="12"/>
      <c r="LSU147" s="12"/>
      <c r="LSV147" s="88"/>
      <c r="LSW147" s="88"/>
      <c r="LSX147" s="11"/>
      <c r="LSY147" s="11"/>
      <c r="LSZ147" s="89"/>
      <c r="LTA147" s="87"/>
      <c r="LTB147" s="90"/>
      <c r="LTC147" s="91"/>
      <c r="LTD147" s="86"/>
      <c r="LTE147" s="87"/>
      <c r="LTF147" s="87"/>
      <c r="LTG147" s="87"/>
      <c r="LTH147" s="87"/>
      <c r="LTI147" s="88"/>
      <c r="LTJ147" s="12"/>
      <c r="LTK147" s="12"/>
      <c r="LTL147" s="88"/>
      <c r="LTM147" s="88"/>
      <c r="LTN147" s="11"/>
      <c r="LTO147" s="11"/>
      <c r="LTP147" s="89"/>
      <c r="LTQ147" s="87"/>
      <c r="LTR147" s="90"/>
      <c r="LTS147" s="91"/>
      <c r="LTT147" s="86"/>
      <c r="LTU147" s="87"/>
      <c r="LTV147" s="87"/>
      <c r="LTW147" s="87"/>
      <c r="LTX147" s="87"/>
      <c r="LTY147" s="88"/>
      <c r="LTZ147" s="12"/>
      <c r="LUA147" s="12"/>
      <c r="LUB147" s="88"/>
      <c r="LUC147" s="88"/>
      <c r="LUD147" s="11"/>
      <c r="LUE147" s="11"/>
      <c r="LUF147" s="89"/>
      <c r="LUG147" s="87"/>
      <c r="LUH147" s="90"/>
      <c r="LUI147" s="91"/>
      <c r="LUJ147" s="86"/>
      <c r="LUK147" s="87"/>
      <c r="LUL147" s="87"/>
      <c r="LUM147" s="87"/>
      <c r="LUN147" s="87"/>
      <c r="LUO147" s="88"/>
      <c r="LUP147" s="12"/>
      <c r="LUQ147" s="12"/>
      <c r="LUR147" s="88"/>
      <c r="LUS147" s="88"/>
      <c r="LUT147" s="11"/>
      <c r="LUU147" s="11"/>
      <c r="LUV147" s="89"/>
      <c r="LUW147" s="87"/>
      <c r="LUX147" s="90"/>
      <c r="LUY147" s="91"/>
      <c r="LUZ147" s="86"/>
      <c r="LVA147" s="87"/>
      <c r="LVB147" s="87"/>
      <c r="LVC147" s="87"/>
      <c r="LVD147" s="87"/>
      <c r="LVE147" s="88"/>
      <c r="LVF147" s="12"/>
      <c r="LVG147" s="12"/>
      <c r="LVH147" s="88"/>
      <c r="LVI147" s="88"/>
      <c r="LVJ147" s="11"/>
      <c r="LVK147" s="11"/>
      <c r="LVL147" s="89"/>
      <c r="LVM147" s="87"/>
      <c r="LVN147" s="90"/>
      <c r="LVO147" s="91"/>
      <c r="LVP147" s="86"/>
      <c r="LVQ147" s="87"/>
      <c r="LVR147" s="87"/>
      <c r="LVS147" s="87"/>
      <c r="LVT147" s="87"/>
      <c r="LVU147" s="88"/>
      <c r="LVV147" s="12"/>
      <c r="LVW147" s="12"/>
      <c r="LVX147" s="88"/>
      <c r="LVY147" s="88"/>
      <c r="LVZ147" s="11"/>
      <c r="LWA147" s="11"/>
      <c r="LWB147" s="89"/>
      <c r="LWC147" s="87"/>
      <c r="LWD147" s="90"/>
      <c r="LWE147" s="91"/>
      <c r="LWF147" s="86"/>
      <c r="LWG147" s="87"/>
      <c r="LWH147" s="87"/>
      <c r="LWI147" s="87"/>
      <c r="LWJ147" s="87"/>
      <c r="LWK147" s="88"/>
      <c r="LWL147" s="12"/>
      <c r="LWM147" s="12"/>
      <c r="LWN147" s="88"/>
      <c r="LWO147" s="88"/>
      <c r="LWP147" s="11"/>
      <c r="LWQ147" s="11"/>
      <c r="LWR147" s="89"/>
      <c r="LWS147" s="87"/>
      <c r="LWT147" s="90"/>
      <c r="LWU147" s="91"/>
      <c r="LWV147" s="86"/>
      <c r="LWW147" s="87"/>
      <c r="LWX147" s="87"/>
      <c r="LWY147" s="87"/>
      <c r="LWZ147" s="87"/>
      <c r="LXA147" s="88"/>
      <c r="LXB147" s="12"/>
      <c r="LXC147" s="12"/>
      <c r="LXD147" s="88"/>
      <c r="LXE147" s="88"/>
      <c r="LXF147" s="11"/>
      <c r="LXG147" s="11"/>
      <c r="LXH147" s="89"/>
      <c r="LXI147" s="87"/>
      <c r="LXJ147" s="90"/>
      <c r="LXK147" s="91"/>
      <c r="LXL147" s="86"/>
      <c r="LXM147" s="87"/>
      <c r="LXN147" s="87"/>
      <c r="LXO147" s="87"/>
      <c r="LXP147" s="87"/>
      <c r="LXQ147" s="88"/>
      <c r="LXR147" s="12"/>
      <c r="LXS147" s="12"/>
      <c r="LXT147" s="88"/>
      <c r="LXU147" s="88"/>
      <c r="LXV147" s="11"/>
      <c r="LXW147" s="11"/>
      <c r="LXX147" s="89"/>
      <c r="LXY147" s="87"/>
      <c r="LXZ147" s="90"/>
      <c r="LYA147" s="91"/>
      <c r="LYB147" s="86"/>
      <c r="LYC147" s="87"/>
      <c r="LYD147" s="87"/>
      <c r="LYE147" s="87"/>
      <c r="LYF147" s="87"/>
      <c r="LYG147" s="88"/>
      <c r="LYH147" s="12"/>
      <c r="LYI147" s="12"/>
      <c r="LYJ147" s="88"/>
      <c r="LYK147" s="88"/>
      <c r="LYL147" s="11"/>
      <c r="LYM147" s="11"/>
      <c r="LYN147" s="89"/>
      <c r="LYO147" s="87"/>
      <c r="LYP147" s="90"/>
      <c r="LYQ147" s="91"/>
      <c r="LYR147" s="86"/>
      <c r="LYS147" s="87"/>
      <c r="LYT147" s="87"/>
      <c r="LYU147" s="87"/>
      <c r="LYV147" s="87"/>
      <c r="LYW147" s="88"/>
      <c r="LYX147" s="12"/>
      <c r="LYY147" s="12"/>
      <c r="LYZ147" s="88"/>
      <c r="LZA147" s="88"/>
      <c r="LZB147" s="11"/>
      <c r="LZC147" s="11"/>
      <c r="LZD147" s="89"/>
      <c r="LZE147" s="87"/>
      <c r="LZF147" s="90"/>
      <c r="LZG147" s="91"/>
      <c r="LZH147" s="86"/>
      <c r="LZI147" s="87"/>
      <c r="LZJ147" s="87"/>
      <c r="LZK147" s="87"/>
      <c r="LZL147" s="87"/>
      <c r="LZM147" s="88"/>
      <c r="LZN147" s="12"/>
      <c r="LZO147" s="12"/>
      <c r="LZP147" s="88"/>
      <c r="LZQ147" s="88"/>
      <c r="LZR147" s="11"/>
      <c r="LZS147" s="11"/>
      <c r="LZT147" s="89"/>
      <c r="LZU147" s="87"/>
      <c r="LZV147" s="90"/>
      <c r="LZW147" s="91"/>
      <c r="LZX147" s="86"/>
      <c r="LZY147" s="87"/>
      <c r="LZZ147" s="87"/>
      <c r="MAA147" s="87"/>
      <c r="MAB147" s="87"/>
      <c r="MAC147" s="88"/>
      <c r="MAD147" s="12"/>
      <c r="MAE147" s="12"/>
      <c r="MAF147" s="88"/>
      <c r="MAG147" s="88"/>
      <c r="MAH147" s="11"/>
      <c r="MAI147" s="11"/>
      <c r="MAJ147" s="89"/>
      <c r="MAK147" s="87"/>
      <c r="MAL147" s="90"/>
      <c r="MAM147" s="91"/>
      <c r="MAN147" s="86"/>
      <c r="MAO147" s="87"/>
      <c r="MAP147" s="87"/>
      <c r="MAQ147" s="87"/>
      <c r="MAR147" s="87"/>
      <c r="MAS147" s="88"/>
      <c r="MAT147" s="12"/>
      <c r="MAU147" s="12"/>
      <c r="MAV147" s="88"/>
      <c r="MAW147" s="88"/>
      <c r="MAX147" s="11"/>
      <c r="MAY147" s="11"/>
      <c r="MAZ147" s="89"/>
      <c r="MBA147" s="87"/>
      <c r="MBB147" s="90"/>
      <c r="MBC147" s="91"/>
      <c r="MBD147" s="86"/>
      <c r="MBE147" s="87"/>
      <c r="MBF147" s="87"/>
      <c r="MBG147" s="87"/>
      <c r="MBH147" s="87"/>
      <c r="MBI147" s="88"/>
      <c r="MBJ147" s="12"/>
      <c r="MBK147" s="12"/>
      <c r="MBL147" s="88"/>
      <c r="MBM147" s="88"/>
      <c r="MBN147" s="11"/>
      <c r="MBO147" s="11"/>
      <c r="MBP147" s="89"/>
      <c r="MBQ147" s="87"/>
      <c r="MBR147" s="90"/>
      <c r="MBS147" s="91"/>
      <c r="MBT147" s="86"/>
      <c r="MBU147" s="87"/>
      <c r="MBV147" s="87"/>
      <c r="MBW147" s="87"/>
      <c r="MBX147" s="87"/>
      <c r="MBY147" s="88"/>
      <c r="MBZ147" s="12"/>
      <c r="MCA147" s="12"/>
      <c r="MCB147" s="88"/>
      <c r="MCC147" s="88"/>
      <c r="MCD147" s="11"/>
      <c r="MCE147" s="11"/>
      <c r="MCF147" s="89"/>
      <c r="MCG147" s="87"/>
      <c r="MCH147" s="90"/>
      <c r="MCI147" s="91"/>
      <c r="MCJ147" s="86"/>
      <c r="MCK147" s="87"/>
      <c r="MCL147" s="87"/>
      <c r="MCM147" s="87"/>
      <c r="MCN147" s="87"/>
      <c r="MCO147" s="88"/>
      <c r="MCP147" s="12"/>
      <c r="MCQ147" s="12"/>
      <c r="MCR147" s="88"/>
      <c r="MCS147" s="88"/>
      <c r="MCT147" s="11"/>
      <c r="MCU147" s="11"/>
      <c r="MCV147" s="89"/>
      <c r="MCW147" s="87"/>
      <c r="MCX147" s="90"/>
      <c r="MCY147" s="91"/>
      <c r="MCZ147" s="86"/>
      <c r="MDA147" s="87"/>
      <c r="MDB147" s="87"/>
      <c r="MDC147" s="87"/>
      <c r="MDD147" s="87"/>
      <c r="MDE147" s="88"/>
      <c r="MDF147" s="12"/>
      <c r="MDG147" s="12"/>
      <c r="MDH147" s="88"/>
      <c r="MDI147" s="88"/>
      <c r="MDJ147" s="11"/>
      <c r="MDK147" s="11"/>
      <c r="MDL147" s="89"/>
      <c r="MDM147" s="87"/>
      <c r="MDN147" s="90"/>
      <c r="MDO147" s="91"/>
      <c r="MDP147" s="86"/>
      <c r="MDQ147" s="87"/>
      <c r="MDR147" s="87"/>
      <c r="MDS147" s="87"/>
      <c r="MDT147" s="87"/>
      <c r="MDU147" s="88"/>
      <c r="MDV147" s="12"/>
      <c r="MDW147" s="12"/>
      <c r="MDX147" s="88"/>
      <c r="MDY147" s="88"/>
      <c r="MDZ147" s="11"/>
      <c r="MEA147" s="11"/>
      <c r="MEB147" s="89"/>
      <c r="MEC147" s="87"/>
      <c r="MED147" s="90"/>
      <c r="MEE147" s="91"/>
      <c r="MEF147" s="86"/>
      <c r="MEG147" s="87"/>
      <c r="MEH147" s="87"/>
      <c r="MEI147" s="87"/>
      <c r="MEJ147" s="87"/>
      <c r="MEK147" s="88"/>
      <c r="MEL147" s="12"/>
      <c r="MEM147" s="12"/>
      <c r="MEN147" s="88"/>
      <c r="MEO147" s="88"/>
      <c r="MEP147" s="11"/>
      <c r="MEQ147" s="11"/>
      <c r="MER147" s="89"/>
      <c r="MES147" s="87"/>
      <c r="MET147" s="90"/>
      <c r="MEU147" s="91"/>
      <c r="MEV147" s="86"/>
      <c r="MEW147" s="87"/>
      <c r="MEX147" s="87"/>
      <c r="MEY147" s="87"/>
      <c r="MEZ147" s="87"/>
      <c r="MFA147" s="88"/>
      <c r="MFB147" s="12"/>
      <c r="MFC147" s="12"/>
      <c r="MFD147" s="88"/>
      <c r="MFE147" s="88"/>
      <c r="MFF147" s="11"/>
      <c r="MFG147" s="11"/>
      <c r="MFH147" s="89"/>
      <c r="MFI147" s="87"/>
      <c r="MFJ147" s="90"/>
      <c r="MFK147" s="91"/>
      <c r="MFL147" s="86"/>
      <c r="MFM147" s="87"/>
      <c r="MFN147" s="87"/>
      <c r="MFO147" s="87"/>
      <c r="MFP147" s="87"/>
      <c r="MFQ147" s="88"/>
      <c r="MFR147" s="12"/>
      <c r="MFS147" s="12"/>
      <c r="MFT147" s="88"/>
      <c r="MFU147" s="88"/>
      <c r="MFV147" s="11"/>
      <c r="MFW147" s="11"/>
      <c r="MFX147" s="89"/>
      <c r="MFY147" s="87"/>
      <c r="MFZ147" s="90"/>
      <c r="MGA147" s="91"/>
      <c r="MGB147" s="86"/>
      <c r="MGC147" s="87"/>
      <c r="MGD147" s="87"/>
      <c r="MGE147" s="87"/>
      <c r="MGF147" s="87"/>
      <c r="MGG147" s="88"/>
      <c r="MGH147" s="12"/>
      <c r="MGI147" s="12"/>
      <c r="MGJ147" s="88"/>
      <c r="MGK147" s="88"/>
      <c r="MGL147" s="11"/>
      <c r="MGM147" s="11"/>
      <c r="MGN147" s="89"/>
      <c r="MGO147" s="87"/>
      <c r="MGP147" s="90"/>
      <c r="MGQ147" s="91"/>
      <c r="MGR147" s="86"/>
      <c r="MGS147" s="87"/>
      <c r="MGT147" s="87"/>
      <c r="MGU147" s="87"/>
      <c r="MGV147" s="87"/>
      <c r="MGW147" s="88"/>
      <c r="MGX147" s="12"/>
      <c r="MGY147" s="12"/>
      <c r="MGZ147" s="88"/>
      <c r="MHA147" s="88"/>
      <c r="MHB147" s="11"/>
      <c r="MHC147" s="11"/>
      <c r="MHD147" s="89"/>
      <c r="MHE147" s="87"/>
      <c r="MHF147" s="90"/>
      <c r="MHG147" s="91"/>
      <c r="MHH147" s="86"/>
      <c r="MHI147" s="87"/>
      <c r="MHJ147" s="87"/>
      <c r="MHK147" s="87"/>
      <c r="MHL147" s="87"/>
      <c r="MHM147" s="88"/>
      <c r="MHN147" s="12"/>
      <c r="MHO147" s="12"/>
      <c r="MHP147" s="88"/>
      <c r="MHQ147" s="88"/>
      <c r="MHR147" s="11"/>
      <c r="MHS147" s="11"/>
      <c r="MHT147" s="89"/>
      <c r="MHU147" s="87"/>
      <c r="MHV147" s="90"/>
      <c r="MHW147" s="91"/>
      <c r="MHX147" s="86"/>
      <c r="MHY147" s="87"/>
      <c r="MHZ147" s="87"/>
      <c r="MIA147" s="87"/>
      <c r="MIB147" s="87"/>
      <c r="MIC147" s="88"/>
      <c r="MID147" s="12"/>
      <c r="MIE147" s="12"/>
      <c r="MIF147" s="88"/>
      <c r="MIG147" s="88"/>
      <c r="MIH147" s="11"/>
      <c r="MII147" s="11"/>
      <c r="MIJ147" s="89"/>
      <c r="MIK147" s="87"/>
      <c r="MIL147" s="90"/>
      <c r="MIM147" s="91"/>
      <c r="MIN147" s="86"/>
      <c r="MIO147" s="87"/>
      <c r="MIP147" s="87"/>
      <c r="MIQ147" s="87"/>
      <c r="MIR147" s="87"/>
      <c r="MIS147" s="88"/>
      <c r="MIT147" s="12"/>
      <c r="MIU147" s="12"/>
      <c r="MIV147" s="88"/>
      <c r="MIW147" s="88"/>
      <c r="MIX147" s="11"/>
      <c r="MIY147" s="11"/>
      <c r="MIZ147" s="89"/>
      <c r="MJA147" s="87"/>
      <c r="MJB147" s="90"/>
      <c r="MJC147" s="91"/>
      <c r="MJD147" s="86"/>
      <c r="MJE147" s="87"/>
      <c r="MJF147" s="87"/>
      <c r="MJG147" s="87"/>
      <c r="MJH147" s="87"/>
      <c r="MJI147" s="88"/>
      <c r="MJJ147" s="12"/>
      <c r="MJK147" s="12"/>
      <c r="MJL147" s="88"/>
      <c r="MJM147" s="88"/>
      <c r="MJN147" s="11"/>
      <c r="MJO147" s="11"/>
      <c r="MJP147" s="89"/>
      <c r="MJQ147" s="87"/>
      <c r="MJR147" s="90"/>
      <c r="MJS147" s="91"/>
      <c r="MJT147" s="86"/>
      <c r="MJU147" s="87"/>
      <c r="MJV147" s="87"/>
      <c r="MJW147" s="87"/>
      <c r="MJX147" s="87"/>
      <c r="MJY147" s="88"/>
      <c r="MJZ147" s="12"/>
      <c r="MKA147" s="12"/>
      <c r="MKB147" s="88"/>
      <c r="MKC147" s="88"/>
      <c r="MKD147" s="11"/>
      <c r="MKE147" s="11"/>
      <c r="MKF147" s="89"/>
      <c r="MKG147" s="87"/>
      <c r="MKH147" s="90"/>
      <c r="MKI147" s="91"/>
      <c r="MKJ147" s="86"/>
      <c r="MKK147" s="87"/>
      <c r="MKL147" s="87"/>
      <c r="MKM147" s="87"/>
      <c r="MKN147" s="87"/>
      <c r="MKO147" s="88"/>
      <c r="MKP147" s="12"/>
      <c r="MKQ147" s="12"/>
      <c r="MKR147" s="88"/>
      <c r="MKS147" s="88"/>
      <c r="MKT147" s="11"/>
      <c r="MKU147" s="11"/>
      <c r="MKV147" s="89"/>
      <c r="MKW147" s="87"/>
      <c r="MKX147" s="90"/>
      <c r="MKY147" s="91"/>
      <c r="MKZ147" s="86"/>
      <c r="MLA147" s="87"/>
      <c r="MLB147" s="87"/>
      <c r="MLC147" s="87"/>
      <c r="MLD147" s="87"/>
      <c r="MLE147" s="88"/>
      <c r="MLF147" s="12"/>
      <c r="MLG147" s="12"/>
      <c r="MLH147" s="88"/>
      <c r="MLI147" s="88"/>
      <c r="MLJ147" s="11"/>
      <c r="MLK147" s="11"/>
      <c r="MLL147" s="89"/>
      <c r="MLM147" s="87"/>
      <c r="MLN147" s="90"/>
      <c r="MLO147" s="91"/>
      <c r="MLP147" s="86"/>
      <c r="MLQ147" s="87"/>
      <c r="MLR147" s="87"/>
      <c r="MLS147" s="87"/>
      <c r="MLT147" s="87"/>
      <c r="MLU147" s="88"/>
      <c r="MLV147" s="12"/>
      <c r="MLW147" s="12"/>
      <c r="MLX147" s="88"/>
      <c r="MLY147" s="88"/>
      <c r="MLZ147" s="11"/>
      <c r="MMA147" s="11"/>
      <c r="MMB147" s="89"/>
      <c r="MMC147" s="87"/>
      <c r="MMD147" s="90"/>
      <c r="MME147" s="91"/>
      <c r="MMF147" s="86"/>
      <c r="MMG147" s="87"/>
      <c r="MMH147" s="87"/>
      <c r="MMI147" s="87"/>
      <c r="MMJ147" s="87"/>
      <c r="MMK147" s="88"/>
      <c r="MML147" s="12"/>
      <c r="MMM147" s="12"/>
      <c r="MMN147" s="88"/>
      <c r="MMO147" s="88"/>
      <c r="MMP147" s="11"/>
      <c r="MMQ147" s="11"/>
      <c r="MMR147" s="89"/>
      <c r="MMS147" s="87"/>
      <c r="MMT147" s="90"/>
      <c r="MMU147" s="91"/>
      <c r="MMV147" s="86"/>
      <c r="MMW147" s="87"/>
      <c r="MMX147" s="87"/>
      <c r="MMY147" s="87"/>
      <c r="MMZ147" s="87"/>
      <c r="MNA147" s="88"/>
      <c r="MNB147" s="12"/>
      <c r="MNC147" s="12"/>
      <c r="MND147" s="88"/>
      <c r="MNE147" s="88"/>
      <c r="MNF147" s="11"/>
      <c r="MNG147" s="11"/>
      <c r="MNH147" s="89"/>
      <c r="MNI147" s="87"/>
      <c r="MNJ147" s="90"/>
      <c r="MNK147" s="91"/>
      <c r="MNL147" s="86"/>
      <c r="MNM147" s="87"/>
      <c r="MNN147" s="87"/>
      <c r="MNO147" s="87"/>
      <c r="MNP147" s="87"/>
      <c r="MNQ147" s="88"/>
      <c r="MNR147" s="12"/>
      <c r="MNS147" s="12"/>
      <c r="MNT147" s="88"/>
      <c r="MNU147" s="88"/>
      <c r="MNV147" s="11"/>
      <c r="MNW147" s="11"/>
      <c r="MNX147" s="89"/>
      <c r="MNY147" s="87"/>
      <c r="MNZ147" s="90"/>
      <c r="MOA147" s="91"/>
      <c r="MOB147" s="86"/>
      <c r="MOC147" s="87"/>
      <c r="MOD147" s="87"/>
      <c r="MOE147" s="87"/>
      <c r="MOF147" s="87"/>
      <c r="MOG147" s="88"/>
      <c r="MOH147" s="12"/>
      <c r="MOI147" s="12"/>
      <c r="MOJ147" s="88"/>
      <c r="MOK147" s="88"/>
      <c r="MOL147" s="11"/>
      <c r="MOM147" s="11"/>
      <c r="MON147" s="89"/>
      <c r="MOO147" s="87"/>
      <c r="MOP147" s="90"/>
      <c r="MOQ147" s="91"/>
      <c r="MOR147" s="86"/>
      <c r="MOS147" s="87"/>
      <c r="MOT147" s="87"/>
      <c r="MOU147" s="87"/>
      <c r="MOV147" s="87"/>
      <c r="MOW147" s="88"/>
      <c r="MOX147" s="12"/>
      <c r="MOY147" s="12"/>
      <c r="MOZ147" s="88"/>
      <c r="MPA147" s="88"/>
      <c r="MPB147" s="11"/>
      <c r="MPC147" s="11"/>
      <c r="MPD147" s="89"/>
      <c r="MPE147" s="87"/>
      <c r="MPF147" s="90"/>
      <c r="MPG147" s="91"/>
      <c r="MPH147" s="86"/>
      <c r="MPI147" s="87"/>
      <c r="MPJ147" s="87"/>
      <c r="MPK147" s="87"/>
      <c r="MPL147" s="87"/>
      <c r="MPM147" s="88"/>
      <c r="MPN147" s="12"/>
      <c r="MPO147" s="12"/>
      <c r="MPP147" s="88"/>
      <c r="MPQ147" s="88"/>
      <c r="MPR147" s="11"/>
      <c r="MPS147" s="11"/>
      <c r="MPT147" s="89"/>
      <c r="MPU147" s="87"/>
      <c r="MPV147" s="90"/>
      <c r="MPW147" s="91"/>
      <c r="MPX147" s="86"/>
      <c r="MPY147" s="87"/>
      <c r="MPZ147" s="87"/>
      <c r="MQA147" s="87"/>
      <c r="MQB147" s="87"/>
      <c r="MQC147" s="88"/>
      <c r="MQD147" s="12"/>
      <c r="MQE147" s="12"/>
      <c r="MQF147" s="88"/>
      <c r="MQG147" s="88"/>
      <c r="MQH147" s="11"/>
      <c r="MQI147" s="11"/>
      <c r="MQJ147" s="89"/>
      <c r="MQK147" s="87"/>
      <c r="MQL147" s="90"/>
      <c r="MQM147" s="91"/>
      <c r="MQN147" s="86"/>
      <c r="MQO147" s="87"/>
      <c r="MQP147" s="87"/>
      <c r="MQQ147" s="87"/>
      <c r="MQR147" s="87"/>
      <c r="MQS147" s="88"/>
      <c r="MQT147" s="12"/>
      <c r="MQU147" s="12"/>
      <c r="MQV147" s="88"/>
      <c r="MQW147" s="88"/>
      <c r="MQX147" s="11"/>
      <c r="MQY147" s="11"/>
      <c r="MQZ147" s="89"/>
      <c r="MRA147" s="87"/>
      <c r="MRB147" s="90"/>
      <c r="MRC147" s="91"/>
      <c r="MRD147" s="86"/>
      <c r="MRE147" s="87"/>
      <c r="MRF147" s="87"/>
      <c r="MRG147" s="87"/>
      <c r="MRH147" s="87"/>
      <c r="MRI147" s="88"/>
      <c r="MRJ147" s="12"/>
      <c r="MRK147" s="12"/>
      <c r="MRL147" s="88"/>
      <c r="MRM147" s="88"/>
      <c r="MRN147" s="11"/>
      <c r="MRO147" s="11"/>
      <c r="MRP147" s="89"/>
      <c r="MRQ147" s="87"/>
      <c r="MRR147" s="90"/>
      <c r="MRS147" s="91"/>
      <c r="MRT147" s="86"/>
      <c r="MRU147" s="87"/>
      <c r="MRV147" s="87"/>
      <c r="MRW147" s="87"/>
      <c r="MRX147" s="87"/>
      <c r="MRY147" s="88"/>
      <c r="MRZ147" s="12"/>
      <c r="MSA147" s="12"/>
      <c r="MSB147" s="88"/>
      <c r="MSC147" s="88"/>
      <c r="MSD147" s="11"/>
      <c r="MSE147" s="11"/>
      <c r="MSF147" s="89"/>
      <c r="MSG147" s="87"/>
      <c r="MSH147" s="90"/>
      <c r="MSI147" s="91"/>
      <c r="MSJ147" s="86"/>
      <c r="MSK147" s="87"/>
      <c r="MSL147" s="87"/>
      <c r="MSM147" s="87"/>
      <c r="MSN147" s="87"/>
      <c r="MSO147" s="88"/>
      <c r="MSP147" s="12"/>
      <c r="MSQ147" s="12"/>
      <c r="MSR147" s="88"/>
      <c r="MSS147" s="88"/>
      <c r="MST147" s="11"/>
      <c r="MSU147" s="11"/>
      <c r="MSV147" s="89"/>
      <c r="MSW147" s="87"/>
      <c r="MSX147" s="90"/>
      <c r="MSY147" s="91"/>
      <c r="MSZ147" s="86"/>
      <c r="MTA147" s="87"/>
      <c r="MTB147" s="87"/>
      <c r="MTC147" s="87"/>
      <c r="MTD147" s="87"/>
      <c r="MTE147" s="88"/>
      <c r="MTF147" s="12"/>
      <c r="MTG147" s="12"/>
      <c r="MTH147" s="88"/>
      <c r="MTI147" s="88"/>
      <c r="MTJ147" s="11"/>
      <c r="MTK147" s="11"/>
      <c r="MTL147" s="89"/>
      <c r="MTM147" s="87"/>
      <c r="MTN147" s="90"/>
      <c r="MTO147" s="91"/>
      <c r="MTP147" s="86"/>
      <c r="MTQ147" s="87"/>
      <c r="MTR147" s="87"/>
      <c r="MTS147" s="87"/>
      <c r="MTT147" s="87"/>
      <c r="MTU147" s="88"/>
      <c r="MTV147" s="12"/>
      <c r="MTW147" s="12"/>
      <c r="MTX147" s="88"/>
      <c r="MTY147" s="88"/>
      <c r="MTZ147" s="11"/>
      <c r="MUA147" s="11"/>
      <c r="MUB147" s="89"/>
      <c r="MUC147" s="87"/>
      <c r="MUD147" s="90"/>
      <c r="MUE147" s="91"/>
      <c r="MUF147" s="86"/>
      <c r="MUG147" s="87"/>
      <c r="MUH147" s="87"/>
      <c r="MUI147" s="87"/>
      <c r="MUJ147" s="87"/>
      <c r="MUK147" s="88"/>
      <c r="MUL147" s="12"/>
      <c r="MUM147" s="12"/>
      <c r="MUN147" s="88"/>
      <c r="MUO147" s="88"/>
      <c r="MUP147" s="11"/>
      <c r="MUQ147" s="11"/>
      <c r="MUR147" s="89"/>
      <c r="MUS147" s="87"/>
      <c r="MUT147" s="90"/>
      <c r="MUU147" s="91"/>
      <c r="MUV147" s="86"/>
      <c r="MUW147" s="87"/>
      <c r="MUX147" s="87"/>
      <c r="MUY147" s="87"/>
      <c r="MUZ147" s="87"/>
      <c r="MVA147" s="88"/>
      <c r="MVB147" s="12"/>
      <c r="MVC147" s="12"/>
      <c r="MVD147" s="88"/>
      <c r="MVE147" s="88"/>
      <c r="MVF147" s="11"/>
      <c r="MVG147" s="11"/>
      <c r="MVH147" s="89"/>
      <c r="MVI147" s="87"/>
      <c r="MVJ147" s="90"/>
      <c r="MVK147" s="91"/>
      <c r="MVL147" s="86"/>
      <c r="MVM147" s="87"/>
      <c r="MVN147" s="87"/>
      <c r="MVO147" s="87"/>
      <c r="MVP147" s="87"/>
      <c r="MVQ147" s="88"/>
      <c r="MVR147" s="12"/>
      <c r="MVS147" s="12"/>
      <c r="MVT147" s="88"/>
      <c r="MVU147" s="88"/>
      <c r="MVV147" s="11"/>
      <c r="MVW147" s="11"/>
      <c r="MVX147" s="89"/>
      <c r="MVY147" s="87"/>
      <c r="MVZ147" s="90"/>
      <c r="MWA147" s="91"/>
      <c r="MWB147" s="86"/>
      <c r="MWC147" s="87"/>
      <c r="MWD147" s="87"/>
      <c r="MWE147" s="87"/>
      <c r="MWF147" s="87"/>
      <c r="MWG147" s="88"/>
      <c r="MWH147" s="12"/>
      <c r="MWI147" s="12"/>
      <c r="MWJ147" s="88"/>
      <c r="MWK147" s="88"/>
      <c r="MWL147" s="11"/>
      <c r="MWM147" s="11"/>
      <c r="MWN147" s="89"/>
      <c r="MWO147" s="87"/>
      <c r="MWP147" s="90"/>
      <c r="MWQ147" s="91"/>
      <c r="MWR147" s="86"/>
      <c r="MWS147" s="87"/>
      <c r="MWT147" s="87"/>
      <c r="MWU147" s="87"/>
      <c r="MWV147" s="87"/>
      <c r="MWW147" s="88"/>
      <c r="MWX147" s="12"/>
      <c r="MWY147" s="12"/>
      <c r="MWZ147" s="88"/>
      <c r="MXA147" s="88"/>
      <c r="MXB147" s="11"/>
      <c r="MXC147" s="11"/>
      <c r="MXD147" s="89"/>
      <c r="MXE147" s="87"/>
      <c r="MXF147" s="90"/>
      <c r="MXG147" s="91"/>
      <c r="MXH147" s="86"/>
      <c r="MXI147" s="87"/>
      <c r="MXJ147" s="87"/>
      <c r="MXK147" s="87"/>
      <c r="MXL147" s="87"/>
      <c r="MXM147" s="88"/>
      <c r="MXN147" s="12"/>
      <c r="MXO147" s="12"/>
      <c r="MXP147" s="88"/>
      <c r="MXQ147" s="88"/>
      <c r="MXR147" s="11"/>
      <c r="MXS147" s="11"/>
      <c r="MXT147" s="89"/>
      <c r="MXU147" s="87"/>
      <c r="MXV147" s="90"/>
      <c r="MXW147" s="91"/>
      <c r="MXX147" s="86"/>
      <c r="MXY147" s="87"/>
      <c r="MXZ147" s="87"/>
      <c r="MYA147" s="87"/>
      <c r="MYB147" s="87"/>
      <c r="MYC147" s="88"/>
      <c r="MYD147" s="12"/>
      <c r="MYE147" s="12"/>
      <c r="MYF147" s="88"/>
      <c r="MYG147" s="88"/>
      <c r="MYH147" s="11"/>
      <c r="MYI147" s="11"/>
      <c r="MYJ147" s="89"/>
      <c r="MYK147" s="87"/>
      <c r="MYL147" s="90"/>
      <c r="MYM147" s="91"/>
      <c r="MYN147" s="86"/>
      <c r="MYO147" s="87"/>
      <c r="MYP147" s="87"/>
      <c r="MYQ147" s="87"/>
      <c r="MYR147" s="87"/>
      <c r="MYS147" s="88"/>
      <c r="MYT147" s="12"/>
      <c r="MYU147" s="12"/>
      <c r="MYV147" s="88"/>
      <c r="MYW147" s="88"/>
      <c r="MYX147" s="11"/>
      <c r="MYY147" s="11"/>
      <c r="MYZ147" s="89"/>
      <c r="MZA147" s="87"/>
      <c r="MZB147" s="90"/>
      <c r="MZC147" s="91"/>
      <c r="MZD147" s="86"/>
      <c r="MZE147" s="87"/>
      <c r="MZF147" s="87"/>
      <c r="MZG147" s="87"/>
      <c r="MZH147" s="87"/>
      <c r="MZI147" s="88"/>
      <c r="MZJ147" s="12"/>
      <c r="MZK147" s="12"/>
      <c r="MZL147" s="88"/>
      <c r="MZM147" s="88"/>
      <c r="MZN147" s="11"/>
      <c r="MZO147" s="11"/>
      <c r="MZP147" s="89"/>
      <c r="MZQ147" s="87"/>
      <c r="MZR147" s="90"/>
      <c r="MZS147" s="91"/>
      <c r="MZT147" s="86"/>
      <c r="MZU147" s="87"/>
      <c r="MZV147" s="87"/>
      <c r="MZW147" s="87"/>
      <c r="MZX147" s="87"/>
      <c r="MZY147" s="88"/>
      <c r="MZZ147" s="12"/>
      <c r="NAA147" s="12"/>
      <c r="NAB147" s="88"/>
      <c r="NAC147" s="88"/>
      <c r="NAD147" s="11"/>
      <c r="NAE147" s="11"/>
      <c r="NAF147" s="89"/>
      <c r="NAG147" s="87"/>
      <c r="NAH147" s="90"/>
      <c r="NAI147" s="91"/>
      <c r="NAJ147" s="86"/>
      <c r="NAK147" s="87"/>
      <c r="NAL147" s="87"/>
      <c r="NAM147" s="87"/>
      <c r="NAN147" s="87"/>
      <c r="NAO147" s="88"/>
      <c r="NAP147" s="12"/>
      <c r="NAQ147" s="12"/>
      <c r="NAR147" s="88"/>
      <c r="NAS147" s="88"/>
      <c r="NAT147" s="11"/>
      <c r="NAU147" s="11"/>
      <c r="NAV147" s="89"/>
      <c r="NAW147" s="87"/>
      <c r="NAX147" s="90"/>
      <c r="NAY147" s="91"/>
      <c r="NAZ147" s="86"/>
      <c r="NBA147" s="87"/>
      <c r="NBB147" s="87"/>
      <c r="NBC147" s="87"/>
      <c r="NBD147" s="87"/>
      <c r="NBE147" s="88"/>
      <c r="NBF147" s="12"/>
      <c r="NBG147" s="12"/>
      <c r="NBH147" s="88"/>
      <c r="NBI147" s="88"/>
      <c r="NBJ147" s="11"/>
      <c r="NBK147" s="11"/>
      <c r="NBL147" s="89"/>
      <c r="NBM147" s="87"/>
      <c r="NBN147" s="90"/>
      <c r="NBO147" s="91"/>
      <c r="NBP147" s="86"/>
      <c r="NBQ147" s="87"/>
      <c r="NBR147" s="87"/>
      <c r="NBS147" s="87"/>
      <c r="NBT147" s="87"/>
      <c r="NBU147" s="88"/>
      <c r="NBV147" s="12"/>
      <c r="NBW147" s="12"/>
      <c r="NBX147" s="88"/>
      <c r="NBY147" s="88"/>
      <c r="NBZ147" s="11"/>
      <c r="NCA147" s="11"/>
      <c r="NCB147" s="89"/>
      <c r="NCC147" s="87"/>
      <c r="NCD147" s="90"/>
      <c r="NCE147" s="91"/>
      <c r="NCF147" s="86"/>
      <c r="NCG147" s="87"/>
      <c r="NCH147" s="87"/>
      <c r="NCI147" s="87"/>
      <c r="NCJ147" s="87"/>
      <c r="NCK147" s="88"/>
      <c r="NCL147" s="12"/>
      <c r="NCM147" s="12"/>
      <c r="NCN147" s="88"/>
      <c r="NCO147" s="88"/>
      <c r="NCP147" s="11"/>
      <c r="NCQ147" s="11"/>
      <c r="NCR147" s="89"/>
      <c r="NCS147" s="87"/>
      <c r="NCT147" s="90"/>
      <c r="NCU147" s="91"/>
      <c r="NCV147" s="86"/>
      <c r="NCW147" s="87"/>
      <c r="NCX147" s="87"/>
      <c r="NCY147" s="87"/>
      <c r="NCZ147" s="87"/>
      <c r="NDA147" s="88"/>
      <c r="NDB147" s="12"/>
      <c r="NDC147" s="12"/>
      <c r="NDD147" s="88"/>
      <c r="NDE147" s="88"/>
      <c r="NDF147" s="11"/>
      <c r="NDG147" s="11"/>
      <c r="NDH147" s="89"/>
      <c r="NDI147" s="87"/>
      <c r="NDJ147" s="90"/>
      <c r="NDK147" s="91"/>
      <c r="NDL147" s="86"/>
      <c r="NDM147" s="87"/>
      <c r="NDN147" s="87"/>
      <c r="NDO147" s="87"/>
      <c r="NDP147" s="87"/>
      <c r="NDQ147" s="88"/>
      <c r="NDR147" s="12"/>
      <c r="NDS147" s="12"/>
      <c r="NDT147" s="88"/>
      <c r="NDU147" s="88"/>
      <c r="NDV147" s="11"/>
      <c r="NDW147" s="11"/>
      <c r="NDX147" s="89"/>
      <c r="NDY147" s="87"/>
      <c r="NDZ147" s="90"/>
      <c r="NEA147" s="91"/>
      <c r="NEB147" s="86"/>
      <c r="NEC147" s="87"/>
      <c r="NED147" s="87"/>
      <c r="NEE147" s="87"/>
      <c r="NEF147" s="87"/>
      <c r="NEG147" s="88"/>
      <c r="NEH147" s="12"/>
      <c r="NEI147" s="12"/>
      <c r="NEJ147" s="88"/>
      <c r="NEK147" s="88"/>
      <c r="NEL147" s="11"/>
      <c r="NEM147" s="11"/>
      <c r="NEN147" s="89"/>
      <c r="NEO147" s="87"/>
      <c r="NEP147" s="90"/>
      <c r="NEQ147" s="91"/>
      <c r="NER147" s="86"/>
      <c r="NES147" s="87"/>
      <c r="NET147" s="87"/>
      <c r="NEU147" s="87"/>
      <c r="NEV147" s="87"/>
      <c r="NEW147" s="88"/>
      <c r="NEX147" s="12"/>
      <c r="NEY147" s="12"/>
      <c r="NEZ147" s="88"/>
      <c r="NFA147" s="88"/>
      <c r="NFB147" s="11"/>
      <c r="NFC147" s="11"/>
      <c r="NFD147" s="89"/>
      <c r="NFE147" s="87"/>
      <c r="NFF147" s="90"/>
      <c r="NFG147" s="91"/>
      <c r="NFH147" s="86"/>
      <c r="NFI147" s="87"/>
      <c r="NFJ147" s="87"/>
      <c r="NFK147" s="87"/>
      <c r="NFL147" s="87"/>
      <c r="NFM147" s="88"/>
      <c r="NFN147" s="12"/>
      <c r="NFO147" s="12"/>
      <c r="NFP147" s="88"/>
      <c r="NFQ147" s="88"/>
      <c r="NFR147" s="11"/>
      <c r="NFS147" s="11"/>
      <c r="NFT147" s="89"/>
      <c r="NFU147" s="87"/>
      <c r="NFV147" s="90"/>
      <c r="NFW147" s="91"/>
      <c r="NFX147" s="86"/>
      <c r="NFY147" s="87"/>
      <c r="NFZ147" s="87"/>
      <c r="NGA147" s="87"/>
      <c r="NGB147" s="87"/>
      <c r="NGC147" s="88"/>
      <c r="NGD147" s="12"/>
      <c r="NGE147" s="12"/>
      <c r="NGF147" s="88"/>
      <c r="NGG147" s="88"/>
      <c r="NGH147" s="11"/>
      <c r="NGI147" s="11"/>
      <c r="NGJ147" s="89"/>
      <c r="NGK147" s="87"/>
      <c r="NGL147" s="90"/>
      <c r="NGM147" s="91"/>
      <c r="NGN147" s="86"/>
      <c r="NGO147" s="87"/>
      <c r="NGP147" s="87"/>
      <c r="NGQ147" s="87"/>
      <c r="NGR147" s="87"/>
      <c r="NGS147" s="88"/>
      <c r="NGT147" s="12"/>
      <c r="NGU147" s="12"/>
      <c r="NGV147" s="88"/>
      <c r="NGW147" s="88"/>
      <c r="NGX147" s="11"/>
      <c r="NGY147" s="11"/>
      <c r="NGZ147" s="89"/>
      <c r="NHA147" s="87"/>
      <c r="NHB147" s="90"/>
      <c r="NHC147" s="91"/>
      <c r="NHD147" s="86"/>
      <c r="NHE147" s="87"/>
      <c r="NHF147" s="87"/>
      <c r="NHG147" s="87"/>
      <c r="NHH147" s="87"/>
      <c r="NHI147" s="88"/>
      <c r="NHJ147" s="12"/>
      <c r="NHK147" s="12"/>
      <c r="NHL147" s="88"/>
      <c r="NHM147" s="88"/>
      <c r="NHN147" s="11"/>
      <c r="NHO147" s="11"/>
      <c r="NHP147" s="89"/>
      <c r="NHQ147" s="87"/>
      <c r="NHR147" s="90"/>
      <c r="NHS147" s="91"/>
      <c r="NHT147" s="86"/>
      <c r="NHU147" s="87"/>
      <c r="NHV147" s="87"/>
      <c r="NHW147" s="87"/>
      <c r="NHX147" s="87"/>
      <c r="NHY147" s="88"/>
      <c r="NHZ147" s="12"/>
      <c r="NIA147" s="12"/>
      <c r="NIB147" s="88"/>
      <c r="NIC147" s="88"/>
      <c r="NID147" s="11"/>
      <c r="NIE147" s="11"/>
      <c r="NIF147" s="89"/>
      <c r="NIG147" s="87"/>
      <c r="NIH147" s="90"/>
      <c r="NII147" s="91"/>
      <c r="NIJ147" s="86"/>
      <c r="NIK147" s="87"/>
      <c r="NIL147" s="87"/>
      <c r="NIM147" s="87"/>
      <c r="NIN147" s="87"/>
      <c r="NIO147" s="88"/>
      <c r="NIP147" s="12"/>
      <c r="NIQ147" s="12"/>
      <c r="NIR147" s="88"/>
      <c r="NIS147" s="88"/>
      <c r="NIT147" s="11"/>
      <c r="NIU147" s="11"/>
      <c r="NIV147" s="89"/>
      <c r="NIW147" s="87"/>
      <c r="NIX147" s="90"/>
      <c r="NIY147" s="91"/>
      <c r="NIZ147" s="86"/>
      <c r="NJA147" s="87"/>
      <c r="NJB147" s="87"/>
      <c r="NJC147" s="87"/>
      <c r="NJD147" s="87"/>
      <c r="NJE147" s="88"/>
      <c r="NJF147" s="12"/>
      <c r="NJG147" s="12"/>
      <c r="NJH147" s="88"/>
      <c r="NJI147" s="88"/>
      <c r="NJJ147" s="11"/>
      <c r="NJK147" s="11"/>
      <c r="NJL147" s="89"/>
      <c r="NJM147" s="87"/>
      <c r="NJN147" s="90"/>
      <c r="NJO147" s="91"/>
      <c r="NJP147" s="86"/>
      <c r="NJQ147" s="87"/>
      <c r="NJR147" s="87"/>
      <c r="NJS147" s="87"/>
      <c r="NJT147" s="87"/>
      <c r="NJU147" s="88"/>
      <c r="NJV147" s="12"/>
      <c r="NJW147" s="12"/>
      <c r="NJX147" s="88"/>
      <c r="NJY147" s="88"/>
      <c r="NJZ147" s="11"/>
      <c r="NKA147" s="11"/>
      <c r="NKB147" s="89"/>
      <c r="NKC147" s="87"/>
      <c r="NKD147" s="90"/>
      <c r="NKE147" s="91"/>
      <c r="NKF147" s="86"/>
      <c r="NKG147" s="87"/>
      <c r="NKH147" s="87"/>
      <c r="NKI147" s="87"/>
      <c r="NKJ147" s="87"/>
      <c r="NKK147" s="88"/>
      <c r="NKL147" s="12"/>
      <c r="NKM147" s="12"/>
      <c r="NKN147" s="88"/>
      <c r="NKO147" s="88"/>
      <c r="NKP147" s="11"/>
      <c r="NKQ147" s="11"/>
      <c r="NKR147" s="89"/>
      <c r="NKS147" s="87"/>
      <c r="NKT147" s="90"/>
      <c r="NKU147" s="91"/>
      <c r="NKV147" s="86"/>
      <c r="NKW147" s="87"/>
      <c r="NKX147" s="87"/>
      <c r="NKY147" s="87"/>
      <c r="NKZ147" s="87"/>
      <c r="NLA147" s="88"/>
      <c r="NLB147" s="12"/>
      <c r="NLC147" s="12"/>
      <c r="NLD147" s="88"/>
      <c r="NLE147" s="88"/>
      <c r="NLF147" s="11"/>
      <c r="NLG147" s="11"/>
      <c r="NLH147" s="89"/>
      <c r="NLI147" s="87"/>
      <c r="NLJ147" s="90"/>
      <c r="NLK147" s="91"/>
      <c r="NLL147" s="86"/>
      <c r="NLM147" s="87"/>
      <c r="NLN147" s="87"/>
      <c r="NLO147" s="87"/>
      <c r="NLP147" s="87"/>
      <c r="NLQ147" s="88"/>
      <c r="NLR147" s="12"/>
      <c r="NLS147" s="12"/>
      <c r="NLT147" s="88"/>
      <c r="NLU147" s="88"/>
      <c r="NLV147" s="11"/>
      <c r="NLW147" s="11"/>
      <c r="NLX147" s="89"/>
      <c r="NLY147" s="87"/>
      <c r="NLZ147" s="90"/>
      <c r="NMA147" s="91"/>
      <c r="NMB147" s="86"/>
      <c r="NMC147" s="87"/>
      <c r="NMD147" s="87"/>
      <c r="NME147" s="87"/>
      <c r="NMF147" s="87"/>
      <c r="NMG147" s="88"/>
      <c r="NMH147" s="12"/>
      <c r="NMI147" s="12"/>
      <c r="NMJ147" s="88"/>
      <c r="NMK147" s="88"/>
      <c r="NML147" s="11"/>
      <c r="NMM147" s="11"/>
      <c r="NMN147" s="89"/>
      <c r="NMO147" s="87"/>
      <c r="NMP147" s="90"/>
      <c r="NMQ147" s="91"/>
      <c r="NMR147" s="86"/>
      <c r="NMS147" s="87"/>
      <c r="NMT147" s="87"/>
      <c r="NMU147" s="87"/>
      <c r="NMV147" s="87"/>
      <c r="NMW147" s="88"/>
      <c r="NMX147" s="12"/>
      <c r="NMY147" s="12"/>
      <c r="NMZ147" s="88"/>
      <c r="NNA147" s="88"/>
      <c r="NNB147" s="11"/>
      <c r="NNC147" s="11"/>
      <c r="NND147" s="89"/>
      <c r="NNE147" s="87"/>
      <c r="NNF147" s="90"/>
      <c r="NNG147" s="91"/>
      <c r="NNH147" s="86"/>
      <c r="NNI147" s="87"/>
      <c r="NNJ147" s="87"/>
      <c r="NNK147" s="87"/>
      <c r="NNL147" s="87"/>
      <c r="NNM147" s="88"/>
      <c r="NNN147" s="12"/>
      <c r="NNO147" s="12"/>
      <c r="NNP147" s="88"/>
      <c r="NNQ147" s="88"/>
      <c r="NNR147" s="11"/>
      <c r="NNS147" s="11"/>
      <c r="NNT147" s="89"/>
      <c r="NNU147" s="87"/>
      <c r="NNV147" s="90"/>
      <c r="NNW147" s="91"/>
      <c r="NNX147" s="86"/>
      <c r="NNY147" s="87"/>
      <c r="NNZ147" s="87"/>
      <c r="NOA147" s="87"/>
      <c r="NOB147" s="87"/>
      <c r="NOC147" s="88"/>
      <c r="NOD147" s="12"/>
      <c r="NOE147" s="12"/>
      <c r="NOF147" s="88"/>
      <c r="NOG147" s="88"/>
      <c r="NOH147" s="11"/>
      <c r="NOI147" s="11"/>
      <c r="NOJ147" s="89"/>
      <c r="NOK147" s="87"/>
      <c r="NOL147" s="90"/>
      <c r="NOM147" s="91"/>
      <c r="NON147" s="86"/>
      <c r="NOO147" s="87"/>
      <c r="NOP147" s="87"/>
      <c r="NOQ147" s="87"/>
      <c r="NOR147" s="87"/>
      <c r="NOS147" s="88"/>
      <c r="NOT147" s="12"/>
      <c r="NOU147" s="12"/>
      <c r="NOV147" s="88"/>
      <c r="NOW147" s="88"/>
      <c r="NOX147" s="11"/>
      <c r="NOY147" s="11"/>
      <c r="NOZ147" s="89"/>
      <c r="NPA147" s="87"/>
      <c r="NPB147" s="90"/>
      <c r="NPC147" s="91"/>
      <c r="NPD147" s="86"/>
      <c r="NPE147" s="87"/>
      <c r="NPF147" s="87"/>
      <c r="NPG147" s="87"/>
      <c r="NPH147" s="87"/>
      <c r="NPI147" s="88"/>
      <c r="NPJ147" s="12"/>
      <c r="NPK147" s="12"/>
      <c r="NPL147" s="88"/>
      <c r="NPM147" s="88"/>
      <c r="NPN147" s="11"/>
      <c r="NPO147" s="11"/>
      <c r="NPP147" s="89"/>
      <c r="NPQ147" s="87"/>
      <c r="NPR147" s="90"/>
      <c r="NPS147" s="91"/>
      <c r="NPT147" s="86"/>
      <c r="NPU147" s="87"/>
      <c r="NPV147" s="87"/>
      <c r="NPW147" s="87"/>
      <c r="NPX147" s="87"/>
      <c r="NPY147" s="88"/>
      <c r="NPZ147" s="12"/>
      <c r="NQA147" s="12"/>
      <c r="NQB147" s="88"/>
      <c r="NQC147" s="88"/>
      <c r="NQD147" s="11"/>
      <c r="NQE147" s="11"/>
      <c r="NQF147" s="89"/>
      <c r="NQG147" s="87"/>
      <c r="NQH147" s="90"/>
      <c r="NQI147" s="91"/>
      <c r="NQJ147" s="86"/>
      <c r="NQK147" s="87"/>
      <c r="NQL147" s="87"/>
      <c r="NQM147" s="87"/>
      <c r="NQN147" s="87"/>
      <c r="NQO147" s="88"/>
      <c r="NQP147" s="12"/>
      <c r="NQQ147" s="12"/>
      <c r="NQR147" s="88"/>
      <c r="NQS147" s="88"/>
      <c r="NQT147" s="11"/>
      <c r="NQU147" s="11"/>
      <c r="NQV147" s="89"/>
      <c r="NQW147" s="87"/>
      <c r="NQX147" s="90"/>
      <c r="NQY147" s="91"/>
      <c r="NQZ147" s="86"/>
      <c r="NRA147" s="87"/>
      <c r="NRB147" s="87"/>
      <c r="NRC147" s="87"/>
      <c r="NRD147" s="87"/>
      <c r="NRE147" s="88"/>
      <c r="NRF147" s="12"/>
      <c r="NRG147" s="12"/>
      <c r="NRH147" s="88"/>
      <c r="NRI147" s="88"/>
      <c r="NRJ147" s="11"/>
      <c r="NRK147" s="11"/>
      <c r="NRL147" s="89"/>
      <c r="NRM147" s="87"/>
      <c r="NRN147" s="90"/>
      <c r="NRO147" s="91"/>
      <c r="NRP147" s="86"/>
      <c r="NRQ147" s="87"/>
      <c r="NRR147" s="87"/>
      <c r="NRS147" s="87"/>
      <c r="NRT147" s="87"/>
      <c r="NRU147" s="88"/>
      <c r="NRV147" s="12"/>
      <c r="NRW147" s="12"/>
      <c r="NRX147" s="88"/>
      <c r="NRY147" s="88"/>
      <c r="NRZ147" s="11"/>
      <c r="NSA147" s="11"/>
      <c r="NSB147" s="89"/>
      <c r="NSC147" s="87"/>
      <c r="NSD147" s="90"/>
      <c r="NSE147" s="91"/>
      <c r="NSF147" s="86"/>
      <c r="NSG147" s="87"/>
      <c r="NSH147" s="87"/>
      <c r="NSI147" s="87"/>
      <c r="NSJ147" s="87"/>
      <c r="NSK147" s="88"/>
      <c r="NSL147" s="12"/>
      <c r="NSM147" s="12"/>
      <c r="NSN147" s="88"/>
      <c r="NSO147" s="88"/>
      <c r="NSP147" s="11"/>
      <c r="NSQ147" s="11"/>
      <c r="NSR147" s="89"/>
      <c r="NSS147" s="87"/>
      <c r="NST147" s="90"/>
      <c r="NSU147" s="91"/>
      <c r="NSV147" s="86"/>
      <c r="NSW147" s="87"/>
      <c r="NSX147" s="87"/>
      <c r="NSY147" s="87"/>
      <c r="NSZ147" s="87"/>
      <c r="NTA147" s="88"/>
      <c r="NTB147" s="12"/>
      <c r="NTC147" s="12"/>
      <c r="NTD147" s="88"/>
      <c r="NTE147" s="88"/>
      <c r="NTF147" s="11"/>
      <c r="NTG147" s="11"/>
      <c r="NTH147" s="89"/>
      <c r="NTI147" s="87"/>
      <c r="NTJ147" s="90"/>
      <c r="NTK147" s="91"/>
      <c r="NTL147" s="86"/>
      <c r="NTM147" s="87"/>
      <c r="NTN147" s="87"/>
      <c r="NTO147" s="87"/>
      <c r="NTP147" s="87"/>
      <c r="NTQ147" s="88"/>
      <c r="NTR147" s="12"/>
      <c r="NTS147" s="12"/>
      <c r="NTT147" s="88"/>
      <c r="NTU147" s="88"/>
      <c r="NTV147" s="11"/>
      <c r="NTW147" s="11"/>
      <c r="NTX147" s="89"/>
      <c r="NTY147" s="87"/>
      <c r="NTZ147" s="90"/>
      <c r="NUA147" s="91"/>
      <c r="NUB147" s="86"/>
      <c r="NUC147" s="87"/>
      <c r="NUD147" s="87"/>
      <c r="NUE147" s="87"/>
      <c r="NUF147" s="87"/>
      <c r="NUG147" s="88"/>
      <c r="NUH147" s="12"/>
      <c r="NUI147" s="12"/>
      <c r="NUJ147" s="88"/>
      <c r="NUK147" s="88"/>
      <c r="NUL147" s="11"/>
      <c r="NUM147" s="11"/>
      <c r="NUN147" s="89"/>
      <c r="NUO147" s="87"/>
      <c r="NUP147" s="90"/>
      <c r="NUQ147" s="91"/>
      <c r="NUR147" s="86"/>
      <c r="NUS147" s="87"/>
      <c r="NUT147" s="87"/>
      <c r="NUU147" s="87"/>
      <c r="NUV147" s="87"/>
      <c r="NUW147" s="88"/>
      <c r="NUX147" s="12"/>
      <c r="NUY147" s="12"/>
      <c r="NUZ147" s="88"/>
      <c r="NVA147" s="88"/>
      <c r="NVB147" s="11"/>
      <c r="NVC147" s="11"/>
      <c r="NVD147" s="89"/>
      <c r="NVE147" s="87"/>
      <c r="NVF147" s="90"/>
      <c r="NVG147" s="91"/>
      <c r="NVH147" s="86"/>
      <c r="NVI147" s="87"/>
      <c r="NVJ147" s="87"/>
      <c r="NVK147" s="87"/>
      <c r="NVL147" s="87"/>
      <c r="NVM147" s="88"/>
      <c r="NVN147" s="12"/>
      <c r="NVO147" s="12"/>
      <c r="NVP147" s="88"/>
      <c r="NVQ147" s="88"/>
      <c r="NVR147" s="11"/>
      <c r="NVS147" s="11"/>
      <c r="NVT147" s="89"/>
      <c r="NVU147" s="87"/>
      <c r="NVV147" s="90"/>
      <c r="NVW147" s="91"/>
      <c r="NVX147" s="86"/>
      <c r="NVY147" s="87"/>
      <c r="NVZ147" s="87"/>
      <c r="NWA147" s="87"/>
      <c r="NWB147" s="87"/>
      <c r="NWC147" s="88"/>
      <c r="NWD147" s="12"/>
      <c r="NWE147" s="12"/>
      <c r="NWF147" s="88"/>
      <c r="NWG147" s="88"/>
      <c r="NWH147" s="11"/>
      <c r="NWI147" s="11"/>
      <c r="NWJ147" s="89"/>
      <c r="NWK147" s="87"/>
      <c r="NWL147" s="90"/>
      <c r="NWM147" s="91"/>
      <c r="NWN147" s="86"/>
      <c r="NWO147" s="87"/>
      <c r="NWP147" s="87"/>
      <c r="NWQ147" s="87"/>
      <c r="NWR147" s="87"/>
      <c r="NWS147" s="88"/>
      <c r="NWT147" s="12"/>
      <c r="NWU147" s="12"/>
      <c r="NWV147" s="88"/>
      <c r="NWW147" s="88"/>
      <c r="NWX147" s="11"/>
      <c r="NWY147" s="11"/>
      <c r="NWZ147" s="89"/>
      <c r="NXA147" s="87"/>
      <c r="NXB147" s="90"/>
      <c r="NXC147" s="91"/>
      <c r="NXD147" s="86"/>
      <c r="NXE147" s="87"/>
      <c r="NXF147" s="87"/>
      <c r="NXG147" s="87"/>
      <c r="NXH147" s="87"/>
      <c r="NXI147" s="88"/>
      <c r="NXJ147" s="12"/>
      <c r="NXK147" s="12"/>
      <c r="NXL147" s="88"/>
      <c r="NXM147" s="88"/>
      <c r="NXN147" s="11"/>
      <c r="NXO147" s="11"/>
      <c r="NXP147" s="89"/>
      <c r="NXQ147" s="87"/>
      <c r="NXR147" s="90"/>
      <c r="NXS147" s="91"/>
      <c r="NXT147" s="86"/>
      <c r="NXU147" s="87"/>
      <c r="NXV147" s="87"/>
      <c r="NXW147" s="87"/>
      <c r="NXX147" s="87"/>
      <c r="NXY147" s="88"/>
      <c r="NXZ147" s="12"/>
      <c r="NYA147" s="12"/>
      <c r="NYB147" s="88"/>
      <c r="NYC147" s="88"/>
      <c r="NYD147" s="11"/>
      <c r="NYE147" s="11"/>
      <c r="NYF147" s="89"/>
      <c r="NYG147" s="87"/>
      <c r="NYH147" s="90"/>
      <c r="NYI147" s="91"/>
      <c r="NYJ147" s="86"/>
      <c r="NYK147" s="87"/>
      <c r="NYL147" s="87"/>
      <c r="NYM147" s="87"/>
      <c r="NYN147" s="87"/>
      <c r="NYO147" s="88"/>
      <c r="NYP147" s="12"/>
      <c r="NYQ147" s="12"/>
      <c r="NYR147" s="88"/>
      <c r="NYS147" s="88"/>
      <c r="NYT147" s="11"/>
      <c r="NYU147" s="11"/>
      <c r="NYV147" s="89"/>
      <c r="NYW147" s="87"/>
      <c r="NYX147" s="90"/>
      <c r="NYY147" s="91"/>
      <c r="NYZ147" s="86"/>
      <c r="NZA147" s="87"/>
      <c r="NZB147" s="87"/>
      <c r="NZC147" s="87"/>
      <c r="NZD147" s="87"/>
      <c r="NZE147" s="88"/>
      <c r="NZF147" s="12"/>
      <c r="NZG147" s="12"/>
      <c r="NZH147" s="88"/>
      <c r="NZI147" s="88"/>
      <c r="NZJ147" s="11"/>
      <c r="NZK147" s="11"/>
      <c r="NZL147" s="89"/>
      <c r="NZM147" s="87"/>
      <c r="NZN147" s="90"/>
      <c r="NZO147" s="91"/>
      <c r="NZP147" s="86"/>
      <c r="NZQ147" s="87"/>
      <c r="NZR147" s="87"/>
      <c r="NZS147" s="87"/>
      <c r="NZT147" s="87"/>
      <c r="NZU147" s="88"/>
      <c r="NZV147" s="12"/>
      <c r="NZW147" s="12"/>
      <c r="NZX147" s="88"/>
      <c r="NZY147" s="88"/>
      <c r="NZZ147" s="11"/>
      <c r="OAA147" s="11"/>
      <c r="OAB147" s="89"/>
      <c r="OAC147" s="87"/>
      <c r="OAD147" s="90"/>
      <c r="OAE147" s="91"/>
      <c r="OAF147" s="86"/>
      <c r="OAG147" s="87"/>
      <c r="OAH147" s="87"/>
      <c r="OAI147" s="87"/>
      <c r="OAJ147" s="87"/>
      <c r="OAK147" s="88"/>
      <c r="OAL147" s="12"/>
      <c r="OAM147" s="12"/>
      <c r="OAN147" s="88"/>
      <c r="OAO147" s="88"/>
      <c r="OAP147" s="11"/>
      <c r="OAQ147" s="11"/>
      <c r="OAR147" s="89"/>
      <c r="OAS147" s="87"/>
      <c r="OAT147" s="90"/>
      <c r="OAU147" s="91"/>
      <c r="OAV147" s="86"/>
      <c r="OAW147" s="87"/>
      <c r="OAX147" s="87"/>
      <c r="OAY147" s="87"/>
      <c r="OAZ147" s="87"/>
      <c r="OBA147" s="88"/>
      <c r="OBB147" s="12"/>
      <c r="OBC147" s="12"/>
      <c r="OBD147" s="88"/>
      <c r="OBE147" s="88"/>
      <c r="OBF147" s="11"/>
      <c r="OBG147" s="11"/>
      <c r="OBH147" s="89"/>
      <c r="OBI147" s="87"/>
      <c r="OBJ147" s="90"/>
      <c r="OBK147" s="91"/>
      <c r="OBL147" s="86"/>
      <c r="OBM147" s="87"/>
      <c r="OBN147" s="87"/>
      <c r="OBO147" s="87"/>
      <c r="OBP147" s="87"/>
      <c r="OBQ147" s="88"/>
      <c r="OBR147" s="12"/>
      <c r="OBS147" s="12"/>
      <c r="OBT147" s="88"/>
      <c r="OBU147" s="88"/>
      <c r="OBV147" s="11"/>
      <c r="OBW147" s="11"/>
      <c r="OBX147" s="89"/>
      <c r="OBY147" s="87"/>
      <c r="OBZ147" s="90"/>
      <c r="OCA147" s="91"/>
      <c r="OCB147" s="86"/>
      <c r="OCC147" s="87"/>
      <c r="OCD147" s="87"/>
      <c r="OCE147" s="87"/>
      <c r="OCF147" s="87"/>
      <c r="OCG147" s="88"/>
      <c r="OCH147" s="12"/>
      <c r="OCI147" s="12"/>
      <c r="OCJ147" s="88"/>
      <c r="OCK147" s="88"/>
      <c r="OCL147" s="11"/>
      <c r="OCM147" s="11"/>
      <c r="OCN147" s="89"/>
      <c r="OCO147" s="87"/>
      <c r="OCP147" s="90"/>
      <c r="OCQ147" s="91"/>
      <c r="OCR147" s="86"/>
      <c r="OCS147" s="87"/>
      <c r="OCT147" s="87"/>
      <c r="OCU147" s="87"/>
      <c r="OCV147" s="87"/>
      <c r="OCW147" s="88"/>
      <c r="OCX147" s="12"/>
      <c r="OCY147" s="12"/>
      <c r="OCZ147" s="88"/>
      <c r="ODA147" s="88"/>
      <c r="ODB147" s="11"/>
      <c r="ODC147" s="11"/>
      <c r="ODD147" s="89"/>
      <c r="ODE147" s="87"/>
      <c r="ODF147" s="90"/>
      <c r="ODG147" s="91"/>
      <c r="ODH147" s="86"/>
      <c r="ODI147" s="87"/>
      <c r="ODJ147" s="87"/>
      <c r="ODK147" s="87"/>
      <c r="ODL147" s="87"/>
      <c r="ODM147" s="88"/>
      <c r="ODN147" s="12"/>
      <c r="ODO147" s="12"/>
      <c r="ODP147" s="88"/>
      <c r="ODQ147" s="88"/>
      <c r="ODR147" s="11"/>
      <c r="ODS147" s="11"/>
      <c r="ODT147" s="89"/>
      <c r="ODU147" s="87"/>
      <c r="ODV147" s="90"/>
      <c r="ODW147" s="91"/>
      <c r="ODX147" s="86"/>
      <c r="ODY147" s="87"/>
      <c r="ODZ147" s="87"/>
      <c r="OEA147" s="87"/>
      <c r="OEB147" s="87"/>
      <c r="OEC147" s="88"/>
      <c r="OED147" s="12"/>
      <c r="OEE147" s="12"/>
      <c r="OEF147" s="88"/>
      <c r="OEG147" s="88"/>
      <c r="OEH147" s="11"/>
      <c r="OEI147" s="11"/>
      <c r="OEJ147" s="89"/>
      <c r="OEK147" s="87"/>
      <c r="OEL147" s="90"/>
      <c r="OEM147" s="91"/>
      <c r="OEN147" s="86"/>
      <c r="OEO147" s="87"/>
      <c r="OEP147" s="87"/>
      <c r="OEQ147" s="87"/>
      <c r="OER147" s="87"/>
      <c r="OES147" s="88"/>
      <c r="OET147" s="12"/>
      <c r="OEU147" s="12"/>
      <c r="OEV147" s="88"/>
      <c r="OEW147" s="88"/>
      <c r="OEX147" s="11"/>
      <c r="OEY147" s="11"/>
      <c r="OEZ147" s="89"/>
      <c r="OFA147" s="87"/>
      <c r="OFB147" s="90"/>
      <c r="OFC147" s="91"/>
      <c r="OFD147" s="86"/>
      <c r="OFE147" s="87"/>
      <c r="OFF147" s="87"/>
      <c r="OFG147" s="87"/>
      <c r="OFH147" s="87"/>
      <c r="OFI147" s="88"/>
      <c r="OFJ147" s="12"/>
      <c r="OFK147" s="12"/>
      <c r="OFL147" s="88"/>
      <c r="OFM147" s="88"/>
      <c r="OFN147" s="11"/>
      <c r="OFO147" s="11"/>
      <c r="OFP147" s="89"/>
      <c r="OFQ147" s="87"/>
      <c r="OFR147" s="90"/>
      <c r="OFS147" s="91"/>
      <c r="OFT147" s="86"/>
      <c r="OFU147" s="87"/>
      <c r="OFV147" s="87"/>
      <c r="OFW147" s="87"/>
      <c r="OFX147" s="87"/>
      <c r="OFY147" s="88"/>
      <c r="OFZ147" s="12"/>
      <c r="OGA147" s="12"/>
      <c r="OGB147" s="88"/>
      <c r="OGC147" s="88"/>
      <c r="OGD147" s="11"/>
      <c r="OGE147" s="11"/>
      <c r="OGF147" s="89"/>
      <c r="OGG147" s="87"/>
      <c r="OGH147" s="90"/>
      <c r="OGI147" s="91"/>
      <c r="OGJ147" s="86"/>
      <c r="OGK147" s="87"/>
      <c r="OGL147" s="87"/>
      <c r="OGM147" s="87"/>
      <c r="OGN147" s="87"/>
      <c r="OGO147" s="88"/>
      <c r="OGP147" s="12"/>
      <c r="OGQ147" s="12"/>
      <c r="OGR147" s="88"/>
      <c r="OGS147" s="88"/>
      <c r="OGT147" s="11"/>
      <c r="OGU147" s="11"/>
      <c r="OGV147" s="89"/>
      <c r="OGW147" s="87"/>
      <c r="OGX147" s="90"/>
      <c r="OGY147" s="91"/>
      <c r="OGZ147" s="86"/>
      <c r="OHA147" s="87"/>
      <c r="OHB147" s="87"/>
      <c r="OHC147" s="87"/>
      <c r="OHD147" s="87"/>
      <c r="OHE147" s="88"/>
      <c r="OHF147" s="12"/>
      <c r="OHG147" s="12"/>
      <c r="OHH147" s="88"/>
      <c r="OHI147" s="88"/>
      <c r="OHJ147" s="11"/>
      <c r="OHK147" s="11"/>
      <c r="OHL147" s="89"/>
      <c r="OHM147" s="87"/>
      <c r="OHN147" s="90"/>
      <c r="OHO147" s="91"/>
      <c r="OHP147" s="86"/>
      <c r="OHQ147" s="87"/>
      <c r="OHR147" s="87"/>
      <c r="OHS147" s="87"/>
      <c r="OHT147" s="87"/>
      <c r="OHU147" s="88"/>
      <c r="OHV147" s="12"/>
      <c r="OHW147" s="12"/>
      <c r="OHX147" s="88"/>
      <c r="OHY147" s="88"/>
      <c r="OHZ147" s="11"/>
      <c r="OIA147" s="11"/>
      <c r="OIB147" s="89"/>
      <c r="OIC147" s="87"/>
      <c r="OID147" s="90"/>
      <c r="OIE147" s="91"/>
      <c r="OIF147" s="86"/>
      <c r="OIG147" s="87"/>
      <c r="OIH147" s="87"/>
      <c r="OII147" s="87"/>
      <c r="OIJ147" s="87"/>
      <c r="OIK147" s="88"/>
      <c r="OIL147" s="12"/>
      <c r="OIM147" s="12"/>
      <c r="OIN147" s="88"/>
      <c r="OIO147" s="88"/>
      <c r="OIP147" s="11"/>
      <c r="OIQ147" s="11"/>
      <c r="OIR147" s="89"/>
      <c r="OIS147" s="87"/>
      <c r="OIT147" s="90"/>
      <c r="OIU147" s="91"/>
      <c r="OIV147" s="86"/>
      <c r="OIW147" s="87"/>
      <c r="OIX147" s="87"/>
      <c r="OIY147" s="87"/>
      <c r="OIZ147" s="87"/>
      <c r="OJA147" s="88"/>
      <c r="OJB147" s="12"/>
      <c r="OJC147" s="12"/>
      <c r="OJD147" s="88"/>
      <c r="OJE147" s="88"/>
      <c r="OJF147" s="11"/>
      <c r="OJG147" s="11"/>
      <c r="OJH147" s="89"/>
      <c r="OJI147" s="87"/>
      <c r="OJJ147" s="90"/>
      <c r="OJK147" s="91"/>
      <c r="OJL147" s="86"/>
      <c r="OJM147" s="87"/>
      <c r="OJN147" s="87"/>
      <c r="OJO147" s="87"/>
      <c r="OJP147" s="87"/>
      <c r="OJQ147" s="88"/>
      <c r="OJR147" s="12"/>
      <c r="OJS147" s="12"/>
      <c r="OJT147" s="88"/>
      <c r="OJU147" s="88"/>
      <c r="OJV147" s="11"/>
      <c r="OJW147" s="11"/>
      <c r="OJX147" s="89"/>
      <c r="OJY147" s="87"/>
      <c r="OJZ147" s="90"/>
      <c r="OKA147" s="91"/>
      <c r="OKB147" s="86"/>
      <c r="OKC147" s="87"/>
      <c r="OKD147" s="87"/>
      <c r="OKE147" s="87"/>
      <c r="OKF147" s="87"/>
      <c r="OKG147" s="88"/>
      <c r="OKH147" s="12"/>
      <c r="OKI147" s="12"/>
      <c r="OKJ147" s="88"/>
      <c r="OKK147" s="88"/>
      <c r="OKL147" s="11"/>
      <c r="OKM147" s="11"/>
      <c r="OKN147" s="89"/>
      <c r="OKO147" s="87"/>
      <c r="OKP147" s="90"/>
      <c r="OKQ147" s="91"/>
      <c r="OKR147" s="86"/>
      <c r="OKS147" s="87"/>
      <c r="OKT147" s="87"/>
      <c r="OKU147" s="87"/>
      <c r="OKV147" s="87"/>
      <c r="OKW147" s="88"/>
      <c r="OKX147" s="12"/>
      <c r="OKY147" s="12"/>
      <c r="OKZ147" s="88"/>
      <c r="OLA147" s="88"/>
      <c r="OLB147" s="11"/>
      <c r="OLC147" s="11"/>
      <c r="OLD147" s="89"/>
      <c r="OLE147" s="87"/>
      <c r="OLF147" s="90"/>
      <c r="OLG147" s="91"/>
      <c r="OLH147" s="86"/>
      <c r="OLI147" s="87"/>
      <c r="OLJ147" s="87"/>
      <c r="OLK147" s="87"/>
      <c r="OLL147" s="87"/>
      <c r="OLM147" s="88"/>
      <c r="OLN147" s="12"/>
      <c r="OLO147" s="12"/>
      <c r="OLP147" s="88"/>
      <c r="OLQ147" s="88"/>
      <c r="OLR147" s="11"/>
      <c r="OLS147" s="11"/>
      <c r="OLT147" s="89"/>
      <c r="OLU147" s="87"/>
      <c r="OLV147" s="90"/>
      <c r="OLW147" s="91"/>
      <c r="OLX147" s="86"/>
      <c r="OLY147" s="87"/>
      <c r="OLZ147" s="87"/>
      <c r="OMA147" s="87"/>
      <c r="OMB147" s="87"/>
      <c r="OMC147" s="88"/>
      <c r="OMD147" s="12"/>
      <c r="OME147" s="12"/>
      <c r="OMF147" s="88"/>
      <c r="OMG147" s="88"/>
      <c r="OMH147" s="11"/>
      <c r="OMI147" s="11"/>
      <c r="OMJ147" s="89"/>
      <c r="OMK147" s="87"/>
      <c r="OML147" s="90"/>
      <c r="OMM147" s="91"/>
      <c r="OMN147" s="86"/>
      <c r="OMO147" s="87"/>
      <c r="OMP147" s="87"/>
      <c r="OMQ147" s="87"/>
      <c r="OMR147" s="87"/>
      <c r="OMS147" s="88"/>
      <c r="OMT147" s="12"/>
      <c r="OMU147" s="12"/>
      <c r="OMV147" s="88"/>
      <c r="OMW147" s="88"/>
      <c r="OMX147" s="11"/>
      <c r="OMY147" s="11"/>
      <c r="OMZ147" s="89"/>
      <c r="ONA147" s="87"/>
      <c r="ONB147" s="90"/>
      <c r="ONC147" s="91"/>
      <c r="OND147" s="86"/>
      <c r="ONE147" s="87"/>
      <c r="ONF147" s="87"/>
      <c r="ONG147" s="87"/>
      <c r="ONH147" s="87"/>
      <c r="ONI147" s="88"/>
      <c r="ONJ147" s="12"/>
      <c r="ONK147" s="12"/>
      <c r="ONL147" s="88"/>
      <c r="ONM147" s="88"/>
      <c r="ONN147" s="11"/>
      <c r="ONO147" s="11"/>
      <c r="ONP147" s="89"/>
      <c r="ONQ147" s="87"/>
      <c r="ONR147" s="90"/>
      <c r="ONS147" s="91"/>
      <c r="ONT147" s="86"/>
      <c r="ONU147" s="87"/>
      <c r="ONV147" s="87"/>
      <c r="ONW147" s="87"/>
      <c r="ONX147" s="87"/>
      <c r="ONY147" s="88"/>
      <c r="ONZ147" s="12"/>
      <c r="OOA147" s="12"/>
      <c r="OOB147" s="88"/>
      <c r="OOC147" s="88"/>
      <c r="OOD147" s="11"/>
      <c r="OOE147" s="11"/>
      <c r="OOF147" s="89"/>
      <c r="OOG147" s="87"/>
      <c r="OOH147" s="90"/>
      <c r="OOI147" s="91"/>
      <c r="OOJ147" s="86"/>
      <c r="OOK147" s="87"/>
      <c r="OOL147" s="87"/>
      <c r="OOM147" s="87"/>
      <c r="OON147" s="87"/>
      <c r="OOO147" s="88"/>
      <c r="OOP147" s="12"/>
      <c r="OOQ147" s="12"/>
      <c r="OOR147" s="88"/>
      <c r="OOS147" s="88"/>
      <c r="OOT147" s="11"/>
      <c r="OOU147" s="11"/>
      <c r="OOV147" s="89"/>
      <c r="OOW147" s="87"/>
      <c r="OOX147" s="90"/>
      <c r="OOY147" s="91"/>
      <c r="OOZ147" s="86"/>
      <c r="OPA147" s="87"/>
      <c r="OPB147" s="87"/>
      <c r="OPC147" s="87"/>
      <c r="OPD147" s="87"/>
      <c r="OPE147" s="88"/>
      <c r="OPF147" s="12"/>
      <c r="OPG147" s="12"/>
      <c r="OPH147" s="88"/>
      <c r="OPI147" s="88"/>
      <c r="OPJ147" s="11"/>
      <c r="OPK147" s="11"/>
      <c r="OPL147" s="89"/>
      <c r="OPM147" s="87"/>
      <c r="OPN147" s="90"/>
      <c r="OPO147" s="91"/>
      <c r="OPP147" s="86"/>
      <c r="OPQ147" s="87"/>
      <c r="OPR147" s="87"/>
      <c r="OPS147" s="87"/>
      <c r="OPT147" s="87"/>
      <c r="OPU147" s="88"/>
      <c r="OPV147" s="12"/>
      <c r="OPW147" s="12"/>
      <c r="OPX147" s="88"/>
      <c r="OPY147" s="88"/>
      <c r="OPZ147" s="11"/>
      <c r="OQA147" s="11"/>
      <c r="OQB147" s="89"/>
      <c r="OQC147" s="87"/>
      <c r="OQD147" s="90"/>
      <c r="OQE147" s="91"/>
      <c r="OQF147" s="86"/>
      <c r="OQG147" s="87"/>
      <c r="OQH147" s="87"/>
      <c r="OQI147" s="87"/>
      <c r="OQJ147" s="87"/>
      <c r="OQK147" s="88"/>
      <c r="OQL147" s="12"/>
      <c r="OQM147" s="12"/>
      <c r="OQN147" s="88"/>
      <c r="OQO147" s="88"/>
      <c r="OQP147" s="11"/>
      <c r="OQQ147" s="11"/>
      <c r="OQR147" s="89"/>
      <c r="OQS147" s="87"/>
      <c r="OQT147" s="90"/>
      <c r="OQU147" s="91"/>
      <c r="OQV147" s="86"/>
      <c r="OQW147" s="87"/>
      <c r="OQX147" s="87"/>
      <c r="OQY147" s="87"/>
      <c r="OQZ147" s="87"/>
      <c r="ORA147" s="88"/>
      <c r="ORB147" s="12"/>
      <c r="ORC147" s="12"/>
      <c r="ORD147" s="88"/>
      <c r="ORE147" s="88"/>
      <c r="ORF147" s="11"/>
      <c r="ORG147" s="11"/>
      <c r="ORH147" s="89"/>
      <c r="ORI147" s="87"/>
      <c r="ORJ147" s="90"/>
      <c r="ORK147" s="91"/>
      <c r="ORL147" s="86"/>
      <c r="ORM147" s="87"/>
      <c r="ORN147" s="87"/>
      <c r="ORO147" s="87"/>
      <c r="ORP147" s="87"/>
      <c r="ORQ147" s="88"/>
      <c r="ORR147" s="12"/>
      <c r="ORS147" s="12"/>
      <c r="ORT147" s="88"/>
      <c r="ORU147" s="88"/>
      <c r="ORV147" s="11"/>
      <c r="ORW147" s="11"/>
      <c r="ORX147" s="89"/>
      <c r="ORY147" s="87"/>
      <c r="ORZ147" s="90"/>
      <c r="OSA147" s="91"/>
      <c r="OSB147" s="86"/>
      <c r="OSC147" s="87"/>
      <c r="OSD147" s="87"/>
      <c r="OSE147" s="87"/>
      <c r="OSF147" s="87"/>
      <c r="OSG147" s="88"/>
      <c r="OSH147" s="12"/>
      <c r="OSI147" s="12"/>
      <c r="OSJ147" s="88"/>
      <c r="OSK147" s="88"/>
      <c r="OSL147" s="11"/>
      <c r="OSM147" s="11"/>
      <c r="OSN147" s="89"/>
      <c r="OSO147" s="87"/>
      <c r="OSP147" s="90"/>
      <c r="OSQ147" s="91"/>
      <c r="OSR147" s="86"/>
      <c r="OSS147" s="87"/>
      <c r="OST147" s="87"/>
      <c r="OSU147" s="87"/>
      <c r="OSV147" s="87"/>
      <c r="OSW147" s="88"/>
      <c r="OSX147" s="12"/>
      <c r="OSY147" s="12"/>
      <c r="OSZ147" s="88"/>
      <c r="OTA147" s="88"/>
      <c r="OTB147" s="11"/>
      <c r="OTC147" s="11"/>
      <c r="OTD147" s="89"/>
      <c r="OTE147" s="87"/>
      <c r="OTF147" s="90"/>
      <c r="OTG147" s="91"/>
      <c r="OTH147" s="86"/>
      <c r="OTI147" s="87"/>
      <c r="OTJ147" s="87"/>
      <c r="OTK147" s="87"/>
      <c r="OTL147" s="87"/>
      <c r="OTM147" s="88"/>
      <c r="OTN147" s="12"/>
      <c r="OTO147" s="12"/>
      <c r="OTP147" s="88"/>
      <c r="OTQ147" s="88"/>
      <c r="OTR147" s="11"/>
      <c r="OTS147" s="11"/>
      <c r="OTT147" s="89"/>
      <c r="OTU147" s="87"/>
      <c r="OTV147" s="90"/>
      <c r="OTW147" s="91"/>
      <c r="OTX147" s="86"/>
      <c r="OTY147" s="87"/>
      <c r="OTZ147" s="87"/>
      <c r="OUA147" s="87"/>
      <c r="OUB147" s="87"/>
      <c r="OUC147" s="88"/>
      <c r="OUD147" s="12"/>
      <c r="OUE147" s="12"/>
      <c r="OUF147" s="88"/>
      <c r="OUG147" s="88"/>
      <c r="OUH147" s="11"/>
      <c r="OUI147" s="11"/>
      <c r="OUJ147" s="89"/>
      <c r="OUK147" s="87"/>
      <c r="OUL147" s="90"/>
      <c r="OUM147" s="91"/>
      <c r="OUN147" s="86"/>
      <c r="OUO147" s="87"/>
      <c r="OUP147" s="87"/>
      <c r="OUQ147" s="87"/>
      <c r="OUR147" s="87"/>
      <c r="OUS147" s="88"/>
      <c r="OUT147" s="12"/>
      <c r="OUU147" s="12"/>
      <c r="OUV147" s="88"/>
      <c r="OUW147" s="88"/>
      <c r="OUX147" s="11"/>
      <c r="OUY147" s="11"/>
      <c r="OUZ147" s="89"/>
      <c r="OVA147" s="87"/>
      <c r="OVB147" s="90"/>
      <c r="OVC147" s="91"/>
      <c r="OVD147" s="86"/>
      <c r="OVE147" s="87"/>
      <c r="OVF147" s="87"/>
      <c r="OVG147" s="87"/>
      <c r="OVH147" s="87"/>
      <c r="OVI147" s="88"/>
      <c r="OVJ147" s="12"/>
      <c r="OVK147" s="12"/>
      <c r="OVL147" s="88"/>
      <c r="OVM147" s="88"/>
      <c r="OVN147" s="11"/>
      <c r="OVO147" s="11"/>
      <c r="OVP147" s="89"/>
      <c r="OVQ147" s="87"/>
      <c r="OVR147" s="90"/>
      <c r="OVS147" s="91"/>
      <c r="OVT147" s="86"/>
      <c r="OVU147" s="87"/>
      <c r="OVV147" s="87"/>
      <c r="OVW147" s="87"/>
      <c r="OVX147" s="87"/>
      <c r="OVY147" s="88"/>
      <c r="OVZ147" s="12"/>
      <c r="OWA147" s="12"/>
      <c r="OWB147" s="88"/>
      <c r="OWC147" s="88"/>
      <c r="OWD147" s="11"/>
      <c r="OWE147" s="11"/>
      <c r="OWF147" s="89"/>
      <c r="OWG147" s="87"/>
      <c r="OWH147" s="90"/>
      <c r="OWI147" s="91"/>
      <c r="OWJ147" s="86"/>
      <c r="OWK147" s="87"/>
      <c r="OWL147" s="87"/>
      <c r="OWM147" s="87"/>
      <c r="OWN147" s="87"/>
      <c r="OWO147" s="88"/>
      <c r="OWP147" s="12"/>
      <c r="OWQ147" s="12"/>
      <c r="OWR147" s="88"/>
      <c r="OWS147" s="88"/>
      <c r="OWT147" s="11"/>
      <c r="OWU147" s="11"/>
      <c r="OWV147" s="89"/>
      <c r="OWW147" s="87"/>
      <c r="OWX147" s="90"/>
      <c r="OWY147" s="91"/>
      <c r="OWZ147" s="86"/>
      <c r="OXA147" s="87"/>
      <c r="OXB147" s="87"/>
      <c r="OXC147" s="87"/>
      <c r="OXD147" s="87"/>
      <c r="OXE147" s="88"/>
      <c r="OXF147" s="12"/>
      <c r="OXG147" s="12"/>
      <c r="OXH147" s="88"/>
      <c r="OXI147" s="88"/>
      <c r="OXJ147" s="11"/>
      <c r="OXK147" s="11"/>
      <c r="OXL147" s="89"/>
      <c r="OXM147" s="87"/>
      <c r="OXN147" s="90"/>
      <c r="OXO147" s="91"/>
      <c r="OXP147" s="86"/>
      <c r="OXQ147" s="87"/>
      <c r="OXR147" s="87"/>
      <c r="OXS147" s="87"/>
      <c r="OXT147" s="87"/>
      <c r="OXU147" s="88"/>
      <c r="OXV147" s="12"/>
      <c r="OXW147" s="12"/>
      <c r="OXX147" s="88"/>
      <c r="OXY147" s="88"/>
      <c r="OXZ147" s="11"/>
      <c r="OYA147" s="11"/>
      <c r="OYB147" s="89"/>
      <c r="OYC147" s="87"/>
      <c r="OYD147" s="90"/>
      <c r="OYE147" s="91"/>
      <c r="OYF147" s="86"/>
      <c r="OYG147" s="87"/>
      <c r="OYH147" s="87"/>
      <c r="OYI147" s="87"/>
      <c r="OYJ147" s="87"/>
      <c r="OYK147" s="88"/>
      <c r="OYL147" s="12"/>
      <c r="OYM147" s="12"/>
      <c r="OYN147" s="88"/>
      <c r="OYO147" s="88"/>
      <c r="OYP147" s="11"/>
      <c r="OYQ147" s="11"/>
      <c r="OYR147" s="89"/>
      <c r="OYS147" s="87"/>
      <c r="OYT147" s="90"/>
      <c r="OYU147" s="91"/>
      <c r="OYV147" s="86"/>
      <c r="OYW147" s="87"/>
      <c r="OYX147" s="87"/>
      <c r="OYY147" s="87"/>
      <c r="OYZ147" s="87"/>
      <c r="OZA147" s="88"/>
      <c r="OZB147" s="12"/>
      <c r="OZC147" s="12"/>
      <c r="OZD147" s="88"/>
      <c r="OZE147" s="88"/>
      <c r="OZF147" s="11"/>
      <c r="OZG147" s="11"/>
      <c r="OZH147" s="89"/>
      <c r="OZI147" s="87"/>
      <c r="OZJ147" s="90"/>
      <c r="OZK147" s="91"/>
      <c r="OZL147" s="86"/>
      <c r="OZM147" s="87"/>
      <c r="OZN147" s="87"/>
      <c r="OZO147" s="87"/>
      <c r="OZP147" s="87"/>
      <c r="OZQ147" s="88"/>
      <c r="OZR147" s="12"/>
      <c r="OZS147" s="12"/>
      <c r="OZT147" s="88"/>
      <c r="OZU147" s="88"/>
      <c r="OZV147" s="11"/>
      <c r="OZW147" s="11"/>
      <c r="OZX147" s="89"/>
      <c r="OZY147" s="87"/>
      <c r="OZZ147" s="90"/>
      <c r="PAA147" s="91"/>
      <c r="PAB147" s="86"/>
      <c r="PAC147" s="87"/>
      <c r="PAD147" s="87"/>
      <c r="PAE147" s="87"/>
      <c r="PAF147" s="87"/>
      <c r="PAG147" s="88"/>
      <c r="PAH147" s="12"/>
      <c r="PAI147" s="12"/>
      <c r="PAJ147" s="88"/>
      <c r="PAK147" s="88"/>
      <c r="PAL147" s="11"/>
      <c r="PAM147" s="11"/>
      <c r="PAN147" s="89"/>
      <c r="PAO147" s="87"/>
      <c r="PAP147" s="90"/>
      <c r="PAQ147" s="91"/>
      <c r="PAR147" s="86"/>
      <c r="PAS147" s="87"/>
      <c r="PAT147" s="87"/>
      <c r="PAU147" s="87"/>
      <c r="PAV147" s="87"/>
      <c r="PAW147" s="88"/>
      <c r="PAX147" s="12"/>
      <c r="PAY147" s="12"/>
      <c r="PAZ147" s="88"/>
      <c r="PBA147" s="88"/>
      <c r="PBB147" s="11"/>
      <c r="PBC147" s="11"/>
      <c r="PBD147" s="89"/>
      <c r="PBE147" s="87"/>
      <c r="PBF147" s="90"/>
      <c r="PBG147" s="91"/>
      <c r="PBH147" s="86"/>
      <c r="PBI147" s="87"/>
      <c r="PBJ147" s="87"/>
      <c r="PBK147" s="87"/>
      <c r="PBL147" s="87"/>
      <c r="PBM147" s="88"/>
      <c r="PBN147" s="12"/>
      <c r="PBO147" s="12"/>
      <c r="PBP147" s="88"/>
      <c r="PBQ147" s="88"/>
      <c r="PBR147" s="11"/>
      <c r="PBS147" s="11"/>
      <c r="PBT147" s="89"/>
      <c r="PBU147" s="87"/>
      <c r="PBV147" s="90"/>
      <c r="PBW147" s="91"/>
      <c r="PBX147" s="86"/>
      <c r="PBY147" s="87"/>
      <c r="PBZ147" s="87"/>
      <c r="PCA147" s="87"/>
      <c r="PCB147" s="87"/>
      <c r="PCC147" s="88"/>
      <c r="PCD147" s="12"/>
      <c r="PCE147" s="12"/>
      <c r="PCF147" s="88"/>
      <c r="PCG147" s="88"/>
      <c r="PCH147" s="11"/>
      <c r="PCI147" s="11"/>
      <c r="PCJ147" s="89"/>
      <c r="PCK147" s="87"/>
      <c r="PCL147" s="90"/>
      <c r="PCM147" s="91"/>
      <c r="PCN147" s="86"/>
      <c r="PCO147" s="87"/>
      <c r="PCP147" s="87"/>
      <c r="PCQ147" s="87"/>
      <c r="PCR147" s="87"/>
      <c r="PCS147" s="88"/>
      <c r="PCT147" s="12"/>
      <c r="PCU147" s="12"/>
      <c r="PCV147" s="88"/>
      <c r="PCW147" s="88"/>
      <c r="PCX147" s="11"/>
      <c r="PCY147" s="11"/>
      <c r="PCZ147" s="89"/>
      <c r="PDA147" s="87"/>
      <c r="PDB147" s="90"/>
      <c r="PDC147" s="91"/>
      <c r="PDD147" s="86"/>
      <c r="PDE147" s="87"/>
      <c r="PDF147" s="87"/>
      <c r="PDG147" s="87"/>
      <c r="PDH147" s="87"/>
      <c r="PDI147" s="88"/>
      <c r="PDJ147" s="12"/>
      <c r="PDK147" s="12"/>
      <c r="PDL147" s="88"/>
      <c r="PDM147" s="88"/>
      <c r="PDN147" s="11"/>
      <c r="PDO147" s="11"/>
      <c r="PDP147" s="89"/>
      <c r="PDQ147" s="87"/>
      <c r="PDR147" s="90"/>
      <c r="PDS147" s="91"/>
      <c r="PDT147" s="86"/>
      <c r="PDU147" s="87"/>
      <c r="PDV147" s="87"/>
      <c r="PDW147" s="87"/>
      <c r="PDX147" s="87"/>
      <c r="PDY147" s="88"/>
      <c r="PDZ147" s="12"/>
      <c r="PEA147" s="12"/>
      <c r="PEB147" s="88"/>
      <c r="PEC147" s="88"/>
      <c r="PED147" s="11"/>
      <c r="PEE147" s="11"/>
      <c r="PEF147" s="89"/>
      <c r="PEG147" s="87"/>
      <c r="PEH147" s="90"/>
      <c r="PEI147" s="91"/>
      <c r="PEJ147" s="86"/>
      <c r="PEK147" s="87"/>
      <c r="PEL147" s="87"/>
      <c r="PEM147" s="87"/>
      <c r="PEN147" s="87"/>
      <c r="PEO147" s="88"/>
      <c r="PEP147" s="12"/>
      <c r="PEQ147" s="12"/>
      <c r="PER147" s="88"/>
      <c r="PES147" s="88"/>
      <c r="PET147" s="11"/>
      <c r="PEU147" s="11"/>
      <c r="PEV147" s="89"/>
      <c r="PEW147" s="87"/>
      <c r="PEX147" s="90"/>
      <c r="PEY147" s="91"/>
      <c r="PEZ147" s="86"/>
      <c r="PFA147" s="87"/>
      <c r="PFB147" s="87"/>
      <c r="PFC147" s="87"/>
      <c r="PFD147" s="87"/>
      <c r="PFE147" s="88"/>
      <c r="PFF147" s="12"/>
      <c r="PFG147" s="12"/>
      <c r="PFH147" s="88"/>
      <c r="PFI147" s="88"/>
      <c r="PFJ147" s="11"/>
      <c r="PFK147" s="11"/>
      <c r="PFL147" s="89"/>
      <c r="PFM147" s="87"/>
      <c r="PFN147" s="90"/>
      <c r="PFO147" s="91"/>
      <c r="PFP147" s="86"/>
      <c r="PFQ147" s="87"/>
      <c r="PFR147" s="87"/>
      <c r="PFS147" s="87"/>
      <c r="PFT147" s="87"/>
      <c r="PFU147" s="88"/>
      <c r="PFV147" s="12"/>
      <c r="PFW147" s="12"/>
      <c r="PFX147" s="88"/>
      <c r="PFY147" s="88"/>
      <c r="PFZ147" s="11"/>
      <c r="PGA147" s="11"/>
      <c r="PGB147" s="89"/>
      <c r="PGC147" s="87"/>
      <c r="PGD147" s="90"/>
      <c r="PGE147" s="91"/>
      <c r="PGF147" s="86"/>
      <c r="PGG147" s="87"/>
      <c r="PGH147" s="87"/>
      <c r="PGI147" s="87"/>
      <c r="PGJ147" s="87"/>
      <c r="PGK147" s="88"/>
      <c r="PGL147" s="12"/>
      <c r="PGM147" s="12"/>
      <c r="PGN147" s="88"/>
      <c r="PGO147" s="88"/>
      <c r="PGP147" s="11"/>
      <c r="PGQ147" s="11"/>
      <c r="PGR147" s="89"/>
      <c r="PGS147" s="87"/>
      <c r="PGT147" s="90"/>
      <c r="PGU147" s="91"/>
      <c r="PGV147" s="86"/>
      <c r="PGW147" s="87"/>
      <c r="PGX147" s="87"/>
      <c r="PGY147" s="87"/>
      <c r="PGZ147" s="87"/>
      <c r="PHA147" s="88"/>
      <c r="PHB147" s="12"/>
      <c r="PHC147" s="12"/>
      <c r="PHD147" s="88"/>
      <c r="PHE147" s="88"/>
      <c r="PHF147" s="11"/>
      <c r="PHG147" s="11"/>
      <c r="PHH147" s="89"/>
      <c r="PHI147" s="87"/>
      <c r="PHJ147" s="90"/>
      <c r="PHK147" s="91"/>
      <c r="PHL147" s="86"/>
      <c r="PHM147" s="87"/>
      <c r="PHN147" s="87"/>
      <c r="PHO147" s="87"/>
      <c r="PHP147" s="87"/>
      <c r="PHQ147" s="88"/>
      <c r="PHR147" s="12"/>
      <c r="PHS147" s="12"/>
      <c r="PHT147" s="88"/>
      <c r="PHU147" s="88"/>
      <c r="PHV147" s="11"/>
      <c r="PHW147" s="11"/>
      <c r="PHX147" s="89"/>
      <c r="PHY147" s="87"/>
      <c r="PHZ147" s="90"/>
      <c r="PIA147" s="91"/>
      <c r="PIB147" s="86"/>
      <c r="PIC147" s="87"/>
      <c r="PID147" s="87"/>
      <c r="PIE147" s="87"/>
      <c r="PIF147" s="87"/>
      <c r="PIG147" s="88"/>
      <c r="PIH147" s="12"/>
      <c r="PII147" s="12"/>
      <c r="PIJ147" s="88"/>
      <c r="PIK147" s="88"/>
      <c r="PIL147" s="11"/>
      <c r="PIM147" s="11"/>
      <c r="PIN147" s="89"/>
      <c r="PIO147" s="87"/>
      <c r="PIP147" s="90"/>
      <c r="PIQ147" s="91"/>
      <c r="PIR147" s="86"/>
      <c r="PIS147" s="87"/>
      <c r="PIT147" s="87"/>
      <c r="PIU147" s="87"/>
      <c r="PIV147" s="87"/>
      <c r="PIW147" s="88"/>
      <c r="PIX147" s="12"/>
      <c r="PIY147" s="12"/>
      <c r="PIZ147" s="88"/>
      <c r="PJA147" s="88"/>
      <c r="PJB147" s="11"/>
      <c r="PJC147" s="11"/>
      <c r="PJD147" s="89"/>
      <c r="PJE147" s="87"/>
      <c r="PJF147" s="90"/>
      <c r="PJG147" s="91"/>
      <c r="PJH147" s="86"/>
      <c r="PJI147" s="87"/>
      <c r="PJJ147" s="87"/>
      <c r="PJK147" s="87"/>
      <c r="PJL147" s="87"/>
      <c r="PJM147" s="88"/>
      <c r="PJN147" s="12"/>
      <c r="PJO147" s="12"/>
      <c r="PJP147" s="88"/>
      <c r="PJQ147" s="88"/>
      <c r="PJR147" s="11"/>
      <c r="PJS147" s="11"/>
      <c r="PJT147" s="89"/>
      <c r="PJU147" s="87"/>
      <c r="PJV147" s="90"/>
      <c r="PJW147" s="91"/>
      <c r="PJX147" s="86"/>
      <c r="PJY147" s="87"/>
      <c r="PJZ147" s="87"/>
      <c r="PKA147" s="87"/>
      <c r="PKB147" s="87"/>
      <c r="PKC147" s="88"/>
      <c r="PKD147" s="12"/>
      <c r="PKE147" s="12"/>
      <c r="PKF147" s="88"/>
      <c r="PKG147" s="88"/>
      <c r="PKH147" s="11"/>
      <c r="PKI147" s="11"/>
      <c r="PKJ147" s="89"/>
      <c r="PKK147" s="87"/>
      <c r="PKL147" s="90"/>
      <c r="PKM147" s="91"/>
      <c r="PKN147" s="86"/>
      <c r="PKO147" s="87"/>
      <c r="PKP147" s="87"/>
      <c r="PKQ147" s="87"/>
      <c r="PKR147" s="87"/>
      <c r="PKS147" s="88"/>
      <c r="PKT147" s="12"/>
      <c r="PKU147" s="12"/>
      <c r="PKV147" s="88"/>
      <c r="PKW147" s="88"/>
      <c r="PKX147" s="11"/>
      <c r="PKY147" s="11"/>
      <c r="PKZ147" s="89"/>
      <c r="PLA147" s="87"/>
      <c r="PLB147" s="90"/>
      <c r="PLC147" s="91"/>
      <c r="PLD147" s="86"/>
      <c r="PLE147" s="87"/>
      <c r="PLF147" s="87"/>
      <c r="PLG147" s="87"/>
      <c r="PLH147" s="87"/>
      <c r="PLI147" s="88"/>
      <c r="PLJ147" s="12"/>
      <c r="PLK147" s="12"/>
      <c r="PLL147" s="88"/>
      <c r="PLM147" s="88"/>
      <c r="PLN147" s="11"/>
      <c r="PLO147" s="11"/>
      <c r="PLP147" s="89"/>
      <c r="PLQ147" s="87"/>
      <c r="PLR147" s="90"/>
      <c r="PLS147" s="91"/>
      <c r="PLT147" s="86"/>
      <c r="PLU147" s="87"/>
      <c r="PLV147" s="87"/>
      <c r="PLW147" s="87"/>
      <c r="PLX147" s="87"/>
      <c r="PLY147" s="88"/>
      <c r="PLZ147" s="12"/>
      <c r="PMA147" s="12"/>
      <c r="PMB147" s="88"/>
      <c r="PMC147" s="88"/>
      <c r="PMD147" s="11"/>
      <c r="PME147" s="11"/>
      <c r="PMF147" s="89"/>
      <c r="PMG147" s="87"/>
      <c r="PMH147" s="90"/>
      <c r="PMI147" s="91"/>
      <c r="PMJ147" s="86"/>
      <c r="PMK147" s="87"/>
      <c r="PML147" s="87"/>
      <c r="PMM147" s="87"/>
      <c r="PMN147" s="87"/>
      <c r="PMO147" s="88"/>
      <c r="PMP147" s="12"/>
      <c r="PMQ147" s="12"/>
      <c r="PMR147" s="88"/>
      <c r="PMS147" s="88"/>
      <c r="PMT147" s="11"/>
      <c r="PMU147" s="11"/>
      <c r="PMV147" s="89"/>
      <c r="PMW147" s="87"/>
      <c r="PMX147" s="90"/>
      <c r="PMY147" s="91"/>
      <c r="PMZ147" s="86"/>
      <c r="PNA147" s="87"/>
      <c r="PNB147" s="87"/>
      <c r="PNC147" s="87"/>
      <c r="PND147" s="87"/>
      <c r="PNE147" s="88"/>
      <c r="PNF147" s="12"/>
      <c r="PNG147" s="12"/>
      <c r="PNH147" s="88"/>
      <c r="PNI147" s="88"/>
      <c r="PNJ147" s="11"/>
      <c r="PNK147" s="11"/>
      <c r="PNL147" s="89"/>
      <c r="PNM147" s="87"/>
      <c r="PNN147" s="90"/>
      <c r="PNO147" s="91"/>
      <c r="PNP147" s="86"/>
      <c r="PNQ147" s="87"/>
      <c r="PNR147" s="87"/>
      <c r="PNS147" s="87"/>
      <c r="PNT147" s="87"/>
      <c r="PNU147" s="88"/>
      <c r="PNV147" s="12"/>
      <c r="PNW147" s="12"/>
      <c r="PNX147" s="88"/>
      <c r="PNY147" s="88"/>
      <c r="PNZ147" s="11"/>
      <c r="POA147" s="11"/>
      <c r="POB147" s="89"/>
      <c r="POC147" s="87"/>
      <c r="POD147" s="90"/>
      <c r="POE147" s="91"/>
      <c r="POF147" s="86"/>
      <c r="POG147" s="87"/>
      <c r="POH147" s="87"/>
      <c r="POI147" s="87"/>
      <c r="POJ147" s="87"/>
      <c r="POK147" s="88"/>
      <c r="POL147" s="12"/>
      <c r="POM147" s="12"/>
      <c r="PON147" s="88"/>
      <c r="POO147" s="88"/>
      <c r="POP147" s="11"/>
      <c r="POQ147" s="11"/>
      <c r="POR147" s="89"/>
      <c r="POS147" s="87"/>
      <c r="POT147" s="90"/>
      <c r="POU147" s="91"/>
      <c r="POV147" s="86"/>
      <c r="POW147" s="87"/>
      <c r="POX147" s="87"/>
      <c r="POY147" s="87"/>
      <c r="POZ147" s="87"/>
      <c r="PPA147" s="88"/>
      <c r="PPB147" s="12"/>
      <c r="PPC147" s="12"/>
      <c r="PPD147" s="88"/>
      <c r="PPE147" s="88"/>
      <c r="PPF147" s="11"/>
      <c r="PPG147" s="11"/>
      <c r="PPH147" s="89"/>
      <c r="PPI147" s="87"/>
      <c r="PPJ147" s="90"/>
      <c r="PPK147" s="91"/>
      <c r="PPL147" s="86"/>
      <c r="PPM147" s="87"/>
      <c r="PPN147" s="87"/>
      <c r="PPO147" s="87"/>
      <c r="PPP147" s="87"/>
      <c r="PPQ147" s="88"/>
      <c r="PPR147" s="12"/>
      <c r="PPS147" s="12"/>
      <c r="PPT147" s="88"/>
      <c r="PPU147" s="88"/>
      <c r="PPV147" s="11"/>
      <c r="PPW147" s="11"/>
      <c r="PPX147" s="89"/>
      <c r="PPY147" s="87"/>
      <c r="PPZ147" s="90"/>
      <c r="PQA147" s="91"/>
      <c r="PQB147" s="86"/>
      <c r="PQC147" s="87"/>
      <c r="PQD147" s="87"/>
      <c r="PQE147" s="87"/>
      <c r="PQF147" s="87"/>
      <c r="PQG147" s="88"/>
      <c r="PQH147" s="12"/>
      <c r="PQI147" s="12"/>
      <c r="PQJ147" s="88"/>
      <c r="PQK147" s="88"/>
      <c r="PQL147" s="11"/>
      <c r="PQM147" s="11"/>
      <c r="PQN147" s="89"/>
      <c r="PQO147" s="87"/>
      <c r="PQP147" s="90"/>
      <c r="PQQ147" s="91"/>
      <c r="PQR147" s="86"/>
      <c r="PQS147" s="87"/>
      <c r="PQT147" s="87"/>
      <c r="PQU147" s="87"/>
      <c r="PQV147" s="87"/>
      <c r="PQW147" s="88"/>
      <c r="PQX147" s="12"/>
      <c r="PQY147" s="12"/>
      <c r="PQZ147" s="88"/>
      <c r="PRA147" s="88"/>
      <c r="PRB147" s="11"/>
      <c r="PRC147" s="11"/>
      <c r="PRD147" s="89"/>
      <c r="PRE147" s="87"/>
      <c r="PRF147" s="90"/>
      <c r="PRG147" s="91"/>
      <c r="PRH147" s="86"/>
      <c r="PRI147" s="87"/>
      <c r="PRJ147" s="87"/>
      <c r="PRK147" s="87"/>
      <c r="PRL147" s="87"/>
      <c r="PRM147" s="88"/>
      <c r="PRN147" s="12"/>
      <c r="PRO147" s="12"/>
      <c r="PRP147" s="88"/>
      <c r="PRQ147" s="88"/>
      <c r="PRR147" s="11"/>
      <c r="PRS147" s="11"/>
      <c r="PRT147" s="89"/>
      <c r="PRU147" s="87"/>
      <c r="PRV147" s="90"/>
      <c r="PRW147" s="91"/>
      <c r="PRX147" s="86"/>
      <c r="PRY147" s="87"/>
      <c r="PRZ147" s="87"/>
      <c r="PSA147" s="87"/>
      <c r="PSB147" s="87"/>
      <c r="PSC147" s="88"/>
      <c r="PSD147" s="12"/>
      <c r="PSE147" s="12"/>
      <c r="PSF147" s="88"/>
      <c r="PSG147" s="88"/>
      <c r="PSH147" s="11"/>
      <c r="PSI147" s="11"/>
      <c r="PSJ147" s="89"/>
      <c r="PSK147" s="87"/>
      <c r="PSL147" s="90"/>
      <c r="PSM147" s="91"/>
      <c r="PSN147" s="86"/>
      <c r="PSO147" s="87"/>
      <c r="PSP147" s="87"/>
      <c r="PSQ147" s="87"/>
      <c r="PSR147" s="87"/>
      <c r="PSS147" s="88"/>
      <c r="PST147" s="12"/>
      <c r="PSU147" s="12"/>
      <c r="PSV147" s="88"/>
      <c r="PSW147" s="88"/>
      <c r="PSX147" s="11"/>
      <c r="PSY147" s="11"/>
      <c r="PSZ147" s="89"/>
      <c r="PTA147" s="87"/>
      <c r="PTB147" s="90"/>
      <c r="PTC147" s="91"/>
      <c r="PTD147" s="86"/>
      <c r="PTE147" s="87"/>
      <c r="PTF147" s="87"/>
      <c r="PTG147" s="87"/>
      <c r="PTH147" s="87"/>
      <c r="PTI147" s="88"/>
      <c r="PTJ147" s="12"/>
      <c r="PTK147" s="12"/>
      <c r="PTL147" s="88"/>
      <c r="PTM147" s="88"/>
      <c r="PTN147" s="11"/>
      <c r="PTO147" s="11"/>
      <c r="PTP147" s="89"/>
      <c r="PTQ147" s="87"/>
      <c r="PTR147" s="90"/>
      <c r="PTS147" s="91"/>
      <c r="PTT147" s="86"/>
      <c r="PTU147" s="87"/>
      <c r="PTV147" s="87"/>
      <c r="PTW147" s="87"/>
      <c r="PTX147" s="87"/>
      <c r="PTY147" s="88"/>
      <c r="PTZ147" s="12"/>
      <c r="PUA147" s="12"/>
      <c r="PUB147" s="88"/>
      <c r="PUC147" s="88"/>
      <c r="PUD147" s="11"/>
      <c r="PUE147" s="11"/>
      <c r="PUF147" s="89"/>
      <c r="PUG147" s="87"/>
      <c r="PUH147" s="90"/>
      <c r="PUI147" s="91"/>
      <c r="PUJ147" s="86"/>
      <c r="PUK147" s="87"/>
      <c r="PUL147" s="87"/>
      <c r="PUM147" s="87"/>
      <c r="PUN147" s="87"/>
      <c r="PUO147" s="88"/>
      <c r="PUP147" s="12"/>
      <c r="PUQ147" s="12"/>
      <c r="PUR147" s="88"/>
      <c r="PUS147" s="88"/>
      <c r="PUT147" s="11"/>
      <c r="PUU147" s="11"/>
      <c r="PUV147" s="89"/>
      <c r="PUW147" s="87"/>
      <c r="PUX147" s="90"/>
      <c r="PUY147" s="91"/>
      <c r="PUZ147" s="86"/>
      <c r="PVA147" s="87"/>
      <c r="PVB147" s="87"/>
      <c r="PVC147" s="87"/>
      <c r="PVD147" s="87"/>
      <c r="PVE147" s="88"/>
      <c r="PVF147" s="12"/>
      <c r="PVG147" s="12"/>
      <c r="PVH147" s="88"/>
      <c r="PVI147" s="88"/>
      <c r="PVJ147" s="11"/>
      <c r="PVK147" s="11"/>
      <c r="PVL147" s="89"/>
      <c r="PVM147" s="87"/>
      <c r="PVN147" s="90"/>
      <c r="PVO147" s="91"/>
      <c r="PVP147" s="86"/>
      <c r="PVQ147" s="87"/>
      <c r="PVR147" s="87"/>
      <c r="PVS147" s="87"/>
      <c r="PVT147" s="87"/>
      <c r="PVU147" s="88"/>
      <c r="PVV147" s="12"/>
      <c r="PVW147" s="12"/>
      <c r="PVX147" s="88"/>
      <c r="PVY147" s="88"/>
      <c r="PVZ147" s="11"/>
      <c r="PWA147" s="11"/>
      <c r="PWB147" s="89"/>
      <c r="PWC147" s="87"/>
      <c r="PWD147" s="90"/>
      <c r="PWE147" s="91"/>
      <c r="PWF147" s="86"/>
      <c r="PWG147" s="87"/>
      <c r="PWH147" s="87"/>
      <c r="PWI147" s="87"/>
      <c r="PWJ147" s="87"/>
      <c r="PWK147" s="88"/>
      <c r="PWL147" s="12"/>
      <c r="PWM147" s="12"/>
      <c r="PWN147" s="88"/>
      <c r="PWO147" s="88"/>
      <c r="PWP147" s="11"/>
      <c r="PWQ147" s="11"/>
      <c r="PWR147" s="89"/>
      <c r="PWS147" s="87"/>
      <c r="PWT147" s="90"/>
      <c r="PWU147" s="91"/>
      <c r="PWV147" s="86"/>
      <c r="PWW147" s="87"/>
      <c r="PWX147" s="87"/>
      <c r="PWY147" s="87"/>
      <c r="PWZ147" s="87"/>
      <c r="PXA147" s="88"/>
      <c r="PXB147" s="12"/>
      <c r="PXC147" s="12"/>
      <c r="PXD147" s="88"/>
      <c r="PXE147" s="88"/>
      <c r="PXF147" s="11"/>
      <c r="PXG147" s="11"/>
      <c r="PXH147" s="89"/>
      <c r="PXI147" s="87"/>
      <c r="PXJ147" s="90"/>
      <c r="PXK147" s="91"/>
      <c r="PXL147" s="86"/>
      <c r="PXM147" s="87"/>
      <c r="PXN147" s="87"/>
      <c r="PXO147" s="87"/>
      <c r="PXP147" s="87"/>
      <c r="PXQ147" s="88"/>
      <c r="PXR147" s="12"/>
      <c r="PXS147" s="12"/>
      <c r="PXT147" s="88"/>
      <c r="PXU147" s="88"/>
      <c r="PXV147" s="11"/>
      <c r="PXW147" s="11"/>
      <c r="PXX147" s="89"/>
      <c r="PXY147" s="87"/>
      <c r="PXZ147" s="90"/>
      <c r="PYA147" s="91"/>
      <c r="PYB147" s="86"/>
      <c r="PYC147" s="87"/>
      <c r="PYD147" s="87"/>
      <c r="PYE147" s="87"/>
      <c r="PYF147" s="87"/>
      <c r="PYG147" s="88"/>
      <c r="PYH147" s="12"/>
      <c r="PYI147" s="12"/>
      <c r="PYJ147" s="88"/>
      <c r="PYK147" s="88"/>
      <c r="PYL147" s="11"/>
      <c r="PYM147" s="11"/>
      <c r="PYN147" s="89"/>
      <c r="PYO147" s="87"/>
      <c r="PYP147" s="90"/>
      <c r="PYQ147" s="91"/>
      <c r="PYR147" s="86"/>
      <c r="PYS147" s="87"/>
      <c r="PYT147" s="87"/>
      <c r="PYU147" s="87"/>
      <c r="PYV147" s="87"/>
      <c r="PYW147" s="88"/>
      <c r="PYX147" s="12"/>
      <c r="PYY147" s="12"/>
      <c r="PYZ147" s="88"/>
      <c r="PZA147" s="88"/>
      <c r="PZB147" s="11"/>
      <c r="PZC147" s="11"/>
      <c r="PZD147" s="89"/>
      <c r="PZE147" s="87"/>
      <c r="PZF147" s="90"/>
      <c r="PZG147" s="91"/>
      <c r="PZH147" s="86"/>
      <c r="PZI147" s="87"/>
      <c r="PZJ147" s="87"/>
      <c r="PZK147" s="87"/>
      <c r="PZL147" s="87"/>
      <c r="PZM147" s="88"/>
      <c r="PZN147" s="12"/>
      <c r="PZO147" s="12"/>
      <c r="PZP147" s="88"/>
      <c r="PZQ147" s="88"/>
      <c r="PZR147" s="11"/>
      <c r="PZS147" s="11"/>
      <c r="PZT147" s="89"/>
      <c r="PZU147" s="87"/>
      <c r="PZV147" s="90"/>
      <c r="PZW147" s="91"/>
      <c r="PZX147" s="86"/>
      <c r="PZY147" s="87"/>
      <c r="PZZ147" s="87"/>
      <c r="QAA147" s="87"/>
      <c r="QAB147" s="87"/>
      <c r="QAC147" s="88"/>
      <c r="QAD147" s="12"/>
      <c r="QAE147" s="12"/>
      <c r="QAF147" s="88"/>
      <c r="QAG147" s="88"/>
      <c r="QAH147" s="11"/>
      <c r="QAI147" s="11"/>
      <c r="QAJ147" s="89"/>
      <c r="QAK147" s="87"/>
      <c r="QAL147" s="90"/>
      <c r="QAM147" s="91"/>
      <c r="QAN147" s="86"/>
      <c r="QAO147" s="87"/>
      <c r="QAP147" s="87"/>
      <c r="QAQ147" s="87"/>
      <c r="QAR147" s="87"/>
      <c r="QAS147" s="88"/>
      <c r="QAT147" s="12"/>
      <c r="QAU147" s="12"/>
      <c r="QAV147" s="88"/>
      <c r="QAW147" s="88"/>
      <c r="QAX147" s="11"/>
      <c r="QAY147" s="11"/>
      <c r="QAZ147" s="89"/>
      <c r="QBA147" s="87"/>
      <c r="QBB147" s="90"/>
      <c r="QBC147" s="91"/>
      <c r="QBD147" s="86"/>
      <c r="QBE147" s="87"/>
      <c r="QBF147" s="87"/>
      <c r="QBG147" s="87"/>
      <c r="QBH147" s="87"/>
      <c r="QBI147" s="88"/>
      <c r="QBJ147" s="12"/>
      <c r="QBK147" s="12"/>
      <c r="QBL147" s="88"/>
      <c r="QBM147" s="88"/>
      <c r="QBN147" s="11"/>
      <c r="QBO147" s="11"/>
      <c r="QBP147" s="89"/>
      <c r="QBQ147" s="87"/>
      <c r="QBR147" s="90"/>
      <c r="QBS147" s="91"/>
      <c r="QBT147" s="86"/>
      <c r="QBU147" s="87"/>
      <c r="QBV147" s="87"/>
      <c r="QBW147" s="87"/>
      <c r="QBX147" s="87"/>
      <c r="QBY147" s="88"/>
      <c r="QBZ147" s="12"/>
      <c r="QCA147" s="12"/>
      <c r="QCB147" s="88"/>
      <c r="QCC147" s="88"/>
      <c r="QCD147" s="11"/>
      <c r="QCE147" s="11"/>
      <c r="QCF147" s="89"/>
      <c r="QCG147" s="87"/>
      <c r="QCH147" s="90"/>
      <c r="QCI147" s="91"/>
      <c r="QCJ147" s="86"/>
      <c r="QCK147" s="87"/>
      <c r="QCL147" s="87"/>
      <c r="QCM147" s="87"/>
      <c r="QCN147" s="87"/>
      <c r="QCO147" s="88"/>
      <c r="QCP147" s="12"/>
      <c r="QCQ147" s="12"/>
      <c r="QCR147" s="88"/>
      <c r="QCS147" s="88"/>
      <c r="QCT147" s="11"/>
      <c r="QCU147" s="11"/>
      <c r="QCV147" s="89"/>
      <c r="QCW147" s="87"/>
      <c r="QCX147" s="90"/>
      <c r="QCY147" s="91"/>
      <c r="QCZ147" s="86"/>
      <c r="QDA147" s="87"/>
      <c r="QDB147" s="87"/>
      <c r="QDC147" s="87"/>
      <c r="QDD147" s="87"/>
      <c r="QDE147" s="88"/>
      <c r="QDF147" s="12"/>
      <c r="QDG147" s="12"/>
      <c r="QDH147" s="88"/>
      <c r="QDI147" s="88"/>
      <c r="QDJ147" s="11"/>
      <c r="QDK147" s="11"/>
      <c r="QDL147" s="89"/>
      <c r="QDM147" s="87"/>
      <c r="QDN147" s="90"/>
      <c r="QDO147" s="91"/>
      <c r="QDP147" s="86"/>
      <c r="QDQ147" s="87"/>
      <c r="QDR147" s="87"/>
      <c r="QDS147" s="87"/>
      <c r="QDT147" s="87"/>
      <c r="QDU147" s="88"/>
      <c r="QDV147" s="12"/>
      <c r="QDW147" s="12"/>
      <c r="QDX147" s="88"/>
      <c r="QDY147" s="88"/>
      <c r="QDZ147" s="11"/>
      <c r="QEA147" s="11"/>
      <c r="QEB147" s="89"/>
      <c r="QEC147" s="87"/>
      <c r="QED147" s="90"/>
      <c r="QEE147" s="91"/>
      <c r="QEF147" s="86"/>
      <c r="QEG147" s="87"/>
      <c r="QEH147" s="87"/>
      <c r="QEI147" s="87"/>
      <c r="QEJ147" s="87"/>
      <c r="QEK147" s="88"/>
      <c r="QEL147" s="12"/>
      <c r="QEM147" s="12"/>
      <c r="QEN147" s="88"/>
      <c r="QEO147" s="88"/>
      <c r="QEP147" s="11"/>
      <c r="QEQ147" s="11"/>
      <c r="QER147" s="89"/>
      <c r="QES147" s="87"/>
      <c r="QET147" s="90"/>
      <c r="QEU147" s="91"/>
      <c r="QEV147" s="86"/>
      <c r="QEW147" s="87"/>
      <c r="QEX147" s="87"/>
      <c r="QEY147" s="87"/>
      <c r="QEZ147" s="87"/>
      <c r="QFA147" s="88"/>
      <c r="QFB147" s="12"/>
      <c r="QFC147" s="12"/>
      <c r="QFD147" s="88"/>
      <c r="QFE147" s="88"/>
      <c r="QFF147" s="11"/>
      <c r="QFG147" s="11"/>
      <c r="QFH147" s="89"/>
      <c r="QFI147" s="87"/>
      <c r="QFJ147" s="90"/>
      <c r="QFK147" s="91"/>
      <c r="QFL147" s="86"/>
      <c r="QFM147" s="87"/>
      <c r="QFN147" s="87"/>
      <c r="QFO147" s="87"/>
      <c r="QFP147" s="87"/>
      <c r="QFQ147" s="88"/>
      <c r="QFR147" s="12"/>
      <c r="QFS147" s="12"/>
      <c r="QFT147" s="88"/>
      <c r="QFU147" s="88"/>
      <c r="QFV147" s="11"/>
      <c r="QFW147" s="11"/>
      <c r="QFX147" s="89"/>
      <c r="QFY147" s="87"/>
      <c r="QFZ147" s="90"/>
      <c r="QGA147" s="91"/>
      <c r="QGB147" s="86"/>
      <c r="QGC147" s="87"/>
      <c r="QGD147" s="87"/>
      <c r="QGE147" s="87"/>
      <c r="QGF147" s="87"/>
      <c r="QGG147" s="88"/>
      <c r="QGH147" s="12"/>
      <c r="QGI147" s="12"/>
      <c r="QGJ147" s="88"/>
      <c r="QGK147" s="88"/>
      <c r="QGL147" s="11"/>
      <c r="QGM147" s="11"/>
      <c r="QGN147" s="89"/>
      <c r="QGO147" s="87"/>
      <c r="QGP147" s="90"/>
      <c r="QGQ147" s="91"/>
      <c r="QGR147" s="86"/>
      <c r="QGS147" s="87"/>
      <c r="QGT147" s="87"/>
      <c r="QGU147" s="87"/>
      <c r="QGV147" s="87"/>
      <c r="QGW147" s="88"/>
      <c r="QGX147" s="12"/>
      <c r="QGY147" s="12"/>
      <c r="QGZ147" s="88"/>
      <c r="QHA147" s="88"/>
      <c r="QHB147" s="11"/>
      <c r="QHC147" s="11"/>
      <c r="QHD147" s="89"/>
      <c r="QHE147" s="87"/>
      <c r="QHF147" s="90"/>
      <c r="QHG147" s="91"/>
      <c r="QHH147" s="86"/>
      <c r="QHI147" s="87"/>
      <c r="QHJ147" s="87"/>
      <c r="QHK147" s="87"/>
      <c r="QHL147" s="87"/>
      <c r="QHM147" s="88"/>
      <c r="QHN147" s="12"/>
      <c r="QHO147" s="12"/>
      <c r="QHP147" s="88"/>
      <c r="QHQ147" s="88"/>
      <c r="QHR147" s="11"/>
      <c r="QHS147" s="11"/>
      <c r="QHT147" s="89"/>
      <c r="QHU147" s="87"/>
      <c r="QHV147" s="90"/>
      <c r="QHW147" s="91"/>
      <c r="QHX147" s="86"/>
      <c r="QHY147" s="87"/>
      <c r="QHZ147" s="87"/>
      <c r="QIA147" s="87"/>
      <c r="QIB147" s="87"/>
      <c r="QIC147" s="88"/>
      <c r="QID147" s="12"/>
      <c r="QIE147" s="12"/>
      <c r="QIF147" s="88"/>
      <c r="QIG147" s="88"/>
      <c r="QIH147" s="11"/>
      <c r="QII147" s="11"/>
      <c r="QIJ147" s="89"/>
      <c r="QIK147" s="87"/>
      <c r="QIL147" s="90"/>
      <c r="QIM147" s="91"/>
      <c r="QIN147" s="86"/>
      <c r="QIO147" s="87"/>
      <c r="QIP147" s="87"/>
      <c r="QIQ147" s="87"/>
      <c r="QIR147" s="87"/>
      <c r="QIS147" s="88"/>
      <c r="QIT147" s="12"/>
      <c r="QIU147" s="12"/>
      <c r="QIV147" s="88"/>
      <c r="QIW147" s="88"/>
      <c r="QIX147" s="11"/>
      <c r="QIY147" s="11"/>
      <c r="QIZ147" s="89"/>
      <c r="QJA147" s="87"/>
      <c r="QJB147" s="90"/>
      <c r="QJC147" s="91"/>
      <c r="QJD147" s="86"/>
      <c r="QJE147" s="87"/>
      <c r="QJF147" s="87"/>
      <c r="QJG147" s="87"/>
      <c r="QJH147" s="87"/>
      <c r="QJI147" s="88"/>
      <c r="QJJ147" s="12"/>
      <c r="QJK147" s="12"/>
      <c r="QJL147" s="88"/>
      <c r="QJM147" s="88"/>
      <c r="QJN147" s="11"/>
      <c r="QJO147" s="11"/>
      <c r="QJP147" s="89"/>
      <c r="QJQ147" s="87"/>
      <c r="QJR147" s="90"/>
      <c r="QJS147" s="91"/>
      <c r="QJT147" s="86"/>
      <c r="QJU147" s="87"/>
      <c r="QJV147" s="87"/>
      <c r="QJW147" s="87"/>
      <c r="QJX147" s="87"/>
      <c r="QJY147" s="88"/>
      <c r="QJZ147" s="12"/>
      <c r="QKA147" s="12"/>
      <c r="QKB147" s="88"/>
      <c r="QKC147" s="88"/>
      <c r="QKD147" s="11"/>
      <c r="QKE147" s="11"/>
      <c r="QKF147" s="89"/>
      <c r="QKG147" s="87"/>
      <c r="QKH147" s="90"/>
      <c r="QKI147" s="91"/>
      <c r="QKJ147" s="86"/>
      <c r="QKK147" s="87"/>
      <c r="QKL147" s="87"/>
      <c r="QKM147" s="87"/>
      <c r="QKN147" s="87"/>
      <c r="QKO147" s="88"/>
      <c r="QKP147" s="12"/>
      <c r="QKQ147" s="12"/>
      <c r="QKR147" s="88"/>
      <c r="QKS147" s="88"/>
      <c r="QKT147" s="11"/>
      <c r="QKU147" s="11"/>
      <c r="QKV147" s="89"/>
      <c r="QKW147" s="87"/>
      <c r="QKX147" s="90"/>
      <c r="QKY147" s="91"/>
      <c r="QKZ147" s="86"/>
      <c r="QLA147" s="87"/>
      <c r="QLB147" s="87"/>
      <c r="QLC147" s="87"/>
      <c r="QLD147" s="87"/>
      <c r="QLE147" s="88"/>
      <c r="QLF147" s="12"/>
      <c r="QLG147" s="12"/>
      <c r="QLH147" s="88"/>
      <c r="QLI147" s="88"/>
      <c r="QLJ147" s="11"/>
      <c r="QLK147" s="11"/>
      <c r="QLL147" s="89"/>
      <c r="QLM147" s="87"/>
      <c r="QLN147" s="90"/>
      <c r="QLO147" s="91"/>
      <c r="QLP147" s="86"/>
      <c r="QLQ147" s="87"/>
      <c r="QLR147" s="87"/>
      <c r="QLS147" s="87"/>
      <c r="QLT147" s="87"/>
      <c r="QLU147" s="88"/>
      <c r="QLV147" s="12"/>
      <c r="QLW147" s="12"/>
      <c r="QLX147" s="88"/>
      <c r="QLY147" s="88"/>
      <c r="QLZ147" s="11"/>
      <c r="QMA147" s="11"/>
      <c r="QMB147" s="89"/>
      <c r="QMC147" s="87"/>
      <c r="QMD147" s="90"/>
      <c r="QME147" s="91"/>
      <c r="QMF147" s="86"/>
      <c r="QMG147" s="87"/>
      <c r="QMH147" s="87"/>
      <c r="QMI147" s="87"/>
      <c r="QMJ147" s="87"/>
      <c r="QMK147" s="88"/>
      <c r="QML147" s="12"/>
      <c r="QMM147" s="12"/>
      <c r="QMN147" s="88"/>
      <c r="QMO147" s="88"/>
      <c r="QMP147" s="11"/>
      <c r="QMQ147" s="11"/>
      <c r="QMR147" s="89"/>
      <c r="QMS147" s="87"/>
      <c r="QMT147" s="90"/>
      <c r="QMU147" s="91"/>
      <c r="QMV147" s="86"/>
      <c r="QMW147" s="87"/>
      <c r="QMX147" s="87"/>
      <c r="QMY147" s="87"/>
      <c r="QMZ147" s="87"/>
      <c r="QNA147" s="88"/>
      <c r="QNB147" s="12"/>
      <c r="QNC147" s="12"/>
      <c r="QND147" s="88"/>
      <c r="QNE147" s="88"/>
      <c r="QNF147" s="11"/>
      <c r="QNG147" s="11"/>
      <c r="QNH147" s="89"/>
      <c r="QNI147" s="87"/>
      <c r="QNJ147" s="90"/>
      <c r="QNK147" s="91"/>
      <c r="QNL147" s="86"/>
      <c r="QNM147" s="87"/>
      <c r="QNN147" s="87"/>
      <c r="QNO147" s="87"/>
      <c r="QNP147" s="87"/>
      <c r="QNQ147" s="88"/>
      <c r="QNR147" s="12"/>
      <c r="QNS147" s="12"/>
      <c r="QNT147" s="88"/>
      <c r="QNU147" s="88"/>
      <c r="QNV147" s="11"/>
      <c r="QNW147" s="11"/>
      <c r="QNX147" s="89"/>
      <c r="QNY147" s="87"/>
      <c r="QNZ147" s="90"/>
      <c r="QOA147" s="91"/>
      <c r="QOB147" s="86"/>
      <c r="QOC147" s="87"/>
      <c r="QOD147" s="87"/>
      <c r="QOE147" s="87"/>
      <c r="QOF147" s="87"/>
      <c r="QOG147" s="88"/>
      <c r="QOH147" s="12"/>
      <c r="QOI147" s="12"/>
      <c r="QOJ147" s="88"/>
      <c r="QOK147" s="88"/>
      <c r="QOL147" s="11"/>
      <c r="QOM147" s="11"/>
      <c r="QON147" s="89"/>
      <c r="QOO147" s="87"/>
      <c r="QOP147" s="90"/>
      <c r="QOQ147" s="91"/>
      <c r="QOR147" s="86"/>
      <c r="QOS147" s="87"/>
      <c r="QOT147" s="87"/>
      <c r="QOU147" s="87"/>
      <c r="QOV147" s="87"/>
      <c r="QOW147" s="88"/>
      <c r="QOX147" s="12"/>
      <c r="QOY147" s="12"/>
      <c r="QOZ147" s="88"/>
      <c r="QPA147" s="88"/>
      <c r="QPB147" s="11"/>
      <c r="QPC147" s="11"/>
      <c r="QPD147" s="89"/>
      <c r="QPE147" s="87"/>
      <c r="QPF147" s="90"/>
      <c r="QPG147" s="91"/>
      <c r="QPH147" s="86"/>
      <c r="QPI147" s="87"/>
      <c r="QPJ147" s="87"/>
      <c r="QPK147" s="87"/>
      <c r="QPL147" s="87"/>
      <c r="QPM147" s="88"/>
      <c r="QPN147" s="12"/>
      <c r="QPO147" s="12"/>
      <c r="QPP147" s="88"/>
      <c r="QPQ147" s="88"/>
      <c r="QPR147" s="11"/>
      <c r="QPS147" s="11"/>
      <c r="QPT147" s="89"/>
      <c r="QPU147" s="87"/>
      <c r="QPV147" s="90"/>
      <c r="QPW147" s="91"/>
      <c r="QPX147" s="86"/>
      <c r="QPY147" s="87"/>
      <c r="QPZ147" s="87"/>
      <c r="QQA147" s="87"/>
      <c r="QQB147" s="87"/>
      <c r="QQC147" s="88"/>
      <c r="QQD147" s="12"/>
      <c r="QQE147" s="12"/>
      <c r="QQF147" s="88"/>
      <c r="QQG147" s="88"/>
      <c r="QQH147" s="11"/>
      <c r="QQI147" s="11"/>
      <c r="QQJ147" s="89"/>
      <c r="QQK147" s="87"/>
      <c r="QQL147" s="90"/>
      <c r="QQM147" s="91"/>
      <c r="QQN147" s="86"/>
      <c r="QQO147" s="87"/>
      <c r="QQP147" s="87"/>
      <c r="QQQ147" s="87"/>
      <c r="QQR147" s="87"/>
      <c r="QQS147" s="88"/>
      <c r="QQT147" s="12"/>
      <c r="QQU147" s="12"/>
      <c r="QQV147" s="88"/>
      <c r="QQW147" s="88"/>
      <c r="QQX147" s="11"/>
      <c r="QQY147" s="11"/>
      <c r="QQZ147" s="89"/>
      <c r="QRA147" s="87"/>
      <c r="QRB147" s="90"/>
      <c r="QRC147" s="91"/>
      <c r="QRD147" s="86"/>
      <c r="QRE147" s="87"/>
      <c r="QRF147" s="87"/>
      <c r="QRG147" s="87"/>
      <c r="QRH147" s="87"/>
      <c r="QRI147" s="88"/>
      <c r="QRJ147" s="12"/>
      <c r="QRK147" s="12"/>
      <c r="QRL147" s="88"/>
      <c r="QRM147" s="88"/>
      <c r="QRN147" s="11"/>
      <c r="QRO147" s="11"/>
      <c r="QRP147" s="89"/>
      <c r="QRQ147" s="87"/>
      <c r="QRR147" s="90"/>
      <c r="QRS147" s="91"/>
      <c r="QRT147" s="86"/>
      <c r="QRU147" s="87"/>
      <c r="QRV147" s="87"/>
      <c r="QRW147" s="87"/>
      <c r="QRX147" s="87"/>
      <c r="QRY147" s="88"/>
      <c r="QRZ147" s="12"/>
      <c r="QSA147" s="12"/>
      <c r="QSB147" s="88"/>
      <c r="QSC147" s="88"/>
      <c r="QSD147" s="11"/>
      <c r="QSE147" s="11"/>
      <c r="QSF147" s="89"/>
      <c r="QSG147" s="87"/>
      <c r="QSH147" s="90"/>
      <c r="QSI147" s="91"/>
      <c r="QSJ147" s="86"/>
      <c r="QSK147" s="87"/>
      <c r="QSL147" s="87"/>
      <c r="QSM147" s="87"/>
      <c r="QSN147" s="87"/>
      <c r="QSO147" s="88"/>
      <c r="QSP147" s="12"/>
      <c r="QSQ147" s="12"/>
      <c r="QSR147" s="88"/>
      <c r="QSS147" s="88"/>
      <c r="QST147" s="11"/>
      <c r="QSU147" s="11"/>
      <c r="QSV147" s="89"/>
      <c r="QSW147" s="87"/>
      <c r="QSX147" s="90"/>
      <c r="QSY147" s="91"/>
      <c r="QSZ147" s="86"/>
      <c r="QTA147" s="87"/>
      <c r="QTB147" s="87"/>
      <c r="QTC147" s="87"/>
      <c r="QTD147" s="87"/>
      <c r="QTE147" s="88"/>
      <c r="QTF147" s="12"/>
      <c r="QTG147" s="12"/>
      <c r="QTH147" s="88"/>
      <c r="QTI147" s="88"/>
      <c r="QTJ147" s="11"/>
      <c r="QTK147" s="11"/>
      <c r="QTL147" s="89"/>
      <c r="QTM147" s="87"/>
      <c r="QTN147" s="90"/>
      <c r="QTO147" s="91"/>
      <c r="QTP147" s="86"/>
      <c r="QTQ147" s="87"/>
      <c r="QTR147" s="87"/>
      <c r="QTS147" s="87"/>
      <c r="QTT147" s="87"/>
      <c r="QTU147" s="88"/>
      <c r="QTV147" s="12"/>
      <c r="QTW147" s="12"/>
      <c r="QTX147" s="88"/>
      <c r="QTY147" s="88"/>
      <c r="QTZ147" s="11"/>
      <c r="QUA147" s="11"/>
      <c r="QUB147" s="89"/>
      <c r="QUC147" s="87"/>
      <c r="QUD147" s="90"/>
      <c r="QUE147" s="91"/>
      <c r="QUF147" s="86"/>
      <c r="QUG147" s="87"/>
      <c r="QUH147" s="87"/>
      <c r="QUI147" s="87"/>
      <c r="QUJ147" s="87"/>
      <c r="QUK147" s="88"/>
      <c r="QUL147" s="12"/>
      <c r="QUM147" s="12"/>
      <c r="QUN147" s="88"/>
      <c r="QUO147" s="88"/>
      <c r="QUP147" s="11"/>
      <c r="QUQ147" s="11"/>
      <c r="QUR147" s="89"/>
      <c r="QUS147" s="87"/>
      <c r="QUT147" s="90"/>
      <c r="QUU147" s="91"/>
      <c r="QUV147" s="86"/>
      <c r="QUW147" s="87"/>
      <c r="QUX147" s="87"/>
      <c r="QUY147" s="87"/>
      <c r="QUZ147" s="87"/>
      <c r="QVA147" s="88"/>
      <c r="QVB147" s="12"/>
      <c r="QVC147" s="12"/>
      <c r="QVD147" s="88"/>
      <c r="QVE147" s="88"/>
      <c r="QVF147" s="11"/>
      <c r="QVG147" s="11"/>
      <c r="QVH147" s="89"/>
      <c r="QVI147" s="87"/>
      <c r="QVJ147" s="90"/>
      <c r="QVK147" s="91"/>
      <c r="QVL147" s="86"/>
      <c r="QVM147" s="87"/>
      <c r="QVN147" s="87"/>
      <c r="QVO147" s="87"/>
      <c r="QVP147" s="87"/>
      <c r="QVQ147" s="88"/>
      <c r="QVR147" s="12"/>
      <c r="QVS147" s="12"/>
      <c r="QVT147" s="88"/>
      <c r="QVU147" s="88"/>
      <c r="QVV147" s="11"/>
      <c r="QVW147" s="11"/>
      <c r="QVX147" s="89"/>
      <c r="QVY147" s="87"/>
      <c r="QVZ147" s="90"/>
      <c r="QWA147" s="91"/>
      <c r="QWB147" s="86"/>
      <c r="QWC147" s="87"/>
      <c r="QWD147" s="87"/>
      <c r="QWE147" s="87"/>
      <c r="QWF147" s="87"/>
      <c r="QWG147" s="88"/>
      <c r="QWH147" s="12"/>
      <c r="QWI147" s="12"/>
      <c r="QWJ147" s="88"/>
      <c r="QWK147" s="88"/>
      <c r="QWL147" s="11"/>
      <c r="QWM147" s="11"/>
      <c r="QWN147" s="89"/>
      <c r="QWO147" s="87"/>
      <c r="QWP147" s="90"/>
      <c r="QWQ147" s="91"/>
      <c r="QWR147" s="86"/>
      <c r="QWS147" s="87"/>
      <c r="QWT147" s="87"/>
      <c r="QWU147" s="87"/>
      <c r="QWV147" s="87"/>
      <c r="QWW147" s="88"/>
      <c r="QWX147" s="12"/>
      <c r="QWY147" s="12"/>
      <c r="QWZ147" s="88"/>
      <c r="QXA147" s="88"/>
      <c r="QXB147" s="11"/>
      <c r="QXC147" s="11"/>
      <c r="QXD147" s="89"/>
      <c r="QXE147" s="87"/>
      <c r="QXF147" s="90"/>
      <c r="QXG147" s="91"/>
      <c r="QXH147" s="86"/>
      <c r="QXI147" s="87"/>
      <c r="QXJ147" s="87"/>
      <c r="QXK147" s="87"/>
      <c r="QXL147" s="87"/>
      <c r="QXM147" s="88"/>
      <c r="QXN147" s="12"/>
      <c r="QXO147" s="12"/>
      <c r="QXP147" s="88"/>
      <c r="QXQ147" s="88"/>
      <c r="QXR147" s="11"/>
      <c r="QXS147" s="11"/>
      <c r="QXT147" s="89"/>
      <c r="QXU147" s="87"/>
      <c r="QXV147" s="90"/>
      <c r="QXW147" s="91"/>
      <c r="QXX147" s="86"/>
      <c r="QXY147" s="87"/>
      <c r="QXZ147" s="87"/>
      <c r="QYA147" s="87"/>
      <c r="QYB147" s="87"/>
      <c r="QYC147" s="88"/>
      <c r="QYD147" s="12"/>
      <c r="QYE147" s="12"/>
      <c r="QYF147" s="88"/>
      <c r="QYG147" s="88"/>
      <c r="QYH147" s="11"/>
      <c r="QYI147" s="11"/>
      <c r="QYJ147" s="89"/>
      <c r="QYK147" s="87"/>
      <c r="QYL147" s="90"/>
      <c r="QYM147" s="91"/>
      <c r="QYN147" s="86"/>
      <c r="QYO147" s="87"/>
      <c r="QYP147" s="87"/>
      <c r="QYQ147" s="87"/>
      <c r="QYR147" s="87"/>
      <c r="QYS147" s="88"/>
      <c r="QYT147" s="12"/>
      <c r="QYU147" s="12"/>
      <c r="QYV147" s="88"/>
      <c r="QYW147" s="88"/>
      <c r="QYX147" s="11"/>
      <c r="QYY147" s="11"/>
      <c r="QYZ147" s="89"/>
      <c r="QZA147" s="87"/>
      <c r="QZB147" s="90"/>
      <c r="QZC147" s="91"/>
      <c r="QZD147" s="86"/>
      <c r="QZE147" s="87"/>
      <c r="QZF147" s="87"/>
      <c r="QZG147" s="87"/>
      <c r="QZH147" s="87"/>
      <c r="QZI147" s="88"/>
      <c r="QZJ147" s="12"/>
      <c r="QZK147" s="12"/>
      <c r="QZL147" s="88"/>
      <c r="QZM147" s="88"/>
      <c r="QZN147" s="11"/>
      <c r="QZO147" s="11"/>
      <c r="QZP147" s="89"/>
      <c r="QZQ147" s="87"/>
      <c r="QZR147" s="90"/>
      <c r="QZS147" s="91"/>
      <c r="QZT147" s="86"/>
      <c r="QZU147" s="87"/>
      <c r="QZV147" s="87"/>
      <c r="QZW147" s="87"/>
      <c r="QZX147" s="87"/>
      <c r="QZY147" s="88"/>
      <c r="QZZ147" s="12"/>
      <c r="RAA147" s="12"/>
      <c r="RAB147" s="88"/>
      <c r="RAC147" s="88"/>
      <c r="RAD147" s="11"/>
      <c r="RAE147" s="11"/>
      <c r="RAF147" s="89"/>
      <c r="RAG147" s="87"/>
      <c r="RAH147" s="90"/>
      <c r="RAI147" s="91"/>
      <c r="RAJ147" s="86"/>
      <c r="RAK147" s="87"/>
      <c r="RAL147" s="87"/>
      <c r="RAM147" s="87"/>
      <c r="RAN147" s="87"/>
      <c r="RAO147" s="88"/>
      <c r="RAP147" s="12"/>
      <c r="RAQ147" s="12"/>
      <c r="RAR147" s="88"/>
      <c r="RAS147" s="88"/>
      <c r="RAT147" s="11"/>
      <c r="RAU147" s="11"/>
      <c r="RAV147" s="89"/>
      <c r="RAW147" s="87"/>
      <c r="RAX147" s="90"/>
      <c r="RAY147" s="91"/>
      <c r="RAZ147" s="86"/>
      <c r="RBA147" s="87"/>
      <c r="RBB147" s="87"/>
      <c r="RBC147" s="87"/>
      <c r="RBD147" s="87"/>
      <c r="RBE147" s="88"/>
      <c r="RBF147" s="12"/>
      <c r="RBG147" s="12"/>
      <c r="RBH147" s="88"/>
      <c r="RBI147" s="88"/>
      <c r="RBJ147" s="11"/>
      <c r="RBK147" s="11"/>
      <c r="RBL147" s="89"/>
      <c r="RBM147" s="87"/>
      <c r="RBN147" s="90"/>
      <c r="RBO147" s="91"/>
      <c r="RBP147" s="86"/>
      <c r="RBQ147" s="87"/>
      <c r="RBR147" s="87"/>
      <c r="RBS147" s="87"/>
      <c r="RBT147" s="87"/>
      <c r="RBU147" s="88"/>
      <c r="RBV147" s="12"/>
      <c r="RBW147" s="12"/>
      <c r="RBX147" s="88"/>
      <c r="RBY147" s="88"/>
      <c r="RBZ147" s="11"/>
      <c r="RCA147" s="11"/>
      <c r="RCB147" s="89"/>
      <c r="RCC147" s="87"/>
      <c r="RCD147" s="90"/>
      <c r="RCE147" s="91"/>
      <c r="RCF147" s="86"/>
      <c r="RCG147" s="87"/>
      <c r="RCH147" s="87"/>
      <c r="RCI147" s="87"/>
      <c r="RCJ147" s="87"/>
      <c r="RCK147" s="88"/>
      <c r="RCL147" s="12"/>
      <c r="RCM147" s="12"/>
      <c r="RCN147" s="88"/>
      <c r="RCO147" s="88"/>
      <c r="RCP147" s="11"/>
      <c r="RCQ147" s="11"/>
      <c r="RCR147" s="89"/>
      <c r="RCS147" s="87"/>
      <c r="RCT147" s="90"/>
      <c r="RCU147" s="91"/>
      <c r="RCV147" s="86"/>
      <c r="RCW147" s="87"/>
      <c r="RCX147" s="87"/>
      <c r="RCY147" s="87"/>
      <c r="RCZ147" s="87"/>
      <c r="RDA147" s="88"/>
      <c r="RDB147" s="12"/>
      <c r="RDC147" s="12"/>
      <c r="RDD147" s="88"/>
      <c r="RDE147" s="88"/>
      <c r="RDF147" s="11"/>
      <c r="RDG147" s="11"/>
      <c r="RDH147" s="89"/>
      <c r="RDI147" s="87"/>
      <c r="RDJ147" s="90"/>
      <c r="RDK147" s="91"/>
      <c r="RDL147" s="86"/>
      <c r="RDM147" s="87"/>
      <c r="RDN147" s="87"/>
      <c r="RDO147" s="87"/>
      <c r="RDP147" s="87"/>
      <c r="RDQ147" s="88"/>
      <c r="RDR147" s="12"/>
      <c r="RDS147" s="12"/>
      <c r="RDT147" s="88"/>
      <c r="RDU147" s="88"/>
      <c r="RDV147" s="11"/>
      <c r="RDW147" s="11"/>
      <c r="RDX147" s="89"/>
      <c r="RDY147" s="87"/>
      <c r="RDZ147" s="90"/>
      <c r="REA147" s="91"/>
      <c r="REB147" s="86"/>
      <c r="REC147" s="87"/>
      <c r="RED147" s="87"/>
      <c r="REE147" s="87"/>
      <c r="REF147" s="87"/>
      <c r="REG147" s="88"/>
      <c r="REH147" s="12"/>
      <c r="REI147" s="12"/>
      <c r="REJ147" s="88"/>
      <c r="REK147" s="88"/>
      <c r="REL147" s="11"/>
      <c r="REM147" s="11"/>
      <c r="REN147" s="89"/>
      <c r="REO147" s="87"/>
      <c r="REP147" s="90"/>
      <c r="REQ147" s="91"/>
      <c r="RER147" s="86"/>
      <c r="RES147" s="87"/>
      <c r="RET147" s="87"/>
      <c r="REU147" s="87"/>
      <c r="REV147" s="87"/>
      <c r="REW147" s="88"/>
      <c r="REX147" s="12"/>
      <c r="REY147" s="12"/>
      <c r="REZ147" s="88"/>
      <c r="RFA147" s="88"/>
      <c r="RFB147" s="11"/>
      <c r="RFC147" s="11"/>
      <c r="RFD147" s="89"/>
      <c r="RFE147" s="87"/>
      <c r="RFF147" s="90"/>
      <c r="RFG147" s="91"/>
      <c r="RFH147" s="86"/>
      <c r="RFI147" s="87"/>
      <c r="RFJ147" s="87"/>
      <c r="RFK147" s="87"/>
      <c r="RFL147" s="87"/>
      <c r="RFM147" s="88"/>
      <c r="RFN147" s="12"/>
      <c r="RFO147" s="12"/>
      <c r="RFP147" s="88"/>
      <c r="RFQ147" s="88"/>
      <c r="RFR147" s="11"/>
      <c r="RFS147" s="11"/>
      <c r="RFT147" s="89"/>
      <c r="RFU147" s="87"/>
      <c r="RFV147" s="90"/>
      <c r="RFW147" s="91"/>
      <c r="RFX147" s="86"/>
      <c r="RFY147" s="87"/>
      <c r="RFZ147" s="87"/>
      <c r="RGA147" s="87"/>
      <c r="RGB147" s="87"/>
      <c r="RGC147" s="88"/>
      <c r="RGD147" s="12"/>
      <c r="RGE147" s="12"/>
      <c r="RGF147" s="88"/>
      <c r="RGG147" s="88"/>
      <c r="RGH147" s="11"/>
      <c r="RGI147" s="11"/>
      <c r="RGJ147" s="89"/>
      <c r="RGK147" s="87"/>
      <c r="RGL147" s="90"/>
      <c r="RGM147" s="91"/>
      <c r="RGN147" s="86"/>
      <c r="RGO147" s="87"/>
      <c r="RGP147" s="87"/>
      <c r="RGQ147" s="87"/>
      <c r="RGR147" s="87"/>
      <c r="RGS147" s="88"/>
      <c r="RGT147" s="12"/>
      <c r="RGU147" s="12"/>
      <c r="RGV147" s="88"/>
      <c r="RGW147" s="88"/>
      <c r="RGX147" s="11"/>
      <c r="RGY147" s="11"/>
      <c r="RGZ147" s="89"/>
      <c r="RHA147" s="87"/>
      <c r="RHB147" s="90"/>
      <c r="RHC147" s="91"/>
      <c r="RHD147" s="86"/>
      <c r="RHE147" s="87"/>
      <c r="RHF147" s="87"/>
      <c r="RHG147" s="87"/>
      <c r="RHH147" s="87"/>
      <c r="RHI147" s="88"/>
      <c r="RHJ147" s="12"/>
      <c r="RHK147" s="12"/>
      <c r="RHL147" s="88"/>
      <c r="RHM147" s="88"/>
      <c r="RHN147" s="11"/>
      <c r="RHO147" s="11"/>
      <c r="RHP147" s="89"/>
      <c r="RHQ147" s="87"/>
      <c r="RHR147" s="90"/>
      <c r="RHS147" s="91"/>
      <c r="RHT147" s="86"/>
      <c r="RHU147" s="87"/>
      <c r="RHV147" s="87"/>
      <c r="RHW147" s="87"/>
      <c r="RHX147" s="87"/>
      <c r="RHY147" s="88"/>
      <c r="RHZ147" s="12"/>
      <c r="RIA147" s="12"/>
      <c r="RIB147" s="88"/>
      <c r="RIC147" s="88"/>
      <c r="RID147" s="11"/>
      <c r="RIE147" s="11"/>
      <c r="RIF147" s="89"/>
      <c r="RIG147" s="87"/>
      <c r="RIH147" s="90"/>
      <c r="RII147" s="91"/>
      <c r="RIJ147" s="86"/>
      <c r="RIK147" s="87"/>
      <c r="RIL147" s="87"/>
      <c r="RIM147" s="87"/>
      <c r="RIN147" s="87"/>
      <c r="RIO147" s="88"/>
      <c r="RIP147" s="12"/>
      <c r="RIQ147" s="12"/>
      <c r="RIR147" s="88"/>
      <c r="RIS147" s="88"/>
      <c r="RIT147" s="11"/>
      <c r="RIU147" s="11"/>
      <c r="RIV147" s="89"/>
      <c r="RIW147" s="87"/>
      <c r="RIX147" s="90"/>
      <c r="RIY147" s="91"/>
      <c r="RIZ147" s="86"/>
      <c r="RJA147" s="87"/>
      <c r="RJB147" s="87"/>
      <c r="RJC147" s="87"/>
      <c r="RJD147" s="87"/>
      <c r="RJE147" s="88"/>
      <c r="RJF147" s="12"/>
      <c r="RJG147" s="12"/>
      <c r="RJH147" s="88"/>
      <c r="RJI147" s="88"/>
      <c r="RJJ147" s="11"/>
      <c r="RJK147" s="11"/>
      <c r="RJL147" s="89"/>
      <c r="RJM147" s="87"/>
      <c r="RJN147" s="90"/>
      <c r="RJO147" s="91"/>
      <c r="RJP147" s="86"/>
      <c r="RJQ147" s="87"/>
      <c r="RJR147" s="87"/>
      <c r="RJS147" s="87"/>
      <c r="RJT147" s="87"/>
      <c r="RJU147" s="88"/>
      <c r="RJV147" s="12"/>
      <c r="RJW147" s="12"/>
      <c r="RJX147" s="88"/>
      <c r="RJY147" s="88"/>
      <c r="RJZ147" s="11"/>
      <c r="RKA147" s="11"/>
      <c r="RKB147" s="89"/>
      <c r="RKC147" s="87"/>
      <c r="RKD147" s="90"/>
      <c r="RKE147" s="91"/>
      <c r="RKF147" s="86"/>
      <c r="RKG147" s="87"/>
      <c r="RKH147" s="87"/>
      <c r="RKI147" s="87"/>
      <c r="RKJ147" s="87"/>
      <c r="RKK147" s="88"/>
      <c r="RKL147" s="12"/>
      <c r="RKM147" s="12"/>
      <c r="RKN147" s="88"/>
      <c r="RKO147" s="88"/>
      <c r="RKP147" s="11"/>
      <c r="RKQ147" s="11"/>
      <c r="RKR147" s="89"/>
      <c r="RKS147" s="87"/>
      <c r="RKT147" s="90"/>
      <c r="RKU147" s="91"/>
      <c r="RKV147" s="86"/>
      <c r="RKW147" s="87"/>
      <c r="RKX147" s="87"/>
      <c r="RKY147" s="87"/>
      <c r="RKZ147" s="87"/>
      <c r="RLA147" s="88"/>
      <c r="RLB147" s="12"/>
      <c r="RLC147" s="12"/>
      <c r="RLD147" s="88"/>
      <c r="RLE147" s="88"/>
      <c r="RLF147" s="11"/>
      <c r="RLG147" s="11"/>
      <c r="RLH147" s="89"/>
      <c r="RLI147" s="87"/>
      <c r="RLJ147" s="90"/>
      <c r="RLK147" s="91"/>
      <c r="RLL147" s="86"/>
      <c r="RLM147" s="87"/>
      <c r="RLN147" s="87"/>
      <c r="RLO147" s="87"/>
      <c r="RLP147" s="87"/>
      <c r="RLQ147" s="88"/>
      <c r="RLR147" s="12"/>
      <c r="RLS147" s="12"/>
      <c r="RLT147" s="88"/>
      <c r="RLU147" s="88"/>
      <c r="RLV147" s="11"/>
      <c r="RLW147" s="11"/>
      <c r="RLX147" s="89"/>
      <c r="RLY147" s="87"/>
      <c r="RLZ147" s="90"/>
      <c r="RMA147" s="91"/>
      <c r="RMB147" s="86"/>
      <c r="RMC147" s="87"/>
      <c r="RMD147" s="87"/>
      <c r="RME147" s="87"/>
      <c r="RMF147" s="87"/>
      <c r="RMG147" s="88"/>
      <c r="RMH147" s="12"/>
      <c r="RMI147" s="12"/>
      <c r="RMJ147" s="88"/>
      <c r="RMK147" s="88"/>
      <c r="RML147" s="11"/>
      <c r="RMM147" s="11"/>
      <c r="RMN147" s="89"/>
      <c r="RMO147" s="87"/>
      <c r="RMP147" s="90"/>
      <c r="RMQ147" s="91"/>
      <c r="RMR147" s="86"/>
      <c r="RMS147" s="87"/>
      <c r="RMT147" s="87"/>
      <c r="RMU147" s="87"/>
      <c r="RMV147" s="87"/>
      <c r="RMW147" s="88"/>
      <c r="RMX147" s="12"/>
      <c r="RMY147" s="12"/>
      <c r="RMZ147" s="88"/>
      <c r="RNA147" s="88"/>
      <c r="RNB147" s="11"/>
      <c r="RNC147" s="11"/>
      <c r="RND147" s="89"/>
      <c r="RNE147" s="87"/>
      <c r="RNF147" s="90"/>
      <c r="RNG147" s="91"/>
      <c r="RNH147" s="86"/>
      <c r="RNI147" s="87"/>
      <c r="RNJ147" s="87"/>
      <c r="RNK147" s="87"/>
      <c r="RNL147" s="87"/>
      <c r="RNM147" s="88"/>
      <c r="RNN147" s="12"/>
      <c r="RNO147" s="12"/>
      <c r="RNP147" s="88"/>
      <c r="RNQ147" s="88"/>
      <c r="RNR147" s="11"/>
      <c r="RNS147" s="11"/>
      <c r="RNT147" s="89"/>
      <c r="RNU147" s="87"/>
      <c r="RNV147" s="90"/>
      <c r="RNW147" s="91"/>
      <c r="RNX147" s="86"/>
      <c r="RNY147" s="87"/>
      <c r="RNZ147" s="87"/>
      <c r="ROA147" s="87"/>
      <c r="ROB147" s="87"/>
      <c r="ROC147" s="88"/>
      <c r="ROD147" s="12"/>
      <c r="ROE147" s="12"/>
      <c r="ROF147" s="88"/>
      <c r="ROG147" s="88"/>
      <c r="ROH147" s="11"/>
      <c r="ROI147" s="11"/>
      <c r="ROJ147" s="89"/>
      <c r="ROK147" s="87"/>
      <c r="ROL147" s="90"/>
      <c r="ROM147" s="91"/>
      <c r="RON147" s="86"/>
      <c r="ROO147" s="87"/>
      <c r="ROP147" s="87"/>
      <c r="ROQ147" s="87"/>
      <c r="ROR147" s="87"/>
      <c r="ROS147" s="88"/>
      <c r="ROT147" s="12"/>
      <c r="ROU147" s="12"/>
      <c r="ROV147" s="88"/>
      <c r="ROW147" s="88"/>
      <c r="ROX147" s="11"/>
      <c r="ROY147" s="11"/>
      <c r="ROZ147" s="89"/>
      <c r="RPA147" s="87"/>
      <c r="RPB147" s="90"/>
      <c r="RPC147" s="91"/>
      <c r="RPD147" s="86"/>
      <c r="RPE147" s="87"/>
      <c r="RPF147" s="87"/>
      <c r="RPG147" s="87"/>
      <c r="RPH147" s="87"/>
      <c r="RPI147" s="88"/>
      <c r="RPJ147" s="12"/>
      <c r="RPK147" s="12"/>
      <c r="RPL147" s="88"/>
      <c r="RPM147" s="88"/>
      <c r="RPN147" s="11"/>
      <c r="RPO147" s="11"/>
      <c r="RPP147" s="89"/>
      <c r="RPQ147" s="87"/>
      <c r="RPR147" s="90"/>
      <c r="RPS147" s="91"/>
      <c r="RPT147" s="86"/>
      <c r="RPU147" s="87"/>
      <c r="RPV147" s="87"/>
      <c r="RPW147" s="87"/>
      <c r="RPX147" s="87"/>
      <c r="RPY147" s="88"/>
      <c r="RPZ147" s="12"/>
      <c r="RQA147" s="12"/>
      <c r="RQB147" s="88"/>
      <c r="RQC147" s="88"/>
      <c r="RQD147" s="11"/>
      <c r="RQE147" s="11"/>
      <c r="RQF147" s="89"/>
      <c r="RQG147" s="87"/>
      <c r="RQH147" s="90"/>
      <c r="RQI147" s="91"/>
      <c r="RQJ147" s="86"/>
      <c r="RQK147" s="87"/>
      <c r="RQL147" s="87"/>
      <c r="RQM147" s="87"/>
      <c r="RQN147" s="87"/>
      <c r="RQO147" s="88"/>
      <c r="RQP147" s="12"/>
      <c r="RQQ147" s="12"/>
      <c r="RQR147" s="88"/>
      <c r="RQS147" s="88"/>
      <c r="RQT147" s="11"/>
      <c r="RQU147" s="11"/>
      <c r="RQV147" s="89"/>
      <c r="RQW147" s="87"/>
      <c r="RQX147" s="90"/>
      <c r="RQY147" s="91"/>
      <c r="RQZ147" s="86"/>
      <c r="RRA147" s="87"/>
      <c r="RRB147" s="87"/>
      <c r="RRC147" s="87"/>
      <c r="RRD147" s="87"/>
      <c r="RRE147" s="88"/>
      <c r="RRF147" s="12"/>
      <c r="RRG147" s="12"/>
      <c r="RRH147" s="88"/>
      <c r="RRI147" s="88"/>
      <c r="RRJ147" s="11"/>
      <c r="RRK147" s="11"/>
      <c r="RRL147" s="89"/>
      <c r="RRM147" s="87"/>
      <c r="RRN147" s="90"/>
      <c r="RRO147" s="91"/>
      <c r="RRP147" s="86"/>
      <c r="RRQ147" s="87"/>
      <c r="RRR147" s="87"/>
      <c r="RRS147" s="87"/>
      <c r="RRT147" s="87"/>
      <c r="RRU147" s="88"/>
      <c r="RRV147" s="12"/>
      <c r="RRW147" s="12"/>
      <c r="RRX147" s="88"/>
      <c r="RRY147" s="88"/>
      <c r="RRZ147" s="11"/>
      <c r="RSA147" s="11"/>
      <c r="RSB147" s="89"/>
      <c r="RSC147" s="87"/>
      <c r="RSD147" s="90"/>
      <c r="RSE147" s="91"/>
      <c r="RSF147" s="86"/>
      <c r="RSG147" s="87"/>
      <c r="RSH147" s="87"/>
      <c r="RSI147" s="87"/>
      <c r="RSJ147" s="87"/>
      <c r="RSK147" s="88"/>
      <c r="RSL147" s="12"/>
      <c r="RSM147" s="12"/>
      <c r="RSN147" s="88"/>
      <c r="RSO147" s="88"/>
      <c r="RSP147" s="11"/>
      <c r="RSQ147" s="11"/>
      <c r="RSR147" s="89"/>
      <c r="RSS147" s="87"/>
      <c r="RST147" s="90"/>
      <c r="RSU147" s="91"/>
      <c r="RSV147" s="86"/>
      <c r="RSW147" s="87"/>
      <c r="RSX147" s="87"/>
      <c r="RSY147" s="87"/>
      <c r="RSZ147" s="87"/>
      <c r="RTA147" s="88"/>
      <c r="RTB147" s="12"/>
      <c r="RTC147" s="12"/>
      <c r="RTD147" s="88"/>
      <c r="RTE147" s="88"/>
      <c r="RTF147" s="11"/>
      <c r="RTG147" s="11"/>
      <c r="RTH147" s="89"/>
      <c r="RTI147" s="87"/>
      <c r="RTJ147" s="90"/>
      <c r="RTK147" s="91"/>
      <c r="RTL147" s="86"/>
      <c r="RTM147" s="87"/>
      <c r="RTN147" s="87"/>
      <c r="RTO147" s="87"/>
      <c r="RTP147" s="87"/>
      <c r="RTQ147" s="88"/>
      <c r="RTR147" s="12"/>
      <c r="RTS147" s="12"/>
      <c r="RTT147" s="88"/>
      <c r="RTU147" s="88"/>
      <c r="RTV147" s="11"/>
      <c r="RTW147" s="11"/>
      <c r="RTX147" s="89"/>
      <c r="RTY147" s="87"/>
      <c r="RTZ147" s="90"/>
      <c r="RUA147" s="91"/>
      <c r="RUB147" s="86"/>
      <c r="RUC147" s="87"/>
      <c r="RUD147" s="87"/>
      <c r="RUE147" s="87"/>
      <c r="RUF147" s="87"/>
      <c r="RUG147" s="88"/>
      <c r="RUH147" s="12"/>
      <c r="RUI147" s="12"/>
      <c r="RUJ147" s="88"/>
      <c r="RUK147" s="88"/>
      <c r="RUL147" s="11"/>
      <c r="RUM147" s="11"/>
      <c r="RUN147" s="89"/>
      <c r="RUO147" s="87"/>
      <c r="RUP147" s="90"/>
      <c r="RUQ147" s="91"/>
      <c r="RUR147" s="86"/>
      <c r="RUS147" s="87"/>
      <c r="RUT147" s="87"/>
      <c r="RUU147" s="87"/>
      <c r="RUV147" s="87"/>
      <c r="RUW147" s="88"/>
      <c r="RUX147" s="12"/>
      <c r="RUY147" s="12"/>
      <c r="RUZ147" s="88"/>
      <c r="RVA147" s="88"/>
      <c r="RVB147" s="11"/>
      <c r="RVC147" s="11"/>
      <c r="RVD147" s="89"/>
      <c r="RVE147" s="87"/>
      <c r="RVF147" s="90"/>
      <c r="RVG147" s="91"/>
      <c r="RVH147" s="86"/>
      <c r="RVI147" s="87"/>
      <c r="RVJ147" s="87"/>
      <c r="RVK147" s="87"/>
      <c r="RVL147" s="87"/>
      <c r="RVM147" s="88"/>
      <c r="RVN147" s="12"/>
      <c r="RVO147" s="12"/>
      <c r="RVP147" s="88"/>
      <c r="RVQ147" s="88"/>
      <c r="RVR147" s="11"/>
      <c r="RVS147" s="11"/>
      <c r="RVT147" s="89"/>
      <c r="RVU147" s="87"/>
      <c r="RVV147" s="90"/>
      <c r="RVW147" s="91"/>
      <c r="RVX147" s="86"/>
      <c r="RVY147" s="87"/>
      <c r="RVZ147" s="87"/>
      <c r="RWA147" s="87"/>
      <c r="RWB147" s="87"/>
      <c r="RWC147" s="88"/>
      <c r="RWD147" s="12"/>
      <c r="RWE147" s="12"/>
      <c r="RWF147" s="88"/>
      <c r="RWG147" s="88"/>
      <c r="RWH147" s="11"/>
      <c r="RWI147" s="11"/>
      <c r="RWJ147" s="89"/>
      <c r="RWK147" s="87"/>
      <c r="RWL147" s="90"/>
      <c r="RWM147" s="91"/>
      <c r="RWN147" s="86"/>
      <c r="RWO147" s="87"/>
      <c r="RWP147" s="87"/>
      <c r="RWQ147" s="87"/>
      <c r="RWR147" s="87"/>
      <c r="RWS147" s="88"/>
      <c r="RWT147" s="12"/>
      <c r="RWU147" s="12"/>
      <c r="RWV147" s="88"/>
      <c r="RWW147" s="88"/>
      <c r="RWX147" s="11"/>
      <c r="RWY147" s="11"/>
      <c r="RWZ147" s="89"/>
      <c r="RXA147" s="87"/>
      <c r="RXB147" s="90"/>
      <c r="RXC147" s="91"/>
      <c r="RXD147" s="86"/>
      <c r="RXE147" s="87"/>
      <c r="RXF147" s="87"/>
      <c r="RXG147" s="87"/>
      <c r="RXH147" s="87"/>
      <c r="RXI147" s="88"/>
      <c r="RXJ147" s="12"/>
      <c r="RXK147" s="12"/>
      <c r="RXL147" s="88"/>
      <c r="RXM147" s="88"/>
      <c r="RXN147" s="11"/>
      <c r="RXO147" s="11"/>
      <c r="RXP147" s="89"/>
      <c r="RXQ147" s="87"/>
      <c r="RXR147" s="90"/>
      <c r="RXS147" s="91"/>
      <c r="RXT147" s="86"/>
      <c r="RXU147" s="87"/>
      <c r="RXV147" s="87"/>
      <c r="RXW147" s="87"/>
      <c r="RXX147" s="87"/>
      <c r="RXY147" s="88"/>
      <c r="RXZ147" s="12"/>
      <c r="RYA147" s="12"/>
      <c r="RYB147" s="88"/>
      <c r="RYC147" s="88"/>
      <c r="RYD147" s="11"/>
      <c r="RYE147" s="11"/>
      <c r="RYF147" s="89"/>
      <c r="RYG147" s="87"/>
      <c r="RYH147" s="90"/>
      <c r="RYI147" s="91"/>
      <c r="RYJ147" s="86"/>
      <c r="RYK147" s="87"/>
      <c r="RYL147" s="87"/>
      <c r="RYM147" s="87"/>
      <c r="RYN147" s="87"/>
      <c r="RYO147" s="88"/>
      <c r="RYP147" s="12"/>
      <c r="RYQ147" s="12"/>
      <c r="RYR147" s="88"/>
      <c r="RYS147" s="88"/>
      <c r="RYT147" s="11"/>
      <c r="RYU147" s="11"/>
      <c r="RYV147" s="89"/>
      <c r="RYW147" s="87"/>
      <c r="RYX147" s="90"/>
      <c r="RYY147" s="91"/>
      <c r="RYZ147" s="86"/>
      <c r="RZA147" s="87"/>
      <c r="RZB147" s="87"/>
      <c r="RZC147" s="87"/>
      <c r="RZD147" s="87"/>
      <c r="RZE147" s="88"/>
      <c r="RZF147" s="12"/>
      <c r="RZG147" s="12"/>
      <c r="RZH147" s="88"/>
      <c r="RZI147" s="88"/>
      <c r="RZJ147" s="11"/>
      <c r="RZK147" s="11"/>
      <c r="RZL147" s="89"/>
      <c r="RZM147" s="87"/>
      <c r="RZN147" s="90"/>
      <c r="RZO147" s="91"/>
      <c r="RZP147" s="86"/>
      <c r="RZQ147" s="87"/>
      <c r="RZR147" s="87"/>
      <c r="RZS147" s="87"/>
      <c r="RZT147" s="87"/>
      <c r="RZU147" s="88"/>
      <c r="RZV147" s="12"/>
      <c r="RZW147" s="12"/>
      <c r="RZX147" s="88"/>
      <c r="RZY147" s="88"/>
      <c r="RZZ147" s="11"/>
      <c r="SAA147" s="11"/>
      <c r="SAB147" s="89"/>
      <c r="SAC147" s="87"/>
      <c r="SAD147" s="90"/>
      <c r="SAE147" s="91"/>
      <c r="SAF147" s="86"/>
      <c r="SAG147" s="87"/>
      <c r="SAH147" s="87"/>
      <c r="SAI147" s="87"/>
      <c r="SAJ147" s="87"/>
      <c r="SAK147" s="88"/>
      <c r="SAL147" s="12"/>
      <c r="SAM147" s="12"/>
      <c r="SAN147" s="88"/>
      <c r="SAO147" s="88"/>
      <c r="SAP147" s="11"/>
      <c r="SAQ147" s="11"/>
      <c r="SAR147" s="89"/>
      <c r="SAS147" s="87"/>
      <c r="SAT147" s="90"/>
      <c r="SAU147" s="91"/>
      <c r="SAV147" s="86"/>
      <c r="SAW147" s="87"/>
      <c r="SAX147" s="87"/>
      <c r="SAY147" s="87"/>
      <c r="SAZ147" s="87"/>
      <c r="SBA147" s="88"/>
      <c r="SBB147" s="12"/>
      <c r="SBC147" s="12"/>
      <c r="SBD147" s="88"/>
      <c r="SBE147" s="88"/>
      <c r="SBF147" s="11"/>
      <c r="SBG147" s="11"/>
      <c r="SBH147" s="89"/>
      <c r="SBI147" s="87"/>
      <c r="SBJ147" s="90"/>
      <c r="SBK147" s="91"/>
      <c r="SBL147" s="86"/>
      <c r="SBM147" s="87"/>
      <c r="SBN147" s="87"/>
      <c r="SBO147" s="87"/>
      <c r="SBP147" s="87"/>
      <c r="SBQ147" s="88"/>
      <c r="SBR147" s="12"/>
      <c r="SBS147" s="12"/>
      <c r="SBT147" s="88"/>
      <c r="SBU147" s="88"/>
      <c r="SBV147" s="11"/>
      <c r="SBW147" s="11"/>
      <c r="SBX147" s="89"/>
      <c r="SBY147" s="87"/>
      <c r="SBZ147" s="90"/>
      <c r="SCA147" s="91"/>
      <c r="SCB147" s="86"/>
      <c r="SCC147" s="87"/>
      <c r="SCD147" s="87"/>
      <c r="SCE147" s="87"/>
      <c r="SCF147" s="87"/>
      <c r="SCG147" s="88"/>
      <c r="SCH147" s="12"/>
      <c r="SCI147" s="12"/>
      <c r="SCJ147" s="88"/>
      <c r="SCK147" s="88"/>
      <c r="SCL147" s="11"/>
      <c r="SCM147" s="11"/>
      <c r="SCN147" s="89"/>
      <c r="SCO147" s="87"/>
      <c r="SCP147" s="90"/>
      <c r="SCQ147" s="91"/>
      <c r="SCR147" s="86"/>
      <c r="SCS147" s="87"/>
      <c r="SCT147" s="87"/>
      <c r="SCU147" s="87"/>
      <c r="SCV147" s="87"/>
      <c r="SCW147" s="88"/>
      <c r="SCX147" s="12"/>
      <c r="SCY147" s="12"/>
      <c r="SCZ147" s="88"/>
      <c r="SDA147" s="88"/>
      <c r="SDB147" s="11"/>
      <c r="SDC147" s="11"/>
      <c r="SDD147" s="89"/>
      <c r="SDE147" s="87"/>
      <c r="SDF147" s="90"/>
      <c r="SDG147" s="91"/>
      <c r="SDH147" s="86"/>
      <c r="SDI147" s="87"/>
      <c r="SDJ147" s="87"/>
      <c r="SDK147" s="87"/>
      <c r="SDL147" s="87"/>
      <c r="SDM147" s="88"/>
      <c r="SDN147" s="12"/>
      <c r="SDO147" s="12"/>
      <c r="SDP147" s="88"/>
      <c r="SDQ147" s="88"/>
      <c r="SDR147" s="11"/>
      <c r="SDS147" s="11"/>
      <c r="SDT147" s="89"/>
      <c r="SDU147" s="87"/>
      <c r="SDV147" s="90"/>
      <c r="SDW147" s="91"/>
      <c r="SDX147" s="86"/>
      <c r="SDY147" s="87"/>
      <c r="SDZ147" s="87"/>
      <c r="SEA147" s="87"/>
      <c r="SEB147" s="87"/>
      <c r="SEC147" s="88"/>
      <c r="SED147" s="12"/>
      <c r="SEE147" s="12"/>
      <c r="SEF147" s="88"/>
      <c r="SEG147" s="88"/>
      <c r="SEH147" s="11"/>
      <c r="SEI147" s="11"/>
      <c r="SEJ147" s="89"/>
      <c r="SEK147" s="87"/>
      <c r="SEL147" s="90"/>
      <c r="SEM147" s="91"/>
      <c r="SEN147" s="86"/>
      <c r="SEO147" s="87"/>
      <c r="SEP147" s="87"/>
      <c r="SEQ147" s="87"/>
      <c r="SER147" s="87"/>
      <c r="SES147" s="88"/>
      <c r="SET147" s="12"/>
      <c r="SEU147" s="12"/>
      <c r="SEV147" s="88"/>
      <c r="SEW147" s="88"/>
      <c r="SEX147" s="11"/>
      <c r="SEY147" s="11"/>
      <c r="SEZ147" s="89"/>
      <c r="SFA147" s="87"/>
      <c r="SFB147" s="90"/>
      <c r="SFC147" s="91"/>
      <c r="SFD147" s="86"/>
      <c r="SFE147" s="87"/>
      <c r="SFF147" s="87"/>
      <c r="SFG147" s="87"/>
      <c r="SFH147" s="87"/>
      <c r="SFI147" s="88"/>
      <c r="SFJ147" s="12"/>
      <c r="SFK147" s="12"/>
      <c r="SFL147" s="88"/>
      <c r="SFM147" s="88"/>
      <c r="SFN147" s="11"/>
      <c r="SFO147" s="11"/>
      <c r="SFP147" s="89"/>
      <c r="SFQ147" s="87"/>
      <c r="SFR147" s="90"/>
      <c r="SFS147" s="91"/>
      <c r="SFT147" s="86"/>
      <c r="SFU147" s="87"/>
      <c r="SFV147" s="87"/>
      <c r="SFW147" s="87"/>
      <c r="SFX147" s="87"/>
      <c r="SFY147" s="88"/>
      <c r="SFZ147" s="12"/>
      <c r="SGA147" s="12"/>
      <c r="SGB147" s="88"/>
      <c r="SGC147" s="88"/>
      <c r="SGD147" s="11"/>
      <c r="SGE147" s="11"/>
      <c r="SGF147" s="89"/>
      <c r="SGG147" s="87"/>
      <c r="SGH147" s="90"/>
      <c r="SGI147" s="91"/>
      <c r="SGJ147" s="86"/>
      <c r="SGK147" s="87"/>
      <c r="SGL147" s="87"/>
      <c r="SGM147" s="87"/>
      <c r="SGN147" s="87"/>
      <c r="SGO147" s="88"/>
      <c r="SGP147" s="12"/>
      <c r="SGQ147" s="12"/>
      <c r="SGR147" s="88"/>
      <c r="SGS147" s="88"/>
      <c r="SGT147" s="11"/>
      <c r="SGU147" s="11"/>
      <c r="SGV147" s="89"/>
      <c r="SGW147" s="87"/>
      <c r="SGX147" s="90"/>
      <c r="SGY147" s="91"/>
      <c r="SGZ147" s="86"/>
      <c r="SHA147" s="87"/>
      <c r="SHB147" s="87"/>
      <c r="SHC147" s="87"/>
      <c r="SHD147" s="87"/>
      <c r="SHE147" s="88"/>
      <c r="SHF147" s="12"/>
      <c r="SHG147" s="12"/>
      <c r="SHH147" s="88"/>
      <c r="SHI147" s="88"/>
      <c r="SHJ147" s="11"/>
      <c r="SHK147" s="11"/>
      <c r="SHL147" s="89"/>
      <c r="SHM147" s="87"/>
      <c r="SHN147" s="90"/>
      <c r="SHO147" s="91"/>
      <c r="SHP147" s="86"/>
      <c r="SHQ147" s="87"/>
      <c r="SHR147" s="87"/>
      <c r="SHS147" s="87"/>
      <c r="SHT147" s="87"/>
      <c r="SHU147" s="88"/>
      <c r="SHV147" s="12"/>
      <c r="SHW147" s="12"/>
      <c r="SHX147" s="88"/>
      <c r="SHY147" s="88"/>
      <c r="SHZ147" s="11"/>
      <c r="SIA147" s="11"/>
      <c r="SIB147" s="89"/>
      <c r="SIC147" s="87"/>
      <c r="SID147" s="90"/>
      <c r="SIE147" s="91"/>
      <c r="SIF147" s="86"/>
      <c r="SIG147" s="87"/>
      <c r="SIH147" s="87"/>
      <c r="SII147" s="87"/>
      <c r="SIJ147" s="87"/>
      <c r="SIK147" s="88"/>
      <c r="SIL147" s="12"/>
      <c r="SIM147" s="12"/>
      <c r="SIN147" s="88"/>
      <c r="SIO147" s="88"/>
      <c r="SIP147" s="11"/>
      <c r="SIQ147" s="11"/>
      <c r="SIR147" s="89"/>
      <c r="SIS147" s="87"/>
      <c r="SIT147" s="90"/>
      <c r="SIU147" s="91"/>
      <c r="SIV147" s="86"/>
      <c r="SIW147" s="87"/>
      <c r="SIX147" s="87"/>
      <c r="SIY147" s="87"/>
      <c r="SIZ147" s="87"/>
      <c r="SJA147" s="88"/>
      <c r="SJB147" s="12"/>
      <c r="SJC147" s="12"/>
      <c r="SJD147" s="88"/>
      <c r="SJE147" s="88"/>
      <c r="SJF147" s="11"/>
      <c r="SJG147" s="11"/>
      <c r="SJH147" s="89"/>
      <c r="SJI147" s="87"/>
      <c r="SJJ147" s="90"/>
      <c r="SJK147" s="91"/>
      <c r="SJL147" s="86"/>
      <c r="SJM147" s="87"/>
      <c r="SJN147" s="87"/>
      <c r="SJO147" s="87"/>
      <c r="SJP147" s="87"/>
      <c r="SJQ147" s="88"/>
      <c r="SJR147" s="12"/>
      <c r="SJS147" s="12"/>
      <c r="SJT147" s="88"/>
      <c r="SJU147" s="88"/>
      <c r="SJV147" s="11"/>
      <c r="SJW147" s="11"/>
      <c r="SJX147" s="89"/>
      <c r="SJY147" s="87"/>
      <c r="SJZ147" s="90"/>
      <c r="SKA147" s="91"/>
      <c r="SKB147" s="86"/>
      <c r="SKC147" s="87"/>
      <c r="SKD147" s="87"/>
      <c r="SKE147" s="87"/>
      <c r="SKF147" s="87"/>
      <c r="SKG147" s="88"/>
      <c r="SKH147" s="12"/>
      <c r="SKI147" s="12"/>
      <c r="SKJ147" s="88"/>
      <c r="SKK147" s="88"/>
      <c r="SKL147" s="11"/>
      <c r="SKM147" s="11"/>
      <c r="SKN147" s="89"/>
      <c r="SKO147" s="87"/>
      <c r="SKP147" s="90"/>
      <c r="SKQ147" s="91"/>
      <c r="SKR147" s="86"/>
      <c r="SKS147" s="87"/>
      <c r="SKT147" s="87"/>
      <c r="SKU147" s="87"/>
      <c r="SKV147" s="87"/>
      <c r="SKW147" s="88"/>
      <c r="SKX147" s="12"/>
      <c r="SKY147" s="12"/>
      <c r="SKZ147" s="88"/>
      <c r="SLA147" s="88"/>
      <c r="SLB147" s="11"/>
      <c r="SLC147" s="11"/>
      <c r="SLD147" s="89"/>
      <c r="SLE147" s="87"/>
      <c r="SLF147" s="90"/>
      <c r="SLG147" s="91"/>
      <c r="SLH147" s="86"/>
      <c r="SLI147" s="87"/>
      <c r="SLJ147" s="87"/>
      <c r="SLK147" s="87"/>
      <c r="SLL147" s="87"/>
      <c r="SLM147" s="88"/>
      <c r="SLN147" s="12"/>
      <c r="SLO147" s="12"/>
      <c r="SLP147" s="88"/>
      <c r="SLQ147" s="88"/>
      <c r="SLR147" s="11"/>
      <c r="SLS147" s="11"/>
      <c r="SLT147" s="89"/>
      <c r="SLU147" s="87"/>
      <c r="SLV147" s="90"/>
      <c r="SLW147" s="91"/>
      <c r="SLX147" s="86"/>
      <c r="SLY147" s="87"/>
      <c r="SLZ147" s="87"/>
      <c r="SMA147" s="87"/>
      <c r="SMB147" s="87"/>
      <c r="SMC147" s="88"/>
      <c r="SMD147" s="12"/>
      <c r="SME147" s="12"/>
      <c r="SMF147" s="88"/>
      <c r="SMG147" s="88"/>
      <c r="SMH147" s="11"/>
      <c r="SMI147" s="11"/>
      <c r="SMJ147" s="89"/>
      <c r="SMK147" s="87"/>
      <c r="SML147" s="90"/>
      <c r="SMM147" s="91"/>
      <c r="SMN147" s="86"/>
      <c r="SMO147" s="87"/>
      <c r="SMP147" s="87"/>
      <c r="SMQ147" s="87"/>
      <c r="SMR147" s="87"/>
      <c r="SMS147" s="88"/>
      <c r="SMT147" s="12"/>
      <c r="SMU147" s="12"/>
      <c r="SMV147" s="88"/>
      <c r="SMW147" s="88"/>
      <c r="SMX147" s="11"/>
      <c r="SMY147" s="11"/>
      <c r="SMZ147" s="89"/>
      <c r="SNA147" s="87"/>
      <c r="SNB147" s="90"/>
      <c r="SNC147" s="91"/>
      <c r="SND147" s="86"/>
      <c r="SNE147" s="87"/>
      <c r="SNF147" s="87"/>
      <c r="SNG147" s="87"/>
      <c r="SNH147" s="87"/>
      <c r="SNI147" s="88"/>
      <c r="SNJ147" s="12"/>
      <c r="SNK147" s="12"/>
      <c r="SNL147" s="88"/>
      <c r="SNM147" s="88"/>
      <c r="SNN147" s="11"/>
      <c r="SNO147" s="11"/>
      <c r="SNP147" s="89"/>
      <c r="SNQ147" s="87"/>
      <c r="SNR147" s="90"/>
      <c r="SNS147" s="91"/>
      <c r="SNT147" s="86"/>
      <c r="SNU147" s="87"/>
      <c r="SNV147" s="87"/>
      <c r="SNW147" s="87"/>
      <c r="SNX147" s="87"/>
      <c r="SNY147" s="88"/>
      <c r="SNZ147" s="12"/>
      <c r="SOA147" s="12"/>
      <c r="SOB147" s="88"/>
      <c r="SOC147" s="88"/>
      <c r="SOD147" s="11"/>
      <c r="SOE147" s="11"/>
      <c r="SOF147" s="89"/>
      <c r="SOG147" s="87"/>
      <c r="SOH147" s="90"/>
      <c r="SOI147" s="91"/>
      <c r="SOJ147" s="86"/>
      <c r="SOK147" s="87"/>
      <c r="SOL147" s="87"/>
      <c r="SOM147" s="87"/>
      <c r="SON147" s="87"/>
      <c r="SOO147" s="88"/>
      <c r="SOP147" s="12"/>
      <c r="SOQ147" s="12"/>
      <c r="SOR147" s="88"/>
      <c r="SOS147" s="88"/>
      <c r="SOT147" s="11"/>
      <c r="SOU147" s="11"/>
      <c r="SOV147" s="89"/>
      <c r="SOW147" s="87"/>
      <c r="SOX147" s="90"/>
      <c r="SOY147" s="91"/>
      <c r="SOZ147" s="86"/>
      <c r="SPA147" s="87"/>
      <c r="SPB147" s="87"/>
      <c r="SPC147" s="87"/>
      <c r="SPD147" s="87"/>
      <c r="SPE147" s="88"/>
      <c r="SPF147" s="12"/>
      <c r="SPG147" s="12"/>
      <c r="SPH147" s="88"/>
      <c r="SPI147" s="88"/>
      <c r="SPJ147" s="11"/>
      <c r="SPK147" s="11"/>
      <c r="SPL147" s="89"/>
      <c r="SPM147" s="87"/>
      <c r="SPN147" s="90"/>
      <c r="SPO147" s="91"/>
      <c r="SPP147" s="86"/>
      <c r="SPQ147" s="87"/>
      <c r="SPR147" s="87"/>
      <c r="SPS147" s="87"/>
      <c r="SPT147" s="87"/>
      <c r="SPU147" s="88"/>
      <c r="SPV147" s="12"/>
      <c r="SPW147" s="12"/>
      <c r="SPX147" s="88"/>
      <c r="SPY147" s="88"/>
      <c r="SPZ147" s="11"/>
      <c r="SQA147" s="11"/>
      <c r="SQB147" s="89"/>
      <c r="SQC147" s="87"/>
      <c r="SQD147" s="90"/>
      <c r="SQE147" s="91"/>
      <c r="SQF147" s="86"/>
      <c r="SQG147" s="87"/>
      <c r="SQH147" s="87"/>
      <c r="SQI147" s="87"/>
      <c r="SQJ147" s="87"/>
      <c r="SQK147" s="88"/>
      <c r="SQL147" s="12"/>
      <c r="SQM147" s="12"/>
      <c r="SQN147" s="88"/>
      <c r="SQO147" s="88"/>
      <c r="SQP147" s="11"/>
      <c r="SQQ147" s="11"/>
      <c r="SQR147" s="89"/>
      <c r="SQS147" s="87"/>
      <c r="SQT147" s="90"/>
      <c r="SQU147" s="91"/>
      <c r="SQV147" s="86"/>
      <c r="SQW147" s="87"/>
      <c r="SQX147" s="87"/>
      <c r="SQY147" s="87"/>
      <c r="SQZ147" s="87"/>
      <c r="SRA147" s="88"/>
      <c r="SRB147" s="12"/>
      <c r="SRC147" s="12"/>
      <c r="SRD147" s="88"/>
      <c r="SRE147" s="88"/>
      <c r="SRF147" s="11"/>
      <c r="SRG147" s="11"/>
      <c r="SRH147" s="89"/>
      <c r="SRI147" s="87"/>
      <c r="SRJ147" s="90"/>
      <c r="SRK147" s="91"/>
      <c r="SRL147" s="86"/>
      <c r="SRM147" s="87"/>
      <c r="SRN147" s="87"/>
      <c r="SRO147" s="87"/>
      <c r="SRP147" s="87"/>
      <c r="SRQ147" s="88"/>
      <c r="SRR147" s="12"/>
      <c r="SRS147" s="12"/>
      <c r="SRT147" s="88"/>
      <c r="SRU147" s="88"/>
      <c r="SRV147" s="11"/>
      <c r="SRW147" s="11"/>
      <c r="SRX147" s="89"/>
      <c r="SRY147" s="87"/>
      <c r="SRZ147" s="90"/>
      <c r="SSA147" s="91"/>
      <c r="SSB147" s="86"/>
      <c r="SSC147" s="87"/>
      <c r="SSD147" s="87"/>
      <c r="SSE147" s="87"/>
      <c r="SSF147" s="87"/>
      <c r="SSG147" s="88"/>
      <c r="SSH147" s="12"/>
      <c r="SSI147" s="12"/>
      <c r="SSJ147" s="88"/>
      <c r="SSK147" s="88"/>
      <c r="SSL147" s="11"/>
      <c r="SSM147" s="11"/>
      <c r="SSN147" s="89"/>
      <c r="SSO147" s="87"/>
      <c r="SSP147" s="90"/>
      <c r="SSQ147" s="91"/>
      <c r="SSR147" s="86"/>
      <c r="SSS147" s="87"/>
      <c r="SST147" s="87"/>
      <c r="SSU147" s="87"/>
      <c r="SSV147" s="87"/>
      <c r="SSW147" s="88"/>
      <c r="SSX147" s="12"/>
      <c r="SSY147" s="12"/>
      <c r="SSZ147" s="88"/>
      <c r="STA147" s="88"/>
      <c r="STB147" s="11"/>
      <c r="STC147" s="11"/>
      <c r="STD147" s="89"/>
      <c r="STE147" s="87"/>
      <c r="STF147" s="90"/>
      <c r="STG147" s="91"/>
      <c r="STH147" s="86"/>
      <c r="STI147" s="87"/>
      <c r="STJ147" s="87"/>
      <c r="STK147" s="87"/>
      <c r="STL147" s="87"/>
      <c r="STM147" s="88"/>
      <c r="STN147" s="12"/>
      <c r="STO147" s="12"/>
      <c r="STP147" s="88"/>
      <c r="STQ147" s="88"/>
      <c r="STR147" s="11"/>
      <c r="STS147" s="11"/>
      <c r="STT147" s="89"/>
      <c r="STU147" s="87"/>
      <c r="STV147" s="90"/>
      <c r="STW147" s="91"/>
      <c r="STX147" s="86"/>
      <c r="STY147" s="87"/>
      <c r="STZ147" s="87"/>
      <c r="SUA147" s="87"/>
      <c r="SUB147" s="87"/>
      <c r="SUC147" s="88"/>
      <c r="SUD147" s="12"/>
      <c r="SUE147" s="12"/>
      <c r="SUF147" s="88"/>
      <c r="SUG147" s="88"/>
      <c r="SUH147" s="11"/>
      <c r="SUI147" s="11"/>
      <c r="SUJ147" s="89"/>
      <c r="SUK147" s="87"/>
      <c r="SUL147" s="90"/>
      <c r="SUM147" s="91"/>
      <c r="SUN147" s="86"/>
      <c r="SUO147" s="87"/>
      <c r="SUP147" s="87"/>
      <c r="SUQ147" s="87"/>
      <c r="SUR147" s="87"/>
      <c r="SUS147" s="88"/>
      <c r="SUT147" s="12"/>
      <c r="SUU147" s="12"/>
      <c r="SUV147" s="88"/>
      <c r="SUW147" s="88"/>
      <c r="SUX147" s="11"/>
      <c r="SUY147" s="11"/>
      <c r="SUZ147" s="89"/>
      <c r="SVA147" s="87"/>
      <c r="SVB147" s="90"/>
      <c r="SVC147" s="91"/>
      <c r="SVD147" s="86"/>
      <c r="SVE147" s="87"/>
      <c r="SVF147" s="87"/>
      <c r="SVG147" s="87"/>
      <c r="SVH147" s="87"/>
      <c r="SVI147" s="88"/>
      <c r="SVJ147" s="12"/>
      <c r="SVK147" s="12"/>
      <c r="SVL147" s="88"/>
      <c r="SVM147" s="88"/>
      <c r="SVN147" s="11"/>
      <c r="SVO147" s="11"/>
      <c r="SVP147" s="89"/>
      <c r="SVQ147" s="87"/>
      <c r="SVR147" s="90"/>
      <c r="SVS147" s="91"/>
      <c r="SVT147" s="86"/>
      <c r="SVU147" s="87"/>
      <c r="SVV147" s="87"/>
      <c r="SVW147" s="87"/>
      <c r="SVX147" s="87"/>
      <c r="SVY147" s="88"/>
      <c r="SVZ147" s="12"/>
      <c r="SWA147" s="12"/>
      <c r="SWB147" s="88"/>
      <c r="SWC147" s="88"/>
      <c r="SWD147" s="11"/>
      <c r="SWE147" s="11"/>
      <c r="SWF147" s="89"/>
      <c r="SWG147" s="87"/>
      <c r="SWH147" s="90"/>
      <c r="SWI147" s="91"/>
      <c r="SWJ147" s="86"/>
      <c r="SWK147" s="87"/>
      <c r="SWL147" s="87"/>
      <c r="SWM147" s="87"/>
      <c r="SWN147" s="87"/>
      <c r="SWO147" s="88"/>
      <c r="SWP147" s="12"/>
      <c r="SWQ147" s="12"/>
      <c r="SWR147" s="88"/>
      <c r="SWS147" s="88"/>
      <c r="SWT147" s="11"/>
      <c r="SWU147" s="11"/>
      <c r="SWV147" s="89"/>
      <c r="SWW147" s="87"/>
      <c r="SWX147" s="90"/>
      <c r="SWY147" s="91"/>
      <c r="SWZ147" s="86"/>
      <c r="SXA147" s="87"/>
      <c r="SXB147" s="87"/>
      <c r="SXC147" s="87"/>
      <c r="SXD147" s="87"/>
      <c r="SXE147" s="88"/>
      <c r="SXF147" s="12"/>
      <c r="SXG147" s="12"/>
      <c r="SXH147" s="88"/>
      <c r="SXI147" s="88"/>
      <c r="SXJ147" s="11"/>
      <c r="SXK147" s="11"/>
      <c r="SXL147" s="89"/>
      <c r="SXM147" s="87"/>
      <c r="SXN147" s="90"/>
      <c r="SXO147" s="91"/>
      <c r="SXP147" s="86"/>
      <c r="SXQ147" s="87"/>
      <c r="SXR147" s="87"/>
      <c r="SXS147" s="87"/>
      <c r="SXT147" s="87"/>
      <c r="SXU147" s="88"/>
      <c r="SXV147" s="12"/>
      <c r="SXW147" s="12"/>
      <c r="SXX147" s="88"/>
      <c r="SXY147" s="88"/>
      <c r="SXZ147" s="11"/>
      <c r="SYA147" s="11"/>
      <c r="SYB147" s="89"/>
      <c r="SYC147" s="87"/>
      <c r="SYD147" s="90"/>
      <c r="SYE147" s="91"/>
      <c r="SYF147" s="86"/>
      <c r="SYG147" s="87"/>
      <c r="SYH147" s="87"/>
      <c r="SYI147" s="87"/>
      <c r="SYJ147" s="87"/>
      <c r="SYK147" s="88"/>
      <c r="SYL147" s="12"/>
      <c r="SYM147" s="12"/>
      <c r="SYN147" s="88"/>
      <c r="SYO147" s="88"/>
      <c r="SYP147" s="11"/>
      <c r="SYQ147" s="11"/>
      <c r="SYR147" s="89"/>
      <c r="SYS147" s="87"/>
      <c r="SYT147" s="90"/>
      <c r="SYU147" s="91"/>
      <c r="SYV147" s="86"/>
      <c r="SYW147" s="87"/>
      <c r="SYX147" s="87"/>
      <c r="SYY147" s="87"/>
      <c r="SYZ147" s="87"/>
      <c r="SZA147" s="88"/>
      <c r="SZB147" s="12"/>
      <c r="SZC147" s="12"/>
      <c r="SZD147" s="88"/>
      <c r="SZE147" s="88"/>
      <c r="SZF147" s="11"/>
      <c r="SZG147" s="11"/>
      <c r="SZH147" s="89"/>
      <c r="SZI147" s="87"/>
      <c r="SZJ147" s="90"/>
      <c r="SZK147" s="91"/>
      <c r="SZL147" s="86"/>
      <c r="SZM147" s="87"/>
      <c r="SZN147" s="87"/>
      <c r="SZO147" s="87"/>
      <c r="SZP147" s="87"/>
      <c r="SZQ147" s="88"/>
      <c r="SZR147" s="12"/>
      <c r="SZS147" s="12"/>
      <c r="SZT147" s="88"/>
      <c r="SZU147" s="88"/>
      <c r="SZV147" s="11"/>
      <c r="SZW147" s="11"/>
      <c r="SZX147" s="89"/>
      <c r="SZY147" s="87"/>
      <c r="SZZ147" s="90"/>
      <c r="TAA147" s="91"/>
      <c r="TAB147" s="86"/>
      <c r="TAC147" s="87"/>
      <c r="TAD147" s="87"/>
      <c r="TAE147" s="87"/>
      <c r="TAF147" s="87"/>
      <c r="TAG147" s="88"/>
      <c r="TAH147" s="12"/>
      <c r="TAI147" s="12"/>
      <c r="TAJ147" s="88"/>
      <c r="TAK147" s="88"/>
      <c r="TAL147" s="11"/>
      <c r="TAM147" s="11"/>
      <c r="TAN147" s="89"/>
      <c r="TAO147" s="87"/>
      <c r="TAP147" s="90"/>
      <c r="TAQ147" s="91"/>
      <c r="TAR147" s="86"/>
      <c r="TAS147" s="87"/>
      <c r="TAT147" s="87"/>
      <c r="TAU147" s="87"/>
      <c r="TAV147" s="87"/>
      <c r="TAW147" s="88"/>
      <c r="TAX147" s="12"/>
      <c r="TAY147" s="12"/>
      <c r="TAZ147" s="88"/>
      <c r="TBA147" s="88"/>
      <c r="TBB147" s="11"/>
      <c r="TBC147" s="11"/>
      <c r="TBD147" s="89"/>
      <c r="TBE147" s="87"/>
      <c r="TBF147" s="90"/>
      <c r="TBG147" s="91"/>
      <c r="TBH147" s="86"/>
      <c r="TBI147" s="87"/>
      <c r="TBJ147" s="87"/>
      <c r="TBK147" s="87"/>
      <c r="TBL147" s="87"/>
      <c r="TBM147" s="88"/>
      <c r="TBN147" s="12"/>
      <c r="TBO147" s="12"/>
      <c r="TBP147" s="88"/>
      <c r="TBQ147" s="88"/>
      <c r="TBR147" s="11"/>
      <c r="TBS147" s="11"/>
      <c r="TBT147" s="89"/>
      <c r="TBU147" s="87"/>
      <c r="TBV147" s="90"/>
      <c r="TBW147" s="91"/>
      <c r="TBX147" s="86"/>
      <c r="TBY147" s="87"/>
      <c r="TBZ147" s="87"/>
      <c r="TCA147" s="87"/>
      <c r="TCB147" s="87"/>
      <c r="TCC147" s="88"/>
      <c r="TCD147" s="12"/>
      <c r="TCE147" s="12"/>
      <c r="TCF147" s="88"/>
      <c r="TCG147" s="88"/>
      <c r="TCH147" s="11"/>
      <c r="TCI147" s="11"/>
      <c r="TCJ147" s="89"/>
      <c r="TCK147" s="87"/>
      <c r="TCL147" s="90"/>
      <c r="TCM147" s="91"/>
      <c r="TCN147" s="86"/>
      <c r="TCO147" s="87"/>
      <c r="TCP147" s="87"/>
      <c r="TCQ147" s="87"/>
      <c r="TCR147" s="87"/>
      <c r="TCS147" s="88"/>
      <c r="TCT147" s="12"/>
      <c r="TCU147" s="12"/>
      <c r="TCV147" s="88"/>
      <c r="TCW147" s="88"/>
      <c r="TCX147" s="11"/>
      <c r="TCY147" s="11"/>
      <c r="TCZ147" s="89"/>
      <c r="TDA147" s="87"/>
      <c r="TDB147" s="90"/>
      <c r="TDC147" s="91"/>
      <c r="TDD147" s="86"/>
      <c r="TDE147" s="87"/>
      <c r="TDF147" s="87"/>
      <c r="TDG147" s="87"/>
      <c r="TDH147" s="87"/>
      <c r="TDI147" s="88"/>
      <c r="TDJ147" s="12"/>
      <c r="TDK147" s="12"/>
      <c r="TDL147" s="88"/>
      <c r="TDM147" s="88"/>
      <c r="TDN147" s="11"/>
      <c r="TDO147" s="11"/>
      <c r="TDP147" s="89"/>
      <c r="TDQ147" s="87"/>
      <c r="TDR147" s="90"/>
      <c r="TDS147" s="91"/>
      <c r="TDT147" s="86"/>
      <c r="TDU147" s="87"/>
      <c r="TDV147" s="87"/>
      <c r="TDW147" s="87"/>
      <c r="TDX147" s="87"/>
      <c r="TDY147" s="88"/>
      <c r="TDZ147" s="12"/>
      <c r="TEA147" s="12"/>
      <c r="TEB147" s="88"/>
      <c r="TEC147" s="88"/>
      <c r="TED147" s="11"/>
      <c r="TEE147" s="11"/>
      <c r="TEF147" s="89"/>
      <c r="TEG147" s="87"/>
      <c r="TEH147" s="90"/>
      <c r="TEI147" s="91"/>
      <c r="TEJ147" s="86"/>
      <c r="TEK147" s="87"/>
      <c r="TEL147" s="87"/>
      <c r="TEM147" s="87"/>
      <c r="TEN147" s="87"/>
      <c r="TEO147" s="88"/>
      <c r="TEP147" s="12"/>
      <c r="TEQ147" s="12"/>
      <c r="TER147" s="88"/>
      <c r="TES147" s="88"/>
      <c r="TET147" s="11"/>
      <c r="TEU147" s="11"/>
      <c r="TEV147" s="89"/>
      <c r="TEW147" s="87"/>
      <c r="TEX147" s="90"/>
      <c r="TEY147" s="91"/>
      <c r="TEZ147" s="86"/>
      <c r="TFA147" s="87"/>
      <c r="TFB147" s="87"/>
      <c r="TFC147" s="87"/>
      <c r="TFD147" s="87"/>
      <c r="TFE147" s="88"/>
      <c r="TFF147" s="12"/>
      <c r="TFG147" s="12"/>
      <c r="TFH147" s="88"/>
      <c r="TFI147" s="88"/>
      <c r="TFJ147" s="11"/>
      <c r="TFK147" s="11"/>
      <c r="TFL147" s="89"/>
      <c r="TFM147" s="87"/>
      <c r="TFN147" s="90"/>
      <c r="TFO147" s="91"/>
      <c r="TFP147" s="86"/>
      <c r="TFQ147" s="87"/>
      <c r="TFR147" s="87"/>
      <c r="TFS147" s="87"/>
      <c r="TFT147" s="87"/>
      <c r="TFU147" s="88"/>
      <c r="TFV147" s="12"/>
      <c r="TFW147" s="12"/>
      <c r="TFX147" s="88"/>
      <c r="TFY147" s="88"/>
      <c r="TFZ147" s="11"/>
      <c r="TGA147" s="11"/>
      <c r="TGB147" s="89"/>
      <c r="TGC147" s="87"/>
      <c r="TGD147" s="90"/>
      <c r="TGE147" s="91"/>
      <c r="TGF147" s="86"/>
      <c r="TGG147" s="87"/>
      <c r="TGH147" s="87"/>
      <c r="TGI147" s="87"/>
      <c r="TGJ147" s="87"/>
      <c r="TGK147" s="88"/>
      <c r="TGL147" s="12"/>
      <c r="TGM147" s="12"/>
      <c r="TGN147" s="88"/>
      <c r="TGO147" s="88"/>
      <c r="TGP147" s="11"/>
      <c r="TGQ147" s="11"/>
      <c r="TGR147" s="89"/>
      <c r="TGS147" s="87"/>
      <c r="TGT147" s="90"/>
      <c r="TGU147" s="91"/>
      <c r="TGV147" s="86"/>
      <c r="TGW147" s="87"/>
      <c r="TGX147" s="87"/>
      <c r="TGY147" s="87"/>
      <c r="TGZ147" s="87"/>
      <c r="THA147" s="88"/>
      <c r="THB147" s="12"/>
      <c r="THC147" s="12"/>
      <c r="THD147" s="88"/>
      <c r="THE147" s="88"/>
      <c r="THF147" s="11"/>
      <c r="THG147" s="11"/>
      <c r="THH147" s="89"/>
      <c r="THI147" s="87"/>
      <c r="THJ147" s="90"/>
      <c r="THK147" s="91"/>
      <c r="THL147" s="86"/>
      <c r="THM147" s="87"/>
      <c r="THN147" s="87"/>
      <c r="THO147" s="87"/>
      <c r="THP147" s="87"/>
      <c r="THQ147" s="88"/>
      <c r="THR147" s="12"/>
      <c r="THS147" s="12"/>
      <c r="THT147" s="88"/>
      <c r="THU147" s="88"/>
      <c r="THV147" s="11"/>
      <c r="THW147" s="11"/>
      <c r="THX147" s="89"/>
      <c r="THY147" s="87"/>
      <c r="THZ147" s="90"/>
      <c r="TIA147" s="91"/>
      <c r="TIB147" s="86"/>
      <c r="TIC147" s="87"/>
      <c r="TID147" s="87"/>
      <c r="TIE147" s="87"/>
      <c r="TIF147" s="87"/>
      <c r="TIG147" s="88"/>
      <c r="TIH147" s="12"/>
      <c r="TII147" s="12"/>
      <c r="TIJ147" s="88"/>
      <c r="TIK147" s="88"/>
      <c r="TIL147" s="11"/>
      <c r="TIM147" s="11"/>
      <c r="TIN147" s="89"/>
      <c r="TIO147" s="87"/>
      <c r="TIP147" s="90"/>
      <c r="TIQ147" s="91"/>
      <c r="TIR147" s="86"/>
      <c r="TIS147" s="87"/>
      <c r="TIT147" s="87"/>
      <c r="TIU147" s="87"/>
      <c r="TIV147" s="87"/>
      <c r="TIW147" s="88"/>
      <c r="TIX147" s="12"/>
      <c r="TIY147" s="12"/>
      <c r="TIZ147" s="88"/>
      <c r="TJA147" s="88"/>
      <c r="TJB147" s="11"/>
      <c r="TJC147" s="11"/>
      <c r="TJD147" s="89"/>
      <c r="TJE147" s="87"/>
      <c r="TJF147" s="90"/>
      <c r="TJG147" s="91"/>
      <c r="TJH147" s="86"/>
      <c r="TJI147" s="87"/>
      <c r="TJJ147" s="87"/>
      <c r="TJK147" s="87"/>
      <c r="TJL147" s="87"/>
      <c r="TJM147" s="88"/>
      <c r="TJN147" s="12"/>
      <c r="TJO147" s="12"/>
      <c r="TJP147" s="88"/>
      <c r="TJQ147" s="88"/>
      <c r="TJR147" s="11"/>
      <c r="TJS147" s="11"/>
      <c r="TJT147" s="89"/>
      <c r="TJU147" s="87"/>
      <c r="TJV147" s="90"/>
      <c r="TJW147" s="91"/>
      <c r="TJX147" s="86"/>
      <c r="TJY147" s="87"/>
      <c r="TJZ147" s="87"/>
      <c r="TKA147" s="87"/>
      <c r="TKB147" s="87"/>
      <c r="TKC147" s="88"/>
      <c r="TKD147" s="12"/>
      <c r="TKE147" s="12"/>
      <c r="TKF147" s="88"/>
      <c r="TKG147" s="88"/>
      <c r="TKH147" s="11"/>
      <c r="TKI147" s="11"/>
      <c r="TKJ147" s="89"/>
      <c r="TKK147" s="87"/>
      <c r="TKL147" s="90"/>
      <c r="TKM147" s="91"/>
      <c r="TKN147" s="86"/>
      <c r="TKO147" s="87"/>
      <c r="TKP147" s="87"/>
      <c r="TKQ147" s="87"/>
      <c r="TKR147" s="87"/>
      <c r="TKS147" s="88"/>
      <c r="TKT147" s="12"/>
      <c r="TKU147" s="12"/>
      <c r="TKV147" s="88"/>
      <c r="TKW147" s="88"/>
      <c r="TKX147" s="11"/>
      <c r="TKY147" s="11"/>
      <c r="TKZ147" s="89"/>
      <c r="TLA147" s="87"/>
      <c r="TLB147" s="90"/>
      <c r="TLC147" s="91"/>
      <c r="TLD147" s="86"/>
      <c r="TLE147" s="87"/>
      <c r="TLF147" s="87"/>
      <c r="TLG147" s="87"/>
      <c r="TLH147" s="87"/>
      <c r="TLI147" s="88"/>
      <c r="TLJ147" s="12"/>
      <c r="TLK147" s="12"/>
      <c r="TLL147" s="88"/>
      <c r="TLM147" s="88"/>
      <c r="TLN147" s="11"/>
      <c r="TLO147" s="11"/>
      <c r="TLP147" s="89"/>
      <c r="TLQ147" s="87"/>
      <c r="TLR147" s="90"/>
      <c r="TLS147" s="91"/>
      <c r="TLT147" s="86"/>
      <c r="TLU147" s="87"/>
      <c r="TLV147" s="87"/>
      <c r="TLW147" s="87"/>
      <c r="TLX147" s="87"/>
      <c r="TLY147" s="88"/>
      <c r="TLZ147" s="12"/>
      <c r="TMA147" s="12"/>
      <c r="TMB147" s="88"/>
      <c r="TMC147" s="88"/>
      <c r="TMD147" s="11"/>
      <c r="TME147" s="11"/>
      <c r="TMF147" s="89"/>
      <c r="TMG147" s="87"/>
      <c r="TMH147" s="90"/>
      <c r="TMI147" s="91"/>
      <c r="TMJ147" s="86"/>
      <c r="TMK147" s="87"/>
      <c r="TML147" s="87"/>
      <c r="TMM147" s="87"/>
      <c r="TMN147" s="87"/>
      <c r="TMO147" s="88"/>
      <c r="TMP147" s="12"/>
      <c r="TMQ147" s="12"/>
      <c r="TMR147" s="88"/>
      <c r="TMS147" s="88"/>
      <c r="TMT147" s="11"/>
      <c r="TMU147" s="11"/>
      <c r="TMV147" s="89"/>
      <c r="TMW147" s="87"/>
      <c r="TMX147" s="90"/>
      <c r="TMY147" s="91"/>
      <c r="TMZ147" s="86"/>
      <c r="TNA147" s="87"/>
      <c r="TNB147" s="87"/>
      <c r="TNC147" s="87"/>
      <c r="TND147" s="87"/>
      <c r="TNE147" s="88"/>
      <c r="TNF147" s="12"/>
      <c r="TNG147" s="12"/>
      <c r="TNH147" s="88"/>
      <c r="TNI147" s="88"/>
      <c r="TNJ147" s="11"/>
      <c r="TNK147" s="11"/>
      <c r="TNL147" s="89"/>
      <c r="TNM147" s="87"/>
      <c r="TNN147" s="90"/>
      <c r="TNO147" s="91"/>
      <c r="TNP147" s="86"/>
      <c r="TNQ147" s="87"/>
      <c r="TNR147" s="87"/>
      <c r="TNS147" s="87"/>
      <c r="TNT147" s="87"/>
      <c r="TNU147" s="88"/>
      <c r="TNV147" s="12"/>
      <c r="TNW147" s="12"/>
      <c r="TNX147" s="88"/>
      <c r="TNY147" s="88"/>
      <c r="TNZ147" s="11"/>
      <c r="TOA147" s="11"/>
      <c r="TOB147" s="89"/>
      <c r="TOC147" s="87"/>
      <c r="TOD147" s="90"/>
      <c r="TOE147" s="91"/>
      <c r="TOF147" s="86"/>
      <c r="TOG147" s="87"/>
      <c r="TOH147" s="87"/>
      <c r="TOI147" s="87"/>
      <c r="TOJ147" s="87"/>
      <c r="TOK147" s="88"/>
      <c r="TOL147" s="12"/>
      <c r="TOM147" s="12"/>
      <c r="TON147" s="88"/>
      <c r="TOO147" s="88"/>
      <c r="TOP147" s="11"/>
      <c r="TOQ147" s="11"/>
      <c r="TOR147" s="89"/>
      <c r="TOS147" s="87"/>
      <c r="TOT147" s="90"/>
      <c r="TOU147" s="91"/>
      <c r="TOV147" s="86"/>
      <c r="TOW147" s="87"/>
      <c r="TOX147" s="87"/>
      <c r="TOY147" s="87"/>
      <c r="TOZ147" s="87"/>
      <c r="TPA147" s="88"/>
      <c r="TPB147" s="12"/>
      <c r="TPC147" s="12"/>
      <c r="TPD147" s="88"/>
      <c r="TPE147" s="88"/>
      <c r="TPF147" s="11"/>
      <c r="TPG147" s="11"/>
      <c r="TPH147" s="89"/>
      <c r="TPI147" s="87"/>
      <c r="TPJ147" s="90"/>
      <c r="TPK147" s="91"/>
      <c r="TPL147" s="86"/>
      <c r="TPM147" s="87"/>
      <c r="TPN147" s="87"/>
      <c r="TPO147" s="87"/>
      <c r="TPP147" s="87"/>
      <c r="TPQ147" s="88"/>
      <c r="TPR147" s="12"/>
      <c r="TPS147" s="12"/>
      <c r="TPT147" s="88"/>
      <c r="TPU147" s="88"/>
      <c r="TPV147" s="11"/>
      <c r="TPW147" s="11"/>
      <c r="TPX147" s="89"/>
      <c r="TPY147" s="87"/>
      <c r="TPZ147" s="90"/>
      <c r="TQA147" s="91"/>
      <c r="TQB147" s="86"/>
      <c r="TQC147" s="87"/>
      <c r="TQD147" s="87"/>
      <c r="TQE147" s="87"/>
      <c r="TQF147" s="87"/>
      <c r="TQG147" s="88"/>
      <c r="TQH147" s="12"/>
      <c r="TQI147" s="12"/>
      <c r="TQJ147" s="88"/>
      <c r="TQK147" s="88"/>
      <c r="TQL147" s="11"/>
      <c r="TQM147" s="11"/>
      <c r="TQN147" s="89"/>
      <c r="TQO147" s="87"/>
      <c r="TQP147" s="90"/>
      <c r="TQQ147" s="91"/>
      <c r="TQR147" s="86"/>
      <c r="TQS147" s="87"/>
      <c r="TQT147" s="87"/>
      <c r="TQU147" s="87"/>
      <c r="TQV147" s="87"/>
      <c r="TQW147" s="88"/>
      <c r="TQX147" s="12"/>
      <c r="TQY147" s="12"/>
      <c r="TQZ147" s="88"/>
      <c r="TRA147" s="88"/>
      <c r="TRB147" s="11"/>
      <c r="TRC147" s="11"/>
      <c r="TRD147" s="89"/>
      <c r="TRE147" s="87"/>
      <c r="TRF147" s="90"/>
      <c r="TRG147" s="91"/>
      <c r="TRH147" s="86"/>
      <c r="TRI147" s="87"/>
      <c r="TRJ147" s="87"/>
      <c r="TRK147" s="87"/>
      <c r="TRL147" s="87"/>
      <c r="TRM147" s="88"/>
      <c r="TRN147" s="12"/>
      <c r="TRO147" s="12"/>
      <c r="TRP147" s="88"/>
      <c r="TRQ147" s="88"/>
      <c r="TRR147" s="11"/>
      <c r="TRS147" s="11"/>
      <c r="TRT147" s="89"/>
      <c r="TRU147" s="87"/>
      <c r="TRV147" s="90"/>
      <c r="TRW147" s="91"/>
      <c r="TRX147" s="86"/>
      <c r="TRY147" s="87"/>
      <c r="TRZ147" s="87"/>
      <c r="TSA147" s="87"/>
      <c r="TSB147" s="87"/>
      <c r="TSC147" s="88"/>
      <c r="TSD147" s="12"/>
      <c r="TSE147" s="12"/>
      <c r="TSF147" s="88"/>
      <c r="TSG147" s="88"/>
      <c r="TSH147" s="11"/>
      <c r="TSI147" s="11"/>
      <c r="TSJ147" s="89"/>
      <c r="TSK147" s="87"/>
      <c r="TSL147" s="90"/>
      <c r="TSM147" s="91"/>
      <c r="TSN147" s="86"/>
      <c r="TSO147" s="87"/>
      <c r="TSP147" s="87"/>
      <c r="TSQ147" s="87"/>
      <c r="TSR147" s="87"/>
      <c r="TSS147" s="88"/>
      <c r="TST147" s="12"/>
      <c r="TSU147" s="12"/>
      <c r="TSV147" s="88"/>
      <c r="TSW147" s="88"/>
      <c r="TSX147" s="11"/>
      <c r="TSY147" s="11"/>
      <c r="TSZ147" s="89"/>
      <c r="TTA147" s="87"/>
      <c r="TTB147" s="90"/>
      <c r="TTC147" s="91"/>
      <c r="TTD147" s="86"/>
      <c r="TTE147" s="87"/>
      <c r="TTF147" s="87"/>
      <c r="TTG147" s="87"/>
      <c r="TTH147" s="87"/>
      <c r="TTI147" s="88"/>
      <c r="TTJ147" s="12"/>
      <c r="TTK147" s="12"/>
      <c r="TTL147" s="88"/>
      <c r="TTM147" s="88"/>
      <c r="TTN147" s="11"/>
      <c r="TTO147" s="11"/>
      <c r="TTP147" s="89"/>
      <c r="TTQ147" s="87"/>
      <c r="TTR147" s="90"/>
      <c r="TTS147" s="91"/>
      <c r="TTT147" s="86"/>
      <c r="TTU147" s="87"/>
      <c r="TTV147" s="87"/>
      <c r="TTW147" s="87"/>
      <c r="TTX147" s="87"/>
      <c r="TTY147" s="88"/>
      <c r="TTZ147" s="12"/>
      <c r="TUA147" s="12"/>
      <c r="TUB147" s="88"/>
      <c r="TUC147" s="88"/>
      <c r="TUD147" s="11"/>
      <c r="TUE147" s="11"/>
      <c r="TUF147" s="89"/>
      <c r="TUG147" s="87"/>
      <c r="TUH147" s="90"/>
      <c r="TUI147" s="91"/>
      <c r="TUJ147" s="86"/>
      <c r="TUK147" s="87"/>
      <c r="TUL147" s="87"/>
      <c r="TUM147" s="87"/>
      <c r="TUN147" s="87"/>
      <c r="TUO147" s="88"/>
      <c r="TUP147" s="12"/>
      <c r="TUQ147" s="12"/>
      <c r="TUR147" s="88"/>
      <c r="TUS147" s="88"/>
      <c r="TUT147" s="11"/>
      <c r="TUU147" s="11"/>
      <c r="TUV147" s="89"/>
      <c r="TUW147" s="87"/>
      <c r="TUX147" s="90"/>
      <c r="TUY147" s="91"/>
      <c r="TUZ147" s="86"/>
      <c r="TVA147" s="87"/>
      <c r="TVB147" s="87"/>
      <c r="TVC147" s="87"/>
      <c r="TVD147" s="87"/>
      <c r="TVE147" s="88"/>
      <c r="TVF147" s="12"/>
      <c r="TVG147" s="12"/>
      <c r="TVH147" s="88"/>
      <c r="TVI147" s="88"/>
      <c r="TVJ147" s="11"/>
      <c r="TVK147" s="11"/>
      <c r="TVL147" s="89"/>
      <c r="TVM147" s="87"/>
      <c r="TVN147" s="90"/>
      <c r="TVO147" s="91"/>
      <c r="TVP147" s="86"/>
      <c r="TVQ147" s="87"/>
      <c r="TVR147" s="87"/>
      <c r="TVS147" s="87"/>
      <c r="TVT147" s="87"/>
      <c r="TVU147" s="88"/>
      <c r="TVV147" s="12"/>
      <c r="TVW147" s="12"/>
      <c r="TVX147" s="88"/>
      <c r="TVY147" s="88"/>
      <c r="TVZ147" s="11"/>
      <c r="TWA147" s="11"/>
      <c r="TWB147" s="89"/>
      <c r="TWC147" s="87"/>
      <c r="TWD147" s="90"/>
      <c r="TWE147" s="91"/>
      <c r="TWF147" s="86"/>
      <c r="TWG147" s="87"/>
      <c r="TWH147" s="87"/>
      <c r="TWI147" s="87"/>
      <c r="TWJ147" s="87"/>
      <c r="TWK147" s="88"/>
      <c r="TWL147" s="12"/>
      <c r="TWM147" s="12"/>
      <c r="TWN147" s="88"/>
      <c r="TWO147" s="88"/>
      <c r="TWP147" s="11"/>
      <c r="TWQ147" s="11"/>
      <c r="TWR147" s="89"/>
      <c r="TWS147" s="87"/>
      <c r="TWT147" s="90"/>
      <c r="TWU147" s="91"/>
      <c r="TWV147" s="86"/>
      <c r="TWW147" s="87"/>
      <c r="TWX147" s="87"/>
      <c r="TWY147" s="87"/>
      <c r="TWZ147" s="87"/>
      <c r="TXA147" s="88"/>
      <c r="TXB147" s="12"/>
      <c r="TXC147" s="12"/>
      <c r="TXD147" s="88"/>
      <c r="TXE147" s="88"/>
      <c r="TXF147" s="11"/>
      <c r="TXG147" s="11"/>
      <c r="TXH147" s="89"/>
      <c r="TXI147" s="87"/>
      <c r="TXJ147" s="90"/>
      <c r="TXK147" s="91"/>
      <c r="TXL147" s="86"/>
      <c r="TXM147" s="87"/>
      <c r="TXN147" s="87"/>
      <c r="TXO147" s="87"/>
      <c r="TXP147" s="87"/>
      <c r="TXQ147" s="88"/>
      <c r="TXR147" s="12"/>
      <c r="TXS147" s="12"/>
      <c r="TXT147" s="88"/>
      <c r="TXU147" s="88"/>
      <c r="TXV147" s="11"/>
      <c r="TXW147" s="11"/>
      <c r="TXX147" s="89"/>
      <c r="TXY147" s="87"/>
      <c r="TXZ147" s="90"/>
      <c r="TYA147" s="91"/>
      <c r="TYB147" s="86"/>
      <c r="TYC147" s="87"/>
      <c r="TYD147" s="87"/>
      <c r="TYE147" s="87"/>
      <c r="TYF147" s="87"/>
      <c r="TYG147" s="88"/>
      <c r="TYH147" s="12"/>
      <c r="TYI147" s="12"/>
      <c r="TYJ147" s="88"/>
      <c r="TYK147" s="88"/>
      <c r="TYL147" s="11"/>
      <c r="TYM147" s="11"/>
      <c r="TYN147" s="89"/>
      <c r="TYO147" s="87"/>
      <c r="TYP147" s="90"/>
      <c r="TYQ147" s="91"/>
      <c r="TYR147" s="86"/>
      <c r="TYS147" s="87"/>
      <c r="TYT147" s="87"/>
      <c r="TYU147" s="87"/>
      <c r="TYV147" s="87"/>
      <c r="TYW147" s="88"/>
      <c r="TYX147" s="12"/>
      <c r="TYY147" s="12"/>
      <c r="TYZ147" s="88"/>
      <c r="TZA147" s="88"/>
      <c r="TZB147" s="11"/>
      <c r="TZC147" s="11"/>
      <c r="TZD147" s="89"/>
      <c r="TZE147" s="87"/>
      <c r="TZF147" s="90"/>
      <c r="TZG147" s="91"/>
      <c r="TZH147" s="86"/>
      <c r="TZI147" s="87"/>
      <c r="TZJ147" s="87"/>
      <c r="TZK147" s="87"/>
      <c r="TZL147" s="87"/>
      <c r="TZM147" s="88"/>
      <c r="TZN147" s="12"/>
      <c r="TZO147" s="12"/>
      <c r="TZP147" s="88"/>
      <c r="TZQ147" s="88"/>
      <c r="TZR147" s="11"/>
      <c r="TZS147" s="11"/>
      <c r="TZT147" s="89"/>
      <c r="TZU147" s="87"/>
      <c r="TZV147" s="90"/>
      <c r="TZW147" s="91"/>
      <c r="TZX147" s="86"/>
      <c r="TZY147" s="87"/>
      <c r="TZZ147" s="87"/>
      <c r="UAA147" s="87"/>
      <c r="UAB147" s="87"/>
      <c r="UAC147" s="88"/>
      <c r="UAD147" s="12"/>
      <c r="UAE147" s="12"/>
      <c r="UAF147" s="88"/>
      <c r="UAG147" s="88"/>
      <c r="UAH147" s="11"/>
      <c r="UAI147" s="11"/>
      <c r="UAJ147" s="89"/>
      <c r="UAK147" s="87"/>
      <c r="UAL147" s="90"/>
      <c r="UAM147" s="91"/>
      <c r="UAN147" s="86"/>
      <c r="UAO147" s="87"/>
      <c r="UAP147" s="87"/>
      <c r="UAQ147" s="87"/>
      <c r="UAR147" s="87"/>
      <c r="UAS147" s="88"/>
      <c r="UAT147" s="12"/>
      <c r="UAU147" s="12"/>
      <c r="UAV147" s="88"/>
      <c r="UAW147" s="88"/>
      <c r="UAX147" s="11"/>
      <c r="UAY147" s="11"/>
      <c r="UAZ147" s="89"/>
      <c r="UBA147" s="87"/>
      <c r="UBB147" s="90"/>
      <c r="UBC147" s="91"/>
      <c r="UBD147" s="86"/>
      <c r="UBE147" s="87"/>
      <c r="UBF147" s="87"/>
      <c r="UBG147" s="87"/>
      <c r="UBH147" s="87"/>
      <c r="UBI147" s="88"/>
      <c r="UBJ147" s="12"/>
      <c r="UBK147" s="12"/>
      <c r="UBL147" s="88"/>
      <c r="UBM147" s="88"/>
      <c r="UBN147" s="11"/>
      <c r="UBO147" s="11"/>
      <c r="UBP147" s="89"/>
      <c r="UBQ147" s="87"/>
      <c r="UBR147" s="90"/>
      <c r="UBS147" s="91"/>
      <c r="UBT147" s="86"/>
      <c r="UBU147" s="87"/>
      <c r="UBV147" s="87"/>
      <c r="UBW147" s="87"/>
      <c r="UBX147" s="87"/>
      <c r="UBY147" s="88"/>
      <c r="UBZ147" s="12"/>
      <c r="UCA147" s="12"/>
      <c r="UCB147" s="88"/>
      <c r="UCC147" s="88"/>
      <c r="UCD147" s="11"/>
      <c r="UCE147" s="11"/>
      <c r="UCF147" s="89"/>
      <c r="UCG147" s="87"/>
      <c r="UCH147" s="90"/>
      <c r="UCI147" s="91"/>
      <c r="UCJ147" s="86"/>
      <c r="UCK147" s="87"/>
      <c r="UCL147" s="87"/>
      <c r="UCM147" s="87"/>
      <c r="UCN147" s="87"/>
      <c r="UCO147" s="88"/>
      <c r="UCP147" s="12"/>
      <c r="UCQ147" s="12"/>
      <c r="UCR147" s="88"/>
      <c r="UCS147" s="88"/>
      <c r="UCT147" s="11"/>
      <c r="UCU147" s="11"/>
      <c r="UCV147" s="89"/>
      <c r="UCW147" s="87"/>
      <c r="UCX147" s="90"/>
      <c r="UCY147" s="91"/>
      <c r="UCZ147" s="86"/>
      <c r="UDA147" s="87"/>
      <c r="UDB147" s="87"/>
      <c r="UDC147" s="87"/>
      <c r="UDD147" s="87"/>
      <c r="UDE147" s="88"/>
      <c r="UDF147" s="12"/>
      <c r="UDG147" s="12"/>
      <c r="UDH147" s="88"/>
      <c r="UDI147" s="88"/>
      <c r="UDJ147" s="11"/>
      <c r="UDK147" s="11"/>
      <c r="UDL147" s="89"/>
      <c r="UDM147" s="87"/>
      <c r="UDN147" s="90"/>
      <c r="UDO147" s="91"/>
      <c r="UDP147" s="86"/>
      <c r="UDQ147" s="87"/>
      <c r="UDR147" s="87"/>
      <c r="UDS147" s="87"/>
      <c r="UDT147" s="87"/>
      <c r="UDU147" s="88"/>
      <c r="UDV147" s="12"/>
      <c r="UDW147" s="12"/>
      <c r="UDX147" s="88"/>
      <c r="UDY147" s="88"/>
      <c r="UDZ147" s="11"/>
      <c r="UEA147" s="11"/>
      <c r="UEB147" s="89"/>
      <c r="UEC147" s="87"/>
      <c r="UED147" s="90"/>
      <c r="UEE147" s="91"/>
      <c r="UEF147" s="86"/>
      <c r="UEG147" s="87"/>
      <c r="UEH147" s="87"/>
      <c r="UEI147" s="87"/>
      <c r="UEJ147" s="87"/>
      <c r="UEK147" s="88"/>
      <c r="UEL147" s="12"/>
      <c r="UEM147" s="12"/>
      <c r="UEN147" s="88"/>
      <c r="UEO147" s="88"/>
      <c r="UEP147" s="11"/>
      <c r="UEQ147" s="11"/>
      <c r="UER147" s="89"/>
      <c r="UES147" s="87"/>
      <c r="UET147" s="90"/>
      <c r="UEU147" s="91"/>
      <c r="UEV147" s="86"/>
      <c r="UEW147" s="87"/>
      <c r="UEX147" s="87"/>
      <c r="UEY147" s="87"/>
      <c r="UEZ147" s="87"/>
      <c r="UFA147" s="88"/>
      <c r="UFB147" s="12"/>
      <c r="UFC147" s="12"/>
      <c r="UFD147" s="88"/>
      <c r="UFE147" s="88"/>
      <c r="UFF147" s="11"/>
      <c r="UFG147" s="11"/>
      <c r="UFH147" s="89"/>
      <c r="UFI147" s="87"/>
      <c r="UFJ147" s="90"/>
      <c r="UFK147" s="91"/>
      <c r="UFL147" s="86"/>
      <c r="UFM147" s="87"/>
      <c r="UFN147" s="87"/>
      <c r="UFO147" s="87"/>
      <c r="UFP147" s="87"/>
      <c r="UFQ147" s="88"/>
      <c r="UFR147" s="12"/>
      <c r="UFS147" s="12"/>
      <c r="UFT147" s="88"/>
      <c r="UFU147" s="88"/>
      <c r="UFV147" s="11"/>
      <c r="UFW147" s="11"/>
      <c r="UFX147" s="89"/>
      <c r="UFY147" s="87"/>
      <c r="UFZ147" s="90"/>
      <c r="UGA147" s="91"/>
      <c r="UGB147" s="86"/>
      <c r="UGC147" s="87"/>
      <c r="UGD147" s="87"/>
      <c r="UGE147" s="87"/>
      <c r="UGF147" s="87"/>
      <c r="UGG147" s="88"/>
      <c r="UGH147" s="12"/>
      <c r="UGI147" s="12"/>
      <c r="UGJ147" s="88"/>
      <c r="UGK147" s="88"/>
      <c r="UGL147" s="11"/>
      <c r="UGM147" s="11"/>
      <c r="UGN147" s="89"/>
      <c r="UGO147" s="87"/>
      <c r="UGP147" s="90"/>
      <c r="UGQ147" s="91"/>
      <c r="UGR147" s="86"/>
      <c r="UGS147" s="87"/>
      <c r="UGT147" s="87"/>
      <c r="UGU147" s="87"/>
      <c r="UGV147" s="87"/>
      <c r="UGW147" s="88"/>
      <c r="UGX147" s="12"/>
      <c r="UGY147" s="12"/>
      <c r="UGZ147" s="88"/>
      <c r="UHA147" s="88"/>
      <c r="UHB147" s="11"/>
      <c r="UHC147" s="11"/>
      <c r="UHD147" s="89"/>
      <c r="UHE147" s="87"/>
      <c r="UHF147" s="90"/>
      <c r="UHG147" s="91"/>
      <c r="UHH147" s="86"/>
      <c r="UHI147" s="87"/>
      <c r="UHJ147" s="87"/>
      <c r="UHK147" s="87"/>
      <c r="UHL147" s="87"/>
      <c r="UHM147" s="88"/>
      <c r="UHN147" s="12"/>
      <c r="UHO147" s="12"/>
      <c r="UHP147" s="88"/>
      <c r="UHQ147" s="88"/>
      <c r="UHR147" s="11"/>
      <c r="UHS147" s="11"/>
      <c r="UHT147" s="89"/>
      <c r="UHU147" s="87"/>
      <c r="UHV147" s="90"/>
      <c r="UHW147" s="91"/>
      <c r="UHX147" s="86"/>
      <c r="UHY147" s="87"/>
      <c r="UHZ147" s="87"/>
      <c r="UIA147" s="87"/>
      <c r="UIB147" s="87"/>
      <c r="UIC147" s="88"/>
      <c r="UID147" s="12"/>
      <c r="UIE147" s="12"/>
      <c r="UIF147" s="88"/>
      <c r="UIG147" s="88"/>
      <c r="UIH147" s="11"/>
      <c r="UII147" s="11"/>
      <c r="UIJ147" s="89"/>
      <c r="UIK147" s="87"/>
      <c r="UIL147" s="90"/>
      <c r="UIM147" s="91"/>
      <c r="UIN147" s="86"/>
      <c r="UIO147" s="87"/>
      <c r="UIP147" s="87"/>
      <c r="UIQ147" s="87"/>
      <c r="UIR147" s="87"/>
      <c r="UIS147" s="88"/>
      <c r="UIT147" s="12"/>
      <c r="UIU147" s="12"/>
      <c r="UIV147" s="88"/>
      <c r="UIW147" s="88"/>
      <c r="UIX147" s="11"/>
      <c r="UIY147" s="11"/>
      <c r="UIZ147" s="89"/>
      <c r="UJA147" s="87"/>
      <c r="UJB147" s="90"/>
      <c r="UJC147" s="91"/>
      <c r="UJD147" s="86"/>
      <c r="UJE147" s="87"/>
      <c r="UJF147" s="87"/>
      <c r="UJG147" s="87"/>
      <c r="UJH147" s="87"/>
      <c r="UJI147" s="88"/>
      <c r="UJJ147" s="12"/>
      <c r="UJK147" s="12"/>
      <c r="UJL147" s="88"/>
      <c r="UJM147" s="88"/>
      <c r="UJN147" s="11"/>
      <c r="UJO147" s="11"/>
      <c r="UJP147" s="89"/>
      <c r="UJQ147" s="87"/>
      <c r="UJR147" s="90"/>
      <c r="UJS147" s="91"/>
      <c r="UJT147" s="86"/>
      <c r="UJU147" s="87"/>
      <c r="UJV147" s="87"/>
      <c r="UJW147" s="87"/>
      <c r="UJX147" s="87"/>
      <c r="UJY147" s="88"/>
      <c r="UJZ147" s="12"/>
      <c r="UKA147" s="12"/>
      <c r="UKB147" s="88"/>
      <c r="UKC147" s="88"/>
      <c r="UKD147" s="11"/>
      <c r="UKE147" s="11"/>
      <c r="UKF147" s="89"/>
      <c r="UKG147" s="87"/>
      <c r="UKH147" s="90"/>
      <c r="UKI147" s="91"/>
      <c r="UKJ147" s="86"/>
      <c r="UKK147" s="87"/>
      <c r="UKL147" s="87"/>
      <c r="UKM147" s="87"/>
      <c r="UKN147" s="87"/>
      <c r="UKO147" s="88"/>
      <c r="UKP147" s="12"/>
      <c r="UKQ147" s="12"/>
      <c r="UKR147" s="88"/>
      <c r="UKS147" s="88"/>
      <c r="UKT147" s="11"/>
      <c r="UKU147" s="11"/>
      <c r="UKV147" s="89"/>
      <c r="UKW147" s="87"/>
      <c r="UKX147" s="90"/>
      <c r="UKY147" s="91"/>
      <c r="UKZ147" s="86"/>
      <c r="ULA147" s="87"/>
      <c r="ULB147" s="87"/>
      <c r="ULC147" s="87"/>
      <c r="ULD147" s="87"/>
      <c r="ULE147" s="88"/>
      <c r="ULF147" s="12"/>
      <c r="ULG147" s="12"/>
      <c r="ULH147" s="88"/>
      <c r="ULI147" s="88"/>
      <c r="ULJ147" s="11"/>
      <c r="ULK147" s="11"/>
      <c r="ULL147" s="89"/>
      <c r="ULM147" s="87"/>
      <c r="ULN147" s="90"/>
      <c r="ULO147" s="91"/>
      <c r="ULP147" s="86"/>
      <c r="ULQ147" s="87"/>
      <c r="ULR147" s="87"/>
      <c r="ULS147" s="87"/>
      <c r="ULT147" s="87"/>
      <c r="ULU147" s="88"/>
      <c r="ULV147" s="12"/>
      <c r="ULW147" s="12"/>
      <c r="ULX147" s="88"/>
      <c r="ULY147" s="88"/>
      <c r="ULZ147" s="11"/>
      <c r="UMA147" s="11"/>
      <c r="UMB147" s="89"/>
      <c r="UMC147" s="87"/>
      <c r="UMD147" s="90"/>
      <c r="UME147" s="91"/>
      <c r="UMF147" s="86"/>
      <c r="UMG147" s="87"/>
      <c r="UMH147" s="87"/>
      <c r="UMI147" s="87"/>
      <c r="UMJ147" s="87"/>
      <c r="UMK147" s="88"/>
      <c r="UML147" s="12"/>
      <c r="UMM147" s="12"/>
      <c r="UMN147" s="88"/>
      <c r="UMO147" s="88"/>
      <c r="UMP147" s="11"/>
      <c r="UMQ147" s="11"/>
      <c r="UMR147" s="89"/>
      <c r="UMS147" s="87"/>
      <c r="UMT147" s="90"/>
      <c r="UMU147" s="91"/>
      <c r="UMV147" s="86"/>
      <c r="UMW147" s="87"/>
      <c r="UMX147" s="87"/>
      <c r="UMY147" s="87"/>
      <c r="UMZ147" s="87"/>
      <c r="UNA147" s="88"/>
      <c r="UNB147" s="12"/>
      <c r="UNC147" s="12"/>
      <c r="UND147" s="88"/>
      <c r="UNE147" s="88"/>
      <c r="UNF147" s="11"/>
      <c r="UNG147" s="11"/>
      <c r="UNH147" s="89"/>
      <c r="UNI147" s="87"/>
      <c r="UNJ147" s="90"/>
      <c r="UNK147" s="91"/>
      <c r="UNL147" s="86"/>
      <c r="UNM147" s="87"/>
      <c r="UNN147" s="87"/>
      <c r="UNO147" s="87"/>
      <c r="UNP147" s="87"/>
      <c r="UNQ147" s="88"/>
      <c r="UNR147" s="12"/>
      <c r="UNS147" s="12"/>
      <c r="UNT147" s="88"/>
      <c r="UNU147" s="88"/>
      <c r="UNV147" s="11"/>
      <c r="UNW147" s="11"/>
      <c r="UNX147" s="89"/>
      <c r="UNY147" s="87"/>
      <c r="UNZ147" s="90"/>
      <c r="UOA147" s="91"/>
      <c r="UOB147" s="86"/>
      <c r="UOC147" s="87"/>
      <c r="UOD147" s="87"/>
      <c r="UOE147" s="87"/>
      <c r="UOF147" s="87"/>
      <c r="UOG147" s="88"/>
      <c r="UOH147" s="12"/>
      <c r="UOI147" s="12"/>
      <c r="UOJ147" s="88"/>
      <c r="UOK147" s="88"/>
      <c r="UOL147" s="11"/>
      <c r="UOM147" s="11"/>
      <c r="UON147" s="89"/>
      <c r="UOO147" s="87"/>
      <c r="UOP147" s="90"/>
      <c r="UOQ147" s="91"/>
      <c r="UOR147" s="86"/>
      <c r="UOS147" s="87"/>
      <c r="UOT147" s="87"/>
      <c r="UOU147" s="87"/>
      <c r="UOV147" s="87"/>
      <c r="UOW147" s="88"/>
      <c r="UOX147" s="12"/>
      <c r="UOY147" s="12"/>
      <c r="UOZ147" s="88"/>
      <c r="UPA147" s="88"/>
      <c r="UPB147" s="11"/>
      <c r="UPC147" s="11"/>
      <c r="UPD147" s="89"/>
      <c r="UPE147" s="87"/>
      <c r="UPF147" s="90"/>
      <c r="UPG147" s="91"/>
      <c r="UPH147" s="86"/>
      <c r="UPI147" s="87"/>
      <c r="UPJ147" s="87"/>
      <c r="UPK147" s="87"/>
      <c r="UPL147" s="87"/>
      <c r="UPM147" s="88"/>
      <c r="UPN147" s="12"/>
      <c r="UPO147" s="12"/>
      <c r="UPP147" s="88"/>
      <c r="UPQ147" s="88"/>
      <c r="UPR147" s="11"/>
      <c r="UPS147" s="11"/>
      <c r="UPT147" s="89"/>
      <c r="UPU147" s="87"/>
      <c r="UPV147" s="90"/>
      <c r="UPW147" s="91"/>
      <c r="UPX147" s="86"/>
      <c r="UPY147" s="87"/>
      <c r="UPZ147" s="87"/>
      <c r="UQA147" s="87"/>
      <c r="UQB147" s="87"/>
      <c r="UQC147" s="88"/>
      <c r="UQD147" s="12"/>
      <c r="UQE147" s="12"/>
      <c r="UQF147" s="88"/>
      <c r="UQG147" s="88"/>
      <c r="UQH147" s="11"/>
      <c r="UQI147" s="11"/>
      <c r="UQJ147" s="89"/>
      <c r="UQK147" s="87"/>
      <c r="UQL147" s="90"/>
      <c r="UQM147" s="91"/>
      <c r="UQN147" s="86"/>
      <c r="UQO147" s="87"/>
      <c r="UQP147" s="87"/>
      <c r="UQQ147" s="87"/>
      <c r="UQR147" s="87"/>
      <c r="UQS147" s="88"/>
      <c r="UQT147" s="12"/>
      <c r="UQU147" s="12"/>
      <c r="UQV147" s="88"/>
      <c r="UQW147" s="88"/>
      <c r="UQX147" s="11"/>
      <c r="UQY147" s="11"/>
      <c r="UQZ147" s="89"/>
      <c r="URA147" s="87"/>
      <c r="URB147" s="90"/>
      <c r="URC147" s="91"/>
      <c r="URD147" s="86"/>
      <c r="URE147" s="87"/>
      <c r="URF147" s="87"/>
      <c r="URG147" s="87"/>
      <c r="URH147" s="87"/>
      <c r="URI147" s="88"/>
      <c r="URJ147" s="12"/>
      <c r="URK147" s="12"/>
      <c r="URL147" s="88"/>
      <c r="URM147" s="88"/>
      <c r="URN147" s="11"/>
      <c r="URO147" s="11"/>
      <c r="URP147" s="89"/>
      <c r="URQ147" s="87"/>
      <c r="URR147" s="90"/>
      <c r="URS147" s="91"/>
      <c r="URT147" s="86"/>
      <c r="URU147" s="87"/>
      <c r="URV147" s="87"/>
      <c r="URW147" s="87"/>
      <c r="URX147" s="87"/>
      <c r="URY147" s="88"/>
      <c r="URZ147" s="12"/>
      <c r="USA147" s="12"/>
      <c r="USB147" s="88"/>
      <c r="USC147" s="88"/>
      <c r="USD147" s="11"/>
      <c r="USE147" s="11"/>
      <c r="USF147" s="89"/>
      <c r="USG147" s="87"/>
      <c r="USH147" s="90"/>
      <c r="USI147" s="91"/>
      <c r="USJ147" s="86"/>
      <c r="USK147" s="87"/>
      <c r="USL147" s="87"/>
      <c r="USM147" s="87"/>
      <c r="USN147" s="87"/>
      <c r="USO147" s="88"/>
      <c r="USP147" s="12"/>
      <c r="USQ147" s="12"/>
      <c r="USR147" s="88"/>
      <c r="USS147" s="88"/>
      <c r="UST147" s="11"/>
      <c r="USU147" s="11"/>
      <c r="USV147" s="89"/>
      <c r="USW147" s="87"/>
      <c r="USX147" s="90"/>
      <c r="USY147" s="91"/>
      <c r="USZ147" s="86"/>
      <c r="UTA147" s="87"/>
      <c r="UTB147" s="87"/>
      <c r="UTC147" s="87"/>
      <c r="UTD147" s="87"/>
      <c r="UTE147" s="88"/>
      <c r="UTF147" s="12"/>
      <c r="UTG147" s="12"/>
      <c r="UTH147" s="88"/>
      <c r="UTI147" s="88"/>
      <c r="UTJ147" s="11"/>
      <c r="UTK147" s="11"/>
      <c r="UTL147" s="89"/>
      <c r="UTM147" s="87"/>
      <c r="UTN147" s="90"/>
      <c r="UTO147" s="91"/>
      <c r="UTP147" s="86"/>
      <c r="UTQ147" s="87"/>
      <c r="UTR147" s="87"/>
      <c r="UTS147" s="87"/>
      <c r="UTT147" s="87"/>
      <c r="UTU147" s="88"/>
      <c r="UTV147" s="12"/>
      <c r="UTW147" s="12"/>
      <c r="UTX147" s="88"/>
      <c r="UTY147" s="88"/>
      <c r="UTZ147" s="11"/>
      <c r="UUA147" s="11"/>
      <c r="UUB147" s="89"/>
      <c r="UUC147" s="87"/>
      <c r="UUD147" s="90"/>
      <c r="UUE147" s="91"/>
      <c r="UUF147" s="86"/>
      <c r="UUG147" s="87"/>
      <c r="UUH147" s="87"/>
      <c r="UUI147" s="87"/>
      <c r="UUJ147" s="87"/>
      <c r="UUK147" s="88"/>
      <c r="UUL147" s="12"/>
      <c r="UUM147" s="12"/>
      <c r="UUN147" s="88"/>
      <c r="UUO147" s="88"/>
      <c r="UUP147" s="11"/>
      <c r="UUQ147" s="11"/>
      <c r="UUR147" s="89"/>
      <c r="UUS147" s="87"/>
      <c r="UUT147" s="90"/>
      <c r="UUU147" s="91"/>
      <c r="UUV147" s="86"/>
      <c r="UUW147" s="87"/>
      <c r="UUX147" s="87"/>
      <c r="UUY147" s="87"/>
      <c r="UUZ147" s="87"/>
      <c r="UVA147" s="88"/>
      <c r="UVB147" s="12"/>
      <c r="UVC147" s="12"/>
      <c r="UVD147" s="88"/>
      <c r="UVE147" s="88"/>
      <c r="UVF147" s="11"/>
      <c r="UVG147" s="11"/>
      <c r="UVH147" s="89"/>
      <c r="UVI147" s="87"/>
      <c r="UVJ147" s="90"/>
      <c r="UVK147" s="91"/>
      <c r="UVL147" s="86"/>
      <c r="UVM147" s="87"/>
      <c r="UVN147" s="87"/>
      <c r="UVO147" s="87"/>
      <c r="UVP147" s="87"/>
      <c r="UVQ147" s="88"/>
      <c r="UVR147" s="12"/>
      <c r="UVS147" s="12"/>
      <c r="UVT147" s="88"/>
      <c r="UVU147" s="88"/>
      <c r="UVV147" s="11"/>
      <c r="UVW147" s="11"/>
      <c r="UVX147" s="89"/>
      <c r="UVY147" s="87"/>
      <c r="UVZ147" s="90"/>
      <c r="UWA147" s="91"/>
      <c r="UWB147" s="86"/>
      <c r="UWC147" s="87"/>
      <c r="UWD147" s="87"/>
      <c r="UWE147" s="87"/>
      <c r="UWF147" s="87"/>
      <c r="UWG147" s="88"/>
      <c r="UWH147" s="12"/>
      <c r="UWI147" s="12"/>
      <c r="UWJ147" s="88"/>
      <c r="UWK147" s="88"/>
      <c r="UWL147" s="11"/>
      <c r="UWM147" s="11"/>
      <c r="UWN147" s="89"/>
      <c r="UWO147" s="87"/>
      <c r="UWP147" s="90"/>
      <c r="UWQ147" s="91"/>
      <c r="UWR147" s="86"/>
      <c r="UWS147" s="87"/>
      <c r="UWT147" s="87"/>
      <c r="UWU147" s="87"/>
      <c r="UWV147" s="87"/>
      <c r="UWW147" s="88"/>
      <c r="UWX147" s="12"/>
      <c r="UWY147" s="12"/>
      <c r="UWZ147" s="88"/>
      <c r="UXA147" s="88"/>
      <c r="UXB147" s="11"/>
      <c r="UXC147" s="11"/>
      <c r="UXD147" s="89"/>
      <c r="UXE147" s="87"/>
      <c r="UXF147" s="90"/>
      <c r="UXG147" s="91"/>
      <c r="UXH147" s="86"/>
      <c r="UXI147" s="87"/>
      <c r="UXJ147" s="87"/>
      <c r="UXK147" s="87"/>
      <c r="UXL147" s="87"/>
      <c r="UXM147" s="88"/>
      <c r="UXN147" s="12"/>
      <c r="UXO147" s="12"/>
      <c r="UXP147" s="88"/>
      <c r="UXQ147" s="88"/>
      <c r="UXR147" s="11"/>
      <c r="UXS147" s="11"/>
      <c r="UXT147" s="89"/>
      <c r="UXU147" s="87"/>
      <c r="UXV147" s="90"/>
      <c r="UXW147" s="91"/>
      <c r="UXX147" s="86"/>
      <c r="UXY147" s="87"/>
      <c r="UXZ147" s="87"/>
      <c r="UYA147" s="87"/>
      <c r="UYB147" s="87"/>
      <c r="UYC147" s="88"/>
      <c r="UYD147" s="12"/>
      <c r="UYE147" s="12"/>
      <c r="UYF147" s="88"/>
      <c r="UYG147" s="88"/>
      <c r="UYH147" s="11"/>
      <c r="UYI147" s="11"/>
      <c r="UYJ147" s="89"/>
      <c r="UYK147" s="87"/>
      <c r="UYL147" s="90"/>
      <c r="UYM147" s="91"/>
      <c r="UYN147" s="86"/>
      <c r="UYO147" s="87"/>
      <c r="UYP147" s="87"/>
      <c r="UYQ147" s="87"/>
      <c r="UYR147" s="87"/>
      <c r="UYS147" s="88"/>
      <c r="UYT147" s="12"/>
      <c r="UYU147" s="12"/>
      <c r="UYV147" s="88"/>
      <c r="UYW147" s="88"/>
      <c r="UYX147" s="11"/>
      <c r="UYY147" s="11"/>
      <c r="UYZ147" s="89"/>
      <c r="UZA147" s="87"/>
      <c r="UZB147" s="90"/>
      <c r="UZC147" s="91"/>
      <c r="UZD147" s="86"/>
      <c r="UZE147" s="87"/>
      <c r="UZF147" s="87"/>
      <c r="UZG147" s="87"/>
      <c r="UZH147" s="87"/>
      <c r="UZI147" s="88"/>
      <c r="UZJ147" s="12"/>
      <c r="UZK147" s="12"/>
      <c r="UZL147" s="88"/>
      <c r="UZM147" s="88"/>
      <c r="UZN147" s="11"/>
      <c r="UZO147" s="11"/>
      <c r="UZP147" s="89"/>
      <c r="UZQ147" s="87"/>
      <c r="UZR147" s="90"/>
      <c r="UZS147" s="91"/>
      <c r="UZT147" s="86"/>
      <c r="UZU147" s="87"/>
      <c r="UZV147" s="87"/>
      <c r="UZW147" s="87"/>
      <c r="UZX147" s="87"/>
      <c r="UZY147" s="88"/>
      <c r="UZZ147" s="12"/>
      <c r="VAA147" s="12"/>
      <c r="VAB147" s="88"/>
      <c r="VAC147" s="88"/>
      <c r="VAD147" s="11"/>
      <c r="VAE147" s="11"/>
      <c r="VAF147" s="89"/>
      <c r="VAG147" s="87"/>
      <c r="VAH147" s="90"/>
      <c r="VAI147" s="91"/>
      <c r="VAJ147" s="86"/>
      <c r="VAK147" s="87"/>
      <c r="VAL147" s="87"/>
      <c r="VAM147" s="87"/>
      <c r="VAN147" s="87"/>
      <c r="VAO147" s="88"/>
      <c r="VAP147" s="12"/>
      <c r="VAQ147" s="12"/>
      <c r="VAR147" s="88"/>
      <c r="VAS147" s="88"/>
      <c r="VAT147" s="11"/>
      <c r="VAU147" s="11"/>
      <c r="VAV147" s="89"/>
      <c r="VAW147" s="87"/>
      <c r="VAX147" s="90"/>
      <c r="VAY147" s="91"/>
      <c r="VAZ147" s="86"/>
      <c r="VBA147" s="87"/>
      <c r="VBB147" s="87"/>
      <c r="VBC147" s="87"/>
      <c r="VBD147" s="87"/>
      <c r="VBE147" s="88"/>
      <c r="VBF147" s="12"/>
      <c r="VBG147" s="12"/>
      <c r="VBH147" s="88"/>
      <c r="VBI147" s="88"/>
      <c r="VBJ147" s="11"/>
      <c r="VBK147" s="11"/>
      <c r="VBL147" s="89"/>
      <c r="VBM147" s="87"/>
      <c r="VBN147" s="90"/>
      <c r="VBO147" s="91"/>
      <c r="VBP147" s="86"/>
      <c r="VBQ147" s="87"/>
      <c r="VBR147" s="87"/>
      <c r="VBS147" s="87"/>
      <c r="VBT147" s="87"/>
      <c r="VBU147" s="88"/>
      <c r="VBV147" s="12"/>
      <c r="VBW147" s="12"/>
      <c r="VBX147" s="88"/>
      <c r="VBY147" s="88"/>
      <c r="VBZ147" s="11"/>
      <c r="VCA147" s="11"/>
      <c r="VCB147" s="89"/>
      <c r="VCC147" s="87"/>
      <c r="VCD147" s="90"/>
      <c r="VCE147" s="91"/>
      <c r="VCF147" s="86"/>
      <c r="VCG147" s="87"/>
      <c r="VCH147" s="87"/>
      <c r="VCI147" s="87"/>
      <c r="VCJ147" s="87"/>
      <c r="VCK147" s="88"/>
      <c r="VCL147" s="12"/>
      <c r="VCM147" s="12"/>
      <c r="VCN147" s="88"/>
      <c r="VCO147" s="88"/>
      <c r="VCP147" s="11"/>
      <c r="VCQ147" s="11"/>
      <c r="VCR147" s="89"/>
      <c r="VCS147" s="87"/>
      <c r="VCT147" s="90"/>
      <c r="VCU147" s="91"/>
      <c r="VCV147" s="86"/>
      <c r="VCW147" s="87"/>
      <c r="VCX147" s="87"/>
      <c r="VCY147" s="87"/>
      <c r="VCZ147" s="87"/>
      <c r="VDA147" s="88"/>
      <c r="VDB147" s="12"/>
      <c r="VDC147" s="12"/>
      <c r="VDD147" s="88"/>
      <c r="VDE147" s="88"/>
      <c r="VDF147" s="11"/>
      <c r="VDG147" s="11"/>
      <c r="VDH147" s="89"/>
      <c r="VDI147" s="87"/>
      <c r="VDJ147" s="90"/>
      <c r="VDK147" s="91"/>
      <c r="VDL147" s="86"/>
      <c r="VDM147" s="87"/>
      <c r="VDN147" s="87"/>
      <c r="VDO147" s="87"/>
      <c r="VDP147" s="87"/>
      <c r="VDQ147" s="88"/>
      <c r="VDR147" s="12"/>
      <c r="VDS147" s="12"/>
      <c r="VDT147" s="88"/>
      <c r="VDU147" s="88"/>
      <c r="VDV147" s="11"/>
      <c r="VDW147" s="11"/>
      <c r="VDX147" s="89"/>
      <c r="VDY147" s="87"/>
      <c r="VDZ147" s="90"/>
      <c r="VEA147" s="91"/>
      <c r="VEB147" s="86"/>
      <c r="VEC147" s="87"/>
      <c r="VED147" s="87"/>
      <c r="VEE147" s="87"/>
      <c r="VEF147" s="87"/>
      <c r="VEG147" s="88"/>
      <c r="VEH147" s="12"/>
      <c r="VEI147" s="12"/>
      <c r="VEJ147" s="88"/>
      <c r="VEK147" s="88"/>
      <c r="VEL147" s="11"/>
      <c r="VEM147" s="11"/>
      <c r="VEN147" s="89"/>
      <c r="VEO147" s="87"/>
      <c r="VEP147" s="90"/>
      <c r="VEQ147" s="91"/>
      <c r="VER147" s="86"/>
      <c r="VES147" s="87"/>
      <c r="VET147" s="87"/>
      <c r="VEU147" s="87"/>
      <c r="VEV147" s="87"/>
      <c r="VEW147" s="88"/>
      <c r="VEX147" s="12"/>
      <c r="VEY147" s="12"/>
      <c r="VEZ147" s="88"/>
      <c r="VFA147" s="88"/>
      <c r="VFB147" s="11"/>
      <c r="VFC147" s="11"/>
      <c r="VFD147" s="89"/>
      <c r="VFE147" s="87"/>
      <c r="VFF147" s="90"/>
      <c r="VFG147" s="91"/>
      <c r="VFH147" s="86"/>
      <c r="VFI147" s="87"/>
      <c r="VFJ147" s="87"/>
      <c r="VFK147" s="87"/>
      <c r="VFL147" s="87"/>
      <c r="VFM147" s="88"/>
      <c r="VFN147" s="12"/>
      <c r="VFO147" s="12"/>
      <c r="VFP147" s="88"/>
      <c r="VFQ147" s="88"/>
      <c r="VFR147" s="11"/>
      <c r="VFS147" s="11"/>
      <c r="VFT147" s="89"/>
      <c r="VFU147" s="87"/>
      <c r="VFV147" s="90"/>
      <c r="VFW147" s="91"/>
      <c r="VFX147" s="86"/>
      <c r="VFY147" s="87"/>
      <c r="VFZ147" s="87"/>
      <c r="VGA147" s="87"/>
      <c r="VGB147" s="87"/>
      <c r="VGC147" s="88"/>
      <c r="VGD147" s="12"/>
      <c r="VGE147" s="12"/>
      <c r="VGF147" s="88"/>
      <c r="VGG147" s="88"/>
      <c r="VGH147" s="11"/>
      <c r="VGI147" s="11"/>
      <c r="VGJ147" s="89"/>
      <c r="VGK147" s="87"/>
      <c r="VGL147" s="90"/>
      <c r="VGM147" s="91"/>
      <c r="VGN147" s="86"/>
      <c r="VGO147" s="87"/>
      <c r="VGP147" s="87"/>
      <c r="VGQ147" s="87"/>
      <c r="VGR147" s="87"/>
      <c r="VGS147" s="88"/>
      <c r="VGT147" s="12"/>
      <c r="VGU147" s="12"/>
      <c r="VGV147" s="88"/>
      <c r="VGW147" s="88"/>
      <c r="VGX147" s="11"/>
      <c r="VGY147" s="11"/>
      <c r="VGZ147" s="89"/>
      <c r="VHA147" s="87"/>
      <c r="VHB147" s="90"/>
      <c r="VHC147" s="91"/>
      <c r="VHD147" s="86"/>
      <c r="VHE147" s="87"/>
      <c r="VHF147" s="87"/>
      <c r="VHG147" s="87"/>
      <c r="VHH147" s="87"/>
      <c r="VHI147" s="88"/>
      <c r="VHJ147" s="12"/>
      <c r="VHK147" s="12"/>
      <c r="VHL147" s="88"/>
      <c r="VHM147" s="88"/>
      <c r="VHN147" s="11"/>
      <c r="VHO147" s="11"/>
      <c r="VHP147" s="89"/>
      <c r="VHQ147" s="87"/>
      <c r="VHR147" s="90"/>
      <c r="VHS147" s="91"/>
      <c r="VHT147" s="86"/>
      <c r="VHU147" s="87"/>
      <c r="VHV147" s="87"/>
      <c r="VHW147" s="87"/>
      <c r="VHX147" s="87"/>
      <c r="VHY147" s="88"/>
      <c r="VHZ147" s="12"/>
      <c r="VIA147" s="12"/>
      <c r="VIB147" s="88"/>
      <c r="VIC147" s="88"/>
      <c r="VID147" s="11"/>
      <c r="VIE147" s="11"/>
      <c r="VIF147" s="89"/>
      <c r="VIG147" s="87"/>
      <c r="VIH147" s="90"/>
      <c r="VII147" s="91"/>
      <c r="VIJ147" s="86"/>
      <c r="VIK147" s="87"/>
      <c r="VIL147" s="87"/>
      <c r="VIM147" s="87"/>
      <c r="VIN147" s="87"/>
      <c r="VIO147" s="88"/>
      <c r="VIP147" s="12"/>
      <c r="VIQ147" s="12"/>
      <c r="VIR147" s="88"/>
      <c r="VIS147" s="88"/>
      <c r="VIT147" s="11"/>
      <c r="VIU147" s="11"/>
      <c r="VIV147" s="89"/>
      <c r="VIW147" s="87"/>
      <c r="VIX147" s="90"/>
      <c r="VIY147" s="91"/>
      <c r="VIZ147" s="86"/>
      <c r="VJA147" s="87"/>
      <c r="VJB147" s="87"/>
      <c r="VJC147" s="87"/>
      <c r="VJD147" s="87"/>
      <c r="VJE147" s="88"/>
      <c r="VJF147" s="12"/>
      <c r="VJG147" s="12"/>
      <c r="VJH147" s="88"/>
      <c r="VJI147" s="88"/>
      <c r="VJJ147" s="11"/>
      <c r="VJK147" s="11"/>
      <c r="VJL147" s="89"/>
      <c r="VJM147" s="87"/>
      <c r="VJN147" s="90"/>
      <c r="VJO147" s="91"/>
      <c r="VJP147" s="86"/>
      <c r="VJQ147" s="87"/>
      <c r="VJR147" s="87"/>
      <c r="VJS147" s="87"/>
      <c r="VJT147" s="87"/>
      <c r="VJU147" s="88"/>
      <c r="VJV147" s="12"/>
      <c r="VJW147" s="12"/>
      <c r="VJX147" s="88"/>
      <c r="VJY147" s="88"/>
      <c r="VJZ147" s="11"/>
      <c r="VKA147" s="11"/>
      <c r="VKB147" s="89"/>
      <c r="VKC147" s="87"/>
      <c r="VKD147" s="90"/>
      <c r="VKE147" s="91"/>
      <c r="VKF147" s="86"/>
      <c r="VKG147" s="87"/>
      <c r="VKH147" s="87"/>
      <c r="VKI147" s="87"/>
      <c r="VKJ147" s="87"/>
      <c r="VKK147" s="88"/>
      <c r="VKL147" s="12"/>
      <c r="VKM147" s="12"/>
      <c r="VKN147" s="88"/>
      <c r="VKO147" s="88"/>
      <c r="VKP147" s="11"/>
      <c r="VKQ147" s="11"/>
      <c r="VKR147" s="89"/>
      <c r="VKS147" s="87"/>
      <c r="VKT147" s="90"/>
      <c r="VKU147" s="91"/>
      <c r="VKV147" s="86"/>
      <c r="VKW147" s="87"/>
      <c r="VKX147" s="87"/>
      <c r="VKY147" s="87"/>
      <c r="VKZ147" s="87"/>
      <c r="VLA147" s="88"/>
      <c r="VLB147" s="12"/>
      <c r="VLC147" s="12"/>
      <c r="VLD147" s="88"/>
      <c r="VLE147" s="88"/>
      <c r="VLF147" s="11"/>
      <c r="VLG147" s="11"/>
      <c r="VLH147" s="89"/>
      <c r="VLI147" s="87"/>
      <c r="VLJ147" s="90"/>
      <c r="VLK147" s="91"/>
      <c r="VLL147" s="86"/>
      <c r="VLM147" s="87"/>
      <c r="VLN147" s="87"/>
      <c r="VLO147" s="87"/>
      <c r="VLP147" s="87"/>
      <c r="VLQ147" s="88"/>
      <c r="VLR147" s="12"/>
      <c r="VLS147" s="12"/>
      <c r="VLT147" s="88"/>
      <c r="VLU147" s="88"/>
      <c r="VLV147" s="11"/>
      <c r="VLW147" s="11"/>
      <c r="VLX147" s="89"/>
      <c r="VLY147" s="87"/>
      <c r="VLZ147" s="90"/>
      <c r="VMA147" s="91"/>
      <c r="VMB147" s="86"/>
      <c r="VMC147" s="87"/>
      <c r="VMD147" s="87"/>
      <c r="VME147" s="87"/>
      <c r="VMF147" s="87"/>
      <c r="VMG147" s="88"/>
      <c r="VMH147" s="12"/>
      <c r="VMI147" s="12"/>
      <c r="VMJ147" s="88"/>
      <c r="VMK147" s="88"/>
      <c r="VML147" s="11"/>
      <c r="VMM147" s="11"/>
      <c r="VMN147" s="89"/>
      <c r="VMO147" s="87"/>
      <c r="VMP147" s="90"/>
      <c r="VMQ147" s="91"/>
      <c r="VMR147" s="86"/>
      <c r="VMS147" s="87"/>
      <c r="VMT147" s="87"/>
      <c r="VMU147" s="87"/>
      <c r="VMV147" s="87"/>
      <c r="VMW147" s="88"/>
      <c r="VMX147" s="12"/>
      <c r="VMY147" s="12"/>
      <c r="VMZ147" s="88"/>
      <c r="VNA147" s="88"/>
      <c r="VNB147" s="11"/>
      <c r="VNC147" s="11"/>
      <c r="VND147" s="89"/>
      <c r="VNE147" s="87"/>
      <c r="VNF147" s="90"/>
      <c r="VNG147" s="91"/>
      <c r="VNH147" s="86"/>
      <c r="VNI147" s="87"/>
      <c r="VNJ147" s="87"/>
      <c r="VNK147" s="87"/>
      <c r="VNL147" s="87"/>
      <c r="VNM147" s="88"/>
      <c r="VNN147" s="12"/>
      <c r="VNO147" s="12"/>
      <c r="VNP147" s="88"/>
      <c r="VNQ147" s="88"/>
      <c r="VNR147" s="11"/>
      <c r="VNS147" s="11"/>
      <c r="VNT147" s="89"/>
      <c r="VNU147" s="87"/>
      <c r="VNV147" s="90"/>
      <c r="VNW147" s="91"/>
      <c r="VNX147" s="86"/>
      <c r="VNY147" s="87"/>
      <c r="VNZ147" s="87"/>
      <c r="VOA147" s="87"/>
      <c r="VOB147" s="87"/>
      <c r="VOC147" s="88"/>
      <c r="VOD147" s="12"/>
      <c r="VOE147" s="12"/>
      <c r="VOF147" s="88"/>
      <c r="VOG147" s="88"/>
      <c r="VOH147" s="11"/>
      <c r="VOI147" s="11"/>
      <c r="VOJ147" s="89"/>
      <c r="VOK147" s="87"/>
      <c r="VOL147" s="90"/>
      <c r="VOM147" s="91"/>
      <c r="VON147" s="86"/>
      <c r="VOO147" s="87"/>
      <c r="VOP147" s="87"/>
      <c r="VOQ147" s="87"/>
      <c r="VOR147" s="87"/>
      <c r="VOS147" s="88"/>
      <c r="VOT147" s="12"/>
      <c r="VOU147" s="12"/>
      <c r="VOV147" s="88"/>
      <c r="VOW147" s="88"/>
      <c r="VOX147" s="11"/>
      <c r="VOY147" s="11"/>
      <c r="VOZ147" s="89"/>
      <c r="VPA147" s="87"/>
      <c r="VPB147" s="90"/>
      <c r="VPC147" s="91"/>
      <c r="VPD147" s="86"/>
      <c r="VPE147" s="87"/>
      <c r="VPF147" s="87"/>
      <c r="VPG147" s="87"/>
      <c r="VPH147" s="87"/>
      <c r="VPI147" s="88"/>
      <c r="VPJ147" s="12"/>
      <c r="VPK147" s="12"/>
      <c r="VPL147" s="88"/>
      <c r="VPM147" s="88"/>
      <c r="VPN147" s="11"/>
      <c r="VPO147" s="11"/>
      <c r="VPP147" s="89"/>
      <c r="VPQ147" s="87"/>
      <c r="VPR147" s="90"/>
      <c r="VPS147" s="91"/>
      <c r="VPT147" s="86"/>
      <c r="VPU147" s="87"/>
      <c r="VPV147" s="87"/>
      <c r="VPW147" s="87"/>
      <c r="VPX147" s="87"/>
      <c r="VPY147" s="88"/>
      <c r="VPZ147" s="12"/>
      <c r="VQA147" s="12"/>
      <c r="VQB147" s="88"/>
      <c r="VQC147" s="88"/>
      <c r="VQD147" s="11"/>
      <c r="VQE147" s="11"/>
      <c r="VQF147" s="89"/>
      <c r="VQG147" s="87"/>
      <c r="VQH147" s="90"/>
      <c r="VQI147" s="91"/>
      <c r="VQJ147" s="86"/>
      <c r="VQK147" s="87"/>
      <c r="VQL147" s="87"/>
      <c r="VQM147" s="87"/>
      <c r="VQN147" s="87"/>
      <c r="VQO147" s="88"/>
      <c r="VQP147" s="12"/>
      <c r="VQQ147" s="12"/>
      <c r="VQR147" s="88"/>
      <c r="VQS147" s="88"/>
      <c r="VQT147" s="11"/>
      <c r="VQU147" s="11"/>
      <c r="VQV147" s="89"/>
      <c r="VQW147" s="87"/>
      <c r="VQX147" s="90"/>
      <c r="VQY147" s="91"/>
      <c r="VQZ147" s="86"/>
      <c r="VRA147" s="87"/>
      <c r="VRB147" s="87"/>
      <c r="VRC147" s="87"/>
      <c r="VRD147" s="87"/>
      <c r="VRE147" s="88"/>
      <c r="VRF147" s="12"/>
      <c r="VRG147" s="12"/>
      <c r="VRH147" s="88"/>
      <c r="VRI147" s="88"/>
      <c r="VRJ147" s="11"/>
      <c r="VRK147" s="11"/>
      <c r="VRL147" s="89"/>
      <c r="VRM147" s="87"/>
      <c r="VRN147" s="90"/>
      <c r="VRO147" s="91"/>
      <c r="VRP147" s="86"/>
      <c r="VRQ147" s="87"/>
      <c r="VRR147" s="87"/>
      <c r="VRS147" s="87"/>
      <c r="VRT147" s="87"/>
      <c r="VRU147" s="88"/>
      <c r="VRV147" s="12"/>
      <c r="VRW147" s="12"/>
      <c r="VRX147" s="88"/>
      <c r="VRY147" s="88"/>
      <c r="VRZ147" s="11"/>
      <c r="VSA147" s="11"/>
      <c r="VSB147" s="89"/>
      <c r="VSC147" s="87"/>
      <c r="VSD147" s="90"/>
      <c r="VSE147" s="91"/>
      <c r="VSF147" s="86"/>
      <c r="VSG147" s="87"/>
      <c r="VSH147" s="87"/>
      <c r="VSI147" s="87"/>
      <c r="VSJ147" s="87"/>
      <c r="VSK147" s="88"/>
      <c r="VSL147" s="12"/>
      <c r="VSM147" s="12"/>
      <c r="VSN147" s="88"/>
      <c r="VSO147" s="88"/>
      <c r="VSP147" s="11"/>
      <c r="VSQ147" s="11"/>
      <c r="VSR147" s="89"/>
      <c r="VSS147" s="87"/>
      <c r="VST147" s="90"/>
      <c r="VSU147" s="91"/>
      <c r="VSV147" s="86"/>
      <c r="VSW147" s="87"/>
      <c r="VSX147" s="87"/>
      <c r="VSY147" s="87"/>
      <c r="VSZ147" s="87"/>
      <c r="VTA147" s="88"/>
      <c r="VTB147" s="12"/>
      <c r="VTC147" s="12"/>
      <c r="VTD147" s="88"/>
      <c r="VTE147" s="88"/>
      <c r="VTF147" s="11"/>
      <c r="VTG147" s="11"/>
      <c r="VTH147" s="89"/>
      <c r="VTI147" s="87"/>
      <c r="VTJ147" s="90"/>
      <c r="VTK147" s="91"/>
      <c r="VTL147" s="86"/>
      <c r="VTM147" s="87"/>
      <c r="VTN147" s="87"/>
      <c r="VTO147" s="87"/>
      <c r="VTP147" s="87"/>
      <c r="VTQ147" s="88"/>
      <c r="VTR147" s="12"/>
      <c r="VTS147" s="12"/>
      <c r="VTT147" s="88"/>
      <c r="VTU147" s="88"/>
      <c r="VTV147" s="11"/>
      <c r="VTW147" s="11"/>
      <c r="VTX147" s="89"/>
      <c r="VTY147" s="87"/>
      <c r="VTZ147" s="90"/>
      <c r="VUA147" s="91"/>
      <c r="VUB147" s="86"/>
      <c r="VUC147" s="87"/>
      <c r="VUD147" s="87"/>
      <c r="VUE147" s="87"/>
      <c r="VUF147" s="87"/>
      <c r="VUG147" s="88"/>
      <c r="VUH147" s="12"/>
      <c r="VUI147" s="12"/>
      <c r="VUJ147" s="88"/>
      <c r="VUK147" s="88"/>
      <c r="VUL147" s="11"/>
      <c r="VUM147" s="11"/>
      <c r="VUN147" s="89"/>
      <c r="VUO147" s="87"/>
      <c r="VUP147" s="90"/>
      <c r="VUQ147" s="91"/>
      <c r="VUR147" s="86"/>
      <c r="VUS147" s="87"/>
      <c r="VUT147" s="87"/>
      <c r="VUU147" s="87"/>
      <c r="VUV147" s="87"/>
      <c r="VUW147" s="88"/>
      <c r="VUX147" s="12"/>
      <c r="VUY147" s="12"/>
      <c r="VUZ147" s="88"/>
      <c r="VVA147" s="88"/>
      <c r="VVB147" s="11"/>
      <c r="VVC147" s="11"/>
      <c r="VVD147" s="89"/>
      <c r="VVE147" s="87"/>
      <c r="VVF147" s="90"/>
      <c r="VVG147" s="91"/>
      <c r="VVH147" s="86"/>
      <c r="VVI147" s="87"/>
      <c r="VVJ147" s="87"/>
      <c r="VVK147" s="87"/>
      <c r="VVL147" s="87"/>
      <c r="VVM147" s="88"/>
      <c r="VVN147" s="12"/>
      <c r="VVO147" s="12"/>
      <c r="VVP147" s="88"/>
      <c r="VVQ147" s="88"/>
      <c r="VVR147" s="11"/>
      <c r="VVS147" s="11"/>
      <c r="VVT147" s="89"/>
      <c r="VVU147" s="87"/>
      <c r="VVV147" s="90"/>
      <c r="VVW147" s="91"/>
      <c r="VVX147" s="86"/>
      <c r="VVY147" s="87"/>
      <c r="VVZ147" s="87"/>
      <c r="VWA147" s="87"/>
      <c r="VWB147" s="87"/>
      <c r="VWC147" s="88"/>
      <c r="VWD147" s="12"/>
      <c r="VWE147" s="12"/>
      <c r="VWF147" s="88"/>
      <c r="VWG147" s="88"/>
      <c r="VWH147" s="11"/>
      <c r="VWI147" s="11"/>
      <c r="VWJ147" s="89"/>
      <c r="VWK147" s="87"/>
      <c r="VWL147" s="90"/>
      <c r="VWM147" s="91"/>
      <c r="VWN147" s="86"/>
      <c r="VWO147" s="87"/>
      <c r="VWP147" s="87"/>
      <c r="VWQ147" s="87"/>
      <c r="VWR147" s="87"/>
      <c r="VWS147" s="88"/>
      <c r="VWT147" s="12"/>
      <c r="VWU147" s="12"/>
      <c r="VWV147" s="88"/>
      <c r="VWW147" s="88"/>
      <c r="VWX147" s="11"/>
      <c r="VWY147" s="11"/>
      <c r="VWZ147" s="89"/>
      <c r="VXA147" s="87"/>
      <c r="VXB147" s="90"/>
      <c r="VXC147" s="91"/>
      <c r="VXD147" s="86"/>
      <c r="VXE147" s="87"/>
      <c r="VXF147" s="87"/>
      <c r="VXG147" s="87"/>
      <c r="VXH147" s="87"/>
      <c r="VXI147" s="88"/>
      <c r="VXJ147" s="12"/>
      <c r="VXK147" s="12"/>
      <c r="VXL147" s="88"/>
      <c r="VXM147" s="88"/>
      <c r="VXN147" s="11"/>
      <c r="VXO147" s="11"/>
      <c r="VXP147" s="89"/>
      <c r="VXQ147" s="87"/>
      <c r="VXR147" s="90"/>
      <c r="VXS147" s="91"/>
      <c r="VXT147" s="86"/>
      <c r="VXU147" s="87"/>
      <c r="VXV147" s="87"/>
      <c r="VXW147" s="87"/>
      <c r="VXX147" s="87"/>
      <c r="VXY147" s="88"/>
      <c r="VXZ147" s="12"/>
      <c r="VYA147" s="12"/>
      <c r="VYB147" s="88"/>
      <c r="VYC147" s="88"/>
      <c r="VYD147" s="11"/>
      <c r="VYE147" s="11"/>
      <c r="VYF147" s="89"/>
      <c r="VYG147" s="87"/>
      <c r="VYH147" s="90"/>
      <c r="VYI147" s="91"/>
      <c r="VYJ147" s="86"/>
      <c r="VYK147" s="87"/>
      <c r="VYL147" s="87"/>
      <c r="VYM147" s="87"/>
      <c r="VYN147" s="87"/>
      <c r="VYO147" s="88"/>
      <c r="VYP147" s="12"/>
      <c r="VYQ147" s="12"/>
      <c r="VYR147" s="88"/>
      <c r="VYS147" s="88"/>
      <c r="VYT147" s="11"/>
      <c r="VYU147" s="11"/>
      <c r="VYV147" s="89"/>
      <c r="VYW147" s="87"/>
      <c r="VYX147" s="90"/>
      <c r="VYY147" s="91"/>
      <c r="VYZ147" s="86"/>
      <c r="VZA147" s="87"/>
      <c r="VZB147" s="87"/>
      <c r="VZC147" s="87"/>
      <c r="VZD147" s="87"/>
      <c r="VZE147" s="88"/>
      <c r="VZF147" s="12"/>
      <c r="VZG147" s="12"/>
      <c r="VZH147" s="88"/>
      <c r="VZI147" s="88"/>
      <c r="VZJ147" s="11"/>
      <c r="VZK147" s="11"/>
      <c r="VZL147" s="89"/>
      <c r="VZM147" s="87"/>
      <c r="VZN147" s="90"/>
      <c r="VZO147" s="91"/>
      <c r="VZP147" s="86"/>
      <c r="VZQ147" s="87"/>
      <c r="VZR147" s="87"/>
      <c r="VZS147" s="87"/>
      <c r="VZT147" s="87"/>
      <c r="VZU147" s="88"/>
      <c r="VZV147" s="12"/>
      <c r="VZW147" s="12"/>
      <c r="VZX147" s="88"/>
      <c r="VZY147" s="88"/>
      <c r="VZZ147" s="11"/>
      <c r="WAA147" s="11"/>
      <c r="WAB147" s="89"/>
      <c r="WAC147" s="87"/>
      <c r="WAD147" s="90"/>
      <c r="WAE147" s="91"/>
      <c r="WAF147" s="86"/>
      <c r="WAG147" s="87"/>
      <c r="WAH147" s="87"/>
      <c r="WAI147" s="87"/>
      <c r="WAJ147" s="87"/>
      <c r="WAK147" s="88"/>
      <c r="WAL147" s="12"/>
      <c r="WAM147" s="12"/>
      <c r="WAN147" s="88"/>
      <c r="WAO147" s="88"/>
      <c r="WAP147" s="11"/>
      <c r="WAQ147" s="11"/>
      <c r="WAR147" s="89"/>
      <c r="WAS147" s="87"/>
      <c r="WAT147" s="90"/>
      <c r="WAU147" s="91"/>
      <c r="WAV147" s="86"/>
      <c r="WAW147" s="87"/>
      <c r="WAX147" s="87"/>
      <c r="WAY147" s="87"/>
      <c r="WAZ147" s="87"/>
      <c r="WBA147" s="88"/>
      <c r="WBB147" s="12"/>
      <c r="WBC147" s="12"/>
      <c r="WBD147" s="88"/>
      <c r="WBE147" s="88"/>
      <c r="WBF147" s="11"/>
      <c r="WBG147" s="11"/>
      <c r="WBH147" s="89"/>
      <c r="WBI147" s="87"/>
      <c r="WBJ147" s="90"/>
      <c r="WBK147" s="91"/>
      <c r="WBL147" s="86"/>
      <c r="WBM147" s="87"/>
      <c r="WBN147" s="87"/>
      <c r="WBO147" s="87"/>
      <c r="WBP147" s="87"/>
      <c r="WBQ147" s="88"/>
      <c r="WBR147" s="12"/>
      <c r="WBS147" s="12"/>
      <c r="WBT147" s="88"/>
      <c r="WBU147" s="88"/>
      <c r="WBV147" s="11"/>
      <c r="WBW147" s="11"/>
      <c r="WBX147" s="89"/>
      <c r="WBY147" s="87"/>
      <c r="WBZ147" s="90"/>
      <c r="WCA147" s="91"/>
      <c r="WCB147" s="86"/>
      <c r="WCC147" s="87"/>
      <c r="WCD147" s="87"/>
      <c r="WCE147" s="87"/>
      <c r="WCF147" s="87"/>
      <c r="WCG147" s="88"/>
      <c r="WCH147" s="12"/>
      <c r="WCI147" s="12"/>
      <c r="WCJ147" s="88"/>
      <c r="WCK147" s="88"/>
      <c r="WCL147" s="11"/>
      <c r="WCM147" s="11"/>
      <c r="WCN147" s="89"/>
      <c r="WCO147" s="87"/>
      <c r="WCP147" s="90"/>
      <c r="WCQ147" s="91"/>
      <c r="WCR147" s="86"/>
      <c r="WCS147" s="87"/>
      <c r="WCT147" s="87"/>
      <c r="WCU147" s="87"/>
      <c r="WCV147" s="87"/>
      <c r="WCW147" s="88"/>
      <c r="WCX147" s="12"/>
      <c r="WCY147" s="12"/>
      <c r="WCZ147" s="88"/>
      <c r="WDA147" s="88"/>
      <c r="WDB147" s="11"/>
      <c r="WDC147" s="11"/>
      <c r="WDD147" s="89"/>
      <c r="WDE147" s="87"/>
      <c r="WDF147" s="90"/>
      <c r="WDG147" s="91"/>
      <c r="WDH147" s="86"/>
      <c r="WDI147" s="87"/>
      <c r="WDJ147" s="87"/>
      <c r="WDK147" s="87"/>
      <c r="WDL147" s="87"/>
      <c r="WDM147" s="88"/>
      <c r="WDN147" s="12"/>
      <c r="WDO147" s="12"/>
      <c r="WDP147" s="88"/>
      <c r="WDQ147" s="88"/>
      <c r="WDR147" s="11"/>
      <c r="WDS147" s="11"/>
      <c r="WDT147" s="89"/>
      <c r="WDU147" s="87"/>
      <c r="WDV147" s="90"/>
      <c r="WDW147" s="91"/>
      <c r="WDX147" s="86"/>
      <c r="WDY147" s="87"/>
      <c r="WDZ147" s="87"/>
      <c r="WEA147" s="87"/>
      <c r="WEB147" s="87"/>
      <c r="WEC147" s="88"/>
      <c r="WED147" s="12"/>
      <c r="WEE147" s="12"/>
      <c r="WEF147" s="88"/>
      <c r="WEG147" s="88"/>
      <c r="WEH147" s="11"/>
      <c r="WEI147" s="11"/>
      <c r="WEJ147" s="89"/>
      <c r="WEK147" s="87"/>
      <c r="WEL147" s="90"/>
      <c r="WEM147" s="91"/>
      <c r="WEN147" s="86"/>
      <c r="WEO147" s="87"/>
      <c r="WEP147" s="87"/>
      <c r="WEQ147" s="87"/>
      <c r="WER147" s="87"/>
      <c r="WES147" s="88"/>
      <c r="WET147" s="12"/>
      <c r="WEU147" s="12"/>
      <c r="WEV147" s="88"/>
      <c r="WEW147" s="88"/>
      <c r="WEX147" s="11"/>
      <c r="WEY147" s="11"/>
      <c r="WEZ147" s="89"/>
      <c r="WFA147" s="87"/>
      <c r="WFB147" s="90"/>
      <c r="WFC147" s="91"/>
      <c r="WFD147" s="86"/>
      <c r="WFE147" s="87"/>
      <c r="WFF147" s="87"/>
      <c r="WFG147" s="87"/>
      <c r="WFH147" s="87"/>
      <c r="WFI147" s="88"/>
      <c r="WFJ147" s="12"/>
      <c r="WFK147" s="12"/>
      <c r="WFL147" s="88"/>
      <c r="WFM147" s="88"/>
      <c r="WFN147" s="11"/>
      <c r="WFO147" s="11"/>
      <c r="WFP147" s="89"/>
      <c r="WFQ147" s="87"/>
      <c r="WFR147" s="90"/>
      <c r="WFS147" s="91"/>
      <c r="WFT147" s="86"/>
      <c r="WFU147" s="87"/>
      <c r="WFV147" s="87"/>
      <c r="WFW147" s="87"/>
      <c r="WFX147" s="87"/>
      <c r="WFY147" s="88"/>
      <c r="WFZ147" s="12"/>
      <c r="WGA147" s="12"/>
      <c r="WGB147" s="88"/>
      <c r="WGC147" s="88"/>
      <c r="WGD147" s="11"/>
      <c r="WGE147" s="11"/>
      <c r="WGF147" s="89"/>
      <c r="WGG147" s="87"/>
      <c r="WGH147" s="90"/>
      <c r="WGI147" s="91"/>
      <c r="WGJ147" s="86"/>
      <c r="WGK147" s="87"/>
      <c r="WGL147" s="87"/>
      <c r="WGM147" s="87"/>
      <c r="WGN147" s="87"/>
      <c r="WGO147" s="88"/>
      <c r="WGP147" s="12"/>
      <c r="WGQ147" s="12"/>
      <c r="WGR147" s="88"/>
      <c r="WGS147" s="88"/>
      <c r="WGT147" s="11"/>
      <c r="WGU147" s="11"/>
      <c r="WGV147" s="89"/>
      <c r="WGW147" s="87"/>
      <c r="WGX147" s="90"/>
      <c r="WGY147" s="91"/>
      <c r="WGZ147" s="86"/>
      <c r="WHA147" s="87"/>
      <c r="WHB147" s="87"/>
      <c r="WHC147" s="87"/>
      <c r="WHD147" s="87"/>
      <c r="WHE147" s="88"/>
      <c r="WHF147" s="12"/>
      <c r="WHG147" s="12"/>
      <c r="WHH147" s="88"/>
      <c r="WHI147" s="88"/>
      <c r="WHJ147" s="11"/>
      <c r="WHK147" s="11"/>
      <c r="WHL147" s="89"/>
      <c r="WHM147" s="87"/>
      <c r="WHN147" s="90"/>
      <c r="WHO147" s="91"/>
      <c r="WHP147" s="86"/>
      <c r="WHQ147" s="87"/>
      <c r="WHR147" s="87"/>
      <c r="WHS147" s="87"/>
      <c r="WHT147" s="87"/>
      <c r="WHU147" s="88"/>
      <c r="WHV147" s="12"/>
      <c r="WHW147" s="12"/>
      <c r="WHX147" s="88"/>
      <c r="WHY147" s="88"/>
      <c r="WHZ147" s="11"/>
      <c r="WIA147" s="11"/>
      <c r="WIB147" s="89"/>
      <c r="WIC147" s="87"/>
      <c r="WID147" s="90"/>
      <c r="WIE147" s="91"/>
      <c r="WIF147" s="86"/>
      <c r="WIG147" s="87"/>
      <c r="WIH147" s="87"/>
      <c r="WII147" s="87"/>
      <c r="WIJ147" s="87"/>
      <c r="WIK147" s="88"/>
      <c r="WIL147" s="12"/>
      <c r="WIM147" s="12"/>
      <c r="WIN147" s="88"/>
      <c r="WIO147" s="88"/>
      <c r="WIP147" s="11"/>
      <c r="WIQ147" s="11"/>
      <c r="WIR147" s="89"/>
      <c r="WIS147" s="87"/>
      <c r="WIT147" s="90"/>
      <c r="WIU147" s="91"/>
      <c r="WIV147" s="86"/>
      <c r="WIW147" s="87"/>
      <c r="WIX147" s="87"/>
      <c r="WIY147" s="87"/>
      <c r="WIZ147" s="87"/>
      <c r="WJA147" s="88"/>
      <c r="WJB147" s="12"/>
      <c r="WJC147" s="12"/>
      <c r="WJD147" s="88"/>
      <c r="WJE147" s="88"/>
      <c r="WJF147" s="11"/>
      <c r="WJG147" s="11"/>
      <c r="WJH147" s="89"/>
      <c r="WJI147" s="87"/>
      <c r="WJJ147" s="90"/>
      <c r="WJK147" s="91"/>
      <c r="WJL147" s="86"/>
      <c r="WJM147" s="87"/>
      <c r="WJN147" s="87"/>
      <c r="WJO147" s="87"/>
      <c r="WJP147" s="87"/>
      <c r="WJQ147" s="88"/>
      <c r="WJR147" s="12"/>
      <c r="WJS147" s="12"/>
      <c r="WJT147" s="88"/>
      <c r="WJU147" s="88"/>
      <c r="WJV147" s="11"/>
      <c r="WJW147" s="11"/>
      <c r="WJX147" s="89"/>
      <c r="WJY147" s="87"/>
      <c r="WJZ147" s="90"/>
      <c r="WKA147" s="91"/>
      <c r="WKB147" s="86"/>
      <c r="WKC147" s="87"/>
      <c r="WKD147" s="87"/>
      <c r="WKE147" s="87"/>
      <c r="WKF147" s="87"/>
      <c r="WKG147" s="88"/>
      <c r="WKH147" s="12"/>
      <c r="WKI147" s="12"/>
      <c r="WKJ147" s="88"/>
      <c r="WKK147" s="88"/>
      <c r="WKL147" s="11"/>
      <c r="WKM147" s="11"/>
      <c r="WKN147" s="89"/>
      <c r="WKO147" s="87"/>
      <c r="WKP147" s="90"/>
      <c r="WKQ147" s="91"/>
      <c r="WKR147" s="86"/>
      <c r="WKS147" s="87"/>
      <c r="WKT147" s="87"/>
      <c r="WKU147" s="87"/>
      <c r="WKV147" s="87"/>
      <c r="WKW147" s="88"/>
      <c r="WKX147" s="12"/>
      <c r="WKY147" s="12"/>
      <c r="WKZ147" s="88"/>
      <c r="WLA147" s="88"/>
      <c r="WLB147" s="11"/>
      <c r="WLC147" s="11"/>
      <c r="WLD147" s="89"/>
      <c r="WLE147" s="87"/>
      <c r="WLF147" s="90"/>
      <c r="WLG147" s="91"/>
      <c r="WLH147" s="86"/>
      <c r="WLI147" s="87"/>
      <c r="WLJ147" s="87"/>
      <c r="WLK147" s="87"/>
      <c r="WLL147" s="87"/>
      <c r="WLM147" s="88"/>
      <c r="WLN147" s="12"/>
      <c r="WLO147" s="12"/>
      <c r="WLP147" s="88"/>
      <c r="WLQ147" s="88"/>
      <c r="WLR147" s="11"/>
      <c r="WLS147" s="11"/>
      <c r="WLT147" s="89"/>
      <c r="WLU147" s="87"/>
      <c r="WLV147" s="90"/>
      <c r="WLW147" s="91"/>
      <c r="WLX147" s="86"/>
      <c r="WLY147" s="87"/>
      <c r="WLZ147" s="87"/>
      <c r="WMA147" s="87"/>
      <c r="WMB147" s="87"/>
      <c r="WMC147" s="88"/>
      <c r="WMD147" s="12"/>
      <c r="WME147" s="12"/>
      <c r="WMF147" s="88"/>
      <c r="WMG147" s="88"/>
      <c r="WMH147" s="11"/>
      <c r="WMI147" s="11"/>
      <c r="WMJ147" s="89"/>
      <c r="WMK147" s="87"/>
      <c r="WML147" s="90"/>
      <c r="WMM147" s="91"/>
      <c r="WMN147" s="86"/>
      <c r="WMO147" s="87"/>
      <c r="WMP147" s="87"/>
      <c r="WMQ147" s="87"/>
      <c r="WMR147" s="87"/>
      <c r="WMS147" s="88"/>
      <c r="WMT147" s="12"/>
      <c r="WMU147" s="12"/>
      <c r="WMV147" s="88"/>
      <c r="WMW147" s="88"/>
      <c r="WMX147" s="11"/>
      <c r="WMY147" s="11"/>
      <c r="WMZ147" s="89"/>
      <c r="WNA147" s="87"/>
      <c r="WNB147" s="90"/>
      <c r="WNC147" s="91"/>
      <c r="WND147" s="86"/>
      <c r="WNE147" s="87"/>
      <c r="WNF147" s="87"/>
      <c r="WNG147" s="87"/>
      <c r="WNH147" s="87"/>
      <c r="WNI147" s="88"/>
      <c r="WNJ147" s="12"/>
      <c r="WNK147" s="12"/>
      <c r="WNL147" s="88"/>
      <c r="WNM147" s="88"/>
      <c r="WNN147" s="11"/>
      <c r="WNO147" s="11"/>
      <c r="WNP147" s="89"/>
      <c r="WNQ147" s="87"/>
      <c r="WNR147" s="90"/>
      <c r="WNS147" s="91"/>
      <c r="WNT147" s="86"/>
      <c r="WNU147" s="87"/>
      <c r="WNV147" s="87"/>
      <c r="WNW147" s="87"/>
      <c r="WNX147" s="87"/>
      <c r="WNY147" s="88"/>
      <c r="WNZ147" s="12"/>
      <c r="WOA147" s="12"/>
      <c r="WOB147" s="88"/>
      <c r="WOC147" s="88"/>
      <c r="WOD147" s="11"/>
      <c r="WOE147" s="11"/>
      <c r="WOF147" s="89"/>
      <c r="WOG147" s="87"/>
      <c r="WOH147" s="90"/>
      <c r="WOI147" s="91"/>
      <c r="WOJ147" s="86"/>
      <c r="WOK147" s="87"/>
      <c r="WOL147" s="87"/>
      <c r="WOM147" s="87"/>
      <c r="WON147" s="87"/>
      <c r="WOO147" s="88"/>
      <c r="WOP147" s="12"/>
      <c r="WOQ147" s="12"/>
      <c r="WOR147" s="88"/>
      <c r="WOS147" s="88"/>
      <c r="WOT147" s="11"/>
      <c r="WOU147" s="11"/>
      <c r="WOV147" s="89"/>
      <c r="WOW147" s="87"/>
      <c r="WOX147" s="90"/>
      <c r="WOY147" s="91"/>
      <c r="WOZ147" s="86"/>
      <c r="WPA147" s="87"/>
      <c r="WPB147" s="87"/>
      <c r="WPC147" s="87"/>
      <c r="WPD147" s="87"/>
      <c r="WPE147" s="88"/>
      <c r="WPF147" s="12"/>
      <c r="WPG147" s="12"/>
      <c r="WPH147" s="88"/>
      <c r="WPI147" s="88"/>
      <c r="WPJ147" s="11"/>
      <c r="WPK147" s="11"/>
      <c r="WPL147" s="89"/>
      <c r="WPM147" s="87"/>
      <c r="WPN147" s="90"/>
      <c r="WPO147" s="91"/>
      <c r="WPP147" s="86"/>
      <c r="WPQ147" s="87"/>
      <c r="WPR147" s="87"/>
      <c r="WPS147" s="87"/>
      <c r="WPT147" s="87"/>
      <c r="WPU147" s="88"/>
      <c r="WPV147" s="12"/>
      <c r="WPW147" s="12"/>
      <c r="WPX147" s="88"/>
      <c r="WPY147" s="88"/>
      <c r="WPZ147" s="11"/>
      <c r="WQA147" s="11"/>
      <c r="WQB147" s="89"/>
      <c r="WQC147" s="87"/>
      <c r="WQD147" s="90"/>
      <c r="WQE147" s="91"/>
      <c r="WQF147" s="86"/>
      <c r="WQG147" s="87"/>
      <c r="WQH147" s="87"/>
      <c r="WQI147" s="87"/>
      <c r="WQJ147" s="87"/>
      <c r="WQK147" s="88"/>
      <c r="WQL147" s="12"/>
      <c r="WQM147" s="12"/>
      <c r="WQN147" s="88"/>
      <c r="WQO147" s="88"/>
      <c r="WQP147" s="11"/>
      <c r="WQQ147" s="11"/>
      <c r="WQR147" s="89"/>
      <c r="WQS147" s="87"/>
      <c r="WQT147" s="90"/>
      <c r="WQU147" s="91"/>
      <c r="WQV147" s="86"/>
      <c r="WQW147" s="87"/>
      <c r="WQX147" s="87"/>
      <c r="WQY147" s="87"/>
      <c r="WQZ147" s="87"/>
      <c r="WRA147" s="88"/>
      <c r="WRB147" s="12"/>
      <c r="WRC147" s="12"/>
      <c r="WRD147" s="88"/>
      <c r="WRE147" s="88"/>
      <c r="WRF147" s="11"/>
      <c r="WRG147" s="11"/>
      <c r="WRH147" s="89"/>
      <c r="WRI147" s="87"/>
      <c r="WRJ147" s="90"/>
      <c r="WRK147" s="91"/>
      <c r="WRL147" s="86"/>
      <c r="WRM147" s="87"/>
      <c r="WRN147" s="87"/>
      <c r="WRO147" s="87"/>
      <c r="WRP147" s="87"/>
      <c r="WRQ147" s="88"/>
      <c r="WRR147" s="12"/>
      <c r="WRS147" s="12"/>
      <c r="WRT147" s="88"/>
      <c r="WRU147" s="88"/>
      <c r="WRV147" s="11"/>
      <c r="WRW147" s="11"/>
      <c r="WRX147" s="89"/>
      <c r="WRY147" s="87"/>
      <c r="WRZ147" s="90"/>
      <c r="WSA147" s="91"/>
      <c r="WSB147" s="86"/>
      <c r="WSC147" s="87"/>
      <c r="WSD147" s="87"/>
      <c r="WSE147" s="87"/>
      <c r="WSF147" s="87"/>
      <c r="WSG147" s="88"/>
      <c r="WSH147" s="12"/>
      <c r="WSI147" s="12"/>
      <c r="WSJ147" s="88"/>
      <c r="WSK147" s="88"/>
      <c r="WSL147" s="11"/>
      <c r="WSM147" s="11"/>
      <c r="WSN147" s="89"/>
      <c r="WSO147" s="87"/>
      <c r="WSP147" s="90"/>
      <c r="WSQ147" s="91"/>
      <c r="WSR147" s="86"/>
      <c r="WSS147" s="87"/>
      <c r="WST147" s="87"/>
      <c r="WSU147" s="87"/>
      <c r="WSV147" s="87"/>
      <c r="WSW147" s="88"/>
      <c r="WSX147" s="12"/>
      <c r="WSY147" s="12"/>
      <c r="WSZ147" s="88"/>
      <c r="WTA147" s="88"/>
      <c r="WTB147" s="11"/>
      <c r="WTC147" s="11"/>
      <c r="WTD147" s="89"/>
      <c r="WTE147" s="87"/>
      <c r="WTF147" s="90"/>
      <c r="WTG147" s="91"/>
      <c r="WTH147" s="86"/>
      <c r="WTI147" s="87"/>
      <c r="WTJ147" s="87"/>
      <c r="WTK147" s="87"/>
      <c r="WTL147" s="87"/>
      <c r="WTM147" s="88"/>
      <c r="WTN147" s="12"/>
      <c r="WTO147" s="12"/>
      <c r="WTP147" s="88"/>
      <c r="WTQ147" s="88"/>
      <c r="WTR147" s="11"/>
      <c r="WTS147" s="11"/>
      <c r="WTT147" s="89"/>
      <c r="WTU147" s="87"/>
      <c r="WTV147" s="90"/>
      <c r="WTW147" s="91"/>
      <c r="WTX147" s="86"/>
      <c r="WTY147" s="87"/>
      <c r="WTZ147" s="87"/>
      <c r="WUA147" s="87"/>
      <c r="WUB147" s="87"/>
      <c r="WUC147" s="88"/>
      <c r="WUD147" s="12"/>
      <c r="WUE147" s="12"/>
      <c r="WUF147" s="88"/>
      <c r="WUG147" s="88"/>
      <c r="WUH147" s="11"/>
      <c r="WUI147" s="11"/>
      <c r="WUJ147" s="89"/>
      <c r="WUK147" s="87"/>
      <c r="WUL147" s="90"/>
      <c r="WUM147" s="91"/>
      <c r="WUN147" s="86"/>
      <c r="WUO147" s="87"/>
      <c r="WUP147" s="87"/>
      <c r="WUQ147" s="87"/>
      <c r="WUR147" s="87"/>
      <c r="WUS147" s="88"/>
      <c r="WUT147" s="12"/>
      <c r="WUU147" s="12"/>
      <c r="WUV147" s="88"/>
      <c r="WUW147" s="88"/>
      <c r="WUX147" s="11"/>
      <c r="WUY147" s="11"/>
      <c r="WUZ147" s="89"/>
      <c r="WVA147" s="87"/>
      <c r="WVB147" s="90"/>
      <c r="WVC147" s="91"/>
      <c r="WVD147" s="86"/>
      <c r="WVE147" s="87"/>
      <c r="WVF147" s="87"/>
      <c r="WVG147" s="87"/>
      <c r="WVH147" s="87"/>
      <c r="WVI147" s="88"/>
      <c r="WVJ147" s="12"/>
      <c r="WVK147" s="12"/>
      <c r="WVL147" s="88"/>
      <c r="WVM147" s="88"/>
      <c r="WVN147" s="11"/>
      <c r="WVO147" s="11"/>
      <c r="WVP147" s="89"/>
      <c r="WVQ147" s="87"/>
      <c r="WVR147" s="90"/>
      <c r="WVS147" s="91"/>
      <c r="WVT147" s="86"/>
      <c r="WVU147" s="87"/>
      <c r="WVV147" s="87"/>
      <c r="WVW147" s="87"/>
      <c r="WVX147" s="87"/>
      <c r="WVY147" s="88"/>
      <c r="WVZ147" s="12"/>
      <c r="WWA147" s="12"/>
      <c r="WWB147" s="88"/>
      <c r="WWC147" s="88"/>
      <c r="WWD147" s="11"/>
      <c r="WWE147" s="11"/>
      <c r="WWF147" s="89"/>
      <c r="WWG147" s="87"/>
      <c r="WWH147" s="90"/>
      <c r="WWI147" s="91"/>
      <c r="WWJ147" s="86"/>
      <c r="WWK147" s="87"/>
      <c r="WWL147" s="87"/>
      <c r="WWM147" s="87"/>
      <c r="WWN147" s="87"/>
      <c r="WWO147" s="88"/>
      <c r="WWP147" s="12"/>
      <c r="WWQ147" s="12"/>
      <c r="WWR147" s="88"/>
      <c r="WWS147" s="88"/>
      <c r="WWT147" s="11"/>
      <c r="WWU147" s="11"/>
      <c r="WWV147" s="89"/>
      <c r="WWW147" s="87"/>
      <c r="WWX147" s="90"/>
      <c r="WWY147" s="91"/>
      <c r="WWZ147" s="86"/>
      <c r="WXA147" s="87"/>
      <c r="WXB147" s="87"/>
      <c r="WXC147" s="87"/>
      <c r="WXD147" s="87"/>
      <c r="WXE147" s="88"/>
      <c r="WXF147" s="12"/>
      <c r="WXG147" s="12"/>
      <c r="WXH147" s="88"/>
      <c r="WXI147" s="88"/>
      <c r="WXJ147" s="11"/>
      <c r="WXK147" s="11"/>
      <c r="WXL147" s="89"/>
      <c r="WXM147" s="87"/>
      <c r="WXN147" s="90"/>
      <c r="WXO147" s="91"/>
      <c r="WXP147" s="86"/>
      <c r="WXQ147" s="87"/>
      <c r="WXR147" s="87"/>
      <c r="WXS147" s="87"/>
      <c r="WXT147" s="87"/>
      <c r="WXU147" s="88"/>
      <c r="WXV147" s="12"/>
      <c r="WXW147" s="12"/>
      <c r="WXX147" s="88"/>
      <c r="WXY147" s="88"/>
      <c r="WXZ147" s="11"/>
      <c r="WYA147" s="11"/>
      <c r="WYB147" s="89"/>
      <c r="WYC147" s="87"/>
      <c r="WYD147" s="90"/>
      <c r="WYE147" s="91"/>
      <c r="WYF147" s="86"/>
      <c r="WYG147" s="87"/>
      <c r="WYH147" s="87"/>
      <c r="WYI147" s="87"/>
      <c r="WYJ147" s="87"/>
      <c r="WYK147" s="88"/>
      <c r="WYL147" s="12"/>
      <c r="WYM147" s="12"/>
      <c r="WYN147" s="88"/>
      <c r="WYO147" s="88"/>
      <c r="WYP147" s="11"/>
      <c r="WYQ147" s="11"/>
      <c r="WYR147" s="89"/>
      <c r="WYS147" s="87"/>
      <c r="WYT147" s="90"/>
      <c r="WYU147" s="91"/>
      <c r="WYV147" s="86"/>
      <c r="WYW147" s="87"/>
      <c r="WYX147" s="87"/>
      <c r="WYY147" s="87"/>
      <c r="WYZ147" s="87"/>
      <c r="WZA147" s="88"/>
      <c r="WZB147" s="12"/>
      <c r="WZC147" s="12"/>
      <c r="WZD147" s="88"/>
      <c r="WZE147" s="88"/>
      <c r="WZF147" s="11"/>
      <c r="WZG147" s="11"/>
      <c r="WZH147" s="89"/>
      <c r="WZI147" s="87"/>
      <c r="WZJ147" s="90"/>
      <c r="WZK147" s="91"/>
      <c r="WZL147" s="86"/>
      <c r="WZM147" s="87"/>
      <c r="WZN147" s="87"/>
      <c r="WZO147" s="87"/>
      <c r="WZP147" s="87"/>
      <c r="WZQ147" s="88"/>
      <c r="WZR147" s="12"/>
      <c r="WZS147" s="12"/>
      <c r="WZT147" s="88"/>
      <c r="WZU147" s="88"/>
      <c r="WZV147" s="11"/>
      <c r="WZW147" s="11"/>
      <c r="WZX147" s="89"/>
      <c r="WZY147" s="87"/>
      <c r="WZZ147" s="90"/>
      <c r="XAA147" s="91"/>
      <c r="XAB147" s="86"/>
      <c r="XAC147" s="87"/>
      <c r="XAD147" s="87"/>
      <c r="XAE147" s="87"/>
      <c r="XAF147" s="87"/>
      <c r="XAG147" s="88"/>
      <c r="XAH147" s="12"/>
      <c r="XAI147" s="12"/>
      <c r="XAJ147" s="88"/>
      <c r="XAK147" s="88"/>
      <c r="XAL147" s="11"/>
      <c r="XAM147" s="11"/>
      <c r="XAN147" s="89"/>
      <c r="XAO147" s="87"/>
      <c r="XAP147" s="90"/>
      <c r="XAQ147" s="91"/>
      <c r="XAR147" s="86"/>
      <c r="XAS147" s="87"/>
      <c r="XAT147" s="87"/>
      <c r="XAU147" s="87"/>
      <c r="XAV147" s="87"/>
      <c r="XAW147" s="88"/>
      <c r="XAX147" s="12"/>
      <c r="XAY147" s="12"/>
      <c r="XAZ147" s="88"/>
      <c r="XBA147" s="88"/>
      <c r="XBB147" s="11"/>
      <c r="XBC147" s="11"/>
      <c r="XBD147" s="89"/>
      <c r="XBE147" s="87"/>
      <c r="XBF147" s="90"/>
      <c r="XBG147" s="91"/>
      <c r="XBH147" s="86"/>
      <c r="XBI147" s="87"/>
      <c r="XBJ147" s="87"/>
      <c r="XBK147" s="87"/>
      <c r="XBL147" s="87"/>
      <c r="XBM147" s="88"/>
      <c r="XBN147" s="12"/>
      <c r="XBO147" s="12"/>
      <c r="XBP147" s="88"/>
      <c r="XBQ147" s="88"/>
      <c r="XBR147" s="11"/>
      <c r="XBS147" s="11"/>
      <c r="XBT147" s="89"/>
      <c r="XBU147" s="87"/>
      <c r="XBV147" s="90"/>
      <c r="XBW147" s="91"/>
      <c r="XBX147" s="86"/>
      <c r="XBY147" s="87"/>
      <c r="XBZ147" s="87"/>
      <c r="XCA147" s="87"/>
      <c r="XCB147" s="87"/>
      <c r="XCC147" s="88"/>
      <c r="XCD147" s="12"/>
      <c r="XCE147" s="12"/>
      <c r="XCF147" s="88"/>
      <c r="XCG147" s="88"/>
      <c r="XCH147" s="11"/>
      <c r="XCI147" s="11"/>
      <c r="XCJ147" s="89"/>
      <c r="XCK147" s="87"/>
      <c r="XCL147" s="90"/>
      <c r="XCM147" s="91"/>
      <c r="XCN147" s="86"/>
      <c r="XCO147" s="87"/>
      <c r="XCP147" s="87"/>
      <c r="XCQ147" s="87"/>
      <c r="XCR147" s="87"/>
      <c r="XCS147" s="88"/>
      <c r="XCT147" s="12"/>
      <c r="XCU147" s="12"/>
      <c r="XCV147" s="88"/>
      <c r="XCW147" s="88"/>
      <c r="XCX147" s="11"/>
      <c r="XCY147" s="11"/>
      <c r="XCZ147" s="89"/>
      <c r="XDA147" s="87"/>
      <c r="XDB147" s="90"/>
      <c r="XDC147" s="91"/>
      <c r="XDD147" s="86"/>
      <c r="XDE147" s="87"/>
      <c r="XDF147" s="87"/>
      <c r="XDG147" s="87"/>
      <c r="XDH147" s="87"/>
      <c r="XDI147" s="88"/>
      <c r="XDJ147" s="12"/>
      <c r="XDK147" s="12"/>
      <c r="XDL147" s="88"/>
      <c r="XDM147" s="88"/>
      <c r="XDN147" s="11"/>
      <c r="XDO147" s="11"/>
      <c r="XDP147" s="89"/>
      <c r="XDQ147" s="87"/>
      <c r="XDR147" s="90"/>
      <c r="XDS147" s="91"/>
      <c r="XDT147" s="86"/>
      <c r="XDU147" s="87"/>
      <c r="XDV147" s="87"/>
      <c r="XDW147" s="87"/>
      <c r="XDX147" s="87"/>
      <c r="XDY147" s="88"/>
      <c r="XDZ147" s="12"/>
      <c r="XEA147" s="12"/>
      <c r="XEB147" s="88"/>
      <c r="XEC147" s="88"/>
      <c r="XED147" s="11"/>
      <c r="XEE147" s="11"/>
      <c r="XEF147" s="89"/>
      <c r="XEG147" s="87"/>
      <c r="XEH147" s="90"/>
      <c r="XEI147" s="91"/>
      <c r="XEJ147" s="86"/>
      <c r="XEK147" s="87"/>
      <c r="XEL147" s="87"/>
      <c r="XEM147" s="87"/>
      <c r="XEN147" s="87"/>
      <c r="XEO147" s="88"/>
      <c r="XEP147" s="12"/>
      <c r="XEQ147" s="12"/>
      <c r="XER147" s="88"/>
      <c r="XES147" s="88"/>
      <c r="XET147" s="11"/>
      <c r="XEU147" s="11"/>
      <c r="XEV147" s="89"/>
      <c r="XEW147" s="87"/>
      <c r="XEX147" s="90"/>
    </row>
    <row r="148" spans="1:16378" s="13" customFormat="1" ht="102.75" customHeight="1" x14ac:dyDescent="0.2">
      <c r="A148" s="4"/>
      <c r="B148" s="15">
        <v>91111603</v>
      </c>
      <c r="C148" s="16" t="s">
        <v>108028</v>
      </c>
      <c r="D148" s="17">
        <v>1</v>
      </c>
      <c r="E148" s="17">
        <v>2</v>
      </c>
      <c r="F148" s="17">
        <v>3</v>
      </c>
      <c r="G148" s="51">
        <v>1</v>
      </c>
      <c r="H148" s="51">
        <v>0</v>
      </c>
      <c r="I148" s="19">
        <v>14800000</v>
      </c>
      <c r="J148" s="19">
        <v>14800000</v>
      </c>
      <c r="K148" s="51">
        <v>0</v>
      </c>
      <c r="L148" s="51">
        <v>0</v>
      </c>
      <c r="M148" s="40" t="s">
        <v>107828</v>
      </c>
      <c r="N148" s="20" t="s">
        <v>15</v>
      </c>
      <c r="O148" s="38" t="s">
        <v>107967</v>
      </c>
      <c r="P148" s="17" t="s">
        <v>107972</v>
      </c>
      <c r="Q148" s="34" t="s">
        <v>107969</v>
      </c>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c r="IW148" s="7"/>
      <c r="IX148" s="7"/>
      <c r="IY148" s="7"/>
      <c r="IZ148" s="7"/>
      <c r="JA148" s="7"/>
      <c r="JB148" s="7"/>
      <c r="JC148" s="7"/>
      <c r="JD148" s="7"/>
      <c r="JE148" s="7"/>
      <c r="JF148" s="7"/>
      <c r="JG148" s="7"/>
      <c r="JH148" s="7"/>
      <c r="JI148" s="7"/>
      <c r="JJ148" s="7"/>
      <c r="JK148" s="7"/>
      <c r="JL148" s="7"/>
      <c r="JM148" s="7"/>
      <c r="JN148" s="7"/>
      <c r="JO148" s="7"/>
      <c r="JP148" s="7"/>
      <c r="JQ148" s="7"/>
      <c r="JR148" s="7"/>
      <c r="JS148" s="7"/>
      <c r="JT148" s="7"/>
      <c r="JU148" s="7"/>
      <c r="JV148" s="7"/>
      <c r="JW148" s="7"/>
      <c r="JX148" s="7"/>
      <c r="JY148" s="7"/>
      <c r="JZ148" s="7"/>
      <c r="KA148" s="7"/>
      <c r="KB148" s="7"/>
      <c r="KC148" s="7"/>
      <c r="KD148" s="7"/>
      <c r="KE148" s="7"/>
      <c r="KF148" s="7"/>
      <c r="KG148" s="7"/>
      <c r="KH148" s="7"/>
      <c r="KI148" s="7"/>
      <c r="KJ148" s="7"/>
      <c r="KK148" s="7"/>
      <c r="KL148" s="7"/>
      <c r="KM148" s="7"/>
      <c r="KN148" s="7"/>
      <c r="KO148" s="7"/>
      <c r="KP148" s="7"/>
      <c r="KQ148" s="7"/>
      <c r="KR148" s="7"/>
      <c r="KS148" s="7"/>
      <c r="KT148" s="7"/>
      <c r="KU148" s="7"/>
      <c r="KV148" s="7"/>
      <c r="KW148" s="7"/>
      <c r="KX148" s="7"/>
      <c r="KY148" s="7"/>
      <c r="KZ148" s="7"/>
      <c r="LA148" s="7"/>
      <c r="LB148" s="7"/>
      <c r="LC148" s="7"/>
      <c r="LD148" s="7"/>
      <c r="LE148" s="7"/>
      <c r="LF148" s="7"/>
      <c r="LG148" s="7"/>
      <c r="LH148" s="7"/>
      <c r="LI148" s="7"/>
      <c r="LJ148" s="7"/>
      <c r="LK148" s="7"/>
      <c r="LL148" s="7"/>
      <c r="LM148" s="7"/>
      <c r="LN148" s="7"/>
      <c r="LO148" s="7"/>
      <c r="LP148" s="7"/>
      <c r="LQ148" s="7"/>
      <c r="LR148" s="7"/>
      <c r="LS148" s="7"/>
      <c r="LT148" s="7"/>
      <c r="LU148" s="7"/>
      <c r="LV148" s="7"/>
      <c r="LW148" s="7"/>
      <c r="LX148" s="7"/>
      <c r="LY148" s="7"/>
      <c r="LZ148" s="7"/>
      <c r="MA148" s="7"/>
      <c r="MB148" s="7"/>
      <c r="MC148" s="7"/>
      <c r="MD148" s="7"/>
      <c r="ME148" s="7"/>
      <c r="MF148" s="7"/>
      <c r="MG148" s="7"/>
      <c r="MH148" s="7"/>
      <c r="MI148" s="7"/>
      <c r="MJ148" s="7"/>
      <c r="MK148" s="7"/>
      <c r="ML148" s="7"/>
      <c r="MM148" s="7"/>
      <c r="MN148" s="7"/>
      <c r="MO148" s="7"/>
      <c r="MP148" s="7"/>
      <c r="MQ148" s="7"/>
      <c r="MR148" s="7"/>
      <c r="MS148" s="7"/>
      <c r="MT148" s="7"/>
      <c r="MU148" s="7"/>
      <c r="MV148" s="7"/>
      <c r="MW148" s="7"/>
      <c r="MX148" s="7"/>
      <c r="MY148" s="7"/>
      <c r="MZ148" s="7"/>
      <c r="NA148" s="7"/>
      <c r="NB148" s="7"/>
      <c r="NC148" s="7"/>
      <c r="ND148" s="7"/>
      <c r="NE148" s="7"/>
      <c r="NF148" s="7"/>
      <c r="NG148" s="7"/>
      <c r="NH148" s="7"/>
      <c r="NI148" s="7"/>
      <c r="NJ148" s="7"/>
      <c r="NK148" s="7"/>
      <c r="NL148" s="7"/>
      <c r="NM148" s="7"/>
      <c r="NN148" s="7"/>
      <c r="NO148" s="7"/>
      <c r="NP148" s="7"/>
      <c r="NQ148" s="7"/>
      <c r="NR148" s="7"/>
      <c r="NS148" s="7"/>
      <c r="NT148" s="7"/>
      <c r="NU148" s="7"/>
      <c r="NV148" s="7"/>
      <c r="NW148" s="7"/>
      <c r="NX148" s="7"/>
      <c r="NY148" s="7"/>
      <c r="NZ148" s="7"/>
      <c r="OA148" s="7"/>
      <c r="OB148" s="7"/>
      <c r="OC148" s="7"/>
      <c r="OD148" s="7"/>
      <c r="OE148" s="7"/>
      <c r="OF148" s="7"/>
      <c r="OG148" s="7"/>
      <c r="OH148" s="7"/>
      <c r="OI148" s="7"/>
      <c r="OJ148" s="7"/>
      <c r="OK148" s="7"/>
      <c r="OL148" s="7"/>
      <c r="OM148" s="7"/>
      <c r="ON148" s="7"/>
      <c r="OO148" s="7"/>
      <c r="OP148" s="7"/>
      <c r="OQ148" s="7"/>
      <c r="OR148" s="7"/>
      <c r="OS148" s="7"/>
      <c r="OT148" s="7"/>
      <c r="OU148" s="7"/>
      <c r="OV148" s="7"/>
      <c r="OW148" s="7"/>
      <c r="OX148" s="7"/>
      <c r="OY148" s="7"/>
      <c r="OZ148" s="7"/>
      <c r="PA148" s="7"/>
      <c r="PB148" s="7"/>
      <c r="PC148" s="7"/>
      <c r="PD148" s="7"/>
      <c r="PE148" s="7"/>
      <c r="PF148" s="7"/>
      <c r="PG148" s="7"/>
      <c r="PH148" s="7"/>
      <c r="PI148" s="7"/>
      <c r="PJ148" s="7"/>
      <c r="PK148" s="7"/>
      <c r="PL148" s="7"/>
      <c r="PM148" s="7"/>
      <c r="PN148" s="7"/>
      <c r="PO148" s="7"/>
      <c r="PP148" s="7"/>
      <c r="PQ148" s="7"/>
      <c r="PR148" s="7"/>
      <c r="PS148" s="7"/>
      <c r="PT148" s="7"/>
      <c r="PU148" s="7"/>
      <c r="PV148" s="7"/>
      <c r="PW148" s="7"/>
      <c r="PX148" s="7"/>
      <c r="PY148" s="7"/>
      <c r="PZ148" s="7"/>
      <c r="QA148" s="7"/>
      <c r="QB148" s="7"/>
      <c r="QC148" s="7"/>
      <c r="QD148" s="7"/>
      <c r="QE148" s="7"/>
      <c r="QF148" s="7"/>
      <c r="QG148" s="7"/>
      <c r="QH148" s="7"/>
      <c r="QI148" s="7"/>
      <c r="QJ148" s="7"/>
      <c r="QK148" s="7"/>
      <c r="QL148" s="7"/>
      <c r="QM148" s="7"/>
      <c r="QN148" s="7"/>
      <c r="QO148" s="7"/>
      <c r="QP148" s="7"/>
      <c r="QQ148" s="7"/>
      <c r="QR148" s="7"/>
      <c r="QS148" s="7"/>
      <c r="QT148" s="7"/>
      <c r="QU148" s="7"/>
      <c r="QV148" s="7"/>
      <c r="QW148" s="7"/>
      <c r="QX148" s="7"/>
      <c r="QY148" s="7"/>
      <c r="QZ148" s="7"/>
      <c r="RA148" s="7"/>
      <c r="RB148" s="7"/>
      <c r="RC148" s="7"/>
      <c r="RD148" s="7"/>
      <c r="RE148" s="7"/>
      <c r="RF148" s="7"/>
      <c r="RG148" s="7"/>
      <c r="RH148" s="7"/>
      <c r="RI148" s="7"/>
      <c r="RJ148" s="7"/>
      <c r="RK148" s="7"/>
      <c r="RL148" s="7"/>
      <c r="RM148" s="7"/>
      <c r="RN148" s="7"/>
      <c r="RO148" s="7"/>
      <c r="RP148" s="7"/>
      <c r="RQ148" s="7"/>
      <c r="RR148" s="7"/>
      <c r="RS148" s="7"/>
      <c r="RT148" s="7"/>
      <c r="RU148" s="7"/>
      <c r="RV148" s="7"/>
      <c r="RW148" s="7"/>
      <c r="RX148" s="7"/>
      <c r="RY148" s="7"/>
      <c r="RZ148" s="7"/>
      <c r="SA148" s="7"/>
      <c r="SB148" s="7"/>
      <c r="SC148" s="7"/>
      <c r="SD148" s="7"/>
      <c r="SE148" s="7"/>
      <c r="SF148" s="7"/>
      <c r="SG148" s="7"/>
      <c r="SH148" s="7"/>
      <c r="SI148" s="7"/>
      <c r="SJ148" s="7"/>
      <c r="SK148" s="7"/>
      <c r="SL148" s="7"/>
      <c r="SM148" s="7"/>
      <c r="SN148" s="7"/>
      <c r="SO148" s="7"/>
      <c r="SP148" s="7"/>
      <c r="SQ148" s="7"/>
      <c r="SR148" s="7"/>
      <c r="SS148" s="7"/>
      <c r="ST148" s="7"/>
      <c r="SU148" s="7"/>
      <c r="SV148" s="7"/>
      <c r="SW148" s="7"/>
      <c r="SX148" s="7"/>
      <c r="SY148" s="7"/>
      <c r="SZ148" s="7"/>
      <c r="TA148" s="7"/>
      <c r="TB148" s="7"/>
      <c r="TC148" s="7"/>
      <c r="TD148" s="7"/>
      <c r="TE148" s="7"/>
      <c r="TF148" s="7"/>
      <c r="TG148" s="7"/>
      <c r="TH148" s="7"/>
      <c r="TI148" s="7"/>
      <c r="TJ148" s="7"/>
      <c r="TK148" s="7"/>
      <c r="TL148" s="7"/>
      <c r="TM148" s="7"/>
      <c r="TN148" s="7"/>
      <c r="TO148" s="7"/>
      <c r="TP148" s="7"/>
      <c r="TQ148" s="7"/>
      <c r="TR148" s="7"/>
      <c r="TS148" s="7"/>
      <c r="TT148" s="7"/>
      <c r="TU148" s="7"/>
      <c r="TV148" s="7"/>
      <c r="TW148" s="7"/>
      <c r="TX148" s="7"/>
      <c r="TY148" s="7"/>
      <c r="TZ148" s="7"/>
      <c r="UA148" s="7"/>
      <c r="UB148" s="7"/>
      <c r="UC148" s="7"/>
      <c r="UD148" s="7"/>
      <c r="UE148" s="7"/>
      <c r="UF148" s="7"/>
      <c r="UG148" s="7"/>
      <c r="UH148" s="7"/>
      <c r="UI148" s="7"/>
      <c r="UJ148" s="7"/>
      <c r="UK148" s="7"/>
      <c r="UL148" s="7"/>
      <c r="UM148" s="7"/>
      <c r="UN148" s="7"/>
      <c r="UO148" s="7"/>
      <c r="UP148" s="7"/>
      <c r="UQ148" s="7"/>
      <c r="UR148" s="7"/>
      <c r="US148" s="7"/>
      <c r="UT148" s="7"/>
      <c r="UU148" s="7"/>
      <c r="UV148" s="7"/>
      <c r="UW148" s="7"/>
      <c r="UX148" s="7"/>
      <c r="UY148" s="7"/>
      <c r="UZ148" s="7"/>
      <c r="VA148" s="7"/>
      <c r="VB148" s="7"/>
      <c r="VC148" s="7"/>
      <c r="VD148" s="7"/>
      <c r="VE148" s="7"/>
      <c r="VF148" s="7"/>
      <c r="VG148" s="7"/>
      <c r="VH148" s="7"/>
      <c r="VI148" s="7"/>
      <c r="VJ148" s="7"/>
      <c r="VK148" s="7"/>
      <c r="VL148" s="7"/>
      <c r="VM148" s="7"/>
      <c r="VN148" s="7"/>
      <c r="VO148" s="7"/>
      <c r="VP148" s="7"/>
      <c r="VQ148" s="7"/>
      <c r="VR148" s="7"/>
      <c r="VS148" s="7"/>
      <c r="VT148" s="7"/>
      <c r="VU148" s="7"/>
      <c r="VV148" s="7"/>
      <c r="VW148" s="7"/>
      <c r="VX148" s="7"/>
      <c r="VY148" s="7"/>
      <c r="VZ148" s="7"/>
      <c r="WA148" s="7"/>
      <c r="WB148" s="7"/>
      <c r="WC148" s="7"/>
      <c r="WD148" s="7"/>
      <c r="WE148" s="7"/>
      <c r="WF148" s="7"/>
      <c r="WG148" s="7"/>
      <c r="WH148" s="7"/>
      <c r="WI148" s="7"/>
      <c r="WJ148" s="7"/>
      <c r="WK148" s="7"/>
      <c r="WL148" s="7"/>
      <c r="WM148" s="7"/>
      <c r="WN148" s="7"/>
      <c r="WO148" s="7"/>
      <c r="WP148" s="7"/>
      <c r="WQ148" s="7"/>
      <c r="WR148" s="7"/>
      <c r="WS148" s="7"/>
      <c r="WT148" s="7"/>
      <c r="WU148" s="7"/>
      <c r="WV148" s="7"/>
      <c r="WW148" s="7"/>
      <c r="WX148" s="7"/>
      <c r="WY148" s="7"/>
      <c r="WZ148" s="7"/>
      <c r="XA148" s="7"/>
      <c r="XB148" s="7"/>
      <c r="XC148" s="7"/>
      <c r="XD148" s="7"/>
      <c r="XE148" s="7"/>
      <c r="XF148" s="7"/>
      <c r="XG148" s="7"/>
      <c r="XH148" s="7"/>
      <c r="XI148" s="7"/>
      <c r="XJ148" s="7"/>
      <c r="XK148" s="7"/>
      <c r="XL148" s="7"/>
      <c r="XM148" s="7"/>
      <c r="XN148" s="7"/>
      <c r="XO148" s="7"/>
      <c r="XP148" s="7"/>
      <c r="XQ148" s="7"/>
      <c r="XR148" s="7"/>
      <c r="XS148" s="7"/>
      <c r="XT148" s="7"/>
      <c r="XU148" s="7"/>
      <c r="XV148" s="7"/>
      <c r="XW148" s="7"/>
      <c r="XX148" s="7"/>
      <c r="XY148" s="7"/>
      <c r="XZ148" s="7"/>
      <c r="YA148" s="7"/>
      <c r="YB148" s="7"/>
      <c r="YC148" s="7"/>
      <c r="YD148" s="7"/>
      <c r="YE148" s="7"/>
      <c r="YF148" s="7"/>
      <c r="YG148" s="7"/>
      <c r="YH148" s="7"/>
      <c r="YI148" s="7"/>
      <c r="YJ148" s="7"/>
      <c r="YK148" s="7"/>
      <c r="YL148" s="7"/>
      <c r="YM148" s="7"/>
      <c r="YN148" s="7"/>
      <c r="YO148" s="7"/>
      <c r="YP148" s="7"/>
      <c r="YQ148" s="7"/>
      <c r="YR148" s="7"/>
      <c r="YS148" s="7"/>
      <c r="YT148" s="7"/>
      <c r="YU148" s="7"/>
      <c r="YV148" s="7"/>
      <c r="YW148" s="7"/>
      <c r="YX148" s="7"/>
      <c r="YY148" s="7"/>
      <c r="YZ148" s="7"/>
      <c r="ZA148" s="7"/>
      <c r="ZB148" s="7"/>
      <c r="ZC148" s="7"/>
      <c r="ZD148" s="7"/>
      <c r="ZE148" s="7"/>
      <c r="ZF148" s="7"/>
      <c r="ZG148" s="7"/>
      <c r="ZH148" s="7"/>
      <c r="ZI148" s="7"/>
      <c r="ZJ148" s="7"/>
      <c r="ZK148" s="7"/>
      <c r="ZL148" s="7"/>
      <c r="ZM148" s="7"/>
      <c r="ZN148" s="7"/>
      <c r="ZO148" s="7"/>
      <c r="ZP148" s="7"/>
      <c r="ZQ148" s="7"/>
      <c r="ZR148" s="7"/>
      <c r="ZS148" s="7"/>
      <c r="ZT148" s="7"/>
      <c r="ZU148" s="7"/>
      <c r="ZV148" s="7"/>
      <c r="ZW148" s="7"/>
      <c r="ZX148" s="7"/>
      <c r="ZY148" s="7"/>
      <c r="ZZ148" s="7"/>
      <c r="AAA148" s="7"/>
      <c r="AAB148" s="7"/>
      <c r="AAC148" s="7"/>
      <c r="AAD148" s="7"/>
      <c r="AAE148" s="7"/>
      <c r="AAF148" s="7"/>
      <c r="AAG148" s="7"/>
      <c r="AAH148" s="7"/>
      <c r="AAI148" s="7"/>
      <c r="AAJ148" s="7"/>
      <c r="AAK148" s="7"/>
      <c r="AAL148" s="7"/>
      <c r="AAM148" s="7"/>
      <c r="AAN148" s="7"/>
      <c r="AAO148" s="7"/>
      <c r="AAP148" s="7"/>
      <c r="AAQ148" s="7"/>
      <c r="AAR148" s="7"/>
      <c r="AAS148" s="7"/>
      <c r="AAT148" s="7"/>
      <c r="AAU148" s="7"/>
      <c r="AAV148" s="7"/>
      <c r="AAW148" s="7"/>
      <c r="AAX148" s="7"/>
      <c r="AAY148" s="7"/>
      <c r="AAZ148" s="7"/>
      <c r="ABA148" s="7"/>
      <c r="ABB148" s="7"/>
      <c r="ABC148" s="7"/>
      <c r="ABD148" s="7"/>
      <c r="ABE148" s="7"/>
      <c r="ABF148" s="7"/>
      <c r="ABG148" s="7"/>
      <c r="ABH148" s="7"/>
      <c r="ABI148" s="7"/>
      <c r="ABJ148" s="7"/>
      <c r="ABK148" s="7"/>
      <c r="ABL148" s="7"/>
      <c r="ABM148" s="7"/>
      <c r="ABN148" s="7"/>
      <c r="ABO148" s="7"/>
      <c r="ABP148" s="7"/>
      <c r="ABQ148" s="7"/>
      <c r="ABR148" s="7"/>
      <c r="ABS148" s="7"/>
      <c r="ABT148" s="7"/>
      <c r="ABU148" s="7"/>
      <c r="ABV148" s="7"/>
      <c r="ABW148" s="7"/>
      <c r="ABX148" s="7"/>
      <c r="ABY148" s="7"/>
      <c r="ABZ148" s="7"/>
      <c r="ACA148" s="7"/>
      <c r="ACB148" s="7"/>
      <c r="ACC148" s="7"/>
      <c r="ACD148" s="7"/>
      <c r="ACE148" s="7"/>
      <c r="ACF148" s="7"/>
      <c r="ACG148" s="7"/>
      <c r="ACH148" s="7"/>
      <c r="ACI148" s="7"/>
      <c r="ACJ148" s="7"/>
      <c r="ACK148" s="7"/>
      <c r="ACL148" s="7"/>
      <c r="ACM148" s="7"/>
      <c r="ACN148" s="7"/>
      <c r="ACO148" s="7"/>
      <c r="ACP148" s="7"/>
      <c r="ACQ148" s="7"/>
      <c r="ACR148" s="7"/>
      <c r="ACS148" s="7"/>
      <c r="ACT148" s="7"/>
      <c r="ACU148" s="7"/>
      <c r="ACV148" s="7"/>
      <c r="ACW148" s="7"/>
      <c r="ACX148" s="7"/>
      <c r="ACY148" s="7"/>
      <c r="ACZ148" s="7"/>
      <c r="ADA148" s="7"/>
      <c r="ADB148" s="7"/>
      <c r="ADC148" s="7"/>
      <c r="ADD148" s="7"/>
      <c r="ADE148" s="7"/>
      <c r="ADF148" s="7"/>
      <c r="ADG148" s="7"/>
      <c r="ADH148" s="7"/>
      <c r="ADI148" s="7"/>
      <c r="ADJ148" s="7"/>
      <c r="ADK148" s="7"/>
      <c r="ADL148" s="7"/>
      <c r="ADM148" s="7"/>
      <c r="ADN148" s="7"/>
      <c r="ADO148" s="7"/>
      <c r="ADP148" s="7"/>
      <c r="ADQ148" s="7"/>
      <c r="ADR148" s="7"/>
      <c r="ADS148" s="7"/>
      <c r="ADT148" s="7"/>
      <c r="ADU148" s="7"/>
      <c r="ADV148" s="7"/>
      <c r="ADW148" s="7"/>
      <c r="ADX148" s="7"/>
      <c r="ADY148" s="7"/>
      <c r="ADZ148" s="7"/>
      <c r="AEA148" s="7"/>
      <c r="AEB148" s="7"/>
      <c r="AEC148" s="7"/>
      <c r="AED148" s="7"/>
      <c r="AEE148" s="7"/>
      <c r="AEF148" s="7"/>
      <c r="AEG148" s="7"/>
      <c r="AEH148" s="7"/>
      <c r="AEI148" s="7"/>
      <c r="AEJ148" s="7"/>
      <c r="AEK148" s="7"/>
      <c r="AEL148" s="7"/>
      <c r="AEM148" s="7"/>
      <c r="AEN148" s="7"/>
      <c r="AEO148" s="7"/>
      <c r="AEP148" s="7"/>
      <c r="AEQ148" s="7"/>
      <c r="AER148" s="7"/>
      <c r="AES148" s="7"/>
      <c r="AET148" s="7"/>
      <c r="AEU148" s="7"/>
      <c r="AEV148" s="7"/>
      <c r="AEW148" s="7"/>
      <c r="AEX148" s="7"/>
      <c r="AEY148" s="7"/>
      <c r="AEZ148" s="7"/>
      <c r="AFA148" s="7"/>
      <c r="AFB148" s="7"/>
      <c r="AFC148" s="7"/>
      <c r="AFD148" s="7"/>
      <c r="AFE148" s="7"/>
      <c r="AFF148" s="7"/>
      <c r="AFG148" s="7"/>
      <c r="AFH148" s="7"/>
      <c r="AFI148" s="7"/>
      <c r="AFJ148" s="7"/>
      <c r="AFK148" s="7"/>
      <c r="AFL148" s="7"/>
      <c r="AFM148" s="7"/>
      <c r="AFN148" s="7"/>
      <c r="AFO148" s="7"/>
      <c r="AFP148" s="7"/>
      <c r="AFQ148" s="7"/>
      <c r="AFR148" s="7"/>
      <c r="AFS148" s="7"/>
      <c r="AFT148" s="7"/>
      <c r="AFU148" s="7"/>
      <c r="AFV148" s="7"/>
      <c r="AFW148" s="7"/>
      <c r="AFX148" s="7"/>
      <c r="AFY148" s="7"/>
      <c r="AFZ148" s="7"/>
      <c r="AGA148" s="7"/>
      <c r="AGB148" s="7"/>
      <c r="AGC148" s="7"/>
      <c r="AGD148" s="7"/>
      <c r="AGE148" s="7"/>
      <c r="AGF148" s="7"/>
      <c r="AGG148" s="7"/>
      <c r="AGH148" s="7"/>
      <c r="AGI148" s="7"/>
      <c r="AGJ148" s="7"/>
      <c r="AGK148" s="7"/>
      <c r="AGL148" s="7"/>
      <c r="AGM148" s="7"/>
      <c r="AGN148" s="7"/>
      <c r="AGO148" s="7"/>
      <c r="AGP148" s="7"/>
      <c r="AGQ148" s="7"/>
      <c r="AGR148" s="7"/>
      <c r="AGS148" s="7"/>
      <c r="AGT148" s="7"/>
      <c r="AGU148" s="7"/>
      <c r="AGV148" s="7"/>
      <c r="AGW148" s="7"/>
      <c r="AGX148" s="7"/>
      <c r="AGY148" s="7"/>
      <c r="AGZ148" s="7"/>
      <c r="AHA148" s="7"/>
      <c r="AHB148" s="7"/>
      <c r="AHC148" s="7"/>
      <c r="AHD148" s="7"/>
      <c r="AHE148" s="7"/>
      <c r="AHF148" s="7"/>
      <c r="AHG148" s="7"/>
      <c r="AHH148" s="7"/>
      <c r="AHI148" s="7"/>
      <c r="AHJ148" s="7"/>
      <c r="AHK148" s="7"/>
      <c r="AHL148" s="7"/>
      <c r="AHM148" s="7"/>
      <c r="AHN148" s="7"/>
      <c r="AHO148" s="7"/>
      <c r="AHP148" s="7"/>
      <c r="AHQ148" s="7"/>
      <c r="AHR148" s="7"/>
      <c r="AHS148" s="7"/>
      <c r="AHT148" s="7"/>
      <c r="AHU148" s="7"/>
      <c r="AHV148" s="7"/>
      <c r="AHW148" s="7"/>
      <c r="AHX148" s="7"/>
      <c r="AHY148" s="7"/>
      <c r="AHZ148" s="7"/>
      <c r="AIA148" s="7"/>
      <c r="AIB148" s="7"/>
      <c r="AIC148" s="7"/>
      <c r="AID148" s="7"/>
      <c r="AIE148" s="7"/>
      <c r="AIF148" s="7"/>
      <c r="AIG148" s="7"/>
      <c r="AIH148" s="7"/>
      <c r="AII148" s="7"/>
      <c r="AIJ148" s="7"/>
      <c r="AIK148" s="7"/>
      <c r="AIL148" s="7"/>
      <c r="AIM148" s="7"/>
      <c r="AIN148" s="7"/>
      <c r="AIO148" s="7"/>
      <c r="AIP148" s="7"/>
      <c r="AIQ148" s="7"/>
      <c r="AIR148" s="7"/>
      <c r="AIS148" s="7"/>
      <c r="AIT148" s="7"/>
      <c r="AIU148" s="7"/>
      <c r="AIV148" s="7"/>
      <c r="AIW148" s="7"/>
      <c r="AIX148" s="7"/>
      <c r="AIY148" s="7"/>
      <c r="AIZ148" s="7"/>
      <c r="AJA148" s="7"/>
      <c r="AJB148" s="7"/>
      <c r="AJC148" s="7"/>
      <c r="AJD148" s="7"/>
      <c r="AJE148" s="7"/>
      <c r="AJF148" s="7"/>
      <c r="AJG148" s="7"/>
      <c r="AJH148" s="7"/>
      <c r="AJI148" s="7"/>
      <c r="AJJ148" s="7"/>
      <c r="AJK148" s="7"/>
      <c r="AJL148" s="7"/>
      <c r="AJM148" s="7"/>
      <c r="AJN148" s="7"/>
      <c r="AJO148" s="7"/>
      <c r="AJP148" s="7"/>
      <c r="AJQ148" s="7"/>
      <c r="AJR148" s="7"/>
      <c r="AJS148" s="7"/>
      <c r="AJT148" s="7"/>
      <c r="AJU148" s="7"/>
      <c r="AJV148" s="7"/>
      <c r="AJW148" s="7"/>
      <c r="AJX148" s="7"/>
      <c r="AJY148" s="7"/>
      <c r="AJZ148" s="7"/>
      <c r="AKA148" s="7"/>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c r="ALZ148" s="7"/>
      <c r="AMA148" s="7"/>
      <c r="AMB148" s="7"/>
      <c r="AMC148" s="7"/>
      <c r="AMD148" s="7"/>
      <c r="AME148" s="7"/>
      <c r="AMF148" s="7"/>
      <c r="AMG148" s="7"/>
      <c r="AMH148" s="7"/>
      <c r="AMI148" s="7"/>
      <c r="AMJ148" s="7"/>
      <c r="AMK148" s="7"/>
      <c r="AML148" s="7"/>
      <c r="AMM148" s="7"/>
      <c r="AMN148" s="7"/>
      <c r="AMO148" s="7"/>
      <c r="AMP148" s="7"/>
      <c r="AMQ148" s="7"/>
      <c r="AMR148" s="7"/>
      <c r="AMS148" s="7"/>
      <c r="AMT148" s="7"/>
      <c r="AMU148" s="7"/>
      <c r="AMV148" s="7"/>
      <c r="AMW148" s="7"/>
      <c r="AMX148" s="7"/>
      <c r="AMY148" s="7"/>
      <c r="AMZ148" s="7"/>
      <c r="ANA148" s="7"/>
      <c r="ANB148" s="7"/>
      <c r="ANC148" s="7"/>
      <c r="AND148" s="7"/>
      <c r="ANE148" s="7"/>
      <c r="ANF148" s="7"/>
      <c r="ANG148" s="7"/>
      <c r="ANH148" s="7"/>
      <c r="ANI148" s="7"/>
      <c r="ANJ148" s="7"/>
      <c r="ANK148" s="7"/>
      <c r="ANL148" s="7"/>
      <c r="ANM148" s="7"/>
      <c r="ANN148" s="87"/>
      <c r="ANO148" s="87"/>
      <c r="ANP148" s="87"/>
      <c r="ANQ148" s="88"/>
      <c r="ANR148" s="12"/>
      <c r="ANS148" s="12"/>
      <c r="ANT148" s="88"/>
      <c r="ANU148" s="88"/>
      <c r="ANV148" s="11"/>
      <c r="ANW148" s="11"/>
      <c r="ANX148" s="89"/>
      <c r="ANY148" s="87"/>
      <c r="ANZ148" s="90"/>
      <c r="AOA148" s="91"/>
      <c r="AOB148" s="86"/>
      <c r="AOC148" s="87"/>
      <c r="AOD148" s="87"/>
      <c r="AOE148" s="87"/>
      <c r="AOF148" s="87"/>
      <c r="AOG148" s="88"/>
      <c r="AOH148" s="12"/>
      <c r="AOI148" s="12"/>
      <c r="AOJ148" s="88"/>
      <c r="AOK148" s="88"/>
      <c r="AOL148" s="11"/>
      <c r="AOM148" s="11"/>
      <c r="AON148" s="89"/>
      <c r="AOO148" s="87"/>
      <c r="AOP148" s="90"/>
      <c r="AOQ148" s="91"/>
      <c r="AOR148" s="86"/>
      <c r="AOS148" s="87"/>
      <c r="AOT148" s="87"/>
      <c r="AOU148" s="87"/>
      <c r="AOV148" s="87"/>
      <c r="AOW148" s="88"/>
      <c r="AOX148" s="12"/>
      <c r="AOY148" s="12"/>
      <c r="AOZ148" s="88"/>
      <c r="APA148" s="88"/>
      <c r="APB148" s="11"/>
      <c r="APC148" s="11"/>
      <c r="APD148" s="89"/>
      <c r="APE148" s="87"/>
      <c r="APF148" s="90"/>
      <c r="APG148" s="91"/>
      <c r="APH148" s="86"/>
      <c r="API148" s="87"/>
      <c r="APJ148" s="87"/>
      <c r="APK148" s="87"/>
      <c r="APL148" s="87"/>
      <c r="APM148" s="88"/>
      <c r="APN148" s="12"/>
      <c r="APO148" s="12"/>
      <c r="APP148" s="88"/>
      <c r="APQ148" s="88"/>
      <c r="APR148" s="11"/>
      <c r="APS148" s="11"/>
      <c r="APT148" s="89"/>
      <c r="APU148" s="87"/>
      <c r="APV148" s="90"/>
      <c r="APW148" s="91"/>
      <c r="APX148" s="86"/>
      <c r="APY148" s="87"/>
      <c r="APZ148" s="87"/>
      <c r="AQA148" s="87"/>
      <c r="AQB148" s="87"/>
      <c r="AQC148" s="88"/>
      <c r="AQD148" s="12"/>
      <c r="AQE148" s="12"/>
      <c r="AQF148" s="88"/>
      <c r="AQG148" s="88"/>
      <c r="AQH148" s="11"/>
      <c r="AQI148" s="11"/>
      <c r="AQJ148" s="89"/>
      <c r="AQK148" s="87"/>
      <c r="AQL148" s="90"/>
      <c r="AQM148" s="91"/>
      <c r="AQN148" s="86"/>
      <c r="AQO148" s="87"/>
      <c r="AQP148" s="87"/>
      <c r="AQQ148" s="87"/>
      <c r="AQR148" s="87"/>
      <c r="AQS148" s="88"/>
      <c r="AQT148" s="12"/>
      <c r="AQU148" s="12"/>
      <c r="AQV148" s="88"/>
      <c r="AQW148" s="88"/>
      <c r="AQX148" s="11"/>
      <c r="AQY148" s="11"/>
      <c r="AQZ148" s="89"/>
      <c r="ARA148" s="87"/>
      <c r="ARB148" s="90"/>
      <c r="ARC148" s="91"/>
      <c r="ARD148" s="86"/>
      <c r="ARE148" s="87"/>
      <c r="ARF148" s="87"/>
      <c r="ARG148" s="87"/>
      <c r="ARH148" s="87"/>
      <c r="ARI148" s="88"/>
      <c r="ARJ148" s="12"/>
      <c r="ARK148" s="12"/>
      <c r="ARL148" s="88"/>
      <c r="ARM148" s="88"/>
      <c r="ARN148" s="11"/>
      <c r="ARO148" s="11"/>
      <c r="ARP148" s="89"/>
      <c r="ARQ148" s="87"/>
      <c r="ARR148" s="90"/>
      <c r="ARS148" s="91"/>
      <c r="ART148" s="86"/>
      <c r="ARU148" s="87"/>
      <c r="ARV148" s="87"/>
      <c r="ARW148" s="87"/>
      <c r="ARX148" s="87"/>
      <c r="ARY148" s="88"/>
      <c r="ARZ148" s="12"/>
      <c r="ASA148" s="12"/>
      <c r="ASB148" s="88"/>
      <c r="ASC148" s="88"/>
      <c r="ASD148" s="11"/>
      <c r="ASE148" s="11"/>
      <c r="ASF148" s="89"/>
      <c r="ASG148" s="87"/>
      <c r="ASH148" s="90"/>
      <c r="ASI148" s="91"/>
      <c r="ASJ148" s="86"/>
      <c r="ASK148" s="87"/>
      <c r="ASL148" s="87"/>
      <c r="ASM148" s="87"/>
      <c r="ASN148" s="87"/>
      <c r="ASO148" s="88"/>
      <c r="ASP148" s="12"/>
      <c r="ASQ148" s="12"/>
      <c r="ASR148" s="88"/>
      <c r="ASS148" s="88"/>
      <c r="AST148" s="11"/>
      <c r="ASU148" s="11"/>
      <c r="ASV148" s="89"/>
      <c r="ASW148" s="87"/>
      <c r="ASX148" s="90"/>
      <c r="ASY148" s="91"/>
      <c r="ASZ148" s="86"/>
      <c r="ATA148" s="87"/>
      <c r="ATB148" s="87"/>
      <c r="ATC148" s="87"/>
      <c r="ATD148" s="87"/>
      <c r="ATE148" s="88"/>
      <c r="ATF148" s="12"/>
      <c r="ATG148" s="12"/>
      <c r="ATH148" s="88"/>
      <c r="ATI148" s="88"/>
      <c r="ATJ148" s="11"/>
      <c r="ATK148" s="11"/>
      <c r="ATL148" s="89"/>
      <c r="ATM148" s="87"/>
      <c r="ATN148" s="90"/>
      <c r="ATO148" s="91"/>
      <c r="ATP148" s="86"/>
      <c r="ATQ148" s="87"/>
      <c r="ATR148" s="87"/>
      <c r="ATS148" s="87"/>
      <c r="ATT148" s="87"/>
      <c r="ATU148" s="88"/>
      <c r="ATV148" s="12"/>
      <c r="ATW148" s="12"/>
      <c r="ATX148" s="88"/>
      <c r="ATY148" s="88"/>
      <c r="ATZ148" s="11"/>
      <c r="AUA148" s="11"/>
      <c r="AUB148" s="89"/>
      <c r="AUC148" s="87"/>
      <c r="AUD148" s="90"/>
      <c r="AUE148" s="91"/>
      <c r="AUF148" s="86"/>
      <c r="AUG148" s="87"/>
      <c r="AUH148" s="87"/>
      <c r="AUI148" s="87"/>
      <c r="AUJ148" s="87"/>
      <c r="AUK148" s="88"/>
      <c r="AUL148" s="12"/>
      <c r="AUM148" s="12"/>
      <c r="AUN148" s="88"/>
      <c r="AUO148" s="88"/>
      <c r="AUP148" s="11"/>
      <c r="AUQ148" s="11"/>
      <c r="AUR148" s="89"/>
      <c r="AUS148" s="87"/>
      <c r="AUT148" s="90"/>
      <c r="AUU148" s="91"/>
      <c r="AUV148" s="86"/>
      <c r="AUW148" s="87"/>
      <c r="AUX148" s="87"/>
      <c r="AUY148" s="87"/>
      <c r="AUZ148" s="87"/>
      <c r="AVA148" s="88"/>
      <c r="AVB148" s="12"/>
      <c r="AVC148" s="12"/>
      <c r="AVD148" s="88"/>
      <c r="AVE148" s="88"/>
      <c r="AVF148" s="11"/>
      <c r="AVG148" s="11"/>
      <c r="AVH148" s="89"/>
      <c r="AVI148" s="87"/>
      <c r="AVJ148" s="90"/>
      <c r="AVK148" s="91"/>
      <c r="AVL148" s="86"/>
      <c r="AVM148" s="87"/>
      <c r="AVN148" s="87"/>
      <c r="AVO148" s="87"/>
      <c r="AVP148" s="87"/>
      <c r="AVQ148" s="88"/>
      <c r="AVR148" s="12"/>
      <c r="AVS148" s="12"/>
      <c r="AVT148" s="88"/>
      <c r="AVU148" s="88"/>
      <c r="AVV148" s="11"/>
      <c r="AVW148" s="11"/>
      <c r="AVX148" s="89"/>
      <c r="AVY148" s="87"/>
      <c r="AVZ148" s="90"/>
      <c r="AWA148" s="91"/>
      <c r="AWB148" s="86"/>
      <c r="AWC148" s="87"/>
      <c r="AWD148" s="87"/>
      <c r="AWE148" s="87"/>
      <c r="AWF148" s="87"/>
      <c r="AWG148" s="88"/>
      <c r="AWH148" s="12"/>
      <c r="AWI148" s="12"/>
      <c r="AWJ148" s="88"/>
      <c r="AWK148" s="88"/>
      <c r="AWL148" s="11"/>
      <c r="AWM148" s="11"/>
      <c r="AWN148" s="89"/>
      <c r="AWO148" s="87"/>
      <c r="AWP148" s="90"/>
      <c r="AWQ148" s="91"/>
      <c r="AWR148" s="86"/>
      <c r="AWS148" s="87"/>
      <c r="AWT148" s="87"/>
      <c r="AWU148" s="87"/>
      <c r="AWV148" s="87"/>
      <c r="AWW148" s="88"/>
      <c r="AWX148" s="12"/>
      <c r="AWY148" s="12"/>
      <c r="AWZ148" s="88"/>
      <c r="AXA148" s="88"/>
      <c r="AXB148" s="11"/>
      <c r="AXC148" s="11"/>
      <c r="AXD148" s="89"/>
      <c r="AXE148" s="87"/>
      <c r="AXF148" s="90"/>
      <c r="AXG148" s="91"/>
      <c r="AXH148" s="86"/>
      <c r="AXI148" s="87"/>
      <c r="AXJ148" s="87"/>
      <c r="AXK148" s="87"/>
      <c r="AXL148" s="87"/>
      <c r="AXM148" s="88"/>
      <c r="AXN148" s="12"/>
      <c r="AXO148" s="12"/>
      <c r="AXP148" s="88"/>
      <c r="AXQ148" s="88"/>
      <c r="AXR148" s="11"/>
      <c r="AXS148" s="11"/>
      <c r="AXT148" s="89"/>
      <c r="AXU148" s="87"/>
      <c r="AXV148" s="90"/>
      <c r="AXW148" s="91"/>
      <c r="AXX148" s="86"/>
      <c r="AXY148" s="87"/>
      <c r="AXZ148" s="87"/>
      <c r="AYA148" s="87"/>
      <c r="AYB148" s="87"/>
      <c r="AYC148" s="88"/>
      <c r="AYD148" s="12"/>
      <c r="AYE148" s="12"/>
      <c r="AYF148" s="88"/>
      <c r="AYG148" s="88"/>
      <c r="AYH148" s="11"/>
      <c r="AYI148" s="11"/>
      <c r="AYJ148" s="89"/>
      <c r="AYK148" s="87"/>
      <c r="AYL148" s="90"/>
      <c r="AYM148" s="91"/>
      <c r="AYN148" s="86"/>
      <c r="AYO148" s="87"/>
      <c r="AYP148" s="87"/>
      <c r="AYQ148" s="87"/>
      <c r="AYR148" s="87"/>
      <c r="AYS148" s="88"/>
      <c r="AYT148" s="12"/>
      <c r="AYU148" s="12"/>
      <c r="AYV148" s="88"/>
      <c r="AYW148" s="88"/>
      <c r="AYX148" s="11"/>
      <c r="AYY148" s="11"/>
      <c r="AYZ148" s="89"/>
      <c r="AZA148" s="87"/>
      <c r="AZB148" s="90"/>
      <c r="AZC148" s="91"/>
      <c r="AZD148" s="86"/>
      <c r="AZE148" s="87"/>
      <c r="AZF148" s="87"/>
      <c r="AZG148" s="87"/>
      <c r="AZH148" s="87"/>
      <c r="AZI148" s="88"/>
      <c r="AZJ148" s="12"/>
      <c r="AZK148" s="12"/>
      <c r="AZL148" s="88"/>
      <c r="AZM148" s="88"/>
      <c r="AZN148" s="11"/>
      <c r="AZO148" s="11"/>
      <c r="AZP148" s="89"/>
      <c r="AZQ148" s="87"/>
      <c r="AZR148" s="90"/>
      <c r="AZS148" s="91"/>
      <c r="AZT148" s="86"/>
      <c r="AZU148" s="87"/>
      <c r="AZV148" s="87"/>
      <c r="AZW148" s="87"/>
      <c r="AZX148" s="87"/>
      <c r="AZY148" s="88"/>
      <c r="AZZ148" s="12"/>
      <c r="BAA148" s="12"/>
      <c r="BAB148" s="88"/>
      <c r="BAC148" s="88"/>
      <c r="BAD148" s="11"/>
      <c r="BAE148" s="11"/>
      <c r="BAF148" s="89"/>
      <c r="BAG148" s="87"/>
      <c r="BAH148" s="90"/>
      <c r="BAI148" s="91"/>
      <c r="BAJ148" s="86"/>
      <c r="BAK148" s="87"/>
      <c r="BAL148" s="87"/>
      <c r="BAM148" s="87"/>
      <c r="BAN148" s="87"/>
      <c r="BAO148" s="88"/>
      <c r="BAP148" s="12"/>
      <c r="BAQ148" s="12"/>
      <c r="BAR148" s="88"/>
      <c r="BAS148" s="88"/>
      <c r="BAT148" s="11"/>
      <c r="BAU148" s="11"/>
      <c r="BAV148" s="89"/>
      <c r="BAW148" s="87"/>
      <c r="BAX148" s="90"/>
      <c r="BAY148" s="91"/>
      <c r="BAZ148" s="86"/>
      <c r="BBA148" s="87"/>
      <c r="BBB148" s="87"/>
      <c r="BBC148" s="87"/>
      <c r="BBD148" s="87"/>
      <c r="BBE148" s="88"/>
      <c r="BBF148" s="12"/>
      <c r="BBG148" s="12"/>
      <c r="BBH148" s="88"/>
      <c r="BBI148" s="88"/>
      <c r="BBJ148" s="11"/>
      <c r="BBK148" s="11"/>
      <c r="BBL148" s="89"/>
      <c r="BBM148" s="87"/>
      <c r="BBN148" s="90"/>
      <c r="BBO148" s="91"/>
      <c r="BBP148" s="86"/>
      <c r="BBQ148" s="87"/>
      <c r="BBR148" s="87"/>
      <c r="BBS148" s="87"/>
      <c r="BBT148" s="87"/>
      <c r="BBU148" s="88"/>
      <c r="BBV148" s="12"/>
      <c r="BBW148" s="12"/>
      <c r="BBX148" s="88"/>
      <c r="BBY148" s="88"/>
      <c r="BBZ148" s="11"/>
      <c r="BCA148" s="11"/>
      <c r="BCB148" s="89"/>
      <c r="BCC148" s="87"/>
      <c r="BCD148" s="90"/>
      <c r="BCE148" s="91"/>
      <c r="BCF148" s="86"/>
      <c r="BCG148" s="87"/>
      <c r="BCH148" s="87"/>
      <c r="BCI148" s="87"/>
      <c r="BCJ148" s="87"/>
      <c r="BCK148" s="88"/>
      <c r="BCL148" s="12"/>
      <c r="BCM148" s="12"/>
      <c r="BCN148" s="88"/>
      <c r="BCO148" s="88"/>
      <c r="BCP148" s="11"/>
      <c r="BCQ148" s="11"/>
      <c r="BCR148" s="89"/>
      <c r="BCS148" s="87"/>
      <c r="BCT148" s="90"/>
      <c r="BCU148" s="91"/>
      <c r="BCV148" s="86"/>
      <c r="BCW148" s="87"/>
      <c r="BCX148" s="87"/>
      <c r="BCY148" s="87"/>
      <c r="BCZ148" s="87"/>
      <c r="BDA148" s="88"/>
      <c r="BDB148" s="12"/>
      <c r="BDC148" s="12"/>
      <c r="BDD148" s="88"/>
      <c r="BDE148" s="88"/>
      <c r="BDF148" s="11"/>
      <c r="BDG148" s="11"/>
      <c r="BDH148" s="89"/>
      <c r="BDI148" s="87"/>
      <c r="BDJ148" s="90"/>
      <c r="BDK148" s="91"/>
      <c r="BDL148" s="86"/>
      <c r="BDM148" s="87"/>
      <c r="BDN148" s="87"/>
      <c r="BDO148" s="87"/>
      <c r="BDP148" s="87"/>
      <c r="BDQ148" s="88"/>
      <c r="BDR148" s="12"/>
      <c r="BDS148" s="12"/>
      <c r="BDT148" s="88"/>
      <c r="BDU148" s="88"/>
      <c r="BDV148" s="11"/>
      <c r="BDW148" s="11"/>
      <c r="BDX148" s="89"/>
      <c r="BDY148" s="87"/>
      <c r="BDZ148" s="90"/>
      <c r="BEA148" s="91"/>
      <c r="BEB148" s="86"/>
      <c r="BEC148" s="87"/>
      <c r="BED148" s="87"/>
      <c r="BEE148" s="87"/>
      <c r="BEF148" s="87"/>
      <c r="BEG148" s="88"/>
      <c r="BEH148" s="12"/>
      <c r="BEI148" s="12"/>
      <c r="BEJ148" s="88"/>
      <c r="BEK148" s="88"/>
      <c r="BEL148" s="11"/>
      <c r="BEM148" s="11"/>
      <c r="BEN148" s="89"/>
      <c r="BEO148" s="87"/>
      <c r="BEP148" s="90"/>
      <c r="BEQ148" s="91"/>
      <c r="BER148" s="86"/>
      <c r="BES148" s="87"/>
      <c r="BET148" s="87"/>
      <c r="BEU148" s="87"/>
      <c r="BEV148" s="87"/>
      <c r="BEW148" s="88"/>
      <c r="BEX148" s="12"/>
      <c r="BEY148" s="12"/>
      <c r="BEZ148" s="88"/>
      <c r="BFA148" s="88"/>
      <c r="BFB148" s="11"/>
      <c r="BFC148" s="11"/>
      <c r="BFD148" s="89"/>
      <c r="BFE148" s="87"/>
      <c r="BFF148" s="90"/>
      <c r="BFG148" s="91"/>
      <c r="BFH148" s="86"/>
      <c r="BFI148" s="87"/>
      <c r="BFJ148" s="87"/>
      <c r="BFK148" s="87"/>
      <c r="BFL148" s="87"/>
      <c r="BFM148" s="88"/>
      <c r="BFN148" s="12"/>
      <c r="BFO148" s="12"/>
      <c r="BFP148" s="88"/>
      <c r="BFQ148" s="88"/>
      <c r="BFR148" s="11"/>
      <c r="BFS148" s="11"/>
      <c r="BFT148" s="89"/>
      <c r="BFU148" s="87"/>
      <c r="BFV148" s="90"/>
      <c r="BFW148" s="91"/>
      <c r="BFX148" s="86"/>
      <c r="BFY148" s="87"/>
      <c r="BFZ148" s="87"/>
      <c r="BGA148" s="87"/>
      <c r="BGB148" s="87"/>
      <c r="BGC148" s="88"/>
      <c r="BGD148" s="12"/>
      <c r="BGE148" s="12"/>
      <c r="BGF148" s="88"/>
      <c r="BGG148" s="88"/>
      <c r="BGH148" s="11"/>
      <c r="BGI148" s="11"/>
      <c r="BGJ148" s="89"/>
      <c r="BGK148" s="87"/>
      <c r="BGL148" s="90"/>
      <c r="BGM148" s="91"/>
      <c r="BGN148" s="86"/>
      <c r="BGO148" s="87"/>
      <c r="BGP148" s="87"/>
      <c r="BGQ148" s="87"/>
      <c r="BGR148" s="87"/>
      <c r="BGS148" s="88"/>
      <c r="BGT148" s="12"/>
      <c r="BGU148" s="12"/>
      <c r="BGV148" s="88"/>
      <c r="BGW148" s="88"/>
      <c r="BGX148" s="11"/>
      <c r="BGY148" s="11"/>
      <c r="BGZ148" s="89"/>
      <c r="BHA148" s="87"/>
      <c r="BHB148" s="90"/>
      <c r="BHC148" s="91"/>
      <c r="BHD148" s="86"/>
      <c r="BHE148" s="87"/>
      <c r="BHF148" s="87"/>
      <c r="BHG148" s="87"/>
      <c r="BHH148" s="87"/>
      <c r="BHI148" s="88"/>
      <c r="BHJ148" s="12"/>
      <c r="BHK148" s="12"/>
      <c r="BHL148" s="88"/>
      <c r="BHM148" s="88"/>
      <c r="BHN148" s="11"/>
      <c r="BHO148" s="11"/>
      <c r="BHP148" s="89"/>
      <c r="BHQ148" s="87"/>
      <c r="BHR148" s="90"/>
      <c r="BHS148" s="91"/>
      <c r="BHT148" s="86"/>
      <c r="BHU148" s="87"/>
      <c r="BHV148" s="87"/>
      <c r="BHW148" s="87"/>
      <c r="BHX148" s="87"/>
      <c r="BHY148" s="88"/>
      <c r="BHZ148" s="12"/>
      <c r="BIA148" s="12"/>
      <c r="BIB148" s="88"/>
      <c r="BIC148" s="88"/>
      <c r="BID148" s="11"/>
      <c r="BIE148" s="11"/>
      <c r="BIF148" s="89"/>
      <c r="BIG148" s="87"/>
      <c r="BIH148" s="90"/>
      <c r="BII148" s="91"/>
      <c r="BIJ148" s="86"/>
      <c r="BIK148" s="87"/>
      <c r="BIL148" s="87"/>
      <c r="BIM148" s="87"/>
      <c r="BIN148" s="87"/>
      <c r="BIO148" s="88"/>
      <c r="BIP148" s="12"/>
      <c r="BIQ148" s="12"/>
      <c r="BIR148" s="88"/>
      <c r="BIS148" s="88"/>
      <c r="BIT148" s="11"/>
      <c r="BIU148" s="11"/>
      <c r="BIV148" s="89"/>
      <c r="BIW148" s="87"/>
      <c r="BIX148" s="90"/>
      <c r="BIY148" s="91"/>
      <c r="BIZ148" s="86"/>
      <c r="BJA148" s="87"/>
      <c r="BJB148" s="87"/>
      <c r="BJC148" s="87"/>
      <c r="BJD148" s="87"/>
      <c r="BJE148" s="88"/>
      <c r="BJF148" s="12"/>
      <c r="BJG148" s="12"/>
      <c r="BJH148" s="88"/>
      <c r="BJI148" s="88"/>
      <c r="BJJ148" s="11"/>
      <c r="BJK148" s="11"/>
      <c r="BJL148" s="89"/>
      <c r="BJM148" s="87"/>
      <c r="BJN148" s="90"/>
      <c r="BJO148" s="91"/>
      <c r="BJP148" s="86"/>
      <c r="BJQ148" s="87"/>
      <c r="BJR148" s="87"/>
      <c r="BJS148" s="87"/>
      <c r="BJT148" s="87"/>
      <c r="BJU148" s="88"/>
      <c r="BJV148" s="12"/>
      <c r="BJW148" s="12"/>
      <c r="BJX148" s="88"/>
      <c r="BJY148" s="88"/>
      <c r="BJZ148" s="11"/>
      <c r="BKA148" s="11"/>
      <c r="BKB148" s="89"/>
      <c r="BKC148" s="87"/>
      <c r="BKD148" s="90"/>
      <c r="BKE148" s="91"/>
      <c r="BKF148" s="86"/>
      <c r="BKG148" s="87"/>
      <c r="BKH148" s="87"/>
      <c r="BKI148" s="87"/>
      <c r="BKJ148" s="87"/>
      <c r="BKK148" s="88"/>
      <c r="BKL148" s="12"/>
      <c r="BKM148" s="12"/>
      <c r="BKN148" s="88"/>
      <c r="BKO148" s="88"/>
      <c r="BKP148" s="11"/>
      <c r="BKQ148" s="11"/>
      <c r="BKR148" s="89"/>
      <c r="BKS148" s="87"/>
      <c r="BKT148" s="90"/>
      <c r="BKU148" s="91"/>
      <c r="BKV148" s="86"/>
      <c r="BKW148" s="87"/>
      <c r="BKX148" s="87"/>
      <c r="BKY148" s="87"/>
      <c r="BKZ148" s="87"/>
      <c r="BLA148" s="88"/>
      <c r="BLB148" s="12"/>
      <c r="BLC148" s="12"/>
      <c r="BLD148" s="88"/>
      <c r="BLE148" s="88"/>
      <c r="BLF148" s="11"/>
      <c r="BLG148" s="11"/>
      <c r="BLH148" s="89"/>
      <c r="BLI148" s="87"/>
      <c r="BLJ148" s="90"/>
      <c r="BLK148" s="91"/>
      <c r="BLL148" s="86"/>
      <c r="BLM148" s="87"/>
      <c r="BLN148" s="87"/>
      <c r="BLO148" s="87"/>
      <c r="BLP148" s="87"/>
      <c r="BLQ148" s="88"/>
      <c r="BLR148" s="12"/>
      <c r="BLS148" s="12"/>
      <c r="BLT148" s="88"/>
      <c r="BLU148" s="88"/>
      <c r="BLV148" s="11"/>
      <c r="BLW148" s="11"/>
      <c r="BLX148" s="89"/>
      <c r="BLY148" s="87"/>
      <c r="BLZ148" s="90"/>
      <c r="BMA148" s="91"/>
      <c r="BMB148" s="86"/>
      <c r="BMC148" s="87"/>
      <c r="BMD148" s="87"/>
      <c r="BME148" s="87"/>
      <c r="BMF148" s="87"/>
      <c r="BMG148" s="88"/>
      <c r="BMH148" s="12"/>
      <c r="BMI148" s="12"/>
      <c r="BMJ148" s="88"/>
      <c r="BMK148" s="88"/>
      <c r="BML148" s="11"/>
      <c r="BMM148" s="11"/>
      <c r="BMN148" s="89"/>
      <c r="BMO148" s="87"/>
      <c r="BMP148" s="90"/>
      <c r="BMQ148" s="91"/>
      <c r="BMR148" s="86"/>
      <c r="BMS148" s="87"/>
      <c r="BMT148" s="87"/>
      <c r="BMU148" s="87"/>
      <c r="BMV148" s="87"/>
      <c r="BMW148" s="88"/>
      <c r="BMX148" s="12"/>
      <c r="BMY148" s="12"/>
      <c r="BMZ148" s="88"/>
      <c r="BNA148" s="88"/>
      <c r="BNB148" s="11"/>
      <c r="BNC148" s="11"/>
      <c r="BND148" s="89"/>
      <c r="BNE148" s="87"/>
      <c r="BNF148" s="90"/>
      <c r="BNG148" s="91"/>
      <c r="BNH148" s="86"/>
      <c r="BNI148" s="87"/>
      <c r="BNJ148" s="87"/>
      <c r="BNK148" s="87"/>
      <c r="BNL148" s="87"/>
      <c r="BNM148" s="88"/>
      <c r="BNN148" s="12"/>
      <c r="BNO148" s="12"/>
      <c r="BNP148" s="88"/>
      <c r="BNQ148" s="88"/>
      <c r="BNR148" s="11"/>
      <c r="BNS148" s="11"/>
      <c r="BNT148" s="89"/>
      <c r="BNU148" s="87"/>
      <c r="BNV148" s="90"/>
      <c r="BNW148" s="91"/>
      <c r="BNX148" s="86"/>
      <c r="BNY148" s="87"/>
      <c r="BNZ148" s="87"/>
      <c r="BOA148" s="87"/>
      <c r="BOB148" s="87"/>
      <c r="BOC148" s="88"/>
      <c r="BOD148" s="12"/>
      <c r="BOE148" s="12"/>
      <c r="BOF148" s="88"/>
      <c r="BOG148" s="88"/>
      <c r="BOH148" s="11"/>
      <c r="BOI148" s="11"/>
      <c r="BOJ148" s="89"/>
      <c r="BOK148" s="87"/>
      <c r="BOL148" s="90"/>
      <c r="BOM148" s="91"/>
      <c r="BON148" s="86"/>
      <c r="BOO148" s="87"/>
      <c r="BOP148" s="87"/>
      <c r="BOQ148" s="87"/>
      <c r="BOR148" s="87"/>
      <c r="BOS148" s="88"/>
      <c r="BOT148" s="12"/>
      <c r="BOU148" s="12"/>
      <c r="BOV148" s="88"/>
      <c r="BOW148" s="88"/>
      <c r="BOX148" s="11"/>
      <c r="BOY148" s="11"/>
      <c r="BOZ148" s="89"/>
      <c r="BPA148" s="87"/>
      <c r="BPB148" s="90"/>
      <c r="BPC148" s="91"/>
      <c r="BPD148" s="86"/>
      <c r="BPE148" s="87"/>
      <c r="BPF148" s="87"/>
      <c r="BPG148" s="87"/>
      <c r="BPH148" s="87"/>
      <c r="BPI148" s="88"/>
      <c r="BPJ148" s="12"/>
      <c r="BPK148" s="12"/>
      <c r="BPL148" s="88"/>
      <c r="BPM148" s="88"/>
      <c r="BPN148" s="11"/>
      <c r="BPO148" s="11"/>
      <c r="BPP148" s="89"/>
      <c r="BPQ148" s="87"/>
      <c r="BPR148" s="90"/>
      <c r="BPS148" s="91"/>
      <c r="BPT148" s="86"/>
      <c r="BPU148" s="87"/>
      <c r="BPV148" s="87"/>
      <c r="BPW148" s="87"/>
      <c r="BPX148" s="87"/>
      <c r="BPY148" s="88"/>
      <c r="BPZ148" s="12"/>
      <c r="BQA148" s="12"/>
      <c r="BQB148" s="88"/>
      <c r="BQC148" s="88"/>
      <c r="BQD148" s="11"/>
      <c r="BQE148" s="11"/>
      <c r="BQF148" s="89"/>
      <c r="BQG148" s="87"/>
      <c r="BQH148" s="90"/>
      <c r="BQI148" s="91"/>
      <c r="BQJ148" s="86"/>
      <c r="BQK148" s="87"/>
      <c r="BQL148" s="87"/>
      <c r="BQM148" s="87"/>
      <c r="BQN148" s="87"/>
      <c r="BQO148" s="88"/>
      <c r="BQP148" s="12"/>
      <c r="BQQ148" s="12"/>
      <c r="BQR148" s="88"/>
      <c r="BQS148" s="88"/>
      <c r="BQT148" s="11"/>
      <c r="BQU148" s="11"/>
      <c r="BQV148" s="89"/>
      <c r="BQW148" s="87"/>
      <c r="BQX148" s="90"/>
      <c r="BQY148" s="91"/>
      <c r="BQZ148" s="86"/>
      <c r="BRA148" s="87"/>
      <c r="BRB148" s="87"/>
      <c r="BRC148" s="87"/>
      <c r="BRD148" s="87"/>
      <c r="BRE148" s="88"/>
      <c r="BRF148" s="12"/>
      <c r="BRG148" s="12"/>
      <c r="BRH148" s="88"/>
      <c r="BRI148" s="88"/>
      <c r="BRJ148" s="11"/>
      <c r="BRK148" s="11"/>
      <c r="BRL148" s="89"/>
      <c r="BRM148" s="87"/>
      <c r="BRN148" s="90"/>
      <c r="BRO148" s="91"/>
      <c r="BRP148" s="86"/>
      <c r="BRQ148" s="87"/>
      <c r="BRR148" s="87"/>
      <c r="BRS148" s="87"/>
      <c r="BRT148" s="87"/>
      <c r="BRU148" s="88"/>
      <c r="BRV148" s="12"/>
      <c r="BRW148" s="12"/>
      <c r="BRX148" s="88"/>
      <c r="BRY148" s="88"/>
      <c r="BRZ148" s="11"/>
      <c r="BSA148" s="11"/>
      <c r="BSB148" s="89"/>
      <c r="BSC148" s="87"/>
      <c r="BSD148" s="90"/>
      <c r="BSE148" s="91"/>
      <c r="BSF148" s="86"/>
      <c r="BSG148" s="87"/>
      <c r="BSH148" s="87"/>
      <c r="BSI148" s="87"/>
      <c r="BSJ148" s="87"/>
      <c r="BSK148" s="88"/>
      <c r="BSL148" s="12"/>
      <c r="BSM148" s="12"/>
      <c r="BSN148" s="88"/>
      <c r="BSO148" s="88"/>
      <c r="BSP148" s="11"/>
      <c r="BSQ148" s="11"/>
      <c r="BSR148" s="89"/>
      <c r="BSS148" s="87"/>
      <c r="BST148" s="90"/>
      <c r="BSU148" s="91"/>
      <c r="BSV148" s="86"/>
      <c r="BSW148" s="87"/>
      <c r="BSX148" s="87"/>
      <c r="BSY148" s="87"/>
      <c r="BSZ148" s="87"/>
      <c r="BTA148" s="88"/>
      <c r="BTB148" s="12"/>
      <c r="BTC148" s="12"/>
      <c r="BTD148" s="88"/>
      <c r="BTE148" s="88"/>
      <c r="BTF148" s="11"/>
      <c r="BTG148" s="11"/>
      <c r="BTH148" s="89"/>
      <c r="BTI148" s="87"/>
      <c r="BTJ148" s="90"/>
      <c r="BTK148" s="91"/>
      <c r="BTL148" s="86"/>
      <c r="BTM148" s="87"/>
      <c r="BTN148" s="87"/>
      <c r="BTO148" s="87"/>
      <c r="BTP148" s="87"/>
      <c r="BTQ148" s="88"/>
      <c r="BTR148" s="12"/>
      <c r="BTS148" s="12"/>
      <c r="BTT148" s="88"/>
      <c r="BTU148" s="88"/>
      <c r="BTV148" s="11"/>
      <c r="BTW148" s="11"/>
      <c r="BTX148" s="89"/>
      <c r="BTY148" s="87"/>
      <c r="BTZ148" s="90"/>
      <c r="BUA148" s="91"/>
      <c r="BUB148" s="86"/>
      <c r="BUC148" s="87"/>
      <c r="BUD148" s="87"/>
      <c r="BUE148" s="87"/>
      <c r="BUF148" s="87"/>
      <c r="BUG148" s="88"/>
      <c r="BUH148" s="12"/>
      <c r="BUI148" s="12"/>
      <c r="BUJ148" s="88"/>
      <c r="BUK148" s="88"/>
      <c r="BUL148" s="11"/>
      <c r="BUM148" s="11"/>
      <c r="BUN148" s="89"/>
      <c r="BUO148" s="87"/>
      <c r="BUP148" s="90"/>
      <c r="BUQ148" s="91"/>
      <c r="BUR148" s="86"/>
      <c r="BUS148" s="87"/>
      <c r="BUT148" s="87"/>
      <c r="BUU148" s="87"/>
      <c r="BUV148" s="87"/>
      <c r="BUW148" s="88"/>
      <c r="BUX148" s="12"/>
      <c r="BUY148" s="12"/>
      <c r="BUZ148" s="88"/>
      <c r="BVA148" s="88"/>
      <c r="BVB148" s="11"/>
      <c r="BVC148" s="11"/>
      <c r="BVD148" s="89"/>
      <c r="BVE148" s="87"/>
      <c r="BVF148" s="90"/>
      <c r="BVG148" s="91"/>
      <c r="BVH148" s="86"/>
      <c r="BVI148" s="87"/>
      <c r="BVJ148" s="87"/>
      <c r="BVK148" s="87"/>
      <c r="BVL148" s="87"/>
      <c r="BVM148" s="88"/>
      <c r="BVN148" s="12"/>
      <c r="BVO148" s="12"/>
      <c r="BVP148" s="88"/>
      <c r="BVQ148" s="88"/>
      <c r="BVR148" s="11"/>
      <c r="BVS148" s="11"/>
      <c r="BVT148" s="89"/>
      <c r="BVU148" s="87"/>
      <c r="BVV148" s="90"/>
      <c r="BVW148" s="91"/>
      <c r="BVX148" s="86"/>
      <c r="BVY148" s="87"/>
      <c r="BVZ148" s="87"/>
      <c r="BWA148" s="87"/>
      <c r="BWB148" s="87"/>
      <c r="BWC148" s="88"/>
      <c r="BWD148" s="12"/>
      <c r="BWE148" s="12"/>
      <c r="BWF148" s="88"/>
      <c r="BWG148" s="88"/>
      <c r="BWH148" s="11"/>
      <c r="BWI148" s="11"/>
      <c r="BWJ148" s="89"/>
      <c r="BWK148" s="87"/>
      <c r="BWL148" s="90"/>
      <c r="BWM148" s="91"/>
      <c r="BWN148" s="86"/>
      <c r="BWO148" s="87"/>
      <c r="BWP148" s="87"/>
      <c r="BWQ148" s="87"/>
      <c r="BWR148" s="87"/>
      <c r="BWS148" s="88"/>
      <c r="BWT148" s="12"/>
      <c r="BWU148" s="12"/>
      <c r="BWV148" s="88"/>
      <c r="BWW148" s="88"/>
      <c r="BWX148" s="11"/>
      <c r="BWY148" s="11"/>
      <c r="BWZ148" s="89"/>
      <c r="BXA148" s="87"/>
      <c r="BXB148" s="90"/>
      <c r="BXC148" s="91"/>
      <c r="BXD148" s="86"/>
      <c r="BXE148" s="87"/>
      <c r="BXF148" s="87"/>
      <c r="BXG148" s="87"/>
      <c r="BXH148" s="87"/>
      <c r="BXI148" s="88"/>
      <c r="BXJ148" s="12"/>
      <c r="BXK148" s="12"/>
      <c r="BXL148" s="88"/>
      <c r="BXM148" s="88"/>
      <c r="BXN148" s="11"/>
      <c r="BXO148" s="11"/>
      <c r="BXP148" s="89"/>
      <c r="BXQ148" s="87"/>
      <c r="BXR148" s="90"/>
      <c r="BXS148" s="91"/>
      <c r="BXT148" s="86"/>
      <c r="BXU148" s="87"/>
      <c r="BXV148" s="87"/>
      <c r="BXW148" s="87"/>
      <c r="BXX148" s="87"/>
      <c r="BXY148" s="88"/>
      <c r="BXZ148" s="12"/>
      <c r="BYA148" s="12"/>
      <c r="BYB148" s="88"/>
      <c r="BYC148" s="88"/>
      <c r="BYD148" s="11"/>
      <c r="BYE148" s="11"/>
      <c r="BYF148" s="89"/>
      <c r="BYG148" s="87"/>
      <c r="BYH148" s="90"/>
      <c r="BYI148" s="91"/>
      <c r="BYJ148" s="86"/>
      <c r="BYK148" s="87"/>
      <c r="BYL148" s="87"/>
      <c r="BYM148" s="87"/>
      <c r="BYN148" s="87"/>
      <c r="BYO148" s="88"/>
      <c r="BYP148" s="12"/>
      <c r="BYQ148" s="12"/>
      <c r="BYR148" s="88"/>
      <c r="BYS148" s="88"/>
      <c r="BYT148" s="11"/>
      <c r="BYU148" s="11"/>
      <c r="BYV148" s="89"/>
      <c r="BYW148" s="87"/>
      <c r="BYX148" s="90"/>
      <c r="BYY148" s="91"/>
      <c r="BYZ148" s="86"/>
      <c r="BZA148" s="87"/>
      <c r="BZB148" s="87"/>
      <c r="BZC148" s="87"/>
      <c r="BZD148" s="87"/>
      <c r="BZE148" s="88"/>
      <c r="BZF148" s="12"/>
      <c r="BZG148" s="12"/>
      <c r="BZH148" s="88"/>
      <c r="BZI148" s="88"/>
      <c r="BZJ148" s="11"/>
      <c r="BZK148" s="11"/>
      <c r="BZL148" s="89"/>
      <c r="BZM148" s="87"/>
      <c r="BZN148" s="90"/>
      <c r="BZO148" s="91"/>
      <c r="BZP148" s="86"/>
      <c r="BZQ148" s="87"/>
      <c r="BZR148" s="87"/>
      <c r="BZS148" s="87"/>
      <c r="BZT148" s="87"/>
      <c r="BZU148" s="88"/>
      <c r="BZV148" s="12"/>
      <c r="BZW148" s="12"/>
      <c r="BZX148" s="88"/>
      <c r="BZY148" s="88"/>
      <c r="BZZ148" s="11"/>
      <c r="CAA148" s="11"/>
      <c r="CAB148" s="89"/>
      <c r="CAC148" s="87"/>
      <c r="CAD148" s="90"/>
      <c r="CAE148" s="91"/>
      <c r="CAF148" s="86"/>
      <c r="CAG148" s="87"/>
      <c r="CAH148" s="87"/>
      <c r="CAI148" s="87"/>
      <c r="CAJ148" s="87"/>
      <c r="CAK148" s="88"/>
      <c r="CAL148" s="12"/>
      <c r="CAM148" s="12"/>
      <c r="CAN148" s="88"/>
      <c r="CAO148" s="88"/>
      <c r="CAP148" s="11"/>
      <c r="CAQ148" s="11"/>
      <c r="CAR148" s="89"/>
      <c r="CAS148" s="87"/>
      <c r="CAT148" s="90"/>
      <c r="CAU148" s="91"/>
      <c r="CAV148" s="86"/>
      <c r="CAW148" s="87"/>
      <c r="CAX148" s="87"/>
      <c r="CAY148" s="87"/>
      <c r="CAZ148" s="87"/>
      <c r="CBA148" s="88"/>
      <c r="CBB148" s="12"/>
      <c r="CBC148" s="12"/>
      <c r="CBD148" s="88"/>
      <c r="CBE148" s="88"/>
      <c r="CBF148" s="11"/>
      <c r="CBG148" s="11"/>
      <c r="CBH148" s="89"/>
      <c r="CBI148" s="87"/>
      <c r="CBJ148" s="90"/>
      <c r="CBK148" s="91"/>
      <c r="CBL148" s="86"/>
      <c r="CBM148" s="87"/>
      <c r="CBN148" s="87"/>
      <c r="CBO148" s="87"/>
      <c r="CBP148" s="87"/>
      <c r="CBQ148" s="88"/>
      <c r="CBR148" s="12"/>
      <c r="CBS148" s="12"/>
      <c r="CBT148" s="88"/>
      <c r="CBU148" s="88"/>
      <c r="CBV148" s="11"/>
      <c r="CBW148" s="11"/>
      <c r="CBX148" s="89"/>
      <c r="CBY148" s="87"/>
      <c r="CBZ148" s="90"/>
      <c r="CCA148" s="91"/>
      <c r="CCB148" s="86"/>
      <c r="CCC148" s="87"/>
      <c r="CCD148" s="87"/>
      <c r="CCE148" s="87"/>
      <c r="CCF148" s="87"/>
      <c r="CCG148" s="88"/>
      <c r="CCH148" s="12"/>
      <c r="CCI148" s="12"/>
      <c r="CCJ148" s="88"/>
      <c r="CCK148" s="88"/>
      <c r="CCL148" s="11"/>
      <c r="CCM148" s="11"/>
      <c r="CCN148" s="89"/>
      <c r="CCO148" s="87"/>
      <c r="CCP148" s="90"/>
      <c r="CCQ148" s="91"/>
      <c r="CCR148" s="86"/>
      <c r="CCS148" s="87"/>
      <c r="CCT148" s="87"/>
      <c r="CCU148" s="87"/>
      <c r="CCV148" s="87"/>
      <c r="CCW148" s="88"/>
      <c r="CCX148" s="12"/>
      <c r="CCY148" s="12"/>
      <c r="CCZ148" s="88"/>
      <c r="CDA148" s="88"/>
      <c r="CDB148" s="11"/>
      <c r="CDC148" s="11"/>
      <c r="CDD148" s="89"/>
      <c r="CDE148" s="87"/>
      <c r="CDF148" s="90"/>
      <c r="CDG148" s="91"/>
      <c r="CDH148" s="86"/>
      <c r="CDI148" s="87"/>
      <c r="CDJ148" s="87"/>
      <c r="CDK148" s="87"/>
      <c r="CDL148" s="87"/>
      <c r="CDM148" s="88"/>
      <c r="CDN148" s="12"/>
      <c r="CDO148" s="12"/>
      <c r="CDP148" s="88"/>
      <c r="CDQ148" s="88"/>
      <c r="CDR148" s="11"/>
      <c r="CDS148" s="11"/>
      <c r="CDT148" s="89"/>
      <c r="CDU148" s="87"/>
      <c r="CDV148" s="90"/>
      <c r="CDW148" s="91"/>
      <c r="CDX148" s="86"/>
      <c r="CDY148" s="87"/>
      <c r="CDZ148" s="87"/>
      <c r="CEA148" s="87"/>
      <c r="CEB148" s="87"/>
      <c r="CEC148" s="88"/>
      <c r="CED148" s="12"/>
      <c r="CEE148" s="12"/>
      <c r="CEF148" s="88"/>
      <c r="CEG148" s="88"/>
      <c r="CEH148" s="11"/>
      <c r="CEI148" s="11"/>
      <c r="CEJ148" s="89"/>
      <c r="CEK148" s="87"/>
      <c r="CEL148" s="90"/>
      <c r="CEM148" s="91"/>
      <c r="CEN148" s="86"/>
      <c r="CEO148" s="87"/>
      <c r="CEP148" s="87"/>
      <c r="CEQ148" s="87"/>
      <c r="CER148" s="87"/>
      <c r="CES148" s="88"/>
      <c r="CET148" s="12"/>
      <c r="CEU148" s="12"/>
      <c r="CEV148" s="88"/>
      <c r="CEW148" s="88"/>
      <c r="CEX148" s="11"/>
      <c r="CEY148" s="11"/>
      <c r="CEZ148" s="89"/>
      <c r="CFA148" s="87"/>
      <c r="CFB148" s="90"/>
      <c r="CFC148" s="91"/>
      <c r="CFD148" s="86"/>
      <c r="CFE148" s="87"/>
      <c r="CFF148" s="87"/>
      <c r="CFG148" s="87"/>
      <c r="CFH148" s="87"/>
      <c r="CFI148" s="88"/>
      <c r="CFJ148" s="12"/>
      <c r="CFK148" s="12"/>
      <c r="CFL148" s="88"/>
      <c r="CFM148" s="88"/>
      <c r="CFN148" s="11"/>
      <c r="CFO148" s="11"/>
      <c r="CFP148" s="89"/>
      <c r="CFQ148" s="87"/>
      <c r="CFR148" s="90"/>
      <c r="CFS148" s="91"/>
      <c r="CFT148" s="86"/>
      <c r="CFU148" s="87"/>
      <c r="CFV148" s="87"/>
      <c r="CFW148" s="87"/>
      <c r="CFX148" s="87"/>
      <c r="CFY148" s="88"/>
      <c r="CFZ148" s="12"/>
      <c r="CGA148" s="12"/>
      <c r="CGB148" s="88"/>
      <c r="CGC148" s="88"/>
      <c r="CGD148" s="11"/>
      <c r="CGE148" s="11"/>
      <c r="CGF148" s="89"/>
      <c r="CGG148" s="87"/>
      <c r="CGH148" s="90"/>
      <c r="CGI148" s="91"/>
      <c r="CGJ148" s="86"/>
      <c r="CGK148" s="87"/>
      <c r="CGL148" s="87"/>
      <c r="CGM148" s="87"/>
      <c r="CGN148" s="87"/>
      <c r="CGO148" s="88"/>
      <c r="CGP148" s="12"/>
      <c r="CGQ148" s="12"/>
      <c r="CGR148" s="88"/>
      <c r="CGS148" s="88"/>
      <c r="CGT148" s="11"/>
      <c r="CGU148" s="11"/>
      <c r="CGV148" s="89"/>
      <c r="CGW148" s="87"/>
      <c r="CGX148" s="90"/>
      <c r="CGY148" s="91"/>
      <c r="CGZ148" s="86"/>
      <c r="CHA148" s="87"/>
      <c r="CHB148" s="87"/>
      <c r="CHC148" s="87"/>
      <c r="CHD148" s="87"/>
      <c r="CHE148" s="88"/>
      <c r="CHF148" s="12"/>
      <c r="CHG148" s="12"/>
      <c r="CHH148" s="88"/>
      <c r="CHI148" s="88"/>
      <c r="CHJ148" s="11"/>
      <c r="CHK148" s="11"/>
      <c r="CHL148" s="89"/>
      <c r="CHM148" s="87"/>
      <c r="CHN148" s="90"/>
      <c r="CHO148" s="91"/>
      <c r="CHP148" s="86"/>
      <c r="CHQ148" s="87"/>
      <c r="CHR148" s="87"/>
      <c r="CHS148" s="87"/>
      <c r="CHT148" s="87"/>
      <c r="CHU148" s="88"/>
      <c r="CHV148" s="12"/>
      <c r="CHW148" s="12"/>
      <c r="CHX148" s="88"/>
      <c r="CHY148" s="88"/>
      <c r="CHZ148" s="11"/>
      <c r="CIA148" s="11"/>
      <c r="CIB148" s="89"/>
      <c r="CIC148" s="87"/>
      <c r="CID148" s="90"/>
      <c r="CIE148" s="91"/>
      <c r="CIF148" s="86"/>
      <c r="CIG148" s="87"/>
      <c r="CIH148" s="87"/>
      <c r="CII148" s="87"/>
      <c r="CIJ148" s="87"/>
      <c r="CIK148" s="88"/>
      <c r="CIL148" s="12"/>
      <c r="CIM148" s="12"/>
      <c r="CIN148" s="88"/>
      <c r="CIO148" s="88"/>
      <c r="CIP148" s="11"/>
      <c r="CIQ148" s="11"/>
      <c r="CIR148" s="89"/>
      <c r="CIS148" s="87"/>
      <c r="CIT148" s="90"/>
      <c r="CIU148" s="91"/>
      <c r="CIV148" s="86"/>
      <c r="CIW148" s="87"/>
      <c r="CIX148" s="87"/>
      <c r="CIY148" s="87"/>
      <c r="CIZ148" s="87"/>
      <c r="CJA148" s="88"/>
      <c r="CJB148" s="12"/>
      <c r="CJC148" s="12"/>
      <c r="CJD148" s="88"/>
      <c r="CJE148" s="88"/>
      <c r="CJF148" s="11"/>
      <c r="CJG148" s="11"/>
      <c r="CJH148" s="89"/>
      <c r="CJI148" s="87"/>
      <c r="CJJ148" s="90"/>
      <c r="CJK148" s="91"/>
      <c r="CJL148" s="86"/>
      <c r="CJM148" s="87"/>
      <c r="CJN148" s="87"/>
      <c r="CJO148" s="87"/>
      <c r="CJP148" s="87"/>
      <c r="CJQ148" s="88"/>
      <c r="CJR148" s="12"/>
      <c r="CJS148" s="12"/>
      <c r="CJT148" s="88"/>
      <c r="CJU148" s="88"/>
      <c r="CJV148" s="11"/>
      <c r="CJW148" s="11"/>
      <c r="CJX148" s="89"/>
      <c r="CJY148" s="87"/>
      <c r="CJZ148" s="90"/>
      <c r="CKA148" s="91"/>
      <c r="CKB148" s="86"/>
      <c r="CKC148" s="87"/>
      <c r="CKD148" s="87"/>
      <c r="CKE148" s="87"/>
      <c r="CKF148" s="87"/>
      <c r="CKG148" s="88"/>
      <c r="CKH148" s="12"/>
      <c r="CKI148" s="12"/>
      <c r="CKJ148" s="88"/>
      <c r="CKK148" s="88"/>
      <c r="CKL148" s="11"/>
      <c r="CKM148" s="11"/>
      <c r="CKN148" s="89"/>
      <c r="CKO148" s="87"/>
      <c r="CKP148" s="90"/>
      <c r="CKQ148" s="91"/>
      <c r="CKR148" s="86"/>
      <c r="CKS148" s="87"/>
      <c r="CKT148" s="87"/>
      <c r="CKU148" s="87"/>
      <c r="CKV148" s="87"/>
      <c r="CKW148" s="88"/>
      <c r="CKX148" s="12"/>
      <c r="CKY148" s="12"/>
      <c r="CKZ148" s="88"/>
      <c r="CLA148" s="88"/>
      <c r="CLB148" s="11"/>
      <c r="CLC148" s="11"/>
      <c r="CLD148" s="89"/>
      <c r="CLE148" s="87"/>
      <c r="CLF148" s="90"/>
      <c r="CLG148" s="91"/>
      <c r="CLH148" s="86"/>
      <c r="CLI148" s="87"/>
      <c r="CLJ148" s="87"/>
      <c r="CLK148" s="87"/>
      <c r="CLL148" s="87"/>
      <c r="CLM148" s="88"/>
      <c r="CLN148" s="12"/>
      <c r="CLO148" s="12"/>
      <c r="CLP148" s="88"/>
      <c r="CLQ148" s="88"/>
      <c r="CLR148" s="11"/>
      <c r="CLS148" s="11"/>
      <c r="CLT148" s="89"/>
      <c r="CLU148" s="87"/>
      <c r="CLV148" s="90"/>
      <c r="CLW148" s="91"/>
      <c r="CLX148" s="86"/>
      <c r="CLY148" s="87"/>
      <c r="CLZ148" s="87"/>
      <c r="CMA148" s="87"/>
      <c r="CMB148" s="87"/>
      <c r="CMC148" s="88"/>
      <c r="CMD148" s="12"/>
      <c r="CME148" s="12"/>
      <c r="CMF148" s="88"/>
      <c r="CMG148" s="88"/>
      <c r="CMH148" s="11"/>
      <c r="CMI148" s="11"/>
      <c r="CMJ148" s="89"/>
      <c r="CMK148" s="87"/>
      <c r="CML148" s="90"/>
      <c r="CMM148" s="91"/>
      <c r="CMN148" s="86"/>
      <c r="CMO148" s="87"/>
      <c r="CMP148" s="87"/>
      <c r="CMQ148" s="87"/>
      <c r="CMR148" s="87"/>
      <c r="CMS148" s="88"/>
      <c r="CMT148" s="12"/>
      <c r="CMU148" s="12"/>
      <c r="CMV148" s="88"/>
      <c r="CMW148" s="88"/>
      <c r="CMX148" s="11"/>
      <c r="CMY148" s="11"/>
      <c r="CMZ148" s="89"/>
      <c r="CNA148" s="87"/>
      <c r="CNB148" s="90"/>
      <c r="CNC148" s="91"/>
      <c r="CND148" s="86"/>
      <c r="CNE148" s="87"/>
      <c r="CNF148" s="87"/>
      <c r="CNG148" s="87"/>
      <c r="CNH148" s="87"/>
      <c r="CNI148" s="88"/>
      <c r="CNJ148" s="12"/>
      <c r="CNK148" s="12"/>
      <c r="CNL148" s="88"/>
      <c r="CNM148" s="88"/>
      <c r="CNN148" s="11"/>
      <c r="CNO148" s="11"/>
      <c r="CNP148" s="89"/>
      <c r="CNQ148" s="87"/>
      <c r="CNR148" s="90"/>
      <c r="CNS148" s="91"/>
      <c r="CNT148" s="86"/>
      <c r="CNU148" s="87"/>
      <c r="CNV148" s="87"/>
      <c r="CNW148" s="87"/>
      <c r="CNX148" s="87"/>
      <c r="CNY148" s="88"/>
      <c r="CNZ148" s="12"/>
      <c r="COA148" s="12"/>
      <c r="COB148" s="88"/>
      <c r="COC148" s="88"/>
      <c r="COD148" s="11"/>
      <c r="COE148" s="11"/>
      <c r="COF148" s="89"/>
      <c r="COG148" s="87"/>
      <c r="COH148" s="90"/>
      <c r="COI148" s="91"/>
      <c r="COJ148" s="86"/>
      <c r="COK148" s="87"/>
      <c r="COL148" s="87"/>
      <c r="COM148" s="87"/>
      <c r="CON148" s="87"/>
      <c r="COO148" s="88"/>
      <c r="COP148" s="12"/>
      <c r="COQ148" s="12"/>
      <c r="COR148" s="88"/>
      <c r="COS148" s="88"/>
      <c r="COT148" s="11"/>
      <c r="COU148" s="11"/>
      <c r="COV148" s="89"/>
      <c r="COW148" s="87"/>
      <c r="COX148" s="90"/>
      <c r="COY148" s="91"/>
      <c r="COZ148" s="86"/>
      <c r="CPA148" s="87"/>
      <c r="CPB148" s="87"/>
      <c r="CPC148" s="87"/>
      <c r="CPD148" s="87"/>
      <c r="CPE148" s="88"/>
      <c r="CPF148" s="12"/>
      <c r="CPG148" s="12"/>
      <c r="CPH148" s="88"/>
      <c r="CPI148" s="88"/>
      <c r="CPJ148" s="11"/>
      <c r="CPK148" s="11"/>
      <c r="CPL148" s="89"/>
      <c r="CPM148" s="87"/>
      <c r="CPN148" s="90"/>
      <c r="CPO148" s="91"/>
      <c r="CPP148" s="86"/>
      <c r="CPQ148" s="87"/>
      <c r="CPR148" s="87"/>
      <c r="CPS148" s="87"/>
      <c r="CPT148" s="87"/>
      <c r="CPU148" s="88"/>
      <c r="CPV148" s="12"/>
      <c r="CPW148" s="12"/>
      <c r="CPX148" s="88"/>
      <c r="CPY148" s="88"/>
      <c r="CPZ148" s="11"/>
      <c r="CQA148" s="11"/>
      <c r="CQB148" s="89"/>
      <c r="CQC148" s="87"/>
      <c r="CQD148" s="90"/>
      <c r="CQE148" s="91"/>
      <c r="CQF148" s="86"/>
      <c r="CQG148" s="87"/>
      <c r="CQH148" s="87"/>
      <c r="CQI148" s="87"/>
      <c r="CQJ148" s="87"/>
      <c r="CQK148" s="88"/>
      <c r="CQL148" s="12"/>
      <c r="CQM148" s="12"/>
      <c r="CQN148" s="88"/>
      <c r="CQO148" s="88"/>
      <c r="CQP148" s="11"/>
      <c r="CQQ148" s="11"/>
      <c r="CQR148" s="89"/>
      <c r="CQS148" s="87"/>
      <c r="CQT148" s="90"/>
      <c r="CQU148" s="91"/>
      <c r="CQV148" s="86"/>
      <c r="CQW148" s="87"/>
      <c r="CQX148" s="87"/>
      <c r="CQY148" s="87"/>
      <c r="CQZ148" s="87"/>
      <c r="CRA148" s="88"/>
      <c r="CRB148" s="12"/>
      <c r="CRC148" s="12"/>
      <c r="CRD148" s="88"/>
      <c r="CRE148" s="88"/>
      <c r="CRF148" s="11"/>
      <c r="CRG148" s="11"/>
      <c r="CRH148" s="89"/>
      <c r="CRI148" s="87"/>
      <c r="CRJ148" s="90"/>
      <c r="CRK148" s="91"/>
      <c r="CRL148" s="86"/>
      <c r="CRM148" s="87"/>
      <c r="CRN148" s="87"/>
      <c r="CRO148" s="87"/>
      <c r="CRP148" s="87"/>
      <c r="CRQ148" s="88"/>
      <c r="CRR148" s="12"/>
      <c r="CRS148" s="12"/>
      <c r="CRT148" s="88"/>
      <c r="CRU148" s="88"/>
      <c r="CRV148" s="11"/>
      <c r="CRW148" s="11"/>
      <c r="CRX148" s="89"/>
      <c r="CRY148" s="87"/>
      <c r="CRZ148" s="90"/>
      <c r="CSA148" s="91"/>
      <c r="CSB148" s="86"/>
      <c r="CSC148" s="87"/>
      <c r="CSD148" s="87"/>
      <c r="CSE148" s="87"/>
      <c r="CSF148" s="87"/>
      <c r="CSG148" s="88"/>
      <c r="CSH148" s="12"/>
      <c r="CSI148" s="12"/>
      <c r="CSJ148" s="88"/>
      <c r="CSK148" s="88"/>
      <c r="CSL148" s="11"/>
      <c r="CSM148" s="11"/>
      <c r="CSN148" s="89"/>
      <c r="CSO148" s="87"/>
      <c r="CSP148" s="90"/>
      <c r="CSQ148" s="91"/>
      <c r="CSR148" s="86"/>
      <c r="CSS148" s="87"/>
      <c r="CST148" s="87"/>
      <c r="CSU148" s="87"/>
      <c r="CSV148" s="87"/>
      <c r="CSW148" s="88"/>
      <c r="CSX148" s="12"/>
      <c r="CSY148" s="12"/>
      <c r="CSZ148" s="88"/>
      <c r="CTA148" s="88"/>
      <c r="CTB148" s="11"/>
      <c r="CTC148" s="11"/>
      <c r="CTD148" s="89"/>
      <c r="CTE148" s="87"/>
      <c r="CTF148" s="90"/>
      <c r="CTG148" s="91"/>
      <c r="CTH148" s="86"/>
      <c r="CTI148" s="87"/>
      <c r="CTJ148" s="87"/>
      <c r="CTK148" s="87"/>
      <c r="CTL148" s="87"/>
      <c r="CTM148" s="88"/>
      <c r="CTN148" s="12"/>
      <c r="CTO148" s="12"/>
      <c r="CTP148" s="88"/>
      <c r="CTQ148" s="88"/>
      <c r="CTR148" s="11"/>
      <c r="CTS148" s="11"/>
      <c r="CTT148" s="89"/>
      <c r="CTU148" s="87"/>
      <c r="CTV148" s="90"/>
      <c r="CTW148" s="91"/>
      <c r="CTX148" s="86"/>
      <c r="CTY148" s="87"/>
      <c r="CTZ148" s="87"/>
      <c r="CUA148" s="87"/>
      <c r="CUB148" s="87"/>
      <c r="CUC148" s="88"/>
      <c r="CUD148" s="12"/>
      <c r="CUE148" s="12"/>
      <c r="CUF148" s="88"/>
      <c r="CUG148" s="88"/>
      <c r="CUH148" s="11"/>
      <c r="CUI148" s="11"/>
      <c r="CUJ148" s="89"/>
      <c r="CUK148" s="87"/>
      <c r="CUL148" s="90"/>
      <c r="CUM148" s="91"/>
      <c r="CUN148" s="86"/>
      <c r="CUO148" s="87"/>
      <c r="CUP148" s="87"/>
      <c r="CUQ148" s="87"/>
      <c r="CUR148" s="87"/>
      <c r="CUS148" s="88"/>
      <c r="CUT148" s="12"/>
      <c r="CUU148" s="12"/>
      <c r="CUV148" s="88"/>
      <c r="CUW148" s="88"/>
      <c r="CUX148" s="11"/>
      <c r="CUY148" s="11"/>
      <c r="CUZ148" s="89"/>
      <c r="CVA148" s="87"/>
      <c r="CVB148" s="90"/>
      <c r="CVC148" s="91"/>
      <c r="CVD148" s="86"/>
      <c r="CVE148" s="87"/>
      <c r="CVF148" s="87"/>
      <c r="CVG148" s="87"/>
      <c r="CVH148" s="87"/>
      <c r="CVI148" s="88"/>
      <c r="CVJ148" s="12"/>
      <c r="CVK148" s="12"/>
      <c r="CVL148" s="88"/>
      <c r="CVM148" s="88"/>
      <c r="CVN148" s="11"/>
      <c r="CVO148" s="11"/>
      <c r="CVP148" s="89"/>
      <c r="CVQ148" s="87"/>
      <c r="CVR148" s="90"/>
      <c r="CVS148" s="91"/>
      <c r="CVT148" s="86"/>
      <c r="CVU148" s="87"/>
      <c r="CVV148" s="87"/>
      <c r="CVW148" s="87"/>
      <c r="CVX148" s="87"/>
      <c r="CVY148" s="88"/>
      <c r="CVZ148" s="12"/>
      <c r="CWA148" s="12"/>
      <c r="CWB148" s="88"/>
      <c r="CWC148" s="88"/>
      <c r="CWD148" s="11"/>
      <c r="CWE148" s="11"/>
      <c r="CWF148" s="89"/>
      <c r="CWG148" s="87"/>
      <c r="CWH148" s="90"/>
      <c r="CWI148" s="91"/>
      <c r="CWJ148" s="86"/>
      <c r="CWK148" s="87"/>
      <c r="CWL148" s="87"/>
      <c r="CWM148" s="87"/>
      <c r="CWN148" s="87"/>
      <c r="CWO148" s="88"/>
      <c r="CWP148" s="12"/>
      <c r="CWQ148" s="12"/>
      <c r="CWR148" s="88"/>
      <c r="CWS148" s="88"/>
      <c r="CWT148" s="11"/>
      <c r="CWU148" s="11"/>
      <c r="CWV148" s="89"/>
      <c r="CWW148" s="87"/>
      <c r="CWX148" s="90"/>
      <c r="CWY148" s="91"/>
      <c r="CWZ148" s="86"/>
      <c r="CXA148" s="87"/>
      <c r="CXB148" s="87"/>
      <c r="CXC148" s="87"/>
      <c r="CXD148" s="87"/>
      <c r="CXE148" s="88"/>
      <c r="CXF148" s="12"/>
      <c r="CXG148" s="12"/>
      <c r="CXH148" s="88"/>
      <c r="CXI148" s="88"/>
      <c r="CXJ148" s="11"/>
      <c r="CXK148" s="11"/>
      <c r="CXL148" s="89"/>
      <c r="CXM148" s="87"/>
      <c r="CXN148" s="90"/>
      <c r="CXO148" s="91"/>
      <c r="CXP148" s="86"/>
      <c r="CXQ148" s="87"/>
      <c r="CXR148" s="87"/>
      <c r="CXS148" s="87"/>
      <c r="CXT148" s="87"/>
      <c r="CXU148" s="88"/>
      <c r="CXV148" s="12"/>
      <c r="CXW148" s="12"/>
      <c r="CXX148" s="88"/>
      <c r="CXY148" s="88"/>
      <c r="CXZ148" s="11"/>
      <c r="CYA148" s="11"/>
      <c r="CYB148" s="89"/>
      <c r="CYC148" s="87"/>
      <c r="CYD148" s="90"/>
      <c r="CYE148" s="91"/>
      <c r="CYF148" s="86"/>
      <c r="CYG148" s="87"/>
      <c r="CYH148" s="87"/>
      <c r="CYI148" s="87"/>
      <c r="CYJ148" s="87"/>
      <c r="CYK148" s="88"/>
      <c r="CYL148" s="12"/>
      <c r="CYM148" s="12"/>
      <c r="CYN148" s="88"/>
      <c r="CYO148" s="88"/>
      <c r="CYP148" s="11"/>
      <c r="CYQ148" s="11"/>
      <c r="CYR148" s="89"/>
      <c r="CYS148" s="87"/>
      <c r="CYT148" s="90"/>
      <c r="CYU148" s="91"/>
      <c r="CYV148" s="86"/>
      <c r="CYW148" s="87"/>
      <c r="CYX148" s="87"/>
      <c r="CYY148" s="87"/>
      <c r="CYZ148" s="87"/>
      <c r="CZA148" s="88"/>
      <c r="CZB148" s="12"/>
      <c r="CZC148" s="12"/>
      <c r="CZD148" s="88"/>
      <c r="CZE148" s="88"/>
      <c r="CZF148" s="11"/>
      <c r="CZG148" s="11"/>
      <c r="CZH148" s="89"/>
      <c r="CZI148" s="87"/>
      <c r="CZJ148" s="90"/>
      <c r="CZK148" s="91"/>
      <c r="CZL148" s="86"/>
      <c r="CZM148" s="87"/>
      <c r="CZN148" s="87"/>
      <c r="CZO148" s="87"/>
      <c r="CZP148" s="87"/>
      <c r="CZQ148" s="88"/>
      <c r="CZR148" s="12"/>
      <c r="CZS148" s="12"/>
      <c r="CZT148" s="88"/>
      <c r="CZU148" s="88"/>
      <c r="CZV148" s="11"/>
      <c r="CZW148" s="11"/>
      <c r="CZX148" s="89"/>
      <c r="CZY148" s="87"/>
      <c r="CZZ148" s="90"/>
      <c r="DAA148" s="91"/>
      <c r="DAB148" s="86"/>
      <c r="DAC148" s="87"/>
      <c r="DAD148" s="87"/>
      <c r="DAE148" s="87"/>
      <c r="DAF148" s="87"/>
      <c r="DAG148" s="88"/>
      <c r="DAH148" s="12"/>
      <c r="DAI148" s="12"/>
      <c r="DAJ148" s="88"/>
      <c r="DAK148" s="88"/>
      <c r="DAL148" s="11"/>
      <c r="DAM148" s="11"/>
      <c r="DAN148" s="89"/>
      <c r="DAO148" s="87"/>
      <c r="DAP148" s="90"/>
      <c r="DAQ148" s="91"/>
      <c r="DAR148" s="86"/>
      <c r="DAS148" s="87"/>
      <c r="DAT148" s="87"/>
      <c r="DAU148" s="87"/>
      <c r="DAV148" s="87"/>
      <c r="DAW148" s="88"/>
      <c r="DAX148" s="12"/>
      <c r="DAY148" s="12"/>
      <c r="DAZ148" s="88"/>
      <c r="DBA148" s="88"/>
      <c r="DBB148" s="11"/>
      <c r="DBC148" s="11"/>
      <c r="DBD148" s="89"/>
      <c r="DBE148" s="87"/>
      <c r="DBF148" s="90"/>
      <c r="DBG148" s="91"/>
      <c r="DBH148" s="86"/>
      <c r="DBI148" s="87"/>
      <c r="DBJ148" s="87"/>
      <c r="DBK148" s="87"/>
      <c r="DBL148" s="87"/>
      <c r="DBM148" s="88"/>
      <c r="DBN148" s="12"/>
      <c r="DBO148" s="12"/>
      <c r="DBP148" s="88"/>
      <c r="DBQ148" s="88"/>
      <c r="DBR148" s="11"/>
      <c r="DBS148" s="11"/>
      <c r="DBT148" s="89"/>
      <c r="DBU148" s="87"/>
      <c r="DBV148" s="90"/>
      <c r="DBW148" s="91"/>
      <c r="DBX148" s="86"/>
      <c r="DBY148" s="87"/>
      <c r="DBZ148" s="87"/>
      <c r="DCA148" s="87"/>
      <c r="DCB148" s="87"/>
      <c r="DCC148" s="88"/>
      <c r="DCD148" s="12"/>
      <c r="DCE148" s="12"/>
      <c r="DCF148" s="88"/>
      <c r="DCG148" s="88"/>
      <c r="DCH148" s="11"/>
      <c r="DCI148" s="11"/>
      <c r="DCJ148" s="89"/>
      <c r="DCK148" s="87"/>
      <c r="DCL148" s="90"/>
      <c r="DCM148" s="91"/>
      <c r="DCN148" s="86"/>
      <c r="DCO148" s="87"/>
      <c r="DCP148" s="87"/>
      <c r="DCQ148" s="87"/>
      <c r="DCR148" s="87"/>
      <c r="DCS148" s="88"/>
      <c r="DCT148" s="12"/>
      <c r="DCU148" s="12"/>
      <c r="DCV148" s="88"/>
      <c r="DCW148" s="88"/>
      <c r="DCX148" s="11"/>
      <c r="DCY148" s="11"/>
      <c r="DCZ148" s="89"/>
      <c r="DDA148" s="87"/>
      <c r="DDB148" s="90"/>
      <c r="DDC148" s="91"/>
      <c r="DDD148" s="86"/>
      <c r="DDE148" s="87"/>
      <c r="DDF148" s="87"/>
      <c r="DDG148" s="87"/>
      <c r="DDH148" s="87"/>
      <c r="DDI148" s="88"/>
      <c r="DDJ148" s="12"/>
      <c r="DDK148" s="12"/>
      <c r="DDL148" s="88"/>
      <c r="DDM148" s="88"/>
      <c r="DDN148" s="11"/>
      <c r="DDO148" s="11"/>
      <c r="DDP148" s="89"/>
      <c r="DDQ148" s="87"/>
      <c r="DDR148" s="90"/>
      <c r="DDS148" s="91"/>
      <c r="DDT148" s="86"/>
      <c r="DDU148" s="87"/>
      <c r="DDV148" s="87"/>
      <c r="DDW148" s="87"/>
      <c r="DDX148" s="87"/>
      <c r="DDY148" s="88"/>
      <c r="DDZ148" s="12"/>
      <c r="DEA148" s="12"/>
      <c r="DEB148" s="88"/>
      <c r="DEC148" s="88"/>
      <c r="DED148" s="11"/>
      <c r="DEE148" s="11"/>
      <c r="DEF148" s="89"/>
      <c r="DEG148" s="87"/>
      <c r="DEH148" s="90"/>
      <c r="DEI148" s="91"/>
      <c r="DEJ148" s="86"/>
      <c r="DEK148" s="87"/>
      <c r="DEL148" s="87"/>
      <c r="DEM148" s="87"/>
      <c r="DEN148" s="87"/>
      <c r="DEO148" s="88"/>
      <c r="DEP148" s="12"/>
      <c r="DEQ148" s="12"/>
      <c r="DER148" s="88"/>
      <c r="DES148" s="88"/>
      <c r="DET148" s="11"/>
      <c r="DEU148" s="11"/>
      <c r="DEV148" s="89"/>
      <c r="DEW148" s="87"/>
      <c r="DEX148" s="90"/>
      <c r="DEY148" s="91"/>
      <c r="DEZ148" s="86"/>
      <c r="DFA148" s="87"/>
      <c r="DFB148" s="87"/>
      <c r="DFC148" s="87"/>
      <c r="DFD148" s="87"/>
      <c r="DFE148" s="88"/>
      <c r="DFF148" s="12"/>
      <c r="DFG148" s="12"/>
      <c r="DFH148" s="88"/>
      <c r="DFI148" s="88"/>
      <c r="DFJ148" s="11"/>
      <c r="DFK148" s="11"/>
      <c r="DFL148" s="89"/>
      <c r="DFM148" s="87"/>
      <c r="DFN148" s="90"/>
      <c r="DFO148" s="91"/>
      <c r="DFP148" s="86"/>
      <c r="DFQ148" s="87"/>
      <c r="DFR148" s="87"/>
      <c r="DFS148" s="87"/>
      <c r="DFT148" s="87"/>
      <c r="DFU148" s="88"/>
      <c r="DFV148" s="12"/>
      <c r="DFW148" s="12"/>
      <c r="DFX148" s="88"/>
      <c r="DFY148" s="88"/>
      <c r="DFZ148" s="11"/>
      <c r="DGA148" s="11"/>
      <c r="DGB148" s="89"/>
      <c r="DGC148" s="87"/>
      <c r="DGD148" s="90"/>
      <c r="DGE148" s="91"/>
      <c r="DGF148" s="86"/>
      <c r="DGG148" s="87"/>
      <c r="DGH148" s="87"/>
      <c r="DGI148" s="87"/>
      <c r="DGJ148" s="87"/>
      <c r="DGK148" s="88"/>
      <c r="DGL148" s="12"/>
      <c r="DGM148" s="12"/>
      <c r="DGN148" s="88"/>
      <c r="DGO148" s="88"/>
      <c r="DGP148" s="11"/>
      <c r="DGQ148" s="11"/>
      <c r="DGR148" s="89"/>
      <c r="DGS148" s="87"/>
      <c r="DGT148" s="90"/>
      <c r="DGU148" s="91"/>
      <c r="DGV148" s="86"/>
      <c r="DGW148" s="87"/>
      <c r="DGX148" s="87"/>
      <c r="DGY148" s="87"/>
      <c r="DGZ148" s="87"/>
      <c r="DHA148" s="88"/>
      <c r="DHB148" s="12"/>
      <c r="DHC148" s="12"/>
      <c r="DHD148" s="88"/>
      <c r="DHE148" s="88"/>
      <c r="DHF148" s="11"/>
      <c r="DHG148" s="11"/>
      <c r="DHH148" s="89"/>
      <c r="DHI148" s="87"/>
      <c r="DHJ148" s="90"/>
      <c r="DHK148" s="91"/>
      <c r="DHL148" s="86"/>
      <c r="DHM148" s="87"/>
      <c r="DHN148" s="87"/>
      <c r="DHO148" s="87"/>
      <c r="DHP148" s="87"/>
      <c r="DHQ148" s="88"/>
      <c r="DHR148" s="12"/>
      <c r="DHS148" s="12"/>
      <c r="DHT148" s="88"/>
      <c r="DHU148" s="88"/>
      <c r="DHV148" s="11"/>
      <c r="DHW148" s="11"/>
      <c r="DHX148" s="89"/>
      <c r="DHY148" s="87"/>
      <c r="DHZ148" s="90"/>
      <c r="DIA148" s="91"/>
      <c r="DIB148" s="86"/>
      <c r="DIC148" s="87"/>
      <c r="DID148" s="87"/>
      <c r="DIE148" s="87"/>
      <c r="DIF148" s="87"/>
      <c r="DIG148" s="88"/>
      <c r="DIH148" s="12"/>
      <c r="DII148" s="12"/>
      <c r="DIJ148" s="88"/>
      <c r="DIK148" s="88"/>
      <c r="DIL148" s="11"/>
      <c r="DIM148" s="11"/>
      <c r="DIN148" s="89"/>
      <c r="DIO148" s="87"/>
      <c r="DIP148" s="90"/>
      <c r="DIQ148" s="91"/>
      <c r="DIR148" s="86"/>
      <c r="DIS148" s="87"/>
      <c r="DIT148" s="87"/>
      <c r="DIU148" s="87"/>
      <c r="DIV148" s="87"/>
      <c r="DIW148" s="88"/>
      <c r="DIX148" s="12"/>
      <c r="DIY148" s="12"/>
      <c r="DIZ148" s="88"/>
      <c r="DJA148" s="88"/>
      <c r="DJB148" s="11"/>
      <c r="DJC148" s="11"/>
      <c r="DJD148" s="89"/>
      <c r="DJE148" s="87"/>
      <c r="DJF148" s="90"/>
      <c r="DJG148" s="91"/>
      <c r="DJH148" s="86"/>
      <c r="DJI148" s="87"/>
      <c r="DJJ148" s="87"/>
      <c r="DJK148" s="87"/>
      <c r="DJL148" s="87"/>
      <c r="DJM148" s="88"/>
      <c r="DJN148" s="12"/>
      <c r="DJO148" s="12"/>
      <c r="DJP148" s="88"/>
      <c r="DJQ148" s="88"/>
      <c r="DJR148" s="11"/>
      <c r="DJS148" s="11"/>
      <c r="DJT148" s="89"/>
      <c r="DJU148" s="87"/>
      <c r="DJV148" s="90"/>
      <c r="DJW148" s="91"/>
      <c r="DJX148" s="86"/>
      <c r="DJY148" s="87"/>
      <c r="DJZ148" s="87"/>
      <c r="DKA148" s="87"/>
      <c r="DKB148" s="87"/>
      <c r="DKC148" s="88"/>
      <c r="DKD148" s="12"/>
      <c r="DKE148" s="12"/>
      <c r="DKF148" s="88"/>
      <c r="DKG148" s="88"/>
      <c r="DKH148" s="11"/>
      <c r="DKI148" s="11"/>
      <c r="DKJ148" s="89"/>
      <c r="DKK148" s="87"/>
      <c r="DKL148" s="90"/>
      <c r="DKM148" s="91"/>
      <c r="DKN148" s="86"/>
      <c r="DKO148" s="87"/>
      <c r="DKP148" s="87"/>
      <c r="DKQ148" s="87"/>
      <c r="DKR148" s="87"/>
      <c r="DKS148" s="88"/>
      <c r="DKT148" s="12"/>
      <c r="DKU148" s="12"/>
      <c r="DKV148" s="88"/>
      <c r="DKW148" s="88"/>
      <c r="DKX148" s="11"/>
      <c r="DKY148" s="11"/>
      <c r="DKZ148" s="89"/>
      <c r="DLA148" s="87"/>
      <c r="DLB148" s="90"/>
      <c r="DLC148" s="91"/>
      <c r="DLD148" s="86"/>
      <c r="DLE148" s="87"/>
      <c r="DLF148" s="87"/>
      <c r="DLG148" s="87"/>
      <c r="DLH148" s="87"/>
      <c r="DLI148" s="88"/>
      <c r="DLJ148" s="12"/>
      <c r="DLK148" s="12"/>
      <c r="DLL148" s="88"/>
      <c r="DLM148" s="88"/>
      <c r="DLN148" s="11"/>
      <c r="DLO148" s="11"/>
      <c r="DLP148" s="89"/>
      <c r="DLQ148" s="87"/>
      <c r="DLR148" s="90"/>
      <c r="DLS148" s="91"/>
      <c r="DLT148" s="86"/>
      <c r="DLU148" s="87"/>
      <c r="DLV148" s="87"/>
      <c r="DLW148" s="87"/>
      <c r="DLX148" s="87"/>
      <c r="DLY148" s="88"/>
      <c r="DLZ148" s="12"/>
      <c r="DMA148" s="12"/>
      <c r="DMB148" s="88"/>
      <c r="DMC148" s="88"/>
      <c r="DMD148" s="11"/>
      <c r="DME148" s="11"/>
      <c r="DMF148" s="89"/>
      <c r="DMG148" s="87"/>
      <c r="DMH148" s="90"/>
      <c r="DMI148" s="91"/>
      <c r="DMJ148" s="86"/>
      <c r="DMK148" s="87"/>
      <c r="DML148" s="87"/>
      <c r="DMM148" s="87"/>
      <c r="DMN148" s="87"/>
      <c r="DMO148" s="88"/>
      <c r="DMP148" s="12"/>
      <c r="DMQ148" s="12"/>
      <c r="DMR148" s="88"/>
      <c r="DMS148" s="88"/>
      <c r="DMT148" s="11"/>
      <c r="DMU148" s="11"/>
      <c r="DMV148" s="89"/>
      <c r="DMW148" s="87"/>
      <c r="DMX148" s="90"/>
      <c r="DMY148" s="91"/>
      <c r="DMZ148" s="86"/>
      <c r="DNA148" s="87"/>
      <c r="DNB148" s="87"/>
      <c r="DNC148" s="87"/>
      <c r="DND148" s="87"/>
      <c r="DNE148" s="88"/>
      <c r="DNF148" s="12"/>
      <c r="DNG148" s="12"/>
      <c r="DNH148" s="88"/>
      <c r="DNI148" s="88"/>
      <c r="DNJ148" s="11"/>
      <c r="DNK148" s="11"/>
      <c r="DNL148" s="89"/>
      <c r="DNM148" s="87"/>
      <c r="DNN148" s="90"/>
      <c r="DNO148" s="91"/>
      <c r="DNP148" s="86"/>
      <c r="DNQ148" s="87"/>
      <c r="DNR148" s="87"/>
      <c r="DNS148" s="87"/>
      <c r="DNT148" s="87"/>
      <c r="DNU148" s="88"/>
      <c r="DNV148" s="12"/>
      <c r="DNW148" s="12"/>
      <c r="DNX148" s="88"/>
      <c r="DNY148" s="88"/>
      <c r="DNZ148" s="11"/>
      <c r="DOA148" s="11"/>
      <c r="DOB148" s="89"/>
      <c r="DOC148" s="87"/>
      <c r="DOD148" s="90"/>
      <c r="DOE148" s="91"/>
      <c r="DOF148" s="86"/>
      <c r="DOG148" s="87"/>
      <c r="DOH148" s="87"/>
      <c r="DOI148" s="87"/>
      <c r="DOJ148" s="87"/>
      <c r="DOK148" s="88"/>
      <c r="DOL148" s="12"/>
      <c r="DOM148" s="12"/>
      <c r="DON148" s="88"/>
      <c r="DOO148" s="88"/>
      <c r="DOP148" s="11"/>
      <c r="DOQ148" s="11"/>
      <c r="DOR148" s="89"/>
      <c r="DOS148" s="87"/>
      <c r="DOT148" s="90"/>
      <c r="DOU148" s="91"/>
      <c r="DOV148" s="86"/>
      <c r="DOW148" s="87"/>
      <c r="DOX148" s="87"/>
      <c r="DOY148" s="87"/>
      <c r="DOZ148" s="87"/>
      <c r="DPA148" s="88"/>
      <c r="DPB148" s="12"/>
      <c r="DPC148" s="12"/>
      <c r="DPD148" s="88"/>
      <c r="DPE148" s="88"/>
      <c r="DPF148" s="11"/>
      <c r="DPG148" s="11"/>
      <c r="DPH148" s="89"/>
      <c r="DPI148" s="87"/>
      <c r="DPJ148" s="90"/>
      <c r="DPK148" s="91"/>
      <c r="DPL148" s="86"/>
      <c r="DPM148" s="87"/>
      <c r="DPN148" s="87"/>
      <c r="DPO148" s="87"/>
      <c r="DPP148" s="87"/>
      <c r="DPQ148" s="88"/>
      <c r="DPR148" s="12"/>
      <c r="DPS148" s="12"/>
      <c r="DPT148" s="88"/>
      <c r="DPU148" s="88"/>
      <c r="DPV148" s="11"/>
      <c r="DPW148" s="11"/>
      <c r="DPX148" s="89"/>
      <c r="DPY148" s="87"/>
      <c r="DPZ148" s="90"/>
      <c r="DQA148" s="91"/>
      <c r="DQB148" s="86"/>
      <c r="DQC148" s="87"/>
      <c r="DQD148" s="87"/>
      <c r="DQE148" s="87"/>
      <c r="DQF148" s="87"/>
      <c r="DQG148" s="88"/>
      <c r="DQH148" s="12"/>
      <c r="DQI148" s="12"/>
      <c r="DQJ148" s="88"/>
      <c r="DQK148" s="88"/>
      <c r="DQL148" s="11"/>
      <c r="DQM148" s="11"/>
      <c r="DQN148" s="89"/>
      <c r="DQO148" s="87"/>
      <c r="DQP148" s="90"/>
      <c r="DQQ148" s="91"/>
      <c r="DQR148" s="86"/>
      <c r="DQS148" s="87"/>
      <c r="DQT148" s="87"/>
      <c r="DQU148" s="87"/>
      <c r="DQV148" s="87"/>
      <c r="DQW148" s="88"/>
      <c r="DQX148" s="12"/>
      <c r="DQY148" s="12"/>
      <c r="DQZ148" s="88"/>
      <c r="DRA148" s="88"/>
      <c r="DRB148" s="11"/>
      <c r="DRC148" s="11"/>
      <c r="DRD148" s="89"/>
      <c r="DRE148" s="87"/>
      <c r="DRF148" s="90"/>
      <c r="DRG148" s="91"/>
      <c r="DRH148" s="86"/>
      <c r="DRI148" s="87"/>
      <c r="DRJ148" s="87"/>
      <c r="DRK148" s="87"/>
      <c r="DRL148" s="87"/>
      <c r="DRM148" s="88"/>
      <c r="DRN148" s="12"/>
      <c r="DRO148" s="12"/>
      <c r="DRP148" s="88"/>
      <c r="DRQ148" s="88"/>
      <c r="DRR148" s="11"/>
      <c r="DRS148" s="11"/>
      <c r="DRT148" s="89"/>
      <c r="DRU148" s="87"/>
      <c r="DRV148" s="90"/>
      <c r="DRW148" s="91"/>
      <c r="DRX148" s="86"/>
      <c r="DRY148" s="87"/>
      <c r="DRZ148" s="87"/>
      <c r="DSA148" s="87"/>
      <c r="DSB148" s="87"/>
      <c r="DSC148" s="88"/>
      <c r="DSD148" s="12"/>
      <c r="DSE148" s="12"/>
      <c r="DSF148" s="88"/>
      <c r="DSG148" s="88"/>
      <c r="DSH148" s="11"/>
      <c r="DSI148" s="11"/>
      <c r="DSJ148" s="89"/>
      <c r="DSK148" s="87"/>
      <c r="DSL148" s="90"/>
      <c r="DSM148" s="91"/>
      <c r="DSN148" s="86"/>
      <c r="DSO148" s="87"/>
      <c r="DSP148" s="87"/>
      <c r="DSQ148" s="87"/>
      <c r="DSR148" s="87"/>
      <c r="DSS148" s="88"/>
      <c r="DST148" s="12"/>
      <c r="DSU148" s="12"/>
      <c r="DSV148" s="88"/>
      <c r="DSW148" s="88"/>
      <c r="DSX148" s="11"/>
      <c r="DSY148" s="11"/>
      <c r="DSZ148" s="89"/>
      <c r="DTA148" s="87"/>
      <c r="DTB148" s="90"/>
      <c r="DTC148" s="91"/>
      <c r="DTD148" s="86"/>
      <c r="DTE148" s="87"/>
      <c r="DTF148" s="87"/>
      <c r="DTG148" s="87"/>
      <c r="DTH148" s="87"/>
      <c r="DTI148" s="88"/>
      <c r="DTJ148" s="12"/>
      <c r="DTK148" s="12"/>
      <c r="DTL148" s="88"/>
      <c r="DTM148" s="88"/>
      <c r="DTN148" s="11"/>
      <c r="DTO148" s="11"/>
      <c r="DTP148" s="89"/>
      <c r="DTQ148" s="87"/>
      <c r="DTR148" s="90"/>
      <c r="DTS148" s="91"/>
      <c r="DTT148" s="86"/>
      <c r="DTU148" s="87"/>
      <c r="DTV148" s="87"/>
      <c r="DTW148" s="87"/>
      <c r="DTX148" s="87"/>
      <c r="DTY148" s="88"/>
      <c r="DTZ148" s="12"/>
      <c r="DUA148" s="12"/>
      <c r="DUB148" s="88"/>
      <c r="DUC148" s="88"/>
      <c r="DUD148" s="11"/>
      <c r="DUE148" s="11"/>
      <c r="DUF148" s="89"/>
      <c r="DUG148" s="87"/>
      <c r="DUH148" s="90"/>
      <c r="DUI148" s="91"/>
      <c r="DUJ148" s="86"/>
      <c r="DUK148" s="87"/>
      <c r="DUL148" s="87"/>
      <c r="DUM148" s="87"/>
      <c r="DUN148" s="87"/>
      <c r="DUO148" s="88"/>
      <c r="DUP148" s="12"/>
      <c r="DUQ148" s="12"/>
      <c r="DUR148" s="88"/>
      <c r="DUS148" s="88"/>
      <c r="DUT148" s="11"/>
      <c r="DUU148" s="11"/>
      <c r="DUV148" s="89"/>
      <c r="DUW148" s="87"/>
      <c r="DUX148" s="90"/>
      <c r="DUY148" s="91"/>
      <c r="DUZ148" s="86"/>
      <c r="DVA148" s="87"/>
      <c r="DVB148" s="87"/>
      <c r="DVC148" s="87"/>
      <c r="DVD148" s="87"/>
      <c r="DVE148" s="88"/>
      <c r="DVF148" s="12"/>
      <c r="DVG148" s="12"/>
      <c r="DVH148" s="88"/>
      <c r="DVI148" s="88"/>
      <c r="DVJ148" s="11"/>
      <c r="DVK148" s="11"/>
      <c r="DVL148" s="89"/>
      <c r="DVM148" s="87"/>
      <c r="DVN148" s="90"/>
      <c r="DVO148" s="91"/>
      <c r="DVP148" s="86"/>
      <c r="DVQ148" s="87"/>
      <c r="DVR148" s="87"/>
      <c r="DVS148" s="87"/>
      <c r="DVT148" s="87"/>
      <c r="DVU148" s="88"/>
      <c r="DVV148" s="12"/>
      <c r="DVW148" s="12"/>
      <c r="DVX148" s="88"/>
      <c r="DVY148" s="88"/>
      <c r="DVZ148" s="11"/>
      <c r="DWA148" s="11"/>
      <c r="DWB148" s="89"/>
      <c r="DWC148" s="87"/>
      <c r="DWD148" s="90"/>
      <c r="DWE148" s="91"/>
      <c r="DWF148" s="86"/>
      <c r="DWG148" s="87"/>
      <c r="DWH148" s="87"/>
      <c r="DWI148" s="87"/>
      <c r="DWJ148" s="87"/>
      <c r="DWK148" s="88"/>
      <c r="DWL148" s="12"/>
      <c r="DWM148" s="12"/>
      <c r="DWN148" s="88"/>
      <c r="DWO148" s="88"/>
      <c r="DWP148" s="11"/>
      <c r="DWQ148" s="11"/>
      <c r="DWR148" s="89"/>
      <c r="DWS148" s="87"/>
      <c r="DWT148" s="90"/>
      <c r="DWU148" s="91"/>
      <c r="DWV148" s="86"/>
      <c r="DWW148" s="87"/>
      <c r="DWX148" s="87"/>
      <c r="DWY148" s="87"/>
      <c r="DWZ148" s="87"/>
      <c r="DXA148" s="88"/>
      <c r="DXB148" s="12"/>
      <c r="DXC148" s="12"/>
      <c r="DXD148" s="88"/>
      <c r="DXE148" s="88"/>
      <c r="DXF148" s="11"/>
      <c r="DXG148" s="11"/>
      <c r="DXH148" s="89"/>
      <c r="DXI148" s="87"/>
      <c r="DXJ148" s="90"/>
      <c r="DXK148" s="91"/>
      <c r="DXL148" s="86"/>
      <c r="DXM148" s="87"/>
      <c r="DXN148" s="87"/>
      <c r="DXO148" s="87"/>
      <c r="DXP148" s="87"/>
      <c r="DXQ148" s="88"/>
      <c r="DXR148" s="12"/>
      <c r="DXS148" s="12"/>
      <c r="DXT148" s="88"/>
      <c r="DXU148" s="88"/>
      <c r="DXV148" s="11"/>
      <c r="DXW148" s="11"/>
      <c r="DXX148" s="89"/>
      <c r="DXY148" s="87"/>
      <c r="DXZ148" s="90"/>
      <c r="DYA148" s="91"/>
      <c r="DYB148" s="86"/>
      <c r="DYC148" s="87"/>
      <c r="DYD148" s="87"/>
      <c r="DYE148" s="87"/>
      <c r="DYF148" s="87"/>
      <c r="DYG148" s="88"/>
      <c r="DYH148" s="12"/>
      <c r="DYI148" s="12"/>
      <c r="DYJ148" s="88"/>
      <c r="DYK148" s="88"/>
      <c r="DYL148" s="11"/>
      <c r="DYM148" s="11"/>
      <c r="DYN148" s="89"/>
      <c r="DYO148" s="87"/>
      <c r="DYP148" s="90"/>
      <c r="DYQ148" s="91"/>
      <c r="DYR148" s="86"/>
      <c r="DYS148" s="87"/>
      <c r="DYT148" s="87"/>
      <c r="DYU148" s="87"/>
      <c r="DYV148" s="87"/>
      <c r="DYW148" s="88"/>
      <c r="DYX148" s="12"/>
      <c r="DYY148" s="12"/>
      <c r="DYZ148" s="88"/>
      <c r="DZA148" s="88"/>
      <c r="DZB148" s="11"/>
      <c r="DZC148" s="11"/>
      <c r="DZD148" s="89"/>
      <c r="DZE148" s="87"/>
      <c r="DZF148" s="90"/>
      <c r="DZG148" s="91"/>
      <c r="DZH148" s="86"/>
      <c r="DZI148" s="87"/>
      <c r="DZJ148" s="87"/>
      <c r="DZK148" s="87"/>
      <c r="DZL148" s="87"/>
      <c r="DZM148" s="88"/>
      <c r="DZN148" s="12"/>
      <c r="DZO148" s="12"/>
      <c r="DZP148" s="88"/>
      <c r="DZQ148" s="88"/>
      <c r="DZR148" s="11"/>
      <c r="DZS148" s="11"/>
      <c r="DZT148" s="89"/>
      <c r="DZU148" s="87"/>
      <c r="DZV148" s="90"/>
      <c r="DZW148" s="91"/>
      <c r="DZX148" s="86"/>
      <c r="DZY148" s="87"/>
      <c r="DZZ148" s="87"/>
      <c r="EAA148" s="87"/>
      <c r="EAB148" s="87"/>
      <c r="EAC148" s="88"/>
      <c r="EAD148" s="12"/>
      <c r="EAE148" s="12"/>
      <c r="EAF148" s="88"/>
      <c r="EAG148" s="88"/>
      <c r="EAH148" s="11"/>
      <c r="EAI148" s="11"/>
      <c r="EAJ148" s="89"/>
      <c r="EAK148" s="87"/>
      <c r="EAL148" s="90"/>
      <c r="EAM148" s="91"/>
      <c r="EAN148" s="86"/>
      <c r="EAO148" s="87"/>
      <c r="EAP148" s="87"/>
      <c r="EAQ148" s="87"/>
      <c r="EAR148" s="87"/>
      <c r="EAS148" s="88"/>
      <c r="EAT148" s="12"/>
      <c r="EAU148" s="12"/>
      <c r="EAV148" s="88"/>
      <c r="EAW148" s="88"/>
      <c r="EAX148" s="11"/>
      <c r="EAY148" s="11"/>
      <c r="EAZ148" s="89"/>
      <c r="EBA148" s="87"/>
      <c r="EBB148" s="90"/>
      <c r="EBC148" s="91"/>
      <c r="EBD148" s="86"/>
      <c r="EBE148" s="87"/>
      <c r="EBF148" s="87"/>
      <c r="EBG148" s="87"/>
      <c r="EBH148" s="87"/>
      <c r="EBI148" s="88"/>
      <c r="EBJ148" s="12"/>
      <c r="EBK148" s="12"/>
      <c r="EBL148" s="88"/>
      <c r="EBM148" s="88"/>
      <c r="EBN148" s="11"/>
      <c r="EBO148" s="11"/>
      <c r="EBP148" s="89"/>
      <c r="EBQ148" s="87"/>
      <c r="EBR148" s="90"/>
      <c r="EBS148" s="91"/>
      <c r="EBT148" s="86"/>
      <c r="EBU148" s="87"/>
      <c r="EBV148" s="87"/>
      <c r="EBW148" s="87"/>
      <c r="EBX148" s="87"/>
      <c r="EBY148" s="88"/>
      <c r="EBZ148" s="12"/>
      <c r="ECA148" s="12"/>
      <c r="ECB148" s="88"/>
      <c r="ECC148" s="88"/>
      <c r="ECD148" s="11"/>
      <c r="ECE148" s="11"/>
      <c r="ECF148" s="89"/>
      <c r="ECG148" s="87"/>
      <c r="ECH148" s="90"/>
      <c r="ECI148" s="91"/>
      <c r="ECJ148" s="86"/>
      <c r="ECK148" s="87"/>
      <c r="ECL148" s="87"/>
      <c r="ECM148" s="87"/>
      <c r="ECN148" s="87"/>
      <c r="ECO148" s="88"/>
      <c r="ECP148" s="12"/>
      <c r="ECQ148" s="12"/>
      <c r="ECR148" s="88"/>
      <c r="ECS148" s="88"/>
      <c r="ECT148" s="11"/>
      <c r="ECU148" s="11"/>
      <c r="ECV148" s="89"/>
      <c r="ECW148" s="87"/>
      <c r="ECX148" s="90"/>
      <c r="ECY148" s="91"/>
      <c r="ECZ148" s="86"/>
      <c r="EDA148" s="87"/>
      <c r="EDB148" s="87"/>
      <c r="EDC148" s="87"/>
      <c r="EDD148" s="87"/>
      <c r="EDE148" s="88"/>
      <c r="EDF148" s="12"/>
      <c r="EDG148" s="12"/>
      <c r="EDH148" s="88"/>
      <c r="EDI148" s="88"/>
      <c r="EDJ148" s="11"/>
      <c r="EDK148" s="11"/>
      <c r="EDL148" s="89"/>
      <c r="EDM148" s="87"/>
      <c r="EDN148" s="90"/>
      <c r="EDO148" s="91"/>
      <c r="EDP148" s="86"/>
      <c r="EDQ148" s="87"/>
      <c r="EDR148" s="87"/>
      <c r="EDS148" s="87"/>
      <c r="EDT148" s="87"/>
      <c r="EDU148" s="88"/>
      <c r="EDV148" s="12"/>
      <c r="EDW148" s="12"/>
      <c r="EDX148" s="88"/>
      <c r="EDY148" s="88"/>
      <c r="EDZ148" s="11"/>
      <c r="EEA148" s="11"/>
      <c r="EEB148" s="89"/>
      <c r="EEC148" s="87"/>
      <c r="EED148" s="90"/>
      <c r="EEE148" s="91"/>
      <c r="EEF148" s="86"/>
      <c r="EEG148" s="87"/>
      <c r="EEH148" s="87"/>
      <c r="EEI148" s="87"/>
      <c r="EEJ148" s="87"/>
      <c r="EEK148" s="88"/>
      <c r="EEL148" s="12"/>
      <c r="EEM148" s="12"/>
      <c r="EEN148" s="88"/>
      <c r="EEO148" s="88"/>
      <c r="EEP148" s="11"/>
      <c r="EEQ148" s="11"/>
      <c r="EER148" s="89"/>
      <c r="EES148" s="87"/>
      <c r="EET148" s="90"/>
      <c r="EEU148" s="91"/>
      <c r="EEV148" s="86"/>
      <c r="EEW148" s="87"/>
      <c r="EEX148" s="87"/>
      <c r="EEY148" s="87"/>
      <c r="EEZ148" s="87"/>
      <c r="EFA148" s="88"/>
      <c r="EFB148" s="12"/>
      <c r="EFC148" s="12"/>
      <c r="EFD148" s="88"/>
      <c r="EFE148" s="88"/>
      <c r="EFF148" s="11"/>
      <c r="EFG148" s="11"/>
      <c r="EFH148" s="89"/>
      <c r="EFI148" s="87"/>
      <c r="EFJ148" s="90"/>
      <c r="EFK148" s="91"/>
      <c r="EFL148" s="86"/>
      <c r="EFM148" s="87"/>
      <c r="EFN148" s="87"/>
      <c r="EFO148" s="87"/>
      <c r="EFP148" s="87"/>
      <c r="EFQ148" s="88"/>
      <c r="EFR148" s="12"/>
      <c r="EFS148" s="12"/>
      <c r="EFT148" s="88"/>
      <c r="EFU148" s="88"/>
      <c r="EFV148" s="11"/>
      <c r="EFW148" s="11"/>
      <c r="EFX148" s="89"/>
      <c r="EFY148" s="87"/>
      <c r="EFZ148" s="90"/>
      <c r="EGA148" s="91"/>
      <c r="EGB148" s="86"/>
      <c r="EGC148" s="87"/>
      <c r="EGD148" s="87"/>
      <c r="EGE148" s="87"/>
      <c r="EGF148" s="87"/>
      <c r="EGG148" s="88"/>
      <c r="EGH148" s="12"/>
      <c r="EGI148" s="12"/>
      <c r="EGJ148" s="88"/>
      <c r="EGK148" s="88"/>
      <c r="EGL148" s="11"/>
      <c r="EGM148" s="11"/>
      <c r="EGN148" s="89"/>
      <c r="EGO148" s="87"/>
      <c r="EGP148" s="90"/>
      <c r="EGQ148" s="91"/>
      <c r="EGR148" s="86"/>
      <c r="EGS148" s="87"/>
      <c r="EGT148" s="87"/>
      <c r="EGU148" s="87"/>
      <c r="EGV148" s="87"/>
      <c r="EGW148" s="88"/>
      <c r="EGX148" s="12"/>
      <c r="EGY148" s="12"/>
      <c r="EGZ148" s="88"/>
      <c r="EHA148" s="88"/>
      <c r="EHB148" s="11"/>
      <c r="EHC148" s="11"/>
      <c r="EHD148" s="89"/>
      <c r="EHE148" s="87"/>
      <c r="EHF148" s="90"/>
      <c r="EHG148" s="91"/>
      <c r="EHH148" s="86"/>
      <c r="EHI148" s="87"/>
      <c r="EHJ148" s="87"/>
      <c r="EHK148" s="87"/>
      <c r="EHL148" s="87"/>
      <c r="EHM148" s="88"/>
      <c r="EHN148" s="12"/>
      <c r="EHO148" s="12"/>
      <c r="EHP148" s="88"/>
      <c r="EHQ148" s="88"/>
      <c r="EHR148" s="11"/>
      <c r="EHS148" s="11"/>
      <c r="EHT148" s="89"/>
      <c r="EHU148" s="87"/>
      <c r="EHV148" s="90"/>
      <c r="EHW148" s="91"/>
      <c r="EHX148" s="86"/>
      <c r="EHY148" s="87"/>
      <c r="EHZ148" s="87"/>
      <c r="EIA148" s="87"/>
      <c r="EIB148" s="87"/>
      <c r="EIC148" s="88"/>
      <c r="EID148" s="12"/>
      <c r="EIE148" s="12"/>
      <c r="EIF148" s="88"/>
      <c r="EIG148" s="88"/>
      <c r="EIH148" s="11"/>
      <c r="EII148" s="11"/>
      <c r="EIJ148" s="89"/>
      <c r="EIK148" s="87"/>
      <c r="EIL148" s="90"/>
      <c r="EIM148" s="91"/>
      <c r="EIN148" s="86"/>
      <c r="EIO148" s="87"/>
      <c r="EIP148" s="87"/>
      <c r="EIQ148" s="87"/>
      <c r="EIR148" s="87"/>
      <c r="EIS148" s="88"/>
      <c r="EIT148" s="12"/>
      <c r="EIU148" s="12"/>
      <c r="EIV148" s="88"/>
      <c r="EIW148" s="88"/>
      <c r="EIX148" s="11"/>
      <c r="EIY148" s="11"/>
      <c r="EIZ148" s="89"/>
      <c r="EJA148" s="87"/>
      <c r="EJB148" s="90"/>
      <c r="EJC148" s="91"/>
      <c r="EJD148" s="86"/>
      <c r="EJE148" s="87"/>
      <c r="EJF148" s="87"/>
      <c r="EJG148" s="87"/>
      <c r="EJH148" s="87"/>
      <c r="EJI148" s="88"/>
      <c r="EJJ148" s="12"/>
      <c r="EJK148" s="12"/>
      <c r="EJL148" s="88"/>
      <c r="EJM148" s="88"/>
      <c r="EJN148" s="11"/>
      <c r="EJO148" s="11"/>
      <c r="EJP148" s="89"/>
      <c r="EJQ148" s="87"/>
      <c r="EJR148" s="90"/>
      <c r="EJS148" s="91"/>
      <c r="EJT148" s="86"/>
      <c r="EJU148" s="87"/>
      <c r="EJV148" s="87"/>
      <c r="EJW148" s="87"/>
      <c r="EJX148" s="87"/>
      <c r="EJY148" s="88"/>
      <c r="EJZ148" s="12"/>
      <c r="EKA148" s="12"/>
      <c r="EKB148" s="88"/>
      <c r="EKC148" s="88"/>
      <c r="EKD148" s="11"/>
      <c r="EKE148" s="11"/>
      <c r="EKF148" s="89"/>
      <c r="EKG148" s="87"/>
      <c r="EKH148" s="90"/>
      <c r="EKI148" s="91"/>
      <c r="EKJ148" s="86"/>
      <c r="EKK148" s="87"/>
      <c r="EKL148" s="87"/>
      <c r="EKM148" s="87"/>
      <c r="EKN148" s="87"/>
      <c r="EKO148" s="88"/>
      <c r="EKP148" s="12"/>
      <c r="EKQ148" s="12"/>
      <c r="EKR148" s="88"/>
      <c r="EKS148" s="88"/>
      <c r="EKT148" s="11"/>
      <c r="EKU148" s="11"/>
      <c r="EKV148" s="89"/>
      <c r="EKW148" s="87"/>
      <c r="EKX148" s="90"/>
      <c r="EKY148" s="91"/>
      <c r="EKZ148" s="86"/>
      <c r="ELA148" s="87"/>
      <c r="ELB148" s="87"/>
      <c r="ELC148" s="87"/>
      <c r="ELD148" s="87"/>
      <c r="ELE148" s="88"/>
      <c r="ELF148" s="12"/>
      <c r="ELG148" s="12"/>
      <c r="ELH148" s="88"/>
      <c r="ELI148" s="88"/>
      <c r="ELJ148" s="11"/>
      <c r="ELK148" s="11"/>
      <c r="ELL148" s="89"/>
      <c r="ELM148" s="87"/>
      <c r="ELN148" s="90"/>
      <c r="ELO148" s="91"/>
      <c r="ELP148" s="86"/>
      <c r="ELQ148" s="87"/>
      <c r="ELR148" s="87"/>
      <c r="ELS148" s="87"/>
      <c r="ELT148" s="87"/>
      <c r="ELU148" s="88"/>
      <c r="ELV148" s="12"/>
      <c r="ELW148" s="12"/>
      <c r="ELX148" s="88"/>
      <c r="ELY148" s="88"/>
      <c r="ELZ148" s="11"/>
      <c r="EMA148" s="11"/>
      <c r="EMB148" s="89"/>
      <c r="EMC148" s="87"/>
      <c r="EMD148" s="90"/>
      <c r="EME148" s="91"/>
      <c r="EMF148" s="86"/>
      <c r="EMG148" s="87"/>
      <c r="EMH148" s="87"/>
      <c r="EMI148" s="87"/>
      <c r="EMJ148" s="87"/>
      <c r="EMK148" s="88"/>
      <c r="EML148" s="12"/>
      <c r="EMM148" s="12"/>
      <c r="EMN148" s="88"/>
      <c r="EMO148" s="88"/>
      <c r="EMP148" s="11"/>
      <c r="EMQ148" s="11"/>
      <c r="EMR148" s="89"/>
      <c r="EMS148" s="87"/>
      <c r="EMT148" s="90"/>
      <c r="EMU148" s="91"/>
      <c r="EMV148" s="86"/>
      <c r="EMW148" s="87"/>
      <c r="EMX148" s="87"/>
      <c r="EMY148" s="87"/>
      <c r="EMZ148" s="87"/>
      <c r="ENA148" s="88"/>
      <c r="ENB148" s="12"/>
      <c r="ENC148" s="12"/>
      <c r="END148" s="88"/>
      <c r="ENE148" s="88"/>
      <c r="ENF148" s="11"/>
      <c r="ENG148" s="11"/>
      <c r="ENH148" s="89"/>
      <c r="ENI148" s="87"/>
      <c r="ENJ148" s="90"/>
      <c r="ENK148" s="91"/>
      <c r="ENL148" s="86"/>
      <c r="ENM148" s="87"/>
      <c r="ENN148" s="87"/>
      <c r="ENO148" s="87"/>
      <c r="ENP148" s="87"/>
      <c r="ENQ148" s="88"/>
      <c r="ENR148" s="12"/>
      <c r="ENS148" s="12"/>
      <c r="ENT148" s="88"/>
      <c r="ENU148" s="88"/>
      <c r="ENV148" s="11"/>
      <c r="ENW148" s="11"/>
      <c r="ENX148" s="89"/>
      <c r="ENY148" s="87"/>
      <c r="ENZ148" s="90"/>
      <c r="EOA148" s="91"/>
      <c r="EOB148" s="86"/>
      <c r="EOC148" s="87"/>
      <c r="EOD148" s="87"/>
      <c r="EOE148" s="87"/>
      <c r="EOF148" s="87"/>
      <c r="EOG148" s="88"/>
      <c r="EOH148" s="12"/>
      <c r="EOI148" s="12"/>
      <c r="EOJ148" s="88"/>
      <c r="EOK148" s="88"/>
      <c r="EOL148" s="11"/>
      <c r="EOM148" s="11"/>
      <c r="EON148" s="89"/>
      <c r="EOO148" s="87"/>
      <c r="EOP148" s="90"/>
      <c r="EOQ148" s="91"/>
      <c r="EOR148" s="86"/>
      <c r="EOS148" s="87"/>
      <c r="EOT148" s="87"/>
      <c r="EOU148" s="87"/>
      <c r="EOV148" s="87"/>
      <c r="EOW148" s="88"/>
      <c r="EOX148" s="12"/>
      <c r="EOY148" s="12"/>
      <c r="EOZ148" s="88"/>
      <c r="EPA148" s="88"/>
      <c r="EPB148" s="11"/>
      <c r="EPC148" s="11"/>
      <c r="EPD148" s="89"/>
      <c r="EPE148" s="87"/>
      <c r="EPF148" s="90"/>
      <c r="EPG148" s="91"/>
      <c r="EPH148" s="86"/>
      <c r="EPI148" s="87"/>
      <c r="EPJ148" s="87"/>
      <c r="EPK148" s="87"/>
      <c r="EPL148" s="87"/>
      <c r="EPM148" s="88"/>
      <c r="EPN148" s="12"/>
      <c r="EPO148" s="12"/>
      <c r="EPP148" s="88"/>
      <c r="EPQ148" s="88"/>
      <c r="EPR148" s="11"/>
      <c r="EPS148" s="11"/>
      <c r="EPT148" s="89"/>
      <c r="EPU148" s="87"/>
      <c r="EPV148" s="90"/>
      <c r="EPW148" s="91"/>
      <c r="EPX148" s="86"/>
      <c r="EPY148" s="87"/>
      <c r="EPZ148" s="87"/>
      <c r="EQA148" s="87"/>
      <c r="EQB148" s="87"/>
      <c r="EQC148" s="88"/>
      <c r="EQD148" s="12"/>
      <c r="EQE148" s="12"/>
      <c r="EQF148" s="88"/>
      <c r="EQG148" s="88"/>
      <c r="EQH148" s="11"/>
      <c r="EQI148" s="11"/>
      <c r="EQJ148" s="89"/>
      <c r="EQK148" s="87"/>
      <c r="EQL148" s="90"/>
      <c r="EQM148" s="91"/>
      <c r="EQN148" s="86"/>
      <c r="EQO148" s="87"/>
      <c r="EQP148" s="87"/>
      <c r="EQQ148" s="87"/>
      <c r="EQR148" s="87"/>
      <c r="EQS148" s="88"/>
      <c r="EQT148" s="12"/>
      <c r="EQU148" s="12"/>
      <c r="EQV148" s="88"/>
      <c r="EQW148" s="88"/>
      <c r="EQX148" s="11"/>
      <c r="EQY148" s="11"/>
      <c r="EQZ148" s="89"/>
      <c r="ERA148" s="87"/>
      <c r="ERB148" s="90"/>
      <c r="ERC148" s="91"/>
      <c r="ERD148" s="86"/>
      <c r="ERE148" s="87"/>
      <c r="ERF148" s="87"/>
      <c r="ERG148" s="87"/>
      <c r="ERH148" s="87"/>
      <c r="ERI148" s="88"/>
      <c r="ERJ148" s="12"/>
      <c r="ERK148" s="12"/>
      <c r="ERL148" s="88"/>
      <c r="ERM148" s="88"/>
      <c r="ERN148" s="11"/>
      <c r="ERO148" s="11"/>
      <c r="ERP148" s="89"/>
      <c r="ERQ148" s="87"/>
      <c r="ERR148" s="90"/>
      <c r="ERS148" s="91"/>
      <c r="ERT148" s="86"/>
      <c r="ERU148" s="87"/>
      <c r="ERV148" s="87"/>
      <c r="ERW148" s="87"/>
      <c r="ERX148" s="87"/>
      <c r="ERY148" s="88"/>
      <c r="ERZ148" s="12"/>
      <c r="ESA148" s="12"/>
      <c r="ESB148" s="88"/>
      <c r="ESC148" s="88"/>
      <c r="ESD148" s="11"/>
      <c r="ESE148" s="11"/>
      <c r="ESF148" s="89"/>
      <c r="ESG148" s="87"/>
      <c r="ESH148" s="90"/>
      <c r="ESI148" s="91"/>
      <c r="ESJ148" s="86"/>
      <c r="ESK148" s="87"/>
      <c r="ESL148" s="87"/>
      <c r="ESM148" s="87"/>
      <c r="ESN148" s="87"/>
      <c r="ESO148" s="88"/>
      <c r="ESP148" s="12"/>
      <c r="ESQ148" s="12"/>
      <c r="ESR148" s="88"/>
      <c r="ESS148" s="88"/>
      <c r="EST148" s="11"/>
      <c r="ESU148" s="11"/>
      <c r="ESV148" s="89"/>
      <c r="ESW148" s="87"/>
      <c r="ESX148" s="90"/>
      <c r="ESY148" s="91"/>
      <c r="ESZ148" s="86"/>
      <c r="ETA148" s="87"/>
      <c r="ETB148" s="87"/>
      <c r="ETC148" s="87"/>
      <c r="ETD148" s="87"/>
      <c r="ETE148" s="88"/>
      <c r="ETF148" s="12"/>
      <c r="ETG148" s="12"/>
      <c r="ETH148" s="88"/>
      <c r="ETI148" s="88"/>
      <c r="ETJ148" s="11"/>
      <c r="ETK148" s="11"/>
      <c r="ETL148" s="89"/>
      <c r="ETM148" s="87"/>
      <c r="ETN148" s="90"/>
      <c r="ETO148" s="91"/>
      <c r="ETP148" s="86"/>
      <c r="ETQ148" s="87"/>
      <c r="ETR148" s="87"/>
      <c r="ETS148" s="87"/>
      <c r="ETT148" s="87"/>
      <c r="ETU148" s="88"/>
      <c r="ETV148" s="12"/>
      <c r="ETW148" s="12"/>
      <c r="ETX148" s="88"/>
      <c r="ETY148" s="88"/>
      <c r="ETZ148" s="11"/>
      <c r="EUA148" s="11"/>
      <c r="EUB148" s="89"/>
      <c r="EUC148" s="87"/>
      <c r="EUD148" s="90"/>
      <c r="EUE148" s="91"/>
      <c r="EUF148" s="86"/>
      <c r="EUG148" s="87"/>
      <c r="EUH148" s="87"/>
      <c r="EUI148" s="87"/>
      <c r="EUJ148" s="87"/>
      <c r="EUK148" s="88"/>
      <c r="EUL148" s="12"/>
      <c r="EUM148" s="12"/>
      <c r="EUN148" s="88"/>
      <c r="EUO148" s="88"/>
      <c r="EUP148" s="11"/>
      <c r="EUQ148" s="11"/>
      <c r="EUR148" s="89"/>
      <c r="EUS148" s="87"/>
      <c r="EUT148" s="90"/>
      <c r="EUU148" s="91"/>
      <c r="EUV148" s="86"/>
      <c r="EUW148" s="87"/>
      <c r="EUX148" s="87"/>
      <c r="EUY148" s="87"/>
      <c r="EUZ148" s="87"/>
      <c r="EVA148" s="88"/>
      <c r="EVB148" s="12"/>
      <c r="EVC148" s="12"/>
      <c r="EVD148" s="88"/>
      <c r="EVE148" s="88"/>
      <c r="EVF148" s="11"/>
      <c r="EVG148" s="11"/>
      <c r="EVH148" s="89"/>
      <c r="EVI148" s="87"/>
      <c r="EVJ148" s="90"/>
      <c r="EVK148" s="91"/>
      <c r="EVL148" s="86"/>
      <c r="EVM148" s="87"/>
      <c r="EVN148" s="87"/>
      <c r="EVO148" s="87"/>
      <c r="EVP148" s="87"/>
      <c r="EVQ148" s="88"/>
      <c r="EVR148" s="12"/>
      <c r="EVS148" s="12"/>
      <c r="EVT148" s="88"/>
      <c r="EVU148" s="88"/>
      <c r="EVV148" s="11"/>
      <c r="EVW148" s="11"/>
      <c r="EVX148" s="89"/>
      <c r="EVY148" s="87"/>
      <c r="EVZ148" s="90"/>
      <c r="EWA148" s="91"/>
      <c r="EWB148" s="86"/>
      <c r="EWC148" s="87"/>
      <c r="EWD148" s="87"/>
      <c r="EWE148" s="87"/>
      <c r="EWF148" s="87"/>
      <c r="EWG148" s="88"/>
      <c r="EWH148" s="12"/>
      <c r="EWI148" s="12"/>
      <c r="EWJ148" s="88"/>
      <c r="EWK148" s="88"/>
      <c r="EWL148" s="11"/>
      <c r="EWM148" s="11"/>
      <c r="EWN148" s="89"/>
      <c r="EWO148" s="87"/>
      <c r="EWP148" s="90"/>
      <c r="EWQ148" s="91"/>
      <c r="EWR148" s="86"/>
      <c r="EWS148" s="87"/>
      <c r="EWT148" s="87"/>
      <c r="EWU148" s="87"/>
      <c r="EWV148" s="87"/>
      <c r="EWW148" s="88"/>
      <c r="EWX148" s="12"/>
      <c r="EWY148" s="12"/>
      <c r="EWZ148" s="88"/>
      <c r="EXA148" s="88"/>
      <c r="EXB148" s="11"/>
      <c r="EXC148" s="11"/>
      <c r="EXD148" s="89"/>
      <c r="EXE148" s="87"/>
      <c r="EXF148" s="90"/>
      <c r="EXG148" s="91"/>
      <c r="EXH148" s="86"/>
      <c r="EXI148" s="87"/>
      <c r="EXJ148" s="87"/>
      <c r="EXK148" s="87"/>
      <c r="EXL148" s="87"/>
      <c r="EXM148" s="88"/>
      <c r="EXN148" s="12"/>
      <c r="EXO148" s="12"/>
      <c r="EXP148" s="88"/>
      <c r="EXQ148" s="88"/>
      <c r="EXR148" s="11"/>
      <c r="EXS148" s="11"/>
      <c r="EXT148" s="89"/>
      <c r="EXU148" s="87"/>
      <c r="EXV148" s="90"/>
      <c r="EXW148" s="91"/>
      <c r="EXX148" s="86"/>
      <c r="EXY148" s="87"/>
      <c r="EXZ148" s="87"/>
      <c r="EYA148" s="87"/>
      <c r="EYB148" s="87"/>
      <c r="EYC148" s="88"/>
      <c r="EYD148" s="12"/>
      <c r="EYE148" s="12"/>
      <c r="EYF148" s="88"/>
      <c r="EYG148" s="88"/>
      <c r="EYH148" s="11"/>
      <c r="EYI148" s="11"/>
      <c r="EYJ148" s="89"/>
      <c r="EYK148" s="87"/>
      <c r="EYL148" s="90"/>
      <c r="EYM148" s="91"/>
      <c r="EYN148" s="86"/>
      <c r="EYO148" s="87"/>
      <c r="EYP148" s="87"/>
      <c r="EYQ148" s="87"/>
      <c r="EYR148" s="87"/>
      <c r="EYS148" s="88"/>
      <c r="EYT148" s="12"/>
      <c r="EYU148" s="12"/>
      <c r="EYV148" s="88"/>
      <c r="EYW148" s="88"/>
      <c r="EYX148" s="11"/>
      <c r="EYY148" s="11"/>
      <c r="EYZ148" s="89"/>
      <c r="EZA148" s="87"/>
      <c r="EZB148" s="90"/>
      <c r="EZC148" s="91"/>
      <c r="EZD148" s="86"/>
      <c r="EZE148" s="87"/>
      <c r="EZF148" s="87"/>
      <c r="EZG148" s="87"/>
      <c r="EZH148" s="87"/>
      <c r="EZI148" s="88"/>
      <c r="EZJ148" s="12"/>
      <c r="EZK148" s="12"/>
      <c r="EZL148" s="88"/>
      <c r="EZM148" s="88"/>
      <c r="EZN148" s="11"/>
      <c r="EZO148" s="11"/>
      <c r="EZP148" s="89"/>
      <c r="EZQ148" s="87"/>
      <c r="EZR148" s="90"/>
      <c r="EZS148" s="91"/>
      <c r="EZT148" s="86"/>
      <c r="EZU148" s="87"/>
      <c r="EZV148" s="87"/>
      <c r="EZW148" s="87"/>
      <c r="EZX148" s="87"/>
      <c r="EZY148" s="88"/>
      <c r="EZZ148" s="12"/>
      <c r="FAA148" s="12"/>
      <c r="FAB148" s="88"/>
      <c r="FAC148" s="88"/>
      <c r="FAD148" s="11"/>
      <c r="FAE148" s="11"/>
      <c r="FAF148" s="89"/>
      <c r="FAG148" s="87"/>
      <c r="FAH148" s="90"/>
      <c r="FAI148" s="91"/>
      <c r="FAJ148" s="86"/>
      <c r="FAK148" s="87"/>
      <c r="FAL148" s="87"/>
      <c r="FAM148" s="87"/>
      <c r="FAN148" s="87"/>
      <c r="FAO148" s="88"/>
      <c r="FAP148" s="12"/>
      <c r="FAQ148" s="12"/>
      <c r="FAR148" s="88"/>
      <c r="FAS148" s="88"/>
      <c r="FAT148" s="11"/>
      <c r="FAU148" s="11"/>
      <c r="FAV148" s="89"/>
      <c r="FAW148" s="87"/>
      <c r="FAX148" s="90"/>
      <c r="FAY148" s="91"/>
      <c r="FAZ148" s="86"/>
      <c r="FBA148" s="87"/>
      <c r="FBB148" s="87"/>
      <c r="FBC148" s="87"/>
      <c r="FBD148" s="87"/>
      <c r="FBE148" s="88"/>
      <c r="FBF148" s="12"/>
      <c r="FBG148" s="12"/>
      <c r="FBH148" s="88"/>
      <c r="FBI148" s="88"/>
      <c r="FBJ148" s="11"/>
      <c r="FBK148" s="11"/>
      <c r="FBL148" s="89"/>
      <c r="FBM148" s="87"/>
      <c r="FBN148" s="90"/>
      <c r="FBO148" s="91"/>
      <c r="FBP148" s="86"/>
      <c r="FBQ148" s="87"/>
      <c r="FBR148" s="87"/>
      <c r="FBS148" s="87"/>
      <c r="FBT148" s="87"/>
      <c r="FBU148" s="88"/>
      <c r="FBV148" s="12"/>
      <c r="FBW148" s="12"/>
      <c r="FBX148" s="88"/>
      <c r="FBY148" s="88"/>
      <c r="FBZ148" s="11"/>
      <c r="FCA148" s="11"/>
      <c r="FCB148" s="89"/>
      <c r="FCC148" s="87"/>
      <c r="FCD148" s="90"/>
      <c r="FCE148" s="91"/>
      <c r="FCF148" s="86"/>
      <c r="FCG148" s="87"/>
      <c r="FCH148" s="87"/>
      <c r="FCI148" s="87"/>
      <c r="FCJ148" s="87"/>
      <c r="FCK148" s="88"/>
      <c r="FCL148" s="12"/>
      <c r="FCM148" s="12"/>
      <c r="FCN148" s="88"/>
      <c r="FCO148" s="88"/>
      <c r="FCP148" s="11"/>
      <c r="FCQ148" s="11"/>
      <c r="FCR148" s="89"/>
      <c r="FCS148" s="87"/>
      <c r="FCT148" s="90"/>
      <c r="FCU148" s="91"/>
      <c r="FCV148" s="86"/>
      <c r="FCW148" s="87"/>
      <c r="FCX148" s="87"/>
      <c r="FCY148" s="87"/>
      <c r="FCZ148" s="87"/>
      <c r="FDA148" s="88"/>
      <c r="FDB148" s="12"/>
      <c r="FDC148" s="12"/>
      <c r="FDD148" s="88"/>
      <c r="FDE148" s="88"/>
      <c r="FDF148" s="11"/>
      <c r="FDG148" s="11"/>
      <c r="FDH148" s="89"/>
      <c r="FDI148" s="87"/>
      <c r="FDJ148" s="90"/>
      <c r="FDK148" s="91"/>
      <c r="FDL148" s="86"/>
      <c r="FDM148" s="87"/>
      <c r="FDN148" s="87"/>
      <c r="FDO148" s="87"/>
      <c r="FDP148" s="87"/>
      <c r="FDQ148" s="88"/>
      <c r="FDR148" s="12"/>
      <c r="FDS148" s="12"/>
      <c r="FDT148" s="88"/>
      <c r="FDU148" s="88"/>
      <c r="FDV148" s="11"/>
      <c r="FDW148" s="11"/>
      <c r="FDX148" s="89"/>
      <c r="FDY148" s="87"/>
      <c r="FDZ148" s="90"/>
      <c r="FEA148" s="91"/>
      <c r="FEB148" s="86"/>
      <c r="FEC148" s="87"/>
      <c r="FED148" s="87"/>
      <c r="FEE148" s="87"/>
      <c r="FEF148" s="87"/>
      <c r="FEG148" s="88"/>
      <c r="FEH148" s="12"/>
      <c r="FEI148" s="12"/>
      <c r="FEJ148" s="88"/>
      <c r="FEK148" s="88"/>
      <c r="FEL148" s="11"/>
      <c r="FEM148" s="11"/>
      <c r="FEN148" s="89"/>
      <c r="FEO148" s="87"/>
      <c r="FEP148" s="90"/>
      <c r="FEQ148" s="91"/>
      <c r="FER148" s="86"/>
      <c r="FES148" s="87"/>
      <c r="FET148" s="87"/>
      <c r="FEU148" s="87"/>
      <c r="FEV148" s="87"/>
      <c r="FEW148" s="88"/>
      <c r="FEX148" s="12"/>
      <c r="FEY148" s="12"/>
      <c r="FEZ148" s="88"/>
      <c r="FFA148" s="88"/>
      <c r="FFB148" s="11"/>
      <c r="FFC148" s="11"/>
      <c r="FFD148" s="89"/>
      <c r="FFE148" s="87"/>
      <c r="FFF148" s="90"/>
      <c r="FFG148" s="91"/>
      <c r="FFH148" s="86"/>
      <c r="FFI148" s="87"/>
      <c r="FFJ148" s="87"/>
      <c r="FFK148" s="87"/>
      <c r="FFL148" s="87"/>
      <c r="FFM148" s="88"/>
      <c r="FFN148" s="12"/>
      <c r="FFO148" s="12"/>
      <c r="FFP148" s="88"/>
      <c r="FFQ148" s="88"/>
      <c r="FFR148" s="11"/>
      <c r="FFS148" s="11"/>
      <c r="FFT148" s="89"/>
      <c r="FFU148" s="87"/>
      <c r="FFV148" s="90"/>
      <c r="FFW148" s="91"/>
      <c r="FFX148" s="86"/>
      <c r="FFY148" s="87"/>
      <c r="FFZ148" s="87"/>
      <c r="FGA148" s="87"/>
      <c r="FGB148" s="87"/>
      <c r="FGC148" s="88"/>
      <c r="FGD148" s="12"/>
      <c r="FGE148" s="12"/>
      <c r="FGF148" s="88"/>
      <c r="FGG148" s="88"/>
      <c r="FGH148" s="11"/>
      <c r="FGI148" s="11"/>
      <c r="FGJ148" s="89"/>
      <c r="FGK148" s="87"/>
      <c r="FGL148" s="90"/>
      <c r="FGM148" s="91"/>
      <c r="FGN148" s="86"/>
      <c r="FGO148" s="87"/>
      <c r="FGP148" s="87"/>
      <c r="FGQ148" s="87"/>
      <c r="FGR148" s="87"/>
      <c r="FGS148" s="88"/>
      <c r="FGT148" s="12"/>
      <c r="FGU148" s="12"/>
      <c r="FGV148" s="88"/>
      <c r="FGW148" s="88"/>
      <c r="FGX148" s="11"/>
      <c r="FGY148" s="11"/>
      <c r="FGZ148" s="89"/>
      <c r="FHA148" s="87"/>
      <c r="FHB148" s="90"/>
      <c r="FHC148" s="91"/>
      <c r="FHD148" s="86"/>
      <c r="FHE148" s="87"/>
      <c r="FHF148" s="87"/>
      <c r="FHG148" s="87"/>
      <c r="FHH148" s="87"/>
      <c r="FHI148" s="88"/>
      <c r="FHJ148" s="12"/>
      <c r="FHK148" s="12"/>
      <c r="FHL148" s="88"/>
      <c r="FHM148" s="88"/>
      <c r="FHN148" s="11"/>
      <c r="FHO148" s="11"/>
      <c r="FHP148" s="89"/>
      <c r="FHQ148" s="87"/>
      <c r="FHR148" s="90"/>
      <c r="FHS148" s="91"/>
      <c r="FHT148" s="86"/>
      <c r="FHU148" s="87"/>
      <c r="FHV148" s="87"/>
      <c r="FHW148" s="87"/>
      <c r="FHX148" s="87"/>
      <c r="FHY148" s="88"/>
      <c r="FHZ148" s="12"/>
      <c r="FIA148" s="12"/>
      <c r="FIB148" s="88"/>
      <c r="FIC148" s="88"/>
      <c r="FID148" s="11"/>
      <c r="FIE148" s="11"/>
      <c r="FIF148" s="89"/>
      <c r="FIG148" s="87"/>
      <c r="FIH148" s="90"/>
      <c r="FII148" s="91"/>
      <c r="FIJ148" s="86"/>
      <c r="FIK148" s="87"/>
      <c r="FIL148" s="87"/>
      <c r="FIM148" s="87"/>
      <c r="FIN148" s="87"/>
      <c r="FIO148" s="88"/>
      <c r="FIP148" s="12"/>
      <c r="FIQ148" s="12"/>
      <c r="FIR148" s="88"/>
      <c r="FIS148" s="88"/>
      <c r="FIT148" s="11"/>
      <c r="FIU148" s="11"/>
      <c r="FIV148" s="89"/>
      <c r="FIW148" s="87"/>
      <c r="FIX148" s="90"/>
      <c r="FIY148" s="91"/>
      <c r="FIZ148" s="86"/>
      <c r="FJA148" s="87"/>
      <c r="FJB148" s="87"/>
      <c r="FJC148" s="87"/>
      <c r="FJD148" s="87"/>
      <c r="FJE148" s="88"/>
      <c r="FJF148" s="12"/>
      <c r="FJG148" s="12"/>
      <c r="FJH148" s="88"/>
      <c r="FJI148" s="88"/>
      <c r="FJJ148" s="11"/>
      <c r="FJK148" s="11"/>
      <c r="FJL148" s="89"/>
      <c r="FJM148" s="87"/>
      <c r="FJN148" s="90"/>
      <c r="FJO148" s="91"/>
      <c r="FJP148" s="86"/>
      <c r="FJQ148" s="87"/>
      <c r="FJR148" s="87"/>
      <c r="FJS148" s="87"/>
      <c r="FJT148" s="87"/>
      <c r="FJU148" s="88"/>
      <c r="FJV148" s="12"/>
      <c r="FJW148" s="12"/>
      <c r="FJX148" s="88"/>
      <c r="FJY148" s="88"/>
      <c r="FJZ148" s="11"/>
      <c r="FKA148" s="11"/>
      <c r="FKB148" s="89"/>
      <c r="FKC148" s="87"/>
      <c r="FKD148" s="90"/>
      <c r="FKE148" s="91"/>
      <c r="FKF148" s="86"/>
      <c r="FKG148" s="87"/>
      <c r="FKH148" s="87"/>
      <c r="FKI148" s="87"/>
      <c r="FKJ148" s="87"/>
      <c r="FKK148" s="88"/>
      <c r="FKL148" s="12"/>
      <c r="FKM148" s="12"/>
      <c r="FKN148" s="88"/>
      <c r="FKO148" s="88"/>
      <c r="FKP148" s="11"/>
      <c r="FKQ148" s="11"/>
      <c r="FKR148" s="89"/>
      <c r="FKS148" s="87"/>
      <c r="FKT148" s="90"/>
      <c r="FKU148" s="91"/>
      <c r="FKV148" s="86"/>
      <c r="FKW148" s="87"/>
      <c r="FKX148" s="87"/>
      <c r="FKY148" s="87"/>
      <c r="FKZ148" s="87"/>
      <c r="FLA148" s="88"/>
      <c r="FLB148" s="12"/>
      <c r="FLC148" s="12"/>
      <c r="FLD148" s="88"/>
      <c r="FLE148" s="88"/>
      <c r="FLF148" s="11"/>
      <c r="FLG148" s="11"/>
      <c r="FLH148" s="89"/>
      <c r="FLI148" s="87"/>
      <c r="FLJ148" s="90"/>
      <c r="FLK148" s="91"/>
      <c r="FLL148" s="86"/>
      <c r="FLM148" s="87"/>
      <c r="FLN148" s="87"/>
      <c r="FLO148" s="87"/>
      <c r="FLP148" s="87"/>
      <c r="FLQ148" s="88"/>
      <c r="FLR148" s="12"/>
      <c r="FLS148" s="12"/>
      <c r="FLT148" s="88"/>
      <c r="FLU148" s="88"/>
      <c r="FLV148" s="11"/>
      <c r="FLW148" s="11"/>
      <c r="FLX148" s="89"/>
      <c r="FLY148" s="87"/>
      <c r="FLZ148" s="90"/>
      <c r="FMA148" s="91"/>
      <c r="FMB148" s="86"/>
      <c r="FMC148" s="87"/>
      <c r="FMD148" s="87"/>
      <c r="FME148" s="87"/>
      <c r="FMF148" s="87"/>
      <c r="FMG148" s="88"/>
      <c r="FMH148" s="12"/>
      <c r="FMI148" s="12"/>
      <c r="FMJ148" s="88"/>
      <c r="FMK148" s="88"/>
      <c r="FML148" s="11"/>
      <c r="FMM148" s="11"/>
      <c r="FMN148" s="89"/>
      <c r="FMO148" s="87"/>
      <c r="FMP148" s="90"/>
      <c r="FMQ148" s="91"/>
      <c r="FMR148" s="86"/>
      <c r="FMS148" s="87"/>
      <c r="FMT148" s="87"/>
      <c r="FMU148" s="87"/>
      <c r="FMV148" s="87"/>
      <c r="FMW148" s="88"/>
      <c r="FMX148" s="12"/>
      <c r="FMY148" s="12"/>
      <c r="FMZ148" s="88"/>
      <c r="FNA148" s="88"/>
      <c r="FNB148" s="11"/>
      <c r="FNC148" s="11"/>
      <c r="FND148" s="89"/>
      <c r="FNE148" s="87"/>
      <c r="FNF148" s="90"/>
      <c r="FNG148" s="91"/>
      <c r="FNH148" s="86"/>
      <c r="FNI148" s="87"/>
      <c r="FNJ148" s="87"/>
      <c r="FNK148" s="87"/>
      <c r="FNL148" s="87"/>
      <c r="FNM148" s="88"/>
      <c r="FNN148" s="12"/>
      <c r="FNO148" s="12"/>
      <c r="FNP148" s="88"/>
      <c r="FNQ148" s="88"/>
      <c r="FNR148" s="11"/>
      <c r="FNS148" s="11"/>
      <c r="FNT148" s="89"/>
      <c r="FNU148" s="87"/>
      <c r="FNV148" s="90"/>
      <c r="FNW148" s="91"/>
      <c r="FNX148" s="86"/>
      <c r="FNY148" s="87"/>
      <c r="FNZ148" s="87"/>
      <c r="FOA148" s="87"/>
      <c r="FOB148" s="87"/>
      <c r="FOC148" s="88"/>
      <c r="FOD148" s="12"/>
      <c r="FOE148" s="12"/>
      <c r="FOF148" s="88"/>
      <c r="FOG148" s="88"/>
      <c r="FOH148" s="11"/>
      <c r="FOI148" s="11"/>
      <c r="FOJ148" s="89"/>
      <c r="FOK148" s="87"/>
      <c r="FOL148" s="90"/>
      <c r="FOM148" s="91"/>
      <c r="FON148" s="86"/>
      <c r="FOO148" s="87"/>
      <c r="FOP148" s="87"/>
      <c r="FOQ148" s="87"/>
      <c r="FOR148" s="87"/>
      <c r="FOS148" s="88"/>
      <c r="FOT148" s="12"/>
      <c r="FOU148" s="12"/>
      <c r="FOV148" s="88"/>
      <c r="FOW148" s="88"/>
      <c r="FOX148" s="11"/>
      <c r="FOY148" s="11"/>
      <c r="FOZ148" s="89"/>
      <c r="FPA148" s="87"/>
      <c r="FPB148" s="90"/>
      <c r="FPC148" s="91"/>
      <c r="FPD148" s="86"/>
      <c r="FPE148" s="87"/>
      <c r="FPF148" s="87"/>
      <c r="FPG148" s="87"/>
      <c r="FPH148" s="87"/>
      <c r="FPI148" s="88"/>
      <c r="FPJ148" s="12"/>
      <c r="FPK148" s="12"/>
      <c r="FPL148" s="88"/>
      <c r="FPM148" s="88"/>
      <c r="FPN148" s="11"/>
      <c r="FPO148" s="11"/>
      <c r="FPP148" s="89"/>
      <c r="FPQ148" s="87"/>
      <c r="FPR148" s="90"/>
      <c r="FPS148" s="91"/>
      <c r="FPT148" s="86"/>
      <c r="FPU148" s="87"/>
      <c r="FPV148" s="87"/>
      <c r="FPW148" s="87"/>
      <c r="FPX148" s="87"/>
      <c r="FPY148" s="88"/>
      <c r="FPZ148" s="12"/>
      <c r="FQA148" s="12"/>
      <c r="FQB148" s="88"/>
      <c r="FQC148" s="88"/>
      <c r="FQD148" s="11"/>
      <c r="FQE148" s="11"/>
      <c r="FQF148" s="89"/>
      <c r="FQG148" s="87"/>
      <c r="FQH148" s="90"/>
      <c r="FQI148" s="91"/>
      <c r="FQJ148" s="86"/>
      <c r="FQK148" s="87"/>
      <c r="FQL148" s="87"/>
      <c r="FQM148" s="87"/>
      <c r="FQN148" s="87"/>
      <c r="FQO148" s="88"/>
      <c r="FQP148" s="12"/>
      <c r="FQQ148" s="12"/>
      <c r="FQR148" s="88"/>
      <c r="FQS148" s="88"/>
      <c r="FQT148" s="11"/>
      <c r="FQU148" s="11"/>
      <c r="FQV148" s="89"/>
      <c r="FQW148" s="87"/>
      <c r="FQX148" s="90"/>
      <c r="FQY148" s="91"/>
      <c r="FQZ148" s="86"/>
      <c r="FRA148" s="87"/>
      <c r="FRB148" s="87"/>
      <c r="FRC148" s="87"/>
      <c r="FRD148" s="87"/>
      <c r="FRE148" s="88"/>
      <c r="FRF148" s="12"/>
      <c r="FRG148" s="12"/>
      <c r="FRH148" s="88"/>
      <c r="FRI148" s="88"/>
      <c r="FRJ148" s="11"/>
      <c r="FRK148" s="11"/>
      <c r="FRL148" s="89"/>
      <c r="FRM148" s="87"/>
      <c r="FRN148" s="90"/>
      <c r="FRO148" s="91"/>
      <c r="FRP148" s="86"/>
      <c r="FRQ148" s="87"/>
      <c r="FRR148" s="87"/>
      <c r="FRS148" s="87"/>
      <c r="FRT148" s="87"/>
      <c r="FRU148" s="88"/>
      <c r="FRV148" s="12"/>
      <c r="FRW148" s="12"/>
      <c r="FRX148" s="88"/>
      <c r="FRY148" s="88"/>
      <c r="FRZ148" s="11"/>
      <c r="FSA148" s="11"/>
      <c r="FSB148" s="89"/>
      <c r="FSC148" s="87"/>
      <c r="FSD148" s="90"/>
      <c r="FSE148" s="91"/>
      <c r="FSF148" s="86"/>
      <c r="FSG148" s="87"/>
      <c r="FSH148" s="87"/>
      <c r="FSI148" s="87"/>
      <c r="FSJ148" s="87"/>
      <c r="FSK148" s="88"/>
      <c r="FSL148" s="12"/>
      <c r="FSM148" s="12"/>
      <c r="FSN148" s="88"/>
      <c r="FSO148" s="88"/>
      <c r="FSP148" s="11"/>
      <c r="FSQ148" s="11"/>
      <c r="FSR148" s="89"/>
      <c r="FSS148" s="87"/>
      <c r="FST148" s="90"/>
      <c r="FSU148" s="91"/>
      <c r="FSV148" s="86"/>
      <c r="FSW148" s="87"/>
      <c r="FSX148" s="87"/>
      <c r="FSY148" s="87"/>
      <c r="FSZ148" s="87"/>
      <c r="FTA148" s="88"/>
      <c r="FTB148" s="12"/>
      <c r="FTC148" s="12"/>
      <c r="FTD148" s="88"/>
      <c r="FTE148" s="88"/>
      <c r="FTF148" s="11"/>
      <c r="FTG148" s="11"/>
      <c r="FTH148" s="89"/>
      <c r="FTI148" s="87"/>
      <c r="FTJ148" s="90"/>
      <c r="FTK148" s="91"/>
      <c r="FTL148" s="86"/>
      <c r="FTM148" s="87"/>
      <c r="FTN148" s="87"/>
      <c r="FTO148" s="87"/>
      <c r="FTP148" s="87"/>
      <c r="FTQ148" s="88"/>
      <c r="FTR148" s="12"/>
      <c r="FTS148" s="12"/>
      <c r="FTT148" s="88"/>
      <c r="FTU148" s="88"/>
      <c r="FTV148" s="11"/>
      <c r="FTW148" s="11"/>
      <c r="FTX148" s="89"/>
      <c r="FTY148" s="87"/>
      <c r="FTZ148" s="90"/>
      <c r="FUA148" s="91"/>
      <c r="FUB148" s="86"/>
      <c r="FUC148" s="87"/>
      <c r="FUD148" s="87"/>
      <c r="FUE148" s="87"/>
      <c r="FUF148" s="87"/>
      <c r="FUG148" s="88"/>
      <c r="FUH148" s="12"/>
      <c r="FUI148" s="12"/>
      <c r="FUJ148" s="88"/>
      <c r="FUK148" s="88"/>
      <c r="FUL148" s="11"/>
      <c r="FUM148" s="11"/>
      <c r="FUN148" s="89"/>
      <c r="FUO148" s="87"/>
      <c r="FUP148" s="90"/>
      <c r="FUQ148" s="91"/>
      <c r="FUR148" s="86"/>
      <c r="FUS148" s="87"/>
      <c r="FUT148" s="87"/>
      <c r="FUU148" s="87"/>
      <c r="FUV148" s="87"/>
      <c r="FUW148" s="88"/>
      <c r="FUX148" s="12"/>
      <c r="FUY148" s="12"/>
      <c r="FUZ148" s="88"/>
      <c r="FVA148" s="88"/>
      <c r="FVB148" s="11"/>
      <c r="FVC148" s="11"/>
      <c r="FVD148" s="89"/>
      <c r="FVE148" s="87"/>
      <c r="FVF148" s="90"/>
      <c r="FVG148" s="91"/>
      <c r="FVH148" s="86"/>
      <c r="FVI148" s="87"/>
      <c r="FVJ148" s="87"/>
      <c r="FVK148" s="87"/>
      <c r="FVL148" s="87"/>
      <c r="FVM148" s="88"/>
      <c r="FVN148" s="12"/>
      <c r="FVO148" s="12"/>
      <c r="FVP148" s="88"/>
      <c r="FVQ148" s="88"/>
      <c r="FVR148" s="11"/>
      <c r="FVS148" s="11"/>
      <c r="FVT148" s="89"/>
      <c r="FVU148" s="87"/>
      <c r="FVV148" s="90"/>
      <c r="FVW148" s="91"/>
      <c r="FVX148" s="86"/>
      <c r="FVY148" s="87"/>
      <c r="FVZ148" s="87"/>
      <c r="FWA148" s="87"/>
      <c r="FWB148" s="87"/>
      <c r="FWC148" s="88"/>
      <c r="FWD148" s="12"/>
      <c r="FWE148" s="12"/>
      <c r="FWF148" s="88"/>
      <c r="FWG148" s="88"/>
      <c r="FWH148" s="11"/>
      <c r="FWI148" s="11"/>
      <c r="FWJ148" s="89"/>
      <c r="FWK148" s="87"/>
      <c r="FWL148" s="90"/>
      <c r="FWM148" s="91"/>
      <c r="FWN148" s="86"/>
      <c r="FWO148" s="87"/>
      <c r="FWP148" s="87"/>
      <c r="FWQ148" s="87"/>
      <c r="FWR148" s="87"/>
      <c r="FWS148" s="88"/>
      <c r="FWT148" s="12"/>
      <c r="FWU148" s="12"/>
      <c r="FWV148" s="88"/>
      <c r="FWW148" s="88"/>
      <c r="FWX148" s="11"/>
      <c r="FWY148" s="11"/>
      <c r="FWZ148" s="89"/>
      <c r="FXA148" s="87"/>
      <c r="FXB148" s="90"/>
      <c r="FXC148" s="91"/>
      <c r="FXD148" s="86"/>
      <c r="FXE148" s="87"/>
      <c r="FXF148" s="87"/>
      <c r="FXG148" s="87"/>
      <c r="FXH148" s="87"/>
      <c r="FXI148" s="88"/>
      <c r="FXJ148" s="12"/>
      <c r="FXK148" s="12"/>
      <c r="FXL148" s="88"/>
      <c r="FXM148" s="88"/>
      <c r="FXN148" s="11"/>
      <c r="FXO148" s="11"/>
      <c r="FXP148" s="89"/>
      <c r="FXQ148" s="87"/>
      <c r="FXR148" s="90"/>
      <c r="FXS148" s="91"/>
      <c r="FXT148" s="86"/>
      <c r="FXU148" s="87"/>
      <c r="FXV148" s="87"/>
      <c r="FXW148" s="87"/>
      <c r="FXX148" s="87"/>
      <c r="FXY148" s="88"/>
      <c r="FXZ148" s="12"/>
      <c r="FYA148" s="12"/>
      <c r="FYB148" s="88"/>
      <c r="FYC148" s="88"/>
      <c r="FYD148" s="11"/>
      <c r="FYE148" s="11"/>
      <c r="FYF148" s="89"/>
      <c r="FYG148" s="87"/>
      <c r="FYH148" s="90"/>
      <c r="FYI148" s="91"/>
      <c r="FYJ148" s="86"/>
      <c r="FYK148" s="87"/>
      <c r="FYL148" s="87"/>
      <c r="FYM148" s="87"/>
      <c r="FYN148" s="87"/>
      <c r="FYO148" s="88"/>
      <c r="FYP148" s="12"/>
      <c r="FYQ148" s="12"/>
      <c r="FYR148" s="88"/>
      <c r="FYS148" s="88"/>
      <c r="FYT148" s="11"/>
      <c r="FYU148" s="11"/>
      <c r="FYV148" s="89"/>
      <c r="FYW148" s="87"/>
      <c r="FYX148" s="90"/>
      <c r="FYY148" s="91"/>
      <c r="FYZ148" s="86"/>
      <c r="FZA148" s="87"/>
      <c r="FZB148" s="87"/>
      <c r="FZC148" s="87"/>
      <c r="FZD148" s="87"/>
      <c r="FZE148" s="88"/>
      <c r="FZF148" s="12"/>
      <c r="FZG148" s="12"/>
      <c r="FZH148" s="88"/>
      <c r="FZI148" s="88"/>
      <c r="FZJ148" s="11"/>
      <c r="FZK148" s="11"/>
      <c r="FZL148" s="89"/>
      <c r="FZM148" s="87"/>
      <c r="FZN148" s="90"/>
      <c r="FZO148" s="91"/>
      <c r="FZP148" s="86"/>
      <c r="FZQ148" s="87"/>
      <c r="FZR148" s="87"/>
      <c r="FZS148" s="87"/>
      <c r="FZT148" s="87"/>
      <c r="FZU148" s="88"/>
      <c r="FZV148" s="12"/>
      <c r="FZW148" s="12"/>
      <c r="FZX148" s="88"/>
      <c r="FZY148" s="88"/>
      <c r="FZZ148" s="11"/>
      <c r="GAA148" s="11"/>
      <c r="GAB148" s="89"/>
      <c r="GAC148" s="87"/>
      <c r="GAD148" s="90"/>
      <c r="GAE148" s="91"/>
      <c r="GAF148" s="86"/>
      <c r="GAG148" s="87"/>
      <c r="GAH148" s="87"/>
      <c r="GAI148" s="87"/>
      <c r="GAJ148" s="87"/>
      <c r="GAK148" s="88"/>
      <c r="GAL148" s="12"/>
      <c r="GAM148" s="12"/>
      <c r="GAN148" s="88"/>
      <c r="GAO148" s="88"/>
      <c r="GAP148" s="11"/>
      <c r="GAQ148" s="11"/>
      <c r="GAR148" s="89"/>
      <c r="GAS148" s="87"/>
      <c r="GAT148" s="90"/>
      <c r="GAU148" s="91"/>
      <c r="GAV148" s="86"/>
      <c r="GAW148" s="87"/>
      <c r="GAX148" s="87"/>
      <c r="GAY148" s="87"/>
      <c r="GAZ148" s="87"/>
      <c r="GBA148" s="88"/>
      <c r="GBB148" s="12"/>
      <c r="GBC148" s="12"/>
      <c r="GBD148" s="88"/>
      <c r="GBE148" s="88"/>
      <c r="GBF148" s="11"/>
      <c r="GBG148" s="11"/>
      <c r="GBH148" s="89"/>
      <c r="GBI148" s="87"/>
      <c r="GBJ148" s="90"/>
      <c r="GBK148" s="91"/>
      <c r="GBL148" s="86"/>
      <c r="GBM148" s="87"/>
      <c r="GBN148" s="87"/>
      <c r="GBO148" s="87"/>
      <c r="GBP148" s="87"/>
      <c r="GBQ148" s="88"/>
      <c r="GBR148" s="12"/>
      <c r="GBS148" s="12"/>
      <c r="GBT148" s="88"/>
      <c r="GBU148" s="88"/>
      <c r="GBV148" s="11"/>
      <c r="GBW148" s="11"/>
      <c r="GBX148" s="89"/>
      <c r="GBY148" s="87"/>
      <c r="GBZ148" s="90"/>
      <c r="GCA148" s="91"/>
      <c r="GCB148" s="86"/>
      <c r="GCC148" s="87"/>
      <c r="GCD148" s="87"/>
      <c r="GCE148" s="87"/>
      <c r="GCF148" s="87"/>
      <c r="GCG148" s="88"/>
      <c r="GCH148" s="12"/>
      <c r="GCI148" s="12"/>
      <c r="GCJ148" s="88"/>
      <c r="GCK148" s="88"/>
      <c r="GCL148" s="11"/>
      <c r="GCM148" s="11"/>
      <c r="GCN148" s="89"/>
      <c r="GCO148" s="87"/>
      <c r="GCP148" s="90"/>
      <c r="GCQ148" s="91"/>
      <c r="GCR148" s="86"/>
      <c r="GCS148" s="87"/>
      <c r="GCT148" s="87"/>
      <c r="GCU148" s="87"/>
      <c r="GCV148" s="87"/>
      <c r="GCW148" s="88"/>
      <c r="GCX148" s="12"/>
      <c r="GCY148" s="12"/>
      <c r="GCZ148" s="88"/>
      <c r="GDA148" s="88"/>
      <c r="GDB148" s="11"/>
      <c r="GDC148" s="11"/>
      <c r="GDD148" s="89"/>
      <c r="GDE148" s="87"/>
      <c r="GDF148" s="90"/>
      <c r="GDG148" s="91"/>
      <c r="GDH148" s="86"/>
      <c r="GDI148" s="87"/>
      <c r="GDJ148" s="87"/>
      <c r="GDK148" s="87"/>
      <c r="GDL148" s="87"/>
      <c r="GDM148" s="88"/>
      <c r="GDN148" s="12"/>
      <c r="GDO148" s="12"/>
      <c r="GDP148" s="88"/>
      <c r="GDQ148" s="88"/>
      <c r="GDR148" s="11"/>
      <c r="GDS148" s="11"/>
      <c r="GDT148" s="89"/>
      <c r="GDU148" s="87"/>
      <c r="GDV148" s="90"/>
      <c r="GDW148" s="91"/>
      <c r="GDX148" s="86"/>
      <c r="GDY148" s="87"/>
      <c r="GDZ148" s="87"/>
      <c r="GEA148" s="87"/>
      <c r="GEB148" s="87"/>
      <c r="GEC148" s="88"/>
      <c r="GED148" s="12"/>
      <c r="GEE148" s="12"/>
      <c r="GEF148" s="88"/>
      <c r="GEG148" s="88"/>
      <c r="GEH148" s="11"/>
      <c r="GEI148" s="11"/>
      <c r="GEJ148" s="89"/>
      <c r="GEK148" s="87"/>
      <c r="GEL148" s="90"/>
      <c r="GEM148" s="91"/>
      <c r="GEN148" s="86"/>
      <c r="GEO148" s="87"/>
      <c r="GEP148" s="87"/>
      <c r="GEQ148" s="87"/>
      <c r="GER148" s="87"/>
      <c r="GES148" s="88"/>
      <c r="GET148" s="12"/>
      <c r="GEU148" s="12"/>
      <c r="GEV148" s="88"/>
      <c r="GEW148" s="88"/>
      <c r="GEX148" s="11"/>
      <c r="GEY148" s="11"/>
      <c r="GEZ148" s="89"/>
      <c r="GFA148" s="87"/>
      <c r="GFB148" s="90"/>
      <c r="GFC148" s="91"/>
      <c r="GFD148" s="86"/>
      <c r="GFE148" s="87"/>
      <c r="GFF148" s="87"/>
      <c r="GFG148" s="87"/>
      <c r="GFH148" s="87"/>
      <c r="GFI148" s="88"/>
      <c r="GFJ148" s="12"/>
      <c r="GFK148" s="12"/>
      <c r="GFL148" s="88"/>
      <c r="GFM148" s="88"/>
      <c r="GFN148" s="11"/>
      <c r="GFO148" s="11"/>
      <c r="GFP148" s="89"/>
      <c r="GFQ148" s="87"/>
      <c r="GFR148" s="90"/>
      <c r="GFS148" s="91"/>
      <c r="GFT148" s="86"/>
      <c r="GFU148" s="87"/>
      <c r="GFV148" s="87"/>
      <c r="GFW148" s="87"/>
      <c r="GFX148" s="87"/>
      <c r="GFY148" s="88"/>
      <c r="GFZ148" s="12"/>
      <c r="GGA148" s="12"/>
      <c r="GGB148" s="88"/>
      <c r="GGC148" s="88"/>
      <c r="GGD148" s="11"/>
      <c r="GGE148" s="11"/>
      <c r="GGF148" s="89"/>
      <c r="GGG148" s="87"/>
      <c r="GGH148" s="90"/>
      <c r="GGI148" s="91"/>
      <c r="GGJ148" s="86"/>
      <c r="GGK148" s="87"/>
      <c r="GGL148" s="87"/>
      <c r="GGM148" s="87"/>
      <c r="GGN148" s="87"/>
      <c r="GGO148" s="88"/>
      <c r="GGP148" s="12"/>
      <c r="GGQ148" s="12"/>
      <c r="GGR148" s="88"/>
      <c r="GGS148" s="88"/>
      <c r="GGT148" s="11"/>
      <c r="GGU148" s="11"/>
      <c r="GGV148" s="89"/>
      <c r="GGW148" s="87"/>
      <c r="GGX148" s="90"/>
      <c r="GGY148" s="91"/>
      <c r="GGZ148" s="86"/>
      <c r="GHA148" s="87"/>
      <c r="GHB148" s="87"/>
      <c r="GHC148" s="87"/>
      <c r="GHD148" s="87"/>
      <c r="GHE148" s="88"/>
      <c r="GHF148" s="12"/>
      <c r="GHG148" s="12"/>
      <c r="GHH148" s="88"/>
      <c r="GHI148" s="88"/>
      <c r="GHJ148" s="11"/>
      <c r="GHK148" s="11"/>
      <c r="GHL148" s="89"/>
      <c r="GHM148" s="87"/>
      <c r="GHN148" s="90"/>
      <c r="GHO148" s="91"/>
      <c r="GHP148" s="86"/>
      <c r="GHQ148" s="87"/>
      <c r="GHR148" s="87"/>
      <c r="GHS148" s="87"/>
      <c r="GHT148" s="87"/>
      <c r="GHU148" s="88"/>
      <c r="GHV148" s="12"/>
      <c r="GHW148" s="12"/>
      <c r="GHX148" s="88"/>
      <c r="GHY148" s="88"/>
      <c r="GHZ148" s="11"/>
      <c r="GIA148" s="11"/>
      <c r="GIB148" s="89"/>
      <c r="GIC148" s="87"/>
      <c r="GID148" s="90"/>
      <c r="GIE148" s="91"/>
      <c r="GIF148" s="86"/>
      <c r="GIG148" s="87"/>
      <c r="GIH148" s="87"/>
      <c r="GII148" s="87"/>
      <c r="GIJ148" s="87"/>
      <c r="GIK148" s="88"/>
      <c r="GIL148" s="12"/>
      <c r="GIM148" s="12"/>
      <c r="GIN148" s="88"/>
      <c r="GIO148" s="88"/>
      <c r="GIP148" s="11"/>
      <c r="GIQ148" s="11"/>
      <c r="GIR148" s="89"/>
      <c r="GIS148" s="87"/>
      <c r="GIT148" s="90"/>
      <c r="GIU148" s="91"/>
      <c r="GIV148" s="86"/>
      <c r="GIW148" s="87"/>
      <c r="GIX148" s="87"/>
      <c r="GIY148" s="87"/>
      <c r="GIZ148" s="87"/>
      <c r="GJA148" s="88"/>
      <c r="GJB148" s="12"/>
      <c r="GJC148" s="12"/>
      <c r="GJD148" s="88"/>
      <c r="GJE148" s="88"/>
      <c r="GJF148" s="11"/>
      <c r="GJG148" s="11"/>
      <c r="GJH148" s="89"/>
      <c r="GJI148" s="87"/>
      <c r="GJJ148" s="90"/>
      <c r="GJK148" s="91"/>
      <c r="GJL148" s="86"/>
      <c r="GJM148" s="87"/>
      <c r="GJN148" s="87"/>
      <c r="GJO148" s="87"/>
      <c r="GJP148" s="87"/>
      <c r="GJQ148" s="88"/>
      <c r="GJR148" s="12"/>
      <c r="GJS148" s="12"/>
      <c r="GJT148" s="88"/>
      <c r="GJU148" s="88"/>
      <c r="GJV148" s="11"/>
      <c r="GJW148" s="11"/>
      <c r="GJX148" s="89"/>
      <c r="GJY148" s="87"/>
      <c r="GJZ148" s="90"/>
      <c r="GKA148" s="91"/>
      <c r="GKB148" s="86"/>
      <c r="GKC148" s="87"/>
      <c r="GKD148" s="87"/>
      <c r="GKE148" s="87"/>
      <c r="GKF148" s="87"/>
      <c r="GKG148" s="88"/>
      <c r="GKH148" s="12"/>
      <c r="GKI148" s="12"/>
      <c r="GKJ148" s="88"/>
      <c r="GKK148" s="88"/>
      <c r="GKL148" s="11"/>
      <c r="GKM148" s="11"/>
      <c r="GKN148" s="89"/>
      <c r="GKO148" s="87"/>
      <c r="GKP148" s="90"/>
      <c r="GKQ148" s="91"/>
      <c r="GKR148" s="86"/>
      <c r="GKS148" s="87"/>
      <c r="GKT148" s="87"/>
      <c r="GKU148" s="87"/>
      <c r="GKV148" s="87"/>
      <c r="GKW148" s="88"/>
      <c r="GKX148" s="12"/>
      <c r="GKY148" s="12"/>
      <c r="GKZ148" s="88"/>
      <c r="GLA148" s="88"/>
      <c r="GLB148" s="11"/>
      <c r="GLC148" s="11"/>
      <c r="GLD148" s="89"/>
      <c r="GLE148" s="87"/>
      <c r="GLF148" s="90"/>
      <c r="GLG148" s="91"/>
      <c r="GLH148" s="86"/>
      <c r="GLI148" s="87"/>
      <c r="GLJ148" s="87"/>
      <c r="GLK148" s="87"/>
      <c r="GLL148" s="87"/>
      <c r="GLM148" s="88"/>
      <c r="GLN148" s="12"/>
      <c r="GLO148" s="12"/>
      <c r="GLP148" s="88"/>
      <c r="GLQ148" s="88"/>
      <c r="GLR148" s="11"/>
      <c r="GLS148" s="11"/>
      <c r="GLT148" s="89"/>
      <c r="GLU148" s="87"/>
      <c r="GLV148" s="90"/>
      <c r="GLW148" s="91"/>
      <c r="GLX148" s="86"/>
      <c r="GLY148" s="87"/>
      <c r="GLZ148" s="87"/>
      <c r="GMA148" s="87"/>
      <c r="GMB148" s="87"/>
      <c r="GMC148" s="88"/>
      <c r="GMD148" s="12"/>
      <c r="GME148" s="12"/>
      <c r="GMF148" s="88"/>
      <c r="GMG148" s="88"/>
      <c r="GMH148" s="11"/>
      <c r="GMI148" s="11"/>
      <c r="GMJ148" s="89"/>
      <c r="GMK148" s="87"/>
      <c r="GML148" s="90"/>
      <c r="GMM148" s="91"/>
      <c r="GMN148" s="86"/>
      <c r="GMO148" s="87"/>
      <c r="GMP148" s="87"/>
      <c r="GMQ148" s="87"/>
      <c r="GMR148" s="87"/>
      <c r="GMS148" s="88"/>
      <c r="GMT148" s="12"/>
      <c r="GMU148" s="12"/>
      <c r="GMV148" s="88"/>
      <c r="GMW148" s="88"/>
      <c r="GMX148" s="11"/>
      <c r="GMY148" s="11"/>
      <c r="GMZ148" s="89"/>
      <c r="GNA148" s="87"/>
      <c r="GNB148" s="90"/>
      <c r="GNC148" s="91"/>
      <c r="GND148" s="86"/>
      <c r="GNE148" s="87"/>
      <c r="GNF148" s="87"/>
      <c r="GNG148" s="87"/>
      <c r="GNH148" s="87"/>
      <c r="GNI148" s="88"/>
      <c r="GNJ148" s="12"/>
      <c r="GNK148" s="12"/>
      <c r="GNL148" s="88"/>
      <c r="GNM148" s="88"/>
      <c r="GNN148" s="11"/>
      <c r="GNO148" s="11"/>
      <c r="GNP148" s="89"/>
      <c r="GNQ148" s="87"/>
      <c r="GNR148" s="90"/>
      <c r="GNS148" s="91"/>
      <c r="GNT148" s="86"/>
      <c r="GNU148" s="87"/>
      <c r="GNV148" s="87"/>
      <c r="GNW148" s="87"/>
      <c r="GNX148" s="87"/>
      <c r="GNY148" s="88"/>
      <c r="GNZ148" s="12"/>
      <c r="GOA148" s="12"/>
      <c r="GOB148" s="88"/>
      <c r="GOC148" s="88"/>
      <c r="GOD148" s="11"/>
      <c r="GOE148" s="11"/>
      <c r="GOF148" s="89"/>
      <c r="GOG148" s="87"/>
      <c r="GOH148" s="90"/>
      <c r="GOI148" s="91"/>
      <c r="GOJ148" s="86"/>
      <c r="GOK148" s="87"/>
      <c r="GOL148" s="87"/>
      <c r="GOM148" s="87"/>
      <c r="GON148" s="87"/>
      <c r="GOO148" s="88"/>
      <c r="GOP148" s="12"/>
      <c r="GOQ148" s="12"/>
      <c r="GOR148" s="88"/>
      <c r="GOS148" s="88"/>
      <c r="GOT148" s="11"/>
      <c r="GOU148" s="11"/>
      <c r="GOV148" s="89"/>
      <c r="GOW148" s="87"/>
      <c r="GOX148" s="90"/>
      <c r="GOY148" s="91"/>
      <c r="GOZ148" s="86"/>
      <c r="GPA148" s="87"/>
      <c r="GPB148" s="87"/>
      <c r="GPC148" s="87"/>
      <c r="GPD148" s="87"/>
      <c r="GPE148" s="88"/>
      <c r="GPF148" s="12"/>
      <c r="GPG148" s="12"/>
      <c r="GPH148" s="88"/>
      <c r="GPI148" s="88"/>
      <c r="GPJ148" s="11"/>
      <c r="GPK148" s="11"/>
      <c r="GPL148" s="89"/>
      <c r="GPM148" s="87"/>
      <c r="GPN148" s="90"/>
      <c r="GPO148" s="91"/>
      <c r="GPP148" s="86"/>
      <c r="GPQ148" s="87"/>
      <c r="GPR148" s="87"/>
      <c r="GPS148" s="87"/>
      <c r="GPT148" s="87"/>
      <c r="GPU148" s="88"/>
      <c r="GPV148" s="12"/>
      <c r="GPW148" s="12"/>
      <c r="GPX148" s="88"/>
      <c r="GPY148" s="88"/>
      <c r="GPZ148" s="11"/>
      <c r="GQA148" s="11"/>
      <c r="GQB148" s="89"/>
      <c r="GQC148" s="87"/>
      <c r="GQD148" s="90"/>
      <c r="GQE148" s="91"/>
      <c r="GQF148" s="86"/>
      <c r="GQG148" s="87"/>
      <c r="GQH148" s="87"/>
      <c r="GQI148" s="87"/>
      <c r="GQJ148" s="87"/>
      <c r="GQK148" s="88"/>
      <c r="GQL148" s="12"/>
      <c r="GQM148" s="12"/>
      <c r="GQN148" s="88"/>
      <c r="GQO148" s="88"/>
      <c r="GQP148" s="11"/>
      <c r="GQQ148" s="11"/>
      <c r="GQR148" s="89"/>
      <c r="GQS148" s="87"/>
      <c r="GQT148" s="90"/>
      <c r="GQU148" s="91"/>
      <c r="GQV148" s="86"/>
      <c r="GQW148" s="87"/>
      <c r="GQX148" s="87"/>
      <c r="GQY148" s="87"/>
      <c r="GQZ148" s="87"/>
      <c r="GRA148" s="88"/>
      <c r="GRB148" s="12"/>
      <c r="GRC148" s="12"/>
      <c r="GRD148" s="88"/>
      <c r="GRE148" s="88"/>
      <c r="GRF148" s="11"/>
      <c r="GRG148" s="11"/>
      <c r="GRH148" s="89"/>
      <c r="GRI148" s="87"/>
      <c r="GRJ148" s="90"/>
      <c r="GRK148" s="91"/>
      <c r="GRL148" s="86"/>
      <c r="GRM148" s="87"/>
      <c r="GRN148" s="87"/>
      <c r="GRO148" s="87"/>
      <c r="GRP148" s="87"/>
      <c r="GRQ148" s="88"/>
      <c r="GRR148" s="12"/>
      <c r="GRS148" s="12"/>
      <c r="GRT148" s="88"/>
      <c r="GRU148" s="88"/>
      <c r="GRV148" s="11"/>
      <c r="GRW148" s="11"/>
      <c r="GRX148" s="89"/>
      <c r="GRY148" s="87"/>
      <c r="GRZ148" s="90"/>
      <c r="GSA148" s="91"/>
      <c r="GSB148" s="86"/>
      <c r="GSC148" s="87"/>
      <c r="GSD148" s="87"/>
      <c r="GSE148" s="87"/>
      <c r="GSF148" s="87"/>
      <c r="GSG148" s="88"/>
      <c r="GSH148" s="12"/>
      <c r="GSI148" s="12"/>
      <c r="GSJ148" s="88"/>
      <c r="GSK148" s="88"/>
      <c r="GSL148" s="11"/>
      <c r="GSM148" s="11"/>
      <c r="GSN148" s="89"/>
      <c r="GSO148" s="87"/>
      <c r="GSP148" s="90"/>
      <c r="GSQ148" s="91"/>
      <c r="GSR148" s="86"/>
      <c r="GSS148" s="87"/>
      <c r="GST148" s="87"/>
      <c r="GSU148" s="87"/>
      <c r="GSV148" s="87"/>
      <c r="GSW148" s="88"/>
      <c r="GSX148" s="12"/>
      <c r="GSY148" s="12"/>
      <c r="GSZ148" s="88"/>
      <c r="GTA148" s="88"/>
      <c r="GTB148" s="11"/>
      <c r="GTC148" s="11"/>
      <c r="GTD148" s="89"/>
      <c r="GTE148" s="87"/>
      <c r="GTF148" s="90"/>
      <c r="GTG148" s="91"/>
      <c r="GTH148" s="86"/>
      <c r="GTI148" s="87"/>
      <c r="GTJ148" s="87"/>
      <c r="GTK148" s="87"/>
      <c r="GTL148" s="87"/>
      <c r="GTM148" s="88"/>
      <c r="GTN148" s="12"/>
      <c r="GTO148" s="12"/>
      <c r="GTP148" s="88"/>
      <c r="GTQ148" s="88"/>
      <c r="GTR148" s="11"/>
      <c r="GTS148" s="11"/>
      <c r="GTT148" s="89"/>
      <c r="GTU148" s="87"/>
      <c r="GTV148" s="90"/>
      <c r="GTW148" s="91"/>
      <c r="GTX148" s="86"/>
      <c r="GTY148" s="87"/>
      <c r="GTZ148" s="87"/>
      <c r="GUA148" s="87"/>
      <c r="GUB148" s="87"/>
      <c r="GUC148" s="88"/>
      <c r="GUD148" s="12"/>
      <c r="GUE148" s="12"/>
      <c r="GUF148" s="88"/>
      <c r="GUG148" s="88"/>
      <c r="GUH148" s="11"/>
      <c r="GUI148" s="11"/>
      <c r="GUJ148" s="89"/>
      <c r="GUK148" s="87"/>
      <c r="GUL148" s="90"/>
      <c r="GUM148" s="91"/>
      <c r="GUN148" s="86"/>
      <c r="GUO148" s="87"/>
      <c r="GUP148" s="87"/>
      <c r="GUQ148" s="87"/>
      <c r="GUR148" s="87"/>
      <c r="GUS148" s="88"/>
      <c r="GUT148" s="12"/>
      <c r="GUU148" s="12"/>
      <c r="GUV148" s="88"/>
      <c r="GUW148" s="88"/>
      <c r="GUX148" s="11"/>
      <c r="GUY148" s="11"/>
      <c r="GUZ148" s="89"/>
      <c r="GVA148" s="87"/>
      <c r="GVB148" s="90"/>
      <c r="GVC148" s="91"/>
      <c r="GVD148" s="86"/>
      <c r="GVE148" s="87"/>
      <c r="GVF148" s="87"/>
      <c r="GVG148" s="87"/>
      <c r="GVH148" s="87"/>
      <c r="GVI148" s="88"/>
      <c r="GVJ148" s="12"/>
      <c r="GVK148" s="12"/>
      <c r="GVL148" s="88"/>
      <c r="GVM148" s="88"/>
      <c r="GVN148" s="11"/>
      <c r="GVO148" s="11"/>
      <c r="GVP148" s="89"/>
      <c r="GVQ148" s="87"/>
      <c r="GVR148" s="90"/>
      <c r="GVS148" s="91"/>
      <c r="GVT148" s="86"/>
      <c r="GVU148" s="87"/>
      <c r="GVV148" s="87"/>
      <c r="GVW148" s="87"/>
      <c r="GVX148" s="87"/>
      <c r="GVY148" s="88"/>
      <c r="GVZ148" s="12"/>
      <c r="GWA148" s="12"/>
      <c r="GWB148" s="88"/>
      <c r="GWC148" s="88"/>
      <c r="GWD148" s="11"/>
      <c r="GWE148" s="11"/>
      <c r="GWF148" s="89"/>
      <c r="GWG148" s="87"/>
      <c r="GWH148" s="90"/>
      <c r="GWI148" s="91"/>
      <c r="GWJ148" s="86"/>
      <c r="GWK148" s="87"/>
      <c r="GWL148" s="87"/>
      <c r="GWM148" s="87"/>
      <c r="GWN148" s="87"/>
      <c r="GWO148" s="88"/>
      <c r="GWP148" s="12"/>
      <c r="GWQ148" s="12"/>
      <c r="GWR148" s="88"/>
      <c r="GWS148" s="88"/>
      <c r="GWT148" s="11"/>
      <c r="GWU148" s="11"/>
      <c r="GWV148" s="89"/>
      <c r="GWW148" s="87"/>
      <c r="GWX148" s="90"/>
      <c r="GWY148" s="91"/>
      <c r="GWZ148" s="86"/>
      <c r="GXA148" s="87"/>
      <c r="GXB148" s="87"/>
      <c r="GXC148" s="87"/>
      <c r="GXD148" s="87"/>
      <c r="GXE148" s="88"/>
      <c r="GXF148" s="12"/>
      <c r="GXG148" s="12"/>
      <c r="GXH148" s="88"/>
      <c r="GXI148" s="88"/>
      <c r="GXJ148" s="11"/>
      <c r="GXK148" s="11"/>
      <c r="GXL148" s="89"/>
      <c r="GXM148" s="87"/>
      <c r="GXN148" s="90"/>
      <c r="GXO148" s="91"/>
      <c r="GXP148" s="86"/>
      <c r="GXQ148" s="87"/>
      <c r="GXR148" s="87"/>
      <c r="GXS148" s="87"/>
      <c r="GXT148" s="87"/>
      <c r="GXU148" s="88"/>
      <c r="GXV148" s="12"/>
      <c r="GXW148" s="12"/>
      <c r="GXX148" s="88"/>
      <c r="GXY148" s="88"/>
      <c r="GXZ148" s="11"/>
      <c r="GYA148" s="11"/>
      <c r="GYB148" s="89"/>
      <c r="GYC148" s="87"/>
      <c r="GYD148" s="90"/>
      <c r="GYE148" s="91"/>
      <c r="GYF148" s="86"/>
      <c r="GYG148" s="87"/>
      <c r="GYH148" s="87"/>
      <c r="GYI148" s="87"/>
      <c r="GYJ148" s="87"/>
      <c r="GYK148" s="88"/>
      <c r="GYL148" s="12"/>
      <c r="GYM148" s="12"/>
      <c r="GYN148" s="88"/>
      <c r="GYO148" s="88"/>
      <c r="GYP148" s="11"/>
      <c r="GYQ148" s="11"/>
      <c r="GYR148" s="89"/>
      <c r="GYS148" s="87"/>
      <c r="GYT148" s="90"/>
      <c r="GYU148" s="91"/>
      <c r="GYV148" s="86"/>
      <c r="GYW148" s="87"/>
      <c r="GYX148" s="87"/>
      <c r="GYY148" s="87"/>
      <c r="GYZ148" s="87"/>
      <c r="GZA148" s="88"/>
      <c r="GZB148" s="12"/>
      <c r="GZC148" s="12"/>
      <c r="GZD148" s="88"/>
      <c r="GZE148" s="88"/>
      <c r="GZF148" s="11"/>
      <c r="GZG148" s="11"/>
      <c r="GZH148" s="89"/>
      <c r="GZI148" s="87"/>
      <c r="GZJ148" s="90"/>
      <c r="GZK148" s="91"/>
      <c r="GZL148" s="86"/>
      <c r="GZM148" s="87"/>
      <c r="GZN148" s="87"/>
      <c r="GZO148" s="87"/>
      <c r="GZP148" s="87"/>
      <c r="GZQ148" s="88"/>
      <c r="GZR148" s="12"/>
      <c r="GZS148" s="12"/>
      <c r="GZT148" s="88"/>
      <c r="GZU148" s="88"/>
      <c r="GZV148" s="11"/>
      <c r="GZW148" s="11"/>
      <c r="GZX148" s="89"/>
      <c r="GZY148" s="87"/>
      <c r="GZZ148" s="90"/>
      <c r="HAA148" s="91"/>
      <c r="HAB148" s="86"/>
      <c r="HAC148" s="87"/>
      <c r="HAD148" s="87"/>
      <c r="HAE148" s="87"/>
      <c r="HAF148" s="87"/>
      <c r="HAG148" s="88"/>
      <c r="HAH148" s="12"/>
      <c r="HAI148" s="12"/>
      <c r="HAJ148" s="88"/>
      <c r="HAK148" s="88"/>
      <c r="HAL148" s="11"/>
      <c r="HAM148" s="11"/>
      <c r="HAN148" s="89"/>
      <c r="HAO148" s="87"/>
      <c r="HAP148" s="90"/>
      <c r="HAQ148" s="91"/>
      <c r="HAR148" s="86"/>
      <c r="HAS148" s="87"/>
      <c r="HAT148" s="87"/>
      <c r="HAU148" s="87"/>
      <c r="HAV148" s="87"/>
      <c r="HAW148" s="88"/>
      <c r="HAX148" s="12"/>
      <c r="HAY148" s="12"/>
      <c r="HAZ148" s="88"/>
      <c r="HBA148" s="88"/>
      <c r="HBB148" s="11"/>
      <c r="HBC148" s="11"/>
      <c r="HBD148" s="89"/>
      <c r="HBE148" s="87"/>
      <c r="HBF148" s="90"/>
      <c r="HBG148" s="91"/>
      <c r="HBH148" s="86"/>
      <c r="HBI148" s="87"/>
      <c r="HBJ148" s="87"/>
      <c r="HBK148" s="87"/>
      <c r="HBL148" s="87"/>
      <c r="HBM148" s="88"/>
      <c r="HBN148" s="12"/>
      <c r="HBO148" s="12"/>
      <c r="HBP148" s="88"/>
      <c r="HBQ148" s="88"/>
      <c r="HBR148" s="11"/>
      <c r="HBS148" s="11"/>
      <c r="HBT148" s="89"/>
      <c r="HBU148" s="87"/>
      <c r="HBV148" s="90"/>
      <c r="HBW148" s="91"/>
      <c r="HBX148" s="86"/>
      <c r="HBY148" s="87"/>
      <c r="HBZ148" s="87"/>
      <c r="HCA148" s="87"/>
      <c r="HCB148" s="87"/>
      <c r="HCC148" s="88"/>
      <c r="HCD148" s="12"/>
      <c r="HCE148" s="12"/>
      <c r="HCF148" s="88"/>
      <c r="HCG148" s="88"/>
      <c r="HCH148" s="11"/>
      <c r="HCI148" s="11"/>
      <c r="HCJ148" s="89"/>
      <c r="HCK148" s="87"/>
      <c r="HCL148" s="90"/>
      <c r="HCM148" s="91"/>
      <c r="HCN148" s="86"/>
      <c r="HCO148" s="87"/>
      <c r="HCP148" s="87"/>
      <c r="HCQ148" s="87"/>
      <c r="HCR148" s="87"/>
      <c r="HCS148" s="88"/>
      <c r="HCT148" s="12"/>
      <c r="HCU148" s="12"/>
      <c r="HCV148" s="88"/>
      <c r="HCW148" s="88"/>
      <c r="HCX148" s="11"/>
      <c r="HCY148" s="11"/>
      <c r="HCZ148" s="89"/>
      <c r="HDA148" s="87"/>
      <c r="HDB148" s="90"/>
      <c r="HDC148" s="91"/>
      <c r="HDD148" s="86"/>
      <c r="HDE148" s="87"/>
      <c r="HDF148" s="87"/>
      <c r="HDG148" s="87"/>
      <c r="HDH148" s="87"/>
      <c r="HDI148" s="88"/>
      <c r="HDJ148" s="12"/>
      <c r="HDK148" s="12"/>
      <c r="HDL148" s="88"/>
      <c r="HDM148" s="88"/>
      <c r="HDN148" s="11"/>
      <c r="HDO148" s="11"/>
      <c r="HDP148" s="89"/>
      <c r="HDQ148" s="87"/>
      <c r="HDR148" s="90"/>
      <c r="HDS148" s="91"/>
      <c r="HDT148" s="86"/>
      <c r="HDU148" s="87"/>
      <c r="HDV148" s="87"/>
      <c r="HDW148" s="87"/>
      <c r="HDX148" s="87"/>
      <c r="HDY148" s="88"/>
      <c r="HDZ148" s="12"/>
      <c r="HEA148" s="12"/>
      <c r="HEB148" s="88"/>
      <c r="HEC148" s="88"/>
      <c r="HED148" s="11"/>
      <c r="HEE148" s="11"/>
      <c r="HEF148" s="89"/>
      <c r="HEG148" s="87"/>
      <c r="HEH148" s="90"/>
      <c r="HEI148" s="91"/>
      <c r="HEJ148" s="86"/>
      <c r="HEK148" s="87"/>
      <c r="HEL148" s="87"/>
      <c r="HEM148" s="87"/>
      <c r="HEN148" s="87"/>
      <c r="HEO148" s="88"/>
      <c r="HEP148" s="12"/>
      <c r="HEQ148" s="12"/>
      <c r="HER148" s="88"/>
      <c r="HES148" s="88"/>
      <c r="HET148" s="11"/>
      <c r="HEU148" s="11"/>
      <c r="HEV148" s="89"/>
      <c r="HEW148" s="87"/>
      <c r="HEX148" s="90"/>
      <c r="HEY148" s="91"/>
      <c r="HEZ148" s="86"/>
      <c r="HFA148" s="87"/>
      <c r="HFB148" s="87"/>
      <c r="HFC148" s="87"/>
      <c r="HFD148" s="87"/>
      <c r="HFE148" s="88"/>
      <c r="HFF148" s="12"/>
      <c r="HFG148" s="12"/>
      <c r="HFH148" s="88"/>
      <c r="HFI148" s="88"/>
      <c r="HFJ148" s="11"/>
      <c r="HFK148" s="11"/>
      <c r="HFL148" s="89"/>
      <c r="HFM148" s="87"/>
      <c r="HFN148" s="90"/>
      <c r="HFO148" s="91"/>
      <c r="HFP148" s="86"/>
      <c r="HFQ148" s="87"/>
      <c r="HFR148" s="87"/>
      <c r="HFS148" s="87"/>
      <c r="HFT148" s="87"/>
      <c r="HFU148" s="88"/>
      <c r="HFV148" s="12"/>
      <c r="HFW148" s="12"/>
      <c r="HFX148" s="88"/>
      <c r="HFY148" s="88"/>
      <c r="HFZ148" s="11"/>
      <c r="HGA148" s="11"/>
      <c r="HGB148" s="89"/>
      <c r="HGC148" s="87"/>
      <c r="HGD148" s="90"/>
      <c r="HGE148" s="91"/>
      <c r="HGF148" s="86"/>
      <c r="HGG148" s="87"/>
      <c r="HGH148" s="87"/>
      <c r="HGI148" s="87"/>
      <c r="HGJ148" s="87"/>
      <c r="HGK148" s="88"/>
      <c r="HGL148" s="12"/>
      <c r="HGM148" s="12"/>
      <c r="HGN148" s="88"/>
      <c r="HGO148" s="88"/>
      <c r="HGP148" s="11"/>
      <c r="HGQ148" s="11"/>
      <c r="HGR148" s="89"/>
      <c r="HGS148" s="87"/>
      <c r="HGT148" s="90"/>
      <c r="HGU148" s="91"/>
      <c r="HGV148" s="86"/>
      <c r="HGW148" s="87"/>
      <c r="HGX148" s="87"/>
      <c r="HGY148" s="87"/>
      <c r="HGZ148" s="87"/>
      <c r="HHA148" s="88"/>
      <c r="HHB148" s="12"/>
      <c r="HHC148" s="12"/>
      <c r="HHD148" s="88"/>
      <c r="HHE148" s="88"/>
      <c r="HHF148" s="11"/>
      <c r="HHG148" s="11"/>
      <c r="HHH148" s="89"/>
      <c r="HHI148" s="87"/>
      <c r="HHJ148" s="90"/>
      <c r="HHK148" s="91"/>
      <c r="HHL148" s="86"/>
      <c r="HHM148" s="87"/>
      <c r="HHN148" s="87"/>
      <c r="HHO148" s="87"/>
      <c r="HHP148" s="87"/>
      <c r="HHQ148" s="88"/>
      <c r="HHR148" s="12"/>
      <c r="HHS148" s="12"/>
      <c r="HHT148" s="88"/>
      <c r="HHU148" s="88"/>
      <c r="HHV148" s="11"/>
      <c r="HHW148" s="11"/>
      <c r="HHX148" s="89"/>
      <c r="HHY148" s="87"/>
      <c r="HHZ148" s="90"/>
      <c r="HIA148" s="91"/>
      <c r="HIB148" s="86"/>
      <c r="HIC148" s="87"/>
      <c r="HID148" s="87"/>
      <c r="HIE148" s="87"/>
      <c r="HIF148" s="87"/>
      <c r="HIG148" s="88"/>
      <c r="HIH148" s="12"/>
      <c r="HII148" s="12"/>
      <c r="HIJ148" s="88"/>
      <c r="HIK148" s="88"/>
      <c r="HIL148" s="11"/>
      <c r="HIM148" s="11"/>
      <c r="HIN148" s="89"/>
      <c r="HIO148" s="87"/>
      <c r="HIP148" s="90"/>
      <c r="HIQ148" s="91"/>
      <c r="HIR148" s="86"/>
      <c r="HIS148" s="87"/>
      <c r="HIT148" s="87"/>
      <c r="HIU148" s="87"/>
      <c r="HIV148" s="87"/>
      <c r="HIW148" s="88"/>
      <c r="HIX148" s="12"/>
      <c r="HIY148" s="12"/>
      <c r="HIZ148" s="88"/>
      <c r="HJA148" s="88"/>
      <c r="HJB148" s="11"/>
      <c r="HJC148" s="11"/>
      <c r="HJD148" s="89"/>
      <c r="HJE148" s="87"/>
      <c r="HJF148" s="90"/>
      <c r="HJG148" s="91"/>
      <c r="HJH148" s="86"/>
      <c r="HJI148" s="87"/>
      <c r="HJJ148" s="87"/>
      <c r="HJK148" s="87"/>
      <c r="HJL148" s="87"/>
      <c r="HJM148" s="88"/>
      <c r="HJN148" s="12"/>
      <c r="HJO148" s="12"/>
      <c r="HJP148" s="88"/>
      <c r="HJQ148" s="88"/>
      <c r="HJR148" s="11"/>
      <c r="HJS148" s="11"/>
      <c r="HJT148" s="89"/>
      <c r="HJU148" s="87"/>
      <c r="HJV148" s="90"/>
      <c r="HJW148" s="91"/>
      <c r="HJX148" s="86"/>
      <c r="HJY148" s="87"/>
      <c r="HJZ148" s="87"/>
      <c r="HKA148" s="87"/>
      <c r="HKB148" s="87"/>
      <c r="HKC148" s="88"/>
      <c r="HKD148" s="12"/>
      <c r="HKE148" s="12"/>
      <c r="HKF148" s="88"/>
      <c r="HKG148" s="88"/>
      <c r="HKH148" s="11"/>
      <c r="HKI148" s="11"/>
      <c r="HKJ148" s="89"/>
      <c r="HKK148" s="87"/>
      <c r="HKL148" s="90"/>
      <c r="HKM148" s="91"/>
      <c r="HKN148" s="86"/>
      <c r="HKO148" s="87"/>
      <c r="HKP148" s="87"/>
      <c r="HKQ148" s="87"/>
      <c r="HKR148" s="87"/>
      <c r="HKS148" s="88"/>
      <c r="HKT148" s="12"/>
      <c r="HKU148" s="12"/>
      <c r="HKV148" s="88"/>
      <c r="HKW148" s="88"/>
      <c r="HKX148" s="11"/>
      <c r="HKY148" s="11"/>
      <c r="HKZ148" s="89"/>
      <c r="HLA148" s="87"/>
      <c r="HLB148" s="90"/>
      <c r="HLC148" s="91"/>
      <c r="HLD148" s="86"/>
      <c r="HLE148" s="87"/>
      <c r="HLF148" s="87"/>
      <c r="HLG148" s="87"/>
      <c r="HLH148" s="87"/>
      <c r="HLI148" s="88"/>
      <c r="HLJ148" s="12"/>
      <c r="HLK148" s="12"/>
      <c r="HLL148" s="88"/>
      <c r="HLM148" s="88"/>
      <c r="HLN148" s="11"/>
      <c r="HLO148" s="11"/>
      <c r="HLP148" s="89"/>
      <c r="HLQ148" s="87"/>
      <c r="HLR148" s="90"/>
      <c r="HLS148" s="91"/>
      <c r="HLT148" s="86"/>
      <c r="HLU148" s="87"/>
      <c r="HLV148" s="87"/>
      <c r="HLW148" s="87"/>
      <c r="HLX148" s="87"/>
      <c r="HLY148" s="88"/>
      <c r="HLZ148" s="12"/>
      <c r="HMA148" s="12"/>
      <c r="HMB148" s="88"/>
      <c r="HMC148" s="88"/>
      <c r="HMD148" s="11"/>
      <c r="HME148" s="11"/>
      <c r="HMF148" s="89"/>
      <c r="HMG148" s="87"/>
      <c r="HMH148" s="90"/>
      <c r="HMI148" s="91"/>
      <c r="HMJ148" s="86"/>
      <c r="HMK148" s="87"/>
      <c r="HML148" s="87"/>
      <c r="HMM148" s="87"/>
      <c r="HMN148" s="87"/>
      <c r="HMO148" s="88"/>
      <c r="HMP148" s="12"/>
      <c r="HMQ148" s="12"/>
      <c r="HMR148" s="88"/>
      <c r="HMS148" s="88"/>
      <c r="HMT148" s="11"/>
      <c r="HMU148" s="11"/>
      <c r="HMV148" s="89"/>
      <c r="HMW148" s="87"/>
      <c r="HMX148" s="90"/>
      <c r="HMY148" s="91"/>
      <c r="HMZ148" s="86"/>
      <c r="HNA148" s="87"/>
      <c r="HNB148" s="87"/>
      <c r="HNC148" s="87"/>
      <c r="HND148" s="87"/>
      <c r="HNE148" s="88"/>
      <c r="HNF148" s="12"/>
      <c r="HNG148" s="12"/>
      <c r="HNH148" s="88"/>
      <c r="HNI148" s="88"/>
      <c r="HNJ148" s="11"/>
      <c r="HNK148" s="11"/>
      <c r="HNL148" s="89"/>
      <c r="HNM148" s="87"/>
      <c r="HNN148" s="90"/>
      <c r="HNO148" s="91"/>
      <c r="HNP148" s="86"/>
      <c r="HNQ148" s="87"/>
      <c r="HNR148" s="87"/>
      <c r="HNS148" s="87"/>
      <c r="HNT148" s="87"/>
      <c r="HNU148" s="88"/>
      <c r="HNV148" s="12"/>
      <c r="HNW148" s="12"/>
      <c r="HNX148" s="88"/>
      <c r="HNY148" s="88"/>
      <c r="HNZ148" s="11"/>
      <c r="HOA148" s="11"/>
      <c r="HOB148" s="89"/>
      <c r="HOC148" s="87"/>
      <c r="HOD148" s="90"/>
      <c r="HOE148" s="91"/>
      <c r="HOF148" s="86"/>
      <c r="HOG148" s="87"/>
      <c r="HOH148" s="87"/>
      <c r="HOI148" s="87"/>
      <c r="HOJ148" s="87"/>
      <c r="HOK148" s="88"/>
      <c r="HOL148" s="12"/>
      <c r="HOM148" s="12"/>
      <c r="HON148" s="88"/>
      <c r="HOO148" s="88"/>
      <c r="HOP148" s="11"/>
      <c r="HOQ148" s="11"/>
      <c r="HOR148" s="89"/>
      <c r="HOS148" s="87"/>
      <c r="HOT148" s="90"/>
      <c r="HOU148" s="91"/>
      <c r="HOV148" s="86"/>
      <c r="HOW148" s="87"/>
      <c r="HOX148" s="87"/>
      <c r="HOY148" s="87"/>
      <c r="HOZ148" s="87"/>
      <c r="HPA148" s="88"/>
      <c r="HPB148" s="12"/>
      <c r="HPC148" s="12"/>
      <c r="HPD148" s="88"/>
      <c r="HPE148" s="88"/>
      <c r="HPF148" s="11"/>
      <c r="HPG148" s="11"/>
      <c r="HPH148" s="89"/>
      <c r="HPI148" s="87"/>
      <c r="HPJ148" s="90"/>
      <c r="HPK148" s="91"/>
      <c r="HPL148" s="86"/>
      <c r="HPM148" s="87"/>
      <c r="HPN148" s="87"/>
      <c r="HPO148" s="87"/>
      <c r="HPP148" s="87"/>
      <c r="HPQ148" s="88"/>
      <c r="HPR148" s="12"/>
      <c r="HPS148" s="12"/>
      <c r="HPT148" s="88"/>
      <c r="HPU148" s="88"/>
      <c r="HPV148" s="11"/>
      <c r="HPW148" s="11"/>
      <c r="HPX148" s="89"/>
      <c r="HPY148" s="87"/>
      <c r="HPZ148" s="90"/>
      <c r="HQA148" s="91"/>
      <c r="HQB148" s="86"/>
      <c r="HQC148" s="87"/>
      <c r="HQD148" s="87"/>
      <c r="HQE148" s="87"/>
      <c r="HQF148" s="87"/>
      <c r="HQG148" s="88"/>
      <c r="HQH148" s="12"/>
      <c r="HQI148" s="12"/>
      <c r="HQJ148" s="88"/>
      <c r="HQK148" s="88"/>
      <c r="HQL148" s="11"/>
      <c r="HQM148" s="11"/>
      <c r="HQN148" s="89"/>
      <c r="HQO148" s="87"/>
      <c r="HQP148" s="90"/>
      <c r="HQQ148" s="91"/>
      <c r="HQR148" s="86"/>
      <c r="HQS148" s="87"/>
      <c r="HQT148" s="87"/>
      <c r="HQU148" s="87"/>
      <c r="HQV148" s="87"/>
      <c r="HQW148" s="88"/>
      <c r="HQX148" s="12"/>
      <c r="HQY148" s="12"/>
      <c r="HQZ148" s="88"/>
      <c r="HRA148" s="88"/>
      <c r="HRB148" s="11"/>
      <c r="HRC148" s="11"/>
      <c r="HRD148" s="89"/>
      <c r="HRE148" s="87"/>
      <c r="HRF148" s="90"/>
      <c r="HRG148" s="91"/>
      <c r="HRH148" s="86"/>
      <c r="HRI148" s="87"/>
      <c r="HRJ148" s="87"/>
      <c r="HRK148" s="87"/>
      <c r="HRL148" s="87"/>
      <c r="HRM148" s="88"/>
      <c r="HRN148" s="12"/>
      <c r="HRO148" s="12"/>
      <c r="HRP148" s="88"/>
      <c r="HRQ148" s="88"/>
      <c r="HRR148" s="11"/>
      <c r="HRS148" s="11"/>
      <c r="HRT148" s="89"/>
      <c r="HRU148" s="87"/>
      <c r="HRV148" s="90"/>
      <c r="HRW148" s="91"/>
      <c r="HRX148" s="86"/>
      <c r="HRY148" s="87"/>
      <c r="HRZ148" s="87"/>
      <c r="HSA148" s="87"/>
      <c r="HSB148" s="87"/>
      <c r="HSC148" s="88"/>
      <c r="HSD148" s="12"/>
      <c r="HSE148" s="12"/>
      <c r="HSF148" s="88"/>
      <c r="HSG148" s="88"/>
      <c r="HSH148" s="11"/>
      <c r="HSI148" s="11"/>
      <c r="HSJ148" s="89"/>
      <c r="HSK148" s="87"/>
      <c r="HSL148" s="90"/>
      <c r="HSM148" s="91"/>
      <c r="HSN148" s="86"/>
      <c r="HSO148" s="87"/>
      <c r="HSP148" s="87"/>
      <c r="HSQ148" s="87"/>
      <c r="HSR148" s="87"/>
      <c r="HSS148" s="88"/>
      <c r="HST148" s="12"/>
      <c r="HSU148" s="12"/>
      <c r="HSV148" s="88"/>
      <c r="HSW148" s="88"/>
      <c r="HSX148" s="11"/>
      <c r="HSY148" s="11"/>
      <c r="HSZ148" s="89"/>
      <c r="HTA148" s="87"/>
      <c r="HTB148" s="90"/>
      <c r="HTC148" s="91"/>
      <c r="HTD148" s="86"/>
      <c r="HTE148" s="87"/>
      <c r="HTF148" s="87"/>
      <c r="HTG148" s="87"/>
      <c r="HTH148" s="87"/>
      <c r="HTI148" s="88"/>
      <c r="HTJ148" s="12"/>
      <c r="HTK148" s="12"/>
      <c r="HTL148" s="88"/>
      <c r="HTM148" s="88"/>
      <c r="HTN148" s="11"/>
      <c r="HTO148" s="11"/>
      <c r="HTP148" s="89"/>
      <c r="HTQ148" s="87"/>
      <c r="HTR148" s="90"/>
      <c r="HTS148" s="91"/>
      <c r="HTT148" s="86"/>
      <c r="HTU148" s="87"/>
      <c r="HTV148" s="87"/>
      <c r="HTW148" s="87"/>
      <c r="HTX148" s="87"/>
      <c r="HTY148" s="88"/>
      <c r="HTZ148" s="12"/>
      <c r="HUA148" s="12"/>
      <c r="HUB148" s="88"/>
      <c r="HUC148" s="88"/>
      <c r="HUD148" s="11"/>
      <c r="HUE148" s="11"/>
      <c r="HUF148" s="89"/>
      <c r="HUG148" s="87"/>
      <c r="HUH148" s="90"/>
      <c r="HUI148" s="91"/>
      <c r="HUJ148" s="86"/>
      <c r="HUK148" s="87"/>
      <c r="HUL148" s="87"/>
      <c r="HUM148" s="87"/>
      <c r="HUN148" s="87"/>
      <c r="HUO148" s="88"/>
      <c r="HUP148" s="12"/>
      <c r="HUQ148" s="12"/>
      <c r="HUR148" s="88"/>
      <c r="HUS148" s="88"/>
      <c r="HUT148" s="11"/>
      <c r="HUU148" s="11"/>
      <c r="HUV148" s="89"/>
      <c r="HUW148" s="87"/>
      <c r="HUX148" s="90"/>
      <c r="HUY148" s="91"/>
      <c r="HUZ148" s="86"/>
      <c r="HVA148" s="87"/>
      <c r="HVB148" s="87"/>
      <c r="HVC148" s="87"/>
      <c r="HVD148" s="87"/>
      <c r="HVE148" s="88"/>
      <c r="HVF148" s="12"/>
      <c r="HVG148" s="12"/>
      <c r="HVH148" s="88"/>
      <c r="HVI148" s="88"/>
      <c r="HVJ148" s="11"/>
      <c r="HVK148" s="11"/>
      <c r="HVL148" s="89"/>
      <c r="HVM148" s="87"/>
      <c r="HVN148" s="90"/>
      <c r="HVO148" s="91"/>
      <c r="HVP148" s="86"/>
      <c r="HVQ148" s="87"/>
      <c r="HVR148" s="87"/>
      <c r="HVS148" s="87"/>
      <c r="HVT148" s="87"/>
      <c r="HVU148" s="88"/>
      <c r="HVV148" s="12"/>
      <c r="HVW148" s="12"/>
      <c r="HVX148" s="88"/>
      <c r="HVY148" s="88"/>
      <c r="HVZ148" s="11"/>
      <c r="HWA148" s="11"/>
      <c r="HWB148" s="89"/>
      <c r="HWC148" s="87"/>
      <c r="HWD148" s="90"/>
      <c r="HWE148" s="91"/>
      <c r="HWF148" s="86"/>
      <c r="HWG148" s="87"/>
      <c r="HWH148" s="87"/>
      <c r="HWI148" s="87"/>
      <c r="HWJ148" s="87"/>
      <c r="HWK148" s="88"/>
      <c r="HWL148" s="12"/>
      <c r="HWM148" s="12"/>
      <c r="HWN148" s="88"/>
      <c r="HWO148" s="88"/>
      <c r="HWP148" s="11"/>
      <c r="HWQ148" s="11"/>
      <c r="HWR148" s="89"/>
      <c r="HWS148" s="87"/>
      <c r="HWT148" s="90"/>
      <c r="HWU148" s="91"/>
      <c r="HWV148" s="86"/>
      <c r="HWW148" s="87"/>
      <c r="HWX148" s="87"/>
      <c r="HWY148" s="87"/>
      <c r="HWZ148" s="87"/>
      <c r="HXA148" s="88"/>
      <c r="HXB148" s="12"/>
      <c r="HXC148" s="12"/>
      <c r="HXD148" s="88"/>
      <c r="HXE148" s="88"/>
      <c r="HXF148" s="11"/>
      <c r="HXG148" s="11"/>
      <c r="HXH148" s="89"/>
      <c r="HXI148" s="87"/>
      <c r="HXJ148" s="90"/>
      <c r="HXK148" s="91"/>
      <c r="HXL148" s="86"/>
      <c r="HXM148" s="87"/>
      <c r="HXN148" s="87"/>
      <c r="HXO148" s="87"/>
      <c r="HXP148" s="87"/>
      <c r="HXQ148" s="88"/>
      <c r="HXR148" s="12"/>
      <c r="HXS148" s="12"/>
      <c r="HXT148" s="88"/>
      <c r="HXU148" s="88"/>
      <c r="HXV148" s="11"/>
      <c r="HXW148" s="11"/>
      <c r="HXX148" s="89"/>
      <c r="HXY148" s="87"/>
      <c r="HXZ148" s="90"/>
      <c r="HYA148" s="91"/>
      <c r="HYB148" s="86"/>
      <c r="HYC148" s="87"/>
      <c r="HYD148" s="87"/>
      <c r="HYE148" s="87"/>
      <c r="HYF148" s="87"/>
      <c r="HYG148" s="88"/>
      <c r="HYH148" s="12"/>
      <c r="HYI148" s="12"/>
      <c r="HYJ148" s="88"/>
      <c r="HYK148" s="88"/>
      <c r="HYL148" s="11"/>
      <c r="HYM148" s="11"/>
      <c r="HYN148" s="89"/>
      <c r="HYO148" s="87"/>
      <c r="HYP148" s="90"/>
      <c r="HYQ148" s="91"/>
      <c r="HYR148" s="86"/>
      <c r="HYS148" s="87"/>
      <c r="HYT148" s="87"/>
      <c r="HYU148" s="87"/>
      <c r="HYV148" s="87"/>
      <c r="HYW148" s="88"/>
      <c r="HYX148" s="12"/>
      <c r="HYY148" s="12"/>
      <c r="HYZ148" s="88"/>
      <c r="HZA148" s="88"/>
      <c r="HZB148" s="11"/>
      <c r="HZC148" s="11"/>
      <c r="HZD148" s="89"/>
      <c r="HZE148" s="87"/>
      <c r="HZF148" s="90"/>
      <c r="HZG148" s="91"/>
      <c r="HZH148" s="86"/>
      <c r="HZI148" s="87"/>
      <c r="HZJ148" s="87"/>
      <c r="HZK148" s="87"/>
      <c r="HZL148" s="87"/>
      <c r="HZM148" s="88"/>
      <c r="HZN148" s="12"/>
      <c r="HZO148" s="12"/>
      <c r="HZP148" s="88"/>
      <c r="HZQ148" s="88"/>
      <c r="HZR148" s="11"/>
      <c r="HZS148" s="11"/>
      <c r="HZT148" s="89"/>
      <c r="HZU148" s="87"/>
      <c r="HZV148" s="90"/>
      <c r="HZW148" s="91"/>
      <c r="HZX148" s="86"/>
      <c r="HZY148" s="87"/>
      <c r="HZZ148" s="87"/>
      <c r="IAA148" s="87"/>
      <c r="IAB148" s="87"/>
      <c r="IAC148" s="88"/>
      <c r="IAD148" s="12"/>
      <c r="IAE148" s="12"/>
      <c r="IAF148" s="88"/>
      <c r="IAG148" s="88"/>
      <c r="IAH148" s="11"/>
      <c r="IAI148" s="11"/>
      <c r="IAJ148" s="89"/>
      <c r="IAK148" s="87"/>
      <c r="IAL148" s="90"/>
      <c r="IAM148" s="91"/>
      <c r="IAN148" s="86"/>
      <c r="IAO148" s="87"/>
      <c r="IAP148" s="87"/>
      <c r="IAQ148" s="87"/>
      <c r="IAR148" s="87"/>
      <c r="IAS148" s="88"/>
      <c r="IAT148" s="12"/>
      <c r="IAU148" s="12"/>
      <c r="IAV148" s="88"/>
      <c r="IAW148" s="88"/>
      <c r="IAX148" s="11"/>
      <c r="IAY148" s="11"/>
      <c r="IAZ148" s="89"/>
      <c r="IBA148" s="87"/>
      <c r="IBB148" s="90"/>
      <c r="IBC148" s="91"/>
      <c r="IBD148" s="86"/>
      <c r="IBE148" s="87"/>
      <c r="IBF148" s="87"/>
      <c r="IBG148" s="87"/>
      <c r="IBH148" s="87"/>
      <c r="IBI148" s="88"/>
      <c r="IBJ148" s="12"/>
      <c r="IBK148" s="12"/>
      <c r="IBL148" s="88"/>
      <c r="IBM148" s="88"/>
      <c r="IBN148" s="11"/>
      <c r="IBO148" s="11"/>
      <c r="IBP148" s="89"/>
      <c r="IBQ148" s="87"/>
      <c r="IBR148" s="90"/>
      <c r="IBS148" s="91"/>
      <c r="IBT148" s="86"/>
      <c r="IBU148" s="87"/>
      <c r="IBV148" s="87"/>
      <c r="IBW148" s="87"/>
      <c r="IBX148" s="87"/>
      <c r="IBY148" s="88"/>
      <c r="IBZ148" s="12"/>
      <c r="ICA148" s="12"/>
      <c r="ICB148" s="88"/>
      <c r="ICC148" s="88"/>
      <c r="ICD148" s="11"/>
      <c r="ICE148" s="11"/>
      <c r="ICF148" s="89"/>
      <c r="ICG148" s="87"/>
      <c r="ICH148" s="90"/>
      <c r="ICI148" s="91"/>
      <c r="ICJ148" s="86"/>
      <c r="ICK148" s="87"/>
      <c r="ICL148" s="87"/>
      <c r="ICM148" s="87"/>
      <c r="ICN148" s="87"/>
      <c r="ICO148" s="88"/>
      <c r="ICP148" s="12"/>
      <c r="ICQ148" s="12"/>
      <c r="ICR148" s="88"/>
      <c r="ICS148" s="88"/>
      <c r="ICT148" s="11"/>
      <c r="ICU148" s="11"/>
      <c r="ICV148" s="89"/>
      <c r="ICW148" s="87"/>
      <c r="ICX148" s="90"/>
      <c r="ICY148" s="91"/>
      <c r="ICZ148" s="86"/>
      <c r="IDA148" s="87"/>
      <c r="IDB148" s="87"/>
      <c r="IDC148" s="87"/>
      <c r="IDD148" s="87"/>
      <c r="IDE148" s="88"/>
      <c r="IDF148" s="12"/>
      <c r="IDG148" s="12"/>
      <c r="IDH148" s="88"/>
      <c r="IDI148" s="88"/>
      <c r="IDJ148" s="11"/>
      <c r="IDK148" s="11"/>
      <c r="IDL148" s="89"/>
      <c r="IDM148" s="87"/>
      <c r="IDN148" s="90"/>
      <c r="IDO148" s="91"/>
      <c r="IDP148" s="86"/>
      <c r="IDQ148" s="87"/>
      <c r="IDR148" s="87"/>
      <c r="IDS148" s="87"/>
      <c r="IDT148" s="87"/>
      <c r="IDU148" s="88"/>
      <c r="IDV148" s="12"/>
      <c r="IDW148" s="12"/>
      <c r="IDX148" s="88"/>
      <c r="IDY148" s="88"/>
      <c r="IDZ148" s="11"/>
      <c r="IEA148" s="11"/>
      <c r="IEB148" s="89"/>
      <c r="IEC148" s="87"/>
      <c r="IED148" s="90"/>
      <c r="IEE148" s="91"/>
      <c r="IEF148" s="86"/>
      <c r="IEG148" s="87"/>
      <c r="IEH148" s="87"/>
      <c r="IEI148" s="87"/>
      <c r="IEJ148" s="87"/>
      <c r="IEK148" s="88"/>
      <c r="IEL148" s="12"/>
      <c r="IEM148" s="12"/>
      <c r="IEN148" s="88"/>
      <c r="IEO148" s="88"/>
      <c r="IEP148" s="11"/>
      <c r="IEQ148" s="11"/>
      <c r="IER148" s="89"/>
      <c r="IES148" s="87"/>
      <c r="IET148" s="90"/>
      <c r="IEU148" s="91"/>
      <c r="IEV148" s="86"/>
      <c r="IEW148" s="87"/>
      <c r="IEX148" s="87"/>
      <c r="IEY148" s="87"/>
      <c r="IEZ148" s="87"/>
      <c r="IFA148" s="88"/>
      <c r="IFB148" s="12"/>
      <c r="IFC148" s="12"/>
      <c r="IFD148" s="88"/>
      <c r="IFE148" s="88"/>
      <c r="IFF148" s="11"/>
      <c r="IFG148" s="11"/>
      <c r="IFH148" s="89"/>
      <c r="IFI148" s="87"/>
      <c r="IFJ148" s="90"/>
      <c r="IFK148" s="91"/>
      <c r="IFL148" s="86"/>
      <c r="IFM148" s="87"/>
      <c r="IFN148" s="87"/>
      <c r="IFO148" s="87"/>
      <c r="IFP148" s="87"/>
      <c r="IFQ148" s="88"/>
      <c r="IFR148" s="12"/>
      <c r="IFS148" s="12"/>
      <c r="IFT148" s="88"/>
      <c r="IFU148" s="88"/>
      <c r="IFV148" s="11"/>
      <c r="IFW148" s="11"/>
      <c r="IFX148" s="89"/>
      <c r="IFY148" s="87"/>
      <c r="IFZ148" s="90"/>
      <c r="IGA148" s="91"/>
      <c r="IGB148" s="86"/>
      <c r="IGC148" s="87"/>
      <c r="IGD148" s="87"/>
      <c r="IGE148" s="87"/>
      <c r="IGF148" s="87"/>
      <c r="IGG148" s="88"/>
      <c r="IGH148" s="12"/>
      <c r="IGI148" s="12"/>
      <c r="IGJ148" s="88"/>
      <c r="IGK148" s="88"/>
      <c r="IGL148" s="11"/>
      <c r="IGM148" s="11"/>
      <c r="IGN148" s="89"/>
      <c r="IGO148" s="87"/>
      <c r="IGP148" s="90"/>
      <c r="IGQ148" s="91"/>
      <c r="IGR148" s="86"/>
      <c r="IGS148" s="87"/>
      <c r="IGT148" s="87"/>
      <c r="IGU148" s="87"/>
      <c r="IGV148" s="87"/>
      <c r="IGW148" s="88"/>
      <c r="IGX148" s="12"/>
      <c r="IGY148" s="12"/>
      <c r="IGZ148" s="88"/>
      <c r="IHA148" s="88"/>
      <c r="IHB148" s="11"/>
      <c r="IHC148" s="11"/>
      <c r="IHD148" s="89"/>
      <c r="IHE148" s="87"/>
      <c r="IHF148" s="90"/>
      <c r="IHG148" s="91"/>
      <c r="IHH148" s="86"/>
      <c r="IHI148" s="87"/>
      <c r="IHJ148" s="87"/>
      <c r="IHK148" s="87"/>
      <c r="IHL148" s="87"/>
      <c r="IHM148" s="88"/>
      <c r="IHN148" s="12"/>
      <c r="IHO148" s="12"/>
      <c r="IHP148" s="88"/>
      <c r="IHQ148" s="88"/>
      <c r="IHR148" s="11"/>
      <c r="IHS148" s="11"/>
      <c r="IHT148" s="89"/>
      <c r="IHU148" s="87"/>
      <c r="IHV148" s="90"/>
      <c r="IHW148" s="91"/>
      <c r="IHX148" s="86"/>
      <c r="IHY148" s="87"/>
      <c r="IHZ148" s="87"/>
      <c r="IIA148" s="87"/>
      <c r="IIB148" s="87"/>
      <c r="IIC148" s="88"/>
      <c r="IID148" s="12"/>
      <c r="IIE148" s="12"/>
      <c r="IIF148" s="88"/>
      <c r="IIG148" s="88"/>
      <c r="IIH148" s="11"/>
      <c r="III148" s="11"/>
      <c r="IIJ148" s="89"/>
      <c r="IIK148" s="87"/>
      <c r="IIL148" s="90"/>
      <c r="IIM148" s="91"/>
      <c r="IIN148" s="86"/>
      <c r="IIO148" s="87"/>
      <c r="IIP148" s="87"/>
      <c r="IIQ148" s="87"/>
      <c r="IIR148" s="87"/>
      <c r="IIS148" s="88"/>
      <c r="IIT148" s="12"/>
      <c r="IIU148" s="12"/>
      <c r="IIV148" s="88"/>
      <c r="IIW148" s="88"/>
      <c r="IIX148" s="11"/>
      <c r="IIY148" s="11"/>
      <c r="IIZ148" s="89"/>
      <c r="IJA148" s="87"/>
      <c r="IJB148" s="90"/>
      <c r="IJC148" s="91"/>
      <c r="IJD148" s="86"/>
      <c r="IJE148" s="87"/>
      <c r="IJF148" s="87"/>
      <c r="IJG148" s="87"/>
      <c r="IJH148" s="87"/>
      <c r="IJI148" s="88"/>
      <c r="IJJ148" s="12"/>
      <c r="IJK148" s="12"/>
      <c r="IJL148" s="88"/>
      <c r="IJM148" s="88"/>
      <c r="IJN148" s="11"/>
      <c r="IJO148" s="11"/>
      <c r="IJP148" s="89"/>
      <c r="IJQ148" s="87"/>
      <c r="IJR148" s="90"/>
      <c r="IJS148" s="91"/>
      <c r="IJT148" s="86"/>
      <c r="IJU148" s="87"/>
      <c r="IJV148" s="87"/>
      <c r="IJW148" s="87"/>
      <c r="IJX148" s="87"/>
      <c r="IJY148" s="88"/>
      <c r="IJZ148" s="12"/>
      <c r="IKA148" s="12"/>
      <c r="IKB148" s="88"/>
      <c r="IKC148" s="88"/>
      <c r="IKD148" s="11"/>
      <c r="IKE148" s="11"/>
      <c r="IKF148" s="89"/>
      <c r="IKG148" s="87"/>
      <c r="IKH148" s="90"/>
      <c r="IKI148" s="91"/>
      <c r="IKJ148" s="86"/>
      <c r="IKK148" s="87"/>
      <c r="IKL148" s="87"/>
      <c r="IKM148" s="87"/>
      <c r="IKN148" s="87"/>
      <c r="IKO148" s="88"/>
      <c r="IKP148" s="12"/>
      <c r="IKQ148" s="12"/>
      <c r="IKR148" s="88"/>
      <c r="IKS148" s="88"/>
      <c r="IKT148" s="11"/>
      <c r="IKU148" s="11"/>
      <c r="IKV148" s="89"/>
      <c r="IKW148" s="87"/>
      <c r="IKX148" s="90"/>
      <c r="IKY148" s="91"/>
      <c r="IKZ148" s="86"/>
      <c r="ILA148" s="87"/>
      <c r="ILB148" s="87"/>
      <c r="ILC148" s="87"/>
      <c r="ILD148" s="87"/>
      <c r="ILE148" s="88"/>
      <c r="ILF148" s="12"/>
      <c r="ILG148" s="12"/>
      <c r="ILH148" s="88"/>
      <c r="ILI148" s="88"/>
      <c r="ILJ148" s="11"/>
      <c r="ILK148" s="11"/>
      <c r="ILL148" s="89"/>
      <c r="ILM148" s="87"/>
      <c r="ILN148" s="90"/>
      <c r="ILO148" s="91"/>
      <c r="ILP148" s="86"/>
      <c r="ILQ148" s="87"/>
      <c r="ILR148" s="87"/>
      <c r="ILS148" s="87"/>
      <c r="ILT148" s="87"/>
      <c r="ILU148" s="88"/>
      <c r="ILV148" s="12"/>
      <c r="ILW148" s="12"/>
      <c r="ILX148" s="88"/>
      <c r="ILY148" s="88"/>
      <c r="ILZ148" s="11"/>
      <c r="IMA148" s="11"/>
      <c r="IMB148" s="89"/>
      <c r="IMC148" s="87"/>
      <c r="IMD148" s="90"/>
      <c r="IME148" s="91"/>
      <c r="IMF148" s="86"/>
      <c r="IMG148" s="87"/>
      <c r="IMH148" s="87"/>
      <c r="IMI148" s="87"/>
      <c r="IMJ148" s="87"/>
      <c r="IMK148" s="88"/>
      <c r="IML148" s="12"/>
      <c r="IMM148" s="12"/>
      <c r="IMN148" s="88"/>
      <c r="IMO148" s="88"/>
      <c r="IMP148" s="11"/>
      <c r="IMQ148" s="11"/>
      <c r="IMR148" s="89"/>
      <c r="IMS148" s="87"/>
      <c r="IMT148" s="90"/>
      <c r="IMU148" s="91"/>
      <c r="IMV148" s="86"/>
      <c r="IMW148" s="87"/>
      <c r="IMX148" s="87"/>
      <c r="IMY148" s="87"/>
      <c r="IMZ148" s="87"/>
      <c r="INA148" s="88"/>
      <c r="INB148" s="12"/>
      <c r="INC148" s="12"/>
      <c r="IND148" s="88"/>
      <c r="INE148" s="88"/>
      <c r="INF148" s="11"/>
      <c r="ING148" s="11"/>
      <c r="INH148" s="89"/>
      <c r="INI148" s="87"/>
      <c r="INJ148" s="90"/>
      <c r="INK148" s="91"/>
      <c r="INL148" s="86"/>
      <c r="INM148" s="87"/>
      <c r="INN148" s="87"/>
      <c r="INO148" s="87"/>
      <c r="INP148" s="87"/>
      <c r="INQ148" s="88"/>
      <c r="INR148" s="12"/>
      <c r="INS148" s="12"/>
      <c r="INT148" s="88"/>
      <c r="INU148" s="88"/>
      <c r="INV148" s="11"/>
      <c r="INW148" s="11"/>
      <c r="INX148" s="89"/>
      <c r="INY148" s="87"/>
      <c r="INZ148" s="90"/>
      <c r="IOA148" s="91"/>
      <c r="IOB148" s="86"/>
      <c r="IOC148" s="87"/>
      <c r="IOD148" s="87"/>
      <c r="IOE148" s="87"/>
      <c r="IOF148" s="87"/>
      <c r="IOG148" s="88"/>
      <c r="IOH148" s="12"/>
      <c r="IOI148" s="12"/>
      <c r="IOJ148" s="88"/>
      <c r="IOK148" s="88"/>
      <c r="IOL148" s="11"/>
      <c r="IOM148" s="11"/>
      <c r="ION148" s="89"/>
      <c r="IOO148" s="87"/>
      <c r="IOP148" s="90"/>
      <c r="IOQ148" s="91"/>
      <c r="IOR148" s="86"/>
      <c r="IOS148" s="87"/>
      <c r="IOT148" s="87"/>
      <c r="IOU148" s="87"/>
      <c r="IOV148" s="87"/>
      <c r="IOW148" s="88"/>
      <c r="IOX148" s="12"/>
      <c r="IOY148" s="12"/>
      <c r="IOZ148" s="88"/>
      <c r="IPA148" s="88"/>
      <c r="IPB148" s="11"/>
      <c r="IPC148" s="11"/>
      <c r="IPD148" s="89"/>
      <c r="IPE148" s="87"/>
      <c r="IPF148" s="90"/>
      <c r="IPG148" s="91"/>
      <c r="IPH148" s="86"/>
      <c r="IPI148" s="87"/>
      <c r="IPJ148" s="87"/>
      <c r="IPK148" s="87"/>
      <c r="IPL148" s="87"/>
      <c r="IPM148" s="88"/>
      <c r="IPN148" s="12"/>
      <c r="IPO148" s="12"/>
      <c r="IPP148" s="88"/>
      <c r="IPQ148" s="88"/>
      <c r="IPR148" s="11"/>
      <c r="IPS148" s="11"/>
      <c r="IPT148" s="89"/>
      <c r="IPU148" s="87"/>
      <c r="IPV148" s="90"/>
      <c r="IPW148" s="91"/>
      <c r="IPX148" s="86"/>
      <c r="IPY148" s="87"/>
      <c r="IPZ148" s="87"/>
      <c r="IQA148" s="87"/>
      <c r="IQB148" s="87"/>
      <c r="IQC148" s="88"/>
      <c r="IQD148" s="12"/>
      <c r="IQE148" s="12"/>
      <c r="IQF148" s="88"/>
      <c r="IQG148" s="88"/>
      <c r="IQH148" s="11"/>
      <c r="IQI148" s="11"/>
      <c r="IQJ148" s="89"/>
      <c r="IQK148" s="87"/>
      <c r="IQL148" s="90"/>
      <c r="IQM148" s="91"/>
      <c r="IQN148" s="86"/>
      <c r="IQO148" s="87"/>
      <c r="IQP148" s="87"/>
      <c r="IQQ148" s="87"/>
      <c r="IQR148" s="87"/>
      <c r="IQS148" s="88"/>
      <c r="IQT148" s="12"/>
      <c r="IQU148" s="12"/>
      <c r="IQV148" s="88"/>
      <c r="IQW148" s="88"/>
      <c r="IQX148" s="11"/>
      <c r="IQY148" s="11"/>
      <c r="IQZ148" s="89"/>
      <c r="IRA148" s="87"/>
      <c r="IRB148" s="90"/>
      <c r="IRC148" s="91"/>
      <c r="IRD148" s="86"/>
      <c r="IRE148" s="87"/>
      <c r="IRF148" s="87"/>
      <c r="IRG148" s="87"/>
      <c r="IRH148" s="87"/>
      <c r="IRI148" s="88"/>
      <c r="IRJ148" s="12"/>
      <c r="IRK148" s="12"/>
      <c r="IRL148" s="88"/>
      <c r="IRM148" s="88"/>
      <c r="IRN148" s="11"/>
      <c r="IRO148" s="11"/>
      <c r="IRP148" s="89"/>
      <c r="IRQ148" s="87"/>
      <c r="IRR148" s="90"/>
      <c r="IRS148" s="91"/>
      <c r="IRT148" s="86"/>
      <c r="IRU148" s="87"/>
      <c r="IRV148" s="87"/>
      <c r="IRW148" s="87"/>
      <c r="IRX148" s="87"/>
      <c r="IRY148" s="88"/>
      <c r="IRZ148" s="12"/>
      <c r="ISA148" s="12"/>
      <c r="ISB148" s="88"/>
      <c r="ISC148" s="88"/>
      <c r="ISD148" s="11"/>
      <c r="ISE148" s="11"/>
      <c r="ISF148" s="89"/>
      <c r="ISG148" s="87"/>
      <c r="ISH148" s="90"/>
      <c r="ISI148" s="91"/>
      <c r="ISJ148" s="86"/>
      <c r="ISK148" s="87"/>
      <c r="ISL148" s="87"/>
      <c r="ISM148" s="87"/>
      <c r="ISN148" s="87"/>
      <c r="ISO148" s="88"/>
      <c r="ISP148" s="12"/>
      <c r="ISQ148" s="12"/>
      <c r="ISR148" s="88"/>
      <c r="ISS148" s="88"/>
      <c r="IST148" s="11"/>
      <c r="ISU148" s="11"/>
      <c r="ISV148" s="89"/>
      <c r="ISW148" s="87"/>
      <c r="ISX148" s="90"/>
      <c r="ISY148" s="91"/>
      <c r="ISZ148" s="86"/>
      <c r="ITA148" s="87"/>
      <c r="ITB148" s="87"/>
      <c r="ITC148" s="87"/>
      <c r="ITD148" s="87"/>
      <c r="ITE148" s="88"/>
      <c r="ITF148" s="12"/>
      <c r="ITG148" s="12"/>
      <c r="ITH148" s="88"/>
      <c r="ITI148" s="88"/>
      <c r="ITJ148" s="11"/>
      <c r="ITK148" s="11"/>
      <c r="ITL148" s="89"/>
      <c r="ITM148" s="87"/>
      <c r="ITN148" s="90"/>
      <c r="ITO148" s="91"/>
      <c r="ITP148" s="86"/>
      <c r="ITQ148" s="87"/>
      <c r="ITR148" s="87"/>
      <c r="ITS148" s="87"/>
      <c r="ITT148" s="87"/>
      <c r="ITU148" s="88"/>
      <c r="ITV148" s="12"/>
      <c r="ITW148" s="12"/>
      <c r="ITX148" s="88"/>
      <c r="ITY148" s="88"/>
      <c r="ITZ148" s="11"/>
      <c r="IUA148" s="11"/>
      <c r="IUB148" s="89"/>
      <c r="IUC148" s="87"/>
      <c r="IUD148" s="90"/>
      <c r="IUE148" s="91"/>
      <c r="IUF148" s="86"/>
      <c r="IUG148" s="87"/>
      <c r="IUH148" s="87"/>
      <c r="IUI148" s="87"/>
      <c r="IUJ148" s="87"/>
      <c r="IUK148" s="88"/>
      <c r="IUL148" s="12"/>
      <c r="IUM148" s="12"/>
      <c r="IUN148" s="88"/>
      <c r="IUO148" s="88"/>
      <c r="IUP148" s="11"/>
      <c r="IUQ148" s="11"/>
      <c r="IUR148" s="89"/>
      <c r="IUS148" s="87"/>
      <c r="IUT148" s="90"/>
      <c r="IUU148" s="91"/>
      <c r="IUV148" s="86"/>
      <c r="IUW148" s="87"/>
      <c r="IUX148" s="87"/>
      <c r="IUY148" s="87"/>
      <c r="IUZ148" s="87"/>
      <c r="IVA148" s="88"/>
      <c r="IVB148" s="12"/>
      <c r="IVC148" s="12"/>
      <c r="IVD148" s="88"/>
      <c r="IVE148" s="88"/>
      <c r="IVF148" s="11"/>
      <c r="IVG148" s="11"/>
      <c r="IVH148" s="89"/>
      <c r="IVI148" s="87"/>
      <c r="IVJ148" s="90"/>
      <c r="IVK148" s="91"/>
      <c r="IVL148" s="86"/>
      <c r="IVM148" s="87"/>
      <c r="IVN148" s="87"/>
      <c r="IVO148" s="87"/>
      <c r="IVP148" s="87"/>
      <c r="IVQ148" s="88"/>
      <c r="IVR148" s="12"/>
      <c r="IVS148" s="12"/>
      <c r="IVT148" s="88"/>
      <c r="IVU148" s="88"/>
      <c r="IVV148" s="11"/>
      <c r="IVW148" s="11"/>
      <c r="IVX148" s="89"/>
      <c r="IVY148" s="87"/>
      <c r="IVZ148" s="90"/>
      <c r="IWA148" s="91"/>
      <c r="IWB148" s="86"/>
      <c r="IWC148" s="87"/>
      <c r="IWD148" s="87"/>
      <c r="IWE148" s="87"/>
      <c r="IWF148" s="87"/>
      <c r="IWG148" s="88"/>
      <c r="IWH148" s="12"/>
      <c r="IWI148" s="12"/>
      <c r="IWJ148" s="88"/>
      <c r="IWK148" s="88"/>
      <c r="IWL148" s="11"/>
      <c r="IWM148" s="11"/>
      <c r="IWN148" s="89"/>
      <c r="IWO148" s="87"/>
      <c r="IWP148" s="90"/>
      <c r="IWQ148" s="91"/>
      <c r="IWR148" s="86"/>
      <c r="IWS148" s="87"/>
      <c r="IWT148" s="87"/>
      <c r="IWU148" s="87"/>
      <c r="IWV148" s="87"/>
      <c r="IWW148" s="88"/>
      <c r="IWX148" s="12"/>
      <c r="IWY148" s="12"/>
      <c r="IWZ148" s="88"/>
      <c r="IXA148" s="88"/>
      <c r="IXB148" s="11"/>
      <c r="IXC148" s="11"/>
      <c r="IXD148" s="89"/>
      <c r="IXE148" s="87"/>
      <c r="IXF148" s="90"/>
      <c r="IXG148" s="91"/>
      <c r="IXH148" s="86"/>
      <c r="IXI148" s="87"/>
      <c r="IXJ148" s="87"/>
      <c r="IXK148" s="87"/>
      <c r="IXL148" s="87"/>
      <c r="IXM148" s="88"/>
      <c r="IXN148" s="12"/>
      <c r="IXO148" s="12"/>
      <c r="IXP148" s="88"/>
      <c r="IXQ148" s="88"/>
      <c r="IXR148" s="11"/>
      <c r="IXS148" s="11"/>
      <c r="IXT148" s="89"/>
      <c r="IXU148" s="87"/>
      <c r="IXV148" s="90"/>
      <c r="IXW148" s="91"/>
      <c r="IXX148" s="86"/>
      <c r="IXY148" s="87"/>
      <c r="IXZ148" s="87"/>
      <c r="IYA148" s="87"/>
      <c r="IYB148" s="87"/>
      <c r="IYC148" s="88"/>
      <c r="IYD148" s="12"/>
      <c r="IYE148" s="12"/>
      <c r="IYF148" s="88"/>
      <c r="IYG148" s="88"/>
      <c r="IYH148" s="11"/>
      <c r="IYI148" s="11"/>
      <c r="IYJ148" s="89"/>
      <c r="IYK148" s="87"/>
      <c r="IYL148" s="90"/>
      <c r="IYM148" s="91"/>
      <c r="IYN148" s="86"/>
      <c r="IYO148" s="87"/>
      <c r="IYP148" s="87"/>
      <c r="IYQ148" s="87"/>
      <c r="IYR148" s="87"/>
      <c r="IYS148" s="88"/>
      <c r="IYT148" s="12"/>
      <c r="IYU148" s="12"/>
      <c r="IYV148" s="88"/>
      <c r="IYW148" s="88"/>
      <c r="IYX148" s="11"/>
      <c r="IYY148" s="11"/>
      <c r="IYZ148" s="89"/>
      <c r="IZA148" s="87"/>
      <c r="IZB148" s="90"/>
      <c r="IZC148" s="91"/>
      <c r="IZD148" s="86"/>
      <c r="IZE148" s="87"/>
      <c r="IZF148" s="87"/>
      <c r="IZG148" s="87"/>
      <c r="IZH148" s="87"/>
      <c r="IZI148" s="88"/>
      <c r="IZJ148" s="12"/>
      <c r="IZK148" s="12"/>
      <c r="IZL148" s="88"/>
      <c r="IZM148" s="88"/>
      <c r="IZN148" s="11"/>
      <c r="IZO148" s="11"/>
      <c r="IZP148" s="89"/>
      <c r="IZQ148" s="87"/>
      <c r="IZR148" s="90"/>
      <c r="IZS148" s="91"/>
      <c r="IZT148" s="86"/>
      <c r="IZU148" s="87"/>
      <c r="IZV148" s="87"/>
      <c r="IZW148" s="87"/>
      <c r="IZX148" s="87"/>
      <c r="IZY148" s="88"/>
      <c r="IZZ148" s="12"/>
      <c r="JAA148" s="12"/>
      <c r="JAB148" s="88"/>
      <c r="JAC148" s="88"/>
      <c r="JAD148" s="11"/>
      <c r="JAE148" s="11"/>
      <c r="JAF148" s="89"/>
      <c r="JAG148" s="87"/>
      <c r="JAH148" s="90"/>
      <c r="JAI148" s="91"/>
      <c r="JAJ148" s="86"/>
      <c r="JAK148" s="87"/>
      <c r="JAL148" s="87"/>
      <c r="JAM148" s="87"/>
      <c r="JAN148" s="87"/>
      <c r="JAO148" s="88"/>
      <c r="JAP148" s="12"/>
      <c r="JAQ148" s="12"/>
      <c r="JAR148" s="88"/>
      <c r="JAS148" s="88"/>
      <c r="JAT148" s="11"/>
      <c r="JAU148" s="11"/>
      <c r="JAV148" s="89"/>
      <c r="JAW148" s="87"/>
      <c r="JAX148" s="90"/>
      <c r="JAY148" s="91"/>
      <c r="JAZ148" s="86"/>
      <c r="JBA148" s="87"/>
      <c r="JBB148" s="87"/>
      <c r="JBC148" s="87"/>
      <c r="JBD148" s="87"/>
      <c r="JBE148" s="88"/>
      <c r="JBF148" s="12"/>
      <c r="JBG148" s="12"/>
      <c r="JBH148" s="88"/>
      <c r="JBI148" s="88"/>
      <c r="JBJ148" s="11"/>
      <c r="JBK148" s="11"/>
      <c r="JBL148" s="89"/>
      <c r="JBM148" s="87"/>
      <c r="JBN148" s="90"/>
      <c r="JBO148" s="91"/>
      <c r="JBP148" s="86"/>
      <c r="JBQ148" s="87"/>
      <c r="JBR148" s="87"/>
      <c r="JBS148" s="87"/>
      <c r="JBT148" s="87"/>
      <c r="JBU148" s="88"/>
      <c r="JBV148" s="12"/>
      <c r="JBW148" s="12"/>
      <c r="JBX148" s="88"/>
      <c r="JBY148" s="88"/>
      <c r="JBZ148" s="11"/>
      <c r="JCA148" s="11"/>
      <c r="JCB148" s="89"/>
      <c r="JCC148" s="87"/>
      <c r="JCD148" s="90"/>
      <c r="JCE148" s="91"/>
      <c r="JCF148" s="86"/>
      <c r="JCG148" s="87"/>
      <c r="JCH148" s="87"/>
      <c r="JCI148" s="87"/>
      <c r="JCJ148" s="87"/>
      <c r="JCK148" s="88"/>
      <c r="JCL148" s="12"/>
      <c r="JCM148" s="12"/>
      <c r="JCN148" s="88"/>
      <c r="JCO148" s="88"/>
      <c r="JCP148" s="11"/>
      <c r="JCQ148" s="11"/>
      <c r="JCR148" s="89"/>
      <c r="JCS148" s="87"/>
      <c r="JCT148" s="90"/>
      <c r="JCU148" s="91"/>
      <c r="JCV148" s="86"/>
      <c r="JCW148" s="87"/>
      <c r="JCX148" s="87"/>
      <c r="JCY148" s="87"/>
      <c r="JCZ148" s="87"/>
      <c r="JDA148" s="88"/>
      <c r="JDB148" s="12"/>
      <c r="JDC148" s="12"/>
      <c r="JDD148" s="88"/>
      <c r="JDE148" s="88"/>
      <c r="JDF148" s="11"/>
      <c r="JDG148" s="11"/>
      <c r="JDH148" s="89"/>
      <c r="JDI148" s="87"/>
      <c r="JDJ148" s="90"/>
      <c r="JDK148" s="91"/>
      <c r="JDL148" s="86"/>
      <c r="JDM148" s="87"/>
      <c r="JDN148" s="87"/>
      <c r="JDO148" s="87"/>
      <c r="JDP148" s="87"/>
      <c r="JDQ148" s="88"/>
      <c r="JDR148" s="12"/>
      <c r="JDS148" s="12"/>
      <c r="JDT148" s="88"/>
      <c r="JDU148" s="88"/>
      <c r="JDV148" s="11"/>
      <c r="JDW148" s="11"/>
      <c r="JDX148" s="89"/>
      <c r="JDY148" s="87"/>
      <c r="JDZ148" s="90"/>
      <c r="JEA148" s="91"/>
      <c r="JEB148" s="86"/>
      <c r="JEC148" s="87"/>
      <c r="JED148" s="87"/>
      <c r="JEE148" s="87"/>
      <c r="JEF148" s="87"/>
      <c r="JEG148" s="88"/>
      <c r="JEH148" s="12"/>
      <c r="JEI148" s="12"/>
      <c r="JEJ148" s="88"/>
      <c r="JEK148" s="88"/>
      <c r="JEL148" s="11"/>
      <c r="JEM148" s="11"/>
      <c r="JEN148" s="89"/>
      <c r="JEO148" s="87"/>
      <c r="JEP148" s="90"/>
      <c r="JEQ148" s="91"/>
      <c r="JER148" s="86"/>
      <c r="JES148" s="87"/>
      <c r="JET148" s="87"/>
      <c r="JEU148" s="87"/>
      <c r="JEV148" s="87"/>
      <c r="JEW148" s="88"/>
      <c r="JEX148" s="12"/>
      <c r="JEY148" s="12"/>
      <c r="JEZ148" s="88"/>
      <c r="JFA148" s="88"/>
      <c r="JFB148" s="11"/>
      <c r="JFC148" s="11"/>
      <c r="JFD148" s="89"/>
      <c r="JFE148" s="87"/>
      <c r="JFF148" s="90"/>
      <c r="JFG148" s="91"/>
      <c r="JFH148" s="86"/>
      <c r="JFI148" s="87"/>
      <c r="JFJ148" s="87"/>
      <c r="JFK148" s="87"/>
      <c r="JFL148" s="87"/>
      <c r="JFM148" s="88"/>
      <c r="JFN148" s="12"/>
      <c r="JFO148" s="12"/>
      <c r="JFP148" s="88"/>
      <c r="JFQ148" s="88"/>
      <c r="JFR148" s="11"/>
      <c r="JFS148" s="11"/>
      <c r="JFT148" s="89"/>
      <c r="JFU148" s="87"/>
      <c r="JFV148" s="90"/>
      <c r="JFW148" s="91"/>
      <c r="JFX148" s="86"/>
      <c r="JFY148" s="87"/>
      <c r="JFZ148" s="87"/>
      <c r="JGA148" s="87"/>
      <c r="JGB148" s="87"/>
      <c r="JGC148" s="88"/>
      <c r="JGD148" s="12"/>
      <c r="JGE148" s="12"/>
      <c r="JGF148" s="88"/>
      <c r="JGG148" s="88"/>
      <c r="JGH148" s="11"/>
      <c r="JGI148" s="11"/>
      <c r="JGJ148" s="89"/>
      <c r="JGK148" s="87"/>
      <c r="JGL148" s="90"/>
      <c r="JGM148" s="91"/>
      <c r="JGN148" s="86"/>
      <c r="JGO148" s="87"/>
      <c r="JGP148" s="87"/>
      <c r="JGQ148" s="87"/>
      <c r="JGR148" s="87"/>
      <c r="JGS148" s="88"/>
      <c r="JGT148" s="12"/>
      <c r="JGU148" s="12"/>
      <c r="JGV148" s="88"/>
      <c r="JGW148" s="88"/>
      <c r="JGX148" s="11"/>
      <c r="JGY148" s="11"/>
      <c r="JGZ148" s="89"/>
      <c r="JHA148" s="87"/>
      <c r="JHB148" s="90"/>
      <c r="JHC148" s="91"/>
      <c r="JHD148" s="86"/>
      <c r="JHE148" s="87"/>
      <c r="JHF148" s="87"/>
      <c r="JHG148" s="87"/>
      <c r="JHH148" s="87"/>
      <c r="JHI148" s="88"/>
      <c r="JHJ148" s="12"/>
      <c r="JHK148" s="12"/>
      <c r="JHL148" s="88"/>
      <c r="JHM148" s="88"/>
      <c r="JHN148" s="11"/>
      <c r="JHO148" s="11"/>
      <c r="JHP148" s="89"/>
      <c r="JHQ148" s="87"/>
      <c r="JHR148" s="90"/>
      <c r="JHS148" s="91"/>
      <c r="JHT148" s="86"/>
      <c r="JHU148" s="87"/>
      <c r="JHV148" s="87"/>
      <c r="JHW148" s="87"/>
      <c r="JHX148" s="87"/>
      <c r="JHY148" s="88"/>
      <c r="JHZ148" s="12"/>
      <c r="JIA148" s="12"/>
      <c r="JIB148" s="88"/>
      <c r="JIC148" s="88"/>
      <c r="JID148" s="11"/>
      <c r="JIE148" s="11"/>
      <c r="JIF148" s="89"/>
      <c r="JIG148" s="87"/>
      <c r="JIH148" s="90"/>
      <c r="JII148" s="91"/>
      <c r="JIJ148" s="86"/>
      <c r="JIK148" s="87"/>
      <c r="JIL148" s="87"/>
      <c r="JIM148" s="87"/>
      <c r="JIN148" s="87"/>
      <c r="JIO148" s="88"/>
      <c r="JIP148" s="12"/>
      <c r="JIQ148" s="12"/>
      <c r="JIR148" s="88"/>
      <c r="JIS148" s="88"/>
      <c r="JIT148" s="11"/>
      <c r="JIU148" s="11"/>
      <c r="JIV148" s="89"/>
      <c r="JIW148" s="87"/>
      <c r="JIX148" s="90"/>
      <c r="JIY148" s="91"/>
      <c r="JIZ148" s="86"/>
      <c r="JJA148" s="87"/>
      <c r="JJB148" s="87"/>
      <c r="JJC148" s="87"/>
      <c r="JJD148" s="87"/>
      <c r="JJE148" s="88"/>
      <c r="JJF148" s="12"/>
      <c r="JJG148" s="12"/>
      <c r="JJH148" s="88"/>
      <c r="JJI148" s="88"/>
      <c r="JJJ148" s="11"/>
      <c r="JJK148" s="11"/>
      <c r="JJL148" s="89"/>
      <c r="JJM148" s="87"/>
      <c r="JJN148" s="90"/>
      <c r="JJO148" s="91"/>
      <c r="JJP148" s="86"/>
      <c r="JJQ148" s="87"/>
      <c r="JJR148" s="87"/>
      <c r="JJS148" s="87"/>
      <c r="JJT148" s="87"/>
      <c r="JJU148" s="88"/>
      <c r="JJV148" s="12"/>
      <c r="JJW148" s="12"/>
      <c r="JJX148" s="88"/>
      <c r="JJY148" s="88"/>
      <c r="JJZ148" s="11"/>
      <c r="JKA148" s="11"/>
      <c r="JKB148" s="89"/>
      <c r="JKC148" s="87"/>
      <c r="JKD148" s="90"/>
      <c r="JKE148" s="91"/>
      <c r="JKF148" s="86"/>
      <c r="JKG148" s="87"/>
      <c r="JKH148" s="87"/>
      <c r="JKI148" s="87"/>
      <c r="JKJ148" s="87"/>
      <c r="JKK148" s="88"/>
      <c r="JKL148" s="12"/>
      <c r="JKM148" s="12"/>
      <c r="JKN148" s="88"/>
      <c r="JKO148" s="88"/>
      <c r="JKP148" s="11"/>
      <c r="JKQ148" s="11"/>
      <c r="JKR148" s="89"/>
      <c r="JKS148" s="87"/>
      <c r="JKT148" s="90"/>
      <c r="JKU148" s="91"/>
      <c r="JKV148" s="86"/>
      <c r="JKW148" s="87"/>
      <c r="JKX148" s="87"/>
      <c r="JKY148" s="87"/>
      <c r="JKZ148" s="87"/>
      <c r="JLA148" s="88"/>
      <c r="JLB148" s="12"/>
      <c r="JLC148" s="12"/>
      <c r="JLD148" s="88"/>
      <c r="JLE148" s="88"/>
      <c r="JLF148" s="11"/>
      <c r="JLG148" s="11"/>
      <c r="JLH148" s="89"/>
      <c r="JLI148" s="87"/>
      <c r="JLJ148" s="90"/>
      <c r="JLK148" s="91"/>
      <c r="JLL148" s="86"/>
      <c r="JLM148" s="87"/>
      <c r="JLN148" s="87"/>
      <c r="JLO148" s="87"/>
      <c r="JLP148" s="87"/>
      <c r="JLQ148" s="88"/>
      <c r="JLR148" s="12"/>
      <c r="JLS148" s="12"/>
      <c r="JLT148" s="88"/>
      <c r="JLU148" s="88"/>
      <c r="JLV148" s="11"/>
      <c r="JLW148" s="11"/>
      <c r="JLX148" s="89"/>
      <c r="JLY148" s="87"/>
      <c r="JLZ148" s="90"/>
      <c r="JMA148" s="91"/>
      <c r="JMB148" s="86"/>
      <c r="JMC148" s="87"/>
      <c r="JMD148" s="87"/>
      <c r="JME148" s="87"/>
      <c r="JMF148" s="87"/>
      <c r="JMG148" s="88"/>
      <c r="JMH148" s="12"/>
      <c r="JMI148" s="12"/>
      <c r="JMJ148" s="88"/>
      <c r="JMK148" s="88"/>
      <c r="JML148" s="11"/>
      <c r="JMM148" s="11"/>
      <c r="JMN148" s="89"/>
      <c r="JMO148" s="87"/>
      <c r="JMP148" s="90"/>
      <c r="JMQ148" s="91"/>
      <c r="JMR148" s="86"/>
      <c r="JMS148" s="87"/>
      <c r="JMT148" s="87"/>
      <c r="JMU148" s="87"/>
      <c r="JMV148" s="87"/>
      <c r="JMW148" s="88"/>
      <c r="JMX148" s="12"/>
      <c r="JMY148" s="12"/>
      <c r="JMZ148" s="88"/>
      <c r="JNA148" s="88"/>
      <c r="JNB148" s="11"/>
      <c r="JNC148" s="11"/>
      <c r="JND148" s="89"/>
      <c r="JNE148" s="87"/>
      <c r="JNF148" s="90"/>
      <c r="JNG148" s="91"/>
      <c r="JNH148" s="86"/>
      <c r="JNI148" s="87"/>
      <c r="JNJ148" s="87"/>
      <c r="JNK148" s="87"/>
      <c r="JNL148" s="87"/>
      <c r="JNM148" s="88"/>
      <c r="JNN148" s="12"/>
      <c r="JNO148" s="12"/>
      <c r="JNP148" s="88"/>
      <c r="JNQ148" s="88"/>
      <c r="JNR148" s="11"/>
      <c r="JNS148" s="11"/>
      <c r="JNT148" s="89"/>
      <c r="JNU148" s="87"/>
      <c r="JNV148" s="90"/>
      <c r="JNW148" s="91"/>
      <c r="JNX148" s="86"/>
      <c r="JNY148" s="87"/>
      <c r="JNZ148" s="87"/>
      <c r="JOA148" s="87"/>
      <c r="JOB148" s="87"/>
      <c r="JOC148" s="88"/>
      <c r="JOD148" s="12"/>
      <c r="JOE148" s="12"/>
      <c r="JOF148" s="88"/>
      <c r="JOG148" s="88"/>
      <c r="JOH148" s="11"/>
      <c r="JOI148" s="11"/>
      <c r="JOJ148" s="89"/>
      <c r="JOK148" s="87"/>
      <c r="JOL148" s="90"/>
      <c r="JOM148" s="91"/>
      <c r="JON148" s="86"/>
      <c r="JOO148" s="87"/>
      <c r="JOP148" s="87"/>
      <c r="JOQ148" s="87"/>
      <c r="JOR148" s="87"/>
      <c r="JOS148" s="88"/>
      <c r="JOT148" s="12"/>
      <c r="JOU148" s="12"/>
      <c r="JOV148" s="88"/>
      <c r="JOW148" s="88"/>
      <c r="JOX148" s="11"/>
      <c r="JOY148" s="11"/>
      <c r="JOZ148" s="89"/>
      <c r="JPA148" s="87"/>
      <c r="JPB148" s="90"/>
      <c r="JPC148" s="91"/>
      <c r="JPD148" s="86"/>
      <c r="JPE148" s="87"/>
      <c r="JPF148" s="87"/>
      <c r="JPG148" s="87"/>
      <c r="JPH148" s="87"/>
      <c r="JPI148" s="88"/>
      <c r="JPJ148" s="12"/>
      <c r="JPK148" s="12"/>
      <c r="JPL148" s="88"/>
      <c r="JPM148" s="88"/>
      <c r="JPN148" s="11"/>
      <c r="JPO148" s="11"/>
      <c r="JPP148" s="89"/>
      <c r="JPQ148" s="87"/>
      <c r="JPR148" s="90"/>
      <c r="JPS148" s="91"/>
      <c r="JPT148" s="86"/>
      <c r="JPU148" s="87"/>
      <c r="JPV148" s="87"/>
      <c r="JPW148" s="87"/>
      <c r="JPX148" s="87"/>
      <c r="JPY148" s="88"/>
      <c r="JPZ148" s="12"/>
      <c r="JQA148" s="12"/>
      <c r="JQB148" s="88"/>
      <c r="JQC148" s="88"/>
      <c r="JQD148" s="11"/>
      <c r="JQE148" s="11"/>
      <c r="JQF148" s="89"/>
      <c r="JQG148" s="87"/>
      <c r="JQH148" s="90"/>
      <c r="JQI148" s="91"/>
      <c r="JQJ148" s="86"/>
      <c r="JQK148" s="87"/>
      <c r="JQL148" s="87"/>
      <c r="JQM148" s="87"/>
      <c r="JQN148" s="87"/>
      <c r="JQO148" s="88"/>
      <c r="JQP148" s="12"/>
      <c r="JQQ148" s="12"/>
      <c r="JQR148" s="88"/>
      <c r="JQS148" s="88"/>
      <c r="JQT148" s="11"/>
      <c r="JQU148" s="11"/>
      <c r="JQV148" s="89"/>
      <c r="JQW148" s="87"/>
      <c r="JQX148" s="90"/>
      <c r="JQY148" s="91"/>
      <c r="JQZ148" s="86"/>
      <c r="JRA148" s="87"/>
      <c r="JRB148" s="87"/>
      <c r="JRC148" s="87"/>
      <c r="JRD148" s="87"/>
      <c r="JRE148" s="88"/>
      <c r="JRF148" s="12"/>
      <c r="JRG148" s="12"/>
      <c r="JRH148" s="88"/>
      <c r="JRI148" s="88"/>
      <c r="JRJ148" s="11"/>
      <c r="JRK148" s="11"/>
      <c r="JRL148" s="89"/>
      <c r="JRM148" s="87"/>
      <c r="JRN148" s="90"/>
      <c r="JRO148" s="91"/>
      <c r="JRP148" s="86"/>
      <c r="JRQ148" s="87"/>
      <c r="JRR148" s="87"/>
      <c r="JRS148" s="87"/>
      <c r="JRT148" s="87"/>
      <c r="JRU148" s="88"/>
      <c r="JRV148" s="12"/>
      <c r="JRW148" s="12"/>
      <c r="JRX148" s="88"/>
      <c r="JRY148" s="88"/>
      <c r="JRZ148" s="11"/>
      <c r="JSA148" s="11"/>
      <c r="JSB148" s="89"/>
      <c r="JSC148" s="87"/>
      <c r="JSD148" s="90"/>
      <c r="JSE148" s="91"/>
      <c r="JSF148" s="86"/>
      <c r="JSG148" s="87"/>
      <c r="JSH148" s="87"/>
      <c r="JSI148" s="87"/>
      <c r="JSJ148" s="87"/>
      <c r="JSK148" s="88"/>
      <c r="JSL148" s="12"/>
      <c r="JSM148" s="12"/>
      <c r="JSN148" s="88"/>
      <c r="JSO148" s="88"/>
      <c r="JSP148" s="11"/>
      <c r="JSQ148" s="11"/>
      <c r="JSR148" s="89"/>
      <c r="JSS148" s="87"/>
      <c r="JST148" s="90"/>
      <c r="JSU148" s="91"/>
      <c r="JSV148" s="86"/>
      <c r="JSW148" s="87"/>
      <c r="JSX148" s="87"/>
      <c r="JSY148" s="87"/>
      <c r="JSZ148" s="87"/>
      <c r="JTA148" s="88"/>
      <c r="JTB148" s="12"/>
      <c r="JTC148" s="12"/>
      <c r="JTD148" s="88"/>
      <c r="JTE148" s="88"/>
      <c r="JTF148" s="11"/>
      <c r="JTG148" s="11"/>
      <c r="JTH148" s="89"/>
      <c r="JTI148" s="87"/>
      <c r="JTJ148" s="90"/>
      <c r="JTK148" s="91"/>
      <c r="JTL148" s="86"/>
      <c r="JTM148" s="87"/>
      <c r="JTN148" s="87"/>
      <c r="JTO148" s="87"/>
      <c r="JTP148" s="87"/>
      <c r="JTQ148" s="88"/>
      <c r="JTR148" s="12"/>
      <c r="JTS148" s="12"/>
      <c r="JTT148" s="88"/>
      <c r="JTU148" s="88"/>
      <c r="JTV148" s="11"/>
      <c r="JTW148" s="11"/>
      <c r="JTX148" s="89"/>
      <c r="JTY148" s="87"/>
      <c r="JTZ148" s="90"/>
      <c r="JUA148" s="91"/>
      <c r="JUB148" s="86"/>
      <c r="JUC148" s="87"/>
      <c r="JUD148" s="87"/>
      <c r="JUE148" s="87"/>
      <c r="JUF148" s="87"/>
      <c r="JUG148" s="88"/>
      <c r="JUH148" s="12"/>
      <c r="JUI148" s="12"/>
      <c r="JUJ148" s="88"/>
      <c r="JUK148" s="88"/>
      <c r="JUL148" s="11"/>
      <c r="JUM148" s="11"/>
      <c r="JUN148" s="89"/>
      <c r="JUO148" s="87"/>
      <c r="JUP148" s="90"/>
      <c r="JUQ148" s="91"/>
      <c r="JUR148" s="86"/>
      <c r="JUS148" s="87"/>
      <c r="JUT148" s="87"/>
      <c r="JUU148" s="87"/>
      <c r="JUV148" s="87"/>
      <c r="JUW148" s="88"/>
      <c r="JUX148" s="12"/>
      <c r="JUY148" s="12"/>
      <c r="JUZ148" s="88"/>
      <c r="JVA148" s="88"/>
      <c r="JVB148" s="11"/>
      <c r="JVC148" s="11"/>
      <c r="JVD148" s="89"/>
      <c r="JVE148" s="87"/>
      <c r="JVF148" s="90"/>
      <c r="JVG148" s="91"/>
      <c r="JVH148" s="86"/>
      <c r="JVI148" s="87"/>
      <c r="JVJ148" s="87"/>
      <c r="JVK148" s="87"/>
      <c r="JVL148" s="87"/>
      <c r="JVM148" s="88"/>
      <c r="JVN148" s="12"/>
      <c r="JVO148" s="12"/>
      <c r="JVP148" s="88"/>
      <c r="JVQ148" s="88"/>
      <c r="JVR148" s="11"/>
      <c r="JVS148" s="11"/>
      <c r="JVT148" s="89"/>
      <c r="JVU148" s="87"/>
      <c r="JVV148" s="90"/>
      <c r="JVW148" s="91"/>
      <c r="JVX148" s="86"/>
      <c r="JVY148" s="87"/>
      <c r="JVZ148" s="87"/>
      <c r="JWA148" s="87"/>
      <c r="JWB148" s="87"/>
      <c r="JWC148" s="88"/>
      <c r="JWD148" s="12"/>
      <c r="JWE148" s="12"/>
      <c r="JWF148" s="88"/>
      <c r="JWG148" s="88"/>
      <c r="JWH148" s="11"/>
      <c r="JWI148" s="11"/>
      <c r="JWJ148" s="89"/>
      <c r="JWK148" s="87"/>
      <c r="JWL148" s="90"/>
      <c r="JWM148" s="91"/>
      <c r="JWN148" s="86"/>
      <c r="JWO148" s="87"/>
      <c r="JWP148" s="87"/>
      <c r="JWQ148" s="87"/>
      <c r="JWR148" s="87"/>
      <c r="JWS148" s="88"/>
      <c r="JWT148" s="12"/>
      <c r="JWU148" s="12"/>
      <c r="JWV148" s="88"/>
      <c r="JWW148" s="88"/>
      <c r="JWX148" s="11"/>
      <c r="JWY148" s="11"/>
      <c r="JWZ148" s="89"/>
      <c r="JXA148" s="87"/>
      <c r="JXB148" s="90"/>
      <c r="JXC148" s="91"/>
      <c r="JXD148" s="86"/>
      <c r="JXE148" s="87"/>
      <c r="JXF148" s="87"/>
      <c r="JXG148" s="87"/>
      <c r="JXH148" s="87"/>
      <c r="JXI148" s="88"/>
      <c r="JXJ148" s="12"/>
      <c r="JXK148" s="12"/>
      <c r="JXL148" s="88"/>
      <c r="JXM148" s="88"/>
      <c r="JXN148" s="11"/>
      <c r="JXO148" s="11"/>
      <c r="JXP148" s="89"/>
      <c r="JXQ148" s="87"/>
      <c r="JXR148" s="90"/>
      <c r="JXS148" s="91"/>
      <c r="JXT148" s="86"/>
      <c r="JXU148" s="87"/>
      <c r="JXV148" s="87"/>
      <c r="JXW148" s="87"/>
      <c r="JXX148" s="87"/>
      <c r="JXY148" s="88"/>
      <c r="JXZ148" s="12"/>
      <c r="JYA148" s="12"/>
      <c r="JYB148" s="88"/>
      <c r="JYC148" s="88"/>
      <c r="JYD148" s="11"/>
      <c r="JYE148" s="11"/>
      <c r="JYF148" s="89"/>
      <c r="JYG148" s="87"/>
      <c r="JYH148" s="90"/>
      <c r="JYI148" s="91"/>
      <c r="JYJ148" s="86"/>
      <c r="JYK148" s="87"/>
      <c r="JYL148" s="87"/>
      <c r="JYM148" s="87"/>
      <c r="JYN148" s="87"/>
      <c r="JYO148" s="88"/>
      <c r="JYP148" s="12"/>
      <c r="JYQ148" s="12"/>
      <c r="JYR148" s="88"/>
      <c r="JYS148" s="88"/>
      <c r="JYT148" s="11"/>
      <c r="JYU148" s="11"/>
      <c r="JYV148" s="89"/>
      <c r="JYW148" s="87"/>
      <c r="JYX148" s="90"/>
      <c r="JYY148" s="91"/>
      <c r="JYZ148" s="86"/>
      <c r="JZA148" s="87"/>
      <c r="JZB148" s="87"/>
      <c r="JZC148" s="87"/>
      <c r="JZD148" s="87"/>
      <c r="JZE148" s="88"/>
      <c r="JZF148" s="12"/>
      <c r="JZG148" s="12"/>
      <c r="JZH148" s="88"/>
      <c r="JZI148" s="88"/>
      <c r="JZJ148" s="11"/>
      <c r="JZK148" s="11"/>
      <c r="JZL148" s="89"/>
      <c r="JZM148" s="87"/>
      <c r="JZN148" s="90"/>
      <c r="JZO148" s="91"/>
      <c r="JZP148" s="86"/>
      <c r="JZQ148" s="87"/>
      <c r="JZR148" s="87"/>
      <c r="JZS148" s="87"/>
      <c r="JZT148" s="87"/>
      <c r="JZU148" s="88"/>
      <c r="JZV148" s="12"/>
      <c r="JZW148" s="12"/>
      <c r="JZX148" s="88"/>
      <c r="JZY148" s="88"/>
      <c r="JZZ148" s="11"/>
      <c r="KAA148" s="11"/>
      <c r="KAB148" s="89"/>
      <c r="KAC148" s="87"/>
      <c r="KAD148" s="90"/>
      <c r="KAE148" s="91"/>
      <c r="KAF148" s="86"/>
      <c r="KAG148" s="87"/>
      <c r="KAH148" s="87"/>
      <c r="KAI148" s="87"/>
      <c r="KAJ148" s="87"/>
      <c r="KAK148" s="88"/>
      <c r="KAL148" s="12"/>
      <c r="KAM148" s="12"/>
      <c r="KAN148" s="88"/>
      <c r="KAO148" s="88"/>
      <c r="KAP148" s="11"/>
      <c r="KAQ148" s="11"/>
      <c r="KAR148" s="89"/>
      <c r="KAS148" s="87"/>
      <c r="KAT148" s="90"/>
      <c r="KAU148" s="91"/>
      <c r="KAV148" s="86"/>
      <c r="KAW148" s="87"/>
      <c r="KAX148" s="87"/>
      <c r="KAY148" s="87"/>
      <c r="KAZ148" s="87"/>
      <c r="KBA148" s="88"/>
      <c r="KBB148" s="12"/>
      <c r="KBC148" s="12"/>
      <c r="KBD148" s="88"/>
      <c r="KBE148" s="88"/>
      <c r="KBF148" s="11"/>
      <c r="KBG148" s="11"/>
      <c r="KBH148" s="89"/>
      <c r="KBI148" s="87"/>
      <c r="KBJ148" s="90"/>
      <c r="KBK148" s="91"/>
      <c r="KBL148" s="86"/>
      <c r="KBM148" s="87"/>
      <c r="KBN148" s="87"/>
      <c r="KBO148" s="87"/>
      <c r="KBP148" s="87"/>
      <c r="KBQ148" s="88"/>
      <c r="KBR148" s="12"/>
      <c r="KBS148" s="12"/>
      <c r="KBT148" s="88"/>
      <c r="KBU148" s="88"/>
      <c r="KBV148" s="11"/>
      <c r="KBW148" s="11"/>
      <c r="KBX148" s="89"/>
      <c r="KBY148" s="87"/>
      <c r="KBZ148" s="90"/>
      <c r="KCA148" s="91"/>
      <c r="KCB148" s="86"/>
      <c r="KCC148" s="87"/>
      <c r="KCD148" s="87"/>
      <c r="KCE148" s="87"/>
      <c r="KCF148" s="87"/>
      <c r="KCG148" s="88"/>
      <c r="KCH148" s="12"/>
      <c r="KCI148" s="12"/>
      <c r="KCJ148" s="88"/>
      <c r="KCK148" s="88"/>
      <c r="KCL148" s="11"/>
      <c r="KCM148" s="11"/>
      <c r="KCN148" s="89"/>
      <c r="KCO148" s="87"/>
      <c r="KCP148" s="90"/>
      <c r="KCQ148" s="91"/>
      <c r="KCR148" s="86"/>
      <c r="KCS148" s="87"/>
      <c r="KCT148" s="87"/>
      <c r="KCU148" s="87"/>
      <c r="KCV148" s="87"/>
      <c r="KCW148" s="88"/>
      <c r="KCX148" s="12"/>
      <c r="KCY148" s="12"/>
      <c r="KCZ148" s="88"/>
      <c r="KDA148" s="88"/>
      <c r="KDB148" s="11"/>
      <c r="KDC148" s="11"/>
      <c r="KDD148" s="89"/>
      <c r="KDE148" s="87"/>
      <c r="KDF148" s="90"/>
      <c r="KDG148" s="91"/>
      <c r="KDH148" s="86"/>
      <c r="KDI148" s="87"/>
      <c r="KDJ148" s="87"/>
      <c r="KDK148" s="87"/>
      <c r="KDL148" s="87"/>
      <c r="KDM148" s="88"/>
      <c r="KDN148" s="12"/>
      <c r="KDO148" s="12"/>
      <c r="KDP148" s="88"/>
      <c r="KDQ148" s="88"/>
      <c r="KDR148" s="11"/>
      <c r="KDS148" s="11"/>
      <c r="KDT148" s="89"/>
      <c r="KDU148" s="87"/>
      <c r="KDV148" s="90"/>
      <c r="KDW148" s="91"/>
      <c r="KDX148" s="86"/>
      <c r="KDY148" s="87"/>
      <c r="KDZ148" s="87"/>
      <c r="KEA148" s="87"/>
      <c r="KEB148" s="87"/>
      <c r="KEC148" s="88"/>
      <c r="KED148" s="12"/>
      <c r="KEE148" s="12"/>
      <c r="KEF148" s="88"/>
      <c r="KEG148" s="88"/>
      <c r="KEH148" s="11"/>
      <c r="KEI148" s="11"/>
      <c r="KEJ148" s="89"/>
      <c r="KEK148" s="87"/>
      <c r="KEL148" s="90"/>
      <c r="KEM148" s="91"/>
      <c r="KEN148" s="86"/>
      <c r="KEO148" s="87"/>
      <c r="KEP148" s="87"/>
      <c r="KEQ148" s="87"/>
      <c r="KER148" s="87"/>
      <c r="KES148" s="88"/>
      <c r="KET148" s="12"/>
      <c r="KEU148" s="12"/>
      <c r="KEV148" s="88"/>
      <c r="KEW148" s="88"/>
      <c r="KEX148" s="11"/>
      <c r="KEY148" s="11"/>
      <c r="KEZ148" s="89"/>
      <c r="KFA148" s="87"/>
      <c r="KFB148" s="90"/>
      <c r="KFC148" s="91"/>
      <c r="KFD148" s="86"/>
      <c r="KFE148" s="87"/>
      <c r="KFF148" s="87"/>
      <c r="KFG148" s="87"/>
      <c r="KFH148" s="87"/>
      <c r="KFI148" s="88"/>
      <c r="KFJ148" s="12"/>
      <c r="KFK148" s="12"/>
      <c r="KFL148" s="88"/>
      <c r="KFM148" s="88"/>
      <c r="KFN148" s="11"/>
      <c r="KFO148" s="11"/>
      <c r="KFP148" s="89"/>
      <c r="KFQ148" s="87"/>
      <c r="KFR148" s="90"/>
      <c r="KFS148" s="91"/>
      <c r="KFT148" s="86"/>
      <c r="KFU148" s="87"/>
      <c r="KFV148" s="87"/>
      <c r="KFW148" s="87"/>
      <c r="KFX148" s="87"/>
      <c r="KFY148" s="88"/>
      <c r="KFZ148" s="12"/>
      <c r="KGA148" s="12"/>
      <c r="KGB148" s="88"/>
      <c r="KGC148" s="88"/>
      <c r="KGD148" s="11"/>
      <c r="KGE148" s="11"/>
      <c r="KGF148" s="89"/>
      <c r="KGG148" s="87"/>
      <c r="KGH148" s="90"/>
      <c r="KGI148" s="91"/>
      <c r="KGJ148" s="86"/>
      <c r="KGK148" s="87"/>
      <c r="KGL148" s="87"/>
      <c r="KGM148" s="87"/>
      <c r="KGN148" s="87"/>
      <c r="KGO148" s="88"/>
      <c r="KGP148" s="12"/>
      <c r="KGQ148" s="12"/>
      <c r="KGR148" s="88"/>
      <c r="KGS148" s="88"/>
      <c r="KGT148" s="11"/>
      <c r="KGU148" s="11"/>
      <c r="KGV148" s="89"/>
      <c r="KGW148" s="87"/>
      <c r="KGX148" s="90"/>
      <c r="KGY148" s="91"/>
      <c r="KGZ148" s="86"/>
      <c r="KHA148" s="87"/>
      <c r="KHB148" s="87"/>
      <c r="KHC148" s="87"/>
      <c r="KHD148" s="87"/>
      <c r="KHE148" s="88"/>
      <c r="KHF148" s="12"/>
      <c r="KHG148" s="12"/>
      <c r="KHH148" s="88"/>
      <c r="KHI148" s="88"/>
      <c r="KHJ148" s="11"/>
      <c r="KHK148" s="11"/>
      <c r="KHL148" s="89"/>
      <c r="KHM148" s="87"/>
      <c r="KHN148" s="90"/>
      <c r="KHO148" s="91"/>
      <c r="KHP148" s="86"/>
      <c r="KHQ148" s="87"/>
      <c r="KHR148" s="87"/>
      <c r="KHS148" s="87"/>
      <c r="KHT148" s="87"/>
      <c r="KHU148" s="88"/>
      <c r="KHV148" s="12"/>
      <c r="KHW148" s="12"/>
      <c r="KHX148" s="88"/>
      <c r="KHY148" s="88"/>
      <c r="KHZ148" s="11"/>
      <c r="KIA148" s="11"/>
      <c r="KIB148" s="89"/>
      <c r="KIC148" s="87"/>
      <c r="KID148" s="90"/>
      <c r="KIE148" s="91"/>
      <c r="KIF148" s="86"/>
      <c r="KIG148" s="87"/>
      <c r="KIH148" s="87"/>
      <c r="KII148" s="87"/>
      <c r="KIJ148" s="87"/>
      <c r="KIK148" s="88"/>
      <c r="KIL148" s="12"/>
      <c r="KIM148" s="12"/>
      <c r="KIN148" s="88"/>
      <c r="KIO148" s="88"/>
      <c r="KIP148" s="11"/>
      <c r="KIQ148" s="11"/>
      <c r="KIR148" s="89"/>
      <c r="KIS148" s="87"/>
      <c r="KIT148" s="90"/>
      <c r="KIU148" s="91"/>
      <c r="KIV148" s="86"/>
      <c r="KIW148" s="87"/>
      <c r="KIX148" s="87"/>
      <c r="KIY148" s="87"/>
      <c r="KIZ148" s="87"/>
      <c r="KJA148" s="88"/>
      <c r="KJB148" s="12"/>
      <c r="KJC148" s="12"/>
      <c r="KJD148" s="88"/>
      <c r="KJE148" s="88"/>
      <c r="KJF148" s="11"/>
      <c r="KJG148" s="11"/>
      <c r="KJH148" s="89"/>
      <c r="KJI148" s="87"/>
      <c r="KJJ148" s="90"/>
      <c r="KJK148" s="91"/>
      <c r="KJL148" s="86"/>
      <c r="KJM148" s="87"/>
      <c r="KJN148" s="87"/>
      <c r="KJO148" s="87"/>
      <c r="KJP148" s="87"/>
      <c r="KJQ148" s="88"/>
      <c r="KJR148" s="12"/>
      <c r="KJS148" s="12"/>
      <c r="KJT148" s="88"/>
      <c r="KJU148" s="88"/>
      <c r="KJV148" s="11"/>
      <c r="KJW148" s="11"/>
      <c r="KJX148" s="89"/>
      <c r="KJY148" s="87"/>
      <c r="KJZ148" s="90"/>
      <c r="KKA148" s="91"/>
      <c r="KKB148" s="86"/>
      <c r="KKC148" s="87"/>
      <c r="KKD148" s="87"/>
      <c r="KKE148" s="87"/>
      <c r="KKF148" s="87"/>
      <c r="KKG148" s="88"/>
      <c r="KKH148" s="12"/>
      <c r="KKI148" s="12"/>
      <c r="KKJ148" s="88"/>
      <c r="KKK148" s="88"/>
      <c r="KKL148" s="11"/>
      <c r="KKM148" s="11"/>
      <c r="KKN148" s="89"/>
      <c r="KKO148" s="87"/>
      <c r="KKP148" s="90"/>
      <c r="KKQ148" s="91"/>
      <c r="KKR148" s="86"/>
      <c r="KKS148" s="87"/>
      <c r="KKT148" s="87"/>
      <c r="KKU148" s="87"/>
      <c r="KKV148" s="87"/>
      <c r="KKW148" s="88"/>
      <c r="KKX148" s="12"/>
      <c r="KKY148" s="12"/>
      <c r="KKZ148" s="88"/>
      <c r="KLA148" s="88"/>
      <c r="KLB148" s="11"/>
      <c r="KLC148" s="11"/>
      <c r="KLD148" s="89"/>
      <c r="KLE148" s="87"/>
      <c r="KLF148" s="90"/>
      <c r="KLG148" s="91"/>
      <c r="KLH148" s="86"/>
      <c r="KLI148" s="87"/>
      <c r="KLJ148" s="87"/>
      <c r="KLK148" s="87"/>
      <c r="KLL148" s="87"/>
      <c r="KLM148" s="88"/>
      <c r="KLN148" s="12"/>
      <c r="KLO148" s="12"/>
      <c r="KLP148" s="88"/>
      <c r="KLQ148" s="88"/>
      <c r="KLR148" s="11"/>
      <c r="KLS148" s="11"/>
      <c r="KLT148" s="89"/>
      <c r="KLU148" s="87"/>
      <c r="KLV148" s="90"/>
      <c r="KLW148" s="91"/>
      <c r="KLX148" s="86"/>
      <c r="KLY148" s="87"/>
      <c r="KLZ148" s="87"/>
      <c r="KMA148" s="87"/>
      <c r="KMB148" s="87"/>
      <c r="KMC148" s="88"/>
      <c r="KMD148" s="12"/>
      <c r="KME148" s="12"/>
      <c r="KMF148" s="88"/>
      <c r="KMG148" s="88"/>
      <c r="KMH148" s="11"/>
      <c r="KMI148" s="11"/>
      <c r="KMJ148" s="89"/>
      <c r="KMK148" s="87"/>
      <c r="KML148" s="90"/>
      <c r="KMM148" s="91"/>
      <c r="KMN148" s="86"/>
      <c r="KMO148" s="87"/>
      <c r="KMP148" s="87"/>
      <c r="KMQ148" s="87"/>
      <c r="KMR148" s="87"/>
      <c r="KMS148" s="88"/>
      <c r="KMT148" s="12"/>
      <c r="KMU148" s="12"/>
      <c r="KMV148" s="88"/>
      <c r="KMW148" s="88"/>
      <c r="KMX148" s="11"/>
      <c r="KMY148" s="11"/>
      <c r="KMZ148" s="89"/>
      <c r="KNA148" s="87"/>
      <c r="KNB148" s="90"/>
      <c r="KNC148" s="91"/>
      <c r="KND148" s="86"/>
      <c r="KNE148" s="87"/>
      <c r="KNF148" s="87"/>
      <c r="KNG148" s="87"/>
      <c r="KNH148" s="87"/>
      <c r="KNI148" s="88"/>
      <c r="KNJ148" s="12"/>
      <c r="KNK148" s="12"/>
      <c r="KNL148" s="88"/>
      <c r="KNM148" s="88"/>
      <c r="KNN148" s="11"/>
      <c r="KNO148" s="11"/>
      <c r="KNP148" s="89"/>
      <c r="KNQ148" s="87"/>
      <c r="KNR148" s="90"/>
      <c r="KNS148" s="91"/>
      <c r="KNT148" s="86"/>
      <c r="KNU148" s="87"/>
      <c r="KNV148" s="87"/>
      <c r="KNW148" s="87"/>
      <c r="KNX148" s="87"/>
      <c r="KNY148" s="88"/>
      <c r="KNZ148" s="12"/>
      <c r="KOA148" s="12"/>
      <c r="KOB148" s="88"/>
      <c r="KOC148" s="88"/>
      <c r="KOD148" s="11"/>
      <c r="KOE148" s="11"/>
      <c r="KOF148" s="89"/>
      <c r="KOG148" s="87"/>
      <c r="KOH148" s="90"/>
      <c r="KOI148" s="91"/>
      <c r="KOJ148" s="86"/>
      <c r="KOK148" s="87"/>
      <c r="KOL148" s="87"/>
      <c r="KOM148" s="87"/>
      <c r="KON148" s="87"/>
      <c r="KOO148" s="88"/>
      <c r="KOP148" s="12"/>
      <c r="KOQ148" s="12"/>
      <c r="KOR148" s="88"/>
      <c r="KOS148" s="88"/>
      <c r="KOT148" s="11"/>
      <c r="KOU148" s="11"/>
      <c r="KOV148" s="89"/>
      <c r="KOW148" s="87"/>
      <c r="KOX148" s="90"/>
      <c r="KOY148" s="91"/>
      <c r="KOZ148" s="86"/>
      <c r="KPA148" s="87"/>
      <c r="KPB148" s="87"/>
      <c r="KPC148" s="87"/>
      <c r="KPD148" s="87"/>
      <c r="KPE148" s="88"/>
      <c r="KPF148" s="12"/>
      <c r="KPG148" s="12"/>
      <c r="KPH148" s="88"/>
      <c r="KPI148" s="88"/>
      <c r="KPJ148" s="11"/>
      <c r="KPK148" s="11"/>
      <c r="KPL148" s="89"/>
      <c r="KPM148" s="87"/>
      <c r="KPN148" s="90"/>
      <c r="KPO148" s="91"/>
      <c r="KPP148" s="86"/>
      <c r="KPQ148" s="87"/>
      <c r="KPR148" s="87"/>
      <c r="KPS148" s="87"/>
      <c r="KPT148" s="87"/>
      <c r="KPU148" s="88"/>
      <c r="KPV148" s="12"/>
      <c r="KPW148" s="12"/>
      <c r="KPX148" s="88"/>
      <c r="KPY148" s="88"/>
      <c r="KPZ148" s="11"/>
      <c r="KQA148" s="11"/>
      <c r="KQB148" s="89"/>
      <c r="KQC148" s="87"/>
      <c r="KQD148" s="90"/>
      <c r="KQE148" s="91"/>
      <c r="KQF148" s="86"/>
      <c r="KQG148" s="87"/>
      <c r="KQH148" s="87"/>
      <c r="KQI148" s="87"/>
      <c r="KQJ148" s="87"/>
      <c r="KQK148" s="88"/>
      <c r="KQL148" s="12"/>
      <c r="KQM148" s="12"/>
      <c r="KQN148" s="88"/>
      <c r="KQO148" s="88"/>
      <c r="KQP148" s="11"/>
      <c r="KQQ148" s="11"/>
      <c r="KQR148" s="89"/>
      <c r="KQS148" s="87"/>
      <c r="KQT148" s="90"/>
      <c r="KQU148" s="91"/>
      <c r="KQV148" s="86"/>
      <c r="KQW148" s="87"/>
      <c r="KQX148" s="87"/>
      <c r="KQY148" s="87"/>
      <c r="KQZ148" s="87"/>
      <c r="KRA148" s="88"/>
      <c r="KRB148" s="12"/>
      <c r="KRC148" s="12"/>
      <c r="KRD148" s="88"/>
      <c r="KRE148" s="88"/>
      <c r="KRF148" s="11"/>
      <c r="KRG148" s="11"/>
      <c r="KRH148" s="89"/>
      <c r="KRI148" s="87"/>
      <c r="KRJ148" s="90"/>
      <c r="KRK148" s="91"/>
      <c r="KRL148" s="86"/>
      <c r="KRM148" s="87"/>
      <c r="KRN148" s="87"/>
      <c r="KRO148" s="87"/>
      <c r="KRP148" s="87"/>
      <c r="KRQ148" s="88"/>
      <c r="KRR148" s="12"/>
      <c r="KRS148" s="12"/>
      <c r="KRT148" s="88"/>
      <c r="KRU148" s="88"/>
      <c r="KRV148" s="11"/>
      <c r="KRW148" s="11"/>
      <c r="KRX148" s="89"/>
      <c r="KRY148" s="87"/>
      <c r="KRZ148" s="90"/>
      <c r="KSA148" s="91"/>
      <c r="KSB148" s="86"/>
      <c r="KSC148" s="87"/>
      <c r="KSD148" s="87"/>
      <c r="KSE148" s="87"/>
      <c r="KSF148" s="87"/>
      <c r="KSG148" s="88"/>
      <c r="KSH148" s="12"/>
      <c r="KSI148" s="12"/>
      <c r="KSJ148" s="88"/>
      <c r="KSK148" s="88"/>
      <c r="KSL148" s="11"/>
      <c r="KSM148" s="11"/>
      <c r="KSN148" s="89"/>
      <c r="KSO148" s="87"/>
      <c r="KSP148" s="90"/>
      <c r="KSQ148" s="91"/>
      <c r="KSR148" s="86"/>
      <c r="KSS148" s="87"/>
      <c r="KST148" s="87"/>
      <c r="KSU148" s="87"/>
      <c r="KSV148" s="87"/>
      <c r="KSW148" s="88"/>
      <c r="KSX148" s="12"/>
      <c r="KSY148" s="12"/>
      <c r="KSZ148" s="88"/>
      <c r="KTA148" s="88"/>
      <c r="KTB148" s="11"/>
      <c r="KTC148" s="11"/>
      <c r="KTD148" s="89"/>
      <c r="KTE148" s="87"/>
      <c r="KTF148" s="90"/>
      <c r="KTG148" s="91"/>
      <c r="KTH148" s="86"/>
      <c r="KTI148" s="87"/>
      <c r="KTJ148" s="87"/>
      <c r="KTK148" s="87"/>
      <c r="KTL148" s="87"/>
      <c r="KTM148" s="88"/>
      <c r="KTN148" s="12"/>
      <c r="KTO148" s="12"/>
      <c r="KTP148" s="88"/>
      <c r="KTQ148" s="88"/>
      <c r="KTR148" s="11"/>
      <c r="KTS148" s="11"/>
      <c r="KTT148" s="89"/>
      <c r="KTU148" s="87"/>
      <c r="KTV148" s="90"/>
      <c r="KTW148" s="91"/>
      <c r="KTX148" s="86"/>
      <c r="KTY148" s="87"/>
      <c r="KTZ148" s="87"/>
      <c r="KUA148" s="87"/>
      <c r="KUB148" s="87"/>
      <c r="KUC148" s="88"/>
      <c r="KUD148" s="12"/>
      <c r="KUE148" s="12"/>
      <c r="KUF148" s="88"/>
      <c r="KUG148" s="88"/>
      <c r="KUH148" s="11"/>
      <c r="KUI148" s="11"/>
      <c r="KUJ148" s="89"/>
      <c r="KUK148" s="87"/>
      <c r="KUL148" s="90"/>
      <c r="KUM148" s="91"/>
      <c r="KUN148" s="86"/>
      <c r="KUO148" s="87"/>
      <c r="KUP148" s="87"/>
      <c r="KUQ148" s="87"/>
      <c r="KUR148" s="87"/>
      <c r="KUS148" s="88"/>
      <c r="KUT148" s="12"/>
      <c r="KUU148" s="12"/>
      <c r="KUV148" s="88"/>
      <c r="KUW148" s="88"/>
      <c r="KUX148" s="11"/>
      <c r="KUY148" s="11"/>
      <c r="KUZ148" s="89"/>
      <c r="KVA148" s="87"/>
      <c r="KVB148" s="90"/>
      <c r="KVC148" s="91"/>
      <c r="KVD148" s="86"/>
      <c r="KVE148" s="87"/>
      <c r="KVF148" s="87"/>
      <c r="KVG148" s="87"/>
      <c r="KVH148" s="87"/>
      <c r="KVI148" s="88"/>
      <c r="KVJ148" s="12"/>
      <c r="KVK148" s="12"/>
      <c r="KVL148" s="88"/>
      <c r="KVM148" s="88"/>
      <c r="KVN148" s="11"/>
      <c r="KVO148" s="11"/>
      <c r="KVP148" s="89"/>
      <c r="KVQ148" s="87"/>
      <c r="KVR148" s="90"/>
      <c r="KVS148" s="91"/>
      <c r="KVT148" s="86"/>
      <c r="KVU148" s="87"/>
      <c r="KVV148" s="87"/>
      <c r="KVW148" s="87"/>
      <c r="KVX148" s="87"/>
      <c r="KVY148" s="88"/>
      <c r="KVZ148" s="12"/>
      <c r="KWA148" s="12"/>
      <c r="KWB148" s="88"/>
      <c r="KWC148" s="88"/>
      <c r="KWD148" s="11"/>
      <c r="KWE148" s="11"/>
      <c r="KWF148" s="89"/>
      <c r="KWG148" s="87"/>
      <c r="KWH148" s="90"/>
      <c r="KWI148" s="91"/>
      <c r="KWJ148" s="86"/>
      <c r="KWK148" s="87"/>
      <c r="KWL148" s="87"/>
      <c r="KWM148" s="87"/>
      <c r="KWN148" s="87"/>
      <c r="KWO148" s="88"/>
      <c r="KWP148" s="12"/>
      <c r="KWQ148" s="12"/>
      <c r="KWR148" s="88"/>
      <c r="KWS148" s="88"/>
      <c r="KWT148" s="11"/>
      <c r="KWU148" s="11"/>
      <c r="KWV148" s="89"/>
      <c r="KWW148" s="87"/>
      <c r="KWX148" s="90"/>
      <c r="KWY148" s="91"/>
      <c r="KWZ148" s="86"/>
      <c r="KXA148" s="87"/>
      <c r="KXB148" s="87"/>
      <c r="KXC148" s="87"/>
      <c r="KXD148" s="87"/>
      <c r="KXE148" s="88"/>
      <c r="KXF148" s="12"/>
      <c r="KXG148" s="12"/>
      <c r="KXH148" s="88"/>
      <c r="KXI148" s="88"/>
      <c r="KXJ148" s="11"/>
      <c r="KXK148" s="11"/>
      <c r="KXL148" s="89"/>
      <c r="KXM148" s="87"/>
      <c r="KXN148" s="90"/>
      <c r="KXO148" s="91"/>
      <c r="KXP148" s="86"/>
      <c r="KXQ148" s="87"/>
      <c r="KXR148" s="87"/>
      <c r="KXS148" s="87"/>
      <c r="KXT148" s="87"/>
      <c r="KXU148" s="88"/>
      <c r="KXV148" s="12"/>
      <c r="KXW148" s="12"/>
      <c r="KXX148" s="88"/>
      <c r="KXY148" s="88"/>
      <c r="KXZ148" s="11"/>
      <c r="KYA148" s="11"/>
      <c r="KYB148" s="89"/>
      <c r="KYC148" s="87"/>
      <c r="KYD148" s="90"/>
      <c r="KYE148" s="91"/>
      <c r="KYF148" s="86"/>
      <c r="KYG148" s="87"/>
      <c r="KYH148" s="87"/>
      <c r="KYI148" s="87"/>
      <c r="KYJ148" s="87"/>
      <c r="KYK148" s="88"/>
      <c r="KYL148" s="12"/>
      <c r="KYM148" s="12"/>
      <c r="KYN148" s="88"/>
      <c r="KYO148" s="88"/>
      <c r="KYP148" s="11"/>
      <c r="KYQ148" s="11"/>
      <c r="KYR148" s="89"/>
      <c r="KYS148" s="87"/>
      <c r="KYT148" s="90"/>
      <c r="KYU148" s="91"/>
      <c r="KYV148" s="86"/>
      <c r="KYW148" s="87"/>
      <c r="KYX148" s="87"/>
      <c r="KYY148" s="87"/>
      <c r="KYZ148" s="87"/>
      <c r="KZA148" s="88"/>
      <c r="KZB148" s="12"/>
      <c r="KZC148" s="12"/>
      <c r="KZD148" s="88"/>
      <c r="KZE148" s="88"/>
      <c r="KZF148" s="11"/>
      <c r="KZG148" s="11"/>
      <c r="KZH148" s="89"/>
      <c r="KZI148" s="87"/>
      <c r="KZJ148" s="90"/>
      <c r="KZK148" s="91"/>
      <c r="KZL148" s="86"/>
      <c r="KZM148" s="87"/>
      <c r="KZN148" s="87"/>
      <c r="KZO148" s="87"/>
      <c r="KZP148" s="87"/>
      <c r="KZQ148" s="88"/>
      <c r="KZR148" s="12"/>
      <c r="KZS148" s="12"/>
      <c r="KZT148" s="88"/>
      <c r="KZU148" s="88"/>
      <c r="KZV148" s="11"/>
      <c r="KZW148" s="11"/>
      <c r="KZX148" s="89"/>
      <c r="KZY148" s="87"/>
      <c r="KZZ148" s="90"/>
      <c r="LAA148" s="91"/>
      <c r="LAB148" s="86"/>
      <c r="LAC148" s="87"/>
      <c r="LAD148" s="87"/>
      <c r="LAE148" s="87"/>
      <c r="LAF148" s="87"/>
      <c r="LAG148" s="88"/>
      <c r="LAH148" s="12"/>
      <c r="LAI148" s="12"/>
      <c r="LAJ148" s="88"/>
      <c r="LAK148" s="88"/>
      <c r="LAL148" s="11"/>
      <c r="LAM148" s="11"/>
      <c r="LAN148" s="89"/>
      <c r="LAO148" s="87"/>
      <c r="LAP148" s="90"/>
      <c r="LAQ148" s="91"/>
      <c r="LAR148" s="86"/>
      <c r="LAS148" s="87"/>
      <c r="LAT148" s="87"/>
      <c r="LAU148" s="87"/>
      <c r="LAV148" s="87"/>
      <c r="LAW148" s="88"/>
      <c r="LAX148" s="12"/>
      <c r="LAY148" s="12"/>
      <c r="LAZ148" s="88"/>
      <c r="LBA148" s="88"/>
      <c r="LBB148" s="11"/>
      <c r="LBC148" s="11"/>
      <c r="LBD148" s="89"/>
      <c r="LBE148" s="87"/>
      <c r="LBF148" s="90"/>
      <c r="LBG148" s="91"/>
      <c r="LBH148" s="86"/>
      <c r="LBI148" s="87"/>
      <c r="LBJ148" s="87"/>
      <c r="LBK148" s="87"/>
      <c r="LBL148" s="87"/>
      <c r="LBM148" s="88"/>
      <c r="LBN148" s="12"/>
      <c r="LBO148" s="12"/>
      <c r="LBP148" s="88"/>
      <c r="LBQ148" s="88"/>
      <c r="LBR148" s="11"/>
      <c r="LBS148" s="11"/>
      <c r="LBT148" s="89"/>
      <c r="LBU148" s="87"/>
      <c r="LBV148" s="90"/>
      <c r="LBW148" s="91"/>
      <c r="LBX148" s="86"/>
      <c r="LBY148" s="87"/>
      <c r="LBZ148" s="87"/>
      <c r="LCA148" s="87"/>
      <c r="LCB148" s="87"/>
      <c r="LCC148" s="88"/>
      <c r="LCD148" s="12"/>
      <c r="LCE148" s="12"/>
      <c r="LCF148" s="88"/>
      <c r="LCG148" s="88"/>
      <c r="LCH148" s="11"/>
      <c r="LCI148" s="11"/>
      <c r="LCJ148" s="89"/>
      <c r="LCK148" s="87"/>
      <c r="LCL148" s="90"/>
      <c r="LCM148" s="91"/>
      <c r="LCN148" s="86"/>
      <c r="LCO148" s="87"/>
      <c r="LCP148" s="87"/>
      <c r="LCQ148" s="87"/>
      <c r="LCR148" s="87"/>
      <c r="LCS148" s="88"/>
      <c r="LCT148" s="12"/>
      <c r="LCU148" s="12"/>
      <c r="LCV148" s="88"/>
      <c r="LCW148" s="88"/>
      <c r="LCX148" s="11"/>
      <c r="LCY148" s="11"/>
      <c r="LCZ148" s="89"/>
      <c r="LDA148" s="87"/>
      <c r="LDB148" s="90"/>
      <c r="LDC148" s="91"/>
      <c r="LDD148" s="86"/>
      <c r="LDE148" s="87"/>
      <c r="LDF148" s="87"/>
      <c r="LDG148" s="87"/>
      <c r="LDH148" s="87"/>
      <c r="LDI148" s="88"/>
      <c r="LDJ148" s="12"/>
      <c r="LDK148" s="12"/>
      <c r="LDL148" s="88"/>
      <c r="LDM148" s="88"/>
      <c r="LDN148" s="11"/>
      <c r="LDO148" s="11"/>
      <c r="LDP148" s="89"/>
      <c r="LDQ148" s="87"/>
      <c r="LDR148" s="90"/>
      <c r="LDS148" s="91"/>
      <c r="LDT148" s="86"/>
      <c r="LDU148" s="87"/>
      <c r="LDV148" s="87"/>
      <c r="LDW148" s="87"/>
      <c r="LDX148" s="87"/>
      <c r="LDY148" s="88"/>
      <c r="LDZ148" s="12"/>
      <c r="LEA148" s="12"/>
      <c r="LEB148" s="88"/>
      <c r="LEC148" s="88"/>
      <c r="LED148" s="11"/>
      <c r="LEE148" s="11"/>
      <c r="LEF148" s="89"/>
      <c r="LEG148" s="87"/>
      <c r="LEH148" s="90"/>
      <c r="LEI148" s="91"/>
      <c r="LEJ148" s="86"/>
      <c r="LEK148" s="87"/>
      <c r="LEL148" s="87"/>
      <c r="LEM148" s="87"/>
      <c r="LEN148" s="87"/>
      <c r="LEO148" s="88"/>
      <c r="LEP148" s="12"/>
      <c r="LEQ148" s="12"/>
      <c r="LER148" s="88"/>
      <c r="LES148" s="88"/>
      <c r="LET148" s="11"/>
      <c r="LEU148" s="11"/>
      <c r="LEV148" s="89"/>
      <c r="LEW148" s="87"/>
      <c r="LEX148" s="90"/>
      <c r="LEY148" s="91"/>
      <c r="LEZ148" s="86"/>
      <c r="LFA148" s="87"/>
      <c r="LFB148" s="87"/>
      <c r="LFC148" s="87"/>
      <c r="LFD148" s="87"/>
      <c r="LFE148" s="88"/>
      <c r="LFF148" s="12"/>
      <c r="LFG148" s="12"/>
      <c r="LFH148" s="88"/>
      <c r="LFI148" s="88"/>
      <c r="LFJ148" s="11"/>
      <c r="LFK148" s="11"/>
      <c r="LFL148" s="89"/>
      <c r="LFM148" s="87"/>
      <c r="LFN148" s="90"/>
      <c r="LFO148" s="91"/>
      <c r="LFP148" s="86"/>
      <c r="LFQ148" s="87"/>
      <c r="LFR148" s="87"/>
      <c r="LFS148" s="87"/>
      <c r="LFT148" s="87"/>
      <c r="LFU148" s="88"/>
      <c r="LFV148" s="12"/>
      <c r="LFW148" s="12"/>
      <c r="LFX148" s="88"/>
      <c r="LFY148" s="88"/>
      <c r="LFZ148" s="11"/>
      <c r="LGA148" s="11"/>
      <c r="LGB148" s="89"/>
      <c r="LGC148" s="87"/>
      <c r="LGD148" s="90"/>
      <c r="LGE148" s="91"/>
      <c r="LGF148" s="86"/>
      <c r="LGG148" s="87"/>
      <c r="LGH148" s="87"/>
      <c r="LGI148" s="87"/>
      <c r="LGJ148" s="87"/>
      <c r="LGK148" s="88"/>
      <c r="LGL148" s="12"/>
      <c r="LGM148" s="12"/>
      <c r="LGN148" s="88"/>
      <c r="LGO148" s="88"/>
      <c r="LGP148" s="11"/>
      <c r="LGQ148" s="11"/>
      <c r="LGR148" s="89"/>
      <c r="LGS148" s="87"/>
      <c r="LGT148" s="90"/>
      <c r="LGU148" s="91"/>
      <c r="LGV148" s="86"/>
      <c r="LGW148" s="87"/>
      <c r="LGX148" s="87"/>
      <c r="LGY148" s="87"/>
      <c r="LGZ148" s="87"/>
      <c r="LHA148" s="88"/>
      <c r="LHB148" s="12"/>
      <c r="LHC148" s="12"/>
      <c r="LHD148" s="88"/>
      <c r="LHE148" s="88"/>
      <c r="LHF148" s="11"/>
      <c r="LHG148" s="11"/>
      <c r="LHH148" s="89"/>
      <c r="LHI148" s="87"/>
      <c r="LHJ148" s="90"/>
      <c r="LHK148" s="91"/>
      <c r="LHL148" s="86"/>
      <c r="LHM148" s="87"/>
      <c r="LHN148" s="87"/>
      <c r="LHO148" s="87"/>
      <c r="LHP148" s="87"/>
      <c r="LHQ148" s="88"/>
      <c r="LHR148" s="12"/>
      <c r="LHS148" s="12"/>
      <c r="LHT148" s="88"/>
      <c r="LHU148" s="88"/>
      <c r="LHV148" s="11"/>
      <c r="LHW148" s="11"/>
      <c r="LHX148" s="89"/>
      <c r="LHY148" s="87"/>
      <c r="LHZ148" s="90"/>
      <c r="LIA148" s="91"/>
      <c r="LIB148" s="86"/>
      <c r="LIC148" s="87"/>
      <c r="LID148" s="87"/>
      <c r="LIE148" s="87"/>
      <c r="LIF148" s="87"/>
      <c r="LIG148" s="88"/>
      <c r="LIH148" s="12"/>
      <c r="LII148" s="12"/>
      <c r="LIJ148" s="88"/>
      <c r="LIK148" s="88"/>
      <c r="LIL148" s="11"/>
      <c r="LIM148" s="11"/>
      <c r="LIN148" s="89"/>
      <c r="LIO148" s="87"/>
      <c r="LIP148" s="90"/>
      <c r="LIQ148" s="91"/>
      <c r="LIR148" s="86"/>
      <c r="LIS148" s="87"/>
      <c r="LIT148" s="87"/>
      <c r="LIU148" s="87"/>
      <c r="LIV148" s="87"/>
      <c r="LIW148" s="88"/>
      <c r="LIX148" s="12"/>
      <c r="LIY148" s="12"/>
      <c r="LIZ148" s="88"/>
      <c r="LJA148" s="88"/>
      <c r="LJB148" s="11"/>
      <c r="LJC148" s="11"/>
      <c r="LJD148" s="89"/>
      <c r="LJE148" s="87"/>
      <c r="LJF148" s="90"/>
      <c r="LJG148" s="91"/>
      <c r="LJH148" s="86"/>
      <c r="LJI148" s="87"/>
      <c r="LJJ148" s="87"/>
      <c r="LJK148" s="87"/>
      <c r="LJL148" s="87"/>
      <c r="LJM148" s="88"/>
      <c r="LJN148" s="12"/>
      <c r="LJO148" s="12"/>
      <c r="LJP148" s="88"/>
      <c r="LJQ148" s="88"/>
      <c r="LJR148" s="11"/>
      <c r="LJS148" s="11"/>
      <c r="LJT148" s="89"/>
      <c r="LJU148" s="87"/>
      <c r="LJV148" s="90"/>
      <c r="LJW148" s="91"/>
      <c r="LJX148" s="86"/>
      <c r="LJY148" s="87"/>
      <c r="LJZ148" s="87"/>
      <c r="LKA148" s="87"/>
      <c r="LKB148" s="87"/>
      <c r="LKC148" s="88"/>
      <c r="LKD148" s="12"/>
      <c r="LKE148" s="12"/>
      <c r="LKF148" s="88"/>
      <c r="LKG148" s="88"/>
      <c r="LKH148" s="11"/>
      <c r="LKI148" s="11"/>
      <c r="LKJ148" s="89"/>
      <c r="LKK148" s="87"/>
      <c r="LKL148" s="90"/>
      <c r="LKM148" s="91"/>
      <c r="LKN148" s="86"/>
      <c r="LKO148" s="87"/>
      <c r="LKP148" s="87"/>
      <c r="LKQ148" s="87"/>
      <c r="LKR148" s="87"/>
      <c r="LKS148" s="88"/>
      <c r="LKT148" s="12"/>
      <c r="LKU148" s="12"/>
      <c r="LKV148" s="88"/>
      <c r="LKW148" s="88"/>
      <c r="LKX148" s="11"/>
      <c r="LKY148" s="11"/>
      <c r="LKZ148" s="89"/>
      <c r="LLA148" s="87"/>
      <c r="LLB148" s="90"/>
      <c r="LLC148" s="91"/>
      <c r="LLD148" s="86"/>
      <c r="LLE148" s="87"/>
      <c r="LLF148" s="87"/>
      <c r="LLG148" s="87"/>
      <c r="LLH148" s="87"/>
      <c r="LLI148" s="88"/>
      <c r="LLJ148" s="12"/>
      <c r="LLK148" s="12"/>
      <c r="LLL148" s="88"/>
      <c r="LLM148" s="88"/>
      <c r="LLN148" s="11"/>
      <c r="LLO148" s="11"/>
      <c r="LLP148" s="89"/>
      <c r="LLQ148" s="87"/>
      <c r="LLR148" s="90"/>
      <c r="LLS148" s="91"/>
      <c r="LLT148" s="86"/>
      <c r="LLU148" s="87"/>
      <c r="LLV148" s="87"/>
      <c r="LLW148" s="87"/>
      <c r="LLX148" s="87"/>
      <c r="LLY148" s="88"/>
      <c r="LLZ148" s="12"/>
      <c r="LMA148" s="12"/>
      <c r="LMB148" s="88"/>
      <c r="LMC148" s="88"/>
      <c r="LMD148" s="11"/>
      <c r="LME148" s="11"/>
      <c r="LMF148" s="89"/>
      <c r="LMG148" s="87"/>
      <c r="LMH148" s="90"/>
      <c r="LMI148" s="91"/>
      <c r="LMJ148" s="86"/>
      <c r="LMK148" s="87"/>
      <c r="LML148" s="87"/>
      <c r="LMM148" s="87"/>
      <c r="LMN148" s="87"/>
      <c r="LMO148" s="88"/>
      <c r="LMP148" s="12"/>
      <c r="LMQ148" s="12"/>
      <c r="LMR148" s="88"/>
      <c r="LMS148" s="88"/>
      <c r="LMT148" s="11"/>
      <c r="LMU148" s="11"/>
      <c r="LMV148" s="89"/>
      <c r="LMW148" s="87"/>
      <c r="LMX148" s="90"/>
      <c r="LMY148" s="91"/>
      <c r="LMZ148" s="86"/>
      <c r="LNA148" s="87"/>
      <c r="LNB148" s="87"/>
      <c r="LNC148" s="87"/>
      <c r="LND148" s="87"/>
      <c r="LNE148" s="88"/>
      <c r="LNF148" s="12"/>
      <c r="LNG148" s="12"/>
      <c r="LNH148" s="88"/>
      <c r="LNI148" s="88"/>
      <c r="LNJ148" s="11"/>
      <c r="LNK148" s="11"/>
      <c r="LNL148" s="89"/>
      <c r="LNM148" s="87"/>
      <c r="LNN148" s="90"/>
      <c r="LNO148" s="91"/>
      <c r="LNP148" s="86"/>
      <c r="LNQ148" s="87"/>
      <c r="LNR148" s="87"/>
      <c r="LNS148" s="87"/>
      <c r="LNT148" s="87"/>
      <c r="LNU148" s="88"/>
      <c r="LNV148" s="12"/>
      <c r="LNW148" s="12"/>
      <c r="LNX148" s="88"/>
      <c r="LNY148" s="88"/>
      <c r="LNZ148" s="11"/>
      <c r="LOA148" s="11"/>
      <c r="LOB148" s="89"/>
      <c r="LOC148" s="87"/>
      <c r="LOD148" s="90"/>
      <c r="LOE148" s="91"/>
      <c r="LOF148" s="86"/>
      <c r="LOG148" s="87"/>
      <c r="LOH148" s="87"/>
      <c r="LOI148" s="87"/>
      <c r="LOJ148" s="87"/>
      <c r="LOK148" s="88"/>
      <c r="LOL148" s="12"/>
      <c r="LOM148" s="12"/>
      <c r="LON148" s="88"/>
      <c r="LOO148" s="88"/>
      <c r="LOP148" s="11"/>
      <c r="LOQ148" s="11"/>
      <c r="LOR148" s="89"/>
      <c r="LOS148" s="87"/>
      <c r="LOT148" s="90"/>
      <c r="LOU148" s="91"/>
      <c r="LOV148" s="86"/>
      <c r="LOW148" s="87"/>
      <c r="LOX148" s="87"/>
      <c r="LOY148" s="87"/>
      <c r="LOZ148" s="87"/>
      <c r="LPA148" s="88"/>
      <c r="LPB148" s="12"/>
      <c r="LPC148" s="12"/>
      <c r="LPD148" s="88"/>
      <c r="LPE148" s="88"/>
      <c r="LPF148" s="11"/>
      <c r="LPG148" s="11"/>
      <c r="LPH148" s="89"/>
      <c r="LPI148" s="87"/>
      <c r="LPJ148" s="90"/>
      <c r="LPK148" s="91"/>
      <c r="LPL148" s="86"/>
      <c r="LPM148" s="87"/>
      <c r="LPN148" s="87"/>
      <c r="LPO148" s="87"/>
      <c r="LPP148" s="87"/>
      <c r="LPQ148" s="88"/>
      <c r="LPR148" s="12"/>
      <c r="LPS148" s="12"/>
      <c r="LPT148" s="88"/>
      <c r="LPU148" s="88"/>
      <c r="LPV148" s="11"/>
      <c r="LPW148" s="11"/>
      <c r="LPX148" s="89"/>
      <c r="LPY148" s="87"/>
      <c r="LPZ148" s="90"/>
      <c r="LQA148" s="91"/>
      <c r="LQB148" s="86"/>
      <c r="LQC148" s="87"/>
      <c r="LQD148" s="87"/>
      <c r="LQE148" s="87"/>
      <c r="LQF148" s="87"/>
      <c r="LQG148" s="88"/>
      <c r="LQH148" s="12"/>
      <c r="LQI148" s="12"/>
      <c r="LQJ148" s="88"/>
      <c r="LQK148" s="88"/>
      <c r="LQL148" s="11"/>
      <c r="LQM148" s="11"/>
      <c r="LQN148" s="89"/>
      <c r="LQO148" s="87"/>
      <c r="LQP148" s="90"/>
      <c r="LQQ148" s="91"/>
      <c r="LQR148" s="86"/>
      <c r="LQS148" s="87"/>
      <c r="LQT148" s="87"/>
      <c r="LQU148" s="87"/>
      <c r="LQV148" s="87"/>
      <c r="LQW148" s="88"/>
      <c r="LQX148" s="12"/>
      <c r="LQY148" s="12"/>
      <c r="LQZ148" s="88"/>
      <c r="LRA148" s="88"/>
      <c r="LRB148" s="11"/>
      <c r="LRC148" s="11"/>
      <c r="LRD148" s="89"/>
      <c r="LRE148" s="87"/>
      <c r="LRF148" s="90"/>
      <c r="LRG148" s="91"/>
      <c r="LRH148" s="86"/>
      <c r="LRI148" s="87"/>
      <c r="LRJ148" s="87"/>
      <c r="LRK148" s="87"/>
      <c r="LRL148" s="87"/>
      <c r="LRM148" s="88"/>
      <c r="LRN148" s="12"/>
      <c r="LRO148" s="12"/>
      <c r="LRP148" s="88"/>
      <c r="LRQ148" s="88"/>
      <c r="LRR148" s="11"/>
      <c r="LRS148" s="11"/>
      <c r="LRT148" s="89"/>
      <c r="LRU148" s="87"/>
      <c r="LRV148" s="90"/>
      <c r="LRW148" s="91"/>
      <c r="LRX148" s="86"/>
      <c r="LRY148" s="87"/>
      <c r="LRZ148" s="87"/>
      <c r="LSA148" s="87"/>
      <c r="LSB148" s="87"/>
      <c r="LSC148" s="88"/>
      <c r="LSD148" s="12"/>
      <c r="LSE148" s="12"/>
      <c r="LSF148" s="88"/>
      <c r="LSG148" s="88"/>
      <c r="LSH148" s="11"/>
      <c r="LSI148" s="11"/>
      <c r="LSJ148" s="89"/>
      <c r="LSK148" s="87"/>
      <c r="LSL148" s="90"/>
      <c r="LSM148" s="91"/>
      <c r="LSN148" s="86"/>
      <c r="LSO148" s="87"/>
      <c r="LSP148" s="87"/>
      <c r="LSQ148" s="87"/>
      <c r="LSR148" s="87"/>
      <c r="LSS148" s="88"/>
      <c r="LST148" s="12"/>
      <c r="LSU148" s="12"/>
      <c r="LSV148" s="88"/>
      <c r="LSW148" s="88"/>
      <c r="LSX148" s="11"/>
      <c r="LSY148" s="11"/>
      <c r="LSZ148" s="89"/>
      <c r="LTA148" s="87"/>
      <c r="LTB148" s="90"/>
      <c r="LTC148" s="91"/>
      <c r="LTD148" s="86"/>
      <c r="LTE148" s="87"/>
      <c r="LTF148" s="87"/>
      <c r="LTG148" s="87"/>
      <c r="LTH148" s="87"/>
      <c r="LTI148" s="88"/>
      <c r="LTJ148" s="12"/>
      <c r="LTK148" s="12"/>
      <c r="LTL148" s="88"/>
      <c r="LTM148" s="88"/>
      <c r="LTN148" s="11"/>
      <c r="LTO148" s="11"/>
      <c r="LTP148" s="89"/>
      <c r="LTQ148" s="87"/>
      <c r="LTR148" s="90"/>
      <c r="LTS148" s="91"/>
      <c r="LTT148" s="86"/>
      <c r="LTU148" s="87"/>
      <c r="LTV148" s="87"/>
      <c r="LTW148" s="87"/>
      <c r="LTX148" s="87"/>
      <c r="LTY148" s="88"/>
      <c r="LTZ148" s="12"/>
      <c r="LUA148" s="12"/>
      <c r="LUB148" s="88"/>
      <c r="LUC148" s="88"/>
      <c r="LUD148" s="11"/>
      <c r="LUE148" s="11"/>
      <c r="LUF148" s="89"/>
      <c r="LUG148" s="87"/>
      <c r="LUH148" s="90"/>
      <c r="LUI148" s="91"/>
      <c r="LUJ148" s="86"/>
      <c r="LUK148" s="87"/>
      <c r="LUL148" s="87"/>
      <c r="LUM148" s="87"/>
      <c r="LUN148" s="87"/>
      <c r="LUO148" s="88"/>
      <c r="LUP148" s="12"/>
      <c r="LUQ148" s="12"/>
      <c r="LUR148" s="88"/>
      <c r="LUS148" s="88"/>
      <c r="LUT148" s="11"/>
      <c r="LUU148" s="11"/>
      <c r="LUV148" s="89"/>
      <c r="LUW148" s="87"/>
      <c r="LUX148" s="90"/>
      <c r="LUY148" s="91"/>
      <c r="LUZ148" s="86"/>
      <c r="LVA148" s="87"/>
      <c r="LVB148" s="87"/>
      <c r="LVC148" s="87"/>
      <c r="LVD148" s="87"/>
      <c r="LVE148" s="88"/>
      <c r="LVF148" s="12"/>
      <c r="LVG148" s="12"/>
      <c r="LVH148" s="88"/>
      <c r="LVI148" s="88"/>
      <c r="LVJ148" s="11"/>
      <c r="LVK148" s="11"/>
      <c r="LVL148" s="89"/>
      <c r="LVM148" s="87"/>
      <c r="LVN148" s="90"/>
      <c r="LVO148" s="91"/>
      <c r="LVP148" s="86"/>
      <c r="LVQ148" s="87"/>
      <c r="LVR148" s="87"/>
      <c r="LVS148" s="87"/>
      <c r="LVT148" s="87"/>
      <c r="LVU148" s="88"/>
      <c r="LVV148" s="12"/>
      <c r="LVW148" s="12"/>
      <c r="LVX148" s="88"/>
      <c r="LVY148" s="88"/>
      <c r="LVZ148" s="11"/>
      <c r="LWA148" s="11"/>
      <c r="LWB148" s="89"/>
      <c r="LWC148" s="87"/>
      <c r="LWD148" s="90"/>
      <c r="LWE148" s="91"/>
      <c r="LWF148" s="86"/>
      <c r="LWG148" s="87"/>
      <c r="LWH148" s="87"/>
      <c r="LWI148" s="87"/>
      <c r="LWJ148" s="87"/>
      <c r="LWK148" s="88"/>
      <c r="LWL148" s="12"/>
      <c r="LWM148" s="12"/>
      <c r="LWN148" s="88"/>
      <c r="LWO148" s="88"/>
      <c r="LWP148" s="11"/>
      <c r="LWQ148" s="11"/>
      <c r="LWR148" s="89"/>
      <c r="LWS148" s="87"/>
      <c r="LWT148" s="90"/>
      <c r="LWU148" s="91"/>
      <c r="LWV148" s="86"/>
      <c r="LWW148" s="87"/>
      <c r="LWX148" s="87"/>
      <c r="LWY148" s="87"/>
      <c r="LWZ148" s="87"/>
      <c r="LXA148" s="88"/>
      <c r="LXB148" s="12"/>
      <c r="LXC148" s="12"/>
      <c r="LXD148" s="88"/>
      <c r="LXE148" s="88"/>
      <c r="LXF148" s="11"/>
      <c r="LXG148" s="11"/>
      <c r="LXH148" s="89"/>
      <c r="LXI148" s="87"/>
      <c r="LXJ148" s="90"/>
      <c r="LXK148" s="91"/>
      <c r="LXL148" s="86"/>
      <c r="LXM148" s="87"/>
      <c r="LXN148" s="87"/>
      <c r="LXO148" s="87"/>
      <c r="LXP148" s="87"/>
      <c r="LXQ148" s="88"/>
      <c r="LXR148" s="12"/>
      <c r="LXS148" s="12"/>
      <c r="LXT148" s="88"/>
      <c r="LXU148" s="88"/>
      <c r="LXV148" s="11"/>
      <c r="LXW148" s="11"/>
      <c r="LXX148" s="89"/>
      <c r="LXY148" s="87"/>
      <c r="LXZ148" s="90"/>
      <c r="LYA148" s="91"/>
      <c r="LYB148" s="86"/>
      <c r="LYC148" s="87"/>
      <c r="LYD148" s="87"/>
      <c r="LYE148" s="87"/>
      <c r="LYF148" s="87"/>
      <c r="LYG148" s="88"/>
      <c r="LYH148" s="12"/>
      <c r="LYI148" s="12"/>
      <c r="LYJ148" s="88"/>
      <c r="LYK148" s="88"/>
      <c r="LYL148" s="11"/>
      <c r="LYM148" s="11"/>
      <c r="LYN148" s="89"/>
      <c r="LYO148" s="87"/>
      <c r="LYP148" s="90"/>
      <c r="LYQ148" s="91"/>
      <c r="LYR148" s="86"/>
      <c r="LYS148" s="87"/>
      <c r="LYT148" s="87"/>
      <c r="LYU148" s="87"/>
      <c r="LYV148" s="87"/>
      <c r="LYW148" s="88"/>
      <c r="LYX148" s="12"/>
      <c r="LYY148" s="12"/>
      <c r="LYZ148" s="88"/>
      <c r="LZA148" s="88"/>
      <c r="LZB148" s="11"/>
      <c r="LZC148" s="11"/>
      <c r="LZD148" s="89"/>
      <c r="LZE148" s="87"/>
      <c r="LZF148" s="90"/>
      <c r="LZG148" s="91"/>
      <c r="LZH148" s="86"/>
      <c r="LZI148" s="87"/>
      <c r="LZJ148" s="87"/>
      <c r="LZK148" s="87"/>
      <c r="LZL148" s="87"/>
      <c r="LZM148" s="88"/>
      <c r="LZN148" s="12"/>
      <c r="LZO148" s="12"/>
      <c r="LZP148" s="88"/>
      <c r="LZQ148" s="88"/>
      <c r="LZR148" s="11"/>
      <c r="LZS148" s="11"/>
      <c r="LZT148" s="89"/>
      <c r="LZU148" s="87"/>
      <c r="LZV148" s="90"/>
      <c r="LZW148" s="91"/>
      <c r="LZX148" s="86"/>
      <c r="LZY148" s="87"/>
      <c r="LZZ148" s="87"/>
      <c r="MAA148" s="87"/>
      <c r="MAB148" s="87"/>
      <c r="MAC148" s="88"/>
      <c r="MAD148" s="12"/>
      <c r="MAE148" s="12"/>
      <c r="MAF148" s="88"/>
      <c r="MAG148" s="88"/>
      <c r="MAH148" s="11"/>
      <c r="MAI148" s="11"/>
      <c r="MAJ148" s="89"/>
      <c r="MAK148" s="87"/>
      <c r="MAL148" s="90"/>
      <c r="MAM148" s="91"/>
      <c r="MAN148" s="86"/>
      <c r="MAO148" s="87"/>
      <c r="MAP148" s="87"/>
      <c r="MAQ148" s="87"/>
      <c r="MAR148" s="87"/>
      <c r="MAS148" s="88"/>
      <c r="MAT148" s="12"/>
      <c r="MAU148" s="12"/>
      <c r="MAV148" s="88"/>
      <c r="MAW148" s="88"/>
      <c r="MAX148" s="11"/>
      <c r="MAY148" s="11"/>
      <c r="MAZ148" s="89"/>
      <c r="MBA148" s="87"/>
      <c r="MBB148" s="90"/>
      <c r="MBC148" s="91"/>
      <c r="MBD148" s="86"/>
      <c r="MBE148" s="87"/>
      <c r="MBF148" s="87"/>
      <c r="MBG148" s="87"/>
      <c r="MBH148" s="87"/>
      <c r="MBI148" s="88"/>
      <c r="MBJ148" s="12"/>
      <c r="MBK148" s="12"/>
      <c r="MBL148" s="88"/>
      <c r="MBM148" s="88"/>
      <c r="MBN148" s="11"/>
      <c r="MBO148" s="11"/>
      <c r="MBP148" s="89"/>
      <c r="MBQ148" s="87"/>
      <c r="MBR148" s="90"/>
      <c r="MBS148" s="91"/>
      <c r="MBT148" s="86"/>
      <c r="MBU148" s="87"/>
      <c r="MBV148" s="87"/>
      <c r="MBW148" s="87"/>
      <c r="MBX148" s="87"/>
      <c r="MBY148" s="88"/>
      <c r="MBZ148" s="12"/>
      <c r="MCA148" s="12"/>
      <c r="MCB148" s="88"/>
      <c r="MCC148" s="88"/>
      <c r="MCD148" s="11"/>
      <c r="MCE148" s="11"/>
      <c r="MCF148" s="89"/>
      <c r="MCG148" s="87"/>
      <c r="MCH148" s="90"/>
      <c r="MCI148" s="91"/>
      <c r="MCJ148" s="86"/>
      <c r="MCK148" s="87"/>
      <c r="MCL148" s="87"/>
      <c r="MCM148" s="87"/>
      <c r="MCN148" s="87"/>
      <c r="MCO148" s="88"/>
      <c r="MCP148" s="12"/>
      <c r="MCQ148" s="12"/>
      <c r="MCR148" s="88"/>
      <c r="MCS148" s="88"/>
      <c r="MCT148" s="11"/>
      <c r="MCU148" s="11"/>
      <c r="MCV148" s="89"/>
      <c r="MCW148" s="87"/>
      <c r="MCX148" s="90"/>
      <c r="MCY148" s="91"/>
      <c r="MCZ148" s="86"/>
      <c r="MDA148" s="87"/>
      <c r="MDB148" s="87"/>
      <c r="MDC148" s="87"/>
      <c r="MDD148" s="87"/>
      <c r="MDE148" s="88"/>
      <c r="MDF148" s="12"/>
      <c r="MDG148" s="12"/>
      <c r="MDH148" s="88"/>
      <c r="MDI148" s="88"/>
      <c r="MDJ148" s="11"/>
      <c r="MDK148" s="11"/>
      <c r="MDL148" s="89"/>
      <c r="MDM148" s="87"/>
      <c r="MDN148" s="90"/>
      <c r="MDO148" s="91"/>
      <c r="MDP148" s="86"/>
      <c r="MDQ148" s="87"/>
      <c r="MDR148" s="87"/>
      <c r="MDS148" s="87"/>
      <c r="MDT148" s="87"/>
      <c r="MDU148" s="88"/>
      <c r="MDV148" s="12"/>
      <c r="MDW148" s="12"/>
      <c r="MDX148" s="88"/>
      <c r="MDY148" s="88"/>
      <c r="MDZ148" s="11"/>
      <c r="MEA148" s="11"/>
      <c r="MEB148" s="89"/>
      <c r="MEC148" s="87"/>
      <c r="MED148" s="90"/>
      <c r="MEE148" s="91"/>
      <c r="MEF148" s="86"/>
      <c r="MEG148" s="87"/>
      <c r="MEH148" s="87"/>
      <c r="MEI148" s="87"/>
      <c r="MEJ148" s="87"/>
      <c r="MEK148" s="88"/>
      <c r="MEL148" s="12"/>
      <c r="MEM148" s="12"/>
      <c r="MEN148" s="88"/>
      <c r="MEO148" s="88"/>
      <c r="MEP148" s="11"/>
      <c r="MEQ148" s="11"/>
      <c r="MER148" s="89"/>
      <c r="MES148" s="87"/>
      <c r="MET148" s="90"/>
      <c r="MEU148" s="91"/>
      <c r="MEV148" s="86"/>
      <c r="MEW148" s="87"/>
      <c r="MEX148" s="87"/>
      <c r="MEY148" s="87"/>
      <c r="MEZ148" s="87"/>
      <c r="MFA148" s="88"/>
      <c r="MFB148" s="12"/>
      <c r="MFC148" s="12"/>
      <c r="MFD148" s="88"/>
      <c r="MFE148" s="88"/>
      <c r="MFF148" s="11"/>
      <c r="MFG148" s="11"/>
      <c r="MFH148" s="89"/>
      <c r="MFI148" s="87"/>
      <c r="MFJ148" s="90"/>
      <c r="MFK148" s="91"/>
      <c r="MFL148" s="86"/>
      <c r="MFM148" s="87"/>
      <c r="MFN148" s="87"/>
      <c r="MFO148" s="87"/>
      <c r="MFP148" s="87"/>
      <c r="MFQ148" s="88"/>
      <c r="MFR148" s="12"/>
      <c r="MFS148" s="12"/>
      <c r="MFT148" s="88"/>
      <c r="MFU148" s="88"/>
      <c r="MFV148" s="11"/>
      <c r="MFW148" s="11"/>
      <c r="MFX148" s="89"/>
      <c r="MFY148" s="87"/>
      <c r="MFZ148" s="90"/>
      <c r="MGA148" s="91"/>
      <c r="MGB148" s="86"/>
      <c r="MGC148" s="87"/>
      <c r="MGD148" s="87"/>
      <c r="MGE148" s="87"/>
      <c r="MGF148" s="87"/>
      <c r="MGG148" s="88"/>
      <c r="MGH148" s="12"/>
      <c r="MGI148" s="12"/>
      <c r="MGJ148" s="88"/>
      <c r="MGK148" s="88"/>
      <c r="MGL148" s="11"/>
      <c r="MGM148" s="11"/>
      <c r="MGN148" s="89"/>
      <c r="MGO148" s="87"/>
      <c r="MGP148" s="90"/>
      <c r="MGQ148" s="91"/>
      <c r="MGR148" s="86"/>
      <c r="MGS148" s="87"/>
      <c r="MGT148" s="87"/>
      <c r="MGU148" s="87"/>
      <c r="MGV148" s="87"/>
      <c r="MGW148" s="88"/>
      <c r="MGX148" s="12"/>
      <c r="MGY148" s="12"/>
      <c r="MGZ148" s="88"/>
      <c r="MHA148" s="88"/>
      <c r="MHB148" s="11"/>
      <c r="MHC148" s="11"/>
      <c r="MHD148" s="89"/>
      <c r="MHE148" s="87"/>
      <c r="MHF148" s="90"/>
      <c r="MHG148" s="91"/>
      <c r="MHH148" s="86"/>
      <c r="MHI148" s="87"/>
      <c r="MHJ148" s="87"/>
      <c r="MHK148" s="87"/>
      <c r="MHL148" s="87"/>
      <c r="MHM148" s="88"/>
      <c r="MHN148" s="12"/>
      <c r="MHO148" s="12"/>
      <c r="MHP148" s="88"/>
      <c r="MHQ148" s="88"/>
      <c r="MHR148" s="11"/>
      <c r="MHS148" s="11"/>
      <c r="MHT148" s="89"/>
      <c r="MHU148" s="87"/>
      <c r="MHV148" s="90"/>
      <c r="MHW148" s="91"/>
      <c r="MHX148" s="86"/>
      <c r="MHY148" s="87"/>
      <c r="MHZ148" s="87"/>
      <c r="MIA148" s="87"/>
      <c r="MIB148" s="87"/>
      <c r="MIC148" s="88"/>
      <c r="MID148" s="12"/>
      <c r="MIE148" s="12"/>
      <c r="MIF148" s="88"/>
      <c r="MIG148" s="88"/>
      <c r="MIH148" s="11"/>
      <c r="MII148" s="11"/>
      <c r="MIJ148" s="89"/>
      <c r="MIK148" s="87"/>
      <c r="MIL148" s="90"/>
      <c r="MIM148" s="91"/>
      <c r="MIN148" s="86"/>
      <c r="MIO148" s="87"/>
      <c r="MIP148" s="87"/>
      <c r="MIQ148" s="87"/>
      <c r="MIR148" s="87"/>
      <c r="MIS148" s="88"/>
      <c r="MIT148" s="12"/>
      <c r="MIU148" s="12"/>
      <c r="MIV148" s="88"/>
      <c r="MIW148" s="88"/>
      <c r="MIX148" s="11"/>
      <c r="MIY148" s="11"/>
      <c r="MIZ148" s="89"/>
      <c r="MJA148" s="87"/>
      <c r="MJB148" s="90"/>
      <c r="MJC148" s="91"/>
      <c r="MJD148" s="86"/>
      <c r="MJE148" s="87"/>
      <c r="MJF148" s="87"/>
      <c r="MJG148" s="87"/>
      <c r="MJH148" s="87"/>
      <c r="MJI148" s="88"/>
      <c r="MJJ148" s="12"/>
      <c r="MJK148" s="12"/>
      <c r="MJL148" s="88"/>
      <c r="MJM148" s="88"/>
      <c r="MJN148" s="11"/>
      <c r="MJO148" s="11"/>
      <c r="MJP148" s="89"/>
      <c r="MJQ148" s="87"/>
      <c r="MJR148" s="90"/>
      <c r="MJS148" s="91"/>
      <c r="MJT148" s="86"/>
      <c r="MJU148" s="87"/>
      <c r="MJV148" s="87"/>
      <c r="MJW148" s="87"/>
      <c r="MJX148" s="87"/>
      <c r="MJY148" s="88"/>
      <c r="MJZ148" s="12"/>
      <c r="MKA148" s="12"/>
      <c r="MKB148" s="88"/>
      <c r="MKC148" s="88"/>
      <c r="MKD148" s="11"/>
      <c r="MKE148" s="11"/>
      <c r="MKF148" s="89"/>
      <c r="MKG148" s="87"/>
      <c r="MKH148" s="90"/>
      <c r="MKI148" s="91"/>
      <c r="MKJ148" s="86"/>
      <c r="MKK148" s="87"/>
      <c r="MKL148" s="87"/>
      <c r="MKM148" s="87"/>
      <c r="MKN148" s="87"/>
      <c r="MKO148" s="88"/>
      <c r="MKP148" s="12"/>
      <c r="MKQ148" s="12"/>
      <c r="MKR148" s="88"/>
      <c r="MKS148" s="88"/>
      <c r="MKT148" s="11"/>
      <c r="MKU148" s="11"/>
      <c r="MKV148" s="89"/>
      <c r="MKW148" s="87"/>
      <c r="MKX148" s="90"/>
      <c r="MKY148" s="91"/>
      <c r="MKZ148" s="86"/>
      <c r="MLA148" s="87"/>
      <c r="MLB148" s="87"/>
      <c r="MLC148" s="87"/>
      <c r="MLD148" s="87"/>
      <c r="MLE148" s="88"/>
      <c r="MLF148" s="12"/>
      <c r="MLG148" s="12"/>
      <c r="MLH148" s="88"/>
      <c r="MLI148" s="88"/>
      <c r="MLJ148" s="11"/>
      <c r="MLK148" s="11"/>
      <c r="MLL148" s="89"/>
      <c r="MLM148" s="87"/>
      <c r="MLN148" s="90"/>
      <c r="MLO148" s="91"/>
      <c r="MLP148" s="86"/>
      <c r="MLQ148" s="87"/>
      <c r="MLR148" s="87"/>
      <c r="MLS148" s="87"/>
      <c r="MLT148" s="87"/>
      <c r="MLU148" s="88"/>
      <c r="MLV148" s="12"/>
      <c r="MLW148" s="12"/>
      <c r="MLX148" s="88"/>
      <c r="MLY148" s="88"/>
      <c r="MLZ148" s="11"/>
      <c r="MMA148" s="11"/>
      <c r="MMB148" s="89"/>
      <c r="MMC148" s="87"/>
      <c r="MMD148" s="90"/>
      <c r="MME148" s="91"/>
      <c r="MMF148" s="86"/>
      <c r="MMG148" s="87"/>
      <c r="MMH148" s="87"/>
      <c r="MMI148" s="87"/>
      <c r="MMJ148" s="87"/>
      <c r="MMK148" s="88"/>
      <c r="MML148" s="12"/>
      <c r="MMM148" s="12"/>
      <c r="MMN148" s="88"/>
      <c r="MMO148" s="88"/>
      <c r="MMP148" s="11"/>
      <c r="MMQ148" s="11"/>
      <c r="MMR148" s="89"/>
      <c r="MMS148" s="87"/>
      <c r="MMT148" s="90"/>
      <c r="MMU148" s="91"/>
      <c r="MMV148" s="86"/>
      <c r="MMW148" s="87"/>
      <c r="MMX148" s="87"/>
      <c r="MMY148" s="87"/>
      <c r="MMZ148" s="87"/>
      <c r="MNA148" s="88"/>
      <c r="MNB148" s="12"/>
      <c r="MNC148" s="12"/>
      <c r="MND148" s="88"/>
      <c r="MNE148" s="88"/>
      <c r="MNF148" s="11"/>
      <c r="MNG148" s="11"/>
      <c r="MNH148" s="89"/>
      <c r="MNI148" s="87"/>
      <c r="MNJ148" s="90"/>
      <c r="MNK148" s="91"/>
      <c r="MNL148" s="86"/>
      <c r="MNM148" s="87"/>
      <c r="MNN148" s="87"/>
      <c r="MNO148" s="87"/>
      <c r="MNP148" s="87"/>
      <c r="MNQ148" s="88"/>
      <c r="MNR148" s="12"/>
      <c r="MNS148" s="12"/>
      <c r="MNT148" s="88"/>
      <c r="MNU148" s="88"/>
      <c r="MNV148" s="11"/>
      <c r="MNW148" s="11"/>
      <c r="MNX148" s="89"/>
      <c r="MNY148" s="87"/>
      <c r="MNZ148" s="90"/>
      <c r="MOA148" s="91"/>
      <c r="MOB148" s="86"/>
      <c r="MOC148" s="87"/>
      <c r="MOD148" s="87"/>
      <c r="MOE148" s="87"/>
      <c r="MOF148" s="87"/>
      <c r="MOG148" s="88"/>
      <c r="MOH148" s="12"/>
      <c r="MOI148" s="12"/>
      <c r="MOJ148" s="88"/>
      <c r="MOK148" s="88"/>
      <c r="MOL148" s="11"/>
      <c r="MOM148" s="11"/>
      <c r="MON148" s="89"/>
      <c r="MOO148" s="87"/>
      <c r="MOP148" s="90"/>
      <c r="MOQ148" s="91"/>
      <c r="MOR148" s="86"/>
      <c r="MOS148" s="87"/>
      <c r="MOT148" s="87"/>
      <c r="MOU148" s="87"/>
      <c r="MOV148" s="87"/>
      <c r="MOW148" s="88"/>
      <c r="MOX148" s="12"/>
      <c r="MOY148" s="12"/>
      <c r="MOZ148" s="88"/>
      <c r="MPA148" s="88"/>
      <c r="MPB148" s="11"/>
      <c r="MPC148" s="11"/>
      <c r="MPD148" s="89"/>
      <c r="MPE148" s="87"/>
      <c r="MPF148" s="90"/>
      <c r="MPG148" s="91"/>
      <c r="MPH148" s="86"/>
      <c r="MPI148" s="87"/>
      <c r="MPJ148" s="87"/>
      <c r="MPK148" s="87"/>
      <c r="MPL148" s="87"/>
      <c r="MPM148" s="88"/>
      <c r="MPN148" s="12"/>
      <c r="MPO148" s="12"/>
      <c r="MPP148" s="88"/>
      <c r="MPQ148" s="88"/>
      <c r="MPR148" s="11"/>
      <c r="MPS148" s="11"/>
      <c r="MPT148" s="89"/>
      <c r="MPU148" s="87"/>
      <c r="MPV148" s="90"/>
      <c r="MPW148" s="91"/>
      <c r="MPX148" s="86"/>
      <c r="MPY148" s="87"/>
      <c r="MPZ148" s="87"/>
      <c r="MQA148" s="87"/>
      <c r="MQB148" s="87"/>
      <c r="MQC148" s="88"/>
      <c r="MQD148" s="12"/>
      <c r="MQE148" s="12"/>
      <c r="MQF148" s="88"/>
      <c r="MQG148" s="88"/>
      <c r="MQH148" s="11"/>
      <c r="MQI148" s="11"/>
      <c r="MQJ148" s="89"/>
      <c r="MQK148" s="87"/>
      <c r="MQL148" s="90"/>
      <c r="MQM148" s="91"/>
      <c r="MQN148" s="86"/>
      <c r="MQO148" s="87"/>
      <c r="MQP148" s="87"/>
      <c r="MQQ148" s="87"/>
      <c r="MQR148" s="87"/>
      <c r="MQS148" s="88"/>
      <c r="MQT148" s="12"/>
      <c r="MQU148" s="12"/>
      <c r="MQV148" s="88"/>
      <c r="MQW148" s="88"/>
      <c r="MQX148" s="11"/>
      <c r="MQY148" s="11"/>
      <c r="MQZ148" s="89"/>
      <c r="MRA148" s="87"/>
      <c r="MRB148" s="90"/>
      <c r="MRC148" s="91"/>
      <c r="MRD148" s="86"/>
      <c r="MRE148" s="87"/>
      <c r="MRF148" s="87"/>
      <c r="MRG148" s="87"/>
      <c r="MRH148" s="87"/>
      <c r="MRI148" s="88"/>
      <c r="MRJ148" s="12"/>
      <c r="MRK148" s="12"/>
      <c r="MRL148" s="88"/>
      <c r="MRM148" s="88"/>
      <c r="MRN148" s="11"/>
      <c r="MRO148" s="11"/>
      <c r="MRP148" s="89"/>
      <c r="MRQ148" s="87"/>
      <c r="MRR148" s="90"/>
      <c r="MRS148" s="91"/>
      <c r="MRT148" s="86"/>
      <c r="MRU148" s="87"/>
      <c r="MRV148" s="87"/>
      <c r="MRW148" s="87"/>
      <c r="MRX148" s="87"/>
      <c r="MRY148" s="88"/>
      <c r="MRZ148" s="12"/>
      <c r="MSA148" s="12"/>
      <c r="MSB148" s="88"/>
      <c r="MSC148" s="88"/>
      <c r="MSD148" s="11"/>
      <c r="MSE148" s="11"/>
      <c r="MSF148" s="89"/>
      <c r="MSG148" s="87"/>
      <c r="MSH148" s="90"/>
      <c r="MSI148" s="91"/>
      <c r="MSJ148" s="86"/>
      <c r="MSK148" s="87"/>
      <c r="MSL148" s="87"/>
      <c r="MSM148" s="87"/>
      <c r="MSN148" s="87"/>
      <c r="MSO148" s="88"/>
      <c r="MSP148" s="12"/>
      <c r="MSQ148" s="12"/>
      <c r="MSR148" s="88"/>
      <c r="MSS148" s="88"/>
      <c r="MST148" s="11"/>
      <c r="MSU148" s="11"/>
      <c r="MSV148" s="89"/>
      <c r="MSW148" s="87"/>
      <c r="MSX148" s="90"/>
      <c r="MSY148" s="91"/>
      <c r="MSZ148" s="86"/>
      <c r="MTA148" s="87"/>
      <c r="MTB148" s="87"/>
      <c r="MTC148" s="87"/>
      <c r="MTD148" s="87"/>
      <c r="MTE148" s="88"/>
      <c r="MTF148" s="12"/>
      <c r="MTG148" s="12"/>
      <c r="MTH148" s="88"/>
      <c r="MTI148" s="88"/>
      <c r="MTJ148" s="11"/>
      <c r="MTK148" s="11"/>
      <c r="MTL148" s="89"/>
      <c r="MTM148" s="87"/>
      <c r="MTN148" s="90"/>
      <c r="MTO148" s="91"/>
      <c r="MTP148" s="86"/>
      <c r="MTQ148" s="87"/>
      <c r="MTR148" s="87"/>
      <c r="MTS148" s="87"/>
      <c r="MTT148" s="87"/>
      <c r="MTU148" s="88"/>
      <c r="MTV148" s="12"/>
      <c r="MTW148" s="12"/>
      <c r="MTX148" s="88"/>
      <c r="MTY148" s="88"/>
      <c r="MTZ148" s="11"/>
      <c r="MUA148" s="11"/>
      <c r="MUB148" s="89"/>
      <c r="MUC148" s="87"/>
      <c r="MUD148" s="90"/>
      <c r="MUE148" s="91"/>
      <c r="MUF148" s="86"/>
      <c r="MUG148" s="87"/>
      <c r="MUH148" s="87"/>
      <c r="MUI148" s="87"/>
      <c r="MUJ148" s="87"/>
      <c r="MUK148" s="88"/>
      <c r="MUL148" s="12"/>
      <c r="MUM148" s="12"/>
      <c r="MUN148" s="88"/>
      <c r="MUO148" s="88"/>
      <c r="MUP148" s="11"/>
      <c r="MUQ148" s="11"/>
      <c r="MUR148" s="89"/>
      <c r="MUS148" s="87"/>
      <c r="MUT148" s="90"/>
      <c r="MUU148" s="91"/>
      <c r="MUV148" s="86"/>
      <c r="MUW148" s="87"/>
      <c r="MUX148" s="87"/>
      <c r="MUY148" s="87"/>
      <c r="MUZ148" s="87"/>
      <c r="MVA148" s="88"/>
      <c r="MVB148" s="12"/>
      <c r="MVC148" s="12"/>
      <c r="MVD148" s="88"/>
      <c r="MVE148" s="88"/>
      <c r="MVF148" s="11"/>
      <c r="MVG148" s="11"/>
      <c r="MVH148" s="89"/>
      <c r="MVI148" s="87"/>
      <c r="MVJ148" s="90"/>
      <c r="MVK148" s="91"/>
      <c r="MVL148" s="86"/>
      <c r="MVM148" s="87"/>
      <c r="MVN148" s="87"/>
      <c r="MVO148" s="87"/>
      <c r="MVP148" s="87"/>
      <c r="MVQ148" s="88"/>
      <c r="MVR148" s="12"/>
      <c r="MVS148" s="12"/>
      <c r="MVT148" s="88"/>
      <c r="MVU148" s="88"/>
      <c r="MVV148" s="11"/>
      <c r="MVW148" s="11"/>
      <c r="MVX148" s="89"/>
      <c r="MVY148" s="87"/>
      <c r="MVZ148" s="90"/>
      <c r="MWA148" s="91"/>
      <c r="MWB148" s="86"/>
      <c r="MWC148" s="87"/>
      <c r="MWD148" s="87"/>
      <c r="MWE148" s="87"/>
      <c r="MWF148" s="87"/>
      <c r="MWG148" s="88"/>
      <c r="MWH148" s="12"/>
      <c r="MWI148" s="12"/>
      <c r="MWJ148" s="88"/>
      <c r="MWK148" s="88"/>
      <c r="MWL148" s="11"/>
      <c r="MWM148" s="11"/>
      <c r="MWN148" s="89"/>
      <c r="MWO148" s="87"/>
      <c r="MWP148" s="90"/>
      <c r="MWQ148" s="91"/>
      <c r="MWR148" s="86"/>
      <c r="MWS148" s="87"/>
      <c r="MWT148" s="87"/>
      <c r="MWU148" s="87"/>
      <c r="MWV148" s="87"/>
      <c r="MWW148" s="88"/>
      <c r="MWX148" s="12"/>
      <c r="MWY148" s="12"/>
      <c r="MWZ148" s="88"/>
      <c r="MXA148" s="88"/>
      <c r="MXB148" s="11"/>
      <c r="MXC148" s="11"/>
      <c r="MXD148" s="89"/>
      <c r="MXE148" s="87"/>
      <c r="MXF148" s="90"/>
      <c r="MXG148" s="91"/>
      <c r="MXH148" s="86"/>
      <c r="MXI148" s="87"/>
      <c r="MXJ148" s="87"/>
      <c r="MXK148" s="87"/>
      <c r="MXL148" s="87"/>
      <c r="MXM148" s="88"/>
      <c r="MXN148" s="12"/>
      <c r="MXO148" s="12"/>
      <c r="MXP148" s="88"/>
      <c r="MXQ148" s="88"/>
      <c r="MXR148" s="11"/>
      <c r="MXS148" s="11"/>
      <c r="MXT148" s="89"/>
      <c r="MXU148" s="87"/>
      <c r="MXV148" s="90"/>
      <c r="MXW148" s="91"/>
      <c r="MXX148" s="86"/>
      <c r="MXY148" s="87"/>
      <c r="MXZ148" s="87"/>
      <c r="MYA148" s="87"/>
      <c r="MYB148" s="87"/>
      <c r="MYC148" s="88"/>
      <c r="MYD148" s="12"/>
      <c r="MYE148" s="12"/>
      <c r="MYF148" s="88"/>
      <c r="MYG148" s="88"/>
      <c r="MYH148" s="11"/>
      <c r="MYI148" s="11"/>
      <c r="MYJ148" s="89"/>
      <c r="MYK148" s="87"/>
      <c r="MYL148" s="90"/>
      <c r="MYM148" s="91"/>
      <c r="MYN148" s="86"/>
      <c r="MYO148" s="87"/>
      <c r="MYP148" s="87"/>
      <c r="MYQ148" s="87"/>
      <c r="MYR148" s="87"/>
      <c r="MYS148" s="88"/>
      <c r="MYT148" s="12"/>
      <c r="MYU148" s="12"/>
      <c r="MYV148" s="88"/>
      <c r="MYW148" s="88"/>
      <c r="MYX148" s="11"/>
      <c r="MYY148" s="11"/>
      <c r="MYZ148" s="89"/>
      <c r="MZA148" s="87"/>
      <c r="MZB148" s="90"/>
      <c r="MZC148" s="91"/>
      <c r="MZD148" s="86"/>
      <c r="MZE148" s="87"/>
      <c r="MZF148" s="87"/>
      <c r="MZG148" s="87"/>
      <c r="MZH148" s="87"/>
      <c r="MZI148" s="88"/>
      <c r="MZJ148" s="12"/>
      <c r="MZK148" s="12"/>
      <c r="MZL148" s="88"/>
      <c r="MZM148" s="88"/>
      <c r="MZN148" s="11"/>
      <c r="MZO148" s="11"/>
      <c r="MZP148" s="89"/>
      <c r="MZQ148" s="87"/>
      <c r="MZR148" s="90"/>
      <c r="MZS148" s="91"/>
      <c r="MZT148" s="86"/>
      <c r="MZU148" s="87"/>
      <c r="MZV148" s="87"/>
      <c r="MZW148" s="87"/>
      <c r="MZX148" s="87"/>
      <c r="MZY148" s="88"/>
      <c r="MZZ148" s="12"/>
      <c r="NAA148" s="12"/>
      <c r="NAB148" s="88"/>
      <c r="NAC148" s="88"/>
      <c r="NAD148" s="11"/>
      <c r="NAE148" s="11"/>
      <c r="NAF148" s="89"/>
      <c r="NAG148" s="87"/>
      <c r="NAH148" s="90"/>
      <c r="NAI148" s="91"/>
      <c r="NAJ148" s="86"/>
      <c r="NAK148" s="87"/>
      <c r="NAL148" s="87"/>
      <c r="NAM148" s="87"/>
      <c r="NAN148" s="87"/>
      <c r="NAO148" s="88"/>
      <c r="NAP148" s="12"/>
      <c r="NAQ148" s="12"/>
      <c r="NAR148" s="88"/>
      <c r="NAS148" s="88"/>
      <c r="NAT148" s="11"/>
      <c r="NAU148" s="11"/>
      <c r="NAV148" s="89"/>
      <c r="NAW148" s="87"/>
      <c r="NAX148" s="90"/>
      <c r="NAY148" s="91"/>
      <c r="NAZ148" s="86"/>
      <c r="NBA148" s="87"/>
      <c r="NBB148" s="87"/>
      <c r="NBC148" s="87"/>
      <c r="NBD148" s="87"/>
      <c r="NBE148" s="88"/>
      <c r="NBF148" s="12"/>
      <c r="NBG148" s="12"/>
      <c r="NBH148" s="88"/>
      <c r="NBI148" s="88"/>
      <c r="NBJ148" s="11"/>
      <c r="NBK148" s="11"/>
      <c r="NBL148" s="89"/>
      <c r="NBM148" s="87"/>
      <c r="NBN148" s="90"/>
      <c r="NBO148" s="91"/>
      <c r="NBP148" s="86"/>
      <c r="NBQ148" s="87"/>
      <c r="NBR148" s="87"/>
      <c r="NBS148" s="87"/>
      <c r="NBT148" s="87"/>
      <c r="NBU148" s="88"/>
      <c r="NBV148" s="12"/>
      <c r="NBW148" s="12"/>
      <c r="NBX148" s="88"/>
      <c r="NBY148" s="88"/>
      <c r="NBZ148" s="11"/>
      <c r="NCA148" s="11"/>
      <c r="NCB148" s="89"/>
      <c r="NCC148" s="87"/>
      <c r="NCD148" s="90"/>
      <c r="NCE148" s="91"/>
      <c r="NCF148" s="86"/>
      <c r="NCG148" s="87"/>
      <c r="NCH148" s="87"/>
      <c r="NCI148" s="87"/>
      <c r="NCJ148" s="87"/>
      <c r="NCK148" s="88"/>
      <c r="NCL148" s="12"/>
      <c r="NCM148" s="12"/>
      <c r="NCN148" s="88"/>
      <c r="NCO148" s="88"/>
      <c r="NCP148" s="11"/>
      <c r="NCQ148" s="11"/>
      <c r="NCR148" s="89"/>
      <c r="NCS148" s="87"/>
      <c r="NCT148" s="90"/>
      <c r="NCU148" s="91"/>
      <c r="NCV148" s="86"/>
      <c r="NCW148" s="87"/>
      <c r="NCX148" s="87"/>
      <c r="NCY148" s="87"/>
      <c r="NCZ148" s="87"/>
      <c r="NDA148" s="88"/>
      <c r="NDB148" s="12"/>
      <c r="NDC148" s="12"/>
      <c r="NDD148" s="88"/>
      <c r="NDE148" s="88"/>
      <c r="NDF148" s="11"/>
      <c r="NDG148" s="11"/>
      <c r="NDH148" s="89"/>
      <c r="NDI148" s="87"/>
      <c r="NDJ148" s="90"/>
      <c r="NDK148" s="91"/>
      <c r="NDL148" s="86"/>
      <c r="NDM148" s="87"/>
      <c r="NDN148" s="87"/>
      <c r="NDO148" s="87"/>
      <c r="NDP148" s="87"/>
      <c r="NDQ148" s="88"/>
      <c r="NDR148" s="12"/>
      <c r="NDS148" s="12"/>
      <c r="NDT148" s="88"/>
      <c r="NDU148" s="88"/>
      <c r="NDV148" s="11"/>
      <c r="NDW148" s="11"/>
      <c r="NDX148" s="89"/>
      <c r="NDY148" s="87"/>
      <c r="NDZ148" s="90"/>
      <c r="NEA148" s="91"/>
      <c r="NEB148" s="86"/>
      <c r="NEC148" s="87"/>
      <c r="NED148" s="87"/>
      <c r="NEE148" s="87"/>
      <c r="NEF148" s="87"/>
      <c r="NEG148" s="88"/>
      <c r="NEH148" s="12"/>
      <c r="NEI148" s="12"/>
      <c r="NEJ148" s="88"/>
      <c r="NEK148" s="88"/>
      <c r="NEL148" s="11"/>
      <c r="NEM148" s="11"/>
      <c r="NEN148" s="89"/>
      <c r="NEO148" s="87"/>
      <c r="NEP148" s="90"/>
      <c r="NEQ148" s="91"/>
      <c r="NER148" s="86"/>
      <c r="NES148" s="87"/>
      <c r="NET148" s="87"/>
      <c r="NEU148" s="87"/>
      <c r="NEV148" s="87"/>
      <c r="NEW148" s="88"/>
      <c r="NEX148" s="12"/>
      <c r="NEY148" s="12"/>
      <c r="NEZ148" s="88"/>
      <c r="NFA148" s="88"/>
      <c r="NFB148" s="11"/>
      <c r="NFC148" s="11"/>
      <c r="NFD148" s="89"/>
      <c r="NFE148" s="87"/>
      <c r="NFF148" s="90"/>
      <c r="NFG148" s="91"/>
      <c r="NFH148" s="86"/>
      <c r="NFI148" s="87"/>
      <c r="NFJ148" s="87"/>
      <c r="NFK148" s="87"/>
      <c r="NFL148" s="87"/>
      <c r="NFM148" s="88"/>
      <c r="NFN148" s="12"/>
      <c r="NFO148" s="12"/>
      <c r="NFP148" s="88"/>
      <c r="NFQ148" s="88"/>
      <c r="NFR148" s="11"/>
      <c r="NFS148" s="11"/>
      <c r="NFT148" s="89"/>
      <c r="NFU148" s="87"/>
      <c r="NFV148" s="90"/>
      <c r="NFW148" s="91"/>
      <c r="NFX148" s="86"/>
      <c r="NFY148" s="87"/>
      <c r="NFZ148" s="87"/>
      <c r="NGA148" s="87"/>
      <c r="NGB148" s="87"/>
      <c r="NGC148" s="88"/>
      <c r="NGD148" s="12"/>
      <c r="NGE148" s="12"/>
      <c r="NGF148" s="88"/>
      <c r="NGG148" s="88"/>
      <c r="NGH148" s="11"/>
      <c r="NGI148" s="11"/>
      <c r="NGJ148" s="89"/>
      <c r="NGK148" s="87"/>
      <c r="NGL148" s="90"/>
      <c r="NGM148" s="91"/>
      <c r="NGN148" s="86"/>
      <c r="NGO148" s="87"/>
      <c r="NGP148" s="87"/>
      <c r="NGQ148" s="87"/>
      <c r="NGR148" s="87"/>
      <c r="NGS148" s="88"/>
      <c r="NGT148" s="12"/>
      <c r="NGU148" s="12"/>
      <c r="NGV148" s="88"/>
      <c r="NGW148" s="88"/>
      <c r="NGX148" s="11"/>
      <c r="NGY148" s="11"/>
      <c r="NGZ148" s="89"/>
      <c r="NHA148" s="87"/>
      <c r="NHB148" s="90"/>
      <c r="NHC148" s="91"/>
      <c r="NHD148" s="86"/>
      <c r="NHE148" s="87"/>
      <c r="NHF148" s="87"/>
      <c r="NHG148" s="87"/>
      <c r="NHH148" s="87"/>
      <c r="NHI148" s="88"/>
      <c r="NHJ148" s="12"/>
      <c r="NHK148" s="12"/>
      <c r="NHL148" s="88"/>
      <c r="NHM148" s="88"/>
      <c r="NHN148" s="11"/>
      <c r="NHO148" s="11"/>
      <c r="NHP148" s="89"/>
      <c r="NHQ148" s="87"/>
      <c r="NHR148" s="90"/>
      <c r="NHS148" s="91"/>
      <c r="NHT148" s="86"/>
      <c r="NHU148" s="87"/>
      <c r="NHV148" s="87"/>
      <c r="NHW148" s="87"/>
      <c r="NHX148" s="87"/>
      <c r="NHY148" s="88"/>
      <c r="NHZ148" s="12"/>
      <c r="NIA148" s="12"/>
      <c r="NIB148" s="88"/>
      <c r="NIC148" s="88"/>
      <c r="NID148" s="11"/>
      <c r="NIE148" s="11"/>
      <c r="NIF148" s="89"/>
      <c r="NIG148" s="87"/>
      <c r="NIH148" s="90"/>
      <c r="NII148" s="91"/>
      <c r="NIJ148" s="86"/>
      <c r="NIK148" s="87"/>
      <c r="NIL148" s="87"/>
      <c r="NIM148" s="87"/>
      <c r="NIN148" s="87"/>
      <c r="NIO148" s="88"/>
      <c r="NIP148" s="12"/>
      <c r="NIQ148" s="12"/>
      <c r="NIR148" s="88"/>
      <c r="NIS148" s="88"/>
      <c r="NIT148" s="11"/>
      <c r="NIU148" s="11"/>
      <c r="NIV148" s="89"/>
      <c r="NIW148" s="87"/>
      <c r="NIX148" s="90"/>
      <c r="NIY148" s="91"/>
      <c r="NIZ148" s="86"/>
      <c r="NJA148" s="87"/>
      <c r="NJB148" s="87"/>
      <c r="NJC148" s="87"/>
      <c r="NJD148" s="87"/>
      <c r="NJE148" s="88"/>
      <c r="NJF148" s="12"/>
      <c r="NJG148" s="12"/>
      <c r="NJH148" s="88"/>
      <c r="NJI148" s="88"/>
      <c r="NJJ148" s="11"/>
      <c r="NJK148" s="11"/>
      <c r="NJL148" s="89"/>
      <c r="NJM148" s="87"/>
      <c r="NJN148" s="90"/>
      <c r="NJO148" s="91"/>
      <c r="NJP148" s="86"/>
      <c r="NJQ148" s="87"/>
      <c r="NJR148" s="87"/>
      <c r="NJS148" s="87"/>
      <c r="NJT148" s="87"/>
      <c r="NJU148" s="88"/>
      <c r="NJV148" s="12"/>
      <c r="NJW148" s="12"/>
      <c r="NJX148" s="88"/>
      <c r="NJY148" s="88"/>
      <c r="NJZ148" s="11"/>
      <c r="NKA148" s="11"/>
      <c r="NKB148" s="89"/>
      <c r="NKC148" s="87"/>
      <c r="NKD148" s="90"/>
      <c r="NKE148" s="91"/>
      <c r="NKF148" s="86"/>
      <c r="NKG148" s="87"/>
      <c r="NKH148" s="87"/>
      <c r="NKI148" s="87"/>
      <c r="NKJ148" s="87"/>
      <c r="NKK148" s="88"/>
      <c r="NKL148" s="12"/>
      <c r="NKM148" s="12"/>
      <c r="NKN148" s="88"/>
      <c r="NKO148" s="88"/>
      <c r="NKP148" s="11"/>
      <c r="NKQ148" s="11"/>
      <c r="NKR148" s="89"/>
      <c r="NKS148" s="87"/>
      <c r="NKT148" s="90"/>
      <c r="NKU148" s="91"/>
      <c r="NKV148" s="86"/>
      <c r="NKW148" s="87"/>
      <c r="NKX148" s="87"/>
      <c r="NKY148" s="87"/>
      <c r="NKZ148" s="87"/>
      <c r="NLA148" s="88"/>
      <c r="NLB148" s="12"/>
      <c r="NLC148" s="12"/>
      <c r="NLD148" s="88"/>
      <c r="NLE148" s="88"/>
      <c r="NLF148" s="11"/>
      <c r="NLG148" s="11"/>
      <c r="NLH148" s="89"/>
      <c r="NLI148" s="87"/>
      <c r="NLJ148" s="90"/>
      <c r="NLK148" s="91"/>
      <c r="NLL148" s="86"/>
      <c r="NLM148" s="87"/>
      <c r="NLN148" s="87"/>
      <c r="NLO148" s="87"/>
      <c r="NLP148" s="87"/>
      <c r="NLQ148" s="88"/>
      <c r="NLR148" s="12"/>
      <c r="NLS148" s="12"/>
      <c r="NLT148" s="88"/>
      <c r="NLU148" s="88"/>
      <c r="NLV148" s="11"/>
      <c r="NLW148" s="11"/>
      <c r="NLX148" s="89"/>
      <c r="NLY148" s="87"/>
      <c r="NLZ148" s="90"/>
      <c r="NMA148" s="91"/>
      <c r="NMB148" s="86"/>
      <c r="NMC148" s="87"/>
      <c r="NMD148" s="87"/>
      <c r="NME148" s="87"/>
      <c r="NMF148" s="87"/>
      <c r="NMG148" s="88"/>
      <c r="NMH148" s="12"/>
      <c r="NMI148" s="12"/>
      <c r="NMJ148" s="88"/>
      <c r="NMK148" s="88"/>
      <c r="NML148" s="11"/>
      <c r="NMM148" s="11"/>
      <c r="NMN148" s="89"/>
      <c r="NMO148" s="87"/>
      <c r="NMP148" s="90"/>
      <c r="NMQ148" s="91"/>
      <c r="NMR148" s="86"/>
      <c r="NMS148" s="87"/>
      <c r="NMT148" s="87"/>
      <c r="NMU148" s="87"/>
      <c r="NMV148" s="87"/>
      <c r="NMW148" s="88"/>
      <c r="NMX148" s="12"/>
      <c r="NMY148" s="12"/>
      <c r="NMZ148" s="88"/>
      <c r="NNA148" s="88"/>
      <c r="NNB148" s="11"/>
      <c r="NNC148" s="11"/>
      <c r="NND148" s="89"/>
      <c r="NNE148" s="87"/>
      <c r="NNF148" s="90"/>
      <c r="NNG148" s="91"/>
      <c r="NNH148" s="86"/>
      <c r="NNI148" s="87"/>
      <c r="NNJ148" s="87"/>
      <c r="NNK148" s="87"/>
      <c r="NNL148" s="87"/>
      <c r="NNM148" s="88"/>
      <c r="NNN148" s="12"/>
      <c r="NNO148" s="12"/>
      <c r="NNP148" s="88"/>
      <c r="NNQ148" s="88"/>
      <c r="NNR148" s="11"/>
      <c r="NNS148" s="11"/>
      <c r="NNT148" s="89"/>
      <c r="NNU148" s="87"/>
      <c r="NNV148" s="90"/>
      <c r="NNW148" s="91"/>
      <c r="NNX148" s="86"/>
      <c r="NNY148" s="87"/>
      <c r="NNZ148" s="87"/>
      <c r="NOA148" s="87"/>
      <c r="NOB148" s="87"/>
      <c r="NOC148" s="88"/>
      <c r="NOD148" s="12"/>
      <c r="NOE148" s="12"/>
      <c r="NOF148" s="88"/>
      <c r="NOG148" s="88"/>
      <c r="NOH148" s="11"/>
      <c r="NOI148" s="11"/>
      <c r="NOJ148" s="89"/>
      <c r="NOK148" s="87"/>
      <c r="NOL148" s="90"/>
      <c r="NOM148" s="91"/>
      <c r="NON148" s="86"/>
      <c r="NOO148" s="87"/>
      <c r="NOP148" s="87"/>
      <c r="NOQ148" s="87"/>
      <c r="NOR148" s="87"/>
      <c r="NOS148" s="88"/>
      <c r="NOT148" s="12"/>
      <c r="NOU148" s="12"/>
      <c r="NOV148" s="88"/>
      <c r="NOW148" s="88"/>
      <c r="NOX148" s="11"/>
      <c r="NOY148" s="11"/>
      <c r="NOZ148" s="89"/>
      <c r="NPA148" s="87"/>
      <c r="NPB148" s="90"/>
      <c r="NPC148" s="91"/>
      <c r="NPD148" s="86"/>
      <c r="NPE148" s="87"/>
      <c r="NPF148" s="87"/>
      <c r="NPG148" s="87"/>
      <c r="NPH148" s="87"/>
      <c r="NPI148" s="88"/>
      <c r="NPJ148" s="12"/>
      <c r="NPK148" s="12"/>
      <c r="NPL148" s="88"/>
      <c r="NPM148" s="88"/>
      <c r="NPN148" s="11"/>
      <c r="NPO148" s="11"/>
      <c r="NPP148" s="89"/>
      <c r="NPQ148" s="87"/>
      <c r="NPR148" s="90"/>
      <c r="NPS148" s="91"/>
      <c r="NPT148" s="86"/>
      <c r="NPU148" s="87"/>
      <c r="NPV148" s="87"/>
      <c r="NPW148" s="87"/>
      <c r="NPX148" s="87"/>
      <c r="NPY148" s="88"/>
      <c r="NPZ148" s="12"/>
      <c r="NQA148" s="12"/>
      <c r="NQB148" s="88"/>
      <c r="NQC148" s="88"/>
      <c r="NQD148" s="11"/>
      <c r="NQE148" s="11"/>
      <c r="NQF148" s="89"/>
      <c r="NQG148" s="87"/>
      <c r="NQH148" s="90"/>
      <c r="NQI148" s="91"/>
      <c r="NQJ148" s="86"/>
      <c r="NQK148" s="87"/>
      <c r="NQL148" s="87"/>
      <c r="NQM148" s="87"/>
      <c r="NQN148" s="87"/>
      <c r="NQO148" s="88"/>
      <c r="NQP148" s="12"/>
      <c r="NQQ148" s="12"/>
      <c r="NQR148" s="88"/>
      <c r="NQS148" s="88"/>
      <c r="NQT148" s="11"/>
      <c r="NQU148" s="11"/>
      <c r="NQV148" s="89"/>
      <c r="NQW148" s="87"/>
      <c r="NQX148" s="90"/>
      <c r="NQY148" s="91"/>
      <c r="NQZ148" s="86"/>
      <c r="NRA148" s="87"/>
      <c r="NRB148" s="87"/>
      <c r="NRC148" s="87"/>
      <c r="NRD148" s="87"/>
      <c r="NRE148" s="88"/>
      <c r="NRF148" s="12"/>
      <c r="NRG148" s="12"/>
      <c r="NRH148" s="88"/>
      <c r="NRI148" s="88"/>
      <c r="NRJ148" s="11"/>
      <c r="NRK148" s="11"/>
      <c r="NRL148" s="89"/>
      <c r="NRM148" s="87"/>
      <c r="NRN148" s="90"/>
      <c r="NRO148" s="91"/>
      <c r="NRP148" s="86"/>
      <c r="NRQ148" s="87"/>
      <c r="NRR148" s="87"/>
      <c r="NRS148" s="87"/>
      <c r="NRT148" s="87"/>
      <c r="NRU148" s="88"/>
      <c r="NRV148" s="12"/>
      <c r="NRW148" s="12"/>
      <c r="NRX148" s="88"/>
      <c r="NRY148" s="88"/>
      <c r="NRZ148" s="11"/>
      <c r="NSA148" s="11"/>
      <c r="NSB148" s="89"/>
      <c r="NSC148" s="87"/>
      <c r="NSD148" s="90"/>
      <c r="NSE148" s="91"/>
      <c r="NSF148" s="86"/>
      <c r="NSG148" s="87"/>
      <c r="NSH148" s="87"/>
      <c r="NSI148" s="87"/>
      <c r="NSJ148" s="87"/>
      <c r="NSK148" s="88"/>
      <c r="NSL148" s="12"/>
      <c r="NSM148" s="12"/>
      <c r="NSN148" s="88"/>
      <c r="NSO148" s="88"/>
      <c r="NSP148" s="11"/>
      <c r="NSQ148" s="11"/>
      <c r="NSR148" s="89"/>
      <c r="NSS148" s="87"/>
      <c r="NST148" s="90"/>
      <c r="NSU148" s="91"/>
      <c r="NSV148" s="86"/>
      <c r="NSW148" s="87"/>
      <c r="NSX148" s="87"/>
      <c r="NSY148" s="87"/>
      <c r="NSZ148" s="87"/>
      <c r="NTA148" s="88"/>
      <c r="NTB148" s="12"/>
      <c r="NTC148" s="12"/>
      <c r="NTD148" s="88"/>
      <c r="NTE148" s="88"/>
      <c r="NTF148" s="11"/>
      <c r="NTG148" s="11"/>
      <c r="NTH148" s="89"/>
      <c r="NTI148" s="87"/>
      <c r="NTJ148" s="90"/>
      <c r="NTK148" s="91"/>
      <c r="NTL148" s="86"/>
      <c r="NTM148" s="87"/>
      <c r="NTN148" s="87"/>
      <c r="NTO148" s="87"/>
      <c r="NTP148" s="87"/>
      <c r="NTQ148" s="88"/>
      <c r="NTR148" s="12"/>
      <c r="NTS148" s="12"/>
      <c r="NTT148" s="88"/>
      <c r="NTU148" s="88"/>
      <c r="NTV148" s="11"/>
      <c r="NTW148" s="11"/>
      <c r="NTX148" s="89"/>
      <c r="NTY148" s="87"/>
      <c r="NTZ148" s="90"/>
      <c r="NUA148" s="91"/>
      <c r="NUB148" s="86"/>
      <c r="NUC148" s="87"/>
      <c r="NUD148" s="87"/>
      <c r="NUE148" s="87"/>
      <c r="NUF148" s="87"/>
      <c r="NUG148" s="88"/>
      <c r="NUH148" s="12"/>
      <c r="NUI148" s="12"/>
      <c r="NUJ148" s="88"/>
      <c r="NUK148" s="88"/>
      <c r="NUL148" s="11"/>
      <c r="NUM148" s="11"/>
      <c r="NUN148" s="89"/>
      <c r="NUO148" s="87"/>
      <c r="NUP148" s="90"/>
      <c r="NUQ148" s="91"/>
      <c r="NUR148" s="86"/>
      <c r="NUS148" s="87"/>
      <c r="NUT148" s="87"/>
      <c r="NUU148" s="87"/>
      <c r="NUV148" s="87"/>
      <c r="NUW148" s="88"/>
      <c r="NUX148" s="12"/>
      <c r="NUY148" s="12"/>
      <c r="NUZ148" s="88"/>
      <c r="NVA148" s="88"/>
      <c r="NVB148" s="11"/>
      <c r="NVC148" s="11"/>
      <c r="NVD148" s="89"/>
      <c r="NVE148" s="87"/>
      <c r="NVF148" s="90"/>
      <c r="NVG148" s="91"/>
      <c r="NVH148" s="86"/>
      <c r="NVI148" s="87"/>
      <c r="NVJ148" s="87"/>
      <c r="NVK148" s="87"/>
      <c r="NVL148" s="87"/>
      <c r="NVM148" s="88"/>
      <c r="NVN148" s="12"/>
      <c r="NVO148" s="12"/>
      <c r="NVP148" s="88"/>
      <c r="NVQ148" s="88"/>
      <c r="NVR148" s="11"/>
      <c r="NVS148" s="11"/>
      <c r="NVT148" s="89"/>
      <c r="NVU148" s="87"/>
      <c r="NVV148" s="90"/>
      <c r="NVW148" s="91"/>
      <c r="NVX148" s="86"/>
      <c r="NVY148" s="87"/>
      <c r="NVZ148" s="87"/>
      <c r="NWA148" s="87"/>
      <c r="NWB148" s="87"/>
      <c r="NWC148" s="88"/>
      <c r="NWD148" s="12"/>
      <c r="NWE148" s="12"/>
      <c r="NWF148" s="88"/>
      <c r="NWG148" s="88"/>
      <c r="NWH148" s="11"/>
      <c r="NWI148" s="11"/>
      <c r="NWJ148" s="89"/>
      <c r="NWK148" s="87"/>
      <c r="NWL148" s="90"/>
      <c r="NWM148" s="91"/>
      <c r="NWN148" s="86"/>
      <c r="NWO148" s="87"/>
      <c r="NWP148" s="87"/>
      <c r="NWQ148" s="87"/>
      <c r="NWR148" s="87"/>
      <c r="NWS148" s="88"/>
      <c r="NWT148" s="12"/>
      <c r="NWU148" s="12"/>
      <c r="NWV148" s="88"/>
      <c r="NWW148" s="88"/>
      <c r="NWX148" s="11"/>
      <c r="NWY148" s="11"/>
      <c r="NWZ148" s="89"/>
      <c r="NXA148" s="87"/>
      <c r="NXB148" s="90"/>
      <c r="NXC148" s="91"/>
      <c r="NXD148" s="86"/>
      <c r="NXE148" s="87"/>
      <c r="NXF148" s="87"/>
      <c r="NXG148" s="87"/>
      <c r="NXH148" s="87"/>
      <c r="NXI148" s="88"/>
      <c r="NXJ148" s="12"/>
      <c r="NXK148" s="12"/>
      <c r="NXL148" s="88"/>
      <c r="NXM148" s="88"/>
      <c r="NXN148" s="11"/>
      <c r="NXO148" s="11"/>
      <c r="NXP148" s="89"/>
      <c r="NXQ148" s="87"/>
      <c r="NXR148" s="90"/>
      <c r="NXS148" s="91"/>
      <c r="NXT148" s="86"/>
      <c r="NXU148" s="87"/>
      <c r="NXV148" s="87"/>
      <c r="NXW148" s="87"/>
      <c r="NXX148" s="87"/>
      <c r="NXY148" s="88"/>
      <c r="NXZ148" s="12"/>
      <c r="NYA148" s="12"/>
      <c r="NYB148" s="88"/>
      <c r="NYC148" s="88"/>
      <c r="NYD148" s="11"/>
      <c r="NYE148" s="11"/>
      <c r="NYF148" s="89"/>
      <c r="NYG148" s="87"/>
      <c r="NYH148" s="90"/>
      <c r="NYI148" s="91"/>
      <c r="NYJ148" s="86"/>
      <c r="NYK148" s="87"/>
      <c r="NYL148" s="87"/>
      <c r="NYM148" s="87"/>
      <c r="NYN148" s="87"/>
      <c r="NYO148" s="88"/>
      <c r="NYP148" s="12"/>
      <c r="NYQ148" s="12"/>
      <c r="NYR148" s="88"/>
      <c r="NYS148" s="88"/>
      <c r="NYT148" s="11"/>
      <c r="NYU148" s="11"/>
      <c r="NYV148" s="89"/>
      <c r="NYW148" s="87"/>
      <c r="NYX148" s="90"/>
      <c r="NYY148" s="91"/>
      <c r="NYZ148" s="86"/>
      <c r="NZA148" s="87"/>
      <c r="NZB148" s="87"/>
      <c r="NZC148" s="87"/>
      <c r="NZD148" s="87"/>
      <c r="NZE148" s="88"/>
      <c r="NZF148" s="12"/>
      <c r="NZG148" s="12"/>
      <c r="NZH148" s="88"/>
      <c r="NZI148" s="88"/>
      <c r="NZJ148" s="11"/>
      <c r="NZK148" s="11"/>
      <c r="NZL148" s="89"/>
      <c r="NZM148" s="87"/>
      <c r="NZN148" s="90"/>
      <c r="NZO148" s="91"/>
      <c r="NZP148" s="86"/>
      <c r="NZQ148" s="87"/>
      <c r="NZR148" s="87"/>
      <c r="NZS148" s="87"/>
      <c r="NZT148" s="87"/>
      <c r="NZU148" s="88"/>
      <c r="NZV148" s="12"/>
      <c r="NZW148" s="12"/>
      <c r="NZX148" s="88"/>
      <c r="NZY148" s="88"/>
      <c r="NZZ148" s="11"/>
      <c r="OAA148" s="11"/>
      <c r="OAB148" s="89"/>
      <c r="OAC148" s="87"/>
      <c r="OAD148" s="90"/>
      <c r="OAE148" s="91"/>
      <c r="OAF148" s="86"/>
      <c r="OAG148" s="87"/>
      <c r="OAH148" s="87"/>
      <c r="OAI148" s="87"/>
      <c r="OAJ148" s="87"/>
      <c r="OAK148" s="88"/>
      <c r="OAL148" s="12"/>
      <c r="OAM148" s="12"/>
      <c r="OAN148" s="88"/>
      <c r="OAO148" s="88"/>
      <c r="OAP148" s="11"/>
      <c r="OAQ148" s="11"/>
      <c r="OAR148" s="89"/>
      <c r="OAS148" s="87"/>
      <c r="OAT148" s="90"/>
      <c r="OAU148" s="91"/>
      <c r="OAV148" s="86"/>
      <c r="OAW148" s="87"/>
      <c r="OAX148" s="87"/>
      <c r="OAY148" s="87"/>
      <c r="OAZ148" s="87"/>
      <c r="OBA148" s="88"/>
      <c r="OBB148" s="12"/>
      <c r="OBC148" s="12"/>
      <c r="OBD148" s="88"/>
      <c r="OBE148" s="88"/>
      <c r="OBF148" s="11"/>
      <c r="OBG148" s="11"/>
      <c r="OBH148" s="89"/>
      <c r="OBI148" s="87"/>
      <c r="OBJ148" s="90"/>
      <c r="OBK148" s="91"/>
      <c r="OBL148" s="86"/>
      <c r="OBM148" s="87"/>
      <c r="OBN148" s="87"/>
      <c r="OBO148" s="87"/>
      <c r="OBP148" s="87"/>
      <c r="OBQ148" s="88"/>
      <c r="OBR148" s="12"/>
      <c r="OBS148" s="12"/>
      <c r="OBT148" s="88"/>
      <c r="OBU148" s="88"/>
      <c r="OBV148" s="11"/>
      <c r="OBW148" s="11"/>
      <c r="OBX148" s="89"/>
      <c r="OBY148" s="87"/>
      <c r="OBZ148" s="90"/>
      <c r="OCA148" s="91"/>
      <c r="OCB148" s="86"/>
      <c r="OCC148" s="87"/>
      <c r="OCD148" s="87"/>
      <c r="OCE148" s="87"/>
      <c r="OCF148" s="87"/>
      <c r="OCG148" s="88"/>
      <c r="OCH148" s="12"/>
      <c r="OCI148" s="12"/>
      <c r="OCJ148" s="88"/>
      <c r="OCK148" s="88"/>
      <c r="OCL148" s="11"/>
      <c r="OCM148" s="11"/>
      <c r="OCN148" s="89"/>
      <c r="OCO148" s="87"/>
      <c r="OCP148" s="90"/>
      <c r="OCQ148" s="91"/>
      <c r="OCR148" s="86"/>
      <c r="OCS148" s="87"/>
      <c r="OCT148" s="87"/>
      <c r="OCU148" s="87"/>
      <c r="OCV148" s="87"/>
      <c r="OCW148" s="88"/>
      <c r="OCX148" s="12"/>
      <c r="OCY148" s="12"/>
      <c r="OCZ148" s="88"/>
      <c r="ODA148" s="88"/>
      <c r="ODB148" s="11"/>
      <c r="ODC148" s="11"/>
      <c r="ODD148" s="89"/>
      <c r="ODE148" s="87"/>
      <c r="ODF148" s="90"/>
      <c r="ODG148" s="91"/>
      <c r="ODH148" s="86"/>
      <c r="ODI148" s="87"/>
      <c r="ODJ148" s="87"/>
      <c r="ODK148" s="87"/>
      <c r="ODL148" s="87"/>
      <c r="ODM148" s="88"/>
      <c r="ODN148" s="12"/>
      <c r="ODO148" s="12"/>
      <c r="ODP148" s="88"/>
      <c r="ODQ148" s="88"/>
      <c r="ODR148" s="11"/>
      <c r="ODS148" s="11"/>
      <c r="ODT148" s="89"/>
      <c r="ODU148" s="87"/>
      <c r="ODV148" s="90"/>
      <c r="ODW148" s="91"/>
      <c r="ODX148" s="86"/>
      <c r="ODY148" s="87"/>
      <c r="ODZ148" s="87"/>
      <c r="OEA148" s="87"/>
      <c r="OEB148" s="87"/>
      <c r="OEC148" s="88"/>
      <c r="OED148" s="12"/>
      <c r="OEE148" s="12"/>
      <c r="OEF148" s="88"/>
      <c r="OEG148" s="88"/>
      <c r="OEH148" s="11"/>
      <c r="OEI148" s="11"/>
      <c r="OEJ148" s="89"/>
      <c r="OEK148" s="87"/>
      <c r="OEL148" s="90"/>
      <c r="OEM148" s="91"/>
      <c r="OEN148" s="86"/>
      <c r="OEO148" s="87"/>
      <c r="OEP148" s="87"/>
      <c r="OEQ148" s="87"/>
      <c r="OER148" s="87"/>
      <c r="OES148" s="88"/>
      <c r="OET148" s="12"/>
      <c r="OEU148" s="12"/>
      <c r="OEV148" s="88"/>
      <c r="OEW148" s="88"/>
      <c r="OEX148" s="11"/>
      <c r="OEY148" s="11"/>
      <c r="OEZ148" s="89"/>
      <c r="OFA148" s="87"/>
      <c r="OFB148" s="90"/>
      <c r="OFC148" s="91"/>
      <c r="OFD148" s="86"/>
      <c r="OFE148" s="87"/>
      <c r="OFF148" s="87"/>
      <c r="OFG148" s="87"/>
      <c r="OFH148" s="87"/>
      <c r="OFI148" s="88"/>
      <c r="OFJ148" s="12"/>
      <c r="OFK148" s="12"/>
      <c r="OFL148" s="88"/>
      <c r="OFM148" s="88"/>
      <c r="OFN148" s="11"/>
      <c r="OFO148" s="11"/>
      <c r="OFP148" s="89"/>
      <c r="OFQ148" s="87"/>
      <c r="OFR148" s="90"/>
      <c r="OFS148" s="91"/>
      <c r="OFT148" s="86"/>
      <c r="OFU148" s="87"/>
      <c r="OFV148" s="87"/>
      <c r="OFW148" s="87"/>
      <c r="OFX148" s="87"/>
      <c r="OFY148" s="88"/>
      <c r="OFZ148" s="12"/>
      <c r="OGA148" s="12"/>
      <c r="OGB148" s="88"/>
      <c r="OGC148" s="88"/>
      <c r="OGD148" s="11"/>
      <c r="OGE148" s="11"/>
      <c r="OGF148" s="89"/>
      <c r="OGG148" s="87"/>
      <c r="OGH148" s="90"/>
      <c r="OGI148" s="91"/>
      <c r="OGJ148" s="86"/>
      <c r="OGK148" s="87"/>
      <c r="OGL148" s="87"/>
      <c r="OGM148" s="87"/>
      <c r="OGN148" s="87"/>
      <c r="OGO148" s="88"/>
      <c r="OGP148" s="12"/>
      <c r="OGQ148" s="12"/>
      <c r="OGR148" s="88"/>
      <c r="OGS148" s="88"/>
      <c r="OGT148" s="11"/>
      <c r="OGU148" s="11"/>
      <c r="OGV148" s="89"/>
      <c r="OGW148" s="87"/>
      <c r="OGX148" s="90"/>
      <c r="OGY148" s="91"/>
      <c r="OGZ148" s="86"/>
      <c r="OHA148" s="87"/>
      <c r="OHB148" s="87"/>
      <c r="OHC148" s="87"/>
      <c r="OHD148" s="87"/>
      <c r="OHE148" s="88"/>
      <c r="OHF148" s="12"/>
      <c r="OHG148" s="12"/>
      <c r="OHH148" s="88"/>
      <c r="OHI148" s="88"/>
      <c r="OHJ148" s="11"/>
      <c r="OHK148" s="11"/>
      <c r="OHL148" s="89"/>
      <c r="OHM148" s="87"/>
      <c r="OHN148" s="90"/>
      <c r="OHO148" s="91"/>
      <c r="OHP148" s="86"/>
      <c r="OHQ148" s="87"/>
      <c r="OHR148" s="87"/>
      <c r="OHS148" s="87"/>
      <c r="OHT148" s="87"/>
      <c r="OHU148" s="88"/>
      <c r="OHV148" s="12"/>
      <c r="OHW148" s="12"/>
      <c r="OHX148" s="88"/>
      <c r="OHY148" s="88"/>
      <c r="OHZ148" s="11"/>
      <c r="OIA148" s="11"/>
      <c r="OIB148" s="89"/>
      <c r="OIC148" s="87"/>
      <c r="OID148" s="90"/>
      <c r="OIE148" s="91"/>
      <c r="OIF148" s="86"/>
      <c r="OIG148" s="87"/>
      <c r="OIH148" s="87"/>
      <c r="OII148" s="87"/>
      <c r="OIJ148" s="87"/>
      <c r="OIK148" s="88"/>
      <c r="OIL148" s="12"/>
      <c r="OIM148" s="12"/>
      <c r="OIN148" s="88"/>
      <c r="OIO148" s="88"/>
      <c r="OIP148" s="11"/>
      <c r="OIQ148" s="11"/>
      <c r="OIR148" s="89"/>
      <c r="OIS148" s="87"/>
      <c r="OIT148" s="90"/>
      <c r="OIU148" s="91"/>
      <c r="OIV148" s="86"/>
      <c r="OIW148" s="87"/>
      <c r="OIX148" s="87"/>
      <c r="OIY148" s="87"/>
      <c r="OIZ148" s="87"/>
      <c r="OJA148" s="88"/>
      <c r="OJB148" s="12"/>
      <c r="OJC148" s="12"/>
      <c r="OJD148" s="88"/>
      <c r="OJE148" s="88"/>
      <c r="OJF148" s="11"/>
      <c r="OJG148" s="11"/>
      <c r="OJH148" s="89"/>
      <c r="OJI148" s="87"/>
      <c r="OJJ148" s="90"/>
      <c r="OJK148" s="91"/>
      <c r="OJL148" s="86"/>
      <c r="OJM148" s="87"/>
      <c r="OJN148" s="87"/>
      <c r="OJO148" s="87"/>
      <c r="OJP148" s="87"/>
      <c r="OJQ148" s="88"/>
      <c r="OJR148" s="12"/>
      <c r="OJS148" s="12"/>
      <c r="OJT148" s="88"/>
      <c r="OJU148" s="88"/>
      <c r="OJV148" s="11"/>
      <c r="OJW148" s="11"/>
      <c r="OJX148" s="89"/>
      <c r="OJY148" s="87"/>
      <c r="OJZ148" s="90"/>
      <c r="OKA148" s="91"/>
      <c r="OKB148" s="86"/>
      <c r="OKC148" s="87"/>
      <c r="OKD148" s="87"/>
      <c r="OKE148" s="87"/>
      <c r="OKF148" s="87"/>
      <c r="OKG148" s="88"/>
      <c r="OKH148" s="12"/>
      <c r="OKI148" s="12"/>
      <c r="OKJ148" s="88"/>
      <c r="OKK148" s="88"/>
      <c r="OKL148" s="11"/>
      <c r="OKM148" s="11"/>
      <c r="OKN148" s="89"/>
      <c r="OKO148" s="87"/>
      <c r="OKP148" s="90"/>
      <c r="OKQ148" s="91"/>
      <c r="OKR148" s="86"/>
      <c r="OKS148" s="87"/>
      <c r="OKT148" s="87"/>
      <c r="OKU148" s="87"/>
      <c r="OKV148" s="87"/>
      <c r="OKW148" s="88"/>
      <c r="OKX148" s="12"/>
      <c r="OKY148" s="12"/>
      <c r="OKZ148" s="88"/>
      <c r="OLA148" s="88"/>
      <c r="OLB148" s="11"/>
      <c r="OLC148" s="11"/>
      <c r="OLD148" s="89"/>
      <c r="OLE148" s="87"/>
      <c r="OLF148" s="90"/>
      <c r="OLG148" s="91"/>
      <c r="OLH148" s="86"/>
      <c r="OLI148" s="87"/>
      <c r="OLJ148" s="87"/>
      <c r="OLK148" s="87"/>
      <c r="OLL148" s="87"/>
      <c r="OLM148" s="88"/>
      <c r="OLN148" s="12"/>
      <c r="OLO148" s="12"/>
      <c r="OLP148" s="88"/>
      <c r="OLQ148" s="88"/>
      <c r="OLR148" s="11"/>
      <c r="OLS148" s="11"/>
      <c r="OLT148" s="89"/>
      <c r="OLU148" s="87"/>
      <c r="OLV148" s="90"/>
      <c r="OLW148" s="91"/>
      <c r="OLX148" s="86"/>
      <c r="OLY148" s="87"/>
      <c r="OLZ148" s="87"/>
      <c r="OMA148" s="87"/>
      <c r="OMB148" s="87"/>
      <c r="OMC148" s="88"/>
      <c r="OMD148" s="12"/>
      <c r="OME148" s="12"/>
      <c r="OMF148" s="88"/>
      <c r="OMG148" s="88"/>
      <c r="OMH148" s="11"/>
      <c r="OMI148" s="11"/>
      <c r="OMJ148" s="89"/>
      <c r="OMK148" s="87"/>
      <c r="OML148" s="90"/>
      <c r="OMM148" s="91"/>
      <c r="OMN148" s="86"/>
      <c r="OMO148" s="87"/>
      <c r="OMP148" s="87"/>
      <c r="OMQ148" s="87"/>
      <c r="OMR148" s="87"/>
      <c r="OMS148" s="88"/>
      <c r="OMT148" s="12"/>
      <c r="OMU148" s="12"/>
      <c r="OMV148" s="88"/>
      <c r="OMW148" s="88"/>
      <c r="OMX148" s="11"/>
      <c r="OMY148" s="11"/>
      <c r="OMZ148" s="89"/>
      <c r="ONA148" s="87"/>
      <c r="ONB148" s="90"/>
      <c r="ONC148" s="91"/>
      <c r="OND148" s="86"/>
      <c r="ONE148" s="87"/>
      <c r="ONF148" s="87"/>
      <c r="ONG148" s="87"/>
      <c r="ONH148" s="87"/>
      <c r="ONI148" s="88"/>
      <c r="ONJ148" s="12"/>
      <c r="ONK148" s="12"/>
      <c r="ONL148" s="88"/>
      <c r="ONM148" s="88"/>
      <c r="ONN148" s="11"/>
      <c r="ONO148" s="11"/>
      <c r="ONP148" s="89"/>
      <c r="ONQ148" s="87"/>
      <c r="ONR148" s="90"/>
      <c r="ONS148" s="91"/>
      <c r="ONT148" s="86"/>
      <c r="ONU148" s="87"/>
      <c r="ONV148" s="87"/>
      <c r="ONW148" s="87"/>
      <c r="ONX148" s="87"/>
      <c r="ONY148" s="88"/>
      <c r="ONZ148" s="12"/>
      <c r="OOA148" s="12"/>
      <c r="OOB148" s="88"/>
      <c r="OOC148" s="88"/>
      <c r="OOD148" s="11"/>
      <c r="OOE148" s="11"/>
      <c r="OOF148" s="89"/>
      <c r="OOG148" s="87"/>
      <c r="OOH148" s="90"/>
      <c r="OOI148" s="91"/>
      <c r="OOJ148" s="86"/>
      <c r="OOK148" s="87"/>
      <c r="OOL148" s="87"/>
      <c r="OOM148" s="87"/>
      <c r="OON148" s="87"/>
      <c r="OOO148" s="88"/>
      <c r="OOP148" s="12"/>
      <c r="OOQ148" s="12"/>
      <c r="OOR148" s="88"/>
      <c r="OOS148" s="88"/>
      <c r="OOT148" s="11"/>
      <c r="OOU148" s="11"/>
      <c r="OOV148" s="89"/>
      <c r="OOW148" s="87"/>
      <c r="OOX148" s="90"/>
      <c r="OOY148" s="91"/>
      <c r="OOZ148" s="86"/>
      <c r="OPA148" s="87"/>
      <c r="OPB148" s="87"/>
      <c r="OPC148" s="87"/>
      <c r="OPD148" s="87"/>
      <c r="OPE148" s="88"/>
      <c r="OPF148" s="12"/>
      <c r="OPG148" s="12"/>
      <c r="OPH148" s="88"/>
      <c r="OPI148" s="88"/>
      <c r="OPJ148" s="11"/>
      <c r="OPK148" s="11"/>
      <c r="OPL148" s="89"/>
      <c r="OPM148" s="87"/>
      <c r="OPN148" s="90"/>
      <c r="OPO148" s="91"/>
      <c r="OPP148" s="86"/>
      <c r="OPQ148" s="87"/>
      <c r="OPR148" s="87"/>
      <c r="OPS148" s="87"/>
      <c r="OPT148" s="87"/>
      <c r="OPU148" s="88"/>
      <c r="OPV148" s="12"/>
      <c r="OPW148" s="12"/>
      <c r="OPX148" s="88"/>
      <c r="OPY148" s="88"/>
      <c r="OPZ148" s="11"/>
      <c r="OQA148" s="11"/>
      <c r="OQB148" s="89"/>
      <c r="OQC148" s="87"/>
      <c r="OQD148" s="90"/>
      <c r="OQE148" s="91"/>
      <c r="OQF148" s="86"/>
      <c r="OQG148" s="87"/>
      <c r="OQH148" s="87"/>
      <c r="OQI148" s="87"/>
      <c r="OQJ148" s="87"/>
      <c r="OQK148" s="88"/>
      <c r="OQL148" s="12"/>
      <c r="OQM148" s="12"/>
      <c r="OQN148" s="88"/>
      <c r="OQO148" s="88"/>
      <c r="OQP148" s="11"/>
      <c r="OQQ148" s="11"/>
      <c r="OQR148" s="89"/>
      <c r="OQS148" s="87"/>
      <c r="OQT148" s="90"/>
      <c r="OQU148" s="91"/>
      <c r="OQV148" s="86"/>
      <c r="OQW148" s="87"/>
      <c r="OQX148" s="87"/>
      <c r="OQY148" s="87"/>
      <c r="OQZ148" s="87"/>
      <c r="ORA148" s="88"/>
      <c r="ORB148" s="12"/>
      <c r="ORC148" s="12"/>
      <c r="ORD148" s="88"/>
      <c r="ORE148" s="88"/>
      <c r="ORF148" s="11"/>
      <c r="ORG148" s="11"/>
      <c r="ORH148" s="89"/>
      <c r="ORI148" s="87"/>
      <c r="ORJ148" s="90"/>
      <c r="ORK148" s="91"/>
      <c r="ORL148" s="86"/>
      <c r="ORM148" s="87"/>
      <c r="ORN148" s="87"/>
      <c r="ORO148" s="87"/>
      <c r="ORP148" s="87"/>
      <c r="ORQ148" s="88"/>
      <c r="ORR148" s="12"/>
      <c r="ORS148" s="12"/>
      <c r="ORT148" s="88"/>
      <c r="ORU148" s="88"/>
      <c r="ORV148" s="11"/>
      <c r="ORW148" s="11"/>
      <c r="ORX148" s="89"/>
      <c r="ORY148" s="87"/>
      <c r="ORZ148" s="90"/>
      <c r="OSA148" s="91"/>
      <c r="OSB148" s="86"/>
      <c r="OSC148" s="87"/>
      <c r="OSD148" s="87"/>
      <c r="OSE148" s="87"/>
      <c r="OSF148" s="87"/>
      <c r="OSG148" s="88"/>
      <c r="OSH148" s="12"/>
      <c r="OSI148" s="12"/>
      <c r="OSJ148" s="88"/>
      <c r="OSK148" s="88"/>
      <c r="OSL148" s="11"/>
      <c r="OSM148" s="11"/>
      <c r="OSN148" s="89"/>
      <c r="OSO148" s="87"/>
      <c r="OSP148" s="90"/>
      <c r="OSQ148" s="91"/>
      <c r="OSR148" s="86"/>
      <c r="OSS148" s="87"/>
      <c r="OST148" s="87"/>
      <c r="OSU148" s="87"/>
      <c r="OSV148" s="87"/>
      <c r="OSW148" s="88"/>
      <c r="OSX148" s="12"/>
      <c r="OSY148" s="12"/>
      <c r="OSZ148" s="88"/>
      <c r="OTA148" s="88"/>
      <c r="OTB148" s="11"/>
      <c r="OTC148" s="11"/>
      <c r="OTD148" s="89"/>
      <c r="OTE148" s="87"/>
      <c r="OTF148" s="90"/>
      <c r="OTG148" s="91"/>
      <c r="OTH148" s="86"/>
      <c r="OTI148" s="87"/>
      <c r="OTJ148" s="87"/>
      <c r="OTK148" s="87"/>
      <c r="OTL148" s="87"/>
      <c r="OTM148" s="88"/>
      <c r="OTN148" s="12"/>
      <c r="OTO148" s="12"/>
      <c r="OTP148" s="88"/>
      <c r="OTQ148" s="88"/>
      <c r="OTR148" s="11"/>
      <c r="OTS148" s="11"/>
      <c r="OTT148" s="89"/>
      <c r="OTU148" s="87"/>
      <c r="OTV148" s="90"/>
      <c r="OTW148" s="91"/>
      <c r="OTX148" s="86"/>
      <c r="OTY148" s="87"/>
      <c r="OTZ148" s="87"/>
      <c r="OUA148" s="87"/>
      <c r="OUB148" s="87"/>
      <c r="OUC148" s="88"/>
      <c r="OUD148" s="12"/>
      <c r="OUE148" s="12"/>
      <c r="OUF148" s="88"/>
      <c r="OUG148" s="88"/>
      <c r="OUH148" s="11"/>
      <c r="OUI148" s="11"/>
      <c r="OUJ148" s="89"/>
      <c r="OUK148" s="87"/>
      <c r="OUL148" s="90"/>
      <c r="OUM148" s="91"/>
      <c r="OUN148" s="86"/>
      <c r="OUO148" s="87"/>
      <c r="OUP148" s="87"/>
      <c r="OUQ148" s="87"/>
      <c r="OUR148" s="87"/>
      <c r="OUS148" s="88"/>
      <c r="OUT148" s="12"/>
      <c r="OUU148" s="12"/>
      <c r="OUV148" s="88"/>
      <c r="OUW148" s="88"/>
      <c r="OUX148" s="11"/>
      <c r="OUY148" s="11"/>
      <c r="OUZ148" s="89"/>
      <c r="OVA148" s="87"/>
      <c r="OVB148" s="90"/>
      <c r="OVC148" s="91"/>
      <c r="OVD148" s="86"/>
      <c r="OVE148" s="87"/>
      <c r="OVF148" s="87"/>
      <c r="OVG148" s="87"/>
      <c r="OVH148" s="87"/>
      <c r="OVI148" s="88"/>
      <c r="OVJ148" s="12"/>
      <c r="OVK148" s="12"/>
      <c r="OVL148" s="88"/>
      <c r="OVM148" s="88"/>
      <c r="OVN148" s="11"/>
      <c r="OVO148" s="11"/>
      <c r="OVP148" s="89"/>
      <c r="OVQ148" s="87"/>
      <c r="OVR148" s="90"/>
      <c r="OVS148" s="91"/>
      <c r="OVT148" s="86"/>
      <c r="OVU148" s="87"/>
      <c r="OVV148" s="87"/>
      <c r="OVW148" s="87"/>
      <c r="OVX148" s="87"/>
      <c r="OVY148" s="88"/>
      <c r="OVZ148" s="12"/>
      <c r="OWA148" s="12"/>
      <c r="OWB148" s="88"/>
      <c r="OWC148" s="88"/>
      <c r="OWD148" s="11"/>
      <c r="OWE148" s="11"/>
      <c r="OWF148" s="89"/>
      <c r="OWG148" s="87"/>
      <c r="OWH148" s="90"/>
      <c r="OWI148" s="91"/>
      <c r="OWJ148" s="86"/>
      <c r="OWK148" s="87"/>
      <c r="OWL148" s="87"/>
      <c r="OWM148" s="87"/>
      <c r="OWN148" s="87"/>
      <c r="OWO148" s="88"/>
      <c r="OWP148" s="12"/>
      <c r="OWQ148" s="12"/>
      <c r="OWR148" s="88"/>
      <c r="OWS148" s="88"/>
      <c r="OWT148" s="11"/>
      <c r="OWU148" s="11"/>
      <c r="OWV148" s="89"/>
      <c r="OWW148" s="87"/>
      <c r="OWX148" s="90"/>
      <c r="OWY148" s="91"/>
      <c r="OWZ148" s="86"/>
      <c r="OXA148" s="87"/>
      <c r="OXB148" s="87"/>
      <c r="OXC148" s="87"/>
      <c r="OXD148" s="87"/>
      <c r="OXE148" s="88"/>
      <c r="OXF148" s="12"/>
      <c r="OXG148" s="12"/>
      <c r="OXH148" s="88"/>
      <c r="OXI148" s="88"/>
      <c r="OXJ148" s="11"/>
      <c r="OXK148" s="11"/>
      <c r="OXL148" s="89"/>
      <c r="OXM148" s="87"/>
      <c r="OXN148" s="90"/>
      <c r="OXO148" s="91"/>
      <c r="OXP148" s="86"/>
      <c r="OXQ148" s="87"/>
      <c r="OXR148" s="87"/>
      <c r="OXS148" s="87"/>
      <c r="OXT148" s="87"/>
      <c r="OXU148" s="88"/>
      <c r="OXV148" s="12"/>
      <c r="OXW148" s="12"/>
      <c r="OXX148" s="88"/>
      <c r="OXY148" s="88"/>
      <c r="OXZ148" s="11"/>
      <c r="OYA148" s="11"/>
      <c r="OYB148" s="89"/>
      <c r="OYC148" s="87"/>
      <c r="OYD148" s="90"/>
      <c r="OYE148" s="91"/>
      <c r="OYF148" s="86"/>
      <c r="OYG148" s="87"/>
      <c r="OYH148" s="87"/>
      <c r="OYI148" s="87"/>
      <c r="OYJ148" s="87"/>
      <c r="OYK148" s="88"/>
      <c r="OYL148" s="12"/>
      <c r="OYM148" s="12"/>
      <c r="OYN148" s="88"/>
      <c r="OYO148" s="88"/>
      <c r="OYP148" s="11"/>
      <c r="OYQ148" s="11"/>
      <c r="OYR148" s="89"/>
      <c r="OYS148" s="87"/>
      <c r="OYT148" s="90"/>
      <c r="OYU148" s="91"/>
      <c r="OYV148" s="86"/>
      <c r="OYW148" s="87"/>
      <c r="OYX148" s="87"/>
      <c r="OYY148" s="87"/>
      <c r="OYZ148" s="87"/>
      <c r="OZA148" s="88"/>
      <c r="OZB148" s="12"/>
      <c r="OZC148" s="12"/>
      <c r="OZD148" s="88"/>
      <c r="OZE148" s="88"/>
      <c r="OZF148" s="11"/>
      <c r="OZG148" s="11"/>
      <c r="OZH148" s="89"/>
      <c r="OZI148" s="87"/>
      <c r="OZJ148" s="90"/>
      <c r="OZK148" s="91"/>
      <c r="OZL148" s="86"/>
      <c r="OZM148" s="87"/>
      <c r="OZN148" s="87"/>
      <c r="OZO148" s="87"/>
      <c r="OZP148" s="87"/>
      <c r="OZQ148" s="88"/>
      <c r="OZR148" s="12"/>
      <c r="OZS148" s="12"/>
      <c r="OZT148" s="88"/>
      <c r="OZU148" s="88"/>
      <c r="OZV148" s="11"/>
      <c r="OZW148" s="11"/>
      <c r="OZX148" s="89"/>
      <c r="OZY148" s="87"/>
      <c r="OZZ148" s="90"/>
      <c r="PAA148" s="91"/>
      <c r="PAB148" s="86"/>
      <c r="PAC148" s="87"/>
      <c r="PAD148" s="87"/>
      <c r="PAE148" s="87"/>
      <c r="PAF148" s="87"/>
      <c r="PAG148" s="88"/>
      <c r="PAH148" s="12"/>
      <c r="PAI148" s="12"/>
      <c r="PAJ148" s="88"/>
      <c r="PAK148" s="88"/>
      <c r="PAL148" s="11"/>
      <c r="PAM148" s="11"/>
      <c r="PAN148" s="89"/>
      <c r="PAO148" s="87"/>
      <c r="PAP148" s="90"/>
      <c r="PAQ148" s="91"/>
      <c r="PAR148" s="86"/>
      <c r="PAS148" s="87"/>
      <c r="PAT148" s="87"/>
      <c r="PAU148" s="87"/>
      <c r="PAV148" s="87"/>
      <c r="PAW148" s="88"/>
      <c r="PAX148" s="12"/>
      <c r="PAY148" s="12"/>
      <c r="PAZ148" s="88"/>
      <c r="PBA148" s="88"/>
      <c r="PBB148" s="11"/>
      <c r="PBC148" s="11"/>
      <c r="PBD148" s="89"/>
      <c r="PBE148" s="87"/>
      <c r="PBF148" s="90"/>
      <c r="PBG148" s="91"/>
      <c r="PBH148" s="86"/>
      <c r="PBI148" s="87"/>
      <c r="PBJ148" s="87"/>
      <c r="PBK148" s="87"/>
      <c r="PBL148" s="87"/>
      <c r="PBM148" s="88"/>
      <c r="PBN148" s="12"/>
      <c r="PBO148" s="12"/>
      <c r="PBP148" s="88"/>
      <c r="PBQ148" s="88"/>
      <c r="PBR148" s="11"/>
      <c r="PBS148" s="11"/>
      <c r="PBT148" s="89"/>
      <c r="PBU148" s="87"/>
      <c r="PBV148" s="90"/>
      <c r="PBW148" s="91"/>
      <c r="PBX148" s="86"/>
      <c r="PBY148" s="87"/>
      <c r="PBZ148" s="87"/>
      <c r="PCA148" s="87"/>
      <c r="PCB148" s="87"/>
      <c r="PCC148" s="88"/>
      <c r="PCD148" s="12"/>
      <c r="PCE148" s="12"/>
      <c r="PCF148" s="88"/>
      <c r="PCG148" s="88"/>
      <c r="PCH148" s="11"/>
      <c r="PCI148" s="11"/>
      <c r="PCJ148" s="89"/>
      <c r="PCK148" s="87"/>
      <c r="PCL148" s="90"/>
      <c r="PCM148" s="91"/>
      <c r="PCN148" s="86"/>
      <c r="PCO148" s="87"/>
      <c r="PCP148" s="87"/>
      <c r="PCQ148" s="87"/>
      <c r="PCR148" s="87"/>
      <c r="PCS148" s="88"/>
      <c r="PCT148" s="12"/>
      <c r="PCU148" s="12"/>
      <c r="PCV148" s="88"/>
      <c r="PCW148" s="88"/>
      <c r="PCX148" s="11"/>
      <c r="PCY148" s="11"/>
      <c r="PCZ148" s="89"/>
      <c r="PDA148" s="87"/>
      <c r="PDB148" s="90"/>
      <c r="PDC148" s="91"/>
      <c r="PDD148" s="86"/>
      <c r="PDE148" s="87"/>
      <c r="PDF148" s="87"/>
      <c r="PDG148" s="87"/>
      <c r="PDH148" s="87"/>
      <c r="PDI148" s="88"/>
      <c r="PDJ148" s="12"/>
      <c r="PDK148" s="12"/>
      <c r="PDL148" s="88"/>
      <c r="PDM148" s="88"/>
      <c r="PDN148" s="11"/>
      <c r="PDO148" s="11"/>
      <c r="PDP148" s="89"/>
      <c r="PDQ148" s="87"/>
      <c r="PDR148" s="90"/>
      <c r="PDS148" s="91"/>
      <c r="PDT148" s="86"/>
      <c r="PDU148" s="87"/>
      <c r="PDV148" s="87"/>
      <c r="PDW148" s="87"/>
      <c r="PDX148" s="87"/>
      <c r="PDY148" s="88"/>
      <c r="PDZ148" s="12"/>
      <c r="PEA148" s="12"/>
      <c r="PEB148" s="88"/>
      <c r="PEC148" s="88"/>
      <c r="PED148" s="11"/>
      <c r="PEE148" s="11"/>
      <c r="PEF148" s="89"/>
      <c r="PEG148" s="87"/>
      <c r="PEH148" s="90"/>
      <c r="PEI148" s="91"/>
      <c r="PEJ148" s="86"/>
      <c r="PEK148" s="87"/>
      <c r="PEL148" s="87"/>
      <c r="PEM148" s="87"/>
      <c r="PEN148" s="87"/>
      <c r="PEO148" s="88"/>
      <c r="PEP148" s="12"/>
      <c r="PEQ148" s="12"/>
      <c r="PER148" s="88"/>
      <c r="PES148" s="88"/>
      <c r="PET148" s="11"/>
      <c r="PEU148" s="11"/>
      <c r="PEV148" s="89"/>
      <c r="PEW148" s="87"/>
      <c r="PEX148" s="90"/>
      <c r="PEY148" s="91"/>
      <c r="PEZ148" s="86"/>
      <c r="PFA148" s="87"/>
      <c r="PFB148" s="87"/>
      <c r="PFC148" s="87"/>
      <c r="PFD148" s="87"/>
      <c r="PFE148" s="88"/>
      <c r="PFF148" s="12"/>
      <c r="PFG148" s="12"/>
      <c r="PFH148" s="88"/>
      <c r="PFI148" s="88"/>
      <c r="PFJ148" s="11"/>
      <c r="PFK148" s="11"/>
      <c r="PFL148" s="89"/>
      <c r="PFM148" s="87"/>
      <c r="PFN148" s="90"/>
      <c r="PFO148" s="91"/>
      <c r="PFP148" s="86"/>
      <c r="PFQ148" s="87"/>
      <c r="PFR148" s="87"/>
      <c r="PFS148" s="87"/>
      <c r="PFT148" s="87"/>
      <c r="PFU148" s="88"/>
      <c r="PFV148" s="12"/>
      <c r="PFW148" s="12"/>
      <c r="PFX148" s="88"/>
      <c r="PFY148" s="88"/>
      <c r="PFZ148" s="11"/>
      <c r="PGA148" s="11"/>
      <c r="PGB148" s="89"/>
      <c r="PGC148" s="87"/>
      <c r="PGD148" s="90"/>
      <c r="PGE148" s="91"/>
      <c r="PGF148" s="86"/>
      <c r="PGG148" s="87"/>
      <c r="PGH148" s="87"/>
      <c r="PGI148" s="87"/>
      <c r="PGJ148" s="87"/>
      <c r="PGK148" s="88"/>
      <c r="PGL148" s="12"/>
      <c r="PGM148" s="12"/>
      <c r="PGN148" s="88"/>
      <c r="PGO148" s="88"/>
      <c r="PGP148" s="11"/>
      <c r="PGQ148" s="11"/>
      <c r="PGR148" s="89"/>
      <c r="PGS148" s="87"/>
      <c r="PGT148" s="90"/>
      <c r="PGU148" s="91"/>
      <c r="PGV148" s="86"/>
      <c r="PGW148" s="87"/>
      <c r="PGX148" s="87"/>
      <c r="PGY148" s="87"/>
      <c r="PGZ148" s="87"/>
      <c r="PHA148" s="88"/>
      <c r="PHB148" s="12"/>
      <c r="PHC148" s="12"/>
      <c r="PHD148" s="88"/>
      <c r="PHE148" s="88"/>
      <c r="PHF148" s="11"/>
      <c r="PHG148" s="11"/>
      <c r="PHH148" s="89"/>
      <c r="PHI148" s="87"/>
      <c r="PHJ148" s="90"/>
      <c r="PHK148" s="91"/>
      <c r="PHL148" s="86"/>
      <c r="PHM148" s="87"/>
      <c r="PHN148" s="87"/>
      <c r="PHO148" s="87"/>
      <c r="PHP148" s="87"/>
      <c r="PHQ148" s="88"/>
      <c r="PHR148" s="12"/>
      <c r="PHS148" s="12"/>
      <c r="PHT148" s="88"/>
      <c r="PHU148" s="88"/>
      <c r="PHV148" s="11"/>
      <c r="PHW148" s="11"/>
      <c r="PHX148" s="89"/>
      <c r="PHY148" s="87"/>
      <c r="PHZ148" s="90"/>
      <c r="PIA148" s="91"/>
      <c r="PIB148" s="86"/>
      <c r="PIC148" s="87"/>
      <c r="PID148" s="87"/>
      <c r="PIE148" s="87"/>
      <c r="PIF148" s="87"/>
      <c r="PIG148" s="88"/>
      <c r="PIH148" s="12"/>
      <c r="PII148" s="12"/>
      <c r="PIJ148" s="88"/>
      <c r="PIK148" s="88"/>
      <c r="PIL148" s="11"/>
      <c r="PIM148" s="11"/>
      <c r="PIN148" s="89"/>
      <c r="PIO148" s="87"/>
      <c r="PIP148" s="90"/>
      <c r="PIQ148" s="91"/>
      <c r="PIR148" s="86"/>
      <c r="PIS148" s="87"/>
      <c r="PIT148" s="87"/>
      <c r="PIU148" s="87"/>
      <c r="PIV148" s="87"/>
      <c r="PIW148" s="88"/>
      <c r="PIX148" s="12"/>
      <c r="PIY148" s="12"/>
      <c r="PIZ148" s="88"/>
      <c r="PJA148" s="88"/>
      <c r="PJB148" s="11"/>
      <c r="PJC148" s="11"/>
      <c r="PJD148" s="89"/>
      <c r="PJE148" s="87"/>
      <c r="PJF148" s="90"/>
      <c r="PJG148" s="91"/>
      <c r="PJH148" s="86"/>
      <c r="PJI148" s="87"/>
      <c r="PJJ148" s="87"/>
      <c r="PJK148" s="87"/>
      <c r="PJL148" s="87"/>
      <c r="PJM148" s="88"/>
      <c r="PJN148" s="12"/>
      <c r="PJO148" s="12"/>
      <c r="PJP148" s="88"/>
      <c r="PJQ148" s="88"/>
      <c r="PJR148" s="11"/>
      <c r="PJS148" s="11"/>
      <c r="PJT148" s="89"/>
      <c r="PJU148" s="87"/>
      <c r="PJV148" s="90"/>
      <c r="PJW148" s="91"/>
      <c r="PJX148" s="86"/>
      <c r="PJY148" s="87"/>
      <c r="PJZ148" s="87"/>
      <c r="PKA148" s="87"/>
      <c r="PKB148" s="87"/>
      <c r="PKC148" s="88"/>
      <c r="PKD148" s="12"/>
      <c r="PKE148" s="12"/>
      <c r="PKF148" s="88"/>
      <c r="PKG148" s="88"/>
      <c r="PKH148" s="11"/>
      <c r="PKI148" s="11"/>
      <c r="PKJ148" s="89"/>
      <c r="PKK148" s="87"/>
      <c r="PKL148" s="90"/>
      <c r="PKM148" s="91"/>
      <c r="PKN148" s="86"/>
      <c r="PKO148" s="87"/>
      <c r="PKP148" s="87"/>
      <c r="PKQ148" s="87"/>
      <c r="PKR148" s="87"/>
      <c r="PKS148" s="88"/>
      <c r="PKT148" s="12"/>
      <c r="PKU148" s="12"/>
      <c r="PKV148" s="88"/>
      <c r="PKW148" s="88"/>
      <c r="PKX148" s="11"/>
      <c r="PKY148" s="11"/>
      <c r="PKZ148" s="89"/>
      <c r="PLA148" s="87"/>
      <c r="PLB148" s="90"/>
      <c r="PLC148" s="91"/>
      <c r="PLD148" s="86"/>
      <c r="PLE148" s="87"/>
      <c r="PLF148" s="87"/>
      <c r="PLG148" s="87"/>
      <c r="PLH148" s="87"/>
      <c r="PLI148" s="88"/>
      <c r="PLJ148" s="12"/>
      <c r="PLK148" s="12"/>
      <c r="PLL148" s="88"/>
      <c r="PLM148" s="88"/>
      <c r="PLN148" s="11"/>
      <c r="PLO148" s="11"/>
      <c r="PLP148" s="89"/>
      <c r="PLQ148" s="87"/>
      <c r="PLR148" s="90"/>
      <c r="PLS148" s="91"/>
      <c r="PLT148" s="86"/>
      <c r="PLU148" s="87"/>
      <c r="PLV148" s="87"/>
      <c r="PLW148" s="87"/>
      <c r="PLX148" s="87"/>
      <c r="PLY148" s="88"/>
      <c r="PLZ148" s="12"/>
      <c r="PMA148" s="12"/>
      <c r="PMB148" s="88"/>
      <c r="PMC148" s="88"/>
      <c r="PMD148" s="11"/>
      <c r="PME148" s="11"/>
      <c r="PMF148" s="89"/>
      <c r="PMG148" s="87"/>
      <c r="PMH148" s="90"/>
      <c r="PMI148" s="91"/>
      <c r="PMJ148" s="86"/>
      <c r="PMK148" s="87"/>
      <c r="PML148" s="87"/>
      <c r="PMM148" s="87"/>
      <c r="PMN148" s="87"/>
      <c r="PMO148" s="88"/>
      <c r="PMP148" s="12"/>
      <c r="PMQ148" s="12"/>
      <c r="PMR148" s="88"/>
      <c r="PMS148" s="88"/>
      <c r="PMT148" s="11"/>
      <c r="PMU148" s="11"/>
      <c r="PMV148" s="89"/>
      <c r="PMW148" s="87"/>
      <c r="PMX148" s="90"/>
      <c r="PMY148" s="91"/>
      <c r="PMZ148" s="86"/>
      <c r="PNA148" s="87"/>
      <c r="PNB148" s="87"/>
      <c r="PNC148" s="87"/>
      <c r="PND148" s="87"/>
      <c r="PNE148" s="88"/>
      <c r="PNF148" s="12"/>
      <c r="PNG148" s="12"/>
      <c r="PNH148" s="88"/>
      <c r="PNI148" s="88"/>
      <c r="PNJ148" s="11"/>
      <c r="PNK148" s="11"/>
      <c r="PNL148" s="89"/>
      <c r="PNM148" s="87"/>
      <c r="PNN148" s="90"/>
      <c r="PNO148" s="91"/>
      <c r="PNP148" s="86"/>
      <c r="PNQ148" s="87"/>
      <c r="PNR148" s="87"/>
      <c r="PNS148" s="87"/>
      <c r="PNT148" s="87"/>
      <c r="PNU148" s="88"/>
      <c r="PNV148" s="12"/>
      <c r="PNW148" s="12"/>
      <c r="PNX148" s="88"/>
      <c r="PNY148" s="88"/>
      <c r="PNZ148" s="11"/>
      <c r="POA148" s="11"/>
      <c r="POB148" s="89"/>
      <c r="POC148" s="87"/>
      <c r="POD148" s="90"/>
      <c r="POE148" s="91"/>
      <c r="POF148" s="86"/>
      <c r="POG148" s="87"/>
      <c r="POH148" s="87"/>
      <c r="POI148" s="87"/>
      <c r="POJ148" s="87"/>
      <c r="POK148" s="88"/>
      <c r="POL148" s="12"/>
      <c r="POM148" s="12"/>
      <c r="PON148" s="88"/>
      <c r="POO148" s="88"/>
      <c r="POP148" s="11"/>
      <c r="POQ148" s="11"/>
      <c r="POR148" s="89"/>
      <c r="POS148" s="87"/>
      <c r="POT148" s="90"/>
      <c r="POU148" s="91"/>
      <c r="POV148" s="86"/>
      <c r="POW148" s="87"/>
      <c r="POX148" s="87"/>
      <c r="POY148" s="87"/>
      <c r="POZ148" s="87"/>
      <c r="PPA148" s="88"/>
      <c r="PPB148" s="12"/>
      <c r="PPC148" s="12"/>
      <c r="PPD148" s="88"/>
      <c r="PPE148" s="88"/>
      <c r="PPF148" s="11"/>
      <c r="PPG148" s="11"/>
      <c r="PPH148" s="89"/>
      <c r="PPI148" s="87"/>
      <c r="PPJ148" s="90"/>
      <c r="PPK148" s="91"/>
      <c r="PPL148" s="86"/>
      <c r="PPM148" s="87"/>
      <c r="PPN148" s="87"/>
      <c r="PPO148" s="87"/>
      <c r="PPP148" s="87"/>
      <c r="PPQ148" s="88"/>
      <c r="PPR148" s="12"/>
      <c r="PPS148" s="12"/>
      <c r="PPT148" s="88"/>
      <c r="PPU148" s="88"/>
      <c r="PPV148" s="11"/>
      <c r="PPW148" s="11"/>
      <c r="PPX148" s="89"/>
      <c r="PPY148" s="87"/>
      <c r="PPZ148" s="90"/>
      <c r="PQA148" s="91"/>
      <c r="PQB148" s="86"/>
      <c r="PQC148" s="87"/>
      <c r="PQD148" s="87"/>
      <c r="PQE148" s="87"/>
      <c r="PQF148" s="87"/>
      <c r="PQG148" s="88"/>
      <c r="PQH148" s="12"/>
      <c r="PQI148" s="12"/>
      <c r="PQJ148" s="88"/>
      <c r="PQK148" s="88"/>
      <c r="PQL148" s="11"/>
      <c r="PQM148" s="11"/>
      <c r="PQN148" s="89"/>
      <c r="PQO148" s="87"/>
      <c r="PQP148" s="90"/>
      <c r="PQQ148" s="91"/>
      <c r="PQR148" s="86"/>
      <c r="PQS148" s="87"/>
      <c r="PQT148" s="87"/>
      <c r="PQU148" s="87"/>
      <c r="PQV148" s="87"/>
      <c r="PQW148" s="88"/>
      <c r="PQX148" s="12"/>
      <c r="PQY148" s="12"/>
      <c r="PQZ148" s="88"/>
      <c r="PRA148" s="88"/>
      <c r="PRB148" s="11"/>
      <c r="PRC148" s="11"/>
      <c r="PRD148" s="89"/>
      <c r="PRE148" s="87"/>
      <c r="PRF148" s="90"/>
      <c r="PRG148" s="91"/>
      <c r="PRH148" s="86"/>
      <c r="PRI148" s="87"/>
      <c r="PRJ148" s="87"/>
      <c r="PRK148" s="87"/>
      <c r="PRL148" s="87"/>
      <c r="PRM148" s="88"/>
      <c r="PRN148" s="12"/>
      <c r="PRO148" s="12"/>
      <c r="PRP148" s="88"/>
      <c r="PRQ148" s="88"/>
      <c r="PRR148" s="11"/>
      <c r="PRS148" s="11"/>
      <c r="PRT148" s="89"/>
      <c r="PRU148" s="87"/>
      <c r="PRV148" s="90"/>
      <c r="PRW148" s="91"/>
      <c r="PRX148" s="86"/>
      <c r="PRY148" s="87"/>
      <c r="PRZ148" s="87"/>
      <c r="PSA148" s="87"/>
      <c r="PSB148" s="87"/>
      <c r="PSC148" s="88"/>
      <c r="PSD148" s="12"/>
      <c r="PSE148" s="12"/>
      <c r="PSF148" s="88"/>
      <c r="PSG148" s="88"/>
      <c r="PSH148" s="11"/>
      <c r="PSI148" s="11"/>
      <c r="PSJ148" s="89"/>
      <c r="PSK148" s="87"/>
      <c r="PSL148" s="90"/>
      <c r="PSM148" s="91"/>
      <c r="PSN148" s="86"/>
      <c r="PSO148" s="87"/>
      <c r="PSP148" s="87"/>
      <c r="PSQ148" s="87"/>
      <c r="PSR148" s="87"/>
      <c r="PSS148" s="88"/>
      <c r="PST148" s="12"/>
      <c r="PSU148" s="12"/>
      <c r="PSV148" s="88"/>
      <c r="PSW148" s="88"/>
      <c r="PSX148" s="11"/>
      <c r="PSY148" s="11"/>
      <c r="PSZ148" s="89"/>
      <c r="PTA148" s="87"/>
      <c r="PTB148" s="90"/>
      <c r="PTC148" s="91"/>
      <c r="PTD148" s="86"/>
      <c r="PTE148" s="87"/>
      <c r="PTF148" s="87"/>
      <c r="PTG148" s="87"/>
      <c r="PTH148" s="87"/>
      <c r="PTI148" s="88"/>
      <c r="PTJ148" s="12"/>
      <c r="PTK148" s="12"/>
      <c r="PTL148" s="88"/>
      <c r="PTM148" s="88"/>
      <c r="PTN148" s="11"/>
      <c r="PTO148" s="11"/>
      <c r="PTP148" s="89"/>
      <c r="PTQ148" s="87"/>
      <c r="PTR148" s="90"/>
      <c r="PTS148" s="91"/>
      <c r="PTT148" s="86"/>
      <c r="PTU148" s="87"/>
      <c r="PTV148" s="87"/>
      <c r="PTW148" s="87"/>
      <c r="PTX148" s="87"/>
      <c r="PTY148" s="88"/>
      <c r="PTZ148" s="12"/>
      <c r="PUA148" s="12"/>
      <c r="PUB148" s="88"/>
      <c r="PUC148" s="88"/>
      <c r="PUD148" s="11"/>
      <c r="PUE148" s="11"/>
      <c r="PUF148" s="89"/>
      <c r="PUG148" s="87"/>
      <c r="PUH148" s="90"/>
      <c r="PUI148" s="91"/>
      <c r="PUJ148" s="86"/>
      <c r="PUK148" s="87"/>
      <c r="PUL148" s="87"/>
      <c r="PUM148" s="87"/>
      <c r="PUN148" s="87"/>
      <c r="PUO148" s="88"/>
      <c r="PUP148" s="12"/>
      <c r="PUQ148" s="12"/>
      <c r="PUR148" s="88"/>
      <c r="PUS148" s="88"/>
      <c r="PUT148" s="11"/>
      <c r="PUU148" s="11"/>
      <c r="PUV148" s="89"/>
      <c r="PUW148" s="87"/>
      <c r="PUX148" s="90"/>
      <c r="PUY148" s="91"/>
      <c r="PUZ148" s="86"/>
      <c r="PVA148" s="87"/>
      <c r="PVB148" s="87"/>
      <c r="PVC148" s="87"/>
      <c r="PVD148" s="87"/>
      <c r="PVE148" s="88"/>
      <c r="PVF148" s="12"/>
      <c r="PVG148" s="12"/>
      <c r="PVH148" s="88"/>
      <c r="PVI148" s="88"/>
      <c r="PVJ148" s="11"/>
      <c r="PVK148" s="11"/>
      <c r="PVL148" s="89"/>
      <c r="PVM148" s="87"/>
      <c r="PVN148" s="90"/>
      <c r="PVO148" s="91"/>
      <c r="PVP148" s="86"/>
      <c r="PVQ148" s="87"/>
      <c r="PVR148" s="87"/>
      <c r="PVS148" s="87"/>
      <c r="PVT148" s="87"/>
      <c r="PVU148" s="88"/>
      <c r="PVV148" s="12"/>
      <c r="PVW148" s="12"/>
      <c r="PVX148" s="88"/>
      <c r="PVY148" s="88"/>
      <c r="PVZ148" s="11"/>
      <c r="PWA148" s="11"/>
      <c r="PWB148" s="89"/>
      <c r="PWC148" s="87"/>
      <c r="PWD148" s="90"/>
      <c r="PWE148" s="91"/>
      <c r="PWF148" s="86"/>
      <c r="PWG148" s="87"/>
      <c r="PWH148" s="87"/>
      <c r="PWI148" s="87"/>
      <c r="PWJ148" s="87"/>
      <c r="PWK148" s="88"/>
      <c r="PWL148" s="12"/>
      <c r="PWM148" s="12"/>
      <c r="PWN148" s="88"/>
      <c r="PWO148" s="88"/>
      <c r="PWP148" s="11"/>
      <c r="PWQ148" s="11"/>
      <c r="PWR148" s="89"/>
      <c r="PWS148" s="87"/>
      <c r="PWT148" s="90"/>
      <c r="PWU148" s="91"/>
      <c r="PWV148" s="86"/>
      <c r="PWW148" s="87"/>
      <c r="PWX148" s="87"/>
      <c r="PWY148" s="87"/>
      <c r="PWZ148" s="87"/>
      <c r="PXA148" s="88"/>
      <c r="PXB148" s="12"/>
      <c r="PXC148" s="12"/>
      <c r="PXD148" s="88"/>
      <c r="PXE148" s="88"/>
      <c r="PXF148" s="11"/>
      <c r="PXG148" s="11"/>
      <c r="PXH148" s="89"/>
      <c r="PXI148" s="87"/>
      <c r="PXJ148" s="90"/>
      <c r="PXK148" s="91"/>
      <c r="PXL148" s="86"/>
      <c r="PXM148" s="87"/>
      <c r="PXN148" s="87"/>
      <c r="PXO148" s="87"/>
      <c r="PXP148" s="87"/>
      <c r="PXQ148" s="88"/>
      <c r="PXR148" s="12"/>
      <c r="PXS148" s="12"/>
      <c r="PXT148" s="88"/>
      <c r="PXU148" s="88"/>
      <c r="PXV148" s="11"/>
      <c r="PXW148" s="11"/>
      <c r="PXX148" s="89"/>
      <c r="PXY148" s="87"/>
      <c r="PXZ148" s="90"/>
      <c r="PYA148" s="91"/>
      <c r="PYB148" s="86"/>
      <c r="PYC148" s="87"/>
      <c r="PYD148" s="87"/>
      <c r="PYE148" s="87"/>
      <c r="PYF148" s="87"/>
      <c r="PYG148" s="88"/>
      <c r="PYH148" s="12"/>
      <c r="PYI148" s="12"/>
      <c r="PYJ148" s="88"/>
      <c r="PYK148" s="88"/>
      <c r="PYL148" s="11"/>
      <c r="PYM148" s="11"/>
      <c r="PYN148" s="89"/>
      <c r="PYO148" s="87"/>
      <c r="PYP148" s="90"/>
      <c r="PYQ148" s="91"/>
      <c r="PYR148" s="86"/>
      <c r="PYS148" s="87"/>
      <c r="PYT148" s="87"/>
      <c r="PYU148" s="87"/>
      <c r="PYV148" s="87"/>
      <c r="PYW148" s="88"/>
      <c r="PYX148" s="12"/>
      <c r="PYY148" s="12"/>
      <c r="PYZ148" s="88"/>
      <c r="PZA148" s="88"/>
      <c r="PZB148" s="11"/>
      <c r="PZC148" s="11"/>
      <c r="PZD148" s="89"/>
      <c r="PZE148" s="87"/>
      <c r="PZF148" s="90"/>
      <c r="PZG148" s="91"/>
      <c r="PZH148" s="86"/>
      <c r="PZI148" s="87"/>
      <c r="PZJ148" s="87"/>
      <c r="PZK148" s="87"/>
      <c r="PZL148" s="87"/>
      <c r="PZM148" s="88"/>
      <c r="PZN148" s="12"/>
      <c r="PZO148" s="12"/>
      <c r="PZP148" s="88"/>
      <c r="PZQ148" s="88"/>
      <c r="PZR148" s="11"/>
      <c r="PZS148" s="11"/>
      <c r="PZT148" s="89"/>
      <c r="PZU148" s="87"/>
      <c r="PZV148" s="90"/>
      <c r="PZW148" s="91"/>
      <c r="PZX148" s="86"/>
      <c r="PZY148" s="87"/>
      <c r="PZZ148" s="87"/>
      <c r="QAA148" s="87"/>
      <c r="QAB148" s="87"/>
      <c r="QAC148" s="88"/>
      <c r="QAD148" s="12"/>
      <c r="QAE148" s="12"/>
      <c r="QAF148" s="88"/>
      <c r="QAG148" s="88"/>
      <c r="QAH148" s="11"/>
      <c r="QAI148" s="11"/>
      <c r="QAJ148" s="89"/>
      <c r="QAK148" s="87"/>
      <c r="QAL148" s="90"/>
      <c r="QAM148" s="91"/>
      <c r="QAN148" s="86"/>
      <c r="QAO148" s="87"/>
      <c r="QAP148" s="87"/>
      <c r="QAQ148" s="87"/>
      <c r="QAR148" s="87"/>
      <c r="QAS148" s="88"/>
      <c r="QAT148" s="12"/>
      <c r="QAU148" s="12"/>
      <c r="QAV148" s="88"/>
      <c r="QAW148" s="88"/>
      <c r="QAX148" s="11"/>
      <c r="QAY148" s="11"/>
      <c r="QAZ148" s="89"/>
      <c r="QBA148" s="87"/>
      <c r="QBB148" s="90"/>
      <c r="QBC148" s="91"/>
      <c r="QBD148" s="86"/>
      <c r="QBE148" s="87"/>
      <c r="QBF148" s="87"/>
      <c r="QBG148" s="87"/>
      <c r="QBH148" s="87"/>
      <c r="QBI148" s="88"/>
      <c r="QBJ148" s="12"/>
      <c r="QBK148" s="12"/>
      <c r="QBL148" s="88"/>
      <c r="QBM148" s="88"/>
      <c r="QBN148" s="11"/>
      <c r="QBO148" s="11"/>
      <c r="QBP148" s="89"/>
      <c r="QBQ148" s="87"/>
      <c r="QBR148" s="90"/>
      <c r="QBS148" s="91"/>
      <c r="QBT148" s="86"/>
      <c r="QBU148" s="87"/>
      <c r="QBV148" s="87"/>
      <c r="QBW148" s="87"/>
      <c r="QBX148" s="87"/>
      <c r="QBY148" s="88"/>
      <c r="QBZ148" s="12"/>
      <c r="QCA148" s="12"/>
      <c r="QCB148" s="88"/>
      <c r="QCC148" s="88"/>
      <c r="QCD148" s="11"/>
      <c r="QCE148" s="11"/>
      <c r="QCF148" s="89"/>
      <c r="QCG148" s="87"/>
      <c r="QCH148" s="90"/>
      <c r="QCI148" s="91"/>
      <c r="QCJ148" s="86"/>
      <c r="QCK148" s="87"/>
      <c r="QCL148" s="87"/>
      <c r="QCM148" s="87"/>
      <c r="QCN148" s="87"/>
      <c r="QCO148" s="88"/>
      <c r="QCP148" s="12"/>
      <c r="QCQ148" s="12"/>
      <c r="QCR148" s="88"/>
      <c r="QCS148" s="88"/>
      <c r="QCT148" s="11"/>
      <c r="QCU148" s="11"/>
      <c r="QCV148" s="89"/>
      <c r="QCW148" s="87"/>
      <c r="QCX148" s="90"/>
      <c r="QCY148" s="91"/>
      <c r="QCZ148" s="86"/>
      <c r="QDA148" s="87"/>
      <c r="QDB148" s="87"/>
      <c r="QDC148" s="87"/>
      <c r="QDD148" s="87"/>
      <c r="QDE148" s="88"/>
      <c r="QDF148" s="12"/>
      <c r="QDG148" s="12"/>
      <c r="QDH148" s="88"/>
      <c r="QDI148" s="88"/>
      <c r="QDJ148" s="11"/>
      <c r="QDK148" s="11"/>
      <c r="QDL148" s="89"/>
      <c r="QDM148" s="87"/>
      <c r="QDN148" s="90"/>
      <c r="QDO148" s="91"/>
      <c r="QDP148" s="86"/>
      <c r="QDQ148" s="87"/>
      <c r="QDR148" s="87"/>
      <c r="QDS148" s="87"/>
      <c r="QDT148" s="87"/>
      <c r="QDU148" s="88"/>
      <c r="QDV148" s="12"/>
      <c r="QDW148" s="12"/>
      <c r="QDX148" s="88"/>
      <c r="QDY148" s="88"/>
      <c r="QDZ148" s="11"/>
      <c r="QEA148" s="11"/>
      <c r="QEB148" s="89"/>
      <c r="QEC148" s="87"/>
      <c r="QED148" s="90"/>
      <c r="QEE148" s="91"/>
      <c r="QEF148" s="86"/>
      <c r="QEG148" s="87"/>
      <c r="QEH148" s="87"/>
      <c r="QEI148" s="87"/>
      <c r="QEJ148" s="87"/>
      <c r="QEK148" s="88"/>
      <c r="QEL148" s="12"/>
      <c r="QEM148" s="12"/>
      <c r="QEN148" s="88"/>
      <c r="QEO148" s="88"/>
      <c r="QEP148" s="11"/>
      <c r="QEQ148" s="11"/>
      <c r="QER148" s="89"/>
      <c r="QES148" s="87"/>
      <c r="QET148" s="90"/>
      <c r="QEU148" s="91"/>
      <c r="QEV148" s="86"/>
      <c r="QEW148" s="87"/>
      <c r="QEX148" s="87"/>
      <c r="QEY148" s="87"/>
      <c r="QEZ148" s="87"/>
      <c r="QFA148" s="88"/>
      <c r="QFB148" s="12"/>
      <c r="QFC148" s="12"/>
      <c r="QFD148" s="88"/>
      <c r="QFE148" s="88"/>
      <c r="QFF148" s="11"/>
      <c r="QFG148" s="11"/>
      <c r="QFH148" s="89"/>
      <c r="QFI148" s="87"/>
      <c r="QFJ148" s="90"/>
      <c r="QFK148" s="91"/>
      <c r="QFL148" s="86"/>
      <c r="QFM148" s="87"/>
      <c r="QFN148" s="87"/>
      <c r="QFO148" s="87"/>
      <c r="QFP148" s="87"/>
      <c r="QFQ148" s="88"/>
      <c r="QFR148" s="12"/>
      <c r="QFS148" s="12"/>
      <c r="QFT148" s="88"/>
      <c r="QFU148" s="88"/>
      <c r="QFV148" s="11"/>
      <c r="QFW148" s="11"/>
      <c r="QFX148" s="89"/>
      <c r="QFY148" s="87"/>
      <c r="QFZ148" s="90"/>
      <c r="QGA148" s="91"/>
      <c r="QGB148" s="86"/>
      <c r="QGC148" s="87"/>
      <c r="QGD148" s="87"/>
      <c r="QGE148" s="87"/>
      <c r="QGF148" s="87"/>
      <c r="QGG148" s="88"/>
      <c r="QGH148" s="12"/>
      <c r="QGI148" s="12"/>
      <c r="QGJ148" s="88"/>
      <c r="QGK148" s="88"/>
      <c r="QGL148" s="11"/>
      <c r="QGM148" s="11"/>
      <c r="QGN148" s="89"/>
      <c r="QGO148" s="87"/>
      <c r="QGP148" s="90"/>
      <c r="QGQ148" s="91"/>
      <c r="QGR148" s="86"/>
      <c r="QGS148" s="87"/>
      <c r="QGT148" s="87"/>
      <c r="QGU148" s="87"/>
      <c r="QGV148" s="87"/>
      <c r="QGW148" s="88"/>
      <c r="QGX148" s="12"/>
      <c r="QGY148" s="12"/>
      <c r="QGZ148" s="88"/>
      <c r="QHA148" s="88"/>
      <c r="QHB148" s="11"/>
      <c r="QHC148" s="11"/>
      <c r="QHD148" s="89"/>
      <c r="QHE148" s="87"/>
      <c r="QHF148" s="90"/>
      <c r="QHG148" s="91"/>
      <c r="QHH148" s="86"/>
      <c r="QHI148" s="87"/>
      <c r="QHJ148" s="87"/>
      <c r="QHK148" s="87"/>
      <c r="QHL148" s="87"/>
      <c r="QHM148" s="88"/>
      <c r="QHN148" s="12"/>
      <c r="QHO148" s="12"/>
      <c r="QHP148" s="88"/>
      <c r="QHQ148" s="88"/>
      <c r="QHR148" s="11"/>
      <c r="QHS148" s="11"/>
      <c r="QHT148" s="89"/>
      <c r="QHU148" s="87"/>
      <c r="QHV148" s="90"/>
      <c r="QHW148" s="91"/>
      <c r="QHX148" s="86"/>
      <c r="QHY148" s="87"/>
      <c r="QHZ148" s="87"/>
      <c r="QIA148" s="87"/>
      <c r="QIB148" s="87"/>
      <c r="QIC148" s="88"/>
      <c r="QID148" s="12"/>
      <c r="QIE148" s="12"/>
      <c r="QIF148" s="88"/>
      <c r="QIG148" s="88"/>
      <c r="QIH148" s="11"/>
      <c r="QII148" s="11"/>
      <c r="QIJ148" s="89"/>
      <c r="QIK148" s="87"/>
      <c r="QIL148" s="90"/>
      <c r="QIM148" s="91"/>
      <c r="QIN148" s="86"/>
      <c r="QIO148" s="87"/>
      <c r="QIP148" s="87"/>
      <c r="QIQ148" s="87"/>
      <c r="QIR148" s="87"/>
      <c r="QIS148" s="88"/>
      <c r="QIT148" s="12"/>
      <c r="QIU148" s="12"/>
      <c r="QIV148" s="88"/>
      <c r="QIW148" s="88"/>
      <c r="QIX148" s="11"/>
      <c r="QIY148" s="11"/>
      <c r="QIZ148" s="89"/>
      <c r="QJA148" s="87"/>
      <c r="QJB148" s="90"/>
      <c r="QJC148" s="91"/>
      <c r="QJD148" s="86"/>
      <c r="QJE148" s="87"/>
      <c r="QJF148" s="87"/>
      <c r="QJG148" s="87"/>
      <c r="QJH148" s="87"/>
      <c r="QJI148" s="88"/>
      <c r="QJJ148" s="12"/>
      <c r="QJK148" s="12"/>
      <c r="QJL148" s="88"/>
      <c r="QJM148" s="88"/>
      <c r="QJN148" s="11"/>
      <c r="QJO148" s="11"/>
      <c r="QJP148" s="89"/>
      <c r="QJQ148" s="87"/>
      <c r="QJR148" s="90"/>
      <c r="QJS148" s="91"/>
      <c r="QJT148" s="86"/>
      <c r="QJU148" s="87"/>
      <c r="QJV148" s="87"/>
      <c r="QJW148" s="87"/>
      <c r="QJX148" s="87"/>
      <c r="QJY148" s="88"/>
      <c r="QJZ148" s="12"/>
      <c r="QKA148" s="12"/>
      <c r="QKB148" s="88"/>
      <c r="QKC148" s="88"/>
      <c r="QKD148" s="11"/>
      <c r="QKE148" s="11"/>
      <c r="QKF148" s="89"/>
      <c r="QKG148" s="87"/>
      <c r="QKH148" s="90"/>
      <c r="QKI148" s="91"/>
      <c r="QKJ148" s="86"/>
      <c r="QKK148" s="87"/>
      <c r="QKL148" s="87"/>
      <c r="QKM148" s="87"/>
      <c r="QKN148" s="87"/>
      <c r="QKO148" s="88"/>
      <c r="QKP148" s="12"/>
      <c r="QKQ148" s="12"/>
      <c r="QKR148" s="88"/>
      <c r="QKS148" s="88"/>
      <c r="QKT148" s="11"/>
      <c r="QKU148" s="11"/>
      <c r="QKV148" s="89"/>
      <c r="QKW148" s="87"/>
      <c r="QKX148" s="90"/>
      <c r="QKY148" s="91"/>
      <c r="QKZ148" s="86"/>
      <c r="QLA148" s="87"/>
      <c r="QLB148" s="87"/>
      <c r="QLC148" s="87"/>
      <c r="QLD148" s="87"/>
      <c r="QLE148" s="88"/>
      <c r="QLF148" s="12"/>
      <c r="QLG148" s="12"/>
      <c r="QLH148" s="88"/>
      <c r="QLI148" s="88"/>
      <c r="QLJ148" s="11"/>
      <c r="QLK148" s="11"/>
      <c r="QLL148" s="89"/>
      <c r="QLM148" s="87"/>
      <c r="QLN148" s="90"/>
      <c r="QLO148" s="91"/>
      <c r="QLP148" s="86"/>
      <c r="QLQ148" s="87"/>
      <c r="QLR148" s="87"/>
      <c r="QLS148" s="87"/>
      <c r="QLT148" s="87"/>
      <c r="QLU148" s="88"/>
      <c r="QLV148" s="12"/>
      <c r="QLW148" s="12"/>
      <c r="QLX148" s="88"/>
      <c r="QLY148" s="88"/>
      <c r="QLZ148" s="11"/>
      <c r="QMA148" s="11"/>
      <c r="QMB148" s="89"/>
      <c r="QMC148" s="87"/>
      <c r="QMD148" s="90"/>
      <c r="QME148" s="91"/>
      <c r="QMF148" s="86"/>
      <c r="QMG148" s="87"/>
      <c r="QMH148" s="87"/>
      <c r="QMI148" s="87"/>
      <c r="QMJ148" s="87"/>
      <c r="QMK148" s="88"/>
      <c r="QML148" s="12"/>
      <c r="QMM148" s="12"/>
      <c r="QMN148" s="88"/>
      <c r="QMO148" s="88"/>
      <c r="QMP148" s="11"/>
      <c r="QMQ148" s="11"/>
      <c r="QMR148" s="89"/>
      <c r="QMS148" s="87"/>
      <c r="QMT148" s="90"/>
      <c r="QMU148" s="91"/>
      <c r="QMV148" s="86"/>
      <c r="QMW148" s="87"/>
      <c r="QMX148" s="87"/>
      <c r="QMY148" s="87"/>
      <c r="QMZ148" s="87"/>
      <c r="QNA148" s="88"/>
      <c r="QNB148" s="12"/>
      <c r="QNC148" s="12"/>
      <c r="QND148" s="88"/>
      <c r="QNE148" s="88"/>
      <c r="QNF148" s="11"/>
      <c r="QNG148" s="11"/>
      <c r="QNH148" s="89"/>
      <c r="QNI148" s="87"/>
      <c r="QNJ148" s="90"/>
      <c r="QNK148" s="91"/>
      <c r="QNL148" s="86"/>
      <c r="QNM148" s="87"/>
      <c r="QNN148" s="87"/>
      <c r="QNO148" s="87"/>
      <c r="QNP148" s="87"/>
      <c r="QNQ148" s="88"/>
      <c r="QNR148" s="12"/>
      <c r="QNS148" s="12"/>
      <c r="QNT148" s="88"/>
      <c r="QNU148" s="88"/>
      <c r="QNV148" s="11"/>
      <c r="QNW148" s="11"/>
      <c r="QNX148" s="89"/>
      <c r="QNY148" s="87"/>
      <c r="QNZ148" s="90"/>
      <c r="QOA148" s="91"/>
      <c r="QOB148" s="86"/>
      <c r="QOC148" s="87"/>
      <c r="QOD148" s="87"/>
      <c r="QOE148" s="87"/>
      <c r="QOF148" s="87"/>
      <c r="QOG148" s="88"/>
      <c r="QOH148" s="12"/>
      <c r="QOI148" s="12"/>
      <c r="QOJ148" s="88"/>
      <c r="QOK148" s="88"/>
      <c r="QOL148" s="11"/>
      <c r="QOM148" s="11"/>
      <c r="QON148" s="89"/>
      <c r="QOO148" s="87"/>
      <c r="QOP148" s="90"/>
      <c r="QOQ148" s="91"/>
      <c r="QOR148" s="86"/>
      <c r="QOS148" s="87"/>
      <c r="QOT148" s="87"/>
      <c r="QOU148" s="87"/>
      <c r="QOV148" s="87"/>
      <c r="QOW148" s="88"/>
      <c r="QOX148" s="12"/>
      <c r="QOY148" s="12"/>
      <c r="QOZ148" s="88"/>
      <c r="QPA148" s="88"/>
      <c r="QPB148" s="11"/>
      <c r="QPC148" s="11"/>
      <c r="QPD148" s="89"/>
      <c r="QPE148" s="87"/>
      <c r="QPF148" s="90"/>
      <c r="QPG148" s="91"/>
      <c r="QPH148" s="86"/>
      <c r="QPI148" s="87"/>
      <c r="QPJ148" s="87"/>
      <c r="QPK148" s="87"/>
      <c r="QPL148" s="87"/>
      <c r="QPM148" s="88"/>
      <c r="QPN148" s="12"/>
      <c r="QPO148" s="12"/>
      <c r="QPP148" s="88"/>
      <c r="QPQ148" s="88"/>
      <c r="QPR148" s="11"/>
      <c r="QPS148" s="11"/>
      <c r="QPT148" s="89"/>
      <c r="QPU148" s="87"/>
      <c r="QPV148" s="90"/>
      <c r="QPW148" s="91"/>
      <c r="QPX148" s="86"/>
      <c r="QPY148" s="87"/>
      <c r="QPZ148" s="87"/>
      <c r="QQA148" s="87"/>
      <c r="QQB148" s="87"/>
      <c r="QQC148" s="88"/>
      <c r="QQD148" s="12"/>
      <c r="QQE148" s="12"/>
      <c r="QQF148" s="88"/>
      <c r="QQG148" s="88"/>
      <c r="QQH148" s="11"/>
      <c r="QQI148" s="11"/>
      <c r="QQJ148" s="89"/>
      <c r="QQK148" s="87"/>
      <c r="QQL148" s="90"/>
      <c r="QQM148" s="91"/>
      <c r="QQN148" s="86"/>
      <c r="QQO148" s="87"/>
      <c r="QQP148" s="87"/>
      <c r="QQQ148" s="87"/>
      <c r="QQR148" s="87"/>
      <c r="QQS148" s="88"/>
      <c r="QQT148" s="12"/>
      <c r="QQU148" s="12"/>
      <c r="QQV148" s="88"/>
      <c r="QQW148" s="88"/>
      <c r="QQX148" s="11"/>
      <c r="QQY148" s="11"/>
      <c r="QQZ148" s="89"/>
      <c r="QRA148" s="87"/>
      <c r="QRB148" s="90"/>
      <c r="QRC148" s="91"/>
      <c r="QRD148" s="86"/>
      <c r="QRE148" s="87"/>
      <c r="QRF148" s="87"/>
      <c r="QRG148" s="87"/>
      <c r="QRH148" s="87"/>
      <c r="QRI148" s="88"/>
      <c r="QRJ148" s="12"/>
      <c r="QRK148" s="12"/>
      <c r="QRL148" s="88"/>
      <c r="QRM148" s="88"/>
      <c r="QRN148" s="11"/>
      <c r="QRO148" s="11"/>
      <c r="QRP148" s="89"/>
      <c r="QRQ148" s="87"/>
      <c r="QRR148" s="90"/>
      <c r="QRS148" s="91"/>
      <c r="QRT148" s="86"/>
      <c r="QRU148" s="87"/>
      <c r="QRV148" s="87"/>
      <c r="QRW148" s="87"/>
      <c r="QRX148" s="87"/>
      <c r="QRY148" s="88"/>
      <c r="QRZ148" s="12"/>
      <c r="QSA148" s="12"/>
      <c r="QSB148" s="88"/>
      <c r="QSC148" s="88"/>
      <c r="QSD148" s="11"/>
      <c r="QSE148" s="11"/>
      <c r="QSF148" s="89"/>
      <c r="QSG148" s="87"/>
      <c r="QSH148" s="90"/>
      <c r="QSI148" s="91"/>
      <c r="QSJ148" s="86"/>
      <c r="QSK148" s="87"/>
      <c r="QSL148" s="87"/>
      <c r="QSM148" s="87"/>
      <c r="QSN148" s="87"/>
      <c r="QSO148" s="88"/>
      <c r="QSP148" s="12"/>
      <c r="QSQ148" s="12"/>
      <c r="QSR148" s="88"/>
      <c r="QSS148" s="88"/>
      <c r="QST148" s="11"/>
      <c r="QSU148" s="11"/>
      <c r="QSV148" s="89"/>
      <c r="QSW148" s="87"/>
      <c r="QSX148" s="90"/>
      <c r="QSY148" s="91"/>
      <c r="QSZ148" s="86"/>
      <c r="QTA148" s="87"/>
      <c r="QTB148" s="87"/>
      <c r="QTC148" s="87"/>
      <c r="QTD148" s="87"/>
      <c r="QTE148" s="88"/>
      <c r="QTF148" s="12"/>
      <c r="QTG148" s="12"/>
      <c r="QTH148" s="88"/>
      <c r="QTI148" s="88"/>
      <c r="QTJ148" s="11"/>
      <c r="QTK148" s="11"/>
      <c r="QTL148" s="89"/>
      <c r="QTM148" s="87"/>
      <c r="QTN148" s="90"/>
      <c r="QTO148" s="91"/>
      <c r="QTP148" s="86"/>
      <c r="QTQ148" s="87"/>
      <c r="QTR148" s="87"/>
      <c r="QTS148" s="87"/>
      <c r="QTT148" s="87"/>
      <c r="QTU148" s="88"/>
      <c r="QTV148" s="12"/>
      <c r="QTW148" s="12"/>
      <c r="QTX148" s="88"/>
      <c r="QTY148" s="88"/>
      <c r="QTZ148" s="11"/>
      <c r="QUA148" s="11"/>
      <c r="QUB148" s="89"/>
      <c r="QUC148" s="87"/>
      <c r="QUD148" s="90"/>
      <c r="QUE148" s="91"/>
      <c r="QUF148" s="86"/>
      <c r="QUG148" s="87"/>
      <c r="QUH148" s="87"/>
      <c r="QUI148" s="87"/>
      <c r="QUJ148" s="87"/>
      <c r="QUK148" s="88"/>
      <c r="QUL148" s="12"/>
      <c r="QUM148" s="12"/>
      <c r="QUN148" s="88"/>
      <c r="QUO148" s="88"/>
      <c r="QUP148" s="11"/>
      <c r="QUQ148" s="11"/>
      <c r="QUR148" s="89"/>
      <c r="QUS148" s="87"/>
      <c r="QUT148" s="90"/>
      <c r="QUU148" s="91"/>
      <c r="QUV148" s="86"/>
      <c r="QUW148" s="87"/>
      <c r="QUX148" s="87"/>
      <c r="QUY148" s="87"/>
      <c r="QUZ148" s="87"/>
      <c r="QVA148" s="88"/>
      <c r="QVB148" s="12"/>
      <c r="QVC148" s="12"/>
      <c r="QVD148" s="88"/>
      <c r="QVE148" s="88"/>
      <c r="QVF148" s="11"/>
      <c r="QVG148" s="11"/>
      <c r="QVH148" s="89"/>
      <c r="QVI148" s="87"/>
      <c r="QVJ148" s="90"/>
      <c r="QVK148" s="91"/>
      <c r="QVL148" s="86"/>
      <c r="QVM148" s="87"/>
      <c r="QVN148" s="87"/>
      <c r="QVO148" s="87"/>
      <c r="QVP148" s="87"/>
      <c r="QVQ148" s="88"/>
      <c r="QVR148" s="12"/>
      <c r="QVS148" s="12"/>
      <c r="QVT148" s="88"/>
      <c r="QVU148" s="88"/>
      <c r="QVV148" s="11"/>
      <c r="QVW148" s="11"/>
      <c r="QVX148" s="89"/>
      <c r="QVY148" s="87"/>
      <c r="QVZ148" s="90"/>
      <c r="QWA148" s="91"/>
      <c r="QWB148" s="86"/>
      <c r="QWC148" s="87"/>
      <c r="QWD148" s="87"/>
      <c r="QWE148" s="87"/>
      <c r="QWF148" s="87"/>
      <c r="QWG148" s="88"/>
      <c r="QWH148" s="12"/>
      <c r="QWI148" s="12"/>
      <c r="QWJ148" s="88"/>
      <c r="QWK148" s="88"/>
      <c r="QWL148" s="11"/>
      <c r="QWM148" s="11"/>
      <c r="QWN148" s="89"/>
      <c r="QWO148" s="87"/>
      <c r="QWP148" s="90"/>
      <c r="QWQ148" s="91"/>
      <c r="QWR148" s="86"/>
      <c r="QWS148" s="87"/>
      <c r="QWT148" s="87"/>
      <c r="QWU148" s="87"/>
      <c r="QWV148" s="87"/>
      <c r="QWW148" s="88"/>
      <c r="QWX148" s="12"/>
      <c r="QWY148" s="12"/>
      <c r="QWZ148" s="88"/>
      <c r="QXA148" s="88"/>
      <c r="QXB148" s="11"/>
      <c r="QXC148" s="11"/>
      <c r="QXD148" s="89"/>
      <c r="QXE148" s="87"/>
      <c r="QXF148" s="90"/>
      <c r="QXG148" s="91"/>
      <c r="QXH148" s="86"/>
      <c r="QXI148" s="87"/>
      <c r="QXJ148" s="87"/>
      <c r="QXK148" s="87"/>
      <c r="QXL148" s="87"/>
      <c r="QXM148" s="88"/>
      <c r="QXN148" s="12"/>
      <c r="QXO148" s="12"/>
      <c r="QXP148" s="88"/>
      <c r="QXQ148" s="88"/>
      <c r="QXR148" s="11"/>
      <c r="QXS148" s="11"/>
      <c r="QXT148" s="89"/>
      <c r="QXU148" s="87"/>
      <c r="QXV148" s="90"/>
      <c r="QXW148" s="91"/>
      <c r="QXX148" s="86"/>
      <c r="QXY148" s="87"/>
      <c r="QXZ148" s="87"/>
      <c r="QYA148" s="87"/>
      <c r="QYB148" s="87"/>
      <c r="QYC148" s="88"/>
      <c r="QYD148" s="12"/>
      <c r="QYE148" s="12"/>
      <c r="QYF148" s="88"/>
      <c r="QYG148" s="88"/>
      <c r="QYH148" s="11"/>
      <c r="QYI148" s="11"/>
      <c r="QYJ148" s="89"/>
      <c r="QYK148" s="87"/>
      <c r="QYL148" s="90"/>
      <c r="QYM148" s="91"/>
      <c r="QYN148" s="86"/>
      <c r="QYO148" s="87"/>
      <c r="QYP148" s="87"/>
      <c r="QYQ148" s="87"/>
      <c r="QYR148" s="87"/>
      <c r="QYS148" s="88"/>
      <c r="QYT148" s="12"/>
      <c r="QYU148" s="12"/>
      <c r="QYV148" s="88"/>
      <c r="QYW148" s="88"/>
      <c r="QYX148" s="11"/>
      <c r="QYY148" s="11"/>
      <c r="QYZ148" s="89"/>
      <c r="QZA148" s="87"/>
      <c r="QZB148" s="90"/>
      <c r="QZC148" s="91"/>
      <c r="QZD148" s="86"/>
      <c r="QZE148" s="87"/>
      <c r="QZF148" s="87"/>
      <c r="QZG148" s="87"/>
      <c r="QZH148" s="87"/>
      <c r="QZI148" s="88"/>
      <c r="QZJ148" s="12"/>
      <c r="QZK148" s="12"/>
      <c r="QZL148" s="88"/>
      <c r="QZM148" s="88"/>
      <c r="QZN148" s="11"/>
      <c r="QZO148" s="11"/>
      <c r="QZP148" s="89"/>
      <c r="QZQ148" s="87"/>
      <c r="QZR148" s="90"/>
      <c r="QZS148" s="91"/>
      <c r="QZT148" s="86"/>
      <c r="QZU148" s="87"/>
      <c r="QZV148" s="87"/>
      <c r="QZW148" s="87"/>
      <c r="QZX148" s="87"/>
      <c r="QZY148" s="88"/>
      <c r="QZZ148" s="12"/>
      <c r="RAA148" s="12"/>
      <c r="RAB148" s="88"/>
      <c r="RAC148" s="88"/>
      <c r="RAD148" s="11"/>
      <c r="RAE148" s="11"/>
      <c r="RAF148" s="89"/>
      <c r="RAG148" s="87"/>
      <c r="RAH148" s="90"/>
      <c r="RAI148" s="91"/>
      <c r="RAJ148" s="86"/>
      <c r="RAK148" s="87"/>
      <c r="RAL148" s="87"/>
      <c r="RAM148" s="87"/>
      <c r="RAN148" s="87"/>
      <c r="RAO148" s="88"/>
      <c r="RAP148" s="12"/>
      <c r="RAQ148" s="12"/>
      <c r="RAR148" s="88"/>
      <c r="RAS148" s="88"/>
      <c r="RAT148" s="11"/>
      <c r="RAU148" s="11"/>
      <c r="RAV148" s="89"/>
      <c r="RAW148" s="87"/>
      <c r="RAX148" s="90"/>
      <c r="RAY148" s="91"/>
      <c r="RAZ148" s="86"/>
      <c r="RBA148" s="87"/>
      <c r="RBB148" s="87"/>
      <c r="RBC148" s="87"/>
      <c r="RBD148" s="87"/>
      <c r="RBE148" s="88"/>
      <c r="RBF148" s="12"/>
      <c r="RBG148" s="12"/>
      <c r="RBH148" s="88"/>
      <c r="RBI148" s="88"/>
      <c r="RBJ148" s="11"/>
      <c r="RBK148" s="11"/>
      <c r="RBL148" s="89"/>
      <c r="RBM148" s="87"/>
      <c r="RBN148" s="90"/>
      <c r="RBO148" s="91"/>
      <c r="RBP148" s="86"/>
      <c r="RBQ148" s="87"/>
      <c r="RBR148" s="87"/>
      <c r="RBS148" s="87"/>
      <c r="RBT148" s="87"/>
      <c r="RBU148" s="88"/>
      <c r="RBV148" s="12"/>
      <c r="RBW148" s="12"/>
      <c r="RBX148" s="88"/>
      <c r="RBY148" s="88"/>
      <c r="RBZ148" s="11"/>
      <c r="RCA148" s="11"/>
      <c r="RCB148" s="89"/>
      <c r="RCC148" s="87"/>
      <c r="RCD148" s="90"/>
      <c r="RCE148" s="91"/>
      <c r="RCF148" s="86"/>
      <c r="RCG148" s="87"/>
      <c r="RCH148" s="87"/>
      <c r="RCI148" s="87"/>
      <c r="RCJ148" s="87"/>
      <c r="RCK148" s="88"/>
      <c r="RCL148" s="12"/>
      <c r="RCM148" s="12"/>
      <c r="RCN148" s="88"/>
      <c r="RCO148" s="88"/>
      <c r="RCP148" s="11"/>
      <c r="RCQ148" s="11"/>
      <c r="RCR148" s="89"/>
      <c r="RCS148" s="87"/>
      <c r="RCT148" s="90"/>
      <c r="RCU148" s="91"/>
      <c r="RCV148" s="86"/>
      <c r="RCW148" s="87"/>
      <c r="RCX148" s="87"/>
      <c r="RCY148" s="87"/>
      <c r="RCZ148" s="87"/>
      <c r="RDA148" s="88"/>
      <c r="RDB148" s="12"/>
      <c r="RDC148" s="12"/>
      <c r="RDD148" s="88"/>
      <c r="RDE148" s="88"/>
      <c r="RDF148" s="11"/>
      <c r="RDG148" s="11"/>
      <c r="RDH148" s="89"/>
      <c r="RDI148" s="87"/>
      <c r="RDJ148" s="90"/>
      <c r="RDK148" s="91"/>
      <c r="RDL148" s="86"/>
      <c r="RDM148" s="87"/>
      <c r="RDN148" s="87"/>
      <c r="RDO148" s="87"/>
      <c r="RDP148" s="87"/>
      <c r="RDQ148" s="88"/>
      <c r="RDR148" s="12"/>
      <c r="RDS148" s="12"/>
      <c r="RDT148" s="88"/>
      <c r="RDU148" s="88"/>
      <c r="RDV148" s="11"/>
      <c r="RDW148" s="11"/>
      <c r="RDX148" s="89"/>
      <c r="RDY148" s="87"/>
      <c r="RDZ148" s="90"/>
      <c r="REA148" s="91"/>
      <c r="REB148" s="86"/>
      <c r="REC148" s="87"/>
      <c r="RED148" s="87"/>
      <c r="REE148" s="87"/>
      <c r="REF148" s="87"/>
      <c r="REG148" s="88"/>
      <c r="REH148" s="12"/>
      <c r="REI148" s="12"/>
      <c r="REJ148" s="88"/>
      <c r="REK148" s="88"/>
      <c r="REL148" s="11"/>
      <c r="REM148" s="11"/>
      <c r="REN148" s="89"/>
      <c r="REO148" s="87"/>
      <c r="REP148" s="90"/>
      <c r="REQ148" s="91"/>
      <c r="RER148" s="86"/>
      <c r="RES148" s="87"/>
      <c r="RET148" s="87"/>
      <c r="REU148" s="87"/>
      <c r="REV148" s="87"/>
      <c r="REW148" s="88"/>
      <c r="REX148" s="12"/>
      <c r="REY148" s="12"/>
      <c r="REZ148" s="88"/>
      <c r="RFA148" s="88"/>
      <c r="RFB148" s="11"/>
      <c r="RFC148" s="11"/>
      <c r="RFD148" s="89"/>
      <c r="RFE148" s="87"/>
      <c r="RFF148" s="90"/>
      <c r="RFG148" s="91"/>
      <c r="RFH148" s="86"/>
      <c r="RFI148" s="87"/>
      <c r="RFJ148" s="87"/>
      <c r="RFK148" s="87"/>
      <c r="RFL148" s="87"/>
      <c r="RFM148" s="88"/>
      <c r="RFN148" s="12"/>
      <c r="RFO148" s="12"/>
      <c r="RFP148" s="88"/>
      <c r="RFQ148" s="88"/>
      <c r="RFR148" s="11"/>
      <c r="RFS148" s="11"/>
      <c r="RFT148" s="89"/>
      <c r="RFU148" s="87"/>
      <c r="RFV148" s="90"/>
      <c r="RFW148" s="91"/>
      <c r="RFX148" s="86"/>
      <c r="RFY148" s="87"/>
      <c r="RFZ148" s="87"/>
      <c r="RGA148" s="87"/>
      <c r="RGB148" s="87"/>
      <c r="RGC148" s="88"/>
      <c r="RGD148" s="12"/>
      <c r="RGE148" s="12"/>
      <c r="RGF148" s="88"/>
      <c r="RGG148" s="88"/>
      <c r="RGH148" s="11"/>
      <c r="RGI148" s="11"/>
      <c r="RGJ148" s="89"/>
      <c r="RGK148" s="87"/>
      <c r="RGL148" s="90"/>
      <c r="RGM148" s="91"/>
      <c r="RGN148" s="86"/>
      <c r="RGO148" s="87"/>
      <c r="RGP148" s="87"/>
      <c r="RGQ148" s="87"/>
      <c r="RGR148" s="87"/>
      <c r="RGS148" s="88"/>
      <c r="RGT148" s="12"/>
      <c r="RGU148" s="12"/>
      <c r="RGV148" s="88"/>
      <c r="RGW148" s="88"/>
      <c r="RGX148" s="11"/>
      <c r="RGY148" s="11"/>
      <c r="RGZ148" s="89"/>
      <c r="RHA148" s="87"/>
      <c r="RHB148" s="90"/>
      <c r="RHC148" s="91"/>
      <c r="RHD148" s="86"/>
      <c r="RHE148" s="87"/>
      <c r="RHF148" s="87"/>
      <c r="RHG148" s="87"/>
      <c r="RHH148" s="87"/>
      <c r="RHI148" s="88"/>
      <c r="RHJ148" s="12"/>
      <c r="RHK148" s="12"/>
      <c r="RHL148" s="88"/>
      <c r="RHM148" s="88"/>
      <c r="RHN148" s="11"/>
      <c r="RHO148" s="11"/>
      <c r="RHP148" s="89"/>
      <c r="RHQ148" s="87"/>
      <c r="RHR148" s="90"/>
      <c r="RHS148" s="91"/>
      <c r="RHT148" s="86"/>
      <c r="RHU148" s="87"/>
      <c r="RHV148" s="87"/>
      <c r="RHW148" s="87"/>
      <c r="RHX148" s="87"/>
      <c r="RHY148" s="88"/>
      <c r="RHZ148" s="12"/>
      <c r="RIA148" s="12"/>
      <c r="RIB148" s="88"/>
      <c r="RIC148" s="88"/>
      <c r="RID148" s="11"/>
      <c r="RIE148" s="11"/>
      <c r="RIF148" s="89"/>
      <c r="RIG148" s="87"/>
      <c r="RIH148" s="90"/>
      <c r="RII148" s="91"/>
      <c r="RIJ148" s="86"/>
      <c r="RIK148" s="87"/>
      <c r="RIL148" s="87"/>
      <c r="RIM148" s="87"/>
      <c r="RIN148" s="87"/>
      <c r="RIO148" s="88"/>
      <c r="RIP148" s="12"/>
      <c r="RIQ148" s="12"/>
      <c r="RIR148" s="88"/>
      <c r="RIS148" s="88"/>
      <c r="RIT148" s="11"/>
      <c r="RIU148" s="11"/>
      <c r="RIV148" s="89"/>
      <c r="RIW148" s="87"/>
      <c r="RIX148" s="90"/>
      <c r="RIY148" s="91"/>
      <c r="RIZ148" s="86"/>
      <c r="RJA148" s="87"/>
      <c r="RJB148" s="87"/>
      <c r="RJC148" s="87"/>
      <c r="RJD148" s="87"/>
      <c r="RJE148" s="88"/>
      <c r="RJF148" s="12"/>
      <c r="RJG148" s="12"/>
      <c r="RJH148" s="88"/>
      <c r="RJI148" s="88"/>
      <c r="RJJ148" s="11"/>
      <c r="RJK148" s="11"/>
      <c r="RJL148" s="89"/>
      <c r="RJM148" s="87"/>
      <c r="RJN148" s="90"/>
      <c r="RJO148" s="91"/>
      <c r="RJP148" s="86"/>
      <c r="RJQ148" s="87"/>
      <c r="RJR148" s="87"/>
      <c r="RJS148" s="87"/>
      <c r="RJT148" s="87"/>
      <c r="RJU148" s="88"/>
      <c r="RJV148" s="12"/>
      <c r="RJW148" s="12"/>
      <c r="RJX148" s="88"/>
      <c r="RJY148" s="88"/>
      <c r="RJZ148" s="11"/>
      <c r="RKA148" s="11"/>
      <c r="RKB148" s="89"/>
      <c r="RKC148" s="87"/>
      <c r="RKD148" s="90"/>
      <c r="RKE148" s="91"/>
      <c r="RKF148" s="86"/>
      <c r="RKG148" s="87"/>
      <c r="RKH148" s="87"/>
      <c r="RKI148" s="87"/>
      <c r="RKJ148" s="87"/>
      <c r="RKK148" s="88"/>
      <c r="RKL148" s="12"/>
      <c r="RKM148" s="12"/>
      <c r="RKN148" s="88"/>
      <c r="RKO148" s="88"/>
      <c r="RKP148" s="11"/>
      <c r="RKQ148" s="11"/>
      <c r="RKR148" s="89"/>
      <c r="RKS148" s="87"/>
      <c r="RKT148" s="90"/>
      <c r="RKU148" s="91"/>
      <c r="RKV148" s="86"/>
      <c r="RKW148" s="87"/>
      <c r="RKX148" s="87"/>
      <c r="RKY148" s="87"/>
      <c r="RKZ148" s="87"/>
      <c r="RLA148" s="88"/>
      <c r="RLB148" s="12"/>
      <c r="RLC148" s="12"/>
      <c r="RLD148" s="88"/>
      <c r="RLE148" s="88"/>
      <c r="RLF148" s="11"/>
      <c r="RLG148" s="11"/>
      <c r="RLH148" s="89"/>
      <c r="RLI148" s="87"/>
      <c r="RLJ148" s="90"/>
      <c r="RLK148" s="91"/>
      <c r="RLL148" s="86"/>
      <c r="RLM148" s="87"/>
      <c r="RLN148" s="87"/>
      <c r="RLO148" s="87"/>
      <c r="RLP148" s="87"/>
      <c r="RLQ148" s="88"/>
      <c r="RLR148" s="12"/>
      <c r="RLS148" s="12"/>
      <c r="RLT148" s="88"/>
      <c r="RLU148" s="88"/>
      <c r="RLV148" s="11"/>
      <c r="RLW148" s="11"/>
      <c r="RLX148" s="89"/>
      <c r="RLY148" s="87"/>
      <c r="RLZ148" s="90"/>
      <c r="RMA148" s="91"/>
      <c r="RMB148" s="86"/>
      <c r="RMC148" s="87"/>
      <c r="RMD148" s="87"/>
      <c r="RME148" s="87"/>
      <c r="RMF148" s="87"/>
      <c r="RMG148" s="88"/>
      <c r="RMH148" s="12"/>
      <c r="RMI148" s="12"/>
      <c r="RMJ148" s="88"/>
      <c r="RMK148" s="88"/>
      <c r="RML148" s="11"/>
      <c r="RMM148" s="11"/>
      <c r="RMN148" s="89"/>
      <c r="RMO148" s="87"/>
      <c r="RMP148" s="90"/>
      <c r="RMQ148" s="91"/>
      <c r="RMR148" s="86"/>
      <c r="RMS148" s="87"/>
      <c r="RMT148" s="87"/>
      <c r="RMU148" s="87"/>
      <c r="RMV148" s="87"/>
      <c r="RMW148" s="88"/>
      <c r="RMX148" s="12"/>
      <c r="RMY148" s="12"/>
      <c r="RMZ148" s="88"/>
      <c r="RNA148" s="88"/>
      <c r="RNB148" s="11"/>
      <c r="RNC148" s="11"/>
      <c r="RND148" s="89"/>
      <c r="RNE148" s="87"/>
      <c r="RNF148" s="90"/>
      <c r="RNG148" s="91"/>
      <c r="RNH148" s="86"/>
      <c r="RNI148" s="87"/>
      <c r="RNJ148" s="87"/>
      <c r="RNK148" s="87"/>
      <c r="RNL148" s="87"/>
      <c r="RNM148" s="88"/>
      <c r="RNN148" s="12"/>
      <c r="RNO148" s="12"/>
      <c r="RNP148" s="88"/>
      <c r="RNQ148" s="88"/>
      <c r="RNR148" s="11"/>
      <c r="RNS148" s="11"/>
      <c r="RNT148" s="89"/>
      <c r="RNU148" s="87"/>
      <c r="RNV148" s="90"/>
      <c r="RNW148" s="91"/>
      <c r="RNX148" s="86"/>
      <c r="RNY148" s="87"/>
      <c r="RNZ148" s="87"/>
      <c r="ROA148" s="87"/>
      <c r="ROB148" s="87"/>
      <c r="ROC148" s="88"/>
      <c r="ROD148" s="12"/>
      <c r="ROE148" s="12"/>
      <c r="ROF148" s="88"/>
      <c r="ROG148" s="88"/>
      <c r="ROH148" s="11"/>
      <c r="ROI148" s="11"/>
      <c r="ROJ148" s="89"/>
      <c r="ROK148" s="87"/>
      <c r="ROL148" s="90"/>
      <c r="ROM148" s="91"/>
      <c r="RON148" s="86"/>
      <c r="ROO148" s="87"/>
      <c r="ROP148" s="87"/>
      <c r="ROQ148" s="87"/>
      <c r="ROR148" s="87"/>
      <c r="ROS148" s="88"/>
      <c r="ROT148" s="12"/>
      <c r="ROU148" s="12"/>
      <c r="ROV148" s="88"/>
      <c r="ROW148" s="88"/>
      <c r="ROX148" s="11"/>
      <c r="ROY148" s="11"/>
      <c r="ROZ148" s="89"/>
      <c r="RPA148" s="87"/>
      <c r="RPB148" s="90"/>
      <c r="RPC148" s="91"/>
      <c r="RPD148" s="86"/>
      <c r="RPE148" s="87"/>
      <c r="RPF148" s="87"/>
      <c r="RPG148" s="87"/>
      <c r="RPH148" s="87"/>
      <c r="RPI148" s="88"/>
      <c r="RPJ148" s="12"/>
      <c r="RPK148" s="12"/>
      <c r="RPL148" s="88"/>
      <c r="RPM148" s="88"/>
      <c r="RPN148" s="11"/>
      <c r="RPO148" s="11"/>
      <c r="RPP148" s="89"/>
      <c r="RPQ148" s="87"/>
      <c r="RPR148" s="90"/>
      <c r="RPS148" s="91"/>
      <c r="RPT148" s="86"/>
      <c r="RPU148" s="87"/>
      <c r="RPV148" s="87"/>
      <c r="RPW148" s="87"/>
      <c r="RPX148" s="87"/>
      <c r="RPY148" s="88"/>
      <c r="RPZ148" s="12"/>
      <c r="RQA148" s="12"/>
      <c r="RQB148" s="88"/>
      <c r="RQC148" s="88"/>
      <c r="RQD148" s="11"/>
      <c r="RQE148" s="11"/>
      <c r="RQF148" s="89"/>
      <c r="RQG148" s="87"/>
      <c r="RQH148" s="90"/>
      <c r="RQI148" s="91"/>
      <c r="RQJ148" s="86"/>
      <c r="RQK148" s="87"/>
      <c r="RQL148" s="87"/>
      <c r="RQM148" s="87"/>
      <c r="RQN148" s="87"/>
      <c r="RQO148" s="88"/>
      <c r="RQP148" s="12"/>
      <c r="RQQ148" s="12"/>
      <c r="RQR148" s="88"/>
      <c r="RQS148" s="88"/>
      <c r="RQT148" s="11"/>
      <c r="RQU148" s="11"/>
      <c r="RQV148" s="89"/>
      <c r="RQW148" s="87"/>
      <c r="RQX148" s="90"/>
      <c r="RQY148" s="91"/>
      <c r="RQZ148" s="86"/>
      <c r="RRA148" s="87"/>
      <c r="RRB148" s="87"/>
      <c r="RRC148" s="87"/>
      <c r="RRD148" s="87"/>
      <c r="RRE148" s="88"/>
      <c r="RRF148" s="12"/>
      <c r="RRG148" s="12"/>
      <c r="RRH148" s="88"/>
      <c r="RRI148" s="88"/>
      <c r="RRJ148" s="11"/>
      <c r="RRK148" s="11"/>
      <c r="RRL148" s="89"/>
      <c r="RRM148" s="87"/>
      <c r="RRN148" s="90"/>
      <c r="RRO148" s="91"/>
      <c r="RRP148" s="86"/>
      <c r="RRQ148" s="87"/>
      <c r="RRR148" s="87"/>
      <c r="RRS148" s="87"/>
      <c r="RRT148" s="87"/>
      <c r="RRU148" s="88"/>
      <c r="RRV148" s="12"/>
      <c r="RRW148" s="12"/>
      <c r="RRX148" s="88"/>
      <c r="RRY148" s="88"/>
      <c r="RRZ148" s="11"/>
      <c r="RSA148" s="11"/>
      <c r="RSB148" s="89"/>
      <c r="RSC148" s="87"/>
      <c r="RSD148" s="90"/>
      <c r="RSE148" s="91"/>
      <c r="RSF148" s="86"/>
      <c r="RSG148" s="87"/>
      <c r="RSH148" s="87"/>
      <c r="RSI148" s="87"/>
      <c r="RSJ148" s="87"/>
      <c r="RSK148" s="88"/>
      <c r="RSL148" s="12"/>
      <c r="RSM148" s="12"/>
      <c r="RSN148" s="88"/>
      <c r="RSO148" s="88"/>
      <c r="RSP148" s="11"/>
      <c r="RSQ148" s="11"/>
      <c r="RSR148" s="89"/>
      <c r="RSS148" s="87"/>
      <c r="RST148" s="90"/>
      <c r="RSU148" s="91"/>
      <c r="RSV148" s="86"/>
      <c r="RSW148" s="87"/>
      <c r="RSX148" s="87"/>
      <c r="RSY148" s="87"/>
      <c r="RSZ148" s="87"/>
      <c r="RTA148" s="88"/>
      <c r="RTB148" s="12"/>
      <c r="RTC148" s="12"/>
      <c r="RTD148" s="88"/>
      <c r="RTE148" s="88"/>
      <c r="RTF148" s="11"/>
      <c r="RTG148" s="11"/>
      <c r="RTH148" s="89"/>
      <c r="RTI148" s="87"/>
      <c r="RTJ148" s="90"/>
      <c r="RTK148" s="91"/>
      <c r="RTL148" s="86"/>
      <c r="RTM148" s="87"/>
      <c r="RTN148" s="87"/>
      <c r="RTO148" s="87"/>
      <c r="RTP148" s="87"/>
      <c r="RTQ148" s="88"/>
      <c r="RTR148" s="12"/>
      <c r="RTS148" s="12"/>
      <c r="RTT148" s="88"/>
      <c r="RTU148" s="88"/>
      <c r="RTV148" s="11"/>
      <c r="RTW148" s="11"/>
      <c r="RTX148" s="89"/>
      <c r="RTY148" s="87"/>
      <c r="RTZ148" s="90"/>
      <c r="RUA148" s="91"/>
      <c r="RUB148" s="86"/>
      <c r="RUC148" s="87"/>
      <c r="RUD148" s="87"/>
      <c r="RUE148" s="87"/>
      <c r="RUF148" s="87"/>
      <c r="RUG148" s="88"/>
      <c r="RUH148" s="12"/>
      <c r="RUI148" s="12"/>
      <c r="RUJ148" s="88"/>
      <c r="RUK148" s="88"/>
      <c r="RUL148" s="11"/>
      <c r="RUM148" s="11"/>
      <c r="RUN148" s="89"/>
      <c r="RUO148" s="87"/>
      <c r="RUP148" s="90"/>
      <c r="RUQ148" s="91"/>
      <c r="RUR148" s="86"/>
      <c r="RUS148" s="87"/>
      <c r="RUT148" s="87"/>
      <c r="RUU148" s="87"/>
      <c r="RUV148" s="87"/>
      <c r="RUW148" s="88"/>
      <c r="RUX148" s="12"/>
      <c r="RUY148" s="12"/>
      <c r="RUZ148" s="88"/>
      <c r="RVA148" s="88"/>
      <c r="RVB148" s="11"/>
      <c r="RVC148" s="11"/>
      <c r="RVD148" s="89"/>
      <c r="RVE148" s="87"/>
      <c r="RVF148" s="90"/>
      <c r="RVG148" s="91"/>
      <c r="RVH148" s="86"/>
      <c r="RVI148" s="87"/>
      <c r="RVJ148" s="87"/>
      <c r="RVK148" s="87"/>
      <c r="RVL148" s="87"/>
      <c r="RVM148" s="88"/>
      <c r="RVN148" s="12"/>
      <c r="RVO148" s="12"/>
      <c r="RVP148" s="88"/>
      <c r="RVQ148" s="88"/>
      <c r="RVR148" s="11"/>
      <c r="RVS148" s="11"/>
      <c r="RVT148" s="89"/>
      <c r="RVU148" s="87"/>
      <c r="RVV148" s="90"/>
      <c r="RVW148" s="91"/>
      <c r="RVX148" s="86"/>
      <c r="RVY148" s="87"/>
      <c r="RVZ148" s="87"/>
      <c r="RWA148" s="87"/>
      <c r="RWB148" s="87"/>
      <c r="RWC148" s="88"/>
      <c r="RWD148" s="12"/>
      <c r="RWE148" s="12"/>
      <c r="RWF148" s="88"/>
      <c r="RWG148" s="88"/>
      <c r="RWH148" s="11"/>
      <c r="RWI148" s="11"/>
      <c r="RWJ148" s="89"/>
      <c r="RWK148" s="87"/>
      <c r="RWL148" s="90"/>
      <c r="RWM148" s="91"/>
      <c r="RWN148" s="86"/>
      <c r="RWO148" s="87"/>
      <c r="RWP148" s="87"/>
      <c r="RWQ148" s="87"/>
      <c r="RWR148" s="87"/>
      <c r="RWS148" s="88"/>
      <c r="RWT148" s="12"/>
      <c r="RWU148" s="12"/>
      <c r="RWV148" s="88"/>
      <c r="RWW148" s="88"/>
      <c r="RWX148" s="11"/>
      <c r="RWY148" s="11"/>
      <c r="RWZ148" s="89"/>
      <c r="RXA148" s="87"/>
      <c r="RXB148" s="90"/>
      <c r="RXC148" s="91"/>
      <c r="RXD148" s="86"/>
      <c r="RXE148" s="87"/>
      <c r="RXF148" s="87"/>
      <c r="RXG148" s="87"/>
      <c r="RXH148" s="87"/>
      <c r="RXI148" s="88"/>
      <c r="RXJ148" s="12"/>
      <c r="RXK148" s="12"/>
      <c r="RXL148" s="88"/>
      <c r="RXM148" s="88"/>
      <c r="RXN148" s="11"/>
      <c r="RXO148" s="11"/>
      <c r="RXP148" s="89"/>
      <c r="RXQ148" s="87"/>
      <c r="RXR148" s="90"/>
      <c r="RXS148" s="91"/>
      <c r="RXT148" s="86"/>
      <c r="RXU148" s="87"/>
      <c r="RXV148" s="87"/>
      <c r="RXW148" s="87"/>
      <c r="RXX148" s="87"/>
      <c r="RXY148" s="88"/>
      <c r="RXZ148" s="12"/>
      <c r="RYA148" s="12"/>
      <c r="RYB148" s="88"/>
      <c r="RYC148" s="88"/>
      <c r="RYD148" s="11"/>
      <c r="RYE148" s="11"/>
      <c r="RYF148" s="89"/>
      <c r="RYG148" s="87"/>
      <c r="RYH148" s="90"/>
      <c r="RYI148" s="91"/>
      <c r="RYJ148" s="86"/>
      <c r="RYK148" s="87"/>
      <c r="RYL148" s="87"/>
      <c r="RYM148" s="87"/>
      <c r="RYN148" s="87"/>
      <c r="RYO148" s="88"/>
      <c r="RYP148" s="12"/>
      <c r="RYQ148" s="12"/>
      <c r="RYR148" s="88"/>
      <c r="RYS148" s="88"/>
      <c r="RYT148" s="11"/>
      <c r="RYU148" s="11"/>
      <c r="RYV148" s="89"/>
      <c r="RYW148" s="87"/>
      <c r="RYX148" s="90"/>
      <c r="RYY148" s="91"/>
      <c r="RYZ148" s="86"/>
      <c r="RZA148" s="87"/>
      <c r="RZB148" s="87"/>
      <c r="RZC148" s="87"/>
      <c r="RZD148" s="87"/>
      <c r="RZE148" s="88"/>
      <c r="RZF148" s="12"/>
      <c r="RZG148" s="12"/>
      <c r="RZH148" s="88"/>
      <c r="RZI148" s="88"/>
      <c r="RZJ148" s="11"/>
      <c r="RZK148" s="11"/>
      <c r="RZL148" s="89"/>
      <c r="RZM148" s="87"/>
      <c r="RZN148" s="90"/>
      <c r="RZO148" s="91"/>
      <c r="RZP148" s="86"/>
      <c r="RZQ148" s="87"/>
      <c r="RZR148" s="87"/>
      <c r="RZS148" s="87"/>
      <c r="RZT148" s="87"/>
      <c r="RZU148" s="88"/>
      <c r="RZV148" s="12"/>
      <c r="RZW148" s="12"/>
      <c r="RZX148" s="88"/>
      <c r="RZY148" s="88"/>
      <c r="RZZ148" s="11"/>
      <c r="SAA148" s="11"/>
      <c r="SAB148" s="89"/>
      <c r="SAC148" s="87"/>
      <c r="SAD148" s="90"/>
      <c r="SAE148" s="91"/>
      <c r="SAF148" s="86"/>
      <c r="SAG148" s="87"/>
      <c r="SAH148" s="87"/>
      <c r="SAI148" s="87"/>
      <c r="SAJ148" s="87"/>
      <c r="SAK148" s="88"/>
      <c r="SAL148" s="12"/>
      <c r="SAM148" s="12"/>
      <c r="SAN148" s="88"/>
      <c r="SAO148" s="88"/>
      <c r="SAP148" s="11"/>
      <c r="SAQ148" s="11"/>
      <c r="SAR148" s="89"/>
      <c r="SAS148" s="87"/>
      <c r="SAT148" s="90"/>
      <c r="SAU148" s="91"/>
      <c r="SAV148" s="86"/>
      <c r="SAW148" s="87"/>
      <c r="SAX148" s="87"/>
      <c r="SAY148" s="87"/>
      <c r="SAZ148" s="87"/>
      <c r="SBA148" s="88"/>
      <c r="SBB148" s="12"/>
      <c r="SBC148" s="12"/>
      <c r="SBD148" s="88"/>
      <c r="SBE148" s="88"/>
      <c r="SBF148" s="11"/>
      <c r="SBG148" s="11"/>
      <c r="SBH148" s="89"/>
      <c r="SBI148" s="87"/>
      <c r="SBJ148" s="90"/>
      <c r="SBK148" s="91"/>
      <c r="SBL148" s="86"/>
      <c r="SBM148" s="87"/>
      <c r="SBN148" s="87"/>
      <c r="SBO148" s="87"/>
      <c r="SBP148" s="87"/>
      <c r="SBQ148" s="88"/>
      <c r="SBR148" s="12"/>
      <c r="SBS148" s="12"/>
      <c r="SBT148" s="88"/>
      <c r="SBU148" s="88"/>
      <c r="SBV148" s="11"/>
      <c r="SBW148" s="11"/>
      <c r="SBX148" s="89"/>
      <c r="SBY148" s="87"/>
      <c r="SBZ148" s="90"/>
      <c r="SCA148" s="91"/>
      <c r="SCB148" s="86"/>
      <c r="SCC148" s="87"/>
      <c r="SCD148" s="87"/>
      <c r="SCE148" s="87"/>
      <c r="SCF148" s="87"/>
      <c r="SCG148" s="88"/>
      <c r="SCH148" s="12"/>
      <c r="SCI148" s="12"/>
      <c r="SCJ148" s="88"/>
      <c r="SCK148" s="88"/>
      <c r="SCL148" s="11"/>
      <c r="SCM148" s="11"/>
      <c r="SCN148" s="89"/>
      <c r="SCO148" s="87"/>
      <c r="SCP148" s="90"/>
      <c r="SCQ148" s="91"/>
      <c r="SCR148" s="86"/>
      <c r="SCS148" s="87"/>
      <c r="SCT148" s="87"/>
      <c r="SCU148" s="87"/>
      <c r="SCV148" s="87"/>
      <c r="SCW148" s="88"/>
      <c r="SCX148" s="12"/>
      <c r="SCY148" s="12"/>
      <c r="SCZ148" s="88"/>
      <c r="SDA148" s="88"/>
      <c r="SDB148" s="11"/>
      <c r="SDC148" s="11"/>
      <c r="SDD148" s="89"/>
      <c r="SDE148" s="87"/>
      <c r="SDF148" s="90"/>
      <c r="SDG148" s="91"/>
      <c r="SDH148" s="86"/>
      <c r="SDI148" s="87"/>
      <c r="SDJ148" s="87"/>
      <c r="SDK148" s="87"/>
      <c r="SDL148" s="87"/>
      <c r="SDM148" s="88"/>
      <c r="SDN148" s="12"/>
      <c r="SDO148" s="12"/>
      <c r="SDP148" s="88"/>
      <c r="SDQ148" s="88"/>
      <c r="SDR148" s="11"/>
      <c r="SDS148" s="11"/>
      <c r="SDT148" s="89"/>
      <c r="SDU148" s="87"/>
      <c r="SDV148" s="90"/>
      <c r="SDW148" s="91"/>
      <c r="SDX148" s="86"/>
      <c r="SDY148" s="87"/>
      <c r="SDZ148" s="87"/>
      <c r="SEA148" s="87"/>
      <c r="SEB148" s="87"/>
      <c r="SEC148" s="88"/>
      <c r="SED148" s="12"/>
      <c r="SEE148" s="12"/>
      <c r="SEF148" s="88"/>
      <c r="SEG148" s="88"/>
      <c r="SEH148" s="11"/>
      <c r="SEI148" s="11"/>
      <c r="SEJ148" s="89"/>
      <c r="SEK148" s="87"/>
      <c r="SEL148" s="90"/>
      <c r="SEM148" s="91"/>
      <c r="SEN148" s="86"/>
      <c r="SEO148" s="87"/>
      <c r="SEP148" s="87"/>
      <c r="SEQ148" s="87"/>
      <c r="SER148" s="87"/>
      <c r="SES148" s="88"/>
      <c r="SET148" s="12"/>
      <c r="SEU148" s="12"/>
      <c r="SEV148" s="88"/>
      <c r="SEW148" s="88"/>
      <c r="SEX148" s="11"/>
      <c r="SEY148" s="11"/>
      <c r="SEZ148" s="89"/>
      <c r="SFA148" s="87"/>
      <c r="SFB148" s="90"/>
      <c r="SFC148" s="91"/>
      <c r="SFD148" s="86"/>
      <c r="SFE148" s="87"/>
      <c r="SFF148" s="87"/>
      <c r="SFG148" s="87"/>
      <c r="SFH148" s="87"/>
      <c r="SFI148" s="88"/>
      <c r="SFJ148" s="12"/>
      <c r="SFK148" s="12"/>
      <c r="SFL148" s="88"/>
      <c r="SFM148" s="88"/>
      <c r="SFN148" s="11"/>
      <c r="SFO148" s="11"/>
      <c r="SFP148" s="89"/>
      <c r="SFQ148" s="87"/>
      <c r="SFR148" s="90"/>
      <c r="SFS148" s="91"/>
      <c r="SFT148" s="86"/>
      <c r="SFU148" s="87"/>
      <c r="SFV148" s="87"/>
      <c r="SFW148" s="87"/>
      <c r="SFX148" s="87"/>
      <c r="SFY148" s="88"/>
      <c r="SFZ148" s="12"/>
      <c r="SGA148" s="12"/>
      <c r="SGB148" s="88"/>
      <c r="SGC148" s="88"/>
      <c r="SGD148" s="11"/>
      <c r="SGE148" s="11"/>
      <c r="SGF148" s="89"/>
      <c r="SGG148" s="87"/>
      <c r="SGH148" s="90"/>
      <c r="SGI148" s="91"/>
      <c r="SGJ148" s="86"/>
      <c r="SGK148" s="87"/>
      <c r="SGL148" s="87"/>
      <c r="SGM148" s="87"/>
      <c r="SGN148" s="87"/>
      <c r="SGO148" s="88"/>
      <c r="SGP148" s="12"/>
      <c r="SGQ148" s="12"/>
      <c r="SGR148" s="88"/>
      <c r="SGS148" s="88"/>
      <c r="SGT148" s="11"/>
      <c r="SGU148" s="11"/>
      <c r="SGV148" s="89"/>
      <c r="SGW148" s="87"/>
      <c r="SGX148" s="90"/>
      <c r="SGY148" s="91"/>
      <c r="SGZ148" s="86"/>
      <c r="SHA148" s="87"/>
      <c r="SHB148" s="87"/>
      <c r="SHC148" s="87"/>
      <c r="SHD148" s="87"/>
      <c r="SHE148" s="88"/>
      <c r="SHF148" s="12"/>
      <c r="SHG148" s="12"/>
      <c r="SHH148" s="88"/>
      <c r="SHI148" s="88"/>
      <c r="SHJ148" s="11"/>
      <c r="SHK148" s="11"/>
      <c r="SHL148" s="89"/>
      <c r="SHM148" s="87"/>
      <c r="SHN148" s="90"/>
      <c r="SHO148" s="91"/>
      <c r="SHP148" s="86"/>
      <c r="SHQ148" s="87"/>
      <c r="SHR148" s="87"/>
      <c r="SHS148" s="87"/>
      <c r="SHT148" s="87"/>
      <c r="SHU148" s="88"/>
      <c r="SHV148" s="12"/>
      <c r="SHW148" s="12"/>
      <c r="SHX148" s="88"/>
      <c r="SHY148" s="88"/>
      <c r="SHZ148" s="11"/>
      <c r="SIA148" s="11"/>
      <c r="SIB148" s="89"/>
      <c r="SIC148" s="87"/>
      <c r="SID148" s="90"/>
      <c r="SIE148" s="91"/>
      <c r="SIF148" s="86"/>
      <c r="SIG148" s="87"/>
      <c r="SIH148" s="87"/>
      <c r="SII148" s="87"/>
      <c r="SIJ148" s="87"/>
      <c r="SIK148" s="88"/>
      <c r="SIL148" s="12"/>
      <c r="SIM148" s="12"/>
      <c r="SIN148" s="88"/>
      <c r="SIO148" s="88"/>
      <c r="SIP148" s="11"/>
      <c r="SIQ148" s="11"/>
      <c r="SIR148" s="89"/>
      <c r="SIS148" s="87"/>
      <c r="SIT148" s="90"/>
      <c r="SIU148" s="91"/>
      <c r="SIV148" s="86"/>
      <c r="SIW148" s="87"/>
      <c r="SIX148" s="87"/>
      <c r="SIY148" s="87"/>
      <c r="SIZ148" s="87"/>
      <c r="SJA148" s="88"/>
      <c r="SJB148" s="12"/>
      <c r="SJC148" s="12"/>
      <c r="SJD148" s="88"/>
      <c r="SJE148" s="88"/>
      <c r="SJF148" s="11"/>
      <c r="SJG148" s="11"/>
      <c r="SJH148" s="89"/>
      <c r="SJI148" s="87"/>
      <c r="SJJ148" s="90"/>
      <c r="SJK148" s="91"/>
      <c r="SJL148" s="86"/>
      <c r="SJM148" s="87"/>
      <c r="SJN148" s="87"/>
      <c r="SJO148" s="87"/>
      <c r="SJP148" s="87"/>
      <c r="SJQ148" s="88"/>
      <c r="SJR148" s="12"/>
      <c r="SJS148" s="12"/>
      <c r="SJT148" s="88"/>
      <c r="SJU148" s="88"/>
      <c r="SJV148" s="11"/>
      <c r="SJW148" s="11"/>
      <c r="SJX148" s="89"/>
      <c r="SJY148" s="87"/>
      <c r="SJZ148" s="90"/>
      <c r="SKA148" s="91"/>
      <c r="SKB148" s="86"/>
      <c r="SKC148" s="87"/>
      <c r="SKD148" s="87"/>
      <c r="SKE148" s="87"/>
      <c r="SKF148" s="87"/>
      <c r="SKG148" s="88"/>
      <c r="SKH148" s="12"/>
      <c r="SKI148" s="12"/>
      <c r="SKJ148" s="88"/>
      <c r="SKK148" s="88"/>
      <c r="SKL148" s="11"/>
      <c r="SKM148" s="11"/>
      <c r="SKN148" s="89"/>
      <c r="SKO148" s="87"/>
      <c r="SKP148" s="90"/>
      <c r="SKQ148" s="91"/>
      <c r="SKR148" s="86"/>
      <c r="SKS148" s="87"/>
      <c r="SKT148" s="87"/>
      <c r="SKU148" s="87"/>
      <c r="SKV148" s="87"/>
      <c r="SKW148" s="88"/>
      <c r="SKX148" s="12"/>
      <c r="SKY148" s="12"/>
      <c r="SKZ148" s="88"/>
      <c r="SLA148" s="88"/>
      <c r="SLB148" s="11"/>
      <c r="SLC148" s="11"/>
      <c r="SLD148" s="89"/>
      <c r="SLE148" s="87"/>
      <c r="SLF148" s="90"/>
      <c r="SLG148" s="91"/>
      <c r="SLH148" s="86"/>
      <c r="SLI148" s="87"/>
      <c r="SLJ148" s="87"/>
      <c r="SLK148" s="87"/>
      <c r="SLL148" s="87"/>
      <c r="SLM148" s="88"/>
      <c r="SLN148" s="12"/>
      <c r="SLO148" s="12"/>
      <c r="SLP148" s="88"/>
      <c r="SLQ148" s="88"/>
      <c r="SLR148" s="11"/>
      <c r="SLS148" s="11"/>
      <c r="SLT148" s="89"/>
      <c r="SLU148" s="87"/>
      <c r="SLV148" s="90"/>
      <c r="SLW148" s="91"/>
      <c r="SLX148" s="86"/>
      <c r="SLY148" s="87"/>
      <c r="SLZ148" s="87"/>
      <c r="SMA148" s="87"/>
      <c r="SMB148" s="87"/>
      <c r="SMC148" s="88"/>
      <c r="SMD148" s="12"/>
      <c r="SME148" s="12"/>
      <c r="SMF148" s="88"/>
      <c r="SMG148" s="88"/>
      <c r="SMH148" s="11"/>
      <c r="SMI148" s="11"/>
      <c r="SMJ148" s="89"/>
      <c r="SMK148" s="87"/>
      <c r="SML148" s="90"/>
      <c r="SMM148" s="91"/>
      <c r="SMN148" s="86"/>
      <c r="SMO148" s="87"/>
      <c r="SMP148" s="87"/>
      <c r="SMQ148" s="87"/>
      <c r="SMR148" s="87"/>
      <c r="SMS148" s="88"/>
      <c r="SMT148" s="12"/>
      <c r="SMU148" s="12"/>
      <c r="SMV148" s="88"/>
      <c r="SMW148" s="88"/>
      <c r="SMX148" s="11"/>
      <c r="SMY148" s="11"/>
      <c r="SMZ148" s="89"/>
      <c r="SNA148" s="87"/>
      <c r="SNB148" s="90"/>
      <c r="SNC148" s="91"/>
      <c r="SND148" s="86"/>
      <c r="SNE148" s="87"/>
      <c r="SNF148" s="87"/>
      <c r="SNG148" s="87"/>
      <c r="SNH148" s="87"/>
      <c r="SNI148" s="88"/>
      <c r="SNJ148" s="12"/>
      <c r="SNK148" s="12"/>
      <c r="SNL148" s="88"/>
      <c r="SNM148" s="88"/>
      <c r="SNN148" s="11"/>
      <c r="SNO148" s="11"/>
      <c r="SNP148" s="89"/>
      <c r="SNQ148" s="87"/>
      <c r="SNR148" s="90"/>
      <c r="SNS148" s="91"/>
      <c r="SNT148" s="86"/>
      <c r="SNU148" s="87"/>
      <c r="SNV148" s="87"/>
      <c r="SNW148" s="87"/>
      <c r="SNX148" s="87"/>
      <c r="SNY148" s="88"/>
      <c r="SNZ148" s="12"/>
      <c r="SOA148" s="12"/>
      <c r="SOB148" s="88"/>
      <c r="SOC148" s="88"/>
      <c r="SOD148" s="11"/>
      <c r="SOE148" s="11"/>
      <c r="SOF148" s="89"/>
      <c r="SOG148" s="87"/>
      <c r="SOH148" s="90"/>
      <c r="SOI148" s="91"/>
      <c r="SOJ148" s="86"/>
      <c r="SOK148" s="87"/>
      <c r="SOL148" s="87"/>
      <c r="SOM148" s="87"/>
      <c r="SON148" s="87"/>
      <c r="SOO148" s="88"/>
      <c r="SOP148" s="12"/>
      <c r="SOQ148" s="12"/>
      <c r="SOR148" s="88"/>
      <c r="SOS148" s="88"/>
      <c r="SOT148" s="11"/>
      <c r="SOU148" s="11"/>
      <c r="SOV148" s="89"/>
      <c r="SOW148" s="87"/>
      <c r="SOX148" s="90"/>
      <c r="SOY148" s="91"/>
      <c r="SOZ148" s="86"/>
      <c r="SPA148" s="87"/>
      <c r="SPB148" s="87"/>
      <c r="SPC148" s="87"/>
      <c r="SPD148" s="87"/>
      <c r="SPE148" s="88"/>
      <c r="SPF148" s="12"/>
      <c r="SPG148" s="12"/>
      <c r="SPH148" s="88"/>
      <c r="SPI148" s="88"/>
      <c r="SPJ148" s="11"/>
      <c r="SPK148" s="11"/>
      <c r="SPL148" s="89"/>
      <c r="SPM148" s="87"/>
      <c r="SPN148" s="90"/>
      <c r="SPO148" s="91"/>
      <c r="SPP148" s="86"/>
      <c r="SPQ148" s="87"/>
      <c r="SPR148" s="87"/>
      <c r="SPS148" s="87"/>
      <c r="SPT148" s="87"/>
      <c r="SPU148" s="88"/>
      <c r="SPV148" s="12"/>
      <c r="SPW148" s="12"/>
      <c r="SPX148" s="88"/>
      <c r="SPY148" s="88"/>
      <c r="SPZ148" s="11"/>
      <c r="SQA148" s="11"/>
      <c r="SQB148" s="89"/>
      <c r="SQC148" s="87"/>
      <c r="SQD148" s="90"/>
      <c r="SQE148" s="91"/>
      <c r="SQF148" s="86"/>
      <c r="SQG148" s="87"/>
      <c r="SQH148" s="87"/>
      <c r="SQI148" s="87"/>
      <c r="SQJ148" s="87"/>
      <c r="SQK148" s="88"/>
      <c r="SQL148" s="12"/>
      <c r="SQM148" s="12"/>
      <c r="SQN148" s="88"/>
      <c r="SQO148" s="88"/>
      <c r="SQP148" s="11"/>
      <c r="SQQ148" s="11"/>
      <c r="SQR148" s="89"/>
      <c r="SQS148" s="87"/>
      <c r="SQT148" s="90"/>
      <c r="SQU148" s="91"/>
      <c r="SQV148" s="86"/>
      <c r="SQW148" s="87"/>
      <c r="SQX148" s="87"/>
      <c r="SQY148" s="87"/>
      <c r="SQZ148" s="87"/>
      <c r="SRA148" s="88"/>
      <c r="SRB148" s="12"/>
      <c r="SRC148" s="12"/>
      <c r="SRD148" s="88"/>
      <c r="SRE148" s="88"/>
      <c r="SRF148" s="11"/>
      <c r="SRG148" s="11"/>
      <c r="SRH148" s="89"/>
      <c r="SRI148" s="87"/>
      <c r="SRJ148" s="90"/>
      <c r="SRK148" s="91"/>
      <c r="SRL148" s="86"/>
      <c r="SRM148" s="87"/>
      <c r="SRN148" s="87"/>
      <c r="SRO148" s="87"/>
      <c r="SRP148" s="87"/>
      <c r="SRQ148" s="88"/>
      <c r="SRR148" s="12"/>
      <c r="SRS148" s="12"/>
      <c r="SRT148" s="88"/>
      <c r="SRU148" s="88"/>
      <c r="SRV148" s="11"/>
      <c r="SRW148" s="11"/>
      <c r="SRX148" s="89"/>
      <c r="SRY148" s="87"/>
      <c r="SRZ148" s="90"/>
      <c r="SSA148" s="91"/>
      <c r="SSB148" s="86"/>
      <c r="SSC148" s="87"/>
      <c r="SSD148" s="87"/>
      <c r="SSE148" s="87"/>
      <c r="SSF148" s="87"/>
      <c r="SSG148" s="88"/>
      <c r="SSH148" s="12"/>
      <c r="SSI148" s="12"/>
      <c r="SSJ148" s="88"/>
      <c r="SSK148" s="88"/>
      <c r="SSL148" s="11"/>
      <c r="SSM148" s="11"/>
      <c r="SSN148" s="89"/>
      <c r="SSO148" s="87"/>
      <c r="SSP148" s="90"/>
      <c r="SSQ148" s="91"/>
      <c r="SSR148" s="86"/>
      <c r="SSS148" s="87"/>
      <c r="SST148" s="87"/>
      <c r="SSU148" s="87"/>
      <c r="SSV148" s="87"/>
      <c r="SSW148" s="88"/>
      <c r="SSX148" s="12"/>
      <c r="SSY148" s="12"/>
      <c r="SSZ148" s="88"/>
      <c r="STA148" s="88"/>
      <c r="STB148" s="11"/>
      <c r="STC148" s="11"/>
      <c r="STD148" s="89"/>
      <c r="STE148" s="87"/>
      <c r="STF148" s="90"/>
      <c r="STG148" s="91"/>
      <c r="STH148" s="86"/>
      <c r="STI148" s="87"/>
      <c r="STJ148" s="87"/>
      <c r="STK148" s="87"/>
      <c r="STL148" s="87"/>
      <c r="STM148" s="88"/>
      <c r="STN148" s="12"/>
      <c r="STO148" s="12"/>
      <c r="STP148" s="88"/>
      <c r="STQ148" s="88"/>
      <c r="STR148" s="11"/>
      <c r="STS148" s="11"/>
      <c r="STT148" s="89"/>
      <c r="STU148" s="87"/>
      <c r="STV148" s="90"/>
      <c r="STW148" s="91"/>
      <c r="STX148" s="86"/>
      <c r="STY148" s="87"/>
      <c r="STZ148" s="87"/>
      <c r="SUA148" s="87"/>
      <c r="SUB148" s="87"/>
      <c r="SUC148" s="88"/>
      <c r="SUD148" s="12"/>
      <c r="SUE148" s="12"/>
      <c r="SUF148" s="88"/>
      <c r="SUG148" s="88"/>
      <c r="SUH148" s="11"/>
      <c r="SUI148" s="11"/>
      <c r="SUJ148" s="89"/>
      <c r="SUK148" s="87"/>
      <c r="SUL148" s="90"/>
      <c r="SUM148" s="91"/>
      <c r="SUN148" s="86"/>
      <c r="SUO148" s="87"/>
      <c r="SUP148" s="87"/>
      <c r="SUQ148" s="87"/>
      <c r="SUR148" s="87"/>
      <c r="SUS148" s="88"/>
      <c r="SUT148" s="12"/>
      <c r="SUU148" s="12"/>
      <c r="SUV148" s="88"/>
      <c r="SUW148" s="88"/>
      <c r="SUX148" s="11"/>
      <c r="SUY148" s="11"/>
      <c r="SUZ148" s="89"/>
      <c r="SVA148" s="87"/>
      <c r="SVB148" s="90"/>
      <c r="SVC148" s="91"/>
      <c r="SVD148" s="86"/>
      <c r="SVE148" s="87"/>
      <c r="SVF148" s="87"/>
      <c r="SVG148" s="87"/>
      <c r="SVH148" s="87"/>
      <c r="SVI148" s="88"/>
      <c r="SVJ148" s="12"/>
      <c r="SVK148" s="12"/>
      <c r="SVL148" s="88"/>
      <c r="SVM148" s="88"/>
      <c r="SVN148" s="11"/>
      <c r="SVO148" s="11"/>
      <c r="SVP148" s="89"/>
      <c r="SVQ148" s="87"/>
      <c r="SVR148" s="90"/>
      <c r="SVS148" s="91"/>
      <c r="SVT148" s="86"/>
      <c r="SVU148" s="87"/>
      <c r="SVV148" s="87"/>
      <c r="SVW148" s="87"/>
      <c r="SVX148" s="87"/>
      <c r="SVY148" s="88"/>
      <c r="SVZ148" s="12"/>
      <c r="SWA148" s="12"/>
      <c r="SWB148" s="88"/>
      <c r="SWC148" s="88"/>
      <c r="SWD148" s="11"/>
      <c r="SWE148" s="11"/>
      <c r="SWF148" s="89"/>
      <c r="SWG148" s="87"/>
      <c r="SWH148" s="90"/>
      <c r="SWI148" s="91"/>
      <c r="SWJ148" s="86"/>
      <c r="SWK148" s="87"/>
      <c r="SWL148" s="87"/>
      <c r="SWM148" s="87"/>
      <c r="SWN148" s="87"/>
      <c r="SWO148" s="88"/>
      <c r="SWP148" s="12"/>
      <c r="SWQ148" s="12"/>
      <c r="SWR148" s="88"/>
      <c r="SWS148" s="88"/>
      <c r="SWT148" s="11"/>
      <c r="SWU148" s="11"/>
      <c r="SWV148" s="89"/>
      <c r="SWW148" s="87"/>
      <c r="SWX148" s="90"/>
      <c r="SWY148" s="91"/>
      <c r="SWZ148" s="86"/>
      <c r="SXA148" s="87"/>
      <c r="SXB148" s="87"/>
      <c r="SXC148" s="87"/>
      <c r="SXD148" s="87"/>
      <c r="SXE148" s="88"/>
      <c r="SXF148" s="12"/>
      <c r="SXG148" s="12"/>
      <c r="SXH148" s="88"/>
      <c r="SXI148" s="88"/>
      <c r="SXJ148" s="11"/>
      <c r="SXK148" s="11"/>
      <c r="SXL148" s="89"/>
      <c r="SXM148" s="87"/>
      <c r="SXN148" s="90"/>
      <c r="SXO148" s="91"/>
      <c r="SXP148" s="86"/>
      <c r="SXQ148" s="87"/>
      <c r="SXR148" s="87"/>
      <c r="SXS148" s="87"/>
      <c r="SXT148" s="87"/>
      <c r="SXU148" s="88"/>
      <c r="SXV148" s="12"/>
      <c r="SXW148" s="12"/>
      <c r="SXX148" s="88"/>
      <c r="SXY148" s="88"/>
      <c r="SXZ148" s="11"/>
      <c r="SYA148" s="11"/>
      <c r="SYB148" s="89"/>
      <c r="SYC148" s="87"/>
      <c r="SYD148" s="90"/>
      <c r="SYE148" s="91"/>
      <c r="SYF148" s="86"/>
      <c r="SYG148" s="87"/>
      <c r="SYH148" s="87"/>
      <c r="SYI148" s="87"/>
      <c r="SYJ148" s="87"/>
      <c r="SYK148" s="88"/>
      <c r="SYL148" s="12"/>
      <c r="SYM148" s="12"/>
      <c r="SYN148" s="88"/>
      <c r="SYO148" s="88"/>
      <c r="SYP148" s="11"/>
      <c r="SYQ148" s="11"/>
      <c r="SYR148" s="89"/>
      <c r="SYS148" s="87"/>
      <c r="SYT148" s="90"/>
      <c r="SYU148" s="91"/>
      <c r="SYV148" s="86"/>
      <c r="SYW148" s="87"/>
      <c r="SYX148" s="87"/>
      <c r="SYY148" s="87"/>
      <c r="SYZ148" s="87"/>
      <c r="SZA148" s="88"/>
      <c r="SZB148" s="12"/>
      <c r="SZC148" s="12"/>
      <c r="SZD148" s="88"/>
      <c r="SZE148" s="88"/>
      <c r="SZF148" s="11"/>
      <c r="SZG148" s="11"/>
      <c r="SZH148" s="89"/>
      <c r="SZI148" s="87"/>
      <c r="SZJ148" s="90"/>
      <c r="SZK148" s="91"/>
      <c r="SZL148" s="86"/>
      <c r="SZM148" s="87"/>
      <c r="SZN148" s="87"/>
      <c r="SZO148" s="87"/>
      <c r="SZP148" s="87"/>
      <c r="SZQ148" s="88"/>
      <c r="SZR148" s="12"/>
      <c r="SZS148" s="12"/>
      <c r="SZT148" s="88"/>
      <c r="SZU148" s="88"/>
      <c r="SZV148" s="11"/>
      <c r="SZW148" s="11"/>
      <c r="SZX148" s="89"/>
      <c r="SZY148" s="87"/>
      <c r="SZZ148" s="90"/>
      <c r="TAA148" s="91"/>
      <c r="TAB148" s="86"/>
      <c r="TAC148" s="87"/>
      <c r="TAD148" s="87"/>
      <c r="TAE148" s="87"/>
      <c r="TAF148" s="87"/>
      <c r="TAG148" s="88"/>
      <c r="TAH148" s="12"/>
      <c r="TAI148" s="12"/>
      <c r="TAJ148" s="88"/>
      <c r="TAK148" s="88"/>
      <c r="TAL148" s="11"/>
      <c r="TAM148" s="11"/>
      <c r="TAN148" s="89"/>
      <c r="TAO148" s="87"/>
      <c r="TAP148" s="90"/>
      <c r="TAQ148" s="91"/>
      <c r="TAR148" s="86"/>
      <c r="TAS148" s="87"/>
      <c r="TAT148" s="87"/>
      <c r="TAU148" s="87"/>
      <c r="TAV148" s="87"/>
      <c r="TAW148" s="88"/>
      <c r="TAX148" s="12"/>
      <c r="TAY148" s="12"/>
      <c r="TAZ148" s="88"/>
      <c r="TBA148" s="88"/>
      <c r="TBB148" s="11"/>
      <c r="TBC148" s="11"/>
      <c r="TBD148" s="89"/>
      <c r="TBE148" s="87"/>
      <c r="TBF148" s="90"/>
      <c r="TBG148" s="91"/>
      <c r="TBH148" s="86"/>
      <c r="TBI148" s="87"/>
      <c r="TBJ148" s="87"/>
      <c r="TBK148" s="87"/>
      <c r="TBL148" s="87"/>
      <c r="TBM148" s="88"/>
      <c r="TBN148" s="12"/>
      <c r="TBO148" s="12"/>
      <c r="TBP148" s="88"/>
      <c r="TBQ148" s="88"/>
      <c r="TBR148" s="11"/>
      <c r="TBS148" s="11"/>
      <c r="TBT148" s="89"/>
      <c r="TBU148" s="87"/>
      <c r="TBV148" s="90"/>
      <c r="TBW148" s="91"/>
      <c r="TBX148" s="86"/>
      <c r="TBY148" s="87"/>
      <c r="TBZ148" s="87"/>
      <c r="TCA148" s="87"/>
      <c r="TCB148" s="87"/>
      <c r="TCC148" s="88"/>
      <c r="TCD148" s="12"/>
      <c r="TCE148" s="12"/>
      <c r="TCF148" s="88"/>
      <c r="TCG148" s="88"/>
      <c r="TCH148" s="11"/>
      <c r="TCI148" s="11"/>
      <c r="TCJ148" s="89"/>
      <c r="TCK148" s="87"/>
      <c r="TCL148" s="90"/>
      <c r="TCM148" s="91"/>
      <c r="TCN148" s="86"/>
      <c r="TCO148" s="87"/>
      <c r="TCP148" s="87"/>
      <c r="TCQ148" s="87"/>
      <c r="TCR148" s="87"/>
      <c r="TCS148" s="88"/>
      <c r="TCT148" s="12"/>
      <c r="TCU148" s="12"/>
      <c r="TCV148" s="88"/>
      <c r="TCW148" s="88"/>
      <c r="TCX148" s="11"/>
      <c r="TCY148" s="11"/>
      <c r="TCZ148" s="89"/>
      <c r="TDA148" s="87"/>
      <c r="TDB148" s="90"/>
      <c r="TDC148" s="91"/>
      <c r="TDD148" s="86"/>
      <c r="TDE148" s="87"/>
      <c r="TDF148" s="87"/>
      <c r="TDG148" s="87"/>
      <c r="TDH148" s="87"/>
      <c r="TDI148" s="88"/>
      <c r="TDJ148" s="12"/>
      <c r="TDK148" s="12"/>
      <c r="TDL148" s="88"/>
      <c r="TDM148" s="88"/>
      <c r="TDN148" s="11"/>
      <c r="TDO148" s="11"/>
      <c r="TDP148" s="89"/>
      <c r="TDQ148" s="87"/>
      <c r="TDR148" s="90"/>
      <c r="TDS148" s="91"/>
      <c r="TDT148" s="86"/>
      <c r="TDU148" s="87"/>
      <c r="TDV148" s="87"/>
      <c r="TDW148" s="87"/>
      <c r="TDX148" s="87"/>
      <c r="TDY148" s="88"/>
      <c r="TDZ148" s="12"/>
      <c r="TEA148" s="12"/>
      <c r="TEB148" s="88"/>
      <c r="TEC148" s="88"/>
      <c r="TED148" s="11"/>
      <c r="TEE148" s="11"/>
      <c r="TEF148" s="89"/>
      <c r="TEG148" s="87"/>
      <c r="TEH148" s="90"/>
      <c r="TEI148" s="91"/>
      <c r="TEJ148" s="86"/>
      <c r="TEK148" s="87"/>
      <c r="TEL148" s="87"/>
      <c r="TEM148" s="87"/>
      <c r="TEN148" s="87"/>
      <c r="TEO148" s="88"/>
      <c r="TEP148" s="12"/>
      <c r="TEQ148" s="12"/>
      <c r="TER148" s="88"/>
      <c r="TES148" s="88"/>
      <c r="TET148" s="11"/>
      <c r="TEU148" s="11"/>
      <c r="TEV148" s="89"/>
      <c r="TEW148" s="87"/>
      <c r="TEX148" s="90"/>
      <c r="TEY148" s="91"/>
      <c r="TEZ148" s="86"/>
      <c r="TFA148" s="87"/>
      <c r="TFB148" s="87"/>
      <c r="TFC148" s="87"/>
      <c r="TFD148" s="87"/>
      <c r="TFE148" s="88"/>
      <c r="TFF148" s="12"/>
      <c r="TFG148" s="12"/>
      <c r="TFH148" s="88"/>
      <c r="TFI148" s="88"/>
      <c r="TFJ148" s="11"/>
      <c r="TFK148" s="11"/>
      <c r="TFL148" s="89"/>
      <c r="TFM148" s="87"/>
      <c r="TFN148" s="90"/>
      <c r="TFO148" s="91"/>
      <c r="TFP148" s="86"/>
      <c r="TFQ148" s="87"/>
      <c r="TFR148" s="87"/>
      <c r="TFS148" s="87"/>
      <c r="TFT148" s="87"/>
      <c r="TFU148" s="88"/>
      <c r="TFV148" s="12"/>
      <c r="TFW148" s="12"/>
      <c r="TFX148" s="88"/>
      <c r="TFY148" s="88"/>
      <c r="TFZ148" s="11"/>
      <c r="TGA148" s="11"/>
      <c r="TGB148" s="89"/>
      <c r="TGC148" s="87"/>
      <c r="TGD148" s="90"/>
      <c r="TGE148" s="91"/>
      <c r="TGF148" s="86"/>
      <c r="TGG148" s="87"/>
      <c r="TGH148" s="87"/>
      <c r="TGI148" s="87"/>
      <c r="TGJ148" s="87"/>
      <c r="TGK148" s="88"/>
      <c r="TGL148" s="12"/>
      <c r="TGM148" s="12"/>
      <c r="TGN148" s="88"/>
      <c r="TGO148" s="88"/>
      <c r="TGP148" s="11"/>
      <c r="TGQ148" s="11"/>
      <c r="TGR148" s="89"/>
      <c r="TGS148" s="87"/>
      <c r="TGT148" s="90"/>
      <c r="TGU148" s="91"/>
      <c r="TGV148" s="86"/>
      <c r="TGW148" s="87"/>
      <c r="TGX148" s="87"/>
      <c r="TGY148" s="87"/>
      <c r="TGZ148" s="87"/>
      <c r="THA148" s="88"/>
      <c r="THB148" s="12"/>
      <c r="THC148" s="12"/>
      <c r="THD148" s="88"/>
      <c r="THE148" s="88"/>
      <c r="THF148" s="11"/>
      <c r="THG148" s="11"/>
      <c r="THH148" s="89"/>
      <c r="THI148" s="87"/>
      <c r="THJ148" s="90"/>
      <c r="THK148" s="91"/>
      <c r="THL148" s="86"/>
      <c r="THM148" s="87"/>
      <c r="THN148" s="87"/>
      <c r="THO148" s="87"/>
      <c r="THP148" s="87"/>
      <c r="THQ148" s="88"/>
      <c r="THR148" s="12"/>
      <c r="THS148" s="12"/>
      <c r="THT148" s="88"/>
      <c r="THU148" s="88"/>
      <c r="THV148" s="11"/>
      <c r="THW148" s="11"/>
      <c r="THX148" s="89"/>
      <c r="THY148" s="87"/>
      <c r="THZ148" s="90"/>
      <c r="TIA148" s="91"/>
      <c r="TIB148" s="86"/>
      <c r="TIC148" s="87"/>
      <c r="TID148" s="87"/>
      <c r="TIE148" s="87"/>
      <c r="TIF148" s="87"/>
      <c r="TIG148" s="88"/>
      <c r="TIH148" s="12"/>
      <c r="TII148" s="12"/>
      <c r="TIJ148" s="88"/>
      <c r="TIK148" s="88"/>
      <c r="TIL148" s="11"/>
      <c r="TIM148" s="11"/>
      <c r="TIN148" s="89"/>
      <c r="TIO148" s="87"/>
      <c r="TIP148" s="90"/>
      <c r="TIQ148" s="91"/>
      <c r="TIR148" s="86"/>
      <c r="TIS148" s="87"/>
      <c r="TIT148" s="87"/>
      <c r="TIU148" s="87"/>
      <c r="TIV148" s="87"/>
      <c r="TIW148" s="88"/>
      <c r="TIX148" s="12"/>
      <c r="TIY148" s="12"/>
      <c r="TIZ148" s="88"/>
      <c r="TJA148" s="88"/>
      <c r="TJB148" s="11"/>
      <c r="TJC148" s="11"/>
      <c r="TJD148" s="89"/>
      <c r="TJE148" s="87"/>
      <c r="TJF148" s="90"/>
      <c r="TJG148" s="91"/>
      <c r="TJH148" s="86"/>
      <c r="TJI148" s="87"/>
      <c r="TJJ148" s="87"/>
      <c r="TJK148" s="87"/>
      <c r="TJL148" s="87"/>
      <c r="TJM148" s="88"/>
      <c r="TJN148" s="12"/>
      <c r="TJO148" s="12"/>
      <c r="TJP148" s="88"/>
      <c r="TJQ148" s="88"/>
      <c r="TJR148" s="11"/>
      <c r="TJS148" s="11"/>
      <c r="TJT148" s="89"/>
      <c r="TJU148" s="87"/>
      <c r="TJV148" s="90"/>
      <c r="TJW148" s="91"/>
      <c r="TJX148" s="86"/>
      <c r="TJY148" s="87"/>
      <c r="TJZ148" s="87"/>
      <c r="TKA148" s="87"/>
      <c r="TKB148" s="87"/>
      <c r="TKC148" s="88"/>
      <c r="TKD148" s="12"/>
      <c r="TKE148" s="12"/>
      <c r="TKF148" s="88"/>
      <c r="TKG148" s="88"/>
      <c r="TKH148" s="11"/>
      <c r="TKI148" s="11"/>
      <c r="TKJ148" s="89"/>
      <c r="TKK148" s="87"/>
      <c r="TKL148" s="90"/>
      <c r="TKM148" s="91"/>
      <c r="TKN148" s="86"/>
      <c r="TKO148" s="87"/>
      <c r="TKP148" s="87"/>
      <c r="TKQ148" s="87"/>
      <c r="TKR148" s="87"/>
      <c r="TKS148" s="88"/>
      <c r="TKT148" s="12"/>
      <c r="TKU148" s="12"/>
      <c r="TKV148" s="88"/>
      <c r="TKW148" s="88"/>
      <c r="TKX148" s="11"/>
      <c r="TKY148" s="11"/>
      <c r="TKZ148" s="89"/>
      <c r="TLA148" s="87"/>
      <c r="TLB148" s="90"/>
      <c r="TLC148" s="91"/>
      <c r="TLD148" s="86"/>
      <c r="TLE148" s="87"/>
      <c r="TLF148" s="87"/>
      <c r="TLG148" s="87"/>
      <c r="TLH148" s="87"/>
      <c r="TLI148" s="88"/>
      <c r="TLJ148" s="12"/>
      <c r="TLK148" s="12"/>
      <c r="TLL148" s="88"/>
      <c r="TLM148" s="88"/>
      <c r="TLN148" s="11"/>
      <c r="TLO148" s="11"/>
      <c r="TLP148" s="89"/>
      <c r="TLQ148" s="87"/>
      <c r="TLR148" s="90"/>
      <c r="TLS148" s="91"/>
      <c r="TLT148" s="86"/>
      <c r="TLU148" s="87"/>
      <c r="TLV148" s="87"/>
      <c r="TLW148" s="87"/>
      <c r="TLX148" s="87"/>
      <c r="TLY148" s="88"/>
      <c r="TLZ148" s="12"/>
      <c r="TMA148" s="12"/>
      <c r="TMB148" s="88"/>
      <c r="TMC148" s="88"/>
      <c r="TMD148" s="11"/>
      <c r="TME148" s="11"/>
      <c r="TMF148" s="89"/>
      <c r="TMG148" s="87"/>
      <c r="TMH148" s="90"/>
      <c r="TMI148" s="91"/>
      <c r="TMJ148" s="86"/>
      <c r="TMK148" s="87"/>
      <c r="TML148" s="87"/>
      <c r="TMM148" s="87"/>
      <c r="TMN148" s="87"/>
      <c r="TMO148" s="88"/>
      <c r="TMP148" s="12"/>
      <c r="TMQ148" s="12"/>
      <c r="TMR148" s="88"/>
      <c r="TMS148" s="88"/>
      <c r="TMT148" s="11"/>
      <c r="TMU148" s="11"/>
      <c r="TMV148" s="89"/>
      <c r="TMW148" s="87"/>
      <c r="TMX148" s="90"/>
      <c r="TMY148" s="91"/>
      <c r="TMZ148" s="86"/>
      <c r="TNA148" s="87"/>
      <c r="TNB148" s="87"/>
      <c r="TNC148" s="87"/>
      <c r="TND148" s="87"/>
      <c r="TNE148" s="88"/>
      <c r="TNF148" s="12"/>
      <c r="TNG148" s="12"/>
      <c r="TNH148" s="88"/>
      <c r="TNI148" s="88"/>
      <c r="TNJ148" s="11"/>
      <c r="TNK148" s="11"/>
      <c r="TNL148" s="89"/>
      <c r="TNM148" s="87"/>
      <c r="TNN148" s="90"/>
      <c r="TNO148" s="91"/>
      <c r="TNP148" s="86"/>
      <c r="TNQ148" s="87"/>
      <c r="TNR148" s="87"/>
      <c r="TNS148" s="87"/>
      <c r="TNT148" s="87"/>
      <c r="TNU148" s="88"/>
      <c r="TNV148" s="12"/>
      <c r="TNW148" s="12"/>
      <c r="TNX148" s="88"/>
      <c r="TNY148" s="88"/>
      <c r="TNZ148" s="11"/>
      <c r="TOA148" s="11"/>
      <c r="TOB148" s="89"/>
      <c r="TOC148" s="87"/>
      <c r="TOD148" s="90"/>
      <c r="TOE148" s="91"/>
      <c r="TOF148" s="86"/>
      <c r="TOG148" s="87"/>
      <c r="TOH148" s="87"/>
      <c r="TOI148" s="87"/>
      <c r="TOJ148" s="87"/>
      <c r="TOK148" s="88"/>
      <c r="TOL148" s="12"/>
      <c r="TOM148" s="12"/>
      <c r="TON148" s="88"/>
      <c r="TOO148" s="88"/>
      <c r="TOP148" s="11"/>
      <c r="TOQ148" s="11"/>
      <c r="TOR148" s="89"/>
      <c r="TOS148" s="87"/>
      <c r="TOT148" s="90"/>
      <c r="TOU148" s="91"/>
      <c r="TOV148" s="86"/>
      <c r="TOW148" s="87"/>
      <c r="TOX148" s="87"/>
      <c r="TOY148" s="87"/>
      <c r="TOZ148" s="87"/>
      <c r="TPA148" s="88"/>
      <c r="TPB148" s="12"/>
      <c r="TPC148" s="12"/>
      <c r="TPD148" s="88"/>
      <c r="TPE148" s="88"/>
      <c r="TPF148" s="11"/>
      <c r="TPG148" s="11"/>
      <c r="TPH148" s="89"/>
      <c r="TPI148" s="87"/>
      <c r="TPJ148" s="90"/>
      <c r="TPK148" s="91"/>
      <c r="TPL148" s="86"/>
      <c r="TPM148" s="87"/>
      <c r="TPN148" s="87"/>
      <c r="TPO148" s="87"/>
      <c r="TPP148" s="87"/>
      <c r="TPQ148" s="88"/>
      <c r="TPR148" s="12"/>
      <c r="TPS148" s="12"/>
      <c r="TPT148" s="88"/>
      <c r="TPU148" s="88"/>
      <c r="TPV148" s="11"/>
      <c r="TPW148" s="11"/>
      <c r="TPX148" s="89"/>
      <c r="TPY148" s="87"/>
      <c r="TPZ148" s="90"/>
      <c r="TQA148" s="91"/>
      <c r="TQB148" s="86"/>
      <c r="TQC148" s="87"/>
      <c r="TQD148" s="87"/>
      <c r="TQE148" s="87"/>
      <c r="TQF148" s="87"/>
      <c r="TQG148" s="88"/>
      <c r="TQH148" s="12"/>
      <c r="TQI148" s="12"/>
      <c r="TQJ148" s="88"/>
      <c r="TQK148" s="88"/>
      <c r="TQL148" s="11"/>
      <c r="TQM148" s="11"/>
      <c r="TQN148" s="89"/>
      <c r="TQO148" s="87"/>
      <c r="TQP148" s="90"/>
      <c r="TQQ148" s="91"/>
      <c r="TQR148" s="86"/>
      <c r="TQS148" s="87"/>
      <c r="TQT148" s="87"/>
      <c r="TQU148" s="87"/>
      <c r="TQV148" s="87"/>
      <c r="TQW148" s="88"/>
      <c r="TQX148" s="12"/>
      <c r="TQY148" s="12"/>
      <c r="TQZ148" s="88"/>
      <c r="TRA148" s="88"/>
      <c r="TRB148" s="11"/>
      <c r="TRC148" s="11"/>
      <c r="TRD148" s="89"/>
      <c r="TRE148" s="87"/>
      <c r="TRF148" s="90"/>
      <c r="TRG148" s="91"/>
      <c r="TRH148" s="86"/>
      <c r="TRI148" s="87"/>
      <c r="TRJ148" s="87"/>
      <c r="TRK148" s="87"/>
      <c r="TRL148" s="87"/>
      <c r="TRM148" s="88"/>
      <c r="TRN148" s="12"/>
      <c r="TRO148" s="12"/>
      <c r="TRP148" s="88"/>
      <c r="TRQ148" s="88"/>
      <c r="TRR148" s="11"/>
      <c r="TRS148" s="11"/>
      <c r="TRT148" s="89"/>
      <c r="TRU148" s="87"/>
      <c r="TRV148" s="90"/>
      <c r="TRW148" s="91"/>
      <c r="TRX148" s="86"/>
      <c r="TRY148" s="87"/>
      <c r="TRZ148" s="87"/>
      <c r="TSA148" s="87"/>
      <c r="TSB148" s="87"/>
      <c r="TSC148" s="88"/>
      <c r="TSD148" s="12"/>
      <c r="TSE148" s="12"/>
      <c r="TSF148" s="88"/>
      <c r="TSG148" s="88"/>
      <c r="TSH148" s="11"/>
      <c r="TSI148" s="11"/>
      <c r="TSJ148" s="89"/>
      <c r="TSK148" s="87"/>
      <c r="TSL148" s="90"/>
      <c r="TSM148" s="91"/>
      <c r="TSN148" s="86"/>
      <c r="TSO148" s="87"/>
      <c r="TSP148" s="87"/>
      <c r="TSQ148" s="87"/>
      <c r="TSR148" s="87"/>
      <c r="TSS148" s="88"/>
      <c r="TST148" s="12"/>
      <c r="TSU148" s="12"/>
      <c r="TSV148" s="88"/>
      <c r="TSW148" s="88"/>
      <c r="TSX148" s="11"/>
      <c r="TSY148" s="11"/>
      <c r="TSZ148" s="89"/>
      <c r="TTA148" s="87"/>
      <c r="TTB148" s="90"/>
      <c r="TTC148" s="91"/>
      <c r="TTD148" s="86"/>
      <c r="TTE148" s="87"/>
      <c r="TTF148" s="87"/>
      <c r="TTG148" s="87"/>
      <c r="TTH148" s="87"/>
      <c r="TTI148" s="88"/>
      <c r="TTJ148" s="12"/>
      <c r="TTK148" s="12"/>
      <c r="TTL148" s="88"/>
      <c r="TTM148" s="88"/>
      <c r="TTN148" s="11"/>
      <c r="TTO148" s="11"/>
      <c r="TTP148" s="89"/>
      <c r="TTQ148" s="87"/>
      <c r="TTR148" s="90"/>
      <c r="TTS148" s="91"/>
      <c r="TTT148" s="86"/>
      <c r="TTU148" s="87"/>
      <c r="TTV148" s="87"/>
      <c r="TTW148" s="87"/>
      <c r="TTX148" s="87"/>
      <c r="TTY148" s="88"/>
      <c r="TTZ148" s="12"/>
      <c r="TUA148" s="12"/>
      <c r="TUB148" s="88"/>
      <c r="TUC148" s="88"/>
      <c r="TUD148" s="11"/>
      <c r="TUE148" s="11"/>
      <c r="TUF148" s="89"/>
      <c r="TUG148" s="87"/>
      <c r="TUH148" s="90"/>
      <c r="TUI148" s="91"/>
      <c r="TUJ148" s="86"/>
      <c r="TUK148" s="87"/>
      <c r="TUL148" s="87"/>
      <c r="TUM148" s="87"/>
      <c r="TUN148" s="87"/>
      <c r="TUO148" s="88"/>
      <c r="TUP148" s="12"/>
      <c r="TUQ148" s="12"/>
      <c r="TUR148" s="88"/>
      <c r="TUS148" s="88"/>
      <c r="TUT148" s="11"/>
      <c r="TUU148" s="11"/>
      <c r="TUV148" s="89"/>
      <c r="TUW148" s="87"/>
      <c r="TUX148" s="90"/>
      <c r="TUY148" s="91"/>
      <c r="TUZ148" s="86"/>
      <c r="TVA148" s="87"/>
      <c r="TVB148" s="87"/>
      <c r="TVC148" s="87"/>
      <c r="TVD148" s="87"/>
      <c r="TVE148" s="88"/>
      <c r="TVF148" s="12"/>
      <c r="TVG148" s="12"/>
      <c r="TVH148" s="88"/>
      <c r="TVI148" s="88"/>
      <c r="TVJ148" s="11"/>
      <c r="TVK148" s="11"/>
      <c r="TVL148" s="89"/>
      <c r="TVM148" s="87"/>
      <c r="TVN148" s="90"/>
      <c r="TVO148" s="91"/>
      <c r="TVP148" s="86"/>
      <c r="TVQ148" s="87"/>
      <c r="TVR148" s="87"/>
      <c r="TVS148" s="87"/>
      <c r="TVT148" s="87"/>
      <c r="TVU148" s="88"/>
      <c r="TVV148" s="12"/>
      <c r="TVW148" s="12"/>
      <c r="TVX148" s="88"/>
      <c r="TVY148" s="88"/>
      <c r="TVZ148" s="11"/>
      <c r="TWA148" s="11"/>
      <c r="TWB148" s="89"/>
      <c r="TWC148" s="87"/>
      <c r="TWD148" s="90"/>
      <c r="TWE148" s="91"/>
      <c r="TWF148" s="86"/>
      <c r="TWG148" s="87"/>
      <c r="TWH148" s="87"/>
      <c r="TWI148" s="87"/>
      <c r="TWJ148" s="87"/>
      <c r="TWK148" s="88"/>
      <c r="TWL148" s="12"/>
      <c r="TWM148" s="12"/>
      <c r="TWN148" s="88"/>
      <c r="TWO148" s="88"/>
      <c r="TWP148" s="11"/>
      <c r="TWQ148" s="11"/>
      <c r="TWR148" s="89"/>
      <c r="TWS148" s="87"/>
      <c r="TWT148" s="90"/>
      <c r="TWU148" s="91"/>
      <c r="TWV148" s="86"/>
      <c r="TWW148" s="87"/>
      <c r="TWX148" s="87"/>
      <c r="TWY148" s="87"/>
      <c r="TWZ148" s="87"/>
      <c r="TXA148" s="88"/>
      <c r="TXB148" s="12"/>
      <c r="TXC148" s="12"/>
      <c r="TXD148" s="88"/>
      <c r="TXE148" s="88"/>
      <c r="TXF148" s="11"/>
      <c r="TXG148" s="11"/>
      <c r="TXH148" s="89"/>
      <c r="TXI148" s="87"/>
      <c r="TXJ148" s="90"/>
      <c r="TXK148" s="91"/>
      <c r="TXL148" s="86"/>
      <c r="TXM148" s="87"/>
      <c r="TXN148" s="87"/>
      <c r="TXO148" s="87"/>
      <c r="TXP148" s="87"/>
      <c r="TXQ148" s="88"/>
      <c r="TXR148" s="12"/>
      <c r="TXS148" s="12"/>
      <c r="TXT148" s="88"/>
      <c r="TXU148" s="88"/>
      <c r="TXV148" s="11"/>
      <c r="TXW148" s="11"/>
      <c r="TXX148" s="89"/>
      <c r="TXY148" s="87"/>
      <c r="TXZ148" s="90"/>
      <c r="TYA148" s="91"/>
      <c r="TYB148" s="86"/>
      <c r="TYC148" s="87"/>
      <c r="TYD148" s="87"/>
      <c r="TYE148" s="87"/>
      <c r="TYF148" s="87"/>
      <c r="TYG148" s="88"/>
      <c r="TYH148" s="12"/>
      <c r="TYI148" s="12"/>
      <c r="TYJ148" s="88"/>
      <c r="TYK148" s="88"/>
      <c r="TYL148" s="11"/>
      <c r="TYM148" s="11"/>
      <c r="TYN148" s="89"/>
      <c r="TYO148" s="87"/>
      <c r="TYP148" s="90"/>
      <c r="TYQ148" s="91"/>
      <c r="TYR148" s="86"/>
      <c r="TYS148" s="87"/>
      <c r="TYT148" s="87"/>
      <c r="TYU148" s="87"/>
      <c r="TYV148" s="87"/>
      <c r="TYW148" s="88"/>
      <c r="TYX148" s="12"/>
      <c r="TYY148" s="12"/>
      <c r="TYZ148" s="88"/>
      <c r="TZA148" s="88"/>
      <c r="TZB148" s="11"/>
      <c r="TZC148" s="11"/>
      <c r="TZD148" s="89"/>
      <c r="TZE148" s="87"/>
      <c r="TZF148" s="90"/>
      <c r="TZG148" s="91"/>
      <c r="TZH148" s="86"/>
      <c r="TZI148" s="87"/>
      <c r="TZJ148" s="87"/>
      <c r="TZK148" s="87"/>
      <c r="TZL148" s="87"/>
      <c r="TZM148" s="88"/>
      <c r="TZN148" s="12"/>
      <c r="TZO148" s="12"/>
      <c r="TZP148" s="88"/>
      <c r="TZQ148" s="88"/>
      <c r="TZR148" s="11"/>
      <c r="TZS148" s="11"/>
      <c r="TZT148" s="89"/>
      <c r="TZU148" s="87"/>
      <c r="TZV148" s="90"/>
      <c r="TZW148" s="91"/>
      <c r="TZX148" s="86"/>
      <c r="TZY148" s="87"/>
      <c r="TZZ148" s="87"/>
      <c r="UAA148" s="87"/>
      <c r="UAB148" s="87"/>
      <c r="UAC148" s="88"/>
      <c r="UAD148" s="12"/>
      <c r="UAE148" s="12"/>
      <c r="UAF148" s="88"/>
      <c r="UAG148" s="88"/>
      <c r="UAH148" s="11"/>
      <c r="UAI148" s="11"/>
      <c r="UAJ148" s="89"/>
      <c r="UAK148" s="87"/>
      <c r="UAL148" s="90"/>
      <c r="UAM148" s="91"/>
      <c r="UAN148" s="86"/>
      <c r="UAO148" s="87"/>
      <c r="UAP148" s="87"/>
      <c r="UAQ148" s="87"/>
      <c r="UAR148" s="87"/>
      <c r="UAS148" s="88"/>
      <c r="UAT148" s="12"/>
      <c r="UAU148" s="12"/>
      <c r="UAV148" s="88"/>
      <c r="UAW148" s="88"/>
      <c r="UAX148" s="11"/>
      <c r="UAY148" s="11"/>
      <c r="UAZ148" s="89"/>
      <c r="UBA148" s="87"/>
      <c r="UBB148" s="90"/>
      <c r="UBC148" s="91"/>
      <c r="UBD148" s="86"/>
      <c r="UBE148" s="87"/>
      <c r="UBF148" s="87"/>
      <c r="UBG148" s="87"/>
      <c r="UBH148" s="87"/>
      <c r="UBI148" s="88"/>
      <c r="UBJ148" s="12"/>
      <c r="UBK148" s="12"/>
      <c r="UBL148" s="88"/>
      <c r="UBM148" s="88"/>
      <c r="UBN148" s="11"/>
      <c r="UBO148" s="11"/>
      <c r="UBP148" s="89"/>
      <c r="UBQ148" s="87"/>
      <c r="UBR148" s="90"/>
      <c r="UBS148" s="91"/>
      <c r="UBT148" s="86"/>
      <c r="UBU148" s="87"/>
      <c r="UBV148" s="87"/>
      <c r="UBW148" s="87"/>
      <c r="UBX148" s="87"/>
      <c r="UBY148" s="88"/>
      <c r="UBZ148" s="12"/>
      <c r="UCA148" s="12"/>
      <c r="UCB148" s="88"/>
      <c r="UCC148" s="88"/>
      <c r="UCD148" s="11"/>
      <c r="UCE148" s="11"/>
      <c r="UCF148" s="89"/>
      <c r="UCG148" s="87"/>
      <c r="UCH148" s="90"/>
      <c r="UCI148" s="91"/>
      <c r="UCJ148" s="86"/>
      <c r="UCK148" s="87"/>
      <c r="UCL148" s="87"/>
      <c r="UCM148" s="87"/>
      <c r="UCN148" s="87"/>
      <c r="UCO148" s="88"/>
      <c r="UCP148" s="12"/>
      <c r="UCQ148" s="12"/>
      <c r="UCR148" s="88"/>
      <c r="UCS148" s="88"/>
      <c r="UCT148" s="11"/>
      <c r="UCU148" s="11"/>
      <c r="UCV148" s="89"/>
      <c r="UCW148" s="87"/>
      <c r="UCX148" s="90"/>
      <c r="UCY148" s="91"/>
      <c r="UCZ148" s="86"/>
      <c r="UDA148" s="87"/>
      <c r="UDB148" s="87"/>
      <c r="UDC148" s="87"/>
      <c r="UDD148" s="87"/>
      <c r="UDE148" s="88"/>
      <c r="UDF148" s="12"/>
      <c r="UDG148" s="12"/>
      <c r="UDH148" s="88"/>
      <c r="UDI148" s="88"/>
      <c r="UDJ148" s="11"/>
      <c r="UDK148" s="11"/>
      <c r="UDL148" s="89"/>
      <c r="UDM148" s="87"/>
      <c r="UDN148" s="90"/>
      <c r="UDO148" s="91"/>
      <c r="UDP148" s="86"/>
      <c r="UDQ148" s="87"/>
      <c r="UDR148" s="87"/>
      <c r="UDS148" s="87"/>
      <c r="UDT148" s="87"/>
      <c r="UDU148" s="88"/>
      <c r="UDV148" s="12"/>
      <c r="UDW148" s="12"/>
      <c r="UDX148" s="88"/>
      <c r="UDY148" s="88"/>
      <c r="UDZ148" s="11"/>
      <c r="UEA148" s="11"/>
      <c r="UEB148" s="89"/>
      <c r="UEC148" s="87"/>
      <c r="UED148" s="90"/>
      <c r="UEE148" s="91"/>
      <c r="UEF148" s="86"/>
      <c r="UEG148" s="87"/>
      <c r="UEH148" s="87"/>
      <c r="UEI148" s="87"/>
      <c r="UEJ148" s="87"/>
      <c r="UEK148" s="88"/>
      <c r="UEL148" s="12"/>
      <c r="UEM148" s="12"/>
      <c r="UEN148" s="88"/>
      <c r="UEO148" s="88"/>
      <c r="UEP148" s="11"/>
      <c r="UEQ148" s="11"/>
      <c r="UER148" s="89"/>
      <c r="UES148" s="87"/>
      <c r="UET148" s="90"/>
      <c r="UEU148" s="91"/>
      <c r="UEV148" s="86"/>
      <c r="UEW148" s="87"/>
      <c r="UEX148" s="87"/>
      <c r="UEY148" s="87"/>
      <c r="UEZ148" s="87"/>
      <c r="UFA148" s="88"/>
      <c r="UFB148" s="12"/>
      <c r="UFC148" s="12"/>
      <c r="UFD148" s="88"/>
      <c r="UFE148" s="88"/>
      <c r="UFF148" s="11"/>
      <c r="UFG148" s="11"/>
      <c r="UFH148" s="89"/>
      <c r="UFI148" s="87"/>
      <c r="UFJ148" s="90"/>
      <c r="UFK148" s="91"/>
      <c r="UFL148" s="86"/>
      <c r="UFM148" s="87"/>
      <c r="UFN148" s="87"/>
      <c r="UFO148" s="87"/>
      <c r="UFP148" s="87"/>
      <c r="UFQ148" s="88"/>
      <c r="UFR148" s="12"/>
      <c r="UFS148" s="12"/>
      <c r="UFT148" s="88"/>
      <c r="UFU148" s="88"/>
      <c r="UFV148" s="11"/>
      <c r="UFW148" s="11"/>
      <c r="UFX148" s="89"/>
      <c r="UFY148" s="87"/>
      <c r="UFZ148" s="90"/>
      <c r="UGA148" s="91"/>
      <c r="UGB148" s="86"/>
      <c r="UGC148" s="87"/>
      <c r="UGD148" s="87"/>
      <c r="UGE148" s="87"/>
      <c r="UGF148" s="87"/>
      <c r="UGG148" s="88"/>
      <c r="UGH148" s="12"/>
      <c r="UGI148" s="12"/>
      <c r="UGJ148" s="88"/>
      <c r="UGK148" s="88"/>
      <c r="UGL148" s="11"/>
      <c r="UGM148" s="11"/>
      <c r="UGN148" s="89"/>
      <c r="UGO148" s="87"/>
      <c r="UGP148" s="90"/>
      <c r="UGQ148" s="91"/>
      <c r="UGR148" s="86"/>
      <c r="UGS148" s="87"/>
      <c r="UGT148" s="87"/>
      <c r="UGU148" s="87"/>
      <c r="UGV148" s="87"/>
      <c r="UGW148" s="88"/>
      <c r="UGX148" s="12"/>
      <c r="UGY148" s="12"/>
      <c r="UGZ148" s="88"/>
      <c r="UHA148" s="88"/>
      <c r="UHB148" s="11"/>
      <c r="UHC148" s="11"/>
      <c r="UHD148" s="89"/>
      <c r="UHE148" s="87"/>
      <c r="UHF148" s="90"/>
      <c r="UHG148" s="91"/>
      <c r="UHH148" s="86"/>
      <c r="UHI148" s="87"/>
      <c r="UHJ148" s="87"/>
      <c r="UHK148" s="87"/>
      <c r="UHL148" s="87"/>
      <c r="UHM148" s="88"/>
      <c r="UHN148" s="12"/>
      <c r="UHO148" s="12"/>
      <c r="UHP148" s="88"/>
      <c r="UHQ148" s="88"/>
      <c r="UHR148" s="11"/>
      <c r="UHS148" s="11"/>
      <c r="UHT148" s="89"/>
      <c r="UHU148" s="87"/>
      <c r="UHV148" s="90"/>
      <c r="UHW148" s="91"/>
      <c r="UHX148" s="86"/>
      <c r="UHY148" s="87"/>
      <c r="UHZ148" s="87"/>
      <c r="UIA148" s="87"/>
      <c r="UIB148" s="87"/>
      <c r="UIC148" s="88"/>
      <c r="UID148" s="12"/>
      <c r="UIE148" s="12"/>
      <c r="UIF148" s="88"/>
      <c r="UIG148" s="88"/>
      <c r="UIH148" s="11"/>
      <c r="UII148" s="11"/>
      <c r="UIJ148" s="89"/>
      <c r="UIK148" s="87"/>
      <c r="UIL148" s="90"/>
      <c r="UIM148" s="91"/>
      <c r="UIN148" s="86"/>
      <c r="UIO148" s="87"/>
      <c r="UIP148" s="87"/>
      <c r="UIQ148" s="87"/>
      <c r="UIR148" s="87"/>
      <c r="UIS148" s="88"/>
      <c r="UIT148" s="12"/>
      <c r="UIU148" s="12"/>
      <c r="UIV148" s="88"/>
      <c r="UIW148" s="88"/>
      <c r="UIX148" s="11"/>
      <c r="UIY148" s="11"/>
      <c r="UIZ148" s="89"/>
      <c r="UJA148" s="87"/>
      <c r="UJB148" s="90"/>
      <c r="UJC148" s="91"/>
      <c r="UJD148" s="86"/>
      <c r="UJE148" s="87"/>
      <c r="UJF148" s="87"/>
      <c r="UJG148" s="87"/>
      <c r="UJH148" s="87"/>
      <c r="UJI148" s="88"/>
      <c r="UJJ148" s="12"/>
      <c r="UJK148" s="12"/>
      <c r="UJL148" s="88"/>
      <c r="UJM148" s="88"/>
      <c r="UJN148" s="11"/>
      <c r="UJO148" s="11"/>
      <c r="UJP148" s="89"/>
      <c r="UJQ148" s="87"/>
      <c r="UJR148" s="90"/>
      <c r="UJS148" s="91"/>
      <c r="UJT148" s="86"/>
      <c r="UJU148" s="87"/>
      <c r="UJV148" s="87"/>
      <c r="UJW148" s="87"/>
      <c r="UJX148" s="87"/>
      <c r="UJY148" s="88"/>
      <c r="UJZ148" s="12"/>
      <c r="UKA148" s="12"/>
      <c r="UKB148" s="88"/>
      <c r="UKC148" s="88"/>
      <c r="UKD148" s="11"/>
      <c r="UKE148" s="11"/>
      <c r="UKF148" s="89"/>
      <c r="UKG148" s="87"/>
      <c r="UKH148" s="90"/>
      <c r="UKI148" s="91"/>
      <c r="UKJ148" s="86"/>
      <c r="UKK148" s="87"/>
      <c r="UKL148" s="87"/>
      <c r="UKM148" s="87"/>
      <c r="UKN148" s="87"/>
      <c r="UKO148" s="88"/>
      <c r="UKP148" s="12"/>
      <c r="UKQ148" s="12"/>
      <c r="UKR148" s="88"/>
      <c r="UKS148" s="88"/>
      <c r="UKT148" s="11"/>
      <c r="UKU148" s="11"/>
      <c r="UKV148" s="89"/>
      <c r="UKW148" s="87"/>
      <c r="UKX148" s="90"/>
      <c r="UKY148" s="91"/>
      <c r="UKZ148" s="86"/>
      <c r="ULA148" s="87"/>
      <c r="ULB148" s="87"/>
      <c r="ULC148" s="87"/>
      <c r="ULD148" s="87"/>
      <c r="ULE148" s="88"/>
      <c r="ULF148" s="12"/>
      <c r="ULG148" s="12"/>
      <c r="ULH148" s="88"/>
      <c r="ULI148" s="88"/>
      <c r="ULJ148" s="11"/>
      <c r="ULK148" s="11"/>
      <c r="ULL148" s="89"/>
      <c r="ULM148" s="87"/>
      <c r="ULN148" s="90"/>
      <c r="ULO148" s="91"/>
      <c r="ULP148" s="86"/>
      <c r="ULQ148" s="87"/>
      <c r="ULR148" s="87"/>
      <c r="ULS148" s="87"/>
      <c r="ULT148" s="87"/>
      <c r="ULU148" s="88"/>
      <c r="ULV148" s="12"/>
      <c r="ULW148" s="12"/>
      <c r="ULX148" s="88"/>
      <c r="ULY148" s="88"/>
      <c r="ULZ148" s="11"/>
      <c r="UMA148" s="11"/>
      <c r="UMB148" s="89"/>
      <c r="UMC148" s="87"/>
      <c r="UMD148" s="90"/>
      <c r="UME148" s="91"/>
      <c r="UMF148" s="86"/>
      <c r="UMG148" s="87"/>
      <c r="UMH148" s="87"/>
      <c r="UMI148" s="87"/>
      <c r="UMJ148" s="87"/>
      <c r="UMK148" s="88"/>
      <c r="UML148" s="12"/>
      <c r="UMM148" s="12"/>
      <c r="UMN148" s="88"/>
      <c r="UMO148" s="88"/>
      <c r="UMP148" s="11"/>
      <c r="UMQ148" s="11"/>
      <c r="UMR148" s="89"/>
      <c r="UMS148" s="87"/>
      <c r="UMT148" s="90"/>
      <c r="UMU148" s="91"/>
      <c r="UMV148" s="86"/>
      <c r="UMW148" s="87"/>
      <c r="UMX148" s="87"/>
      <c r="UMY148" s="87"/>
      <c r="UMZ148" s="87"/>
      <c r="UNA148" s="88"/>
      <c r="UNB148" s="12"/>
      <c r="UNC148" s="12"/>
      <c r="UND148" s="88"/>
      <c r="UNE148" s="88"/>
      <c r="UNF148" s="11"/>
      <c r="UNG148" s="11"/>
      <c r="UNH148" s="89"/>
      <c r="UNI148" s="87"/>
      <c r="UNJ148" s="90"/>
      <c r="UNK148" s="91"/>
      <c r="UNL148" s="86"/>
      <c r="UNM148" s="87"/>
      <c r="UNN148" s="87"/>
      <c r="UNO148" s="87"/>
      <c r="UNP148" s="87"/>
      <c r="UNQ148" s="88"/>
      <c r="UNR148" s="12"/>
      <c r="UNS148" s="12"/>
      <c r="UNT148" s="88"/>
      <c r="UNU148" s="88"/>
      <c r="UNV148" s="11"/>
      <c r="UNW148" s="11"/>
      <c r="UNX148" s="89"/>
      <c r="UNY148" s="87"/>
      <c r="UNZ148" s="90"/>
      <c r="UOA148" s="91"/>
      <c r="UOB148" s="86"/>
      <c r="UOC148" s="87"/>
      <c r="UOD148" s="87"/>
      <c r="UOE148" s="87"/>
      <c r="UOF148" s="87"/>
      <c r="UOG148" s="88"/>
      <c r="UOH148" s="12"/>
      <c r="UOI148" s="12"/>
      <c r="UOJ148" s="88"/>
      <c r="UOK148" s="88"/>
      <c r="UOL148" s="11"/>
      <c r="UOM148" s="11"/>
      <c r="UON148" s="89"/>
      <c r="UOO148" s="87"/>
      <c r="UOP148" s="90"/>
      <c r="UOQ148" s="91"/>
      <c r="UOR148" s="86"/>
      <c r="UOS148" s="87"/>
      <c r="UOT148" s="87"/>
      <c r="UOU148" s="87"/>
      <c r="UOV148" s="87"/>
      <c r="UOW148" s="88"/>
      <c r="UOX148" s="12"/>
      <c r="UOY148" s="12"/>
      <c r="UOZ148" s="88"/>
      <c r="UPA148" s="88"/>
      <c r="UPB148" s="11"/>
      <c r="UPC148" s="11"/>
      <c r="UPD148" s="89"/>
      <c r="UPE148" s="87"/>
      <c r="UPF148" s="90"/>
      <c r="UPG148" s="91"/>
      <c r="UPH148" s="86"/>
      <c r="UPI148" s="87"/>
      <c r="UPJ148" s="87"/>
      <c r="UPK148" s="87"/>
      <c r="UPL148" s="87"/>
      <c r="UPM148" s="88"/>
      <c r="UPN148" s="12"/>
      <c r="UPO148" s="12"/>
      <c r="UPP148" s="88"/>
      <c r="UPQ148" s="88"/>
      <c r="UPR148" s="11"/>
      <c r="UPS148" s="11"/>
      <c r="UPT148" s="89"/>
      <c r="UPU148" s="87"/>
      <c r="UPV148" s="90"/>
      <c r="UPW148" s="91"/>
      <c r="UPX148" s="86"/>
      <c r="UPY148" s="87"/>
      <c r="UPZ148" s="87"/>
      <c r="UQA148" s="87"/>
      <c r="UQB148" s="87"/>
      <c r="UQC148" s="88"/>
      <c r="UQD148" s="12"/>
      <c r="UQE148" s="12"/>
      <c r="UQF148" s="88"/>
      <c r="UQG148" s="88"/>
      <c r="UQH148" s="11"/>
      <c r="UQI148" s="11"/>
      <c r="UQJ148" s="89"/>
      <c r="UQK148" s="87"/>
      <c r="UQL148" s="90"/>
      <c r="UQM148" s="91"/>
      <c r="UQN148" s="86"/>
      <c r="UQO148" s="87"/>
      <c r="UQP148" s="87"/>
      <c r="UQQ148" s="87"/>
      <c r="UQR148" s="87"/>
      <c r="UQS148" s="88"/>
      <c r="UQT148" s="12"/>
      <c r="UQU148" s="12"/>
      <c r="UQV148" s="88"/>
      <c r="UQW148" s="88"/>
      <c r="UQX148" s="11"/>
      <c r="UQY148" s="11"/>
      <c r="UQZ148" s="89"/>
      <c r="URA148" s="87"/>
      <c r="URB148" s="90"/>
      <c r="URC148" s="91"/>
      <c r="URD148" s="86"/>
      <c r="URE148" s="87"/>
      <c r="URF148" s="87"/>
      <c r="URG148" s="87"/>
      <c r="URH148" s="87"/>
      <c r="URI148" s="88"/>
      <c r="URJ148" s="12"/>
      <c r="URK148" s="12"/>
      <c r="URL148" s="88"/>
      <c r="URM148" s="88"/>
      <c r="URN148" s="11"/>
      <c r="URO148" s="11"/>
      <c r="URP148" s="89"/>
      <c r="URQ148" s="87"/>
      <c r="URR148" s="90"/>
      <c r="URS148" s="91"/>
      <c r="URT148" s="86"/>
      <c r="URU148" s="87"/>
      <c r="URV148" s="87"/>
      <c r="URW148" s="87"/>
      <c r="URX148" s="87"/>
      <c r="URY148" s="88"/>
      <c r="URZ148" s="12"/>
      <c r="USA148" s="12"/>
      <c r="USB148" s="88"/>
      <c r="USC148" s="88"/>
      <c r="USD148" s="11"/>
      <c r="USE148" s="11"/>
      <c r="USF148" s="89"/>
      <c r="USG148" s="87"/>
      <c r="USH148" s="90"/>
      <c r="USI148" s="91"/>
      <c r="USJ148" s="86"/>
      <c r="USK148" s="87"/>
      <c r="USL148" s="87"/>
      <c r="USM148" s="87"/>
      <c r="USN148" s="87"/>
      <c r="USO148" s="88"/>
      <c r="USP148" s="12"/>
      <c r="USQ148" s="12"/>
      <c r="USR148" s="88"/>
      <c r="USS148" s="88"/>
      <c r="UST148" s="11"/>
      <c r="USU148" s="11"/>
      <c r="USV148" s="89"/>
      <c r="USW148" s="87"/>
      <c r="USX148" s="90"/>
      <c r="USY148" s="91"/>
      <c r="USZ148" s="86"/>
      <c r="UTA148" s="87"/>
      <c r="UTB148" s="87"/>
      <c r="UTC148" s="87"/>
      <c r="UTD148" s="87"/>
      <c r="UTE148" s="88"/>
      <c r="UTF148" s="12"/>
      <c r="UTG148" s="12"/>
      <c r="UTH148" s="88"/>
      <c r="UTI148" s="88"/>
      <c r="UTJ148" s="11"/>
      <c r="UTK148" s="11"/>
      <c r="UTL148" s="89"/>
      <c r="UTM148" s="87"/>
      <c r="UTN148" s="90"/>
      <c r="UTO148" s="91"/>
      <c r="UTP148" s="86"/>
      <c r="UTQ148" s="87"/>
      <c r="UTR148" s="87"/>
      <c r="UTS148" s="87"/>
      <c r="UTT148" s="87"/>
      <c r="UTU148" s="88"/>
      <c r="UTV148" s="12"/>
      <c r="UTW148" s="12"/>
      <c r="UTX148" s="88"/>
      <c r="UTY148" s="88"/>
      <c r="UTZ148" s="11"/>
      <c r="UUA148" s="11"/>
      <c r="UUB148" s="89"/>
      <c r="UUC148" s="87"/>
      <c r="UUD148" s="90"/>
      <c r="UUE148" s="91"/>
      <c r="UUF148" s="86"/>
      <c r="UUG148" s="87"/>
      <c r="UUH148" s="87"/>
      <c r="UUI148" s="87"/>
      <c r="UUJ148" s="87"/>
      <c r="UUK148" s="88"/>
      <c r="UUL148" s="12"/>
      <c r="UUM148" s="12"/>
      <c r="UUN148" s="88"/>
      <c r="UUO148" s="88"/>
      <c r="UUP148" s="11"/>
      <c r="UUQ148" s="11"/>
      <c r="UUR148" s="89"/>
      <c r="UUS148" s="87"/>
      <c r="UUT148" s="90"/>
      <c r="UUU148" s="91"/>
      <c r="UUV148" s="86"/>
      <c r="UUW148" s="87"/>
      <c r="UUX148" s="87"/>
      <c r="UUY148" s="87"/>
      <c r="UUZ148" s="87"/>
      <c r="UVA148" s="88"/>
      <c r="UVB148" s="12"/>
      <c r="UVC148" s="12"/>
      <c r="UVD148" s="88"/>
      <c r="UVE148" s="88"/>
      <c r="UVF148" s="11"/>
      <c r="UVG148" s="11"/>
      <c r="UVH148" s="89"/>
      <c r="UVI148" s="87"/>
      <c r="UVJ148" s="90"/>
      <c r="UVK148" s="91"/>
      <c r="UVL148" s="86"/>
      <c r="UVM148" s="87"/>
      <c r="UVN148" s="87"/>
      <c r="UVO148" s="87"/>
      <c r="UVP148" s="87"/>
      <c r="UVQ148" s="88"/>
      <c r="UVR148" s="12"/>
      <c r="UVS148" s="12"/>
      <c r="UVT148" s="88"/>
      <c r="UVU148" s="88"/>
      <c r="UVV148" s="11"/>
      <c r="UVW148" s="11"/>
      <c r="UVX148" s="89"/>
      <c r="UVY148" s="87"/>
      <c r="UVZ148" s="90"/>
      <c r="UWA148" s="91"/>
      <c r="UWB148" s="86"/>
      <c r="UWC148" s="87"/>
      <c r="UWD148" s="87"/>
      <c r="UWE148" s="87"/>
      <c r="UWF148" s="87"/>
      <c r="UWG148" s="88"/>
      <c r="UWH148" s="12"/>
      <c r="UWI148" s="12"/>
      <c r="UWJ148" s="88"/>
      <c r="UWK148" s="88"/>
      <c r="UWL148" s="11"/>
      <c r="UWM148" s="11"/>
      <c r="UWN148" s="89"/>
      <c r="UWO148" s="87"/>
      <c r="UWP148" s="90"/>
      <c r="UWQ148" s="91"/>
      <c r="UWR148" s="86"/>
      <c r="UWS148" s="87"/>
      <c r="UWT148" s="87"/>
      <c r="UWU148" s="87"/>
      <c r="UWV148" s="87"/>
      <c r="UWW148" s="88"/>
      <c r="UWX148" s="12"/>
      <c r="UWY148" s="12"/>
      <c r="UWZ148" s="88"/>
      <c r="UXA148" s="88"/>
      <c r="UXB148" s="11"/>
      <c r="UXC148" s="11"/>
      <c r="UXD148" s="89"/>
      <c r="UXE148" s="87"/>
      <c r="UXF148" s="90"/>
      <c r="UXG148" s="91"/>
      <c r="UXH148" s="86"/>
      <c r="UXI148" s="87"/>
      <c r="UXJ148" s="87"/>
      <c r="UXK148" s="87"/>
      <c r="UXL148" s="87"/>
      <c r="UXM148" s="88"/>
      <c r="UXN148" s="12"/>
      <c r="UXO148" s="12"/>
      <c r="UXP148" s="88"/>
      <c r="UXQ148" s="88"/>
      <c r="UXR148" s="11"/>
      <c r="UXS148" s="11"/>
      <c r="UXT148" s="89"/>
      <c r="UXU148" s="87"/>
      <c r="UXV148" s="90"/>
      <c r="UXW148" s="91"/>
      <c r="UXX148" s="86"/>
      <c r="UXY148" s="87"/>
      <c r="UXZ148" s="87"/>
      <c r="UYA148" s="87"/>
      <c r="UYB148" s="87"/>
      <c r="UYC148" s="88"/>
      <c r="UYD148" s="12"/>
      <c r="UYE148" s="12"/>
      <c r="UYF148" s="88"/>
      <c r="UYG148" s="88"/>
      <c r="UYH148" s="11"/>
      <c r="UYI148" s="11"/>
      <c r="UYJ148" s="89"/>
      <c r="UYK148" s="87"/>
      <c r="UYL148" s="90"/>
      <c r="UYM148" s="91"/>
      <c r="UYN148" s="86"/>
      <c r="UYO148" s="87"/>
      <c r="UYP148" s="87"/>
      <c r="UYQ148" s="87"/>
      <c r="UYR148" s="87"/>
      <c r="UYS148" s="88"/>
      <c r="UYT148" s="12"/>
      <c r="UYU148" s="12"/>
      <c r="UYV148" s="88"/>
      <c r="UYW148" s="88"/>
      <c r="UYX148" s="11"/>
      <c r="UYY148" s="11"/>
      <c r="UYZ148" s="89"/>
      <c r="UZA148" s="87"/>
      <c r="UZB148" s="90"/>
      <c r="UZC148" s="91"/>
      <c r="UZD148" s="86"/>
      <c r="UZE148" s="87"/>
      <c r="UZF148" s="87"/>
      <c r="UZG148" s="87"/>
      <c r="UZH148" s="87"/>
      <c r="UZI148" s="88"/>
      <c r="UZJ148" s="12"/>
      <c r="UZK148" s="12"/>
      <c r="UZL148" s="88"/>
      <c r="UZM148" s="88"/>
      <c r="UZN148" s="11"/>
      <c r="UZO148" s="11"/>
      <c r="UZP148" s="89"/>
      <c r="UZQ148" s="87"/>
      <c r="UZR148" s="90"/>
      <c r="UZS148" s="91"/>
      <c r="UZT148" s="86"/>
      <c r="UZU148" s="87"/>
      <c r="UZV148" s="87"/>
      <c r="UZW148" s="87"/>
      <c r="UZX148" s="87"/>
      <c r="UZY148" s="88"/>
      <c r="UZZ148" s="12"/>
      <c r="VAA148" s="12"/>
      <c r="VAB148" s="88"/>
      <c r="VAC148" s="88"/>
      <c r="VAD148" s="11"/>
      <c r="VAE148" s="11"/>
      <c r="VAF148" s="89"/>
      <c r="VAG148" s="87"/>
      <c r="VAH148" s="90"/>
      <c r="VAI148" s="91"/>
      <c r="VAJ148" s="86"/>
      <c r="VAK148" s="87"/>
      <c r="VAL148" s="87"/>
      <c r="VAM148" s="87"/>
      <c r="VAN148" s="87"/>
      <c r="VAO148" s="88"/>
      <c r="VAP148" s="12"/>
      <c r="VAQ148" s="12"/>
      <c r="VAR148" s="88"/>
      <c r="VAS148" s="88"/>
      <c r="VAT148" s="11"/>
      <c r="VAU148" s="11"/>
      <c r="VAV148" s="89"/>
      <c r="VAW148" s="87"/>
      <c r="VAX148" s="90"/>
      <c r="VAY148" s="91"/>
      <c r="VAZ148" s="86"/>
      <c r="VBA148" s="87"/>
      <c r="VBB148" s="87"/>
      <c r="VBC148" s="87"/>
      <c r="VBD148" s="87"/>
      <c r="VBE148" s="88"/>
      <c r="VBF148" s="12"/>
      <c r="VBG148" s="12"/>
      <c r="VBH148" s="88"/>
      <c r="VBI148" s="88"/>
      <c r="VBJ148" s="11"/>
      <c r="VBK148" s="11"/>
      <c r="VBL148" s="89"/>
      <c r="VBM148" s="87"/>
      <c r="VBN148" s="90"/>
      <c r="VBO148" s="91"/>
      <c r="VBP148" s="86"/>
      <c r="VBQ148" s="87"/>
      <c r="VBR148" s="87"/>
      <c r="VBS148" s="87"/>
      <c r="VBT148" s="87"/>
      <c r="VBU148" s="88"/>
      <c r="VBV148" s="12"/>
      <c r="VBW148" s="12"/>
      <c r="VBX148" s="88"/>
      <c r="VBY148" s="88"/>
      <c r="VBZ148" s="11"/>
      <c r="VCA148" s="11"/>
      <c r="VCB148" s="89"/>
      <c r="VCC148" s="87"/>
      <c r="VCD148" s="90"/>
      <c r="VCE148" s="91"/>
      <c r="VCF148" s="86"/>
      <c r="VCG148" s="87"/>
      <c r="VCH148" s="87"/>
      <c r="VCI148" s="87"/>
      <c r="VCJ148" s="87"/>
      <c r="VCK148" s="88"/>
      <c r="VCL148" s="12"/>
      <c r="VCM148" s="12"/>
      <c r="VCN148" s="88"/>
      <c r="VCO148" s="88"/>
      <c r="VCP148" s="11"/>
      <c r="VCQ148" s="11"/>
      <c r="VCR148" s="89"/>
      <c r="VCS148" s="87"/>
      <c r="VCT148" s="90"/>
      <c r="VCU148" s="91"/>
      <c r="VCV148" s="86"/>
      <c r="VCW148" s="87"/>
      <c r="VCX148" s="87"/>
      <c r="VCY148" s="87"/>
      <c r="VCZ148" s="87"/>
      <c r="VDA148" s="88"/>
      <c r="VDB148" s="12"/>
      <c r="VDC148" s="12"/>
      <c r="VDD148" s="88"/>
      <c r="VDE148" s="88"/>
      <c r="VDF148" s="11"/>
      <c r="VDG148" s="11"/>
      <c r="VDH148" s="89"/>
      <c r="VDI148" s="87"/>
      <c r="VDJ148" s="90"/>
      <c r="VDK148" s="91"/>
      <c r="VDL148" s="86"/>
      <c r="VDM148" s="87"/>
      <c r="VDN148" s="87"/>
      <c r="VDO148" s="87"/>
      <c r="VDP148" s="87"/>
      <c r="VDQ148" s="88"/>
      <c r="VDR148" s="12"/>
      <c r="VDS148" s="12"/>
      <c r="VDT148" s="88"/>
      <c r="VDU148" s="88"/>
      <c r="VDV148" s="11"/>
      <c r="VDW148" s="11"/>
      <c r="VDX148" s="89"/>
      <c r="VDY148" s="87"/>
      <c r="VDZ148" s="90"/>
      <c r="VEA148" s="91"/>
      <c r="VEB148" s="86"/>
      <c r="VEC148" s="87"/>
      <c r="VED148" s="87"/>
      <c r="VEE148" s="87"/>
      <c r="VEF148" s="87"/>
      <c r="VEG148" s="88"/>
      <c r="VEH148" s="12"/>
      <c r="VEI148" s="12"/>
      <c r="VEJ148" s="88"/>
      <c r="VEK148" s="88"/>
      <c r="VEL148" s="11"/>
      <c r="VEM148" s="11"/>
      <c r="VEN148" s="89"/>
      <c r="VEO148" s="87"/>
      <c r="VEP148" s="90"/>
      <c r="VEQ148" s="91"/>
      <c r="VER148" s="86"/>
      <c r="VES148" s="87"/>
      <c r="VET148" s="87"/>
      <c r="VEU148" s="87"/>
      <c r="VEV148" s="87"/>
      <c r="VEW148" s="88"/>
      <c r="VEX148" s="12"/>
      <c r="VEY148" s="12"/>
      <c r="VEZ148" s="88"/>
      <c r="VFA148" s="88"/>
      <c r="VFB148" s="11"/>
      <c r="VFC148" s="11"/>
      <c r="VFD148" s="89"/>
      <c r="VFE148" s="87"/>
      <c r="VFF148" s="90"/>
      <c r="VFG148" s="91"/>
      <c r="VFH148" s="86"/>
      <c r="VFI148" s="87"/>
      <c r="VFJ148" s="87"/>
      <c r="VFK148" s="87"/>
      <c r="VFL148" s="87"/>
      <c r="VFM148" s="88"/>
      <c r="VFN148" s="12"/>
      <c r="VFO148" s="12"/>
      <c r="VFP148" s="88"/>
      <c r="VFQ148" s="88"/>
      <c r="VFR148" s="11"/>
      <c r="VFS148" s="11"/>
      <c r="VFT148" s="89"/>
      <c r="VFU148" s="87"/>
      <c r="VFV148" s="90"/>
      <c r="VFW148" s="91"/>
      <c r="VFX148" s="86"/>
      <c r="VFY148" s="87"/>
      <c r="VFZ148" s="87"/>
      <c r="VGA148" s="87"/>
      <c r="VGB148" s="87"/>
      <c r="VGC148" s="88"/>
      <c r="VGD148" s="12"/>
      <c r="VGE148" s="12"/>
      <c r="VGF148" s="88"/>
      <c r="VGG148" s="88"/>
      <c r="VGH148" s="11"/>
      <c r="VGI148" s="11"/>
      <c r="VGJ148" s="89"/>
      <c r="VGK148" s="87"/>
      <c r="VGL148" s="90"/>
      <c r="VGM148" s="91"/>
      <c r="VGN148" s="86"/>
      <c r="VGO148" s="87"/>
      <c r="VGP148" s="87"/>
      <c r="VGQ148" s="87"/>
      <c r="VGR148" s="87"/>
      <c r="VGS148" s="88"/>
      <c r="VGT148" s="12"/>
      <c r="VGU148" s="12"/>
      <c r="VGV148" s="88"/>
      <c r="VGW148" s="88"/>
      <c r="VGX148" s="11"/>
      <c r="VGY148" s="11"/>
      <c r="VGZ148" s="89"/>
      <c r="VHA148" s="87"/>
      <c r="VHB148" s="90"/>
      <c r="VHC148" s="91"/>
      <c r="VHD148" s="86"/>
      <c r="VHE148" s="87"/>
      <c r="VHF148" s="87"/>
      <c r="VHG148" s="87"/>
      <c r="VHH148" s="87"/>
      <c r="VHI148" s="88"/>
      <c r="VHJ148" s="12"/>
      <c r="VHK148" s="12"/>
      <c r="VHL148" s="88"/>
      <c r="VHM148" s="88"/>
      <c r="VHN148" s="11"/>
      <c r="VHO148" s="11"/>
      <c r="VHP148" s="89"/>
      <c r="VHQ148" s="87"/>
      <c r="VHR148" s="90"/>
      <c r="VHS148" s="91"/>
      <c r="VHT148" s="86"/>
      <c r="VHU148" s="87"/>
      <c r="VHV148" s="87"/>
      <c r="VHW148" s="87"/>
      <c r="VHX148" s="87"/>
      <c r="VHY148" s="88"/>
      <c r="VHZ148" s="12"/>
      <c r="VIA148" s="12"/>
      <c r="VIB148" s="88"/>
      <c r="VIC148" s="88"/>
      <c r="VID148" s="11"/>
      <c r="VIE148" s="11"/>
      <c r="VIF148" s="89"/>
      <c r="VIG148" s="87"/>
      <c r="VIH148" s="90"/>
      <c r="VII148" s="91"/>
      <c r="VIJ148" s="86"/>
      <c r="VIK148" s="87"/>
      <c r="VIL148" s="87"/>
      <c r="VIM148" s="87"/>
      <c r="VIN148" s="87"/>
      <c r="VIO148" s="88"/>
      <c r="VIP148" s="12"/>
      <c r="VIQ148" s="12"/>
      <c r="VIR148" s="88"/>
      <c r="VIS148" s="88"/>
      <c r="VIT148" s="11"/>
      <c r="VIU148" s="11"/>
      <c r="VIV148" s="89"/>
      <c r="VIW148" s="87"/>
      <c r="VIX148" s="90"/>
      <c r="VIY148" s="91"/>
      <c r="VIZ148" s="86"/>
      <c r="VJA148" s="87"/>
      <c r="VJB148" s="87"/>
      <c r="VJC148" s="87"/>
      <c r="VJD148" s="87"/>
      <c r="VJE148" s="88"/>
      <c r="VJF148" s="12"/>
      <c r="VJG148" s="12"/>
      <c r="VJH148" s="88"/>
      <c r="VJI148" s="88"/>
      <c r="VJJ148" s="11"/>
      <c r="VJK148" s="11"/>
      <c r="VJL148" s="89"/>
      <c r="VJM148" s="87"/>
      <c r="VJN148" s="90"/>
      <c r="VJO148" s="91"/>
      <c r="VJP148" s="86"/>
      <c r="VJQ148" s="87"/>
      <c r="VJR148" s="87"/>
      <c r="VJS148" s="87"/>
      <c r="VJT148" s="87"/>
      <c r="VJU148" s="88"/>
      <c r="VJV148" s="12"/>
      <c r="VJW148" s="12"/>
      <c r="VJX148" s="88"/>
      <c r="VJY148" s="88"/>
      <c r="VJZ148" s="11"/>
      <c r="VKA148" s="11"/>
      <c r="VKB148" s="89"/>
      <c r="VKC148" s="87"/>
      <c r="VKD148" s="90"/>
      <c r="VKE148" s="91"/>
      <c r="VKF148" s="86"/>
      <c r="VKG148" s="87"/>
      <c r="VKH148" s="87"/>
      <c r="VKI148" s="87"/>
      <c r="VKJ148" s="87"/>
      <c r="VKK148" s="88"/>
      <c r="VKL148" s="12"/>
      <c r="VKM148" s="12"/>
      <c r="VKN148" s="88"/>
      <c r="VKO148" s="88"/>
      <c r="VKP148" s="11"/>
      <c r="VKQ148" s="11"/>
      <c r="VKR148" s="89"/>
      <c r="VKS148" s="87"/>
      <c r="VKT148" s="90"/>
      <c r="VKU148" s="91"/>
      <c r="VKV148" s="86"/>
      <c r="VKW148" s="87"/>
      <c r="VKX148" s="87"/>
      <c r="VKY148" s="87"/>
      <c r="VKZ148" s="87"/>
      <c r="VLA148" s="88"/>
      <c r="VLB148" s="12"/>
      <c r="VLC148" s="12"/>
      <c r="VLD148" s="88"/>
      <c r="VLE148" s="88"/>
      <c r="VLF148" s="11"/>
      <c r="VLG148" s="11"/>
      <c r="VLH148" s="89"/>
      <c r="VLI148" s="87"/>
      <c r="VLJ148" s="90"/>
      <c r="VLK148" s="91"/>
      <c r="VLL148" s="86"/>
      <c r="VLM148" s="87"/>
      <c r="VLN148" s="87"/>
      <c r="VLO148" s="87"/>
      <c r="VLP148" s="87"/>
      <c r="VLQ148" s="88"/>
      <c r="VLR148" s="12"/>
      <c r="VLS148" s="12"/>
      <c r="VLT148" s="88"/>
      <c r="VLU148" s="88"/>
      <c r="VLV148" s="11"/>
      <c r="VLW148" s="11"/>
      <c r="VLX148" s="89"/>
      <c r="VLY148" s="87"/>
      <c r="VLZ148" s="90"/>
      <c r="VMA148" s="91"/>
      <c r="VMB148" s="86"/>
      <c r="VMC148" s="87"/>
      <c r="VMD148" s="87"/>
      <c r="VME148" s="87"/>
      <c r="VMF148" s="87"/>
      <c r="VMG148" s="88"/>
      <c r="VMH148" s="12"/>
      <c r="VMI148" s="12"/>
      <c r="VMJ148" s="88"/>
      <c r="VMK148" s="88"/>
      <c r="VML148" s="11"/>
      <c r="VMM148" s="11"/>
      <c r="VMN148" s="89"/>
      <c r="VMO148" s="87"/>
      <c r="VMP148" s="90"/>
      <c r="VMQ148" s="91"/>
      <c r="VMR148" s="86"/>
      <c r="VMS148" s="87"/>
      <c r="VMT148" s="87"/>
      <c r="VMU148" s="87"/>
      <c r="VMV148" s="87"/>
      <c r="VMW148" s="88"/>
      <c r="VMX148" s="12"/>
      <c r="VMY148" s="12"/>
      <c r="VMZ148" s="88"/>
      <c r="VNA148" s="88"/>
      <c r="VNB148" s="11"/>
      <c r="VNC148" s="11"/>
      <c r="VND148" s="89"/>
      <c r="VNE148" s="87"/>
      <c r="VNF148" s="90"/>
      <c r="VNG148" s="91"/>
      <c r="VNH148" s="86"/>
      <c r="VNI148" s="87"/>
      <c r="VNJ148" s="87"/>
      <c r="VNK148" s="87"/>
      <c r="VNL148" s="87"/>
      <c r="VNM148" s="88"/>
      <c r="VNN148" s="12"/>
      <c r="VNO148" s="12"/>
      <c r="VNP148" s="88"/>
      <c r="VNQ148" s="88"/>
      <c r="VNR148" s="11"/>
      <c r="VNS148" s="11"/>
      <c r="VNT148" s="89"/>
      <c r="VNU148" s="87"/>
      <c r="VNV148" s="90"/>
      <c r="VNW148" s="91"/>
      <c r="VNX148" s="86"/>
      <c r="VNY148" s="87"/>
      <c r="VNZ148" s="87"/>
      <c r="VOA148" s="87"/>
      <c r="VOB148" s="87"/>
      <c r="VOC148" s="88"/>
      <c r="VOD148" s="12"/>
      <c r="VOE148" s="12"/>
      <c r="VOF148" s="88"/>
      <c r="VOG148" s="88"/>
      <c r="VOH148" s="11"/>
      <c r="VOI148" s="11"/>
      <c r="VOJ148" s="89"/>
      <c r="VOK148" s="87"/>
      <c r="VOL148" s="90"/>
      <c r="VOM148" s="91"/>
      <c r="VON148" s="86"/>
      <c r="VOO148" s="87"/>
      <c r="VOP148" s="87"/>
      <c r="VOQ148" s="87"/>
      <c r="VOR148" s="87"/>
      <c r="VOS148" s="88"/>
      <c r="VOT148" s="12"/>
      <c r="VOU148" s="12"/>
      <c r="VOV148" s="88"/>
      <c r="VOW148" s="88"/>
      <c r="VOX148" s="11"/>
      <c r="VOY148" s="11"/>
      <c r="VOZ148" s="89"/>
      <c r="VPA148" s="87"/>
      <c r="VPB148" s="90"/>
      <c r="VPC148" s="91"/>
      <c r="VPD148" s="86"/>
      <c r="VPE148" s="87"/>
      <c r="VPF148" s="87"/>
      <c r="VPG148" s="87"/>
      <c r="VPH148" s="87"/>
      <c r="VPI148" s="88"/>
      <c r="VPJ148" s="12"/>
      <c r="VPK148" s="12"/>
      <c r="VPL148" s="88"/>
      <c r="VPM148" s="88"/>
      <c r="VPN148" s="11"/>
      <c r="VPO148" s="11"/>
      <c r="VPP148" s="89"/>
      <c r="VPQ148" s="87"/>
      <c r="VPR148" s="90"/>
      <c r="VPS148" s="91"/>
      <c r="VPT148" s="86"/>
      <c r="VPU148" s="87"/>
      <c r="VPV148" s="87"/>
      <c r="VPW148" s="87"/>
      <c r="VPX148" s="87"/>
      <c r="VPY148" s="88"/>
      <c r="VPZ148" s="12"/>
      <c r="VQA148" s="12"/>
      <c r="VQB148" s="88"/>
      <c r="VQC148" s="88"/>
      <c r="VQD148" s="11"/>
      <c r="VQE148" s="11"/>
      <c r="VQF148" s="89"/>
      <c r="VQG148" s="87"/>
      <c r="VQH148" s="90"/>
      <c r="VQI148" s="91"/>
      <c r="VQJ148" s="86"/>
      <c r="VQK148" s="87"/>
      <c r="VQL148" s="87"/>
      <c r="VQM148" s="87"/>
      <c r="VQN148" s="87"/>
      <c r="VQO148" s="88"/>
      <c r="VQP148" s="12"/>
      <c r="VQQ148" s="12"/>
      <c r="VQR148" s="88"/>
      <c r="VQS148" s="88"/>
      <c r="VQT148" s="11"/>
      <c r="VQU148" s="11"/>
      <c r="VQV148" s="89"/>
      <c r="VQW148" s="87"/>
      <c r="VQX148" s="90"/>
      <c r="VQY148" s="91"/>
      <c r="VQZ148" s="86"/>
      <c r="VRA148" s="87"/>
      <c r="VRB148" s="87"/>
      <c r="VRC148" s="87"/>
      <c r="VRD148" s="87"/>
      <c r="VRE148" s="88"/>
      <c r="VRF148" s="12"/>
      <c r="VRG148" s="12"/>
      <c r="VRH148" s="88"/>
      <c r="VRI148" s="88"/>
      <c r="VRJ148" s="11"/>
      <c r="VRK148" s="11"/>
      <c r="VRL148" s="89"/>
      <c r="VRM148" s="87"/>
      <c r="VRN148" s="90"/>
      <c r="VRO148" s="91"/>
      <c r="VRP148" s="86"/>
      <c r="VRQ148" s="87"/>
      <c r="VRR148" s="87"/>
      <c r="VRS148" s="87"/>
      <c r="VRT148" s="87"/>
      <c r="VRU148" s="88"/>
      <c r="VRV148" s="12"/>
      <c r="VRW148" s="12"/>
      <c r="VRX148" s="88"/>
      <c r="VRY148" s="88"/>
      <c r="VRZ148" s="11"/>
      <c r="VSA148" s="11"/>
      <c r="VSB148" s="89"/>
      <c r="VSC148" s="87"/>
      <c r="VSD148" s="90"/>
      <c r="VSE148" s="91"/>
      <c r="VSF148" s="86"/>
      <c r="VSG148" s="87"/>
      <c r="VSH148" s="87"/>
      <c r="VSI148" s="87"/>
      <c r="VSJ148" s="87"/>
      <c r="VSK148" s="88"/>
      <c r="VSL148" s="12"/>
      <c r="VSM148" s="12"/>
      <c r="VSN148" s="88"/>
      <c r="VSO148" s="88"/>
      <c r="VSP148" s="11"/>
      <c r="VSQ148" s="11"/>
      <c r="VSR148" s="89"/>
      <c r="VSS148" s="87"/>
      <c r="VST148" s="90"/>
      <c r="VSU148" s="91"/>
      <c r="VSV148" s="86"/>
      <c r="VSW148" s="87"/>
      <c r="VSX148" s="87"/>
      <c r="VSY148" s="87"/>
      <c r="VSZ148" s="87"/>
      <c r="VTA148" s="88"/>
      <c r="VTB148" s="12"/>
      <c r="VTC148" s="12"/>
      <c r="VTD148" s="88"/>
      <c r="VTE148" s="88"/>
      <c r="VTF148" s="11"/>
      <c r="VTG148" s="11"/>
      <c r="VTH148" s="89"/>
      <c r="VTI148" s="87"/>
      <c r="VTJ148" s="90"/>
      <c r="VTK148" s="91"/>
      <c r="VTL148" s="86"/>
      <c r="VTM148" s="87"/>
      <c r="VTN148" s="87"/>
      <c r="VTO148" s="87"/>
      <c r="VTP148" s="87"/>
      <c r="VTQ148" s="88"/>
      <c r="VTR148" s="12"/>
      <c r="VTS148" s="12"/>
      <c r="VTT148" s="88"/>
      <c r="VTU148" s="88"/>
      <c r="VTV148" s="11"/>
      <c r="VTW148" s="11"/>
      <c r="VTX148" s="89"/>
      <c r="VTY148" s="87"/>
      <c r="VTZ148" s="90"/>
      <c r="VUA148" s="91"/>
      <c r="VUB148" s="86"/>
      <c r="VUC148" s="87"/>
      <c r="VUD148" s="87"/>
      <c r="VUE148" s="87"/>
      <c r="VUF148" s="87"/>
      <c r="VUG148" s="88"/>
      <c r="VUH148" s="12"/>
      <c r="VUI148" s="12"/>
      <c r="VUJ148" s="88"/>
      <c r="VUK148" s="88"/>
      <c r="VUL148" s="11"/>
      <c r="VUM148" s="11"/>
      <c r="VUN148" s="89"/>
      <c r="VUO148" s="87"/>
      <c r="VUP148" s="90"/>
      <c r="VUQ148" s="91"/>
      <c r="VUR148" s="86"/>
      <c r="VUS148" s="87"/>
      <c r="VUT148" s="87"/>
      <c r="VUU148" s="87"/>
      <c r="VUV148" s="87"/>
      <c r="VUW148" s="88"/>
      <c r="VUX148" s="12"/>
      <c r="VUY148" s="12"/>
      <c r="VUZ148" s="88"/>
      <c r="VVA148" s="88"/>
      <c r="VVB148" s="11"/>
      <c r="VVC148" s="11"/>
      <c r="VVD148" s="89"/>
      <c r="VVE148" s="87"/>
      <c r="VVF148" s="90"/>
      <c r="VVG148" s="91"/>
      <c r="VVH148" s="86"/>
      <c r="VVI148" s="87"/>
      <c r="VVJ148" s="87"/>
      <c r="VVK148" s="87"/>
      <c r="VVL148" s="87"/>
      <c r="VVM148" s="88"/>
      <c r="VVN148" s="12"/>
      <c r="VVO148" s="12"/>
      <c r="VVP148" s="88"/>
      <c r="VVQ148" s="88"/>
      <c r="VVR148" s="11"/>
      <c r="VVS148" s="11"/>
      <c r="VVT148" s="89"/>
      <c r="VVU148" s="87"/>
      <c r="VVV148" s="90"/>
      <c r="VVW148" s="91"/>
      <c r="VVX148" s="86"/>
      <c r="VVY148" s="87"/>
      <c r="VVZ148" s="87"/>
      <c r="VWA148" s="87"/>
      <c r="VWB148" s="87"/>
      <c r="VWC148" s="88"/>
      <c r="VWD148" s="12"/>
      <c r="VWE148" s="12"/>
      <c r="VWF148" s="88"/>
      <c r="VWG148" s="88"/>
      <c r="VWH148" s="11"/>
      <c r="VWI148" s="11"/>
      <c r="VWJ148" s="89"/>
      <c r="VWK148" s="87"/>
      <c r="VWL148" s="90"/>
      <c r="VWM148" s="91"/>
      <c r="VWN148" s="86"/>
      <c r="VWO148" s="87"/>
      <c r="VWP148" s="87"/>
      <c r="VWQ148" s="87"/>
      <c r="VWR148" s="87"/>
      <c r="VWS148" s="88"/>
      <c r="VWT148" s="12"/>
      <c r="VWU148" s="12"/>
      <c r="VWV148" s="88"/>
      <c r="VWW148" s="88"/>
      <c r="VWX148" s="11"/>
      <c r="VWY148" s="11"/>
      <c r="VWZ148" s="89"/>
      <c r="VXA148" s="87"/>
      <c r="VXB148" s="90"/>
      <c r="VXC148" s="91"/>
      <c r="VXD148" s="86"/>
      <c r="VXE148" s="87"/>
      <c r="VXF148" s="87"/>
      <c r="VXG148" s="87"/>
      <c r="VXH148" s="87"/>
      <c r="VXI148" s="88"/>
      <c r="VXJ148" s="12"/>
      <c r="VXK148" s="12"/>
      <c r="VXL148" s="88"/>
      <c r="VXM148" s="88"/>
      <c r="VXN148" s="11"/>
      <c r="VXO148" s="11"/>
      <c r="VXP148" s="89"/>
      <c r="VXQ148" s="87"/>
      <c r="VXR148" s="90"/>
      <c r="VXS148" s="91"/>
      <c r="VXT148" s="86"/>
      <c r="VXU148" s="87"/>
      <c r="VXV148" s="87"/>
      <c r="VXW148" s="87"/>
      <c r="VXX148" s="87"/>
      <c r="VXY148" s="88"/>
      <c r="VXZ148" s="12"/>
      <c r="VYA148" s="12"/>
      <c r="VYB148" s="88"/>
      <c r="VYC148" s="88"/>
      <c r="VYD148" s="11"/>
      <c r="VYE148" s="11"/>
      <c r="VYF148" s="89"/>
      <c r="VYG148" s="87"/>
      <c r="VYH148" s="90"/>
      <c r="VYI148" s="91"/>
      <c r="VYJ148" s="86"/>
      <c r="VYK148" s="87"/>
      <c r="VYL148" s="87"/>
      <c r="VYM148" s="87"/>
      <c r="VYN148" s="87"/>
      <c r="VYO148" s="88"/>
      <c r="VYP148" s="12"/>
      <c r="VYQ148" s="12"/>
      <c r="VYR148" s="88"/>
      <c r="VYS148" s="88"/>
      <c r="VYT148" s="11"/>
      <c r="VYU148" s="11"/>
      <c r="VYV148" s="89"/>
      <c r="VYW148" s="87"/>
      <c r="VYX148" s="90"/>
      <c r="VYY148" s="91"/>
      <c r="VYZ148" s="86"/>
      <c r="VZA148" s="87"/>
      <c r="VZB148" s="87"/>
      <c r="VZC148" s="87"/>
      <c r="VZD148" s="87"/>
      <c r="VZE148" s="88"/>
      <c r="VZF148" s="12"/>
      <c r="VZG148" s="12"/>
      <c r="VZH148" s="88"/>
      <c r="VZI148" s="88"/>
      <c r="VZJ148" s="11"/>
      <c r="VZK148" s="11"/>
      <c r="VZL148" s="89"/>
      <c r="VZM148" s="87"/>
      <c r="VZN148" s="90"/>
      <c r="VZO148" s="91"/>
      <c r="VZP148" s="86"/>
      <c r="VZQ148" s="87"/>
      <c r="VZR148" s="87"/>
      <c r="VZS148" s="87"/>
      <c r="VZT148" s="87"/>
      <c r="VZU148" s="88"/>
      <c r="VZV148" s="12"/>
      <c r="VZW148" s="12"/>
      <c r="VZX148" s="88"/>
      <c r="VZY148" s="88"/>
      <c r="VZZ148" s="11"/>
      <c r="WAA148" s="11"/>
      <c r="WAB148" s="89"/>
      <c r="WAC148" s="87"/>
      <c r="WAD148" s="90"/>
      <c r="WAE148" s="91"/>
      <c r="WAF148" s="86"/>
      <c r="WAG148" s="87"/>
      <c r="WAH148" s="87"/>
      <c r="WAI148" s="87"/>
      <c r="WAJ148" s="87"/>
      <c r="WAK148" s="88"/>
      <c r="WAL148" s="12"/>
      <c r="WAM148" s="12"/>
      <c r="WAN148" s="88"/>
      <c r="WAO148" s="88"/>
      <c r="WAP148" s="11"/>
      <c r="WAQ148" s="11"/>
      <c r="WAR148" s="89"/>
      <c r="WAS148" s="87"/>
      <c r="WAT148" s="90"/>
      <c r="WAU148" s="91"/>
      <c r="WAV148" s="86"/>
      <c r="WAW148" s="87"/>
      <c r="WAX148" s="87"/>
      <c r="WAY148" s="87"/>
      <c r="WAZ148" s="87"/>
      <c r="WBA148" s="88"/>
      <c r="WBB148" s="12"/>
      <c r="WBC148" s="12"/>
      <c r="WBD148" s="88"/>
      <c r="WBE148" s="88"/>
      <c r="WBF148" s="11"/>
      <c r="WBG148" s="11"/>
      <c r="WBH148" s="89"/>
      <c r="WBI148" s="87"/>
      <c r="WBJ148" s="90"/>
      <c r="WBK148" s="91"/>
      <c r="WBL148" s="86"/>
      <c r="WBM148" s="87"/>
      <c r="WBN148" s="87"/>
      <c r="WBO148" s="87"/>
      <c r="WBP148" s="87"/>
      <c r="WBQ148" s="88"/>
      <c r="WBR148" s="12"/>
      <c r="WBS148" s="12"/>
      <c r="WBT148" s="88"/>
      <c r="WBU148" s="88"/>
      <c r="WBV148" s="11"/>
      <c r="WBW148" s="11"/>
      <c r="WBX148" s="89"/>
      <c r="WBY148" s="87"/>
      <c r="WBZ148" s="90"/>
      <c r="WCA148" s="91"/>
      <c r="WCB148" s="86"/>
      <c r="WCC148" s="87"/>
      <c r="WCD148" s="87"/>
      <c r="WCE148" s="87"/>
      <c r="WCF148" s="87"/>
      <c r="WCG148" s="88"/>
      <c r="WCH148" s="12"/>
      <c r="WCI148" s="12"/>
      <c r="WCJ148" s="88"/>
      <c r="WCK148" s="88"/>
      <c r="WCL148" s="11"/>
      <c r="WCM148" s="11"/>
      <c r="WCN148" s="89"/>
      <c r="WCO148" s="87"/>
      <c r="WCP148" s="90"/>
      <c r="WCQ148" s="91"/>
      <c r="WCR148" s="86"/>
      <c r="WCS148" s="87"/>
      <c r="WCT148" s="87"/>
      <c r="WCU148" s="87"/>
      <c r="WCV148" s="87"/>
      <c r="WCW148" s="88"/>
      <c r="WCX148" s="12"/>
      <c r="WCY148" s="12"/>
      <c r="WCZ148" s="88"/>
      <c r="WDA148" s="88"/>
      <c r="WDB148" s="11"/>
      <c r="WDC148" s="11"/>
      <c r="WDD148" s="89"/>
      <c r="WDE148" s="87"/>
      <c r="WDF148" s="90"/>
      <c r="WDG148" s="91"/>
      <c r="WDH148" s="86"/>
      <c r="WDI148" s="87"/>
      <c r="WDJ148" s="87"/>
      <c r="WDK148" s="87"/>
      <c r="WDL148" s="87"/>
      <c r="WDM148" s="88"/>
      <c r="WDN148" s="12"/>
      <c r="WDO148" s="12"/>
      <c r="WDP148" s="88"/>
      <c r="WDQ148" s="88"/>
      <c r="WDR148" s="11"/>
      <c r="WDS148" s="11"/>
      <c r="WDT148" s="89"/>
      <c r="WDU148" s="87"/>
      <c r="WDV148" s="90"/>
      <c r="WDW148" s="91"/>
      <c r="WDX148" s="86"/>
      <c r="WDY148" s="87"/>
      <c r="WDZ148" s="87"/>
      <c r="WEA148" s="87"/>
      <c r="WEB148" s="87"/>
      <c r="WEC148" s="88"/>
      <c r="WED148" s="12"/>
      <c r="WEE148" s="12"/>
      <c r="WEF148" s="88"/>
      <c r="WEG148" s="88"/>
      <c r="WEH148" s="11"/>
      <c r="WEI148" s="11"/>
      <c r="WEJ148" s="89"/>
      <c r="WEK148" s="87"/>
      <c r="WEL148" s="90"/>
      <c r="WEM148" s="91"/>
      <c r="WEN148" s="86"/>
      <c r="WEO148" s="87"/>
      <c r="WEP148" s="87"/>
      <c r="WEQ148" s="87"/>
      <c r="WER148" s="87"/>
      <c r="WES148" s="88"/>
      <c r="WET148" s="12"/>
      <c r="WEU148" s="12"/>
      <c r="WEV148" s="88"/>
      <c r="WEW148" s="88"/>
      <c r="WEX148" s="11"/>
      <c r="WEY148" s="11"/>
      <c r="WEZ148" s="89"/>
      <c r="WFA148" s="87"/>
      <c r="WFB148" s="90"/>
      <c r="WFC148" s="91"/>
      <c r="WFD148" s="86"/>
      <c r="WFE148" s="87"/>
      <c r="WFF148" s="87"/>
      <c r="WFG148" s="87"/>
      <c r="WFH148" s="87"/>
      <c r="WFI148" s="88"/>
      <c r="WFJ148" s="12"/>
      <c r="WFK148" s="12"/>
      <c r="WFL148" s="88"/>
      <c r="WFM148" s="88"/>
      <c r="WFN148" s="11"/>
      <c r="WFO148" s="11"/>
      <c r="WFP148" s="89"/>
      <c r="WFQ148" s="87"/>
      <c r="WFR148" s="90"/>
      <c r="WFS148" s="91"/>
      <c r="WFT148" s="86"/>
      <c r="WFU148" s="87"/>
      <c r="WFV148" s="87"/>
      <c r="WFW148" s="87"/>
      <c r="WFX148" s="87"/>
      <c r="WFY148" s="88"/>
      <c r="WFZ148" s="12"/>
      <c r="WGA148" s="12"/>
      <c r="WGB148" s="88"/>
      <c r="WGC148" s="88"/>
      <c r="WGD148" s="11"/>
      <c r="WGE148" s="11"/>
      <c r="WGF148" s="89"/>
      <c r="WGG148" s="87"/>
      <c r="WGH148" s="90"/>
      <c r="WGI148" s="91"/>
      <c r="WGJ148" s="86"/>
      <c r="WGK148" s="87"/>
      <c r="WGL148" s="87"/>
      <c r="WGM148" s="87"/>
      <c r="WGN148" s="87"/>
      <c r="WGO148" s="88"/>
      <c r="WGP148" s="12"/>
      <c r="WGQ148" s="12"/>
      <c r="WGR148" s="88"/>
      <c r="WGS148" s="88"/>
      <c r="WGT148" s="11"/>
      <c r="WGU148" s="11"/>
      <c r="WGV148" s="89"/>
      <c r="WGW148" s="87"/>
      <c r="WGX148" s="90"/>
      <c r="WGY148" s="91"/>
      <c r="WGZ148" s="86"/>
      <c r="WHA148" s="87"/>
      <c r="WHB148" s="87"/>
      <c r="WHC148" s="87"/>
      <c r="WHD148" s="87"/>
      <c r="WHE148" s="88"/>
      <c r="WHF148" s="12"/>
      <c r="WHG148" s="12"/>
      <c r="WHH148" s="88"/>
      <c r="WHI148" s="88"/>
      <c r="WHJ148" s="11"/>
      <c r="WHK148" s="11"/>
      <c r="WHL148" s="89"/>
      <c r="WHM148" s="87"/>
      <c r="WHN148" s="90"/>
      <c r="WHO148" s="91"/>
      <c r="WHP148" s="86"/>
      <c r="WHQ148" s="87"/>
      <c r="WHR148" s="87"/>
      <c r="WHS148" s="87"/>
      <c r="WHT148" s="87"/>
      <c r="WHU148" s="88"/>
      <c r="WHV148" s="12"/>
      <c r="WHW148" s="12"/>
      <c r="WHX148" s="88"/>
      <c r="WHY148" s="88"/>
      <c r="WHZ148" s="11"/>
      <c r="WIA148" s="11"/>
      <c r="WIB148" s="89"/>
      <c r="WIC148" s="87"/>
      <c r="WID148" s="90"/>
      <c r="WIE148" s="91"/>
      <c r="WIF148" s="86"/>
      <c r="WIG148" s="87"/>
      <c r="WIH148" s="87"/>
      <c r="WII148" s="87"/>
      <c r="WIJ148" s="87"/>
      <c r="WIK148" s="88"/>
      <c r="WIL148" s="12"/>
      <c r="WIM148" s="12"/>
      <c r="WIN148" s="88"/>
      <c r="WIO148" s="88"/>
      <c r="WIP148" s="11"/>
      <c r="WIQ148" s="11"/>
      <c r="WIR148" s="89"/>
      <c r="WIS148" s="87"/>
      <c r="WIT148" s="90"/>
      <c r="WIU148" s="91"/>
      <c r="WIV148" s="86"/>
      <c r="WIW148" s="87"/>
      <c r="WIX148" s="87"/>
      <c r="WIY148" s="87"/>
      <c r="WIZ148" s="87"/>
      <c r="WJA148" s="88"/>
      <c r="WJB148" s="12"/>
      <c r="WJC148" s="12"/>
      <c r="WJD148" s="88"/>
      <c r="WJE148" s="88"/>
      <c r="WJF148" s="11"/>
      <c r="WJG148" s="11"/>
      <c r="WJH148" s="89"/>
      <c r="WJI148" s="87"/>
      <c r="WJJ148" s="90"/>
      <c r="WJK148" s="91"/>
      <c r="WJL148" s="86"/>
      <c r="WJM148" s="87"/>
      <c r="WJN148" s="87"/>
      <c r="WJO148" s="87"/>
      <c r="WJP148" s="87"/>
      <c r="WJQ148" s="88"/>
      <c r="WJR148" s="12"/>
      <c r="WJS148" s="12"/>
      <c r="WJT148" s="88"/>
      <c r="WJU148" s="88"/>
      <c r="WJV148" s="11"/>
      <c r="WJW148" s="11"/>
      <c r="WJX148" s="89"/>
      <c r="WJY148" s="87"/>
      <c r="WJZ148" s="90"/>
      <c r="WKA148" s="91"/>
      <c r="WKB148" s="86"/>
      <c r="WKC148" s="87"/>
      <c r="WKD148" s="87"/>
      <c r="WKE148" s="87"/>
      <c r="WKF148" s="87"/>
      <c r="WKG148" s="88"/>
      <c r="WKH148" s="12"/>
      <c r="WKI148" s="12"/>
      <c r="WKJ148" s="88"/>
      <c r="WKK148" s="88"/>
      <c r="WKL148" s="11"/>
      <c r="WKM148" s="11"/>
      <c r="WKN148" s="89"/>
      <c r="WKO148" s="87"/>
      <c r="WKP148" s="90"/>
      <c r="WKQ148" s="91"/>
      <c r="WKR148" s="86"/>
      <c r="WKS148" s="87"/>
      <c r="WKT148" s="87"/>
      <c r="WKU148" s="87"/>
      <c r="WKV148" s="87"/>
      <c r="WKW148" s="88"/>
      <c r="WKX148" s="12"/>
      <c r="WKY148" s="12"/>
      <c r="WKZ148" s="88"/>
      <c r="WLA148" s="88"/>
      <c r="WLB148" s="11"/>
      <c r="WLC148" s="11"/>
      <c r="WLD148" s="89"/>
      <c r="WLE148" s="87"/>
      <c r="WLF148" s="90"/>
      <c r="WLG148" s="91"/>
      <c r="WLH148" s="86"/>
      <c r="WLI148" s="87"/>
      <c r="WLJ148" s="87"/>
      <c r="WLK148" s="87"/>
      <c r="WLL148" s="87"/>
      <c r="WLM148" s="88"/>
      <c r="WLN148" s="12"/>
      <c r="WLO148" s="12"/>
      <c r="WLP148" s="88"/>
      <c r="WLQ148" s="88"/>
      <c r="WLR148" s="11"/>
      <c r="WLS148" s="11"/>
      <c r="WLT148" s="89"/>
      <c r="WLU148" s="87"/>
      <c r="WLV148" s="90"/>
      <c r="WLW148" s="91"/>
      <c r="WLX148" s="86"/>
      <c r="WLY148" s="87"/>
      <c r="WLZ148" s="87"/>
      <c r="WMA148" s="87"/>
      <c r="WMB148" s="87"/>
      <c r="WMC148" s="88"/>
      <c r="WMD148" s="12"/>
      <c r="WME148" s="12"/>
      <c r="WMF148" s="88"/>
      <c r="WMG148" s="88"/>
      <c r="WMH148" s="11"/>
      <c r="WMI148" s="11"/>
      <c r="WMJ148" s="89"/>
      <c r="WMK148" s="87"/>
      <c r="WML148" s="90"/>
      <c r="WMM148" s="91"/>
      <c r="WMN148" s="86"/>
      <c r="WMO148" s="87"/>
      <c r="WMP148" s="87"/>
      <c r="WMQ148" s="87"/>
      <c r="WMR148" s="87"/>
      <c r="WMS148" s="88"/>
      <c r="WMT148" s="12"/>
      <c r="WMU148" s="12"/>
      <c r="WMV148" s="88"/>
      <c r="WMW148" s="88"/>
      <c r="WMX148" s="11"/>
      <c r="WMY148" s="11"/>
      <c r="WMZ148" s="89"/>
      <c r="WNA148" s="87"/>
      <c r="WNB148" s="90"/>
      <c r="WNC148" s="91"/>
      <c r="WND148" s="86"/>
      <c r="WNE148" s="87"/>
      <c r="WNF148" s="87"/>
      <c r="WNG148" s="87"/>
      <c r="WNH148" s="87"/>
      <c r="WNI148" s="88"/>
      <c r="WNJ148" s="12"/>
      <c r="WNK148" s="12"/>
      <c r="WNL148" s="88"/>
      <c r="WNM148" s="88"/>
      <c r="WNN148" s="11"/>
      <c r="WNO148" s="11"/>
      <c r="WNP148" s="89"/>
      <c r="WNQ148" s="87"/>
      <c r="WNR148" s="90"/>
      <c r="WNS148" s="91"/>
      <c r="WNT148" s="86"/>
      <c r="WNU148" s="87"/>
      <c r="WNV148" s="87"/>
      <c r="WNW148" s="87"/>
      <c r="WNX148" s="87"/>
      <c r="WNY148" s="88"/>
      <c r="WNZ148" s="12"/>
      <c r="WOA148" s="12"/>
      <c r="WOB148" s="88"/>
      <c r="WOC148" s="88"/>
      <c r="WOD148" s="11"/>
      <c r="WOE148" s="11"/>
      <c r="WOF148" s="89"/>
      <c r="WOG148" s="87"/>
      <c r="WOH148" s="90"/>
      <c r="WOI148" s="91"/>
      <c r="WOJ148" s="86"/>
      <c r="WOK148" s="87"/>
      <c r="WOL148" s="87"/>
      <c r="WOM148" s="87"/>
      <c r="WON148" s="87"/>
      <c r="WOO148" s="88"/>
      <c r="WOP148" s="12"/>
      <c r="WOQ148" s="12"/>
      <c r="WOR148" s="88"/>
      <c r="WOS148" s="88"/>
      <c r="WOT148" s="11"/>
      <c r="WOU148" s="11"/>
      <c r="WOV148" s="89"/>
      <c r="WOW148" s="87"/>
      <c r="WOX148" s="90"/>
      <c r="WOY148" s="91"/>
      <c r="WOZ148" s="86"/>
      <c r="WPA148" s="87"/>
      <c r="WPB148" s="87"/>
      <c r="WPC148" s="87"/>
      <c r="WPD148" s="87"/>
      <c r="WPE148" s="88"/>
      <c r="WPF148" s="12"/>
      <c r="WPG148" s="12"/>
      <c r="WPH148" s="88"/>
      <c r="WPI148" s="88"/>
      <c r="WPJ148" s="11"/>
      <c r="WPK148" s="11"/>
      <c r="WPL148" s="89"/>
      <c r="WPM148" s="87"/>
      <c r="WPN148" s="90"/>
      <c r="WPO148" s="91"/>
      <c r="WPP148" s="86"/>
      <c r="WPQ148" s="87"/>
      <c r="WPR148" s="87"/>
      <c r="WPS148" s="87"/>
      <c r="WPT148" s="87"/>
      <c r="WPU148" s="88"/>
      <c r="WPV148" s="12"/>
      <c r="WPW148" s="12"/>
      <c r="WPX148" s="88"/>
      <c r="WPY148" s="88"/>
      <c r="WPZ148" s="11"/>
      <c r="WQA148" s="11"/>
      <c r="WQB148" s="89"/>
      <c r="WQC148" s="87"/>
      <c r="WQD148" s="90"/>
      <c r="WQE148" s="91"/>
      <c r="WQF148" s="86"/>
      <c r="WQG148" s="87"/>
      <c r="WQH148" s="87"/>
      <c r="WQI148" s="87"/>
      <c r="WQJ148" s="87"/>
      <c r="WQK148" s="88"/>
      <c r="WQL148" s="12"/>
      <c r="WQM148" s="12"/>
      <c r="WQN148" s="88"/>
      <c r="WQO148" s="88"/>
      <c r="WQP148" s="11"/>
      <c r="WQQ148" s="11"/>
      <c r="WQR148" s="89"/>
      <c r="WQS148" s="87"/>
      <c r="WQT148" s="90"/>
      <c r="WQU148" s="91"/>
      <c r="WQV148" s="86"/>
      <c r="WQW148" s="87"/>
      <c r="WQX148" s="87"/>
      <c r="WQY148" s="87"/>
      <c r="WQZ148" s="87"/>
      <c r="WRA148" s="88"/>
      <c r="WRB148" s="12"/>
      <c r="WRC148" s="12"/>
      <c r="WRD148" s="88"/>
      <c r="WRE148" s="88"/>
      <c r="WRF148" s="11"/>
      <c r="WRG148" s="11"/>
      <c r="WRH148" s="89"/>
      <c r="WRI148" s="87"/>
      <c r="WRJ148" s="90"/>
      <c r="WRK148" s="91"/>
      <c r="WRL148" s="86"/>
      <c r="WRM148" s="87"/>
      <c r="WRN148" s="87"/>
      <c r="WRO148" s="87"/>
      <c r="WRP148" s="87"/>
      <c r="WRQ148" s="88"/>
      <c r="WRR148" s="12"/>
      <c r="WRS148" s="12"/>
      <c r="WRT148" s="88"/>
      <c r="WRU148" s="88"/>
      <c r="WRV148" s="11"/>
      <c r="WRW148" s="11"/>
      <c r="WRX148" s="89"/>
      <c r="WRY148" s="87"/>
      <c r="WRZ148" s="90"/>
      <c r="WSA148" s="91"/>
      <c r="WSB148" s="86"/>
      <c r="WSC148" s="87"/>
      <c r="WSD148" s="87"/>
      <c r="WSE148" s="87"/>
      <c r="WSF148" s="87"/>
      <c r="WSG148" s="88"/>
      <c r="WSH148" s="12"/>
      <c r="WSI148" s="12"/>
      <c r="WSJ148" s="88"/>
      <c r="WSK148" s="88"/>
      <c r="WSL148" s="11"/>
      <c r="WSM148" s="11"/>
      <c r="WSN148" s="89"/>
      <c r="WSO148" s="87"/>
      <c r="WSP148" s="90"/>
      <c r="WSQ148" s="91"/>
      <c r="WSR148" s="86"/>
      <c r="WSS148" s="87"/>
      <c r="WST148" s="87"/>
      <c r="WSU148" s="87"/>
      <c r="WSV148" s="87"/>
      <c r="WSW148" s="88"/>
      <c r="WSX148" s="12"/>
      <c r="WSY148" s="12"/>
      <c r="WSZ148" s="88"/>
      <c r="WTA148" s="88"/>
      <c r="WTB148" s="11"/>
      <c r="WTC148" s="11"/>
      <c r="WTD148" s="89"/>
      <c r="WTE148" s="87"/>
      <c r="WTF148" s="90"/>
      <c r="WTG148" s="91"/>
      <c r="WTH148" s="86"/>
      <c r="WTI148" s="87"/>
      <c r="WTJ148" s="87"/>
      <c r="WTK148" s="87"/>
      <c r="WTL148" s="87"/>
      <c r="WTM148" s="88"/>
      <c r="WTN148" s="12"/>
      <c r="WTO148" s="12"/>
      <c r="WTP148" s="88"/>
      <c r="WTQ148" s="88"/>
      <c r="WTR148" s="11"/>
      <c r="WTS148" s="11"/>
      <c r="WTT148" s="89"/>
      <c r="WTU148" s="87"/>
      <c r="WTV148" s="90"/>
      <c r="WTW148" s="91"/>
      <c r="WTX148" s="86"/>
      <c r="WTY148" s="87"/>
      <c r="WTZ148" s="87"/>
      <c r="WUA148" s="87"/>
      <c r="WUB148" s="87"/>
      <c r="WUC148" s="88"/>
      <c r="WUD148" s="12"/>
      <c r="WUE148" s="12"/>
      <c r="WUF148" s="88"/>
      <c r="WUG148" s="88"/>
      <c r="WUH148" s="11"/>
      <c r="WUI148" s="11"/>
      <c r="WUJ148" s="89"/>
      <c r="WUK148" s="87"/>
      <c r="WUL148" s="90"/>
      <c r="WUM148" s="91"/>
      <c r="WUN148" s="86"/>
      <c r="WUO148" s="87"/>
      <c r="WUP148" s="87"/>
      <c r="WUQ148" s="87"/>
      <c r="WUR148" s="87"/>
      <c r="WUS148" s="88"/>
      <c r="WUT148" s="12"/>
      <c r="WUU148" s="12"/>
      <c r="WUV148" s="88"/>
      <c r="WUW148" s="88"/>
      <c r="WUX148" s="11"/>
      <c r="WUY148" s="11"/>
      <c r="WUZ148" s="89"/>
      <c r="WVA148" s="87"/>
      <c r="WVB148" s="90"/>
      <c r="WVC148" s="91"/>
      <c r="WVD148" s="86"/>
      <c r="WVE148" s="87"/>
      <c r="WVF148" s="87"/>
      <c r="WVG148" s="87"/>
      <c r="WVH148" s="87"/>
      <c r="WVI148" s="88"/>
      <c r="WVJ148" s="12"/>
      <c r="WVK148" s="12"/>
      <c r="WVL148" s="88"/>
      <c r="WVM148" s="88"/>
      <c r="WVN148" s="11"/>
      <c r="WVO148" s="11"/>
      <c r="WVP148" s="89"/>
      <c r="WVQ148" s="87"/>
      <c r="WVR148" s="90"/>
      <c r="WVS148" s="91"/>
      <c r="WVT148" s="86"/>
      <c r="WVU148" s="87"/>
      <c r="WVV148" s="87"/>
      <c r="WVW148" s="87"/>
      <c r="WVX148" s="87"/>
      <c r="WVY148" s="88"/>
      <c r="WVZ148" s="12"/>
      <c r="WWA148" s="12"/>
      <c r="WWB148" s="88"/>
      <c r="WWC148" s="88"/>
      <c r="WWD148" s="11"/>
      <c r="WWE148" s="11"/>
      <c r="WWF148" s="89"/>
      <c r="WWG148" s="87"/>
      <c r="WWH148" s="90"/>
      <c r="WWI148" s="91"/>
      <c r="WWJ148" s="86"/>
      <c r="WWK148" s="87"/>
      <c r="WWL148" s="87"/>
      <c r="WWM148" s="87"/>
      <c r="WWN148" s="87"/>
      <c r="WWO148" s="88"/>
      <c r="WWP148" s="12"/>
      <c r="WWQ148" s="12"/>
      <c r="WWR148" s="88"/>
      <c r="WWS148" s="88"/>
      <c r="WWT148" s="11"/>
      <c r="WWU148" s="11"/>
      <c r="WWV148" s="89"/>
      <c r="WWW148" s="87"/>
      <c r="WWX148" s="90"/>
      <c r="WWY148" s="91"/>
      <c r="WWZ148" s="86"/>
      <c r="WXA148" s="87"/>
      <c r="WXB148" s="87"/>
      <c r="WXC148" s="87"/>
      <c r="WXD148" s="87"/>
      <c r="WXE148" s="88"/>
      <c r="WXF148" s="12"/>
      <c r="WXG148" s="12"/>
      <c r="WXH148" s="88"/>
      <c r="WXI148" s="88"/>
      <c r="WXJ148" s="11"/>
      <c r="WXK148" s="11"/>
      <c r="WXL148" s="89"/>
      <c r="WXM148" s="87"/>
      <c r="WXN148" s="90"/>
      <c r="WXO148" s="91"/>
      <c r="WXP148" s="86"/>
      <c r="WXQ148" s="87"/>
      <c r="WXR148" s="87"/>
      <c r="WXS148" s="87"/>
      <c r="WXT148" s="87"/>
      <c r="WXU148" s="88"/>
      <c r="WXV148" s="12"/>
      <c r="WXW148" s="12"/>
      <c r="WXX148" s="88"/>
      <c r="WXY148" s="88"/>
      <c r="WXZ148" s="11"/>
      <c r="WYA148" s="11"/>
      <c r="WYB148" s="89"/>
      <c r="WYC148" s="87"/>
      <c r="WYD148" s="90"/>
      <c r="WYE148" s="91"/>
      <c r="WYF148" s="86"/>
      <c r="WYG148" s="87"/>
      <c r="WYH148" s="87"/>
      <c r="WYI148" s="87"/>
      <c r="WYJ148" s="87"/>
      <c r="WYK148" s="88"/>
      <c r="WYL148" s="12"/>
      <c r="WYM148" s="12"/>
      <c r="WYN148" s="88"/>
      <c r="WYO148" s="88"/>
      <c r="WYP148" s="11"/>
      <c r="WYQ148" s="11"/>
      <c r="WYR148" s="89"/>
      <c r="WYS148" s="87"/>
      <c r="WYT148" s="90"/>
      <c r="WYU148" s="91"/>
      <c r="WYV148" s="86"/>
      <c r="WYW148" s="87"/>
      <c r="WYX148" s="87"/>
      <c r="WYY148" s="87"/>
      <c r="WYZ148" s="87"/>
      <c r="WZA148" s="88"/>
      <c r="WZB148" s="12"/>
      <c r="WZC148" s="12"/>
      <c r="WZD148" s="88"/>
      <c r="WZE148" s="88"/>
      <c r="WZF148" s="11"/>
      <c r="WZG148" s="11"/>
      <c r="WZH148" s="89"/>
      <c r="WZI148" s="87"/>
      <c r="WZJ148" s="90"/>
      <c r="WZK148" s="91"/>
      <c r="WZL148" s="86"/>
      <c r="WZM148" s="87"/>
      <c r="WZN148" s="87"/>
      <c r="WZO148" s="87"/>
      <c r="WZP148" s="87"/>
      <c r="WZQ148" s="88"/>
      <c r="WZR148" s="12"/>
      <c r="WZS148" s="12"/>
      <c r="WZT148" s="88"/>
      <c r="WZU148" s="88"/>
      <c r="WZV148" s="11"/>
      <c r="WZW148" s="11"/>
      <c r="WZX148" s="89"/>
      <c r="WZY148" s="87"/>
      <c r="WZZ148" s="90"/>
      <c r="XAA148" s="91"/>
      <c r="XAB148" s="86"/>
      <c r="XAC148" s="87"/>
      <c r="XAD148" s="87"/>
      <c r="XAE148" s="87"/>
      <c r="XAF148" s="87"/>
      <c r="XAG148" s="88"/>
      <c r="XAH148" s="12"/>
      <c r="XAI148" s="12"/>
      <c r="XAJ148" s="88"/>
      <c r="XAK148" s="88"/>
      <c r="XAL148" s="11"/>
      <c r="XAM148" s="11"/>
      <c r="XAN148" s="89"/>
      <c r="XAO148" s="87"/>
      <c r="XAP148" s="90"/>
      <c r="XAQ148" s="91"/>
      <c r="XAR148" s="86"/>
      <c r="XAS148" s="87"/>
      <c r="XAT148" s="87"/>
      <c r="XAU148" s="87"/>
      <c r="XAV148" s="87"/>
      <c r="XAW148" s="88"/>
      <c r="XAX148" s="12"/>
      <c r="XAY148" s="12"/>
      <c r="XAZ148" s="88"/>
      <c r="XBA148" s="88"/>
      <c r="XBB148" s="11"/>
      <c r="XBC148" s="11"/>
      <c r="XBD148" s="89"/>
      <c r="XBE148" s="87"/>
      <c r="XBF148" s="90"/>
      <c r="XBG148" s="91"/>
      <c r="XBH148" s="86"/>
      <c r="XBI148" s="87"/>
      <c r="XBJ148" s="87"/>
      <c r="XBK148" s="87"/>
      <c r="XBL148" s="87"/>
      <c r="XBM148" s="88"/>
      <c r="XBN148" s="12"/>
      <c r="XBO148" s="12"/>
      <c r="XBP148" s="88"/>
      <c r="XBQ148" s="88"/>
      <c r="XBR148" s="11"/>
      <c r="XBS148" s="11"/>
      <c r="XBT148" s="89"/>
      <c r="XBU148" s="87"/>
      <c r="XBV148" s="90"/>
      <c r="XBW148" s="91"/>
      <c r="XBX148" s="86"/>
      <c r="XBY148" s="87"/>
      <c r="XBZ148" s="87"/>
      <c r="XCA148" s="87"/>
      <c r="XCB148" s="87"/>
      <c r="XCC148" s="88"/>
      <c r="XCD148" s="12"/>
      <c r="XCE148" s="12"/>
      <c r="XCF148" s="88"/>
      <c r="XCG148" s="88"/>
      <c r="XCH148" s="11"/>
      <c r="XCI148" s="11"/>
      <c r="XCJ148" s="89"/>
      <c r="XCK148" s="87"/>
      <c r="XCL148" s="90"/>
      <c r="XCM148" s="91"/>
      <c r="XCN148" s="86"/>
      <c r="XCO148" s="87"/>
      <c r="XCP148" s="87"/>
      <c r="XCQ148" s="87"/>
      <c r="XCR148" s="87"/>
      <c r="XCS148" s="88"/>
      <c r="XCT148" s="12"/>
      <c r="XCU148" s="12"/>
      <c r="XCV148" s="88"/>
      <c r="XCW148" s="88"/>
      <c r="XCX148" s="11"/>
      <c r="XCY148" s="11"/>
      <c r="XCZ148" s="89"/>
      <c r="XDA148" s="87"/>
      <c r="XDB148" s="90"/>
      <c r="XDC148" s="91"/>
      <c r="XDD148" s="86"/>
      <c r="XDE148" s="87"/>
      <c r="XDF148" s="87"/>
      <c r="XDG148" s="87"/>
      <c r="XDH148" s="87"/>
      <c r="XDI148" s="88"/>
      <c r="XDJ148" s="12"/>
      <c r="XDK148" s="12"/>
      <c r="XDL148" s="88"/>
      <c r="XDM148" s="88"/>
      <c r="XDN148" s="11"/>
      <c r="XDO148" s="11"/>
      <c r="XDP148" s="89"/>
      <c r="XDQ148" s="87"/>
      <c r="XDR148" s="90"/>
      <c r="XDS148" s="91"/>
      <c r="XDT148" s="86"/>
      <c r="XDU148" s="87"/>
      <c r="XDV148" s="87"/>
      <c r="XDW148" s="87"/>
      <c r="XDX148" s="87"/>
      <c r="XDY148" s="88"/>
      <c r="XDZ148" s="12"/>
      <c r="XEA148" s="12"/>
      <c r="XEB148" s="88"/>
      <c r="XEC148" s="88"/>
      <c r="XED148" s="11"/>
      <c r="XEE148" s="11"/>
      <c r="XEF148" s="89"/>
      <c r="XEG148" s="87"/>
      <c r="XEH148" s="90"/>
      <c r="XEI148" s="91"/>
      <c r="XEJ148" s="86"/>
      <c r="XEK148" s="87"/>
      <c r="XEL148" s="87"/>
      <c r="XEM148" s="87"/>
      <c r="XEN148" s="87"/>
      <c r="XEO148" s="88"/>
      <c r="XEP148" s="12"/>
      <c r="XEQ148" s="12"/>
      <c r="XER148" s="88"/>
      <c r="XES148" s="88"/>
      <c r="XET148" s="11"/>
      <c r="XEU148" s="11"/>
      <c r="XEV148" s="89"/>
      <c r="XEW148" s="87"/>
      <c r="XEX148" s="90"/>
    </row>
    <row r="149" spans="1:16378" s="13" customFormat="1" ht="62.25" customHeight="1" x14ac:dyDescent="0.2">
      <c r="A149" s="4"/>
      <c r="B149" s="15">
        <v>53121701</v>
      </c>
      <c r="C149" s="16" t="s">
        <v>108032</v>
      </c>
      <c r="D149" s="17">
        <v>4</v>
      </c>
      <c r="E149" s="17">
        <v>5</v>
      </c>
      <c r="F149" s="17">
        <v>2</v>
      </c>
      <c r="G149" s="51">
        <v>1</v>
      </c>
      <c r="H149" s="51">
        <v>0</v>
      </c>
      <c r="I149" s="19">
        <v>68000000</v>
      </c>
      <c r="J149" s="19">
        <v>68000000</v>
      </c>
      <c r="K149" s="51">
        <v>0</v>
      </c>
      <c r="L149" s="51">
        <v>0</v>
      </c>
      <c r="M149" s="40" t="s">
        <v>107828</v>
      </c>
      <c r="N149" s="20" t="s">
        <v>15</v>
      </c>
      <c r="O149" s="38" t="s">
        <v>108033</v>
      </c>
      <c r="P149" s="17">
        <v>3046721652</v>
      </c>
      <c r="Q149" s="34" t="s">
        <v>108034</v>
      </c>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c r="IW149" s="7"/>
      <c r="IX149" s="7"/>
      <c r="IY149" s="7"/>
      <c r="IZ149" s="7"/>
      <c r="JA149" s="7"/>
      <c r="JB149" s="7"/>
      <c r="JC149" s="7"/>
      <c r="JD149" s="7"/>
      <c r="JE149" s="7"/>
      <c r="JF149" s="7"/>
      <c r="JG149" s="7"/>
      <c r="JH149" s="7"/>
      <c r="JI149" s="7"/>
      <c r="JJ149" s="7"/>
      <c r="JK149" s="7"/>
      <c r="JL149" s="7"/>
      <c r="JM149" s="7"/>
      <c r="JN149" s="7"/>
      <c r="JO149" s="7"/>
      <c r="JP149" s="7"/>
      <c r="JQ149" s="7"/>
      <c r="JR149" s="7"/>
      <c r="JS149" s="7"/>
      <c r="JT149" s="7"/>
      <c r="JU149" s="7"/>
      <c r="JV149" s="7"/>
      <c r="JW149" s="7"/>
      <c r="JX149" s="7"/>
      <c r="JY149" s="7"/>
      <c r="JZ149" s="7"/>
      <c r="KA149" s="7"/>
      <c r="KB149" s="7"/>
      <c r="KC149" s="7"/>
      <c r="KD149" s="7"/>
      <c r="KE149" s="7"/>
      <c r="KF149" s="7"/>
      <c r="KG149" s="7"/>
      <c r="KH149" s="7"/>
      <c r="KI149" s="7"/>
      <c r="KJ149" s="7"/>
      <c r="KK149" s="7"/>
      <c r="KL149" s="7"/>
      <c r="KM149" s="7"/>
      <c r="KN149" s="7"/>
      <c r="KO149" s="7"/>
      <c r="KP149" s="7"/>
      <c r="KQ149" s="7"/>
      <c r="KR149" s="7"/>
      <c r="KS149" s="7"/>
      <c r="KT149" s="7"/>
      <c r="KU149" s="7"/>
      <c r="KV149" s="7"/>
      <c r="KW149" s="7"/>
      <c r="KX149" s="7"/>
      <c r="KY149" s="7"/>
      <c r="KZ149" s="7"/>
      <c r="LA149" s="7"/>
      <c r="LB149" s="7"/>
      <c r="LC149" s="7"/>
      <c r="LD149" s="7"/>
      <c r="LE149" s="7"/>
      <c r="LF149" s="7"/>
      <c r="LG149" s="7"/>
      <c r="LH149" s="7"/>
      <c r="LI149" s="7"/>
      <c r="LJ149" s="7"/>
      <c r="LK149" s="7"/>
      <c r="LL149" s="7"/>
      <c r="LM149" s="7"/>
      <c r="LN149" s="7"/>
      <c r="LO149" s="7"/>
      <c r="LP149" s="7"/>
      <c r="LQ149" s="7"/>
      <c r="LR149" s="7"/>
      <c r="LS149" s="7"/>
      <c r="LT149" s="7"/>
      <c r="LU149" s="7"/>
      <c r="LV149" s="7"/>
      <c r="LW149" s="7"/>
      <c r="LX149" s="7"/>
      <c r="LY149" s="7"/>
      <c r="LZ149" s="7"/>
      <c r="MA149" s="7"/>
      <c r="MB149" s="7"/>
      <c r="MC149" s="7"/>
      <c r="MD149" s="7"/>
      <c r="ME149" s="7"/>
      <c r="MF149" s="7"/>
      <c r="MG149" s="7"/>
      <c r="MH149" s="7"/>
      <c r="MI149" s="7"/>
      <c r="MJ149" s="7"/>
      <c r="MK149" s="7"/>
      <c r="ML149" s="7"/>
      <c r="MM149" s="7"/>
      <c r="MN149" s="7"/>
      <c r="MO149" s="7"/>
      <c r="MP149" s="7"/>
      <c r="MQ149" s="7"/>
      <c r="MR149" s="7"/>
      <c r="MS149" s="7"/>
      <c r="MT149" s="7"/>
      <c r="MU149" s="7"/>
      <c r="MV149" s="7"/>
      <c r="MW149" s="7"/>
      <c r="MX149" s="7"/>
      <c r="MY149" s="7"/>
      <c r="MZ149" s="7"/>
      <c r="NA149" s="7"/>
      <c r="NB149" s="7"/>
      <c r="NC149" s="7"/>
      <c r="ND149" s="7"/>
      <c r="NE149" s="7"/>
      <c r="NF149" s="7"/>
      <c r="NG149" s="7"/>
      <c r="NH149" s="7"/>
      <c r="NI149" s="7"/>
      <c r="NJ149" s="7"/>
      <c r="NK149" s="7"/>
      <c r="NL149" s="7"/>
      <c r="NM149" s="7"/>
      <c r="NN149" s="7"/>
      <c r="NO149" s="7"/>
      <c r="NP149" s="7"/>
      <c r="NQ149" s="7"/>
      <c r="NR149" s="7"/>
      <c r="NS149" s="7"/>
      <c r="NT149" s="7"/>
      <c r="NU149" s="7"/>
      <c r="NV149" s="7"/>
      <c r="NW149" s="7"/>
      <c r="NX149" s="7"/>
      <c r="NY149" s="7"/>
      <c r="NZ149" s="7"/>
      <c r="OA149" s="7"/>
      <c r="OB149" s="7"/>
      <c r="OC149" s="7"/>
      <c r="OD149" s="7"/>
      <c r="OE149" s="7"/>
      <c r="OF149" s="7"/>
      <c r="OG149" s="7"/>
      <c r="OH149" s="7"/>
      <c r="OI149" s="7"/>
      <c r="OJ149" s="7"/>
      <c r="OK149" s="7"/>
      <c r="OL149" s="7"/>
      <c r="OM149" s="7"/>
      <c r="ON149" s="7"/>
      <c r="OO149" s="7"/>
      <c r="OP149" s="7"/>
      <c r="OQ149" s="7"/>
      <c r="OR149" s="7"/>
      <c r="OS149" s="7"/>
      <c r="OT149" s="7"/>
      <c r="OU149" s="7"/>
      <c r="OV149" s="7"/>
      <c r="OW149" s="7"/>
      <c r="OX149" s="7"/>
      <c r="OY149" s="7"/>
      <c r="OZ149" s="7"/>
      <c r="PA149" s="7"/>
      <c r="PB149" s="7"/>
      <c r="PC149" s="7"/>
      <c r="PD149" s="7"/>
      <c r="PE149" s="7"/>
      <c r="PF149" s="7"/>
      <c r="PG149" s="7"/>
      <c r="PH149" s="7"/>
      <c r="PI149" s="7"/>
      <c r="PJ149" s="7"/>
      <c r="PK149" s="7"/>
      <c r="PL149" s="7"/>
      <c r="PM149" s="7"/>
      <c r="PN149" s="7"/>
      <c r="PO149" s="7"/>
      <c r="PP149" s="7"/>
      <c r="PQ149" s="7"/>
      <c r="PR149" s="7"/>
      <c r="PS149" s="7"/>
      <c r="PT149" s="7"/>
      <c r="PU149" s="7"/>
      <c r="PV149" s="7"/>
      <c r="PW149" s="7"/>
      <c r="PX149" s="7"/>
      <c r="PY149" s="7"/>
      <c r="PZ149" s="7"/>
      <c r="QA149" s="7"/>
      <c r="QB149" s="7"/>
      <c r="QC149" s="7"/>
      <c r="QD149" s="7"/>
      <c r="QE149" s="7"/>
      <c r="QF149" s="7"/>
      <c r="QG149" s="7"/>
      <c r="QH149" s="7"/>
      <c r="QI149" s="7"/>
      <c r="QJ149" s="7"/>
      <c r="QK149" s="7"/>
      <c r="QL149" s="7"/>
      <c r="QM149" s="7"/>
      <c r="QN149" s="7"/>
      <c r="QO149" s="7"/>
      <c r="QP149" s="7"/>
      <c r="QQ149" s="7"/>
      <c r="QR149" s="7"/>
      <c r="QS149" s="7"/>
      <c r="QT149" s="7"/>
      <c r="QU149" s="7"/>
      <c r="QV149" s="7"/>
      <c r="QW149" s="7"/>
      <c r="QX149" s="7"/>
      <c r="QY149" s="7"/>
      <c r="QZ149" s="7"/>
      <c r="RA149" s="7"/>
      <c r="RB149" s="7"/>
      <c r="RC149" s="7"/>
      <c r="RD149" s="7"/>
      <c r="RE149" s="7"/>
      <c r="RF149" s="7"/>
      <c r="RG149" s="7"/>
      <c r="RH149" s="7"/>
      <c r="RI149" s="7"/>
      <c r="RJ149" s="7"/>
      <c r="RK149" s="7"/>
      <c r="RL149" s="7"/>
      <c r="RM149" s="7"/>
      <c r="RN149" s="7"/>
      <c r="RO149" s="7"/>
      <c r="RP149" s="7"/>
      <c r="RQ149" s="7"/>
      <c r="RR149" s="7"/>
      <c r="RS149" s="7"/>
      <c r="RT149" s="7"/>
      <c r="RU149" s="7"/>
      <c r="RV149" s="7"/>
      <c r="RW149" s="7"/>
      <c r="RX149" s="7"/>
      <c r="RY149" s="7"/>
      <c r="RZ149" s="7"/>
      <c r="SA149" s="7"/>
      <c r="SB149" s="7"/>
      <c r="SC149" s="7"/>
      <c r="SD149" s="7"/>
      <c r="SE149" s="7"/>
      <c r="SF149" s="7"/>
      <c r="SG149" s="7"/>
      <c r="SH149" s="7"/>
      <c r="SI149" s="7"/>
      <c r="SJ149" s="7"/>
      <c r="SK149" s="7"/>
      <c r="SL149" s="7"/>
      <c r="SM149" s="7"/>
      <c r="SN149" s="7"/>
      <c r="SO149" s="7"/>
      <c r="SP149" s="7"/>
      <c r="SQ149" s="7"/>
      <c r="SR149" s="7"/>
      <c r="SS149" s="7"/>
      <c r="ST149" s="7"/>
      <c r="SU149" s="7"/>
      <c r="SV149" s="7"/>
      <c r="SW149" s="7"/>
      <c r="SX149" s="7"/>
      <c r="SY149" s="7"/>
      <c r="SZ149" s="7"/>
      <c r="TA149" s="7"/>
      <c r="TB149" s="7"/>
      <c r="TC149" s="7"/>
      <c r="TD149" s="7"/>
      <c r="TE149" s="7"/>
      <c r="TF149" s="7"/>
      <c r="TG149" s="7"/>
      <c r="TH149" s="7"/>
      <c r="TI149" s="7"/>
      <c r="TJ149" s="7"/>
      <c r="TK149" s="7"/>
      <c r="TL149" s="7"/>
      <c r="TM149" s="7"/>
      <c r="TN149" s="7"/>
      <c r="TO149" s="7"/>
      <c r="TP149" s="7"/>
      <c r="TQ149" s="7"/>
      <c r="TR149" s="7"/>
      <c r="TS149" s="7"/>
      <c r="TT149" s="7"/>
      <c r="TU149" s="7"/>
      <c r="TV149" s="7"/>
      <c r="TW149" s="7"/>
      <c r="TX149" s="7"/>
      <c r="TY149" s="7"/>
      <c r="TZ149" s="7"/>
      <c r="UA149" s="7"/>
      <c r="UB149" s="7"/>
      <c r="UC149" s="7"/>
      <c r="UD149" s="7"/>
      <c r="UE149" s="7"/>
      <c r="UF149" s="7"/>
      <c r="UG149" s="7"/>
      <c r="UH149" s="7"/>
      <c r="UI149" s="7"/>
      <c r="UJ149" s="7"/>
      <c r="UK149" s="7"/>
      <c r="UL149" s="7"/>
      <c r="UM149" s="7"/>
      <c r="UN149" s="7"/>
      <c r="UO149" s="7"/>
      <c r="UP149" s="7"/>
      <c r="UQ149" s="7"/>
      <c r="UR149" s="7"/>
      <c r="US149" s="7"/>
      <c r="UT149" s="7"/>
      <c r="UU149" s="7"/>
      <c r="UV149" s="7"/>
      <c r="UW149" s="7"/>
      <c r="UX149" s="7"/>
      <c r="UY149" s="7"/>
      <c r="UZ149" s="7"/>
      <c r="VA149" s="7"/>
      <c r="VB149" s="7"/>
      <c r="VC149" s="7"/>
      <c r="VD149" s="7"/>
      <c r="VE149" s="7"/>
      <c r="VF149" s="7"/>
      <c r="VG149" s="7"/>
      <c r="VH149" s="7"/>
      <c r="VI149" s="7"/>
      <c r="VJ149" s="7"/>
      <c r="VK149" s="7"/>
      <c r="VL149" s="7"/>
      <c r="VM149" s="7"/>
      <c r="VN149" s="7"/>
      <c r="VO149" s="7"/>
      <c r="VP149" s="7"/>
      <c r="VQ149" s="7"/>
      <c r="VR149" s="7"/>
      <c r="VS149" s="7"/>
      <c r="VT149" s="7"/>
      <c r="VU149" s="7"/>
      <c r="VV149" s="7"/>
      <c r="VW149" s="7"/>
      <c r="VX149" s="7"/>
      <c r="VY149" s="7"/>
      <c r="VZ149" s="7"/>
      <c r="WA149" s="7"/>
      <c r="WB149" s="7"/>
      <c r="WC149" s="7"/>
      <c r="WD149" s="7"/>
      <c r="WE149" s="7"/>
      <c r="WF149" s="7"/>
      <c r="WG149" s="7"/>
      <c r="WH149" s="7"/>
      <c r="WI149" s="7"/>
      <c r="WJ149" s="7"/>
      <c r="WK149" s="7"/>
      <c r="WL149" s="7"/>
      <c r="WM149" s="7"/>
      <c r="WN149" s="7"/>
      <c r="WO149" s="7"/>
      <c r="WP149" s="7"/>
      <c r="WQ149" s="7"/>
      <c r="WR149" s="7"/>
      <c r="WS149" s="7"/>
      <c r="WT149" s="7"/>
      <c r="WU149" s="7"/>
      <c r="WV149" s="7"/>
      <c r="WW149" s="7"/>
      <c r="WX149" s="7"/>
      <c r="WY149" s="7"/>
      <c r="WZ149" s="7"/>
      <c r="XA149" s="7"/>
      <c r="XB149" s="7"/>
      <c r="XC149" s="7"/>
      <c r="XD149" s="7"/>
      <c r="XE149" s="7"/>
      <c r="XF149" s="7"/>
      <c r="XG149" s="7"/>
      <c r="XH149" s="7"/>
      <c r="XI149" s="7"/>
      <c r="XJ149" s="7"/>
      <c r="XK149" s="7"/>
      <c r="XL149" s="7"/>
      <c r="XM149" s="7"/>
      <c r="XN149" s="7"/>
      <c r="XO149" s="7"/>
      <c r="XP149" s="7"/>
      <c r="XQ149" s="7"/>
      <c r="XR149" s="7"/>
      <c r="XS149" s="7"/>
      <c r="XT149" s="7"/>
      <c r="XU149" s="7"/>
      <c r="XV149" s="7"/>
      <c r="XW149" s="7"/>
      <c r="XX149" s="7"/>
      <c r="XY149" s="7"/>
      <c r="XZ149" s="7"/>
      <c r="YA149" s="7"/>
      <c r="YB149" s="7"/>
      <c r="YC149" s="7"/>
      <c r="YD149" s="7"/>
      <c r="YE149" s="7"/>
      <c r="YF149" s="7"/>
      <c r="YG149" s="7"/>
      <c r="YH149" s="7"/>
      <c r="YI149" s="7"/>
      <c r="YJ149" s="7"/>
      <c r="YK149" s="7"/>
      <c r="YL149" s="7"/>
      <c r="YM149" s="7"/>
      <c r="YN149" s="7"/>
      <c r="YO149" s="7"/>
      <c r="YP149" s="7"/>
      <c r="YQ149" s="7"/>
      <c r="YR149" s="7"/>
      <c r="YS149" s="7"/>
      <c r="YT149" s="7"/>
      <c r="YU149" s="7"/>
      <c r="YV149" s="7"/>
      <c r="YW149" s="7"/>
      <c r="YX149" s="7"/>
      <c r="YY149" s="7"/>
      <c r="YZ149" s="7"/>
      <c r="ZA149" s="7"/>
      <c r="ZB149" s="7"/>
      <c r="ZC149" s="7"/>
      <c r="ZD149" s="7"/>
      <c r="ZE149" s="7"/>
      <c r="ZF149" s="7"/>
      <c r="ZG149" s="7"/>
      <c r="ZH149" s="7"/>
      <c r="ZI149" s="7"/>
      <c r="ZJ149" s="7"/>
      <c r="ZK149" s="7"/>
      <c r="ZL149" s="7"/>
      <c r="ZM149" s="7"/>
      <c r="ZN149" s="7"/>
      <c r="ZO149" s="7"/>
      <c r="ZP149" s="7"/>
      <c r="ZQ149" s="7"/>
      <c r="ZR149" s="7"/>
      <c r="ZS149" s="7"/>
      <c r="ZT149" s="7"/>
      <c r="ZU149" s="7"/>
      <c r="ZV149" s="7"/>
      <c r="ZW149" s="7"/>
      <c r="ZX149" s="7"/>
      <c r="ZY149" s="7"/>
      <c r="ZZ149" s="7"/>
      <c r="AAA149" s="7"/>
      <c r="AAB149" s="7"/>
      <c r="AAC149" s="7"/>
      <c r="AAD149" s="7"/>
      <c r="AAE149" s="7"/>
      <c r="AAF149" s="7"/>
      <c r="AAG149" s="7"/>
      <c r="AAH149" s="7"/>
      <c r="AAI149" s="7"/>
      <c r="AAJ149" s="7"/>
      <c r="AAK149" s="7"/>
      <c r="AAL149" s="7"/>
      <c r="AAM149" s="7"/>
      <c r="AAN149" s="7"/>
      <c r="AAO149" s="7"/>
      <c r="AAP149" s="7"/>
      <c r="AAQ149" s="7"/>
      <c r="AAR149" s="7"/>
      <c r="AAS149" s="7"/>
      <c r="AAT149" s="7"/>
      <c r="AAU149" s="7"/>
      <c r="AAV149" s="7"/>
      <c r="AAW149" s="7"/>
      <c r="AAX149" s="7"/>
      <c r="AAY149" s="7"/>
      <c r="AAZ149" s="7"/>
      <c r="ABA149" s="7"/>
      <c r="ABB149" s="7"/>
      <c r="ABC149" s="7"/>
      <c r="ABD149" s="7"/>
      <c r="ABE149" s="7"/>
      <c r="ABF149" s="7"/>
      <c r="ABG149" s="7"/>
      <c r="ABH149" s="7"/>
      <c r="ABI149" s="7"/>
      <c r="ABJ149" s="7"/>
      <c r="ABK149" s="7"/>
      <c r="ABL149" s="7"/>
      <c r="ABM149" s="7"/>
      <c r="ABN149" s="7"/>
      <c r="ABO149" s="7"/>
      <c r="ABP149" s="7"/>
      <c r="ABQ149" s="7"/>
      <c r="ABR149" s="7"/>
      <c r="ABS149" s="7"/>
      <c r="ABT149" s="7"/>
      <c r="ABU149" s="7"/>
      <c r="ABV149" s="7"/>
      <c r="ABW149" s="7"/>
      <c r="ABX149" s="7"/>
      <c r="ABY149" s="7"/>
      <c r="ABZ149" s="7"/>
      <c r="ACA149" s="7"/>
      <c r="ACB149" s="7"/>
      <c r="ACC149" s="7"/>
      <c r="ACD149" s="7"/>
      <c r="ACE149" s="7"/>
      <c r="ACF149" s="7"/>
      <c r="ACG149" s="7"/>
      <c r="ACH149" s="7"/>
      <c r="ACI149" s="7"/>
      <c r="ACJ149" s="7"/>
      <c r="ACK149" s="7"/>
      <c r="ACL149" s="7"/>
      <c r="ACM149" s="7"/>
      <c r="ACN149" s="7"/>
      <c r="ACO149" s="7"/>
      <c r="ACP149" s="7"/>
      <c r="ACQ149" s="7"/>
      <c r="ACR149" s="7"/>
      <c r="ACS149" s="7"/>
      <c r="ACT149" s="7"/>
      <c r="ACU149" s="7"/>
      <c r="ACV149" s="7"/>
      <c r="ACW149" s="7"/>
      <c r="ACX149" s="7"/>
      <c r="ACY149" s="7"/>
      <c r="ACZ149" s="7"/>
      <c r="ADA149" s="7"/>
      <c r="ADB149" s="7"/>
      <c r="ADC149" s="7"/>
      <c r="ADD149" s="7"/>
      <c r="ADE149" s="7"/>
      <c r="ADF149" s="7"/>
      <c r="ADG149" s="7"/>
      <c r="ADH149" s="7"/>
      <c r="ADI149" s="7"/>
      <c r="ADJ149" s="7"/>
      <c r="ADK149" s="7"/>
      <c r="ADL149" s="7"/>
      <c r="ADM149" s="7"/>
      <c r="ADN149" s="7"/>
      <c r="ADO149" s="7"/>
      <c r="ADP149" s="7"/>
      <c r="ADQ149" s="7"/>
      <c r="ADR149" s="7"/>
      <c r="ADS149" s="7"/>
      <c r="ADT149" s="7"/>
      <c r="ADU149" s="7"/>
      <c r="ADV149" s="7"/>
      <c r="ADW149" s="7"/>
      <c r="ADX149" s="7"/>
      <c r="ADY149" s="7"/>
      <c r="ADZ149" s="7"/>
      <c r="AEA149" s="7"/>
      <c r="AEB149" s="7"/>
      <c r="AEC149" s="7"/>
      <c r="AED149" s="7"/>
      <c r="AEE149" s="7"/>
      <c r="AEF149" s="7"/>
      <c r="AEG149" s="7"/>
      <c r="AEH149" s="7"/>
      <c r="AEI149" s="7"/>
      <c r="AEJ149" s="7"/>
      <c r="AEK149" s="7"/>
      <c r="AEL149" s="7"/>
      <c r="AEM149" s="7"/>
      <c r="AEN149" s="7"/>
      <c r="AEO149" s="7"/>
      <c r="AEP149" s="7"/>
      <c r="AEQ149" s="7"/>
      <c r="AER149" s="7"/>
      <c r="AES149" s="7"/>
      <c r="AET149" s="7"/>
      <c r="AEU149" s="7"/>
      <c r="AEV149" s="7"/>
      <c r="AEW149" s="7"/>
      <c r="AEX149" s="7"/>
      <c r="AEY149" s="7"/>
      <c r="AEZ149" s="7"/>
      <c r="AFA149" s="7"/>
      <c r="AFB149" s="7"/>
      <c r="AFC149" s="7"/>
      <c r="AFD149" s="7"/>
      <c r="AFE149" s="7"/>
      <c r="AFF149" s="7"/>
      <c r="AFG149" s="7"/>
      <c r="AFH149" s="7"/>
      <c r="AFI149" s="7"/>
      <c r="AFJ149" s="7"/>
      <c r="AFK149" s="7"/>
      <c r="AFL149" s="7"/>
      <c r="AFM149" s="7"/>
      <c r="AFN149" s="7"/>
      <c r="AFO149" s="7"/>
      <c r="AFP149" s="7"/>
      <c r="AFQ149" s="7"/>
      <c r="AFR149" s="7"/>
      <c r="AFS149" s="7"/>
      <c r="AFT149" s="7"/>
      <c r="AFU149" s="7"/>
      <c r="AFV149" s="7"/>
      <c r="AFW149" s="7"/>
      <c r="AFX149" s="7"/>
      <c r="AFY149" s="7"/>
      <c r="AFZ149" s="7"/>
      <c r="AGA149" s="7"/>
      <c r="AGB149" s="7"/>
      <c r="AGC149" s="7"/>
      <c r="AGD149" s="7"/>
      <c r="AGE149" s="7"/>
      <c r="AGF149" s="7"/>
      <c r="AGG149" s="7"/>
      <c r="AGH149" s="7"/>
      <c r="AGI149" s="7"/>
      <c r="AGJ149" s="7"/>
      <c r="AGK149" s="7"/>
      <c r="AGL149" s="7"/>
      <c r="AGM149" s="7"/>
      <c r="AGN149" s="7"/>
      <c r="AGO149" s="7"/>
      <c r="AGP149" s="7"/>
      <c r="AGQ149" s="7"/>
      <c r="AGR149" s="7"/>
      <c r="AGS149" s="7"/>
      <c r="AGT149" s="7"/>
      <c r="AGU149" s="7"/>
      <c r="AGV149" s="7"/>
      <c r="AGW149" s="7"/>
      <c r="AGX149" s="7"/>
      <c r="AGY149" s="7"/>
      <c r="AGZ149" s="7"/>
      <c r="AHA149" s="7"/>
      <c r="AHB149" s="7"/>
      <c r="AHC149" s="7"/>
      <c r="AHD149" s="7"/>
      <c r="AHE149" s="7"/>
      <c r="AHF149" s="7"/>
      <c r="AHG149" s="7"/>
      <c r="AHH149" s="7"/>
      <c r="AHI149" s="7"/>
      <c r="AHJ149" s="7"/>
      <c r="AHK149" s="7"/>
      <c r="AHL149" s="7"/>
      <c r="AHM149" s="7"/>
      <c r="AHN149" s="7"/>
      <c r="AHO149" s="7"/>
      <c r="AHP149" s="7"/>
      <c r="AHQ149" s="7"/>
      <c r="AHR149" s="7"/>
      <c r="AHS149" s="7"/>
      <c r="AHT149" s="7"/>
      <c r="AHU149" s="7"/>
      <c r="AHV149" s="7"/>
      <c r="AHW149" s="7"/>
      <c r="AHX149" s="7"/>
      <c r="AHY149" s="7"/>
      <c r="AHZ149" s="7"/>
      <c r="AIA149" s="7"/>
      <c r="AIB149" s="7"/>
      <c r="AIC149" s="7"/>
      <c r="AID149" s="7"/>
      <c r="AIE149" s="7"/>
      <c r="AIF149" s="7"/>
      <c r="AIG149" s="7"/>
      <c r="AIH149" s="7"/>
      <c r="AII149" s="7"/>
      <c r="AIJ149" s="7"/>
      <c r="AIK149" s="7"/>
      <c r="AIL149" s="7"/>
      <c r="AIM149" s="7"/>
      <c r="AIN149" s="7"/>
      <c r="AIO149" s="7"/>
      <c r="AIP149" s="7"/>
      <c r="AIQ149" s="7"/>
      <c r="AIR149" s="7"/>
      <c r="AIS149" s="7"/>
      <c r="AIT149" s="7"/>
      <c r="AIU149" s="7"/>
      <c r="AIV149" s="7"/>
      <c r="AIW149" s="7"/>
      <c r="AIX149" s="7"/>
      <c r="AIY149" s="7"/>
      <c r="AIZ149" s="7"/>
      <c r="AJA149" s="7"/>
      <c r="AJB149" s="7"/>
      <c r="AJC149" s="7"/>
      <c r="AJD149" s="7"/>
      <c r="AJE149" s="7"/>
      <c r="AJF149" s="7"/>
      <c r="AJG149" s="7"/>
      <c r="AJH149" s="7"/>
      <c r="AJI149" s="7"/>
      <c r="AJJ149" s="7"/>
      <c r="AJK149" s="7"/>
      <c r="AJL149" s="7"/>
      <c r="AJM149" s="7"/>
      <c r="AJN149" s="7"/>
      <c r="AJO149" s="7"/>
      <c r="AJP149" s="7"/>
      <c r="AJQ149" s="7"/>
      <c r="AJR149" s="7"/>
      <c r="AJS149" s="7"/>
      <c r="AJT149" s="7"/>
      <c r="AJU149" s="7"/>
      <c r="AJV149" s="7"/>
      <c r="AJW149" s="7"/>
      <c r="AJX149" s="7"/>
      <c r="AJY149" s="7"/>
      <c r="AJZ149" s="7"/>
      <c r="AKA149" s="7"/>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c r="ALZ149" s="7"/>
      <c r="AMA149" s="7"/>
      <c r="AMB149" s="7"/>
      <c r="AMC149" s="7"/>
      <c r="AMD149" s="7"/>
      <c r="AME149" s="7"/>
      <c r="AMF149" s="7"/>
      <c r="AMG149" s="7"/>
      <c r="AMH149" s="7"/>
      <c r="AMI149" s="7"/>
      <c r="AMJ149" s="7"/>
      <c r="AMK149" s="7"/>
      <c r="AML149" s="7"/>
      <c r="AMM149" s="7"/>
      <c r="AMN149" s="7"/>
      <c r="AMO149" s="7"/>
      <c r="AMP149" s="7"/>
      <c r="AMQ149" s="7"/>
      <c r="AMR149" s="7"/>
      <c r="AMS149" s="7"/>
      <c r="AMT149" s="7"/>
      <c r="AMU149" s="7"/>
      <c r="AMV149" s="7"/>
      <c r="AMW149" s="7"/>
      <c r="AMX149" s="7"/>
      <c r="AMY149" s="7"/>
      <c r="AMZ149" s="7"/>
      <c r="ANA149" s="7"/>
      <c r="ANB149" s="7"/>
      <c r="ANC149" s="7"/>
      <c r="AND149" s="7"/>
      <c r="ANE149" s="7"/>
      <c r="ANF149" s="7"/>
      <c r="ANG149" s="7"/>
      <c r="ANH149" s="7"/>
      <c r="ANI149" s="7"/>
      <c r="ANJ149" s="7"/>
      <c r="ANK149" s="7"/>
      <c r="ANL149" s="7"/>
      <c r="ANM149" s="7"/>
      <c r="ANN149" s="87"/>
      <c r="ANO149" s="87"/>
      <c r="ANP149" s="87"/>
      <c r="ANQ149" s="88"/>
      <c r="ANR149" s="12"/>
      <c r="ANS149" s="12"/>
      <c r="ANT149" s="88"/>
      <c r="ANU149" s="88"/>
      <c r="ANV149" s="11"/>
      <c r="ANW149" s="11"/>
      <c r="ANX149" s="89"/>
      <c r="ANY149" s="87"/>
      <c r="ANZ149" s="90"/>
      <c r="AOA149" s="91"/>
      <c r="AOB149" s="86"/>
      <c r="AOC149" s="87"/>
      <c r="AOD149" s="87"/>
      <c r="AOE149" s="87"/>
      <c r="AOF149" s="87"/>
      <c r="AOG149" s="88"/>
      <c r="AOH149" s="12"/>
      <c r="AOI149" s="12"/>
      <c r="AOJ149" s="88"/>
      <c r="AOK149" s="88"/>
      <c r="AOL149" s="11"/>
      <c r="AOM149" s="11"/>
      <c r="AON149" s="89"/>
      <c r="AOO149" s="87"/>
      <c r="AOP149" s="90"/>
      <c r="AOQ149" s="91"/>
      <c r="AOR149" s="86"/>
      <c r="AOS149" s="87"/>
      <c r="AOT149" s="87"/>
      <c r="AOU149" s="87"/>
      <c r="AOV149" s="87"/>
      <c r="AOW149" s="88"/>
      <c r="AOX149" s="12"/>
      <c r="AOY149" s="12"/>
      <c r="AOZ149" s="88"/>
      <c r="APA149" s="88"/>
      <c r="APB149" s="11"/>
      <c r="APC149" s="11"/>
      <c r="APD149" s="89"/>
      <c r="APE149" s="87"/>
      <c r="APF149" s="90"/>
      <c r="APG149" s="91"/>
      <c r="APH149" s="86"/>
      <c r="API149" s="87"/>
      <c r="APJ149" s="87"/>
      <c r="APK149" s="87"/>
      <c r="APL149" s="87"/>
      <c r="APM149" s="88"/>
      <c r="APN149" s="12"/>
      <c r="APO149" s="12"/>
      <c r="APP149" s="88"/>
      <c r="APQ149" s="88"/>
      <c r="APR149" s="11"/>
      <c r="APS149" s="11"/>
      <c r="APT149" s="89"/>
      <c r="APU149" s="87"/>
      <c r="APV149" s="90"/>
      <c r="APW149" s="91"/>
      <c r="APX149" s="86"/>
      <c r="APY149" s="87"/>
      <c r="APZ149" s="87"/>
      <c r="AQA149" s="87"/>
      <c r="AQB149" s="87"/>
      <c r="AQC149" s="88"/>
      <c r="AQD149" s="12"/>
      <c r="AQE149" s="12"/>
      <c r="AQF149" s="88"/>
      <c r="AQG149" s="88"/>
      <c r="AQH149" s="11"/>
      <c r="AQI149" s="11"/>
      <c r="AQJ149" s="89"/>
      <c r="AQK149" s="87"/>
      <c r="AQL149" s="90"/>
      <c r="AQM149" s="91"/>
      <c r="AQN149" s="86"/>
      <c r="AQO149" s="87"/>
      <c r="AQP149" s="87"/>
      <c r="AQQ149" s="87"/>
      <c r="AQR149" s="87"/>
      <c r="AQS149" s="88"/>
      <c r="AQT149" s="12"/>
      <c r="AQU149" s="12"/>
      <c r="AQV149" s="88"/>
      <c r="AQW149" s="88"/>
      <c r="AQX149" s="11"/>
      <c r="AQY149" s="11"/>
      <c r="AQZ149" s="89"/>
      <c r="ARA149" s="87"/>
      <c r="ARB149" s="90"/>
      <c r="ARC149" s="91"/>
      <c r="ARD149" s="86"/>
      <c r="ARE149" s="87"/>
      <c r="ARF149" s="87"/>
      <c r="ARG149" s="87"/>
      <c r="ARH149" s="87"/>
      <c r="ARI149" s="88"/>
      <c r="ARJ149" s="12"/>
      <c r="ARK149" s="12"/>
      <c r="ARL149" s="88"/>
      <c r="ARM149" s="88"/>
      <c r="ARN149" s="11"/>
      <c r="ARO149" s="11"/>
      <c r="ARP149" s="89"/>
      <c r="ARQ149" s="87"/>
      <c r="ARR149" s="90"/>
      <c r="ARS149" s="91"/>
      <c r="ART149" s="86"/>
      <c r="ARU149" s="87"/>
      <c r="ARV149" s="87"/>
      <c r="ARW149" s="87"/>
      <c r="ARX149" s="87"/>
      <c r="ARY149" s="88"/>
      <c r="ARZ149" s="12"/>
      <c r="ASA149" s="12"/>
      <c r="ASB149" s="88"/>
      <c r="ASC149" s="88"/>
      <c r="ASD149" s="11"/>
      <c r="ASE149" s="11"/>
      <c r="ASF149" s="89"/>
      <c r="ASG149" s="87"/>
      <c r="ASH149" s="90"/>
      <c r="ASI149" s="91"/>
      <c r="ASJ149" s="86"/>
      <c r="ASK149" s="87"/>
      <c r="ASL149" s="87"/>
      <c r="ASM149" s="87"/>
      <c r="ASN149" s="87"/>
      <c r="ASO149" s="88"/>
      <c r="ASP149" s="12"/>
      <c r="ASQ149" s="12"/>
      <c r="ASR149" s="88"/>
      <c r="ASS149" s="88"/>
      <c r="AST149" s="11"/>
      <c r="ASU149" s="11"/>
      <c r="ASV149" s="89"/>
      <c r="ASW149" s="87"/>
      <c r="ASX149" s="90"/>
      <c r="ASY149" s="91"/>
      <c r="ASZ149" s="86"/>
      <c r="ATA149" s="87"/>
      <c r="ATB149" s="87"/>
      <c r="ATC149" s="87"/>
      <c r="ATD149" s="87"/>
      <c r="ATE149" s="88"/>
      <c r="ATF149" s="12"/>
      <c r="ATG149" s="12"/>
      <c r="ATH149" s="88"/>
      <c r="ATI149" s="88"/>
      <c r="ATJ149" s="11"/>
      <c r="ATK149" s="11"/>
      <c r="ATL149" s="89"/>
      <c r="ATM149" s="87"/>
      <c r="ATN149" s="90"/>
      <c r="ATO149" s="91"/>
      <c r="ATP149" s="86"/>
      <c r="ATQ149" s="87"/>
      <c r="ATR149" s="87"/>
      <c r="ATS149" s="87"/>
      <c r="ATT149" s="87"/>
      <c r="ATU149" s="88"/>
      <c r="ATV149" s="12"/>
      <c r="ATW149" s="12"/>
      <c r="ATX149" s="88"/>
      <c r="ATY149" s="88"/>
      <c r="ATZ149" s="11"/>
      <c r="AUA149" s="11"/>
      <c r="AUB149" s="89"/>
      <c r="AUC149" s="87"/>
      <c r="AUD149" s="90"/>
      <c r="AUE149" s="91"/>
      <c r="AUF149" s="86"/>
      <c r="AUG149" s="87"/>
      <c r="AUH149" s="87"/>
      <c r="AUI149" s="87"/>
      <c r="AUJ149" s="87"/>
      <c r="AUK149" s="88"/>
      <c r="AUL149" s="12"/>
      <c r="AUM149" s="12"/>
      <c r="AUN149" s="88"/>
      <c r="AUO149" s="88"/>
      <c r="AUP149" s="11"/>
      <c r="AUQ149" s="11"/>
      <c r="AUR149" s="89"/>
      <c r="AUS149" s="87"/>
      <c r="AUT149" s="90"/>
      <c r="AUU149" s="91"/>
      <c r="AUV149" s="86"/>
      <c r="AUW149" s="87"/>
      <c r="AUX149" s="87"/>
      <c r="AUY149" s="87"/>
      <c r="AUZ149" s="87"/>
      <c r="AVA149" s="88"/>
      <c r="AVB149" s="12"/>
      <c r="AVC149" s="12"/>
      <c r="AVD149" s="88"/>
      <c r="AVE149" s="88"/>
      <c r="AVF149" s="11"/>
      <c r="AVG149" s="11"/>
      <c r="AVH149" s="89"/>
      <c r="AVI149" s="87"/>
      <c r="AVJ149" s="90"/>
      <c r="AVK149" s="91"/>
      <c r="AVL149" s="86"/>
      <c r="AVM149" s="87"/>
      <c r="AVN149" s="87"/>
      <c r="AVO149" s="87"/>
      <c r="AVP149" s="87"/>
      <c r="AVQ149" s="88"/>
      <c r="AVR149" s="12"/>
      <c r="AVS149" s="12"/>
      <c r="AVT149" s="88"/>
      <c r="AVU149" s="88"/>
      <c r="AVV149" s="11"/>
      <c r="AVW149" s="11"/>
      <c r="AVX149" s="89"/>
      <c r="AVY149" s="87"/>
      <c r="AVZ149" s="90"/>
      <c r="AWA149" s="91"/>
      <c r="AWB149" s="86"/>
      <c r="AWC149" s="87"/>
      <c r="AWD149" s="87"/>
      <c r="AWE149" s="87"/>
      <c r="AWF149" s="87"/>
      <c r="AWG149" s="88"/>
      <c r="AWH149" s="12"/>
      <c r="AWI149" s="12"/>
      <c r="AWJ149" s="88"/>
      <c r="AWK149" s="88"/>
      <c r="AWL149" s="11"/>
      <c r="AWM149" s="11"/>
      <c r="AWN149" s="89"/>
      <c r="AWO149" s="87"/>
      <c r="AWP149" s="90"/>
      <c r="AWQ149" s="91"/>
      <c r="AWR149" s="86"/>
      <c r="AWS149" s="87"/>
      <c r="AWT149" s="87"/>
      <c r="AWU149" s="87"/>
      <c r="AWV149" s="87"/>
      <c r="AWW149" s="88"/>
      <c r="AWX149" s="12"/>
      <c r="AWY149" s="12"/>
      <c r="AWZ149" s="88"/>
      <c r="AXA149" s="88"/>
      <c r="AXB149" s="11"/>
      <c r="AXC149" s="11"/>
      <c r="AXD149" s="89"/>
      <c r="AXE149" s="87"/>
      <c r="AXF149" s="90"/>
      <c r="AXG149" s="91"/>
      <c r="AXH149" s="86"/>
      <c r="AXI149" s="87"/>
      <c r="AXJ149" s="87"/>
      <c r="AXK149" s="87"/>
      <c r="AXL149" s="87"/>
      <c r="AXM149" s="88"/>
      <c r="AXN149" s="12"/>
      <c r="AXO149" s="12"/>
      <c r="AXP149" s="88"/>
      <c r="AXQ149" s="88"/>
      <c r="AXR149" s="11"/>
      <c r="AXS149" s="11"/>
      <c r="AXT149" s="89"/>
      <c r="AXU149" s="87"/>
      <c r="AXV149" s="90"/>
      <c r="AXW149" s="91"/>
      <c r="AXX149" s="86"/>
      <c r="AXY149" s="87"/>
      <c r="AXZ149" s="87"/>
      <c r="AYA149" s="87"/>
      <c r="AYB149" s="87"/>
      <c r="AYC149" s="88"/>
      <c r="AYD149" s="12"/>
      <c r="AYE149" s="12"/>
      <c r="AYF149" s="88"/>
      <c r="AYG149" s="88"/>
      <c r="AYH149" s="11"/>
      <c r="AYI149" s="11"/>
      <c r="AYJ149" s="89"/>
      <c r="AYK149" s="87"/>
      <c r="AYL149" s="90"/>
      <c r="AYM149" s="91"/>
      <c r="AYN149" s="86"/>
      <c r="AYO149" s="87"/>
      <c r="AYP149" s="87"/>
      <c r="AYQ149" s="87"/>
      <c r="AYR149" s="87"/>
      <c r="AYS149" s="88"/>
      <c r="AYT149" s="12"/>
      <c r="AYU149" s="12"/>
      <c r="AYV149" s="88"/>
      <c r="AYW149" s="88"/>
      <c r="AYX149" s="11"/>
      <c r="AYY149" s="11"/>
      <c r="AYZ149" s="89"/>
      <c r="AZA149" s="87"/>
      <c r="AZB149" s="90"/>
      <c r="AZC149" s="91"/>
      <c r="AZD149" s="86"/>
      <c r="AZE149" s="87"/>
      <c r="AZF149" s="87"/>
      <c r="AZG149" s="87"/>
      <c r="AZH149" s="87"/>
      <c r="AZI149" s="88"/>
      <c r="AZJ149" s="12"/>
      <c r="AZK149" s="12"/>
      <c r="AZL149" s="88"/>
      <c r="AZM149" s="88"/>
      <c r="AZN149" s="11"/>
      <c r="AZO149" s="11"/>
      <c r="AZP149" s="89"/>
      <c r="AZQ149" s="87"/>
      <c r="AZR149" s="90"/>
      <c r="AZS149" s="91"/>
      <c r="AZT149" s="86"/>
      <c r="AZU149" s="87"/>
      <c r="AZV149" s="87"/>
      <c r="AZW149" s="87"/>
      <c r="AZX149" s="87"/>
      <c r="AZY149" s="88"/>
      <c r="AZZ149" s="12"/>
      <c r="BAA149" s="12"/>
      <c r="BAB149" s="88"/>
      <c r="BAC149" s="88"/>
      <c r="BAD149" s="11"/>
      <c r="BAE149" s="11"/>
      <c r="BAF149" s="89"/>
      <c r="BAG149" s="87"/>
      <c r="BAH149" s="90"/>
      <c r="BAI149" s="91"/>
      <c r="BAJ149" s="86"/>
      <c r="BAK149" s="87"/>
      <c r="BAL149" s="87"/>
      <c r="BAM149" s="87"/>
      <c r="BAN149" s="87"/>
      <c r="BAO149" s="88"/>
      <c r="BAP149" s="12"/>
      <c r="BAQ149" s="12"/>
      <c r="BAR149" s="88"/>
      <c r="BAS149" s="88"/>
      <c r="BAT149" s="11"/>
      <c r="BAU149" s="11"/>
      <c r="BAV149" s="89"/>
      <c r="BAW149" s="87"/>
      <c r="BAX149" s="90"/>
      <c r="BAY149" s="91"/>
      <c r="BAZ149" s="86"/>
      <c r="BBA149" s="87"/>
      <c r="BBB149" s="87"/>
      <c r="BBC149" s="87"/>
      <c r="BBD149" s="87"/>
      <c r="BBE149" s="88"/>
      <c r="BBF149" s="12"/>
      <c r="BBG149" s="12"/>
      <c r="BBH149" s="88"/>
      <c r="BBI149" s="88"/>
      <c r="BBJ149" s="11"/>
      <c r="BBK149" s="11"/>
      <c r="BBL149" s="89"/>
      <c r="BBM149" s="87"/>
      <c r="BBN149" s="90"/>
      <c r="BBO149" s="91"/>
      <c r="BBP149" s="86"/>
      <c r="BBQ149" s="87"/>
      <c r="BBR149" s="87"/>
      <c r="BBS149" s="87"/>
      <c r="BBT149" s="87"/>
      <c r="BBU149" s="88"/>
      <c r="BBV149" s="12"/>
      <c r="BBW149" s="12"/>
      <c r="BBX149" s="88"/>
      <c r="BBY149" s="88"/>
      <c r="BBZ149" s="11"/>
      <c r="BCA149" s="11"/>
      <c r="BCB149" s="89"/>
      <c r="BCC149" s="87"/>
      <c r="BCD149" s="90"/>
      <c r="BCE149" s="91"/>
      <c r="BCF149" s="86"/>
      <c r="BCG149" s="87"/>
      <c r="BCH149" s="87"/>
      <c r="BCI149" s="87"/>
      <c r="BCJ149" s="87"/>
      <c r="BCK149" s="88"/>
      <c r="BCL149" s="12"/>
      <c r="BCM149" s="12"/>
      <c r="BCN149" s="88"/>
      <c r="BCO149" s="88"/>
      <c r="BCP149" s="11"/>
      <c r="BCQ149" s="11"/>
      <c r="BCR149" s="89"/>
      <c r="BCS149" s="87"/>
      <c r="BCT149" s="90"/>
      <c r="BCU149" s="91"/>
      <c r="BCV149" s="86"/>
      <c r="BCW149" s="87"/>
      <c r="BCX149" s="87"/>
      <c r="BCY149" s="87"/>
      <c r="BCZ149" s="87"/>
      <c r="BDA149" s="88"/>
      <c r="BDB149" s="12"/>
      <c r="BDC149" s="12"/>
      <c r="BDD149" s="88"/>
      <c r="BDE149" s="88"/>
      <c r="BDF149" s="11"/>
      <c r="BDG149" s="11"/>
      <c r="BDH149" s="89"/>
      <c r="BDI149" s="87"/>
      <c r="BDJ149" s="90"/>
      <c r="BDK149" s="91"/>
      <c r="BDL149" s="86"/>
      <c r="BDM149" s="87"/>
      <c r="BDN149" s="87"/>
      <c r="BDO149" s="87"/>
      <c r="BDP149" s="87"/>
      <c r="BDQ149" s="88"/>
      <c r="BDR149" s="12"/>
      <c r="BDS149" s="12"/>
      <c r="BDT149" s="88"/>
      <c r="BDU149" s="88"/>
      <c r="BDV149" s="11"/>
      <c r="BDW149" s="11"/>
      <c r="BDX149" s="89"/>
      <c r="BDY149" s="87"/>
      <c r="BDZ149" s="90"/>
      <c r="BEA149" s="91"/>
      <c r="BEB149" s="86"/>
      <c r="BEC149" s="87"/>
      <c r="BED149" s="87"/>
      <c r="BEE149" s="87"/>
      <c r="BEF149" s="87"/>
      <c r="BEG149" s="88"/>
      <c r="BEH149" s="12"/>
      <c r="BEI149" s="12"/>
      <c r="BEJ149" s="88"/>
      <c r="BEK149" s="88"/>
      <c r="BEL149" s="11"/>
      <c r="BEM149" s="11"/>
      <c r="BEN149" s="89"/>
      <c r="BEO149" s="87"/>
      <c r="BEP149" s="90"/>
      <c r="BEQ149" s="91"/>
      <c r="BER149" s="86"/>
      <c r="BES149" s="87"/>
      <c r="BET149" s="87"/>
      <c r="BEU149" s="87"/>
      <c r="BEV149" s="87"/>
      <c r="BEW149" s="88"/>
      <c r="BEX149" s="12"/>
      <c r="BEY149" s="12"/>
      <c r="BEZ149" s="88"/>
      <c r="BFA149" s="88"/>
      <c r="BFB149" s="11"/>
      <c r="BFC149" s="11"/>
      <c r="BFD149" s="89"/>
      <c r="BFE149" s="87"/>
      <c r="BFF149" s="90"/>
      <c r="BFG149" s="91"/>
      <c r="BFH149" s="86"/>
      <c r="BFI149" s="87"/>
      <c r="BFJ149" s="87"/>
      <c r="BFK149" s="87"/>
      <c r="BFL149" s="87"/>
      <c r="BFM149" s="88"/>
      <c r="BFN149" s="12"/>
      <c r="BFO149" s="12"/>
      <c r="BFP149" s="88"/>
      <c r="BFQ149" s="88"/>
      <c r="BFR149" s="11"/>
      <c r="BFS149" s="11"/>
      <c r="BFT149" s="89"/>
      <c r="BFU149" s="87"/>
      <c r="BFV149" s="90"/>
      <c r="BFW149" s="91"/>
      <c r="BFX149" s="86"/>
      <c r="BFY149" s="87"/>
      <c r="BFZ149" s="87"/>
      <c r="BGA149" s="87"/>
      <c r="BGB149" s="87"/>
      <c r="BGC149" s="88"/>
      <c r="BGD149" s="12"/>
      <c r="BGE149" s="12"/>
      <c r="BGF149" s="88"/>
      <c r="BGG149" s="88"/>
      <c r="BGH149" s="11"/>
      <c r="BGI149" s="11"/>
      <c r="BGJ149" s="89"/>
      <c r="BGK149" s="87"/>
      <c r="BGL149" s="90"/>
      <c r="BGM149" s="91"/>
      <c r="BGN149" s="86"/>
      <c r="BGO149" s="87"/>
      <c r="BGP149" s="87"/>
      <c r="BGQ149" s="87"/>
      <c r="BGR149" s="87"/>
      <c r="BGS149" s="88"/>
      <c r="BGT149" s="12"/>
      <c r="BGU149" s="12"/>
      <c r="BGV149" s="88"/>
      <c r="BGW149" s="88"/>
      <c r="BGX149" s="11"/>
      <c r="BGY149" s="11"/>
      <c r="BGZ149" s="89"/>
      <c r="BHA149" s="87"/>
      <c r="BHB149" s="90"/>
      <c r="BHC149" s="91"/>
      <c r="BHD149" s="86"/>
      <c r="BHE149" s="87"/>
      <c r="BHF149" s="87"/>
      <c r="BHG149" s="87"/>
      <c r="BHH149" s="87"/>
      <c r="BHI149" s="88"/>
      <c r="BHJ149" s="12"/>
      <c r="BHK149" s="12"/>
      <c r="BHL149" s="88"/>
      <c r="BHM149" s="88"/>
      <c r="BHN149" s="11"/>
      <c r="BHO149" s="11"/>
      <c r="BHP149" s="89"/>
      <c r="BHQ149" s="87"/>
      <c r="BHR149" s="90"/>
      <c r="BHS149" s="91"/>
      <c r="BHT149" s="86"/>
      <c r="BHU149" s="87"/>
      <c r="BHV149" s="87"/>
      <c r="BHW149" s="87"/>
      <c r="BHX149" s="87"/>
      <c r="BHY149" s="88"/>
      <c r="BHZ149" s="12"/>
      <c r="BIA149" s="12"/>
      <c r="BIB149" s="88"/>
      <c r="BIC149" s="88"/>
      <c r="BID149" s="11"/>
      <c r="BIE149" s="11"/>
      <c r="BIF149" s="89"/>
      <c r="BIG149" s="87"/>
      <c r="BIH149" s="90"/>
      <c r="BII149" s="91"/>
      <c r="BIJ149" s="86"/>
      <c r="BIK149" s="87"/>
      <c r="BIL149" s="87"/>
      <c r="BIM149" s="87"/>
      <c r="BIN149" s="87"/>
      <c r="BIO149" s="88"/>
      <c r="BIP149" s="12"/>
      <c r="BIQ149" s="12"/>
      <c r="BIR149" s="88"/>
      <c r="BIS149" s="88"/>
      <c r="BIT149" s="11"/>
      <c r="BIU149" s="11"/>
      <c r="BIV149" s="89"/>
      <c r="BIW149" s="87"/>
      <c r="BIX149" s="90"/>
      <c r="BIY149" s="91"/>
      <c r="BIZ149" s="86"/>
      <c r="BJA149" s="87"/>
      <c r="BJB149" s="87"/>
      <c r="BJC149" s="87"/>
      <c r="BJD149" s="87"/>
      <c r="BJE149" s="88"/>
      <c r="BJF149" s="12"/>
      <c r="BJG149" s="12"/>
      <c r="BJH149" s="88"/>
      <c r="BJI149" s="88"/>
      <c r="BJJ149" s="11"/>
      <c r="BJK149" s="11"/>
      <c r="BJL149" s="89"/>
      <c r="BJM149" s="87"/>
      <c r="BJN149" s="90"/>
      <c r="BJO149" s="91"/>
      <c r="BJP149" s="86"/>
      <c r="BJQ149" s="87"/>
      <c r="BJR149" s="87"/>
      <c r="BJS149" s="87"/>
      <c r="BJT149" s="87"/>
      <c r="BJU149" s="88"/>
      <c r="BJV149" s="12"/>
      <c r="BJW149" s="12"/>
      <c r="BJX149" s="88"/>
      <c r="BJY149" s="88"/>
      <c r="BJZ149" s="11"/>
      <c r="BKA149" s="11"/>
      <c r="BKB149" s="89"/>
      <c r="BKC149" s="87"/>
      <c r="BKD149" s="90"/>
      <c r="BKE149" s="91"/>
      <c r="BKF149" s="86"/>
      <c r="BKG149" s="87"/>
      <c r="BKH149" s="87"/>
      <c r="BKI149" s="87"/>
      <c r="BKJ149" s="87"/>
      <c r="BKK149" s="88"/>
      <c r="BKL149" s="12"/>
      <c r="BKM149" s="12"/>
      <c r="BKN149" s="88"/>
      <c r="BKO149" s="88"/>
      <c r="BKP149" s="11"/>
      <c r="BKQ149" s="11"/>
      <c r="BKR149" s="89"/>
      <c r="BKS149" s="87"/>
      <c r="BKT149" s="90"/>
      <c r="BKU149" s="91"/>
      <c r="BKV149" s="86"/>
      <c r="BKW149" s="87"/>
      <c r="BKX149" s="87"/>
      <c r="BKY149" s="87"/>
      <c r="BKZ149" s="87"/>
      <c r="BLA149" s="88"/>
      <c r="BLB149" s="12"/>
      <c r="BLC149" s="12"/>
      <c r="BLD149" s="88"/>
      <c r="BLE149" s="88"/>
      <c r="BLF149" s="11"/>
      <c r="BLG149" s="11"/>
      <c r="BLH149" s="89"/>
      <c r="BLI149" s="87"/>
      <c r="BLJ149" s="90"/>
      <c r="BLK149" s="91"/>
      <c r="BLL149" s="86"/>
      <c r="BLM149" s="87"/>
      <c r="BLN149" s="87"/>
      <c r="BLO149" s="87"/>
      <c r="BLP149" s="87"/>
      <c r="BLQ149" s="88"/>
      <c r="BLR149" s="12"/>
      <c r="BLS149" s="12"/>
      <c r="BLT149" s="88"/>
      <c r="BLU149" s="88"/>
      <c r="BLV149" s="11"/>
      <c r="BLW149" s="11"/>
      <c r="BLX149" s="89"/>
      <c r="BLY149" s="87"/>
      <c r="BLZ149" s="90"/>
      <c r="BMA149" s="91"/>
      <c r="BMB149" s="86"/>
      <c r="BMC149" s="87"/>
      <c r="BMD149" s="87"/>
      <c r="BME149" s="87"/>
      <c r="BMF149" s="87"/>
      <c r="BMG149" s="88"/>
      <c r="BMH149" s="12"/>
      <c r="BMI149" s="12"/>
      <c r="BMJ149" s="88"/>
      <c r="BMK149" s="88"/>
      <c r="BML149" s="11"/>
      <c r="BMM149" s="11"/>
      <c r="BMN149" s="89"/>
      <c r="BMO149" s="87"/>
      <c r="BMP149" s="90"/>
      <c r="BMQ149" s="91"/>
      <c r="BMR149" s="86"/>
      <c r="BMS149" s="87"/>
      <c r="BMT149" s="87"/>
      <c r="BMU149" s="87"/>
      <c r="BMV149" s="87"/>
      <c r="BMW149" s="88"/>
      <c r="BMX149" s="12"/>
      <c r="BMY149" s="12"/>
      <c r="BMZ149" s="88"/>
      <c r="BNA149" s="88"/>
      <c r="BNB149" s="11"/>
      <c r="BNC149" s="11"/>
      <c r="BND149" s="89"/>
      <c r="BNE149" s="87"/>
      <c r="BNF149" s="90"/>
      <c r="BNG149" s="91"/>
      <c r="BNH149" s="86"/>
      <c r="BNI149" s="87"/>
      <c r="BNJ149" s="87"/>
      <c r="BNK149" s="87"/>
      <c r="BNL149" s="87"/>
      <c r="BNM149" s="88"/>
      <c r="BNN149" s="12"/>
      <c r="BNO149" s="12"/>
      <c r="BNP149" s="88"/>
      <c r="BNQ149" s="88"/>
      <c r="BNR149" s="11"/>
      <c r="BNS149" s="11"/>
      <c r="BNT149" s="89"/>
      <c r="BNU149" s="87"/>
      <c r="BNV149" s="90"/>
      <c r="BNW149" s="91"/>
      <c r="BNX149" s="86"/>
      <c r="BNY149" s="87"/>
      <c r="BNZ149" s="87"/>
      <c r="BOA149" s="87"/>
      <c r="BOB149" s="87"/>
      <c r="BOC149" s="88"/>
      <c r="BOD149" s="12"/>
      <c r="BOE149" s="12"/>
      <c r="BOF149" s="88"/>
      <c r="BOG149" s="88"/>
      <c r="BOH149" s="11"/>
      <c r="BOI149" s="11"/>
      <c r="BOJ149" s="89"/>
      <c r="BOK149" s="87"/>
      <c r="BOL149" s="90"/>
      <c r="BOM149" s="91"/>
      <c r="BON149" s="86"/>
      <c r="BOO149" s="87"/>
      <c r="BOP149" s="87"/>
      <c r="BOQ149" s="87"/>
      <c r="BOR149" s="87"/>
      <c r="BOS149" s="88"/>
      <c r="BOT149" s="12"/>
      <c r="BOU149" s="12"/>
      <c r="BOV149" s="88"/>
      <c r="BOW149" s="88"/>
      <c r="BOX149" s="11"/>
      <c r="BOY149" s="11"/>
      <c r="BOZ149" s="89"/>
      <c r="BPA149" s="87"/>
      <c r="BPB149" s="90"/>
      <c r="BPC149" s="91"/>
      <c r="BPD149" s="86"/>
      <c r="BPE149" s="87"/>
      <c r="BPF149" s="87"/>
      <c r="BPG149" s="87"/>
      <c r="BPH149" s="87"/>
      <c r="BPI149" s="88"/>
      <c r="BPJ149" s="12"/>
      <c r="BPK149" s="12"/>
      <c r="BPL149" s="88"/>
      <c r="BPM149" s="88"/>
      <c r="BPN149" s="11"/>
      <c r="BPO149" s="11"/>
      <c r="BPP149" s="89"/>
      <c r="BPQ149" s="87"/>
      <c r="BPR149" s="90"/>
      <c r="BPS149" s="91"/>
      <c r="BPT149" s="86"/>
      <c r="BPU149" s="87"/>
      <c r="BPV149" s="87"/>
      <c r="BPW149" s="87"/>
      <c r="BPX149" s="87"/>
      <c r="BPY149" s="88"/>
      <c r="BPZ149" s="12"/>
      <c r="BQA149" s="12"/>
      <c r="BQB149" s="88"/>
      <c r="BQC149" s="88"/>
      <c r="BQD149" s="11"/>
      <c r="BQE149" s="11"/>
      <c r="BQF149" s="89"/>
      <c r="BQG149" s="87"/>
      <c r="BQH149" s="90"/>
      <c r="BQI149" s="91"/>
      <c r="BQJ149" s="86"/>
      <c r="BQK149" s="87"/>
      <c r="BQL149" s="87"/>
      <c r="BQM149" s="87"/>
      <c r="BQN149" s="87"/>
      <c r="BQO149" s="88"/>
      <c r="BQP149" s="12"/>
      <c r="BQQ149" s="12"/>
      <c r="BQR149" s="88"/>
      <c r="BQS149" s="88"/>
      <c r="BQT149" s="11"/>
      <c r="BQU149" s="11"/>
      <c r="BQV149" s="89"/>
      <c r="BQW149" s="87"/>
      <c r="BQX149" s="90"/>
      <c r="BQY149" s="91"/>
      <c r="BQZ149" s="86"/>
      <c r="BRA149" s="87"/>
      <c r="BRB149" s="87"/>
      <c r="BRC149" s="87"/>
      <c r="BRD149" s="87"/>
      <c r="BRE149" s="88"/>
      <c r="BRF149" s="12"/>
      <c r="BRG149" s="12"/>
      <c r="BRH149" s="88"/>
      <c r="BRI149" s="88"/>
      <c r="BRJ149" s="11"/>
      <c r="BRK149" s="11"/>
      <c r="BRL149" s="89"/>
      <c r="BRM149" s="87"/>
      <c r="BRN149" s="90"/>
      <c r="BRO149" s="91"/>
      <c r="BRP149" s="86"/>
      <c r="BRQ149" s="87"/>
      <c r="BRR149" s="87"/>
      <c r="BRS149" s="87"/>
      <c r="BRT149" s="87"/>
      <c r="BRU149" s="88"/>
      <c r="BRV149" s="12"/>
      <c r="BRW149" s="12"/>
      <c r="BRX149" s="88"/>
      <c r="BRY149" s="88"/>
      <c r="BRZ149" s="11"/>
      <c r="BSA149" s="11"/>
      <c r="BSB149" s="89"/>
      <c r="BSC149" s="87"/>
      <c r="BSD149" s="90"/>
      <c r="BSE149" s="91"/>
      <c r="BSF149" s="86"/>
      <c r="BSG149" s="87"/>
      <c r="BSH149" s="87"/>
      <c r="BSI149" s="87"/>
      <c r="BSJ149" s="87"/>
      <c r="BSK149" s="88"/>
      <c r="BSL149" s="12"/>
      <c r="BSM149" s="12"/>
      <c r="BSN149" s="88"/>
      <c r="BSO149" s="88"/>
      <c r="BSP149" s="11"/>
      <c r="BSQ149" s="11"/>
      <c r="BSR149" s="89"/>
      <c r="BSS149" s="87"/>
      <c r="BST149" s="90"/>
      <c r="BSU149" s="91"/>
      <c r="BSV149" s="86"/>
      <c r="BSW149" s="87"/>
      <c r="BSX149" s="87"/>
      <c r="BSY149" s="87"/>
      <c r="BSZ149" s="87"/>
      <c r="BTA149" s="88"/>
      <c r="BTB149" s="12"/>
      <c r="BTC149" s="12"/>
      <c r="BTD149" s="88"/>
      <c r="BTE149" s="88"/>
      <c r="BTF149" s="11"/>
      <c r="BTG149" s="11"/>
      <c r="BTH149" s="89"/>
      <c r="BTI149" s="87"/>
      <c r="BTJ149" s="90"/>
      <c r="BTK149" s="91"/>
      <c r="BTL149" s="86"/>
      <c r="BTM149" s="87"/>
      <c r="BTN149" s="87"/>
      <c r="BTO149" s="87"/>
      <c r="BTP149" s="87"/>
      <c r="BTQ149" s="88"/>
      <c r="BTR149" s="12"/>
      <c r="BTS149" s="12"/>
      <c r="BTT149" s="88"/>
      <c r="BTU149" s="88"/>
      <c r="BTV149" s="11"/>
      <c r="BTW149" s="11"/>
      <c r="BTX149" s="89"/>
      <c r="BTY149" s="87"/>
      <c r="BTZ149" s="90"/>
      <c r="BUA149" s="91"/>
      <c r="BUB149" s="86"/>
      <c r="BUC149" s="87"/>
      <c r="BUD149" s="87"/>
      <c r="BUE149" s="87"/>
      <c r="BUF149" s="87"/>
      <c r="BUG149" s="88"/>
      <c r="BUH149" s="12"/>
      <c r="BUI149" s="12"/>
      <c r="BUJ149" s="88"/>
      <c r="BUK149" s="88"/>
      <c r="BUL149" s="11"/>
      <c r="BUM149" s="11"/>
      <c r="BUN149" s="89"/>
      <c r="BUO149" s="87"/>
      <c r="BUP149" s="90"/>
      <c r="BUQ149" s="91"/>
      <c r="BUR149" s="86"/>
      <c r="BUS149" s="87"/>
      <c r="BUT149" s="87"/>
      <c r="BUU149" s="87"/>
      <c r="BUV149" s="87"/>
      <c r="BUW149" s="88"/>
      <c r="BUX149" s="12"/>
      <c r="BUY149" s="12"/>
      <c r="BUZ149" s="88"/>
      <c r="BVA149" s="88"/>
      <c r="BVB149" s="11"/>
      <c r="BVC149" s="11"/>
      <c r="BVD149" s="89"/>
      <c r="BVE149" s="87"/>
      <c r="BVF149" s="90"/>
      <c r="BVG149" s="91"/>
      <c r="BVH149" s="86"/>
      <c r="BVI149" s="87"/>
      <c r="BVJ149" s="87"/>
      <c r="BVK149" s="87"/>
      <c r="BVL149" s="87"/>
      <c r="BVM149" s="88"/>
      <c r="BVN149" s="12"/>
      <c r="BVO149" s="12"/>
      <c r="BVP149" s="88"/>
      <c r="BVQ149" s="88"/>
      <c r="BVR149" s="11"/>
      <c r="BVS149" s="11"/>
      <c r="BVT149" s="89"/>
      <c r="BVU149" s="87"/>
      <c r="BVV149" s="90"/>
      <c r="BVW149" s="91"/>
      <c r="BVX149" s="86"/>
      <c r="BVY149" s="87"/>
      <c r="BVZ149" s="87"/>
      <c r="BWA149" s="87"/>
      <c r="BWB149" s="87"/>
      <c r="BWC149" s="88"/>
      <c r="BWD149" s="12"/>
      <c r="BWE149" s="12"/>
      <c r="BWF149" s="88"/>
      <c r="BWG149" s="88"/>
      <c r="BWH149" s="11"/>
      <c r="BWI149" s="11"/>
      <c r="BWJ149" s="89"/>
      <c r="BWK149" s="87"/>
      <c r="BWL149" s="90"/>
      <c r="BWM149" s="91"/>
      <c r="BWN149" s="86"/>
      <c r="BWO149" s="87"/>
      <c r="BWP149" s="87"/>
      <c r="BWQ149" s="87"/>
      <c r="BWR149" s="87"/>
      <c r="BWS149" s="88"/>
      <c r="BWT149" s="12"/>
      <c r="BWU149" s="12"/>
      <c r="BWV149" s="88"/>
      <c r="BWW149" s="88"/>
      <c r="BWX149" s="11"/>
      <c r="BWY149" s="11"/>
      <c r="BWZ149" s="89"/>
      <c r="BXA149" s="87"/>
      <c r="BXB149" s="90"/>
      <c r="BXC149" s="91"/>
      <c r="BXD149" s="86"/>
      <c r="BXE149" s="87"/>
      <c r="BXF149" s="87"/>
      <c r="BXG149" s="87"/>
      <c r="BXH149" s="87"/>
      <c r="BXI149" s="88"/>
      <c r="BXJ149" s="12"/>
      <c r="BXK149" s="12"/>
      <c r="BXL149" s="88"/>
      <c r="BXM149" s="88"/>
      <c r="BXN149" s="11"/>
      <c r="BXO149" s="11"/>
      <c r="BXP149" s="89"/>
      <c r="BXQ149" s="87"/>
      <c r="BXR149" s="90"/>
      <c r="BXS149" s="91"/>
      <c r="BXT149" s="86"/>
      <c r="BXU149" s="87"/>
      <c r="BXV149" s="87"/>
      <c r="BXW149" s="87"/>
      <c r="BXX149" s="87"/>
      <c r="BXY149" s="88"/>
      <c r="BXZ149" s="12"/>
      <c r="BYA149" s="12"/>
      <c r="BYB149" s="88"/>
      <c r="BYC149" s="88"/>
      <c r="BYD149" s="11"/>
      <c r="BYE149" s="11"/>
      <c r="BYF149" s="89"/>
      <c r="BYG149" s="87"/>
      <c r="BYH149" s="90"/>
      <c r="BYI149" s="91"/>
      <c r="BYJ149" s="86"/>
      <c r="BYK149" s="87"/>
      <c r="BYL149" s="87"/>
      <c r="BYM149" s="87"/>
      <c r="BYN149" s="87"/>
      <c r="BYO149" s="88"/>
      <c r="BYP149" s="12"/>
      <c r="BYQ149" s="12"/>
      <c r="BYR149" s="88"/>
      <c r="BYS149" s="88"/>
      <c r="BYT149" s="11"/>
      <c r="BYU149" s="11"/>
      <c r="BYV149" s="89"/>
      <c r="BYW149" s="87"/>
      <c r="BYX149" s="90"/>
      <c r="BYY149" s="91"/>
      <c r="BYZ149" s="86"/>
      <c r="BZA149" s="87"/>
      <c r="BZB149" s="87"/>
      <c r="BZC149" s="87"/>
      <c r="BZD149" s="87"/>
      <c r="BZE149" s="88"/>
      <c r="BZF149" s="12"/>
      <c r="BZG149" s="12"/>
      <c r="BZH149" s="88"/>
      <c r="BZI149" s="88"/>
      <c r="BZJ149" s="11"/>
      <c r="BZK149" s="11"/>
      <c r="BZL149" s="89"/>
      <c r="BZM149" s="87"/>
      <c r="BZN149" s="90"/>
      <c r="BZO149" s="91"/>
      <c r="BZP149" s="86"/>
      <c r="BZQ149" s="87"/>
      <c r="BZR149" s="87"/>
      <c r="BZS149" s="87"/>
      <c r="BZT149" s="87"/>
      <c r="BZU149" s="88"/>
      <c r="BZV149" s="12"/>
      <c r="BZW149" s="12"/>
      <c r="BZX149" s="88"/>
      <c r="BZY149" s="88"/>
      <c r="BZZ149" s="11"/>
      <c r="CAA149" s="11"/>
      <c r="CAB149" s="89"/>
      <c r="CAC149" s="87"/>
      <c r="CAD149" s="90"/>
      <c r="CAE149" s="91"/>
      <c r="CAF149" s="86"/>
      <c r="CAG149" s="87"/>
      <c r="CAH149" s="87"/>
      <c r="CAI149" s="87"/>
      <c r="CAJ149" s="87"/>
      <c r="CAK149" s="88"/>
      <c r="CAL149" s="12"/>
      <c r="CAM149" s="12"/>
      <c r="CAN149" s="88"/>
      <c r="CAO149" s="88"/>
      <c r="CAP149" s="11"/>
      <c r="CAQ149" s="11"/>
      <c r="CAR149" s="89"/>
      <c r="CAS149" s="87"/>
      <c r="CAT149" s="90"/>
      <c r="CAU149" s="91"/>
      <c r="CAV149" s="86"/>
      <c r="CAW149" s="87"/>
      <c r="CAX149" s="87"/>
      <c r="CAY149" s="87"/>
      <c r="CAZ149" s="87"/>
      <c r="CBA149" s="88"/>
      <c r="CBB149" s="12"/>
      <c r="CBC149" s="12"/>
      <c r="CBD149" s="88"/>
      <c r="CBE149" s="88"/>
      <c r="CBF149" s="11"/>
      <c r="CBG149" s="11"/>
      <c r="CBH149" s="89"/>
      <c r="CBI149" s="87"/>
      <c r="CBJ149" s="90"/>
      <c r="CBK149" s="91"/>
      <c r="CBL149" s="86"/>
      <c r="CBM149" s="87"/>
      <c r="CBN149" s="87"/>
      <c r="CBO149" s="87"/>
      <c r="CBP149" s="87"/>
      <c r="CBQ149" s="88"/>
      <c r="CBR149" s="12"/>
      <c r="CBS149" s="12"/>
      <c r="CBT149" s="88"/>
      <c r="CBU149" s="88"/>
      <c r="CBV149" s="11"/>
      <c r="CBW149" s="11"/>
      <c r="CBX149" s="89"/>
      <c r="CBY149" s="87"/>
      <c r="CBZ149" s="90"/>
      <c r="CCA149" s="91"/>
      <c r="CCB149" s="86"/>
      <c r="CCC149" s="87"/>
      <c r="CCD149" s="87"/>
      <c r="CCE149" s="87"/>
      <c r="CCF149" s="87"/>
      <c r="CCG149" s="88"/>
      <c r="CCH149" s="12"/>
      <c r="CCI149" s="12"/>
      <c r="CCJ149" s="88"/>
      <c r="CCK149" s="88"/>
      <c r="CCL149" s="11"/>
      <c r="CCM149" s="11"/>
      <c r="CCN149" s="89"/>
      <c r="CCO149" s="87"/>
      <c r="CCP149" s="90"/>
      <c r="CCQ149" s="91"/>
      <c r="CCR149" s="86"/>
      <c r="CCS149" s="87"/>
      <c r="CCT149" s="87"/>
      <c r="CCU149" s="87"/>
      <c r="CCV149" s="87"/>
      <c r="CCW149" s="88"/>
      <c r="CCX149" s="12"/>
      <c r="CCY149" s="12"/>
      <c r="CCZ149" s="88"/>
      <c r="CDA149" s="88"/>
      <c r="CDB149" s="11"/>
      <c r="CDC149" s="11"/>
      <c r="CDD149" s="89"/>
      <c r="CDE149" s="87"/>
      <c r="CDF149" s="90"/>
      <c r="CDG149" s="91"/>
      <c r="CDH149" s="86"/>
      <c r="CDI149" s="87"/>
      <c r="CDJ149" s="87"/>
      <c r="CDK149" s="87"/>
      <c r="CDL149" s="87"/>
      <c r="CDM149" s="88"/>
      <c r="CDN149" s="12"/>
      <c r="CDO149" s="12"/>
      <c r="CDP149" s="88"/>
      <c r="CDQ149" s="88"/>
      <c r="CDR149" s="11"/>
      <c r="CDS149" s="11"/>
      <c r="CDT149" s="89"/>
      <c r="CDU149" s="87"/>
      <c r="CDV149" s="90"/>
      <c r="CDW149" s="91"/>
      <c r="CDX149" s="86"/>
      <c r="CDY149" s="87"/>
      <c r="CDZ149" s="87"/>
      <c r="CEA149" s="87"/>
      <c r="CEB149" s="87"/>
      <c r="CEC149" s="88"/>
      <c r="CED149" s="12"/>
      <c r="CEE149" s="12"/>
      <c r="CEF149" s="88"/>
      <c r="CEG149" s="88"/>
      <c r="CEH149" s="11"/>
      <c r="CEI149" s="11"/>
      <c r="CEJ149" s="89"/>
      <c r="CEK149" s="87"/>
      <c r="CEL149" s="90"/>
      <c r="CEM149" s="91"/>
      <c r="CEN149" s="86"/>
      <c r="CEO149" s="87"/>
      <c r="CEP149" s="87"/>
      <c r="CEQ149" s="87"/>
      <c r="CER149" s="87"/>
      <c r="CES149" s="88"/>
      <c r="CET149" s="12"/>
      <c r="CEU149" s="12"/>
      <c r="CEV149" s="88"/>
      <c r="CEW149" s="88"/>
      <c r="CEX149" s="11"/>
      <c r="CEY149" s="11"/>
      <c r="CEZ149" s="89"/>
      <c r="CFA149" s="87"/>
      <c r="CFB149" s="90"/>
      <c r="CFC149" s="91"/>
      <c r="CFD149" s="86"/>
      <c r="CFE149" s="87"/>
      <c r="CFF149" s="87"/>
      <c r="CFG149" s="87"/>
      <c r="CFH149" s="87"/>
      <c r="CFI149" s="88"/>
      <c r="CFJ149" s="12"/>
      <c r="CFK149" s="12"/>
      <c r="CFL149" s="88"/>
      <c r="CFM149" s="88"/>
      <c r="CFN149" s="11"/>
      <c r="CFO149" s="11"/>
      <c r="CFP149" s="89"/>
      <c r="CFQ149" s="87"/>
      <c r="CFR149" s="90"/>
      <c r="CFS149" s="91"/>
      <c r="CFT149" s="86"/>
      <c r="CFU149" s="87"/>
      <c r="CFV149" s="87"/>
      <c r="CFW149" s="87"/>
      <c r="CFX149" s="87"/>
      <c r="CFY149" s="88"/>
      <c r="CFZ149" s="12"/>
      <c r="CGA149" s="12"/>
      <c r="CGB149" s="88"/>
      <c r="CGC149" s="88"/>
      <c r="CGD149" s="11"/>
      <c r="CGE149" s="11"/>
      <c r="CGF149" s="89"/>
      <c r="CGG149" s="87"/>
      <c r="CGH149" s="90"/>
      <c r="CGI149" s="91"/>
      <c r="CGJ149" s="86"/>
      <c r="CGK149" s="87"/>
      <c r="CGL149" s="87"/>
      <c r="CGM149" s="87"/>
      <c r="CGN149" s="87"/>
      <c r="CGO149" s="88"/>
      <c r="CGP149" s="12"/>
      <c r="CGQ149" s="12"/>
      <c r="CGR149" s="88"/>
      <c r="CGS149" s="88"/>
      <c r="CGT149" s="11"/>
      <c r="CGU149" s="11"/>
      <c r="CGV149" s="89"/>
      <c r="CGW149" s="87"/>
      <c r="CGX149" s="90"/>
      <c r="CGY149" s="91"/>
      <c r="CGZ149" s="86"/>
      <c r="CHA149" s="87"/>
      <c r="CHB149" s="87"/>
      <c r="CHC149" s="87"/>
      <c r="CHD149" s="87"/>
      <c r="CHE149" s="88"/>
      <c r="CHF149" s="12"/>
      <c r="CHG149" s="12"/>
      <c r="CHH149" s="88"/>
      <c r="CHI149" s="88"/>
      <c r="CHJ149" s="11"/>
      <c r="CHK149" s="11"/>
      <c r="CHL149" s="89"/>
      <c r="CHM149" s="87"/>
      <c r="CHN149" s="90"/>
      <c r="CHO149" s="91"/>
      <c r="CHP149" s="86"/>
      <c r="CHQ149" s="87"/>
      <c r="CHR149" s="87"/>
      <c r="CHS149" s="87"/>
      <c r="CHT149" s="87"/>
      <c r="CHU149" s="88"/>
      <c r="CHV149" s="12"/>
      <c r="CHW149" s="12"/>
      <c r="CHX149" s="88"/>
      <c r="CHY149" s="88"/>
      <c r="CHZ149" s="11"/>
      <c r="CIA149" s="11"/>
      <c r="CIB149" s="89"/>
      <c r="CIC149" s="87"/>
      <c r="CID149" s="90"/>
      <c r="CIE149" s="91"/>
      <c r="CIF149" s="86"/>
      <c r="CIG149" s="87"/>
      <c r="CIH149" s="87"/>
      <c r="CII149" s="87"/>
      <c r="CIJ149" s="87"/>
      <c r="CIK149" s="88"/>
      <c r="CIL149" s="12"/>
      <c r="CIM149" s="12"/>
      <c r="CIN149" s="88"/>
      <c r="CIO149" s="88"/>
      <c r="CIP149" s="11"/>
      <c r="CIQ149" s="11"/>
      <c r="CIR149" s="89"/>
      <c r="CIS149" s="87"/>
      <c r="CIT149" s="90"/>
      <c r="CIU149" s="91"/>
      <c r="CIV149" s="86"/>
      <c r="CIW149" s="87"/>
      <c r="CIX149" s="87"/>
      <c r="CIY149" s="87"/>
      <c r="CIZ149" s="87"/>
      <c r="CJA149" s="88"/>
      <c r="CJB149" s="12"/>
      <c r="CJC149" s="12"/>
      <c r="CJD149" s="88"/>
      <c r="CJE149" s="88"/>
      <c r="CJF149" s="11"/>
      <c r="CJG149" s="11"/>
      <c r="CJH149" s="89"/>
      <c r="CJI149" s="87"/>
      <c r="CJJ149" s="90"/>
      <c r="CJK149" s="91"/>
      <c r="CJL149" s="86"/>
      <c r="CJM149" s="87"/>
      <c r="CJN149" s="87"/>
      <c r="CJO149" s="87"/>
      <c r="CJP149" s="87"/>
      <c r="CJQ149" s="88"/>
      <c r="CJR149" s="12"/>
      <c r="CJS149" s="12"/>
      <c r="CJT149" s="88"/>
      <c r="CJU149" s="88"/>
      <c r="CJV149" s="11"/>
      <c r="CJW149" s="11"/>
      <c r="CJX149" s="89"/>
      <c r="CJY149" s="87"/>
      <c r="CJZ149" s="90"/>
      <c r="CKA149" s="91"/>
      <c r="CKB149" s="86"/>
      <c r="CKC149" s="87"/>
      <c r="CKD149" s="87"/>
      <c r="CKE149" s="87"/>
      <c r="CKF149" s="87"/>
      <c r="CKG149" s="88"/>
      <c r="CKH149" s="12"/>
      <c r="CKI149" s="12"/>
      <c r="CKJ149" s="88"/>
      <c r="CKK149" s="88"/>
      <c r="CKL149" s="11"/>
      <c r="CKM149" s="11"/>
      <c r="CKN149" s="89"/>
      <c r="CKO149" s="87"/>
      <c r="CKP149" s="90"/>
      <c r="CKQ149" s="91"/>
      <c r="CKR149" s="86"/>
      <c r="CKS149" s="87"/>
      <c r="CKT149" s="87"/>
      <c r="CKU149" s="87"/>
      <c r="CKV149" s="87"/>
      <c r="CKW149" s="88"/>
      <c r="CKX149" s="12"/>
      <c r="CKY149" s="12"/>
      <c r="CKZ149" s="88"/>
      <c r="CLA149" s="88"/>
      <c r="CLB149" s="11"/>
      <c r="CLC149" s="11"/>
      <c r="CLD149" s="89"/>
      <c r="CLE149" s="87"/>
      <c r="CLF149" s="90"/>
      <c r="CLG149" s="91"/>
      <c r="CLH149" s="86"/>
      <c r="CLI149" s="87"/>
      <c r="CLJ149" s="87"/>
      <c r="CLK149" s="87"/>
      <c r="CLL149" s="87"/>
      <c r="CLM149" s="88"/>
      <c r="CLN149" s="12"/>
      <c r="CLO149" s="12"/>
      <c r="CLP149" s="88"/>
      <c r="CLQ149" s="88"/>
      <c r="CLR149" s="11"/>
      <c r="CLS149" s="11"/>
      <c r="CLT149" s="89"/>
      <c r="CLU149" s="87"/>
      <c r="CLV149" s="90"/>
      <c r="CLW149" s="91"/>
      <c r="CLX149" s="86"/>
      <c r="CLY149" s="87"/>
      <c r="CLZ149" s="87"/>
      <c r="CMA149" s="87"/>
      <c r="CMB149" s="87"/>
      <c r="CMC149" s="88"/>
      <c r="CMD149" s="12"/>
      <c r="CME149" s="12"/>
      <c r="CMF149" s="88"/>
      <c r="CMG149" s="88"/>
      <c r="CMH149" s="11"/>
      <c r="CMI149" s="11"/>
      <c r="CMJ149" s="89"/>
      <c r="CMK149" s="87"/>
      <c r="CML149" s="90"/>
      <c r="CMM149" s="91"/>
      <c r="CMN149" s="86"/>
      <c r="CMO149" s="87"/>
      <c r="CMP149" s="87"/>
      <c r="CMQ149" s="87"/>
      <c r="CMR149" s="87"/>
      <c r="CMS149" s="88"/>
      <c r="CMT149" s="12"/>
      <c r="CMU149" s="12"/>
      <c r="CMV149" s="88"/>
      <c r="CMW149" s="88"/>
      <c r="CMX149" s="11"/>
      <c r="CMY149" s="11"/>
      <c r="CMZ149" s="89"/>
      <c r="CNA149" s="87"/>
      <c r="CNB149" s="90"/>
      <c r="CNC149" s="91"/>
      <c r="CND149" s="86"/>
      <c r="CNE149" s="87"/>
      <c r="CNF149" s="87"/>
      <c r="CNG149" s="87"/>
      <c r="CNH149" s="87"/>
      <c r="CNI149" s="88"/>
      <c r="CNJ149" s="12"/>
      <c r="CNK149" s="12"/>
      <c r="CNL149" s="88"/>
      <c r="CNM149" s="88"/>
      <c r="CNN149" s="11"/>
      <c r="CNO149" s="11"/>
      <c r="CNP149" s="89"/>
      <c r="CNQ149" s="87"/>
      <c r="CNR149" s="90"/>
      <c r="CNS149" s="91"/>
      <c r="CNT149" s="86"/>
      <c r="CNU149" s="87"/>
      <c r="CNV149" s="87"/>
      <c r="CNW149" s="87"/>
      <c r="CNX149" s="87"/>
      <c r="CNY149" s="88"/>
      <c r="CNZ149" s="12"/>
      <c r="COA149" s="12"/>
      <c r="COB149" s="88"/>
      <c r="COC149" s="88"/>
      <c r="COD149" s="11"/>
      <c r="COE149" s="11"/>
      <c r="COF149" s="89"/>
      <c r="COG149" s="87"/>
      <c r="COH149" s="90"/>
      <c r="COI149" s="91"/>
      <c r="COJ149" s="86"/>
      <c r="COK149" s="87"/>
      <c r="COL149" s="87"/>
      <c r="COM149" s="87"/>
      <c r="CON149" s="87"/>
      <c r="COO149" s="88"/>
      <c r="COP149" s="12"/>
      <c r="COQ149" s="12"/>
      <c r="COR149" s="88"/>
      <c r="COS149" s="88"/>
      <c r="COT149" s="11"/>
      <c r="COU149" s="11"/>
      <c r="COV149" s="89"/>
      <c r="COW149" s="87"/>
      <c r="COX149" s="90"/>
      <c r="COY149" s="91"/>
      <c r="COZ149" s="86"/>
      <c r="CPA149" s="87"/>
      <c r="CPB149" s="87"/>
      <c r="CPC149" s="87"/>
      <c r="CPD149" s="87"/>
      <c r="CPE149" s="88"/>
      <c r="CPF149" s="12"/>
      <c r="CPG149" s="12"/>
      <c r="CPH149" s="88"/>
      <c r="CPI149" s="88"/>
      <c r="CPJ149" s="11"/>
      <c r="CPK149" s="11"/>
      <c r="CPL149" s="89"/>
      <c r="CPM149" s="87"/>
      <c r="CPN149" s="90"/>
      <c r="CPO149" s="91"/>
      <c r="CPP149" s="86"/>
      <c r="CPQ149" s="87"/>
      <c r="CPR149" s="87"/>
      <c r="CPS149" s="87"/>
      <c r="CPT149" s="87"/>
      <c r="CPU149" s="88"/>
      <c r="CPV149" s="12"/>
      <c r="CPW149" s="12"/>
      <c r="CPX149" s="88"/>
      <c r="CPY149" s="88"/>
      <c r="CPZ149" s="11"/>
      <c r="CQA149" s="11"/>
      <c r="CQB149" s="89"/>
      <c r="CQC149" s="87"/>
      <c r="CQD149" s="90"/>
      <c r="CQE149" s="91"/>
      <c r="CQF149" s="86"/>
      <c r="CQG149" s="87"/>
      <c r="CQH149" s="87"/>
      <c r="CQI149" s="87"/>
      <c r="CQJ149" s="87"/>
      <c r="CQK149" s="88"/>
      <c r="CQL149" s="12"/>
      <c r="CQM149" s="12"/>
      <c r="CQN149" s="88"/>
      <c r="CQO149" s="88"/>
      <c r="CQP149" s="11"/>
      <c r="CQQ149" s="11"/>
      <c r="CQR149" s="89"/>
      <c r="CQS149" s="87"/>
      <c r="CQT149" s="90"/>
      <c r="CQU149" s="91"/>
      <c r="CQV149" s="86"/>
      <c r="CQW149" s="87"/>
      <c r="CQX149" s="87"/>
      <c r="CQY149" s="87"/>
      <c r="CQZ149" s="87"/>
      <c r="CRA149" s="88"/>
      <c r="CRB149" s="12"/>
      <c r="CRC149" s="12"/>
      <c r="CRD149" s="88"/>
      <c r="CRE149" s="88"/>
      <c r="CRF149" s="11"/>
      <c r="CRG149" s="11"/>
      <c r="CRH149" s="89"/>
      <c r="CRI149" s="87"/>
      <c r="CRJ149" s="90"/>
      <c r="CRK149" s="91"/>
      <c r="CRL149" s="86"/>
      <c r="CRM149" s="87"/>
      <c r="CRN149" s="87"/>
      <c r="CRO149" s="87"/>
      <c r="CRP149" s="87"/>
      <c r="CRQ149" s="88"/>
      <c r="CRR149" s="12"/>
      <c r="CRS149" s="12"/>
      <c r="CRT149" s="88"/>
      <c r="CRU149" s="88"/>
      <c r="CRV149" s="11"/>
      <c r="CRW149" s="11"/>
      <c r="CRX149" s="89"/>
      <c r="CRY149" s="87"/>
      <c r="CRZ149" s="90"/>
      <c r="CSA149" s="91"/>
      <c r="CSB149" s="86"/>
      <c r="CSC149" s="87"/>
      <c r="CSD149" s="87"/>
      <c r="CSE149" s="87"/>
      <c r="CSF149" s="87"/>
      <c r="CSG149" s="88"/>
      <c r="CSH149" s="12"/>
      <c r="CSI149" s="12"/>
      <c r="CSJ149" s="88"/>
      <c r="CSK149" s="88"/>
      <c r="CSL149" s="11"/>
      <c r="CSM149" s="11"/>
      <c r="CSN149" s="89"/>
      <c r="CSO149" s="87"/>
      <c r="CSP149" s="90"/>
      <c r="CSQ149" s="91"/>
      <c r="CSR149" s="86"/>
      <c r="CSS149" s="87"/>
      <c r="CST149" s="87"/>
      <c r="CSU149" s="87"/>
      <c r="CSV149" s="87"/>
      <c r="CSW149" s="88"/>
      <c r="CSX149" s="12"/>
      <c r="CSY149" s="12"/>
      <c r="CSZ149" s="88"/>
      <c r="CTA149" s="88"/>
      <c r="CTB149" s="11"/>
      <c r="CTC149" s="11"/>
      <c r="CTD149" s="89"/>
      <c r="CTE149" s="87"/>
      <c r="CTF149" s="90"/>
      <c r="CTG149" s="91"/>
      <c r="CTH149" s="86"/>
      <c r="CTI149" s="87"/>
      <c r="CTJ149" s="87"/>
      <c r="CTK149" s="87"/>
      <c r="CTL149" s="87"/>
      <c r="CTM149" s="88"/>
      <c r="CTN149" s="12"/>
      <c r="CTO149" s="12"/>
      <c r="CTP149" s="88"/>
      <c r="CTQ149" s="88"/>
      <c r="CTR149" s="11"/>
      <c r="CTS149" s="11"/>
      <c r="CTT149" s="89"/>
      <c r="CTU149" s="87"/>
      <c r="CTV149" s="90"/>
      <c r="CTW149" s="91"/>
      <c r="CTX149" s="86"/>
      <c r="CTY149" s="87"/>
      <c r="CTZ149" s="87"/>
      <c r="CUA149" s="87"/>
      <c r="CUB149" s="87"/>
      <c r="CUC149" s="88"/>
      <c r="CUD149" s="12"/>
      <c r="CUE149" s="12"/>
      <c r="CUF149" s="88"/>
      <c r="CUG149" s="88"/>
      <c r="CUH149" s="11"/>
      <c r="CUI149" s="11"/>
      <c r="CUJ149" s="89"/>
      <c r="CUK149" s="87"/>
      <c r="CUL149" s="90"/>
      <c r="CUM149" s="91"/>
      <c r="CUN149" s="86"/>
      <c r="CUO149" s="87"/>
      <c r="CUP149" s="87"/>
      <c r="CUQ149" s="87"/>
      <c r="CUR149" s="87"/>
      <c r="CUS149" s="88"/>
      <c r="CUT149" s="12"/>
      <c r="CUU149" s="12"/>
      <c r="CUV149" s="88"/>
      <c r="CUW149" s="88"/>
      <c r="CUX149" s="11"/>
      <c r="CUY149" s="11"/>
      <c r="CUZ149" s="89"/>
      <c r="CVA149" s="87"/>
      <c r="CVB149" s="90"/>
      <c r="CVC149" s="91"/>
      <c r="CVD149" s="86"/>
      <c r="CVE149" s="87"/>
      <c r="CVF149" s="87"/>
      <c r="CVG149" s="87"/>
      <c r="CVH149" s="87"/>
      <c r="CVI149" s="88"/>
      <c r="CVJ149" s="12"/>
      <c r="CVK149" s="12"/>
      <c r="CVL149" s="88"/>
      <c r="CVM149" s="88"/>
      <c r="CVN149" s="11"/>
      <c r="CVO149" s="11"/>
      <c r="CVP149" s="89"/>
      <c r="CVQ149" s="87"/>
      <c r="CVR149" s="90"/>
      <c r="CVS149" s="91"/>
      <c r="CVT149" s="86"/>
      <c r="CVU149" s="87"/>
      <c r="CVV149" s="87"/>
      <c r="CVW149" s="87"/>
      <c r="CVX149" s="87"/>
      <c r="CVY149" s="88"/>
      <c r="CVZ149" s="12"/>
      <c r="CWA149" s="12"/>
      <c r="CWB149" s="88"/>
      <c r="CWC149" s="88"/>
      <c r="CWD149" s="11"/>
      <c r="CWE149" s="11"/>
      <c r="CWF149" s="89"/>
      <c r="CWG149" s="87"/>
      <c r="CWH149" s="90"/>
      <c r="CWI149" s="91"/>
      <c r="CWJ149" s="86"/>
      <c r="CWK149" s="87"/>
      <c r="CWL149" s="87"/>
      <c r="CWM149" s="87"/>
      <c r="CWN149" s="87"/>
      <c r="CWO149" s="88"/>
      <c r="CWP149" s="12"/>
      <c r="CWQ149" s="12"/>
      <c r="CWR149" s="88"/>
      <c r="CWS149" s="88"/>
      <c r="CWT149" s="11"/>
      <c r="CWU149" s="11"/>
      <c r="CWV149" s="89"/>
      <c r="CWW149" s="87"/>
      <c r="CWX149" s="90"/>
      <c r="CWY149" s="91"/>
      <c r="CWZ149" s="86"/>
      <c r="CXA149" s="87"/>
      <c r="CXB149" s="87"/>
      <c r="CXC149" s="87"/>
      <c r="CXD149" s="87"/>
      <c r="CXE149" s="88"/>
      <c r="CXF149" s="12"/>
      <c r="CXG149" s="12"/>
      <c r="CXH149" s="88"/>
      <c r="CXI149" s="88"/>
      <c r="CXJ149" s="11"/>
      <c r="CXK149" s="11"/>
      <c r="CXL149" s="89"/>
      <c r="CXM149" s="87"/>
      <c r="CXN149" s="90"/>
      <c r="CXO149" s="91"/>
      <c r="CXP149" s="86"/>
      <c r="CXQ149" s="87"/>
      <c r="CXR149" s="87"/>
      <c r="CXS149" s="87"/>
      <c r="CXT149" s="87"/>
      <c r="CXU149" s="88"/>
      <c r="CXV149" s="12"/>
      <c r="CXW149" s="12"/>
      <c r="CXX149" s="88"/>
      <c r="CXY149" s="88"/>
      <c r="CXZ149" s="11"/>
      <c r="CYA149" s="11"/>
      <c r="CYB149" s="89"/>
      <c r="CYC149" s="87"/>
      <c r="CYD149" s="90"/>
      <c r="CYE149" s="91"/>
      <c r="CYF149" s="86"/>
      <c r="CYG149" s="87"/>
      <c r="CYH149" s="87"/>
      <c r="CYI149" s="87"/>
      <c r="CYJ149" s="87"/>
      <c r="CYK149" s="88"/>
      <c r="CYL149" s="12"/>
      <c r="CYM149" s="12"/>
      <c r="CYN149" s="88"/>
      <c r="CYO149" s="88"/>
      <c r="CYP149" s="11"/>
      <c r="CYQ149" s="11"/>
      <c r="CYR149" s="89"/>
      <c r="CYS149" s="87"/>
      <c r="CYT149" s="90"/>
      <c r="CYU149" s="91"/>
      <c r="CYV149" s="86"/>
      <c r="CYW149" s="87"/>
      <c r="CYX149" s="87"/>
      <c r="CYY149" s="87"/>
      <c r="CYZ149" s="87"/>
      <c r="CZA149" s="88"/>
      <c r="CZB149" s="12"/>
      <c r="CZC149" s="12"/>
      <c r="CZD149" s="88"/>
      <c r="CZE149" s="88"/>
      <c r="CZF149" s="11"/>
      <c r="CZG149" s="11"/>
      <c r="CZH149" s="89"/>
      <c r="CZI149" s="87"/>
      <c r="CZJ149" s="90"/>
      <c r="CZK149" s="91"/>
      <c r="CZL149" s="86"/>
      <c r="CZM149" s="87"/>
      <c r="CZN149" s="87"/>
      <c r="CZO149" s="87"/>
      <c r="CZP149" s="87"/>
      <c r="CZQ149" s="88"/>
      <c r="CZR149" s="12"/>
      <c r="CZS149" s="12"/>
      <c r="CZT149" s="88"/>
      <c r="CZU149" s="88"/>
      <c r="CZV149" s="11"/>
      <c r="CZW149" s="11"/>
      <c r="CZX149" s="89"/>
      <c r="CZY149" s="87"/>
      <c r="CZZ149" s="90"/>
      <c r="DAA149" s="91"/>
      <c r="DAB149" s="86"/>
      <c r="DAC149" s="87"/>
      <c r="DAD149" s="87"/>
      <c r="DAE149" s="87"/>
      <c r="DAF149" s="87"/>
      <c r="DAG149" s="88"/>
      <c r="DAH149" s="12"/>
      <c r="DAI149" s="12"/>
      <c r="DAJ149" s="88"/>
      <c r="DAK149" s="88"/>
      <c r="DAL149" s="11"/>
      <c r="DAM149" s="11"/>
      <c r="DAN149" s="89"/>
      <c r="DAO149" s="87"/>
      <c r="DAP149" s="90"/>
      <c r="DAQ149" s="91"/>
      <c r="DAR149" s="86"/>
      <c r="DAS149" s="87"/>
      <c r="DAT149" s="87"/>
      <c r="DAU149" s="87"/>
      <c r="DAV149" s="87"/>
      <c r="DAW149" s="88"/>
      <c r="DAX149" s="12"/>
      <c r="DAY149" s="12"/>
      <c r="DAZ149" s="88"/>
      <c r="DBA149" s="88"/>
      <c r="DBB149" s="11"/>
      <c r="DBC149" s="11"/>
      <c r="DBD149" s="89"/>
      <c r="DBE149" s="87"/>
      <c r="DBF149" s="90"/>
      <c r="DBG149" s="91"/>
      <c r="DBH149" s="86"/>
      <c r="DBI149" s="87"/>
      <c r="DBJ149" s="87"/>
      <c r="DBK149" s="87"/>
      <c r="DBL149" s="87"/>
      <c r="DBM149" s="88"/>
      <c r="DBN149" s="12"/>
      <c r="DBO149" s="12"/>
      <c r="DBP149" s="88"/>
      <c r="DBQ149" s="88"/>
      <c r="DBR149" s="11"/>
      <c r="DBS149" s="11"/>
      <c r="DBT149" s="89"/>
      <c r="DBU149" s="87"/>
      <c r="DBV149" s="90"/>
      <c r="DBW149" s="91"/>
      <c r="DBX149" s="86"/>
      <c r="DBY149" s="87"/>
      <c r="DBZ149" s="87"/>
      <c r="DCA149" s="87"/>
      <c r="DCB149" s="87"/>
      <c r="DCC149" s="88"/>
      <c r="DCD149" s="12"/>
      <c r="DCE149" s="12"/>
      <c r="DCF149" s="88"/>
      <c r="DCG149" s="88"/>
      <c r="DCH149" s="11"/>
      <c r="DCI149" s="11"/>
      <c r="DCJ149" s="89"/>
      <c r="DCK149" s="87"/>
      <c r="DCL149" s="90"/>
      <c r="DCM149" s="91"/>
      <c r="DCN149" s="86"/>
      <c r="DCO149" s="87"/>
      <c r="DCP149" s="87"/>
      <c r="DCQ149" s="87"/>
      <c r="DCR149" s="87"/>
      <c r="DCS149" s="88"/>
      <c r="DCT149" s="12"/>
      <c r="DCU149" s="12"/>
      <c r="DCV149" s="88"/>
      <c r="DCW149" s="88"/>
      <c r="DCX149" s="11"/>
      <c r="DCY149" s="11"/>
      <c r="DCZ149" s="89"/>
      <c r="DDA149" s="87"/>
      <c r="DDB149" s="90"/>
      <c r="DDC149" s="91"/>
      <c r="DDD149" s="86"/>
      <c r="DDE149" s="87"/>
      <c r="DDF149" s="87"/>
      <c r="DDG149" s="87"/>
      <c r="DDH149" s="87"/>
      <c r="DDI149" s="88"/>
      <c r="DDJ149" s="12"/>
      <c r="DDK149" s="12"/>
      <c r="DDL149" s="88"/>
      <c r="DDM149" s="88"/>
      <c r="DDN149" s="11"/>
      <c r="DDO149" s="11"/>
      <c r="DDP149" s="89"/>
      <c r="DDQ149" s="87"/>
      <c r="DDR149" s="90"/>
      <c r="DDS149" s="91"/>
      <c r="DDT149" s="86"/>
      <c r="DDU149" s="87"/>
      <c r="DDV149" s="87"/>
      <c r="DDW149" s="87"/>
      <c r="DDX149" s="87"/>
      <c r="DDY149" s="88"/>
      <c r="DDZ149" s="12"/>
      <c r="DEA149" s="12"/>
      <c r="DEB149" s="88"/>
      <c r="DEC149" s="88"/>
      <c r="DED149" s="11"/>
      <c r="DEE149" s="11"/>
      <c r="DEF149" s="89"/>
      <c r="DEG149" s="87"/>
      <c r="DEH149" s="90"/>
      <c r="DEI149" s="91"/>
      <c r="DEJ149" s="86"/>
      <c r="DEK149" s="87"/>
      <c r="DEL149" s="87"/>
      <c r="DEM149" s="87"/>
      <c r="DEN149" s="87"/>
      <c r="DEO149" s="88"/>
      <c r="DEP149" s="12"/>
      <c r="DEQ149" s="12"/>
      <c r="DER149" s="88"/>
      <c r="DES149" s="88"/>
      <c r="DET149" s="11"/>
      <c r="DEU149" s="11"/>
      <c r="DEV149" s="89"/>
      <c r="DEW149" s="87"/>
      <c r="DEX149" s="90"/>
      <c r="DEY149" s="91"/>
      <c r="DEZ149" s="86"/>
      <c r="DFA149" s="87"/>
      <c r="DFB149" s="87"/>
      <c r="DFC149" s="87"/>
      <c r="DFD149" s="87"/>
      <c r="DFE149" s="88"/>
      <c r="DFF149" s="12"/>
      <c r="DFG149" s="12"/>
      <c r="DFH149" s="88"/>
      <c r="DFI149" s="88"/>
      <c r="DFJ149" s="11"/>
      <c r="DFK149" s="11"/>
      <c r="DFL149" s="89"/>
      <c r="DFM149" s="87"/>
      <c r="DFN149" s="90"/>
      <c r="DFO149" s="91"/>
      <c r="DFP149" s="86"/>
      <c r="DFQ149" s="87"/>
      <c r="DFR149" s="87"/>
      <c r="DFS149" s="87"/>
      <c r="DFT149" s="87"/>
      <c r="DFU149" s="88"/>
      <c r="DFV149" s="12"/>
      <c r="DFW149" s="12"/>
      <c r="DFX149" s="88"/>
      <c r="DFY149" s="88"/>
      <c r="DFZ149" s="11"/>
      <c r="DGA149" s="11"/>
      <c r="DGB149" s="89"/>
      <c r="DGC149" s="87"/>
      <c r="DGD149" s="90"/>
      <c r="DGE149" s="91"/>
      <c r="DGF149" s="86"/>
      <c r="DGG149" s="87"/>
      <c r="DGH149" s="87"/>
      <c r="DGI149" s="87"/>
      <c r="DGJ149" s="87"/>
      <c r="DGK149" s="88"/>
      <c r="DGL149" s="12"/>
      <c r="DGM149" s="12"/>
      <c r="DGN149" s="88"/>
      <c r="DGO149" s="88"/>
      <c r="DGP149" s="11"/>
      <c r="DGQ149" s="11"/>
      <c r="DGR149" s="89"/>
      <c r="DGS149" s="87"/>
      <c r="DGT149" s="90"/>
      <c r="DGU149" s="91"/>
      <c r="DGV149" s="86"/>
      <c r="DGW149" s="87"/>
      <c r="DGX149" s="87"/>
      <c r="DGY149" s="87"/>
      <c r="DGZ149" s="87"/>
      <c r="DHA149" s="88"/>
      <c r="DHB149" s="12"/>
      <c r="DHC149" s="12"/>
      <c r="DHD149" s="88"/>
      <c r="DHE149" s="88"/>
      <c r="DHF149" s="11"/>
      <c r="DHG149" s="11"/>
      <c r="DHH149" s="89"/>
      <c r="DHI149" s="87"/>
      <c r="DHJ149" s="90"/>
      <c r="DHK149" s="91"/>
      <c r="DHL149" s="86"/>
      <c r="DHM149" s="87"/>
      <c r="DHN149" s="87"/>
      <c r="DHO149" s="87"/>
      <c r="DHP149" s="87"/>
      <c r="DHQ149" s="88"/>
      <c r="DHR149" s="12"/>
      <c r="DHS149" s="12"/>
      <c r="DHT149" s="88"/>
      <c r="DHU149" s="88"/>
      <c r="DHV149" s="11"/>
      <c r="DHW149" s="11"/>
      <c r="DHX149" s="89"/>
      <c r="DHY149" s="87"/>
      <c r="DHZ149" s="90"/>
      <c r="DIA149" s="91"/>
      <c r="DIB149" s="86"/>
      <c r="DIC149" s="87"/>
      <c r="DID149" s="87"/>
      <c r="DIE149" s="87"/>
      <c r="DIF149" s="87"/>
      <c r="DIG149" s="88"/>
      <c r="DIH149" s="12"/>
      <c r="DII149" s="12"/>
      <c r="DIJ149" s="88"/>
      <c r="DIK149" s="88"/>
      <c r="DIL149" s="11"/>
      <c r="DIM149" s="11"/>
      <c r="DIN149" s="89"/>
      <c r="DIO149" s="87"/>
      <c r="DIP149" s="90"/>
      <c r="DIQ149" s="91"/>
      <c r="DIR149" s="86"/>
      <c r="DIS149" s="87"/>
      <c r="DIT149" s="87"/>
      <c r="DIU149" s="87"/>
      <c r="DIV149" s="87"/>
      <c r="DIW149" s="88"/>
      <c r="DIX149" s="12"/>
      <c r="DIY149" s="12"/>
      <c r="DIZ149" s="88"/>
      <c r="DJA149" s="88"/>
      <c r="DJB149" s="11"/>
      <c r="DJC149" s="11"/>
      <c r="DJD149" s="89"/>
      <c r="DJE149" s="87"/>
      <c r="DJF149" s="90"/>
      <c r="DJG149" s="91"/>
      <c r="DJH149" s="86"/>
      <c r="DJI149" s="87"/>
      <c r="DJJ149" s="87"/>
      <c r="DJK149" s="87"/>
      <c r="DJL149" s="87"/>
      <c r="DJM149" s="88"/>
      <c r="DJN149" s="12"/>
      <c r="DJO149" s="12"/>
      <c r="DJP149" s="88"/>
      <c r="DJQ149" s="88"/>
      <c r="DJR149" s="11"/>
      <c r="DJS149" s="11"/>
      <c r="DJT149" s="89"/>
      <c r="DJU149" s="87"/>
      <c r="DJV149" s="90"/>
      <c r="DJW149" s="91"/>
      <c r="DJX149" s="86"/>
      <c r="DJY149" s="87"/>
      <c r="DJZ149" s="87"/>
      <c r="DKA149" s="87"/>
      <c r="DKB149" s="87"/>
      <c r="DKC149" s="88"/>
      <c r="DKD149" s="12"/>
      <c r="DKE149" s="12"/>
      <c r="DKF149" s="88"/>
      <c r="DKG149" s="88"/>
      <c r="DKH149" s="11"/>
      <c r="DKI149" s="11"/>
      <c r="DKJ149" s="89"/>
      <c r="DKK149" s="87"/>
      <c r="DKL149" s="90"/>
      <c r="DKM149" s="91"/>
      <c r="DKN149" s="86"/>
      <c r="DKO149" s="87"/>
      <c r="DKP149" s="87"/>
      <c r="DKQ149" s="87"/>
      <c r="DKR149" s="87"/>
      <c r="DKS149" s="88"/>
      <c r="DKT149" s="12"/>
      <c r="DKU149" s="12"/>
      <c r="DKV149" s="88"/>
      <c r="DKW149" s="88"/>
      <c r="DKX149" s="11"/>
      <c r="DKY149" s="11"/>
      <c r="DKZ149" s="89"/>
      <c r="DLA149" s="87"/>
      <c r="DLB149" s="90"/>
      <c r="DLC149" s="91"/>
      <c r="DLD149" s="86"/>
      <c r="DLE149" s="87"/>
      <c r="DLF149" s="87"/>
      <c r="DLG149" s="87"/>
      <c r="DLH149" s="87"/>
      <c r="DLI149" s="88"/>
      <c r="DLJ149" s="12"/>
      <c r="DLK149" s="12"/>
      <c r="DLL149" s="88"/>
      <c r="DLM149" s="88"/>
      <c r="DLN149" s="11"/>
      <c r="DLO149" s="11"/>
      <c r="DLP149" s="89"/>
      <c r="DLQ149" s="87"/>
      <c r="DLR149" s="90"/>
      <c r="DLS149" s="91"/>
      <c r="DLT149" s="86"/>
      <c r="DLU149" s="87"/>
      <c r="DLV149" s="87"/>
      <c r="DLW149" s="87"/>
      <c r="DLX149" s="87"/>
      <c r="DLY149" s="88"/>
      <c r="DLZ149" s="12"/>
      <c r="DMA149" s="12"/>
      <c r="DMB149" s="88"/>
      <c r="DMC149" s="88"/>
      <c r="DMD149" s="11"/>
      <c r="DME149" s="11"/>
      <c r="DMF149" s="89"/>
      <c r="DMG149" s="87"/>
      <c r="DMH149" s="90"/>
      <c r="DMI149" s="91"/>
      <c r="DMJ149" s="86"/>
      <c r="DMK149" s="87"/>
      <c r="DML149" s="87"/>
      <c r="DMM149" s="87"/>
      <c r="DMN149" s="87"/>
      <c r="DMO149" s="88"/>
      <c r="DMP149" s="12"/>
      <c r="DMQ149" s="12"/>
      <c r="DMR149" s="88"/>
      <c r="DMS149" s="88"/>
      <c r="DMT149" s="11"/>
      <c r="DMU149" s="11"/>
      <c r="DMV149" s="89"/>
      <c r="DMW149" s="87"/>
      <c r="DMX149" s="90"/>
      <c r="DMY149" s="91"/>
      <c r="DMZ149" s="86"/>
      <c r="DNA149" s="87"/>
      <c r="DNB149" s="87"/>
      <c r="DNC149" s="87"/>
      <c r="DND149" s="87"/>
      <c r="DNE149" s="88"/>
      <c r="DNF149" s="12"/>
      <c r="DNG149" s="12"/>
      <c r="DNH149" s="88"/>
      <c r="DNI149" s="88"/>
      <c r="DNJ149" s="11"/>
      <c r="DNK149" s="11"/>
      <c r="DNL149" s="89"/>
      <c r="DNM149" s="87"/>
      <c r="DNN149" s="90"/>
      <c r="DNO149" s="91"/>
      <c r="DNP149" s="86"/>
      <c r="DNQ149" s="87"/>
      <c r="DNR149" s="87"/>
      <c r="DNS149" s="87"/>
      <c r="DNT149" s="87"/>
      <c r="DNU149" s="88"/>
      <c r="DNV149" s="12"/>
      <c r="DNW149" s="12"/>
      <c r="DNX149" s="88"/>
      <c r="DNY149" s="88"/>
      <c r="DNZ149" s="11"/>
      <c r="DOA149" s="11"/>
      <c r="DOB149" s="89"/>
      <c r="DOC149" s="87"/>
      <c r="DOD149" s="90"/>
      <c r="DOE149" s="91"/>
      <c r="DOF149" s="86"/>
      <c r="DOG149" s="87"/>
      <c r="DOH149" s="87"/>
      <c r="DOI149" s="87"/>
      <c r="DOJ149" s="87"/>
      <c r="DOK149" s="88"/>
      <c r="DOL149" s="12"/>
      <c r="DOM149" s="12"/>
      <c r="DON149" s="88"/>
      <c r="DOO149" s="88"/>
      <c r="DOP149" s="11"/>
      <c r="DOQ149" s="11"/>
      <c r="DOR149" s="89"/>
      <c r="DOS149" s="87"/>
      <c r="DOT149" s="90"/>
      <c r="DOU149" s="91"/>
      <c r="DOV149" s="86"/>
      <c r="DOW149" s="87"/>
      <c r="DOX149" s="87"/>
      <c r="DOY149" s="87"/>
      <c r="DOZ149" s="87"/>
      <c r="DPA149" s="88"/>
      <c r="DPB149" s="12"/>
      <c r="DPC149" s="12"/>
      <c r="DPD149" s="88"/>
      <c r="DPE149" s="88"/>
      <c r="DPF149" s="11"/>
      <c r="DPG149" s="11"/>
      <c r="DPH149" s="89"/>
      <c r="DPI149" s="87"/>
      <c r="DPJ149" s="90"/>
      <c r="DPK149" s="91"/>
      <c r="DPL149" s="86"/>
      <c r="DPM149" s="87"/>
      <c r="DPN149" s="87"/>
      <c r="DPO149" s="87"/>
      <c r="DPP149" s="87"/>
      <c r="DPQ149" s="88"/>
      <c r="DPR149" s="12"/>
      <c r="DPS149" s="12"/>
      <c r="DPT149" s="88"/>
      <c r="DPU149" s="88"/>
      <c r="DPV149" s="11"/>
      <c r="DPW149" s="11"/>
      <c r="DPX149" s="89"/>
      <c r="DPY149" s="87"/>
      <c r="DPZ149" s="90"/>
      <c r="DQA149" s="91"/>
      <c r="DQB149" s="86"/>
      <c r="DQC149" s="87"/>
      <c r="DQD149" s="87"/>
      <c r="DQE149" s="87"/>
      <c r="DQF149" s="87"/>
      <c r="DQG149" s="88"/>
      <c r="DQH149" s="12"/>
      <c r="DQI149" s="12"/>
      <c r="DQJ149" s="88"/>
      <c r="DQK149" s="88"/>
      <c r="DQL149" s="11"/>
      <c r="DQM149" s="11"/>
      <c r="DQN149" s="89"/>
      <c r="DQO149" s="87"/>
      <c r="DQP149" s="90"/>
      <c r="DQQ149" s="91"/>
      <c r="DQR149" s="86"/>
      <c r="DQS149" s="87"/>
      <c r="DQT149" s="87"/>
      <c r="DQU149" s="87"/>
      <c r="DQV149" s="87"/>
      <c r="DQW149" s="88"/>
      <c r="DQX149" s="12"/>
      <c r="DQY149" s="12"/>
      <c r="DQZ149" s="88"/>
      <c r="DRA149" s="88"/>
      <c r="DRB149" s="11"/>
      <c r="DRC149" s="11"/>
      <c r="DRD149" s="89"/>
      <c r="DRE149" s="87"/>
      <c r="DRF149" s="90"/>
      <c r="DRG149" s="91"/>
      <c r="DRH149" s="86"/>
      <c r="DRI149" s="87"/>
      <c r="DRJ149" s="87"/>
      <c r="DRK149" s="87"/>
      <c r="DRL149" s="87"/>
      <c r="DRM149" s="88"/>
      <c r="DRN149" s="12"/>
      <c r="DRO149" s="12"/>
      <c r="DRP149" s="88"/>
      <c r="DRQ149" s="88"/>
      <c r="DRR149" s="11"/>
      <c r="DRS149" s="11"/>
      <c r="DRT149" s="89"/>
      <c r="DRU149" s="87"/>
      <c r="DRV149" s="90"/>
      <c r="DRW149" s="91"/>
      <c r="DRX149" s="86"/>
      <c r="DRY149" s="87"/>
      <c r="DRZ149" s="87"/>
      <c r="DSA149" s="87"/>
      <c r="DSB149" s="87"/>
      <c r="DSC149" s="88"/>
      <c r="DSD149" s="12"/>
      <c r="DSE149" s="12"/>
      <c r="DSF149" s="88"/>
      <c r="DSG149" s="88"/>
      <c r="DSH149" s="11"/>
      <c r="DSI149" s="11"/>
      <c r="DSJ149" s="89"/>
      <c r="DSK149" s="87"/>
      <c r="DSL149" s="90"/>
      <c r="DSM149" s="91"/>
      <c r="DSN149" s="86"/>
      <c r="DSO149" s="87"/>
      <c r="DSP149" s="87"/>
      <c r="DSQ149" s="87"/>
      <c r="DSR149" s="87"/>
      <c r="DSS149" s="88"/>
      <c r="DST149" s="12"/>
      <c r="DSU149" s="12"/>
      <c r="DSV149" s="88"/>
      <c r="DSW149" s="88"/>
      <c r="DSX149" s="11"/>
      <c r="DSY149" s="11"/>
      <c r="DSZ149" s="89"/>
      <c r="DTA149" s="87"/>
      <c r="DTB149" s="90"/>
      <c r="DTC149" s="91"/>
      <c r="DTD149" s="86"/>
      <c r="DTE149" s="87"/>
      <c r="DTF149" s="87"/>
      <c r="DTG149" s="87"/>
      <c r="DTH149" s="87"/>
      <c r="DTI149" s="88"/>
      <c r="DTJ149" s="12"/>
      <c r="DTK149" s="12"/>
      <c r="DTL149" s="88"/>
      <c r="DTM149" s="88"/>
      <c r="DTN149" s="11"/>
      <c r="DTO149" s="11"/>
      <c r="DTP149" s="89"/>
      <c r="DTQ149" s="87"/>
      <c r="DTR149" s="90"/>
      <c r="DTS149" s="91"/>
      <c r="DTT149" s="86"/>
      <c r="DTU149" s="87"/>
      <c r="DTV149" s="87"/>
      <c r="DTW149" s="87"/>
      <c r="DTX149" s="87"/>
      <c r="DTY149" s="88"/>
      <c r="DTZ149" s="12"/>
      <c r="DUA149" s="12"/>
      <c r="DUB149" s="88"/>
      <c r="DUC149" s="88"/>
      <c r="DUD149" s="11"/>
      <c r="DUE149" s="11"/>
      <c r="DUF149" s="89"/>
      <c r="DUG149" s="87"/>
      <c r="DUH149" s="90"/>
      <c r="DUI149" s="91"/>
      <c r="DUJ149" s="86"/>
      <c r="DUK149" s="87"/>
      <c r="DUL149" s="87"/>
      <c r="DUM149" s="87"/>
      <c r="DUN149" s="87"/>
      <c r="DUO149" s="88"/>
      <c r="DUP149" s="12"/>
      <c r="DUQ149" s="12"/>
      <c r="DUR149" s="88"/>
      <c r="DUS149" s="88"/>
      <c r="DUT149" s="11"/>
      <c r="DUU149" s="11"/>
      <c r="DUV149" s="89"/>
      <c r="DUW149" s="87"/>
      <c r="DUX149" s="90"/>
      <c r="DUY149" s="91"/>
      <c r="DUZ149" s="86"/>
      <c r="DVA149" s="87"/>
      <c r="DVB149" s="87"/>
      <c r="DVC149" s="87"/>
      <c r="DVD149" s="87"/>
      <c r="DVE149" s="88"/>
      <c r="DVF149" s="12"/>
      <c r="DVG149" s="12"/>
      <c r="DVH149" s="88"/>
      <c r="DVI149" s="88"/>
      <c r="DVJ149" s="11"/>
      <c r="DVK149" s="11"/>
      <c r="DVL149" s="89"/>
      <c r="DVM149" s="87"/>
      <c r="DVN149" s="90"/>
      <c r="DVO149" s="91"/>
      <c r="DVP149" s="86"/>
      <c r="DVQ149" s="87"/>
      <c r="DVR149" s="87"/>
      <c r="DVS149" s="87"/>
      <c r="DVT149" s="87"/>
      <c r="DVU149" s="88"/>
      <c r="DVV149" s="12"/>
      <c r="DVW149" s="12"/>
      <c r="DVX149" s="88"/>
      <c r="DVY149" s="88"/>
      <c r="DVZ149" s="11"/>
      <c r="DWA149" s="11"/>
      <c r="DWB149" s="89"/>
      <c r="DWC149" s="87"/>
      <c r="DWD149" s="90"/>
      <c r="DWE149" s="91"/>
      <c r="DWF149" s="86"/>
      <c r="DWG149" s="87"/>
      <c r="DWH149" s="87"/>
      <c r="DWI149" s="87"/>
      <c r="DWJ149" s="87"/>
      <c r="DWK149" s="88"/>
      <c r="DWL149" s="12"/>
      <c r="DWM149" s="12"/>
      <c r="DWN149" s="88"/>
      <c r="DWO149" s="88"/>
      <c r="DWP149" s="11"/>
      <c r="DWQ149" s="11"/>
      <c r="DWR149" s="89"/>
      <c r="DWS149" s="87"/>
      <c r="DWT149" s="90"/>
      <c r="DWU149" s="91"/>
      <c r="DWV149" s="86"/>
      <c r="DWW149" s="87"/>
      <c r="DWX149" s="87"/>
      <c r="DWY149" s="87"/>
      <c r="DWZ149" s="87"/>
      <c r="DXA149" s="88"/>
      <c r="DXB149" s="12"/>
      <c r="DXC149" s="12"/>
      <c r="DXD149" s="88"/>
      <c r="DXE149" s="88"/>
      <c r="DXF149" s="11"/>
      <c r="DXG149" s="11"/>
      <c r="DXH149" s="89"/>
      <c r="DXI149" s="87"/>
      <c r="DXJ149" s="90"/>
      <c r="DXK149" s="91"/>
      <c r="DXL149" s="86"/>
      <c r="DXM149" s="87"/>
      <c r="DXN149" s="87"/>
      <c r="DXO149" s="87"/>
      <c r="DXP149" s="87"/>
      <c r="DXQ149" s="88"/>
      <c r="DXR149" s="12"/>
      <c r="DXS149" s="12"/>
      <c r="DXT149" s="88"/>
      <c r="DXU149" s="88"/>
      <c r="DXV149" s="11"/>
      <c r="DXW149" s="11"/>
      <c r="DXX149" s="89"/>
      <c r="DXY149" s="87"/>
      <c r="DXZ149" s="90"/>
      <c r="DYA149" s="91"/>
      <c r="DYB149" s="86"/>
      <c r="DYC149" s="87"/>
      <c r="DYD149" s="87"/>
      <c r="DYE149" s="87"/>
      <c r="DYF149" s="87"/>
      <c r="DYG149" s="88"/>
      <c r="DYH149" s="12"/>
      <c r="DYI149" s="12"/>
      <c r="DYJ149" s="88"/>
      <c r="DYK149" s="88"/>
      <c r="DYL149" s="11"/>
      <c r="DYM149" s="11"/>
      <c r="DYN149" s="89"/>
      <c r="DYO149" s="87"/>
      <c r="DYP149" s="90"/>
      <c r="DYQ149" s="91"/>
      <c r="DYR149" s="86"/>
      <c r="DYS149" s="87"/>
      <c r="DYT149" s="87"/>
      <c r="DYU149" s="87"/>
      <c r="DYV149" s="87"/>
      <c r="DYW149" s="88"/>
      <c r="DYX149" s="12"/>
      <c r="DYY149" s="12"/>
      <c r="DYZ149" s="88"/>
      <c r="DZA149" s="88"/>
      <c r="DZB149" s="11"/>
      <c r="DZC149" s="11"/>
      <c r="DZD149" s="89"/>
      <c r="DZE149" s="87"/>
      <c r="DZF149" s="90"/>
      <c r="DZG149" s="91"/>
      <c r="DZH149" s="86"/>
      <c r="DZI149" s="87"/>
      <c r="DZJ149" s="87"/>
      <c r="DZK149" s="87"/>
      <c r="DZL149" s="87"/>
      <c r="DZM149" s="88"/>
      <c r="DZN149" s="12"/>
      <c r="DZO149" s="12"/>
      <c r="DZP149" s="88"/>
      <c r="DZQ149" s="88"/>
      <c r="DZR149" s="11"/>
      <c r="DZS149" s="11"/>
      <c r="DZT149" s="89"/>
      <c r="DZU149" s="87"/>
      <c r="DZV149" s="90"/>
      <c r="DZW149" s="91"/>
      <c r="DZX149" s="86"/>
      <c r="DZY149" s="87"/>
      <c r="DZZ149" s="87"/>
      <c r="EAA149" s="87"/>
      <c r="EAB149" s="87"/>
      <c r="EAC149" s="88"/>
      <c r="EAD149" s="12"/>
      <c r="EAE149" s="12"/>
      <c r="EAF149" s="88"/>
      <c r="EAG149" s="88"/>
      <c r="EAH149" s="11"/>
      <c r="EAI149" s="11"/>
      <c r="EAJ149" s="89"/>
      <c r="EAK149" s="87"/>
      <c r="EAL149" s="90"/>
      <c r="EAM149" s="91"/>
      <c r="EAN149" s="86"/>
      <c r="EAO149" s="87"/>
      <c r="EAP149" s="87"/>
      <c r="EAQ149" s="87"/>
      <c r="EAR149" s="87"/>
      <c r="EAS149" s="88"/>
      <c r="EAT149" s="12"/>
      <c r="EAU149" s="12"/>
      <c r="EAV149" s="88"/>
      <c r="EAW149" s="88"/>
      <c r="EAX149" s="11"/>
      <c r="EAY149" s="11"/>
      <c r="EAZ149" s="89"/>
      <c r="EBA149" s="87"/>
      <c r="EBB149" s="90"/>
      <c r="EBC149" s="91"/>
      <c r="EBD149" s="86"/>
      <c r="EBE149" s="87"/>
      <c r="EBF149" s="87"/>
      <c r="EBG149" s="87"/>
      <c r="EBH149" s="87"/>
      <c r="EBI149" s="88"/>
      <c r="EBJ149" s="12"/>
      <c r="EBK149" s="12"/>
      <c r="EBL149" s="88"/>
      <c r="EBM149" s="88"/>
      <c r="EBN149" s="11"/>
      <c r="EBO149" s="11"/>
      <c r="EBP149" s="89"/>
      <c r="EBQ149" s="87"/>
      <c r="EBR149" s="90"/>
      <c r="EBS149" s="91"/>
      <c r="EBT149" s="86"/>
      <c r="EBU149" s="87"/>
      <c r="EBV149" s="87"/>
      <c r="EBW149" s="87"/>
      <c r="EBX149" s="87"/>
      <c r="EBY149" s="88"/>
      <c r="EBZ149" s="12"/>
      <c r="ECA149" s="12"/>
      <c r="ECB149" s="88"/>
      <c r="ECC149" s="88"/>
      <c r="ECD149" s="11"/>
      <c r="ECE149" s="11"/>
      <c r="ECF149" s="89"/>
      <c r="ECG149" s="87"/>
      <c r="ECH149" s="90"/>
      <c r="ECI149" s="91"/>
      <c r="ECJ149" s="86"/>
      <c r="ECK149" s="87"/>
      <c r="ECL149" s="87"/>
      <c r="ECM149" s="87"/>
      <c r="ECN149" s="87"/>
      <c r="ECO149" s="88"/>
      <c r="ECP149" s="12"/>
      <c r="ECQ149" s="12"/>
      <c r="ECR149" s="88"/>
      <c r="ECS149" s="88"/>
      <c r="ECT149" s="11"/>
      <c r="ECU149" s="11"/>
      <c r="ECV149" s="89"/>
      <c r="ECW149" s="87"/>
      <c r="ECX149" s="90"/>
      <c r="ECY149" s="91"/>
      <c r="ECZ149" s="86"/>
      <c r="EDA149" s="87"/>
      <c r="EDB149" s="87"/>
      <c r="EDC149" s="87"/>
      <c r="EDD149" s="87"/>
      <c r="EDE149" s="88"/>
      <c r="EDF149" s="12"/>
      <c r="EDG149" s="12"/>
      <c r="EDH149" s="88"/>
      <c r="EDI149" s="88"/>
      <c r="EDJ149" s="11"/>
      <c r="EDK149" s="11"/>
      <c r="EDL149" s="89"/>
      <c r="EDM149" s="87"/>
      <c r="EDN149" s="90"/>
      <c r="EDO149" s="91"/>
      <c r="EDP149" s="86"/>
      <c r="EDQ149" s="87"/>
      <c r="EDR149" s="87"/>
      <c r="EDS149" s="87"/>
      <c r="EDT149" s="87"/>
      <c r="EDU149" s="88"/>
      <c r="EDV149" s="12"/>
      <c r="EDW149" s="12"/>
      <c r="EDX149" s="88"/>
      <c r="EDY149" s="88"/>
      <c r="EDZ149" s="11"/>
      <c r="EEA149" s="11"/>
      <c r="EEB149" s="89"/>
      <c r="EEC149" s="87"/>
      <c r="EED149" s="90"/>
      <c r="EEE149" s="91"/>
      <c r="EEF149" s="86"/>
      <c r="EEG149" s="87"/>
      <c r="EEH149" s="87"/>
      <c r="EEI149" s="87"/>
      <c r="EEJ149" s="87"/>
      <c r="EEK149" s="88"/>
      <c r="EEL149" s="12"/>
      <c r="EEM149" s="12"/>
      <c r="EEN149" s="88"/>
      <c r="EEO149" s="88"/>
      <c r="EEP149" s="11"/>
      <c r="EEQ149" s="11"/>
      <c r="EER149" s="89"/>
      <c r="EES149" s="87"/>
      <c r="EET149" s="90"/>
      <c r="EEU149" s="91"/>
      <c r="EEV149" s="86"/>
      <c r="EEW149" s="87"/>
      <c r="EEX149" s="87"/>
      <c r="EEY149" s="87"/>
      <c r="EEZ149" s="87"/>
      <c r="EFA149" s="88"/>
      <c r="EFB149" s="12"/>
      <c r="EFC149" s="12"/>
      <c r="EFD149" s="88"/>
      <c r="EFE149" s="88"/>
      <c r="EFF149" s="11"/>
      <c r="EFG149" s="11"/>
      <c r="EFH149" s="89"/>
      <c r="EFI149" s="87"/>
      <c r="EFJ149" s="90"/>
      <c r="EFK149" s="91"/>
      <c r="EFL149" s="86"/>
      <c r="EFM149" s="87"/>
      <c r="EFN149" s="87"/>
      <c r="EFO149" s="87"/>
      <c r="EFP149" s="87"/>
      <c r="EFQ149" s="88"/>
      <c r="EFR149" s="12"/>
      <c r="EFS149" s="12"/>
      <c r="EFT149" s="88"/>
      <c r="EFU149" s="88"/>
      <c r="EFV149" s="11"/>
      <c r="EFW149" s="11"/>
      <c r="EFX149" s="89"/>
      <c r="EFY149" s="87"/>
      <c r="EFZ149" s="90"/>
      <c r="EGA149" s="91"/>
      <c r="EGB149" s="86"/>
      <c r="EGC149" s="87"/>
      <c r="EGD149" s="87"/>
      <c r="EGE149" s="87"/>
      <c r="EGF149" s="87"/>
      <c r="EGG149" s="88"/>
      <c r="EGH149" s="12"/>
      <c r="EGI149" s="12"/>
      <c r="EGJ149" s="88"/>
      <c r="EGK149" s="88"/>
      <c r="EGL149" s="11"/>
      <c r="EGM149" s="11"/>
      <c r="EGN149" s="89"/>
      <c r="EGO149" s="87"/>
      <c r="EGP149" s="90"/>
      <c r="EGQ149" s="91"/>
      <c r="EGR149" s="86"/>
      <c r="EGS149" s="87"/>
      <c r="EGT149" s="87"/>
      <c r="EGU149" s="87"/>
      <c r="EGV149" s="87"/>
      <c r="EGW149" s="88"/>
      <c r="EGX149" s="12"/>
      <c r="EGY149" s="12"/>
      <c r="EGZ149" s="88"/>
      <c r="EHA149" s="88"/>
      <c r="EHB149" s="11"/>
      <c r="EHC149" s="11"/>
      <c r="EHD149" s="89"/>
      <c r="EHE149" s="87"/>
      <c r="EHF149" s="90"/>
      <c r="EHG149" s="91"/>
      <c r="EHH149" s="86"/>
      <c r="EHI149" s="87"/>
      <c r="EHJ149" s="87"/>
      <c r="EHK149" s="87"/>
      <c r="EHL149" s="87"/>
      <c r="EHM149" s="88"/>
      <c r="EHN149" s="12"/>
      <c r="EHO149" s="12"/>
      <c r="EHP149" s="88"/>
      <c r="EHQ149" s="88"/>
      <c r="EHR149" s="11"/>
      <c r="EHS149" s="11"/>
      <c r="EHT149" s="89"/>
      <c r="EHU149" s="87"/>
      <c r="EHV149" s="90"/>
      <c r="EHW149" s="91"/>
      <c r="EHX149" s="86"/>
      <c r="EHY149" s="87"/>
      <c r="EHZ149" s="87"/>
      <c r="EIA149" s="87"/>
      <c r="EIB149" s="87"/>
      <c r="EIC149" s="88"/>
      <c r="EID149" s="12"/>
      <c r="EIE149" s="12"/>
      <c r="EIF149" s="88"/>
      <c r="EIG149" s="88"/>
      <c r="EIH149" s="11"/>
      <c r="EII149" s="11"/>
      <c r="EIJ149" s="89"/>
      <c r="EIK149" s="87"/>
      <c r="EIL149" s="90"/>
      <c r="EIM149" s="91"/>
      <c r="EIN149" s="86"/>
      <c r="EIO149" s="87"/>
      <c r="EIP149" s="87"/>
      <c r="EIQ149" s="87"/>
      <c r="EIR149" s="87"/>
      <c r="EIS149" s="88"/>
      <c r="EIT149" s="12"/>
      <c r="EIU149" s="12"/>
      <c r="EIV149" s="88"/>
      <c r="EIW149" s="88"/>
      <c r="EIX149" s="11"/>
      <c r="EIY149" s="11"/>
      <c r="EIZ149" s="89"/>
      <c r="EJA149" s="87"/>
      <c r="EJB149" s="90"/>
      <c r="EJC149" s="91"/>
      <c r="EJD149" s="86"/>
      <c r="EJE149" s="87"/>
      <c r="EJF149" s="87"/>
      <c r="EJG149" s="87"/>
      <c r="EJH149" s="87"/>
      <c r="EJI149" s="88"/>
      <c r="EJJ149" s="12"/>
      <c r="EJK149" s="12"/>
      <c r="EJL149" s="88"/>
      <c r="EJM149" s="88"/>
      <c r="EJN149" s="11"/>
      <c r="EJO149" s="11"/>
      <c r="EJP149" s="89"/>
      <c r="EJQ149" s="87"/>
      <c r="EJR149" s="90"/>
      <c r="EJS149" s="91"/>
      <c r="EJT149" s="86"/>
      <c r="EJU149" s="87"/>
      <c r="EJV149" s="87"/>
      <c r="EJW149" s="87"/>
      <c r="EJX149" s="87"/>
      <c r="EJY149" s="88"/>
      <c r="EJZ149" s="12"/>
      <c r="EKA149" s="12"/>
      <c r="EKB149" s="88"/>
      <c r="EKC149" s="88"/>
      <c r="EKD149" s="11"/>
      <c r="EKE149" s="11"/>
      <c r="EKF149" s="89"/>
      <c r="EKG149" s="87"/>
      <c r="EKH149" s="90"/>
      <c r="EKI149" s="91"/>
      <c r="EKJ149" s="86"/>
      <c r="EKK149" s="87"/>
      <c r="EKL149" s="87"/>
      <c r="EKM149" s="87"/>
      <c r="EKN149" s="87"/>
      <c r="EKO149" s="88"/>
      <c r="EKP149" s="12"/>
      <c r="EKQ149" s="12"/>
      <c r="EKR149" s="88"/>
      <c r="EKS149" s="88"/>
      <c r="EKT149" s="11"/>
      <c r="EKU149" s="11"/>
      <c r="EKV149" s="89"/>
      <c r="EKW149" s="87"/>
      <c r="EKX149" s="90"/>
      <c r="EKY149" s="91"/>
      <c r="EKZ149" s="86"/>
      <c r="ELA149" s="87"/>
      <c r="ELB149" s="87"/>
      <c r="ELC149" s="87"/>
      <c r="ELD149" s="87"/>
      <c r="ELE149" s="88"/>
      <c r="ELF149" s="12"/>
      <c r="ELG149" s="12"/>
      <c r="ELH149" s="88"/>
      <c r="ELI149" s="88"/>
      <c r="ELJ149" s="11"/>
      <c r="ELK149" s="11"/>
      <c r="ELL149" s="89"/>
      <c r="ELM149" s="87"/>
      <c r="ELN149" s="90"/>
      <c r="ELO149" s="91"/>
      <c r="ELP149" s="86"/>
      <c r="ELQ149" s="87"/>
      <c r="ELR149" s="87"/>
      <c r="ELS149" s="87"/>
      <c r="ELT149" s="87"/>
      <c r="ELU149" s="88"/>
      <c r="ELV149" s="12"/>
      <c r="ELW149" s="12"/>
      <c r="ELX149" s="88"/>
      <c r="ELY149" s="88"/>
      <c r="ELZ149" s="11"/>
      <c r="EMA149" s="11"/>
      <c r="EMB149" s="89"/>
      <c r="EMC149" s="87"/>
      <c r="EMD149" s="90"/>
      <c r="EME149" s="91"/>
      <c r="EMF149" s="86"/>
      <c r="EMG149" s="87"/>
      <c r="EMH149" s="87"/>
      <c r="EMI149" s="87"/>
      <c r="EMJ149" s="87"/>
      <c r="EMK149" s="88"/>
      <c r="EML149" s="12"/>
      <c r="EMM149" s="12"/>
      <c r="EMN149" s="88"/>
      <c r="EMO149" s="88"/>
      <c r="EMP149" s="11"/>
      <c r="EMQ149" s="11"/>
      <c r="EMR149" s="89"/>
      <c r="EMS149" s="87"/>
      <c r="EMT149" s="90"/>
      <c r="EMU149" s="91"/>
      <c r="EMV149" s="86"/>
      <c r="EMW149" s="87"/>
      <c r="EMX149" s="87"/>
      <c r="EMY149" s="87"/>
      <c r="EMZ149" s="87"/>
      <c r="ENA149" s="88"/>
      <c r="ENB149" s="12"/>
      <c r="ENC149" s="12"/>
      <c r="END149" s="88"/>
      <c r="ENE149" s="88"/>
      <c r="ENF149" s="11"/>
      <c r="ENG149" s="11"/>
      <c r="ENH149" s="89"/>
      <c r="ENI149" s="87"/>
      <c r="ENJ149" s="90"/>
      <c r="ENK149" s="91"/>
      <c r="ENL149" s="86"/>
      <c r="ENM149" s="87"/>
      <c r="ENN149" s="87"/>
      <c r="ENO149" s="87"/>
      <c r="ENP149" s="87"/>
      <c r="ENQ149" s="88"/>
      <c r="ENR149" s="12"/>
      <c r="ENS149" s="12"/>
      <c r="ENT149" s="88"/>
      <c r="ENU149" s="88"/>
      <c r="ENV149" s="11"/>
      <c r="ENW149" s="11"/>
      <c r="ENX149" s="89"/>
      <c r="ENY149" s="87"/>
      <c r="ENZ149" s="90"/>
      <c r="EOA149" s="91"/>
      <c r="EOB149" s="86"/>
      <c r="EOC149" s="87"/>
      <c r="EOD149" s="87"/>
      <c r="EOE149" s="87"/>
      <c r="EOF149" s="87"/>
      <c r="EOG149" s="88"/>
      <c r="EOH149" s="12"/>
      <c r="EOI149" s="12"/>
      <c r="EOJ149" s="88"/>
      <c r="EOK149" s="88"/>
      <c r="EOL149" s="11"/>
      <c r="EOM149" s="11"/>
      <c r="EON149" s="89"/>
      <c r="EOO149" s="87"/>
      <c r="EOP149" s="90"/>
      <c r="EOQ149" s="91"/>
      <c r="EOR149" s="86"/>
      <c r="EOS149" s="87"/>
      <c r="EOT149" s="87"/>
      <c r="EOU149" s="87"/>
      <c r="EOV149" s="87"/>
      <c r="EOW149" s="88"/>
      <c r="EOX149" s="12"/>
      <c r="EOY149" s="12"/>
      <c r="EOZ149" s="88"/>
      <c r="EPA149" s="88"/>
      <c r="EPB149" s="11"/>
      <c r="EPC149" s="11"/>
      <c r="EPD149" s="89"/>
      <c r="EPE149" s="87"/>
      <c r="EPF149" s="90"/>
      <c r="EPG149" s="91"/>
      <c r="EPH149" s="86"/>
      <c r="EPI149" s="87"/>
      <c r="EPJ149" s="87"/>
      <c r="EPK149" s="87"/>
      <c r="EPL149" s="87"/>
      <c r="EPM149" s="88"/>
      <c r="EPN149" s="12"/>
      <c r="EPO149" s="12"/>
      <c r="EPP149" s="88"/>
      <c r="EPQ149" s="88"/>
      <c r="EPR149" s="11"/>
      <c r="EPS149" s="11"/>
      <c r="EPT149" s="89"/>
      <c r="EPU149" s="87"/>
      <c r="EPV149" s="90"/>
      <c r="EPW149" s="91"/>
      <c r="EPX149" s="86"/>
      <c r="EPY149" s="87"/>
      <c r="EPZ149" s="87"/>
      <c r="EQA149" s="87"/>
      <c r="EQB149" s="87"/>
      <c r="EQC149" s="88"/>
      <c r="EQD149" s="12"/>
      <c r="EQE149" s="12"/>
      <c r="EQF149" s="88"/>
      <c r="EQG149" s="88"/>
      <c r="EQH149" s="11"/>
      <c r="EQI149" s="11"/>
      <c r="EQJ149" s="89"/>
      <c r="EQK149" s="87"/>
      <c r="EQL149" s="90"/>
      <c r="EQM149" s="91"/>
      <c r="EQN149" s="86"/>
      <c r="EQO149" s="87"/>
      <c r="EQP149" s="87"/>
      <c r="EQQ149" s="87"/>
      <c r="EQR149" s="87"/>
      <c r="EQS149" s="88"/>
      <c r="EQT149" s="12"/>
      <c r="EQU149" s="12"/>
      <c r="EQV149" s="88"/>
      <c r="EQW149" s="88"/>
      <c r="EQX149" s="11"/>
      <c r="EQY149" s="11"/>
      <c r="EQZ149" s="89"/>
      <c r="ERA149" s="87"/>
      <c r="ERB149" s="90"/>
      <c r="ERC149" s="91"/>
      <c r="ERD149" s="86"/>
      <c r="ERE149" s="87"/>
      <c r="ERF149" s="87"/>
      <c r="ERG149" s="87"/>
      <c r="ERH149" s="87"/>
      <c r="ERI149" s="88"/>
      <c r="ERJ149" s="12"/>
      <c r="ERK149" s="12"/>
      <c r="ERL149" s="88"/>
      <c r="ERM149" s="88"/>
      <c r="ERN149" s="11"/>
      <c r="ERO149" s="11"/>
      <c r="ERP149" s="89"/>
      <c r="ERQ149" s="87"/>
      <c r="ERR149" s="90"/>
      <c r="ERS149" s="91"/>
      <c r="ERT149" s="86"/>
      <c r="ERU149" s="87"/>
      <c r="ERV149" s="87"/>
      <c r="ERW149" s="87"/>
      <c r="ERX149" s="87"/>
      <c r="ERY149" s="88"/>
      <c r="ERZ149" s="12"/>
      <c r="ESA149" s="12"/>
      <c r="ESB149" s="88"/>
      <c r="ESC149" s="88"/>
      <c r="ESD149" s="11"/>
      <c r="ESE149" s="11"/>
      <c r="ESF149" s="89"/>
      <c r="ESG149" s="87"/>
      <c r="ESH149" s="90"/>
      <c r="ESI149" s="91"/>
      <c r="ESJ149" s="86"/>
      <c r="ESK149" s="87"/>
      <c r="ESL149" s="87"/>
      <c r="ESM149" s="87"/>
      <c r="ESN149" s="87"/>
      <c r="ESO149" s="88"/>
      <c r="ESP149" s="12"/>
      <c r="ESQ149" s="12"/>
      <c r="ESR149" s="88"/>
      <c r="ESS149" s="88"/>
      <c r="EST149" s="11"/>
      <c r="ESU149" s="11"/>
      <c r="ESV149" s="89"/>
      <c r="ESW149" s="87"/>
      <c r="ESX149" s="90"/>
      <c r="ESY149" s="91"/>
      <c r="ESZ149" s="86"/>
      <c r="ETA149" s="87"/>
      <c r="ETB149" s="87"/>
      <c r="ETC149" s="87"/>
      <c r="ETD149" s="87"/>
      <c r="ETE149" s="88"/>
      <c r="ETF149" s="12"/>
      <c r="ETG149" s="12"/>
      <c r="ETH149" s="88"/>
      <c r="ETI149" s="88"/>
      <c r="ETJ149" s="11"/>
      <c r="ETK149" s="11"/>
      <c r="ETL149" s="89"/>
      <c r="ETM149" s="87"/>
      <c r="ETN149" s="90"/>
      <c r="ETO149" s="91"/>
      <c r="ETP149" s="86"/>
      <c r="ETQ149" s="87"/>
      <c r="ETR149" s="87"/>
      <c r="ETS149" s="87"/>
      <c r="ETT149" s="87"/>
      <c r="ETU149" s="88"/>
      <c r="ETV149" s="12"/>
      <c r="ETW149" s="12"/>
      <c r="ETX149" s="88"/>
      <c r="ETY149" s="88"/>
      <c r="ETZ149" s="11"/>
      <c r="EUA149" s="11"/>
      <c r="EUB149" s="89"/>
      <c r="EUC149" s="87"/>
      <c r="EUD149" s="90"/>
      <c r="EUE149" s="91"/>
      <c r="EUF149" s="86"/>
      <c r="EUG149" s="87"/>
      <c r="EUH149" s="87"/>
      <c r="EUI149" s="87"/>
      <c r="EUJ149" s="87"/>
      <c r="EUK149" s="88"/>
      <c r="EUL149" s="12"/>
      <c r="EUM149" s="12"/>
      <c r="EUN149" s="88"/>
      <c r="EUO149" s="88"/>
      <c r="EUP149" s="11"/>
      <c r="EUQ149" s="11"/>
      <c r="EUR149" s="89"/>
      <c r="EUS149" s="87"/>
      <c r="EUT149" s="90"/>
      <c r="EUU149" s="91"/>
      <c r="EUV149" s="86"/>
      <c r="EUW149" s="87"/>
      <c r="EUX149" s="87"/>
      <c r="EUY149" s="87"/>
      <c r="EUZ149" s="87"/>
      <c r="EVA149" s="88"/>
      <c r="EVB149" s="12"/>
      <c r="EVC149" s="12"/>
      <c r="EVD149" s="88"/>
      <c r="EVE149" s="88"/>
      <c r="EVF149" s="11"/>
      <c r="EVG149" s="11"/>
      <c r="EVH149" s="89"/>
      <c r="EVI149" s="87"/>
      <c r="EVJ149" s="90"/>
      <c r="EVK149" s="91"/>
      <c r="EVL149" s="86"/>
      <c r="EVM149" s="87"/>
      <c r="EVN149" s="87"/>
      <c r="EVO149" s="87"/>
      <c r="EVP149" s="87"/>
      <c r="EVQ149" s="88"/>
      <c r="EVR149" s="12"/>
      <c r="EVS149" s="12"/>
      <c r="EVT149" s="88"/>
      <c r="EVU149" s="88"/>
      <c r="EVV149" s="11"/>
      <c r="EVW149" s="11"/>
      <c r="EVX149" s="89"/>
      <c r="EVY149" s="87"/>
      <c r="EVZ149" s="90"/>
      <c r="EWA149" s="91"/>
      <c r="EWB149" s="86"/>
      <c r="EWC149" s="87"/>
      <c r="EWD149" s="87"/>
      <c r="EWE149" s="87"/>
      <c r="EWF149" s="87"/>
      <c r="EWG149" s="88"/>
      <c r="EWH149" s="12"/>
      <c r="EWI149" s="12"/>
      <c r="EWJ149" s="88"/>
      <c r="EWK149" s="88"/>
      <c r="EWL149" s="11"/>
      <c r="EWM149" s="11"/>
      <c r="EWN149" s="89"/>
      <c r="EWO149" s="87"/>
      <c r="EWP149" s="90"/>
      <c r="EWQ149" s="91"/>
      <c r="EWR149" s="86"/>
      <c r="EWS149" s="87"/>
      <c r="EWT149" s="87"/>
      <c r="EWU149" s="87"/>
      <c r="EWV149" s="87"/>
      <c r="EWW149" s="88"/>
      <c r="EWX149" s="12"/>
      <c r="EWY149" s="12"/>
      <c r="EWZ149" s="88"/>
      <c r="EXA149" s="88"/>
      <c r="EXB149" s="11"/>
      <c r="EXC149" s="11"/>
      <c r="EXD149" s="89"/>
      <c r="EXE149" s="87"/>
      <c r="EXF149" s="90"/>
      <c r="EXG149" s="91"/>
      <c r="EXH149" s="86"/>
      <c r="EXI149" s="87"/>
      <c r="EXJ149" s="87"/>
      <c r="EXK149" s="87"/>
      <c r="EXL149" s="87"/>
      <c r="EXM149" s="88"/>
      <c r="EXN149" s="12"/>
      <c r="EXO149" s="12"/>
      <c r="EXP149" s="88"/>
      <c r="EXQ149" s="88"/>
      <c r="EXR149" s="11"/>
      <c r="EXS149" s="11"/>
      <c r="EXT149" s="89"/>
      <c r="EXU149" s="87"/>
      <c r="EXV149" s="90"/>
      <c r="EXW149" s="91"/>
      <c r="EXX149" s="86"/>
      <c r="EXY149" s="87"/>
      <c r="EXZ149" s="87"/>
      <c r="EYA149" s="87"/>
      <c r="EYB149" s="87"/>
      <c r="EYC149" s="88"/>
      <c r="EYD149" s="12"/>
      <c r="EYE149" s="12"/>
      <c r="EYF149" s="88"/>
      <c r="EYG149" s="88"/>
      <c r="EYH149" s="11"/>
      <c r="EYI149" s="11"/>
      <c r="EYJ149" s="89"/>
      <c r="EYK149" s="87"/>
      <c r="EYL149" s="90"/>
      <c r="EYM149" s="91"/>
      <c r="EYN149" s="86"/>
      <c r="EYO149" s="87"/>
      <c r="EYP149" s="87"/>
      <c r="EYQ149" s="87"/>
      <c r="EYR149" s="87"/>
      <c r="EYS149" s="88"/>
      <c r="EYT149" s="12"/>
      <c r="EYU149" s="12"/>
      <c r="EYV149" s="88"/>
      <c r="EYW149" s="88"/>
      <c r="EYX149" s="11"/>
      <c r="EYY149" s="11"/>
      <c r="EYZ149" s="89"/>
      <c r="EZA149" s="87"/>
      <c r="EZB149" s="90"/>
      <c r="EZC149" s="91"/>
      <c r="EZD149" s="86"/>
      <c r="EZE149" s="87"/>
      <c r="EZF149" s="87"/>
      <c r="EZG149" s="87"/>
      <c r="EZH149" s="87"/>
      <c r="EZI149" s="88"/>
      <c r="EZJ149" s="12"/>
      <c r="EZK149" s="12"/>
      <c r="EZL149" s="88"/>
      <c r="EZM149" s="88"/>
      <c r="EZN149" s="11"/>
      <c r="EZO149" s="11"/>
      <c r="EZP149" s="89"/>
      <c r="EZQ149" s="87"/>
      <c r="EZR149" s="90"/>
      <c r="EZS149" s="91"/>
      <c r="EZT149" s="86"/>
      <c r="EZU149" s="87"/>
      <c r="EZV149" s="87"/>
      <c r="EZW149" s="87"/>
      <c r="EZX149" s="87"/>
      <c r="EZY149" s="88"/>
      <c r="EZZ149" s="12"/>
      <c r="FAA149" s="12"/>
      <c r="FAB149" s="88"/>
      <c r="FAC149" s="88"/>
      <c r="FAD149" s="11"/>
      <c r="FAE149" s="11"/>
      <c r="FAF149" s="89"/>
      <c r="FAG149" s="87"/>
      <c r="FAH149" s="90"/>
      <c r="FAI149" s="91"/>
      <c r="FAJ149" s="86"/>
      <c r="FAK149" s="87"/>
      <c r="FAL149" s="87"/>
      <c r="FAM149" s="87"/>
      <c r="FAN149" s="87"/>
      <c r="FAO149" s="88"/>
      <c r="FAP149" s="12"/>
      <c r="FAQ149" s="12"/>
      <c r="FAR149" s="88"/>
      <c r="FAS149" s="88"/>
      <c r="FAT149" s="11"/>
      <c r="FAU149" s="11"/>
      <c r="FAV149" s="89"/>
      <c r="FAW149" s="87"/>
      <c r="FAX149" s="90"/>
      <c r="FAY149" s="91"/>
      <c r="FAZ149" s="86"/>
      <c r="FBA149" s="87"/>
      <c r="FBB149" s="87"/>
      <c r="FBC149" s="87"/>
      <c r="FBD149" s="87"/>
      <c r="FBE149" s="88"/>
      <c r="FBF149" s="12"/>
      <c r="FBG149" s="12"/>
      <c r="FBH149" s="88"/>
      <c r="FBI149" s="88"/>
      <c r="FBJ149" s="11"/>
      <c r="FBK149" s="11"/>
      <c r="FBL149" s="89"/>
      <c r="FBM149" s="87"/>
      <c r="FBN149" s="90"/>
      <c r="FBO149" s="91"/>
      <c r="FBP149" s="86"/>
      <c r="FBQ149" s="87"/>
      <c r="FBR149" s="87"/>
      <c r="FBS149" s="87"/>
      <c r="FBT149" s="87"/>
      <c r="FBU149" s="88"/>
      <c r="FBV149" s="12"/>
      <c r="FBW149" s="12"/>
      <c r="FBX149" s="88"/>
      <c r="FBY149" s="88"/>
      <c r="FBZ149" s="11"/>
      <c r="FCA149" s="11"/>
      <c r="FCB149" s="89"/>
      <c r="FCC149" s="87"/>
      <c r="FCD149" s="90"/>
      <c r="FCE149" s="91"/>
      <c r="FCF149" s="86"/>
      <c r="FCG149" s="87"/>
      <c r="FCH149" s="87"/>
      <c r="FCI149" s="87"/>
      <c r="FCJ149" s="87"/>
      <c r="FCK149" s="88"/>
      <c r="FCL149" s="12"/>
      <c r="FCM149" s="12"/>
      <c r="FCN149" s="88"/>
      <c r="FCO149" s="88"/>
      <c r="FCP149" s="11"/>
      <c r="FCQ149" s="11"/>
      <c r="FCR149" s="89"/>
      <c r="FCS149" s="87"/>
      <c r="FCT149" s="90"/>
      <c r="FCU149" s="91"/>
      <c r="FCV149" s="86"/>
      <c r="FCW149" s="87"/>
      <c r="FCX149" s="87"/>
      <c r="FCY149" s="87"/>
      <c r="FCZ149" s="87"/>
      <c r="FDA149" s="88"/>
      <c r="FDB149" s="12"/>
      <c r="FDC149" s="12"/>
      <c r="FDD149" s="88"/>
      <c r="FDE149" s="88"/>
      <c r="FDF149" s="11"/>
      <c r="FDG149" s="11"/>
      <c r="FDH149" s="89"/>
      <c r="FDI149" s="87"/>
      <c r="FDJ149" s="90"/>
      <c r="FDK149" s="91"/>
      <c r="FDL149" s="86"/>
      <c r="FDM149" s="87"/>
      <c r="FDN149" s="87"/>
      <c r="FDO149" s="87"/>
      <c r="FDP149" s="87"/>
      <c r="FDQ149" s="88"/>
      <c r="FDR149" s="12"/>
      <c r="FDS149" s="12"/>
      <c r="FDT149" s="88"/>
      <c r="FDU149" s="88"/>
      <c r="FDV149" s="11"/>
      <c r="FDW149" s="11"/>
      <c r="FDX149" s="89"/>
      <c r="FDY149" s="87"/>
      <c r="FDZ149" s="90"/>
      <c r="FEA149" s="91"/>
      <c r="FEB149" s="86"/>
      <c r="FEC149" s="87"/>
      <c r="FED149" s="87"/>
      <c r="FEE149" s="87"/>
      <c r="FEF149" s="87"/>
      <c r="FEG149" s="88"/>
      <c r="FEH149" s="12"/>
      <c r="FEI149" s="12"/>
      <c r="FEJ149" s="88"/>
      <c r="FEK149" s="88"/>
      <c r="FEL149" s="11"/>
      <c r="FEM149" s="11"/>
      <c r="FEN149" s="89"/>
      <c r="FEO149" s="87"/>
      <c r="FEP149" s="90"/>
      <c r="FEQ149" s="91"/>
      <c r="FER149" s="86"/>
      <c r="FES149" s="87"/>
      <c r="FET149" s="87"/>
      <c r="FEU149" s="87"/>
      <c r="FEV149" s="87"/>
      <c r="FEW149" s="88"/>
      <c r="FEX149" s="12"/>
      <c r="FEY149" s="12"/>
      <c r="FEZ149" s="88"/>
      <c r="FFA149" s="88"/>
      <c r="FFB149" s="11"/>
      <c r="FFC149" s="11"/>
      <c r="FFD149" s="89"/>
      <c r="FFE149" s="87"/>
      <c r="FFF149" s="90"/>
      <c r="FFG149" s="91"/>
      <c r="FFH149" s="86"/>
      <c r="FFI149" s="87"/>
      <c r="FFJ149" s="87"/>
      <c r="FFK149" s="87"/>
      <c r="FFL149" s="87"/>
      <c r="FFM149" s="88"/>
      <c r="FFN149" s="12"/>
      <c r="FFO149" s="12"/>
      <c r="FFP149" s="88"/>
      <c r="FFQ149" s="88"/>
      <c r="FFR149" s="11"/>
      <c r="FFS149" s="11"/>
      <c r="FFT149" s="89"/>
      <c r="FFU149" s="87"/>
      <c r="FFV149" s="90"/>
      <c r="FFW149" s="91"/>
      <c r="FFX149" s="86"/>
      <c r="FFY149" s="87"/>
      <c r="FFZ149" s="87"/>
      <c r="FGA149" s="87"/>
      <c r="FGB149" s="87"/>
      <c r="FGC149" s="88"/>
      <c r="FGD149" s="12"/>
      <c r="FGE149" s="12"/>
      <c r="FGF149" s="88"/>
      <c r="FGG149" s="88"/>
      <c r="FGH149" s="11"/>
      <c r="FGI149" s="11"/>
      <c r="FGJ149" s="89"/>
      <c r="FGK149" s="87"/>
      <c r="FGL149" s="90"/>
      <c r="FGM149" s="91"/>
      <c r="FGN149" s="86"/>
      <c r="FGO149" s="87"/>
      <c r="FGP149" s="87"/>
      <c r="FGQ149" s="87"/>
      <c r="FGR149" s="87"/>
      <c r="FGS149" s="88"/>
      <c r="FGT149" s="12"/>
      <c r="FGU149" s="12"/>
      <c r="FGV149" s="88"/>
      <c r="FGW149" s="88"/>
      <c r="FGX149" s="11"/>
      <c r="FGY149" s="11"/>
      <c r="FGZ149" s="89"/>
      <c r="FHA149" s="87"/>
      <c r="FHB149" s="90"/>
      <c r="FHC149" s="91"/>
      <c r="FHD149" s="86"/>
      <c r="FHE149" s="87"/>
      <c r="FHF149" s="87"/>
      <c r="FHG149" s="87"/>
      <c r="FHH149" s="87"/>
      <c r="FHI149" s="88"/>
      <c r="FHJ149" s="12"/>
      <c r="FHK149" s="12"/>
      <c r="FHL149" s="88"/>
      <c r="FHM149" s="88"/>
      <c r="FHN149" s="11"/>
      <c r="FHO149" s="11"/>
      <c r="FHP149" s="89"/>
      <c r="FHQ149" s="87"/>
      <c r="FHR149" s="90"/>
      <c r="FHS149" s="91"/>
      <c r="FHT149" s="86"/>
      <c r="FHU149" s="87"/>
      <c r="FHV149" s="87"/>
      <c r="FHW149" s="87"/>
      <c r="FHX149" s="87"/>
      <c r="FHY149" s="88"/>
      <c r="FHZ149" s="12"/>
      <c r="FIA149" s="12"/>
      <c r="FIB149" s="88"/>
      <c r="FIC149" s="88"/>
      <c r="FID149" s="11"/>
      <c r="FIE149" s="11"/>
      <c r="FIF149" s="89"/>
      <c r="FIG149" s="87"/>
      <c r="FIH149" s="90"/>
      <c r="FII149" s="91"/>
      <c r="FIJ149" s="86"/>
      <c r="FIK149" s="87"/>
      <c r="FIL149" s="87"/>
      <c r="FIM149" s="87"/>
      <c r="FIN149" s="87"/>
      <c r="FIO149" s="88"/>
      <c r="FIP149" s="12"/>
      <c r="FIQ149" s="12"/>
      <c r="FIR149" s="88"/>
      <c r="FIS149" s="88"/>
      <c r="FIT149" s="11"/>
      <c r="FIU149" s="11"/>
      <c r="FIV149" s="89"/>
      <c r="FIW149" s="87"/>
      <c r="FIX149" s="90"/>
      <c r="FIY149" s="91"/>
      <c r="FIZ149" s="86"/>
      <c r="FJA149" s="87"/>
      <c r="FJB149" s="87"/>
      <c r="FJC149" s="87"/>
      <c r="FJD149" s="87"/>
      <c r="FJE149" s="88"/>
      <c r="FJF149" s="12"/>
      <c r="FJG149" s="12"/>
      <c r="FJH149" s="88"/>
      <c r="FJI149" s="88"/>
      <c r="FJJ149" s="11"/>
      <c r="FJK149" s="11"/>
      <c r="FJL149" s="89"/>
      <c r="FJM149" s="87"/>
      <c r="FJN149" s="90"/>
      <c r="FJO149" s="91"/>
      <c r="FJP149" s="86"/>
      <c r="FJQ149" s="87"/>
      <c r="FJR149" s="87"/>
      <c r="FJS149" s="87"/>
      <c r="FJT149" s="87"/>
      <c r="FJU149" s="88"/>
      <c r="FJV149" s="12"/>
      <c r="FJW149" s="12"/>
      <c r="FJX149" s="88"/>
      <c r="FJY149" s="88"/>
      <c r="FJZ149" s="11"/>
      <c r="FKA149" s="11"/>
      <c r="FKB149" s="89"/>
      <c r="FKC149" s="87"/>
      <c r="FKD149" s="90"/>
      <c r="FKE149" s="91"/>
      <c r="FKF149" s="86"/>
      <c r="FKG149" s="87"/>
      <c r="FKH149" s="87"/>
      <c r="FKI149" s="87"/>
      <c r="FKJ149" s="87"/>
      <c r="FKK149" s="88"/>
      <c r="FKL149" s="12"/>
      <c r="FKM149" s="12"/>
      <c r="FKN149" s="88"/>
      <c r="FKO149" s="88"/>
      <c r="FKP149" s="11"/>
      <c r="FKQ149" s="11"/>
      <c r="FKR149" s="89"/>
      <c r="FKS149" s="87"/>
      <c r="FKT149" s="90"/>
      <c r="FKU149" s="91"/>
      <c r="FKV149" s="86"/>
      <c r="FKW149" s="87"/>
      <c r="FKX149" s="87"/>
      <c r="FKY149" s="87"/>
      <c r="FKZ149" s="87"/>
      <c r="FLA149" s="88"/>
      <c r="FLB149" s="12"/>
      <c r="FLC149" s="12"/>
      <c r="FLD149" s="88"/>
      <c r="FLE149" s="88"/>
      <c r="FLF149" s="11"/>
      <c r="FLG149" s="11"/>
      <c r="FLH149" s="89"/>
      <c r="FLI149" s="87"/>
      <c r="FLJ149" s="90"/>
      <c r="FLK149" s="91"/>
      <c r="FLL149" s="86"/>
      <c r="FLM149" s="87"/>
      <c r="FLN149" s="87"/>
      <c r="FLO149" s="87"/>
      <c r="FLP149" s="87"/>
      <c r="FLQ149" s="88"/>
      <c r="FLR149" s="12"/>
      <c r="FLS149" s="12"/>
      <c r="FLT149" s="88"/>
      <c r="FLU149" s="88"/>
      <c r="FLV149" s="11"/>
      <c r="FLW149" s="11"/>
      <c r="FLX149" s="89"/>
      <c r="FLY149" s="87"/>
      <c r="FLZ149" s="90"/>
      <c r="FMA149" s="91"/>
      <c r="FMB149" s="86"/>
      <c r="FMC149" s="87"/>
      <c r="FMD149" s="87"/>
      <c r="FME149" s="87"/>
      <c r="FMF149" s="87"/>
      <c r="FMG149" s="88"/>
      <c r="FMH149" s="12"/>
      <c r="FMI149" s="12"/>
      <c r="FMJ149" s="88"/>
      <c r="FMK149" s="88"/>
      <c r="FML149" s="11"/>
      <c r="FMM149" s="11"/>
      <c r="FMN149" s="89"/>
      <c r="FMO149" s="87"/>
      <c r="FMP149" s="90"/>
      <c r="FMQ149" s="91"/>
      <c r="FMR149" s="86"/>
      <c r="FMS149" s="87"/>
      <c r="FMT149" s="87"/>
      <c r="FMU149" s="87"/>
      <c r="FMV149" s="87"/>
      <c r="FMW149" s="88"/>
      <c r="FMX149" s="12"/>
      <c r="FMY149" s="12"/>
      <c r="FMZ149" s="88"/>
      <c r="FNA149" s="88"/>
      <c r="FNB149" s="11"/>
      <c r="FNC149" s="11"/>
      <c r="FND149" s="89"/>
      <c r="FNE149" s="87"/>
      <c r="FNF149" s="90"/>
      <c r="FNG149" s="91"/>
      <c r="FNH149" s="86"/>
      <c r="FNI149" s="87"/>
      <c r="FNJ149" s="87"/>
      <c r="FNK149" s="87"/>
      <c r="FNL149" s="87"/>
      <c r="FNM149" s="88"/>
      <c r="FNN149" s="12"/>
      <c r="FNO149" s="12"/>
      <c r="FNP149" s="88"/>
      <c r="FNQ149" s="88"/>
      <c r="FNR149" s="11"/>
      <c r="FNS149" s="11"/>
      <c r="FNT149" s="89"/>
      <c r="FNU149" s="87"/>
      <c r="FNV149" s="90"/>
      <c r="FNW149" s="91"/>
      <c r="FNX149" s="86"/>
      <c r="FNY149" s="87"/>
      <c r="FNZ149" s="87"/>
      <c r="FOA149" s="87"/>
      <c r="FOB149" s="87"/>
      <c r="FOC149" s="88"/>
      <c r="FOD149" s="12"/>
      <c r="FOE149" s="12"/>
      <c r="FOF149" s="88"/>
      <c r="FOG149" s="88"/>
      <c r="FOH149" s="11"/>
      <c r="FOI149" s="11"/>
      <c r="FOJ149" s="89"/>
      <c r="FOK149" s="87"/>
      <c r="FOL149" s="90"/>
      <c r="FOM149" s="91"/>
      <c r="FON149" s="86"/>
      <c r="FOO149" s="87"/>
      <c r="FOP149" s="87"/>
      <c r="FOQ149" s="87"/>
      <c r="FOR149" s="87"/>
      <c r="FOS149" s="88"/>
      <c r="FOT149" s="12"/>
      <c r="FOU149" s="12"/>
      <c r="FOV149" s="88"/>
      <c r="FOW149" s="88"/>
      <c r="FOX149" s="11"/>
      <c r="FOY149" s="11"/>
      <c r="FOZ149" s="89"/>
      <c r="FPA149" s="87"/>
      <c r="FPB149" s="90"/>
      <c r="FPC149" s="91"/>
      <c r="FPD149" s="86"/>
      <c r="FPE149" s="87"/>
      <c r="FPF149" s="87"/>
      <c r="FPG149" s="87"/>
      <c r="FPH149" s="87"/>
      <c r="FPI149" s="88"/>
      <c r="FPJ149" s="12"/>
      <c r="FPK149" s="12"/>
      <c r="FPL149" s="88"/>
      <c r="FPM149" s="88"/>
      <c r="FPN149" s="11"/>
      <c r="FPO149" s="11"/>
      <c r="FPP149" s="89"/>
      <c r="FPQ149" s="87"/>
      <c r="FPR149" s="90"/>
      <c r="FPS149" s="91"/>
      <c r="FPT149" s="86"/>
      <c r="FPU149" s="87"/>
      <c r="FPV149" s="87"/>
      <c r="FPW149" s="87"/>
      <c r="FPX149" s="87"/>
      <c r="FPY149" s="88"/>
      <c r="FPZ149" s="12"/>
      <c r="FQA149" s="12"/>
      <c r="FQB149" s="88"/>
      <c r="FQC149" s="88"/>
      <c r="FQD149" s="11"/>
      <c r="FQE149" s="11"/>
      <c r="FQF149" s="89"/>
      <c r="FQG149" s="87"/>
      <c r="FQH149" s="90"/>
      <c r="FQI149" s="91"/>
      <c r="FQJ149" s="86"/>
      <c r="FQK149" s="87"/>
      <c r="FQL149" s="87"/>
      <c r="FQM149" s="87"/>
      <c r="FQN149" s="87"/>
      <c r="FQO149" s="88"/>
      <c r="FQP149" s="12"/>
      <c r="FQQ149" s="12"/>
      <c r="FQR149" s="88"/>
      <c r="FQS149" s="88"/>
      <c r="FQT149" s="11"/>
      <c r="FQU149" s="11"/>
      <c r="FQV149" s="89"/>
      <c r="FQW149" s="87"/>
      <c r="FQX149" s="90"/>
      <c r="FQY149" s="91"/>
      <c r="FQZ149" s="86"/>
      <c r="FRA149" s="87"/>
      <c r="FRB149" s="87"/>
      <c r="FRC149" s="87"/>
      <c r="FRD149" s="87"/>
      <c r="FRE149" s="88"/>
      <c r="FRF149" s="12"/>
      <c r="FRG149" s="12"/>
      <c r="FRH149" s="88"/>
      <c r="FRI149" s="88"/>
      <c r="FRJ149" s="11"/>
      <c r="FRK149" s="11"/>
      <c r="FRL149" s="89"/>
      <c r="FRM149" s="87"/>
      <c r="FRN149" s="90"/>
      <c r="FRO149" s="91"/>
      <c r="FRP149" s="86"/>
      <c r="FRQ149" s="87"/>
      <c r="FRR149" s="87"/>
      <c r="FRS149" s="87"/>
      <c r="FRT149" s="87"/>
      <c r="FRU149" s="88"/>
      <c r="FRV149" s="12"/>
      <c r="FRW149" s="12"/>
      <c r="FRX149" s="88"/>
      <c r="FRY149" s="88"/>
      <c r="FRZ149" s="11"/>
      <c r="FSA149" s="11"/>
      <c r="FSB149" s="89"/>
      <c r="FSC149" s="87"/>
      <c r="FSD149" s="90"/>
      <c r="FSE149" s="91"/>
      <c r="FSF149" s="86"/>
      <c r="FSG149" s="87"/>
      <c r="FSH149" s="87"/>
      <c r="FSI149" s="87"/>
      <c r="FSJ149" s="87"/>
      <c r="FSK149" s="88"/>
      <c r="FSL149" s="12"/>
      <c r="FSM149" s="12"/>
      <c r="FSN149" s="88"/>
      <c r="FSO149" s="88"/>
      <c r="FSP149" s="11"/>
      <c r="FSQ149" s="11"/>
      <c r="FSR149" s="89"/>
      <c r="FSS149" s="87"/>
      <c r="FST149" s="90"/>
      <c r="FSU149" s="91"/>
      <c r="FSV149" s="86"/>
      <c r="FSW149" s="87"/>
      <c r="FSX149" s="87"/>
      <c r="FSY149" s="87"/>
      <c r="FSZ149" s="87"/>
      <c r="FTA149" s="88"/>
      <c r="FTB149" s="12"/>
      <c r="FTC149" s="12"/>
      <c r="FTD149" s="88"/>
      <c r="FTE149" s="88"/>
      <c r="FTF149" s="11"/>
      <c r="FTG149" s="11"/>
      <c r="FTH149" s="89"/>
      <c r="FTI149" s="87"/>
      <c r="FTJ149" s="90"/>
      <c r="FTK149" s="91"/>
      <c r="FTL149" s="86"/>
      <c r="FTM149" s="87"/>
      <c r="FTN149" s="87"/>
      <c r="FTO149" s="87"/>
      <c r="FTP149" s="87"/>
      <c r="FTQ149" s="88"/>
      <c r="FTR149" s="12"/>
      <c r="FTS149" s="12"/>
      <c r="FTT149" s="88"/>
      <c r="FTU149" s="88"/>
      <c r="FTV149" s="11"/>
      <c r="FTW149" s="11"/>
      <c r="FTX149" s="89"/>
      <c r="FTY149" s="87"/>
      <c r="FTZ149" s="90"/>
      <c r="FUA149" s="91"/>
      <c r="FUB149" s="86"/>
      <c r="FUC149" s="87"/>
      <c r="FUD149" s="87"/>
      <c r="FUE149" s="87"/>
      <c r="FUF149" s="87"/>
      <c r="FUG149" s="88"/>
      <c r="FUH149" s="12"/>
      <c r="FUI149" s="12"/>
      <c r="FUJ149" s="88"/>
      <c r="FUK149" s="88"/>
      <c r="FUL149" s="11"/>
      <c r="FUM149" s="11"/>
      <c r="FUN149" s="89"/>
      <c r="FUO149" s="87"/>
      <c r="FUP149" s="90"/>
      <c r="FUQ149" s="91"/>
      <c r="FUR149" s="86"/>
      <c r="FUS149" s="87"/>
      <c r="FUT149" s="87"/>
      <c r="FUU149" s="87"/>
      <c r="FUV149" s="87"/>
      <c r="FUW149" s="88"/>
      <c r="FUX149" s="12"/>
      <c r="FUY149" s="12"/>
      <c r="FUZ149" s="88"/>
      <c r="FVA149" s="88"/>
      <c r="FVB149" s="11"/>
      <c r="FVC149" s="11"/>
      <c r="FVD149" s="89"/>
      <c r="FVE149" s="87"/>
      <c r="FVF149" s="90"/>
      <c r="FVG149" s="91"/>
      <c r="FVH149" s="86"/>
      <c r="FVI149" s="87"/>
      <c r="FVJ149" s="87"/>
      <c r="FVK149" s="87"/>
      <c r="FVL149" s="87"/>
      <c r="FVM149" s="88"/>
      <c r="FVN149" s="12"/>
      <c r="FVO149" s="12"/>
      <c r="FVP149" s="88"/>
      <c r="FVQ149" s="88"/>
      <c r="FVR149" s="11"/>
      <c r="FVS149" s="11"/>
      <c r="FVT149" s="89"/>
      <c r="FVU149" s="87"/>
      <c r="FVV149" s="90"/>
      <c r="FVW149" s="91"/>
      <c r="FVX149" s="86"/>
      <c r="FVY149" s="87"/>
      <c r="FVZ149" s="87"/>
      <c r="FWA149" s="87"/>
      <c r="FWB149" s="87"/>
      <c r="FWC149" s="88"/>
      <c r="FWD149" s="12"/>
      <c r="FWE149" s="12"/>
      <c r="FWF149" s="88"/>
      <c r="FWG149" s="88"/>
      <c r="FWH149" s="11"/>
      <c r="FWI149" s="11"/>
      <c r="FWJ149" s="89"/>
      <c r="FWK149" s="87"/>
      <c r="FWL149" s="90"/>
      <c r="FWM149" s="91"/>
      <c r="FWN149" s="86"/>
      <c r="FWO149" s="87"/>
      <c r="FWP149" s="87"/>
      <c r="FWQ149" s="87"/>
      <c r="FWR149" s="87"/>
      <c r="FWS149" s="88"/>
      <c r="FWT149" s="12"/>
      <c r="FWU149" s="12"/>
      <c r="FWV149" s="88"/>
      <c r="FWW149" s="88"/>
      <c r="FWX149" s="11"/>
      <c r="FWY149" s="11"/>
      <c r="FWZ149" s="89"/>
      <c r="FXA149" s="87"/>
      <c r="FXB149" s="90"/>
      <c r="FXC149" s="91"/>
      <c r="FXD149" s="86"/>
      <c r="FXE149" s="87"/>
      <c r="FXF149" s="87"/>
      <c r="FXG149" s="87"/>
      <c r="FXH149" s="87"/>
      <c r="FXI149" s="88"/>
      <c r="FXJ149" s="12"/>
      <c r="FXK149" s="12"/>
      <c r="FXL149" s="88"/>
      <c r="FXM149" s="88"/>
      <c r="FXN149" s="11"/>
      <c r="FXO149" s="11"/>
      <c r="FXP149" s="89"/>
      <c r="FXQ149" s="87"/>
      <c r="FXR149" s="90"/>
      <c r="FXS149" s="91"/>
      <c r="FXT149" s="86"/>
      <c r="FXU149" s="87"/>
      <c r="FXV149" s="87"/>
      <c r="FXW149" s="87"/>
      <c r="FXX149" s="87"/>
      <c r="FXY149" s="88"/>
      <c r="FXZ149" s="12"/>
      <c r="FYA149" s="12"/>
      <c r="FYB149" s="88"/>
      <c r="FYC149" s="88"/>
      <c r="FYD149" s="11"/>
      <c r="FYE149" s="11"/>
      <c r="FYF149" s="89"/>
      <c r="FYG149" s="87"/>
      <c r="FYH149" s="90"/>
      <c r="FYI149" s="91"/>
      <c r="FYJ149" s="86"/>
      <c r="FYK149" s="87"/>
      <c r="FYL149" s="87"/>
      <c r="FYM149" s="87"/>
      <c r="FYN149" s="87"/>
      <c r="FYO149" s="88"/>
      <c r="FYP149" s="12"/>
      <c r="FYQ149" s="12"/>
      <c r="FYR149" s="88"/>
      <c r="FYS149" s="88"/>
      <c r="FYT149" s="11"/>
      <c r="FYU149" s="11"/>
      <c r="FYV149" s="89"/>
      <c r="FYW149" s="87"/>
      <c r="FYX149" s="90"/>
      <c r="FYY149" s="91"/>
      <c r="FYZ149" s="86"/>
      <c r="FZA149" s="87"/>
      <c r="FZB149" s="87"/>
      <c r="FZC149" s="87"/>
      <c r="FZD149" s="87"/>
      <c r="FZE149" s="88"/>
      <c r="FZF149" s="12"/>
      <c r="FZG149" s="12"/>
      <c r="FZH149" s="88"/>
      <c r="FZI149" s="88"/>
      <c r="FZJ149" s="11"/>
      <c r="FZK149" s="11"/>
      <c r="FZL149" s="89"/>
      <c r="FZM149" s="87"/>
      <c r="FZN149" s="90"/>
      <c r="FZO149" s="91"/>
      <c r="FZP149" s="86"/>
      <c r="FZQ149" s="87"/>
      <c r="FZR149" s="87"/>
      <c r="FZS149" s="87"/>
      <c r="FZT149" s="87"/>
      <c r="FZU149" s="88"/>
      <c r="FZV149" s="12"/>
      <c r="FZW149" s="12"/>
      <c r="FZX149" s="88"/>
      <c r="FZY149" s="88"/>
      <c r="FZZ149" s="11"/>
      <c r="GAA149" s="11"/>
      <c r="GAB149" s="89"/>
      <c r="GAC149" s="87"/>
      <c r="GAD149" s="90"/>
      <c r="GAE149" s="91"/>
      <c r="GAF149" s="86"/>
      <c r="GAG149" s="87"/>
      <c r="GAH149" s="87"/>
      <c r="GAI149" s="87"/>
      <c r="GAJ149" s="87"/>
      <c r="GAK149" s="88"/>
      <c r="GAL149" s="12"/>
      <c r="GAM149" s="12"/>
      <c r="GAN149" s="88"/>
      <c r="GAO149" s="88"/>
      <c r="GAP149" s="11"/>
      <c r="GAQ149" s="11"/>
      <c r="GAR149" s="89"/>
      <c r="GAS149" s="87"/>
      <c r="GAT149" s="90"/>
      <c r="GAU149" s="91"/>
      <c r="GAV149" s="86"/>
      <c r="GAW149" s="87"/>
      <c r="GAX149" s="87"/>
      <c r="GAY149" s="87"/>
      <c r="GAZ149" s="87"/>
      <c r="GBA149" s="88"/>
      <c r="GBB149" s="12"/>
      <c r="GBC149" s="12"/>
      <c r="GBD149" s="88"/>
      <c r="GBE149" s="88"/>
      <c r="GBF149" s="11"/>
      <c r="GBG149" s="11"/>
      <c r="GBH149" s="89"/>
      <c r="GBI149" s="87"/>
      <c r="GBJ149" s="90"/>
      <c r="GBK149" s="91"/>
      <c r="GBL149" s="86"/>
      <c r="GBM149" s="87"/>
      <c r="GBN149" s="87"/>
      <c r="GBO149" s="87"/>
      <c r="GBP149" s="87"/>
      <c r="GBQ149" s="88"/>
      <c r="GBR149" s="12"/>
      <c r="GBS149" s="12"/>
      <c r="GBT149" s="88"/>
      <c r="GBU149" s="88"/>
      <c r="GBV149" s="11"/>
      <c r="GBW149" s="11"/>
      <c r="GBX149" s="89"/>
      <c r="GBY149" s="87"/>
      <c r="GBZ149" s="90"/>
      <c r="GCA149" s="91"/>
      <c r="GCB149" s="86"/>
      <c r="GCC149" s="87"/>
      <c r="GCD149" s="87"/>
      <c r="GCE149" s="87"/>
      <c r="GCF149" s="87"/>
      <c r="GCG149" s="88"/>
      <c r="GCH149" s="12"/>
      <c r="GCI149" s="12"/>
      <c r="GCJ149" s="88"/>
      <c r="GCK149" s="88"/>
      <c r="GCL149" s="11"/>
      <c r="GCM149" s="11"/>
      <c r="GCN149" s="89"/>
      <c r="GCO149" s="87"/>
      <c r="GCP149" s="90"/>
      <c r="GCQ149" s="91"/>
      <c r="GCR149" s="86"/>
      <c r="GCS149" s="87"/>
      <c r="GCT149" s="87"/>
      <c r="GCU149" s="87"/>
      <c r="GCV149" s="87"/>
      <c r="GCW149" s="88"/>
      <c r="GCX149" s="12"/>
      <c r="GCY149" s="12"/>
      <c r="GCZ149" s="88"/>
      <c r="GDA149" s="88"/>
      <c r="GDB149" s="11"/>
      <c r="GDC149" s="11"/>
      <c r="GDD149" s="89"/>
      <c r="GDE149" s="87"/>
      <c r="GDF149" s="90"/>
      <c r="GDG149" s="91"/>
      <c r="GDH149" s="86"/>
      <c r="GDI149" s="87"/>
      <c r="GDJ149" s="87"/>
      <c r="GDK149" s="87"/>
      <c r="GDL149" s="87"/>
      <c r="GDM149" s="88"/>
      <c r="GDN149" s="12"/>
      <c r="GDO149" s="12"/>
      <c r="GDP149" s="88"/>
      <c r="GDQ149" s="88"/>
      <c r="GDR149" s="11"/>
      <c r="GDS149" s="11"/>
      <c r="GDT149" s="89"/>
      <c r="GDU149" s="87"/>
      <c r="GDV149" s="90"/>
      <c r="GDW149" s="91"/>
      <c r="GDX149" s="86"/>
      <c r="GDY149" s="87"/>
      <c r="GDZ149" s="87"/>
      <c r="GEA149" s="87"/>
      <c r="GEB149" s="87"/>
      <c r="GEC149" s="88"/>
      <c r="GED149" s="12"/>
      <c r="GEE149" s="12"/>
      <c r="GEF149" s="88"/>
      <c r="GEG149" s="88"/>
      <c r="GEH149" s="11"/>
      <c r="GEI149" s="11"/>
      <c r="GEJ149" s="89"/>
      <c r="GEK149" s="87"/>
      <c r="GEL149" s="90"/>
      <c r="GEM149" s="91"/>
      <c r="GEN149" s="86"/>
      <c r="GEO149" s="87"/>
      <c r="GEP149" s="87"/>
      <c r="GEQ149" s="87"/>
      <c r="GER149" s="87"/>
      <c r="GES149" s="88"/>
      <c r="GET149" s="12"/>
      <c r="GEU149" s="12"/>
      <c r="GEV149" s="88"/>
      <c r="GEW149" s="88"/>
      <c r="GEX149" s="11"/>
      <c r="GEY149" s="11"/>
      <c r="GEZ149" s="89"/>
      <c r="GFA149" s="87"/>
      <c r="GFB149" s="90"/>
      <c r="GFC149" s="91"/>
      <c r="GFD149" s="86"/>
      <c r="GFE149" s="87"/>
      <c r="GFF149" s="87"/>
      <c r="GFG149" s="87"/>
      <c r="GFH149" s="87"/>
      <c r="GFI149" s="88"/>
      <c r="GFJ149" s="12"/>
      <c r="GFK149" s="12"/>
      <c r="GFL149" s="88"/>
      <c r="GFM149" s="88"/>
      <c r="GFN149" s="11"/>
      <c r="GFO149" s="11"/>
      <c r="GFP149" s="89"/>
      <c r="GFQ149" s="87"/>
      <c r="GFR149" s="90"/>
      <c r="GFS149" s="91"/>
      <c r="GFT149" s="86"/>
      <c r="GFU149" s="87"/>
      <c r="GFV149" s="87"/>
      <c r="GFW149" s="87"/>
      <c r="GFX149" s="87"/>
      <c r="GFY149" s="88"/>
      <c r="GFZ149" s="12"/>
      <c r="GGA149" s="12"/>
      <c r="GGB149" s="88"/>
      <c r="GGC149" s="88"/>
      <c r="GGD149" s="11"/>
      <c r="GGE149" s="11"/>
      <c r="GGF149" s="89"/>
      <c r="GGG149" s="87"/>
      <c r="GGH149" s="90"/>
      <c r="GGI149" s="91"/>
      <c r="GGJ149" s="86"/>
      <c r="GGK149" s="87"/>
      <c r="GGL149" s="87"/>
      <c r="GGM149" s="87"/>
      <c r="GGN149" s="87"/>
      <c r="GGO149" s="88"/>
      <c r="GGP149" s="12"/>
      <c r="GGQ149" s="12"/>
      <c r="GGR149" s="88"/>
      <c r="GGS149" s="88"/>
      <c r="GGT149" s="11"/>
      <c r="GGU149" s="11"/>
      <c r="GGV149" s="89"/>
      <c r="GGW149" s="87"/>
      <c r="GGX149" s="90"/>
      <c r="GGY149" s="91"/>
      <c r="GGZ149" s="86"/>
      <c r="GHA149" s="87"/>
      <c r="GHB149" s="87"/>
      <c r="GHC149" s="87"/>
      <c r="GHD149" s="87"/>
      <c r="GHE149" s="88"/>
      <c r="GHF149" s="12"/>
      <c r="GHG149" s="12"/>
      <c r="GHH149" s="88"/>
      <c r="GHI149" s="88"/>
      <c r="GHJ149" s="11"/>
      <c r="GHK149" s="11"/>
      <c r="GHL149" s="89"/>
      <c r="GHM149" s="87"/>
      <c r="GHN149" s="90"/>
      <c r="GHO149" s="91"/>
      <c r="GHP149" s="86"/>
      <c r="GHQ149" s="87"/>
      <c r="GHR149" s="87"/>
      <c r="GHS149" s="87"/>
      <c r="GHT149" s="87"/>
      <c r="GHU149" s="88"/>
      <c r="GHV149" s="12"/>
      <c r="GHW149" s="12"/>
      <c r="GHX149" s="88"/>
      <c r="GHY149" s="88"/>
      <c r="GHZ149" s="11"/>
      <c r="GIA149" s="11"/>
      <c r="GIB149" s="89"/>
      <c r="GIC149" s="87"/>
      <c r="GID149" s="90"/>
      <c r="GIE149" s="91"/>
      <c r="GIF149" s="86"/>
      <c r="GIG149" s="87"/>
      <c r="GIH149" s="87"/>
      <c r="GII149" s="87"/>
      <c r="GIJ149" s="87"/>
      <c r="GIK149" s="88"/>
      <c r="GIL149" s="12"/>
      <c r="GIM149" s="12"/>
      <c r="GIN149" s="88"/>
      <c r="GIO149" s="88"/>
      <c r="GIP149" s="11"/>
      <c r="GIQ149" s="11"/>
      <c r="GIR149" s="89"/>
      <c r="GIS149" s="87"/>
      <c r="GIT149" s="90"/>
      <c r="GIU149" s="91"/>
      <c r="GIV149" s="86"/>
      <c r="GIW149" s="87"/>
      <c r="GIX149" s="87"/>
      <c r="GIY149" s="87"/>
      <c r="GIZ149" s="87"/>
      <c r="GJA149" s="88"/>
      <c r="GJB149" s="12"/>
      <c r="GJC149" s="12"/>
      <c r="GJD149" s="88"/>
      <c r="GJE149" s="88"/>
      <c r="GJF149" s="11"/>
      <c r="GJG149" s="11"/>
      <c r="GJH149" s="89"/>
      <c r="GJI149" s="87"/>
      <c r="GJJ149" s="90"/>
      <c r="GJK149" s="91"/>
      <c r="GJL149" s="86"/>
      <c r="GJM149" s="87"/>
      <c r="GJN149" s="87"/>
      <c r="GJO149" s="87"/>
      <c r="GJP149" s="87"/>
      <c r="GJQ149" s="88"/>
      <c r="GJR149" s="12"/>
      <c r="GJS149" s="12"/>
      <c r="GJT149" s="88"/>
      <c r="GJU149" s="88"/>
      <c r="GJV149" s="11"/>
      <c r="GJW149" s="11"/>
      <c r="GJX149" s="89"/>
      <c r="GJY149" s="87"/>
      <c r="GJZ149" s="90"/>
      <c r="GKA149" s="91"/>
      <c r="GKB149" s="86"/>
      <c r="GKC149" s="87"/>
      <c r="GKD149" s="87"/>
      <c r="GKE149" s="87"/>
      <c r="GKF149" s="87"/>
      <c r="GKG149" s="88"/>
      <c r="GKH149" s="12"/>
      <c r="GKI149" s="12"/>
      <c r="GKJ149" s="88"/>
      <c r="GKK149" s="88"/>
      <c r="GKL149" s="11"/>
      <c r="GKM149" s="11"/>
      <c r="GKN149" s="89"/>
      <c r="GKO149" s="87"/>
      <c r="GKP149" s="90"/>
      <c r="GKQ149" s="91"/>
      <c r="GKR149" s="86"/>
      <c r="GKS149" s="87"/>
      <c r="GKT149" s="87"/>
      <c r="GKU149" s="87"/>
      <c r="GKV149" s="87"/>
      <c r="GKW149" s="88"/>
      <c r="GKX149" s="12"/>
      <c r="GKY149" s="12"/>
      <c r="GKZ149" s="88"/>
      <c r="GLA149" s="88"/>
      <c r="GLB149" s="11"/>
      <c r="GLC149" s="11"/>
      <c r="GLD149" s="89"/>
      <c r="GLE149" s="87"/>
      <c r="GLF149" s="90"/>
      <c r="GLG149" s="91"/>
      <c r="GLH149" s="86"/>
      <c r="GLI149" s="87"/>
      <c r="GLJ149" s="87"/>
      <c r="GLK149" s="87"/>
      <c r="GLL149" s="87"/>
      <c r="GLM149" s="88"/>
      <c r="GLN149" s="12"/>
      <c r="GLO149" s="12"/>
      <c r="GLP149" s="88"/>
      <c r="GLQ149" s="88"/>
      <c r="GLR149" s="11"/>
      <c r="GLS149" s="11"/>
      <c r="GLT149" s="89"/>
      <c r="GLU149" s="87"/>
      <c r="GLV149" s="90"/>
      <c r="GLW149" s="91"/>
      <c r="GLX149" s="86"/>
      <c r="GLY149" s="87"/>
      <c r="GLZ149" s="87"/>
      <c r="GMA149" s="87"/>
      <c r="GMB149" s="87"/>
      <c r="GMC149" s="88"/>
      <c r="GMD149" s="12"/>
      <c r="GME149" s="12"/>
      <c r="GMF149" s="88"/>
      <c r="GMG149" s="88"/>
      <c r="GMH149" s="11"/>
      <c r="GMI149" s="11"/>
      <c r="GMJ149" s="89"/>
      <c r="GMK149" s="87"/>
      <c r="GML149" s="90"/>
      <c r="GMM149" s="91"/>
      <c r="GMN149" s="86"/>
      <c r="GMO149" s="87"/>
      <c r="GMP149" s="87"/>
      <c r="GMQ149" s="87"/>
      <c r="GMR149" s="87"/>
      <c r="GMS149" s="88"/>
      <c r="GMT149" s="12"/>
      <c r="GMU149" s="12"/>
      <c r="GMV149" s="88"/>
      <c r="GMW149" s="88"/>
      <c r="GMX149" s="11"/>
      <c r="GMY149" s="11"/>
      <c r="GMZ149" s="89"/>
      <c r="GNA149" s="87"/>
      <c r="GNB149" s="90"/>
      <c r="GNC149" s="91"/>
      <c r="GND149" s="86"/>
      <c r="GNE149" s="87"/>
      <c r="GNF149" s="87"/>
      <c r="GNG149" s="87"/>
      <c r="GNH149" s="87"/>
      <c r="GNI149" s="88"/>
      <c r="GNJ149" s="12"/>
      <c r="GNK149" s="12"/>
      <c r="GNL149" s="88"/>
      <c r="GNM149" s="88"/>
      <c r="GNN149" s="11"/>
      <c r="GNO149" s="11"/>
      <c r="GNP149" s="89"/>
      <c r="GNQ149" s="87"/>
      <c r="GNR149" s="90"/>
      <c r="GNS149" s="91"/>
      <c r="GNT149" s="86"/>
      <c r="GNU149" s="87"/>
      <c r="GNV149" s="87"/>
      <c r="GNW149" s="87"/>
      <c r="GNX149" s="87"/>
      <c r="GNY149" s="88"/>
      <c r="GNZ149" s="12"/>
      <c r="GOA149" s="12"/>
      <c r="GOB149" s="88"/>
      <c r="GOC149" s="88"/>
      <c r="GOD149" s="11"/>
      <c r="GOE149" s="11"/>
      <c r="GOF149" s="89"/>
      <c r="GOG149" s="87"/>
      <c r="GOH149" s="90"/>
      <c r="GOI149" s="91"/>
      <c r="GOJ149" s="86"/>
      <c r="GOK149" s="87"/>
      <c r="GOL149" s="87"/>
      <c r="GOM149" s="87"/>
      <c r="GON149" s="87"/>
      <c r="GOO149" s="88"/>
      <c r="GOP149" s="12"/>
      <c r="GOQ149" s="12"/>
      <c r="GOR149" s="88"/>
      <c r="GOS149" s="88"/>
      <c r="GOT149" s="11"/>
      <c r="GOU149" s="11"/>
      <c r="GOV149" s="89"/>
      <c r="GOW149" s="87"/>
      <c r="GOX149" s="90"/>
      <c r="GOY149" s="91"/>
      <c r="GOZ149" s="86"/>
      <c r="GPA149" s="87"/>
      <c r="GPB149" s="87"/>
      <c r="GPC149" s="87"/>
      <c r="GPD149" s="87"/>
      <c r="GPE149" s="88"/>
      <c r="GPF149" s="12"/>
      <c r="GPG149" s="12"/>
      <c r="GPH149" s="88"/>
      <c r="GPI149" s="88"/>
      <c r="GPJ149" s="11"/>
      <c r="GPK149" s="11"/>
      <c r="GPL149" s="89"/>
      <c r="GPM149" s="87"/>
      <c r="GPN149" s="90"/>
      <c r="GPO149" s="91"/>
      <c r="GPP149" s="86"/>
      <c r="GPQ149" s="87"/>
      <c r="GPR149" s="87"/>
      <c r="GPS149" s="87"/>
      <c r="GPT149" s="87"/>
      <c r="GPU149" s="88"/>
      <c r="GPV149" s="12"/>
      <c r="GPW149" s="12"/>
      <c r="GPX149" s="88"/>
      <c r="GPY149" s="88"/>
      <c r="GPZ149" s="11"/>
      <c r="GQA149" s="11"/>
      <c r="GQB149" s="89"/>
      <c r="GQC149" s="87"/>
      <c r="GQD149" s="90"/>
      <c r="GQE149" s="91"/>
      <c r="GQF149" s="86"/>
      <c r="GQG149" s="87"/>
      <c r="GQH149" s="87"/>
      <c r="GQI149" s="87"/>
      <c r="GQJ149" s="87"/>
      <c r="GQK149" s="88"/>
      <c r="GQL149" s="12"/>
      <c r="GQM149" s="12"/>
      <c r="GQN149" s="88"/>
      <c r="GQO149" s="88"/>
      <c r="GQP149" s="11"/>
      <c r="GQQ149" s="11"/>
      <c r="GQR149" s="89"/>
      <c r="GQS149" s="87"/>
      <c r="GQT149" s="90"/>
      <c r="GQU149" s="91"/>
      <c r="GQV149" s="86"/>
      <c r="GQW149" s="87"/>
      <c r="GQX149" s="87"/>
      <c r="GQY149" s="87"/>
      <c r="GQZ149" s="87"/>
      <c r="GRA149" s="88"/>
      <c r="GRB149" s="12"/>
      <c r="GRC149" s="12"/>
      <c r="GRD149" s="88"/>
      <c r="GRE149" s="88"/>
      <c r="GRF149" s="11"/>
      <c r="GRG149" s="11"/>
      <c r="GRH149" s="89"/>
      <c r="GRI149" s="87"/>
      <c r="GRJ149" s="90"/>
      <c r="GRK149" s="91"/>
      <c r="GRL149" s="86"/>
      <c r="GRM149" s="87"/>
      <c r="GRN149" s="87"/>
      <c r="GRO149" s="87"/>
      <c r="GRP149" s="87"/>
      <c r="GRQ149" s="88"/>
      <c r="GRR149" s="12"/>
      <c r="GRS149" s="12"/>
      <c r="GRT149" s="88"/>
      <c r="GRU149" s="88"/>
      <c r="GRV149" s="11"/>
      <c r="GRW149" s="11"/>
      <c r="GRX149" s="89"/>
      <c r="GRY149" s="87"/>
      <c r="GRZ149" s="90"/>
      <c r="GSA149" s="91"/>
      <c r="GSB149" s="86"/>
      <c r="GSC149" s="87"/>
      <c r="GSD149" s="87"/>
      <c r="GSE149" s="87"/>
      <c r="GSF149" s="87"/>
      <c r="GSG149" s="88"/>
      <c r="GSH149" s="12"/>
      <c r="GSI149" s="12"/>
      <c r="GSJ149" s="88"/>
      <c r="GSK149" s="88"/>
      <c r="GSL149" s="11"/>
      <c r="GSM149" s="11"/>
      <c r="GSN149" s="89"/>
      <c r="GSO149" s="87"/>
      <c r="GSP149" s="90"/>
      <c r="GSQ149" s="91"/>
      <c r="GSR149" s="86"/>
      <c r="GSS149" s="87"/>
      <c r="GST149" s="87"/>
      <c r="GSU149" s="87"/>
      <c r="GSV149" s="87"/>
      <c r="GSW149" s="88"/>
      <c r="GSX149" s="12"/>
      <c r="GSY149" s="12"/>
      <c r="GSZ149" s="88"/>
      <c r="GTA149" s="88"/>
      <c r="GTB149" s="11"/>
      <c r="GTC149" s="11"/>
      <c r="GTD149" s="89"/>
      <c r="GTE149" s="87"/>
      <c r="GTF149" s="90"/>
      <c r="GTG149" s="91"/>
      <c r="GTH149" s="86"/>
      <c r="GTI149" s="87"/>
      <c r="GTJ149" s="87"/>
      <c r="GTK149" s="87"/>
      <c r="GTL149" s="87"/>
      <c r="GTM149" s="88"/>
      <c r="GTN149" s="12"/>
      <c r="GTO149" s="12"/>
      <c r="GTP149" s="88"/>
      <c r="GTQ149" s="88"/>
      <c r="GTR149" s="11"/>
      <c r="GTS149" s="11"/>
      <c r="GTT149" s="89"/>
      <c r="GTU149" s="87"/>
      <c r="GTV149" s="90"/>
      <c r="GTW149" s="91"/>
      <c r="GTX149" s="86"/>
      <c r="GTY149" s="87"/>
      <c r="GTZ149" s="87"/>
      <c r="GUA149" s="87"/>
      <c r="GUB149" s="87"/>
      <c r="GUC149" s="88"/>
      <c r="GUD149" s="12"/>
      <c r="GUE149" s="12"/>
      <c r="GUF149" s="88"/>
      <c r="GUG149" s="88"/>
      <c r="GUH149" s="11"/>
      <c r="GUI149" s="11"/>
      <c r="GUJ149" s="89"/>
      <c r="GUK149" s="87"/>
      <c r="GUL149" s="90"/>
      <c r="GUM149" s="91"/>
      <c r="GUN149" s="86"/>
      <c r="GUO149" s="87"/>
      <c r="GUP149" s="87"/>
      <c r="GUQ149" s="87"/>
      <c r="GUR149" s="87"/>
      <c r="GUS149" s="88"/>
      <c r="GUT149" s="12"/>
      <c r="GUU149" s="12"/>
      <c r="GUV149" s="88"/>
      <c r="GUW149" s="88"/>
      <c r="GUX149" s="11"/>
      <c r="GUY149" s="11"/>
      <c r="GUZ149" s="89"/>
      <c r="GVA149" s="87"/>
      <c r="GVB149" s="90"/>
      <c r="GVC149" s="91"/>
      <c r="GVD149" s="86"/>
      <c r="GVE149" s="87"/>
      <c r="GVF149" s="87"/>
      <c r="GVG149" s="87"/>
      <c r="GVH149" s="87"/>
      <c r="GVI149" s="88"/>
      <c r="GVJ149" s="12"/>
      <c r="GVK149" s="12"/>
      <c r="GVL149" s="88"/>
      <c r="GVM149" s="88"/>
      <c r="GVN149" s="11"/>
      <c r="GVO149" s="11"/>
      <c r="GVP149" s="89"/>
      <c r="GVQ149" s="87"/>
      <c r="GVR149" s="90"/>
      <c r="GVS149" s="91"/>
      <c r="GVT149" s="86"/>
      <c r="GVU149" s="87"/>
      <c r="GVV149" s="87"/>
      <c r="GVW149" s="87"/>
      <c r="GVX149" s="87"/>
      <c r="GVY149" s="88"/>
      <c r="GVZ149" s="12"/>
      <c r="GWA149" s="12"/>
      <c r="GWB149" s="88"/>
      <c r="GWC149" s="88"/>
      <c r="GWD149" s="11"/>
      <c r="GWE149" s="11"/>
      <c r="GWF149" s="89"/>
      <c r="GWG149" s="87"/>
      <c r="GWH149" s="90"/>
      <c r="GWI149" s="91"/>
      <c r="GWJ149" s="86"/>
      <c r="GWK149" s="87"/>
      <c r="GWL149" s="87"/>
      <c r="GWM149" s="87"/>
      <c r="GWN149" s="87"/>
      <c r="GWO149" s="88"/>
      <c r="GWP149" s="12"/>
      <c r="GWQ149" s="12"/>
      <c r="GWR149" s="88"/>
      <c r="GWS149" s="88"/>
      <c r="GWT149" s="11"/>
      <c r="GWU149" s="11"/>
      <c r="GWV149" s="89"/>
      <c r="GWW149" s="87"/>
      <c r="GWX149" s="90"/>
      <c r="GWY149" s="91"/>
      <c r="GWZ149" s="86"/>
      <c r="GXA149" s="87"/>
      <c r="GXB149" s="87"/>
      <c r="GXC149" s="87"/>
      <c r="GXD149" s="87"/>
      <c r="GXE149" s="88"/>
      <c r="GXF149" s="12"/>
      <c r="GXG149" s="12"/>
      <c r="GXH149" s="88"/>
      <c r="GXI149" s="88"/>
      <c r="GXJ149" s="11"/>
      <c r="GXK149" s="11"/>
      <c r="GXL149" s="89"/>
      <c r="GXM149" s="87"/>
      <c r="GXN149" s="90"/>
      <c r="GXO149" s="91"/>
      <c r="GXP149" s="86"/>
      <c r="GXQ149" s="87"/>
      <c r="GXR149" s="87"/>
      <c r="GXS149" s="87"/>
      <c r="GXT149" s="87"/>
      <c r="GXU149" s="88"/>
      <c r="GXV149" s="12"/>
      <c r="GXW149" s="12"/>
      <c r="GXX149" s="88"/>
      <c r="GXY149" s="88"/>
      <c r="GXZ149" s="11"/>
      <c r="GYA149" s="11"/>
      <c r="GYB149" s="89"/>
      <c r="GYC149" s="87"/>
      <c r="GYD149" s="90"/>
      <c r="GYE149" s="91"/>
      <c r="GYF149" s="86"/>
      <c r="GYG149" s="87"/>
      <c r="GYH149" s="87"/>
      <c r="GYI149" s="87"/>
      <c r="GYJ149" s="87"/>
      <c r="GYK149" s="88"/>
      <c r="GYL149" s="12"/>
      <c r="GYM149" s="12"/>
      <c r="GYN149" s="88"/>
      <c r="GYO149" s="88"/>
      <c r="GYP149" s="11"/>
      <c r="GYQ149" s="11"/>
      <c r="GYR149" s="89"/>
      <c r="GYS149" s="87"/>
      <c r="GYT149" s="90"/>
      <c r="GYU149" s="91"/>
      <c r="GYV149" s="86"/>
      <c r="GYW149" s="87"/>
      <c r="GYX149" s="87"/>
      <c r="GYY149" s="87"/>
      <c r="GYZ149" s="87"/>
      <c r="GZA149" s="88"/>
      <c r="GZB149" s="12"/>
      <c r="GZC149" s="12"/>
      <c r="GZD149" s="88"/>
      <c r="GZE149" s="88"/>
      <c r="GZF149" s="11"/>
      <c r="GZG149" s="11"/>
      <c r="GZH149" s="89"/>
      <c r="GZI149" s="87"/>
      <c r="GZJ149" s="90"/>
      <c r="GZK149" s="91"/>
      <c r="GZL149" s="86"/>
      <c r="GZM149" s="87"/>
      <c r="GZN149" s="87"/>
      <c r="GZO149" s="87"/>
      <c r="GZP149" s="87"/>
      <c r="GZQ149" s="88"/>
      <c r="GZR149" s="12"/>
      <c r="GZS149" s="12"/>
      <c r="GZT149" s="88"/>
      <c r="GZU149" s="88"/>
      <c r="GZV149" s="11"/>
      <c r="GZW149" s="11"/>
      <c r="GZX149" s="89"/>
      <c r="GZY149" s="87"/>
      <c r="GZZ149" s="90"/>
      <c r="HAA149" s="91"/>
      <c r="HAB149" s="86"/>
      <c r="HAC149" s="87"/>
      <c r="HAD149" s="87"/>
      <c r="HAE149" s="87"/>
      <c r="HAF149" s="87"/>
      <c r="HAG149" s="88"/>
      <c r="HAH149" s="12"/>
      <c r="HAI149" s="12"/>
      <c r="HAJ149" s="88"/>
      <c r="HAK149" s="88"/>
      <c r="HAL149" s="11"/>
      <c r="HAM149" s="11"/>
      <c r="HAN149" s="89"/>
      <c r="HAO149" s="87"/>
      <c r="HAP149" s="90"/>
      <c r="HAQ149" s="91"/>
      <c r="HAR149" s="86"/>
      <c r="HAS149" s="87"/>
      <c r="HAT149" s="87"/>
      <c r="HAU149" s="87"/>
      <c r="HAV149" s="87"/>
      <c r="HAW149" s="88"/>
      <c r="HAX149" s="12"/>
      <c r="HAY149" s="12"/>
      <c r="HAZ149" s="88"/>
      <c r="HBA149" s="88"/>
      <c r="HBB149" s="11"/>
      <c r="HBC149" s="11"/>
      <c r="HBD149" s="89"/>
      <c r="HBE149" s="87"/>
      <c r="HBF149" s="90"/>
      <c r="HBG149" s="91"/>
      <c r="HBH149" s="86"/>
      <c r="HBI149" s="87"/>
      <c r="HBJ149" s="87"/>
      <c r="HBK149" s="87"/>
      <c r="HBL149" s="87"/>
      <c r="HBM149" s="88"/>
      <c r="HBN149" s="12"/>
      <c r="HBO149" s="12"/>
      <c r="HBP149" s="88"/>
      <c r="HBQ149" s="88"/>
      <c r="HBR149" s="11"/>
      <c r="HBS149" s="11"/>
      <c r="HBT149" s="89"/>
      <c r="HBU149" s="87"/>
      <c r="HBV149" s="90"/>
      <c r="HBW149" s="91"/>
      <c r="HBX149" s="86"/>
      <c r="HBY149" s="87"/>
      <c r="HBZ149" s="87"/>
      <c r="HCA149" s="87"/>
      <c r="HCB149" s="87"/>
      <c r="HCC149" s="88"/>
      <c r="HCD149" s="12"/>
      <c r="HCE149" s="12"/>
      <c r="HCF149" s="88"/>
      <c r="HCG149" s="88"/>
      <c r="HCH149" s="11"/>
      <c r="HCI149" s="11"/>
      <c r="HCJ149" s="89"/>
      <c r="HCK149" s="87"/>
      <c r="HCL149" s="90"/>
      <c r="HCM149" s="91"/>
      <c r="HCN149" s="86"/>
      <c r="HCO149" s="87"/>
      <c r="HCP149" s="87"/>
      <c r="HCQ149" s="87"/>
      <c r="HCR149" s="87"/>
      <c r="HCS149" s="88"/>
      <c r="HCT149" s="12"/>
      <c r="HCU149" s="12"/>
      <c r="HCV149" s="88"/>
      <c r="HCW149" s="88"/>
      <c r="HCX149" s="11"/>
      <c r="HCY149" s="11"/>
      <c r="HCZ149" s="89"/>
      <c r="HDA149" s="87"/>
      <c r="HDB149" s="90"/>
      <c r="HDC149" s="91"/>
      <c r="HDD149" s="86"/>
      <c r="HDE149" s="87"/>
      <c r="HDF149" s="87"/>
      <c r="HDG149" s="87"/>
      <c r="HDH149" s="87"/>
      <c r="HDI149" s="88"/>
      <c r="HDJ149" s="12"/>
      <c r="HDK149" s="12"/>
      <c r="HDL149" s="88"/>
      <c r="HDM149" s="88"/>
      <c r="HDN149" s="11"/>
      <c r="HDO149" s="11"/>
      <c r="HDP149" s="89"/>
      <c r="HDQ149" s="87"/>
      <c r="HDR149" s="90"/>
      <c r="HDS149" s="91"/>
      <c r="HDT149" s="86"/>
      <c r="HDU149" s="87"/>
      <c r="HDV149" s="87"/>
      <c r="HDW149" s="87"/>
      <c r="HDX149" s="87"/>
      <c r="HDY149" s="88"/>
      <c r="HDZ149" s="12"/>
      <c r="HEA149" s="12"/>
      <c r="HEB149" s="88"/>
      <c r="HEC149" s="88"/>
      <c r="HED149" s="11"/>
      <c r="HEE149" s="11"/>
      <c r="HEF149" s="89"/>
      <c r="HEG149" s="87"/>
      <c r="HEH149" s="90"/>
      <c r="HEI149" s="91"/>
      <c r="HEJ149" s="86"/>
      <c r="HEK149" s="87"/>
      <c r="HEL149" s="87"/>
      <c r="HEM149" s="87"/>
      <c r="HEN149" s="87"/>
      <c r="HEO149" s="88"/>
      <c r="HEP149" s="12"/>
      <c r="HEQ149" s="12"/>
      <c r="HER149" s="88"/>
      <c r="HES149" s="88"/>
      <c r="HET149" s="11"/>
      <c r="HEU149" s="11"/>
      <c r="HEV149" s="89"/>
      <c r="HEW149" s="87"/>
      <c r="HEX149" s="90"/>
      <c r="HEY149" s="91"/>
      <c r="HEZ149" s="86"/>
      <c r="HFA149" s="87"/>
      <c r="HFB149" s="87"/>
      <c r="HFC149" s="87"/>
      <c r="HFD149" s="87"/>
      <c r="HFE149" s="88"/>
      <c r="HFF149" s="12"/>
      <c r="HFG149" s="12"/>
      <c r="HFH149" s="88"/>
      <c r="HFI149" s="88"/>
      <c r="HFJ149" s="11"/>
      <c r="HFK149" s="11"/>
      <c r="HFL149" s="89"/>
      <c r="HFM149" s="87"/>
      <c r="HFN149" s="90"/>
      <c r="HFO149" s="91"/>
      <c r="HFP149" s="86"/>
      <c r="HFQ149" s="87"/>
      <c r="HFR149" s="87"/>
      <c r="HFS149" s="87"/>
      <c r="HFT149" s="87"/>
      <c r="HFU149" s="88"/>
      <c r="HFV149" s="12"/>
      <c r="HFW149" s="12"/>
      <c r="HFX149" s="88"/>
      <c r="HFY149" s="88"/>
      <c r="HFZ149" s="11"/>
      <c r="HGA149" s="11"/>
      <c r="HGB149" s="89"/>
      <c r="HGC149" s="87"/>
      <c r="HGD149" s="90"/>
      <c r="HGE149" s="91"/>
      <c r="HGF149" s="86"/>
      <c r="HGG149" s="87"/>
      <c r="HGH149" s="87"/>
      <c r="HGI149" s="87"/>
      <c r="HGJ149" s="87"/>
      <c r="HGK149" s="88"/>
      <c r="HGL149" s="12"/>
      <c r="HGM149" s="12"/>
      <c r="HGN149" s="88"/>
      <c r="HGO149" s="88"/>
      <c r="HGP149" s="11"/>
      <c r="HGQ149" s="11"/>
      <c r="HGR149" s="89"/>
      <c r="HGS149" s="87"/>
      <c r="HGT149" s="90"/>
      <c r="HGU149" s="91"/>
      <c r="HGV149" s="86"/>
      <c r="HGW149" s="87"/>
      <c r="HGX149" s="87"/>
      <c r="HGY149" s="87"/>
      <c r="HGZ149" s="87"/>
      <c r="HHA149" s="88"/>
      <c r="HHB149" s="12"/>
      <c r="HHC149" s="12"/>
      <c r="HHD149" s="88"/>
      <c r="HHE149" s="88"/>
      <c r="HHF149" s="11"/>
      <c r="HHG149" s="11"/>
      <c r="HHH149" s="89"/>
      <c r="HHI149" s="87"/>
      <c r="HHJ149" s="90"/>
      <c r="HHK149" s="91"/>
      <c r="HHL149" s="86"/>
      <c r="HHM149" s="87"/>
      <c r="HHN149" s="87"/>
      <c r="HHO149" s="87"/>
      <c r="HHP149" s="87"/>
      <c r="HHQ149" s="88"/>
      <c r="HHR149" s="12"/>
      <c r="HHS149" s="12"/>
      <c r="HHT149" s="88"/>
      <c r="HHU149" s="88"/>
      <c r="HHV149" s="11"/>
      <c r="HHW149" s="11"/>
      <c r="HHX149" s="89"/>
      <c r="HHY149" s="87"/>
      <c r="HHZ149" s="90"/>
      <c r="HIA149" s="91"/>
      <c r="HIB149" s="86"/>
      <c r="HIC149" s="87"/>
      <c r="HID149" s="87"/>
      <c r="HIE149" s="87"/>
      <c r="HIF149" s="87"/>
      <c r="HIG149" s="88"/>
      <c r="HIH149" s="12"/>
      <c r="HII149" s="12"/>
      <c r="HIJ149" s="88"/>
      <c r="HIK149" s="88"/>
      <c r="HIL149" s="11"/>
      <c r="HIM149" s="11"/>
      <c r="HIN149" s="89"/>
      <c r="HIO149" s="87"/>
      <c r="HIP149" s="90"/>
      <c r="HIQ149" s="91"/>
      <c r="HIR149" s="86"/>
      <c r="HIS149" s="87"/>
      <c r="HIT149" s="87"/>
      <c r="HIU149" s="87"/>
      <c r="HIV149" s="87"/>
      <c r="HIW149" s="88"/>
      <c r="HIX149" s="12"/>
      <c r="HIY149" s="12"/>
      <c r="HIZ149" s="88"/>
      <c r="HJA149" s="88"/>
      <c r="HJB149" s="11"/>
      <c r="HJC149" s="11"/>
      <c r="HJD149" s="89"/>
      <c r="HJE149" s="87"/>
      <c r="HJF149" s="90"/>
      <c r="HJG149" s="91"/>
      <c r="HJH149" s="86"/>
      <c r="HJI149" s="87"/>
      <c r="HJJ149" s="87"/>
      <c r="HJK149" s="87"/>
      <c r="HJL149" s="87"/>
      <c r="HJM149" s="88"/>
      <c r="HJN149" s="12"/>
      <c r="HJO149" s="12"/>
      <c r="HJP149" s="88"/>
      <c r="HJQ149" s="88"/>
      <c r="HJR149" s="11"/>
      <c r="HJS149" s="11"/>
      <c r="HJT149" s="89"/>
      <c r="HJU149" s="87"/>
      <c r="HJV149" s="90"/>
      <c r="HJW149" s="91"/>
      <c r="HJX149" s="86"/>
      <c r="HJY149" s="87"/>
      <c r="HJZ149" s="87"/>
      <c r="HKA149" s="87"/>
      <c r="HKB149" s="87"/>
      <c r="HKC149" s="88"/>
      <c r="HKD149" s="12"/>
      <c r="HKE149" s="12"/>
      <c r="HKF149" s="88"/>
      <c r="HKG149" s="88"/>
      <c r="HKH149" s="11"/>
      <c r="HKI149" s="11"/>
      <c r="HKJ149" s="89"/>
      <c r="HKK149" s="87"/>
      <c r="HKL149" s="90"/>
      <c r="HKM149" s="91"/>
      <c r="HKN149" s="86"/>
      <c r="HKO149" s="87"/>
      <c r="HKP149" s="87"/>
      <c r="HKQ149" s="87"/>
      <c r="HKR149" s="87"/>
      <c r="HKS149" s="88"/>
      <c r="HKT149" s="12"/>
      <c r="HKU149" s="12"/>
      <c r="HKV149" s="88"/>
      <c r="HKW149" s="88"/>
      <c r="HKX149" s="11"/>
      <c r="HKY149" s="11"/>
      <c r="HKZ149" s="89"/>
      <c r="HLA149" s="87"/>
      <c r="HLB149" s="90"/>
      <c r="HLC149" s="91"/>
      <c r="HLD149" s="86"/>
      <c r="HLE149" s="87"/>
      <c r="HLF149" s="87"/>
      <c r="HLG149" s="87"/>
      <c r="HLH149" s="87"/>
      <c r="HLI149" s="88"/>
      <c r="HLJ149" s="12"/>
      <c r="HLK149" s="12"/>
      <c r="HLL149" s="88"/>
      <c r="HLM149" s="88"/>
      <c r="HLN149" s="11"/>
      <c r="HLO149" s="11"/>
      <c r="HLP149" s="89"/>
      <c r="HLQ149" s="87"/>
      <c r="HLR149" s="90"/>
      <c r="HLS149" s="91"/>
      <c r="HLT149" s="86"/>
      <c r="HLU149" s="87"/>
      <c r="HLV149" s="87"/>
      <c r="HLW149" s="87"/>
      <c r="HLX149" s="87"/>
      <c r="HLY149" s="88"/>
      <c r="HLZ149" s="12"/>
      <c r="HMA149" s="12"/>
      <c r="HMB149" s="88"/>
      <c r="HMC149" s="88"/>
      <c r="HMD149" s="11"/>
      <c r="HME149" s="11"/>
      <c r="HMF149" s="89"/>
      <c r="HMG149" s="87"/>
      <c r="HMH149" s="90"/>
      <c r="HMI149" s="91"/>
      <c r="HMJ149" s="86"/>
      <c r="HMK149" s="87"/>
      <c r="HML149" s="87"/>
      <c r="HMM149" s="87"/>
      <c r="HMN149" s="87"/>
      <c r="HMO149" s="88"/>
      <c r="HMP149" s="12"/>
      <c r="HMQ149" s="12"/>
      <c r="HMR149" s="88"/>
      <c r="HMS149" s="88"/>
      <c r="HMT149" s="11"/>
      <c r="HMU149" s="11"/>
      <c r="HMV149" s="89"/>
      <c r="HMW149" s="87"/>
      <c r="HMX149" s="90"/>
      <c r="HMY149" s="91"/>
      <c r="HMZ149" s="86"/>
      <c r="HNA149" s="87"/>
      <c r="HNB149" s="87"/>
      <c r="HNC149" s="87"/>
      <c r="HND149" s="87"/>
      <c r="HNE149" s="88"/>
      <c r="HNF149" s="12"/>
      <c r="HNG149" s="12"/>
      <c r="HNH149" s="88"/>
      <c r="HNI149" s="88"/>
      <c r="HNJ149" s="11"/>
      <c r="HNK149" s="11"/>
      <c r="HNL149" s="89"/>
      <c r="HNM149" s="87"/>
      <c r="HNN149" s="90"/>
      <c r="HNO149" s="91"/>
      <c r="HNP149" s="86"/>
      <c r="HNQ149" s="87"/>
      <c r="HNR149" s="87"/>
      <c r="HNS149" s="87"/>
      <c r="HNT149" s="87"/>
      <c r="HNU149" s="88"/>
      <c r="HNV149" s="12"/>
      <c r="HNW149" s="12"/>
      <c r="HNX149" s="88"/>
      <c r="HNY149" s="88"/>
      <c r="HNZ149" s="11"/>
      <c r="HOA149" s="11"/>
      <c r="HOB149" s="89"/>
      <c r="HOC149" s="87"/>
      <c r="HOD149" s="90"/>
      <c r="HOE149" s="91"/>
      <c r="HOF149" s="86"/>
      <c r="HOG149" s="87"/>
      <c r="HOH149" s="87"/>
      <c r="HOI149" s="87"/>
      <c r="HOJ149" s="87"/>
      <c r="HOK149" s="88"/>
      <c r="HOL149" s="12"/>
      <c r="HOM149" s="12"/>
      <c r="HON149" s="88"/>
      <c r="HOO149" s="88"/>
      <c r="HOP149" s="11"/>
      <c r="HOQ149" s="11"/>
      <c r="HOR149" s="89"/>
      <c r="HOS149" s="87"/>
      <c r="HOT149" s="90"/>
      <c r="HOU149" s="91"/>
      <c r="HOV149" s="86"/>
      <c r="HOW149" s="87"/>
      <c r="HOX149" s="87"/>
      <c r="HOY149" s="87"/>
      <c r="HOZ149" s="87"/>
      <c r="HPA149" s="88"/>
      <c r="HPB149" s="12"/>
      <c r="HPC149" s="12"/>
      <c r="HPD149" s="88"/>
      <c r="HPE149" s="88"/>
      <c r="HPF149" s="11"/>
      <c r="HPG149" s="11"/>
      <c r="HPH149" s="89"/>
      <c r="HPI149" s="87"/>
      <c r="HPJ149" s="90"/>
      <c r="HPK149" s="91"/>
      <c r="HPL149" s="86"/>
      <c r="HPM149" s="87"/>
      <c r="HPN149" s="87"/>
      <c r="HPO149" s="87"/>
      <c r="HPP149" s="87"/>
      <c r="HPQ149" s="88"/>
      <c r="HPR149" s="12"/>
      <c r="HPS149" s="12"/>
      <c r="HPT149" s="88"/>
      <c r="HPU149" s="88"/>
      <c r="HPV149" s="11"/>
      <c r="HPW149" s="11"/>
      <c r="HPX149" s="89"/>
      <c r="HPY149" s="87"/>
      <c r="HPZ149" s="90"/>
      <c r="HQA149" s="91"/>
      <c r="HQB149" s="86"/>
      <c r="HQC149" s="87"/>
      <c r="HQD149" s="87"/>
      <c r="HQE149" s="87"/>
      <c r="HQF149" s="87"/>
      <c r="HQG149" s="88"/>
      <c r="HQH149" s="12"/>
      <c r="HQI149" s="12"/>
      <c r="HQJ149" s="88"/>
      <c r="HQK149" s="88"/>
      <c r="HQL149" s="11"/>
      <c r="HQM149" s="11"/>
      <c r="HQN149" s="89"/>
      <c r="HQO149" s="87"/>
      <c r="HQP149" s="90"/>
      <c r="HQQ149" s="91"/>
      <c r="HQR149" s="86"/>
      <c r="HQS149" s="87"/>
      <c r="HQT149" s="87"/>
      <c r="HQU149" s="87"/>
      <c r="HQV149" s="87"/>
      <c r="HQW149" s="88"/>
      <c r="HQX149" s="12"/>
      <c r="HQY149" s="12"/>
      <c r="HQZ149" s="88"/>
      <c r="HRA149" s="88"/>
      <c r="HRB149" s="11"/>
      <c r="HRC149" s="11"/>
      <c r="HRD149" s="89"/>
      <c r="HRE149" s="87"/>
      <c r="HRF149" s="90"/>
      <c r="HRG149" s="91"/>
      <c r="HRH149" s="86"/>
      <c r="HRI149" s="87"/>
      <c r="HRJ149" s="87"/>
      <c r="HRK149" s="87"/>
      <c r="HRL149" s="87"/>
      <c r="HRM149" s="88"/>
      <c r="HRN149" s="12"/>
      <c r="HRO149" s="12"/>
      <c r="HRP149" s="88"/>
      <c r="HRQ149" s="88"/>
      <c r="HRR149" s="11"/>
      <c r="HRS149" s="11"/>
      <c r="HRT149" s="89"/>
      <c r="HRU149" s="87"/>
      <c r="HRV149" s="90"/>
      <c r="HRW149" s="91"/>
      <c r="HRX149" s="86"/>
      <c r="HRY149" s="87"/>
      <c r="HRZ149" s="87"/>
      <c r="HSA149" s="87"/>
      <c r="HSB149" s="87"/>
      <c r="HSC149" s="88"/>
      <c r="HSD149" s="12"/>
      <c r="HSE149" s="12"/>
      <c r="HSF149" s="88"/>
      <c r="HSG149" s="88"/>
      <c r="HSH149" s="11"/>
      <c r="HSI149" s="11"/>
      <c r="HSJ149" s="89"/>
      <c r="HSK149" s="87"/>
      <c r="HSL149" s="90"/>
      <c r="HSM149" s="91"/>
      <c r="HSN149" s="86"/>
      <c r="HSO149" s="87"/>
      <c r="HSP149" s="87"/>
      <c r="HSQ149" s="87"/>
      <c r="HSR149" s="87"/>
      <c r="HSS149" s="88"/>
      <c r="HST149" s="12"/>
      <c r="HSU149" s="12"/>
      <c r="HSV149" s="88"/>
      <c r="HSW149" s="88"/>
      <c r="HSX149" s="11"/>
      <c r="HSY149" s="11"/>
      <c r="HSZ149" s="89"/>
      <c r="HTA149" s="87"/>
      <c r="HTB149" s="90"/>
      <c r="HTC149" s="91"/>
      <c r="HTD149" s="86"/>
      <c r="HTE149" s="87"/>
      <c r="HTF149" s="87"/>
      <c r="HTG149" s="87"/>
      <c r="HTH149" s="87"/>
      <c r="HTI149" s="88"/>
      <c r="HTJ149" s="12"/>
      <c r="HTK149" s="12"/>
      <c r="HTL149" s="88"/>
      <c r="HTM149" s="88"/>
      <c r="HTN149" s="11"/>
      <c r="HTO149" s="11"/>
      <c r="HTP149" s="89"/>
      <c r="HTQ149" s="87"/>
      <c r="HTR149" s="90"/>
      <c r="HTS149" s="91"/>
      <c r="HTT149" s="86"/>
      <c r="HTU149" s="87"/>
      <c r="HTV149" s="87"/>
      <c r="HTW149" s="87"/>
      <c r="HTX149" s="87"/>
      <c r="HTY149" s="88"/>
      <c r="HTZ149" s="12"/>
      <c r="HUA149" s="12"/>
      <c r="HUB149" s="88"/>
      <c r="HUC149" s="88"/>
      <c r="HUD149" s="11"/>
      <c r="HUE149" s="11"/>
      <c r="HUF149" s="89"/>
      <c r="HUG149" s="87"/>
      <c r="HUH149" s="90"/>
      <c r="HUI149" s="91"/>
      <c r="HUJ149" s="86"/>
      <c r="HUK149" s="87"/>
      <c r="HUL149" s="87"/>
      <c r="HUM149" s="87"/>
      <c r="HUN149" s="87"/>
      <c r="HUO149" s="88"/>
      <c r="HUP149" s="12"/>
      <c r="HUQ149" s="12"/>
      <c r="HUR149" s="88"/>
      <c r="HUS149" s="88"/>
      <c r="HUT149" s="11"/>
      <c r="HUU149" s="11"/>
      <c r="HUV149" s="89"/>
      <c r="HUW149" s="87"/>
      <c r="HUX149" s="90"/>
      <c r="HUY149" s="91"/>
      <c r="HUZ149" s="86"/>
      <c r="HVA149" s="87"/>
      <c r="HVB149" s="87"/>
      <c r="HVC149" s="87"/>
      <c r="HVD149" s="87"/>
      <c r="HVE149" s="88"/>
      <c r="HVF149" s="12"/>
      <c r="HVG149" s="12"/>
      <c r="HVH149" s="88"/>
      <c r="HVI149" s="88"/>
      <c r="HVJ149" s="11"/>
      <c r="HVK149" s="11"/>
      <c r="HVL149" s="89"/>
      <c r="HVM149" s="87"/>
      <c r="HVN149" s="90"/>
      <c r="HVO149" s="91"/>
      <c r="HVP149" s="86"/>
      <c r="HVQ149" s="87"/>
      <c r="HVR149" s="87"/>
      <c r="HVS149" s="87"/>
      <c r="HVT149" s="87"/>
      <c r="HVU149" s="88"/>
      <c r="HVV149" s="12"/>
      <c r="HVW149" s="12"/>
      <c r="HVX149" s="88"/>
      <c r="HVY149" s="88"/>
      <c r="HVZ149" s="11"/>
      <c r="HWA149" s="11"/>
      <c r="HWB149" s="89"/>
      <c r="HWC149" s="87"/>
      <c r="HWD149" s="90"/>
      <c r="HWE149" s="91"/>
      <c r="HWF149" s="86"/>
      <c r="HWG149" s="87"/>
      <c r="HWH149" s="87"/>
      <c r="HWI149" s="87"/>
      <c r="HWJ149" s="87"/>
      <c r="HWK149" s="88"/>
      <c r="HWL149" s="12"/>
      <c r="HWM149" s="12"/>
      <c r="HWN149" s="88"/>
      <c r="HWO149" s="88"/>
      <c r="HWP149" s="11"/>
      <c r="HWQ149" s="11"/>
      <c r="HWR149" s="89"/>
      <c r="HWS149" s="87"/>
      <c r="HWT149" s="90"/>
      <c r="HWU149" s="91"/>
      <c r="HWV149" s="86"/>
      <c r="HWW149" s="87"/>
      <c r="HWX149" s="87"/>
      <c r="HWY149" s="87"/>
      <c r="HWZ149" s="87"/>
      <c r="HXA149" s="88"/>
      <c r="HXB149" s="12"/>
      <c r="HXC149" s="12"/>
      <c r="HXD149" s="88"/>
      <c r="HXE149" s="88"/>
      <c r="HXF149" s="11"/>
      <c r="HXG149" s="11"/>
      <c r="HXH149" s="89"/>
      <c r="HXI149" s="87"/>
      <c r="HXJ149" s="90"/>
      <c r="HXK149" s="91"/>
      <c r="HXL149" s="86"/>
      <c r="HXM149" s="87"/>
      <c r="HXN149" s="87"/>
      <c r="HXO149" s="87"/>
      <c r="HXP149" s="87"/>
      <c r="HXQ149" s="88"/>
      <c r="HXR149" s="12"/>
      <c r="HXS149" s="12"/>
      <c r="HXT149" s="88"/>
      <c r="HXU149" s="88"/>
      <c r="HXV149" s="11"/>
      <c r="HXW149" s="11"/>
      <c r="HXX149" s="89"/>
      <c r="HXY149" s="87"/>
      <c r="HXZ149" s="90"/>
      <c r="HYA149" s="91"/>
      <c r="HYB149" s="86"/>
      <c r="HYC149" s="87"/>
      <c r="HYD149" s="87"/>
      <c r="HYE149" s="87"/>
      <c r="HYF149" s="87"/>
      <c r="HYG149" s="88"/>
      <c r="HYH149" s="12"/>
      <c r="HYI149" s="12"/>
      <c r="HYJ149" s="88"/>
      <c r="HYK149" s="88"/>
      <c r="HYL149" s="11"/>
      <c r="HYM149" s="11"/>
      <c r="HYN149" s="89"/>
      <c r="HYO149" s="87"/>
      <c r="HYP149" s="90"/>
      <c r="HYQ149" s="91"/>
      <c r="HYR149" s="86"/>
      <c r="HYS149" s="87"/>
      <c r="HYT149" s="87"/>
      <c r="HYU149" s="87"/>
      <c r="HYV149" s="87"/>
      <c r="HYW149" s="88"/>
      <c r="HYX149" s="12"/>
      <c r="HYY149" s="12"/>
      <c r="HYZ149" s="88"/>
      <c r="HZA149" s="88"/>
      <c r="HZB149" s="11"/>
      <c r="HZC149" s="11"/>
      <c r="HZD149" s="89"/>
      <c r="HZE149" s="87"/>
      <c r="HZF149" s="90"/>
      <c r="HZG149" s="91"/>
      <c r="HZH149" s="86"/>
      <c r="HZI149" s="87"/>
      <c r="HZJ149" s="87"/>
      <c r="HZK149" s="87"/>
      <c r="HZL149" s="87"/>
      <c r="HZM149" s="88"/>
      <c r="HZN149" s="12"/>
      <c r="HZO149" s="12"/>
      <c r="HZP149" s="88"/>
      <c r="HZQ149" s="88"/>
      <c r="HZR149" s="11"/>
      <c r="HZS149" s="11"/>
      <c r="HZT149" s="89"/>
      <c r="HZU149" s="87"/>
      <c r="HZV149" s="90"/>
      <c r="HZW149" s="91"/>
      <c r="HZX149" s="86"/>
      <c r="HZY149" s="87"/>
      <c r="HZZ149" s="87"/>
      <c r="IAA149" s="87"/>
      <c r="IAB149" s="87"/>
      <c r="IAC149" s="88"/>
      <c r="IAD149" s="12"/>
      <c r="IAE149" s="12"/>
      <c r="IAF149" s="88"/>
      <c r="IAG149" s="88"/>
      <c r="IAH149" s="11"/>
      <c r="IAI149" s="11"/>
      <c r="IAJ149" s="89"/>
      <c r="IAK149" s="87"/>
      <c r="IAL149" s="90"/>
      <c r="IAM149" s="91"/>
      <c r="IAN149" s="86"/>
      <c r="IAO149" s="87"/>
      <c r="IAP149" s="87"/>
      <c r="IAQ149" s="87"/>
      <c r="IAR149" s="87"/>
      <c r="IAS149" s="88"/>
      <c r="IAT149" s="12"/>
      <c r="IAU149" s="12"/>
      <c r="IAV149" s="88"/>
      <c r="IAW149" s="88"/>
      <c r="IAX149" s="11"/>
      <c r="IAY149" s="11"/>
      <c r="IAZ149" s="89"/>
      <c r="IBA149" s="87"/>
      <c r="IBB149" s="90"/>
      <c r="IBC149" s="91"/>
      <c r="IBD149" s="86"/>
      <c r="IBE149" s="87"/>
      <c r="IBF149" s="87"/>
      <c r="IBG149" s="87"/>
      <c r="IBH149" s="87"/>
      <c r="IBI149" s="88"/>
      <c r="IBJ149" s="12"/>
      <c r="IBK149" s="12"/>
      <c r="IBL149" s="88"/>
      <c r="IBM149" s="88"/>
      <c r="IBN149" s="11"/>
      <c r="IBO149" s="11"/>
      <c r="IBP149" s="89"/>
      <c r="IBQ149" s="87"/>
      <c r="IBR149" s="90"/>
      <c r="IBS149" s="91"/>
      <c r="IBT149" s="86"/>
      <c r="IBU149" s="87"/>
      <c r="IBV149" s="87"/>
      <c r="IBW149" s="87"/>
      <c r="IBX149" s="87"/>
      <c r="IBY149" s="88"/>
      <c r="IBZ149" s="12"/>
      <c r="ICA149" s="12"/>
      <c r="ICB149" s="88"/>
      <c r="ICC149" s="88"/>
      <c r="ICD149" s="11"/>
      <c r="ICE149" s="11"/>
      <c r="ICF149" s="89"/>
      <c r="ICG149" s="87"/>
      <c r="ICH149" s="90"/>
      <c r="ICI149" s="91"/>
      <c r="ICJ149" s="86"/>
      <c r="ICK149" s="87"/>
      <c r="ICL149" s="87"/>
      <c r="ICM149" s="87"/>
      <c r="ICN149" s="87"/>
      <c r="ICO149" s="88"/>
      <c r="ICP149" s="12"/>
      <c r="ICQ149" s="12"/>
      <c r="ICR149" s="88"/>
      <c r="ICS149" s="88"/>
      <c r="ICT149" s="11"/>
      <c r="ICU149" s="11"/>
      <c r="ICV149" s="89"/>
      <c r="ICW149" s="87"/>
      <c r="ICX149" s="90"/>
      <c r="ICY149" s="91"/>
      <c r="ICZ149" s="86"/>
      <c r="IDA149" s="87"/>
      <c r="IDB149" s="87"/>
      <c r="IDC149" s="87"/>
      <c r="IDD149" s="87"/>
      <c r="IDE149" s="88"/>
      <c r="IDF149" s="12"/>
      <c r="IDG149" s="12"/>
      <c r="IDH149" s="88"/>
      <c r="IDI149" s="88"/>
      <c r="IDJ149" s="11"/>
      <c r="IDK149" s="11"/>
      <c r="IDL149" s="89"/>
      <c r="IDM149" s="87"/>
      <c r="IDN149" s="90"/>
      <c r="IDO149" s="91"/>
      <c r="IDP149" s="86"/>
      <c r="IDQ149" s="87"/>
      <c r="IDR149" s="87"/>
      <c r="IDS149" s="87"/>
      <c r="IDT149" s="87"/>
      <c r="IDU149" s="88"/>
      <c r="IDV149" s="12"/>
      <c r="IDW149" s="12"/>
      <c r="IDX149" s="88"/>
      <c r="IDY149" s="88"/>
      <c r="IDZ149" s="11"/>
      <c r="IEA149" s="11"/>
      <c r="IEB149" s="89"/>
      <c r="IEC149" s="87"/>
      <c r="IED149" s="90"/>
      <c r="IEE149" s="91"/>
      <c r="IEF149" s="86"/>
      <c r="IEG149" s="87"/>
      <c r="IEH149" s="87"/>
      <c r="IEI149" s="87"/>
      <c r="IEJ149" s="87"/>
      <c r="IEK149" s="88"/>
      <c r="IEL149" s="12"/>
      <c r="IEM149" s="12"/>
      <c r="IEN149" s="88"/>
      <c r="IEO149" s="88"/>
      <c r="IEP149" s="11"/>
      <c r="IEQ149" s="11"/>
      <c r="IER149" s="89"/>
      <c r="IES149" s="87"/>
      <c r="IET149" s="90"/>
      <c r="IEU149" s="91"/>
      <c r="IEV149" s="86"/>
      <c r="IEW149" s="87"/>
      <c r="IEX149" s="87"/>
      <c r="IEY149" s="87"/>
      <c r="IEZ149" s="87"/>
      <c r="IFA149" s="88"/>
      <c r="IFB149" s="12"/>
      <c r="IFC149" s="12"/>
      <c r="IFD149" s="88"/>
      <c r="IFE149" s="88"/>
      <c r="IFF149" s="11"/>
      <c r="IFG149" s="11"/>
      <c r="IFH149" s="89"/>
      <c r="IFI149" s="87"/>
      <c r="IFJ149" s="90"/>
      <c r="IFK149" s="91"/>
      <c r="IFL149" s="86"/>
      <c r="IFM149" s="87"/>
      <c r="IFN149" s="87"/>
      <c r="IFO149" s="87"/>
      <c r="IFP149" s="87"/>
      <c r="IFQ149" s="88"/>
      <c r="IFR149" s="12"/>
      <c r="IFS149" s="12"/>
      <c r="IFT149" s="88"/>
      <c r="IFU149" s="88"/>
      <c r="IFV149" s="11"/>
      <c r="IFW149" s="11"/>
      <c r="IFX149" s="89"/>
      <c r="IFY149" s="87"/>
      <c r="IFZ149" s="90"/>
      <c r="IGA149" s="91"/>
      <c r="IGB149" s="86"/>
      <c r="IGC149" s="87"/>
      <c r="IGD149" s="87"/>
      <c r="IGE149" s="87"/>
      <c r="IGF149" s="87"/>
      <c r="IGG149" s="88"/>
      <c r="IGH149" s="12"/>
      <c r="IGI149" s="12"/>
      <c r="IGJ149" s="88"/>
      <c r="IGK149" s="88"/>
      <c r="IGL149" s="11"/>
      <c r="IGM149" s="11"/>
      <c r="IGN149" s="89"/>
      <c r="IGO149" s="87"/>
      <c r="IGP149" s="90"/>
      <c r="IGQ149" s="91"/>
      <c r="IGR149" s="86"/>
      <c r="IGS149" s="87"/>
      <c r="IGT149" s="87"/>
      <c r="IGU149" s="87"/>
      <c r="IGV149" s="87"/>
      <c r="IGW149" s="88"/>
      <c r="IGX149" s="12"/>
      <c r="IGY149" s="12"/>
      <c r="IGZ149" s="88"/>
      <c r="IHA149" s="88"/>
      <c r="IHB149" s="11"/>
      <c r="IHC149" s="11"/>
      <c r="IHD149" s="89"/>
      <c r="IHE149" s="87"/>
      <c r="IHF149" s="90"/>
      <c r="IHG149" s="91"/>
      <c r="IHH149" s="86"/>
      <c r="IHI149" s="87"/>
      <c r="IHJ149" s="87"/>
      <c r="IHK149" s="87"/>
      <c r="IHL149" s="87"/>
      <c r="IHM149" s="88"/>
      <c r="IHN149" s="12"/>
      <c r="IHO149" s="12"/>
      <c r="IHP149" s="88"/>
      <c r="IHQ149" s="88"/>
      <c r="IHR149" s="11"/>
      <c r="IHS149" s="11"/>
      <c r="IHT149" s="89"/>
      <c r="IHU149" s="87"/>
      <c r="IHV149" s="90"/>
      <c r="IHW149" s="91"/>
      <c r="IHX149" s="86"/>
      <c r="IHY149" s="87"/>
      <c r="IHZ149" s="87"/>
      <c r="IIA149" s="87"/>
      <c r="IIB149" s="87"/>
      <c r="IIC149" s="88"/>
      <c r="IID149" s="12"/>
      <c r="IIE149" s="12"/>
      <c r="IIF149" s="88"/>
      <c r="IIG149" s="88"/>
      <c r="IIH149" s="11"/>
      <c r="III149" s="11"/>
      <c r="IIJ149" s="89"/>
      <c r="IIK149" s="87"/>
      <c r="IIL149" s="90"/>
      <c r="IIM149" s="91"/>
      <c r="IIN149" s="86"/>
      <c r="IIO149" s="87"/>
      <c r="IIP149" s="87"/>
      <c r="IIQ149" s="87"/>
      <c r="IIR149" s="87"/>
      <c r="IIS149" s="88"/>
      <c r="IIT149" s="12"/>
      <c r="IIU149" s="12"/>
      <c r="IIV149" s="88"/>
      <c r="IIW149" s="88"/>
      <c r="IIX149" s="11"/>
      <c r="IIY149" s="11"/>
      <c r="IIZ149" s="89"/>
      <c r="IJA149" s="87"/>
      <c r="IJB149" s="90"/>
      <c r="IJC149" s="91"/>
      <c r="IJD149" s="86"/>
      <c r="IJE149" s="87"/>
      <c r="IJF149" s="87"/>
      <c r="IJG149" s="87"/>
      <c r="IJH149" s="87"/>
      <c r="IJI149" s="88"/>
      <c r="IJJ149" s="12"/>
      <c r="IJK149" s="12"/>
      <c r="IJL149" s="88"/>
      <c r="IJM149" s="88"/>
      <c r="IJN149" s="11"/>
      <c r="IJO149" s="11"/>
      <c r="IJP149" s="89"/>
      <c r="IJQ149" s="87"/>
      <c r="IJR149" s="90"/>
      <c r="IJS149" s="91"/>
      <c r="IJT149" s="86"/>
      <c r="IJU149" s="87"/>
      <c r="IJV149" s="87"/>
      <c r="IJW149" s="87"/>
      <c r="IJX149" s="87"/>
      <c r="IJY149" s="88"/>
      <c r="IJZ149" s="12"/>
      <c r="IKA149" s="12"/>
      <c r="IKB149" s="88"/>
      <c r="IKC149" s="88"/>
      <c r="IKD149" s="11"/>
      <c r="IKE149" s="11"/>
      <c r="IKF149" s="89"/>
      <c r="IKG149" s="87"/>
      <c r="IKH149" s="90"/>
      <c r="IKI149" s="91"/>
      <c r="IKJ149" s="86"/>
      <c r="IKK149" s="87"/>
      <c r="IKL149" s="87"/>
      <c r="IKM149" s="87"/>
      <c r="IKN149" s="87"/>
      <c r="IKO149" s="88"/>
      <c r="IKP149" s="12"/>
      <c r="IKQ149" s="12"/>
      <c r="IKR149" s="88"/>
      <c r="IKS149" s="88"/>
      <c r="IKT149" s="11"/>
      <c r="IKU149" s="11"/>
      <c r="IKV149" s="89"/>
      <c r="IKW149" s="87"/>
      <c r="IKX149" s="90"/>
      <c r="IKY149" s="91"/>
      <c r="IKZ149" s="86"/>
      <c r="ILA149" s="87"/>
      <c r="ILB149" s="87"/>
      <c r="ILC149" s="87"/>
      <c r="ILD149" s="87"/>
      <c r="ILE149" s="88"/>
      <c r="ILF149" s="12"/>
      <c r="ILG149" s="12"/>
      <c r="ILH149" s="88"/>
      <c r="ILI149" s="88"/>
      <c r="ILJ149" s="11"/>
      <c r="ILK149" s="11"/>
      <c r="ILL149" s="89"/>
      <c r="ILM149" s="87"/>
      <c r="ILN149" s="90"/>
      <c r="ILO149" s="91"/>
      <c r="ILP149" s="86"/>
      <c r="ILQ149" s="87"/>
      <c r="ILR149" s="87"/>
      <c r="ILS149" s="87"/>
      <c r="ILT149" s="87"/>
      <c r="ILU149" s="88"/>
      <c r="ILV149" s="12"/>
      <c r="ILW149" s="12"/>
      <c r="ILX149" s="88"/>
      <c r="ILY149" s="88"/>
      <c r="ILZ149" s="11"/>
      <c r="IMA149" s="11"/>
      <c r="IMB149" s="89"/>
      <c r="IMC149" s="87"/>
      <c r="IMD149" s="90"/>
      <c r="IME149" s="91"/>
      <c r="IMF149" s="86"/>
      <c r="IMG149" s="87"/>
      <c r="IMH149" s="87"/>
      <c r="IMI149" s="87"/>
      <c r="IMJ149" s="87"/>
      <c r="IMK149" s="88"/>
      <c r="IML149" s="12"/>
      <c r="IMM149" s="12"/>
      <c r="IMN149" s="88"/>
      <c r="IMO149" s="88"/>
      <c r="IMP149" s="11"/>
      <c r="IMQ149" s="11"/>
      <c r="IMR149" s="89"/>
      <c r="IMS149" s="87"/>
      <c r="IMT149" s="90"/>
      <c r="IMU149" s="91"/>
      <c r="IMV149" s="86"/>
      <c r="IMW149" s="87"/>
      <c r="IMX149" s="87"/>
      <c r="IMY149" s="87"/>
      <c r="IMZ149" s="87"/>
      <c r="INA149" s="88"/>
      <c r="INB149" s="12"/>
      <c r="INC149" s="12"/>
      <c r="IND149" s="88"/>
      <c r="INE149" s="88"/>
      <c r="INF149" s="11"/>
      <c r="ING149" s="11"/>
      <c r="INH149" s="89"/>
      <c r="INI149" s="87"/>
      <c r="INJ149" s="90"/>
      <c r="INK149" s="91"/>
      <c r="INL149" s="86"/>
      <c r="INM149" s="87"/>
      <c r="INN149" s="87"/>
      <c r="INO149" s="87"/>
      <c r="INP149" s="87"/>
      <c r="INQ149" s="88"/>
      <c r="INR149" s="12"/>
      <c r="INS149" s="12"/>
      <c r="INT149" s="88"/>
      <c r="INU149" s="88"/>
      <c r="INV149" s="11"/>
      <c r="INW149" s="11"/>
      <c r="INX149" s="89"/>
      <c r="INY149" s="87"/>
      <c r="INZ149" s="90"/>
      <c r="IOA149" s="91"/>
      <c r="IOB149" s="86"/>
      <c r="IOC149" s="87"/>
      <c r="IOD149" s="87"/>
      <c r="IOE149" s="87"/>
      <c r="IOF149" s="87"/>
      <c r="IOG149" s="88"/>
      <c r="IOH149" s="12"/>
      <c r="IOI149" s="12"/>
      <c r="IOJ149" s="88"/>
      <c r="IOK149" s="88"/>
      <c r="IOL149" s="11"/>
      <c r="IOM149" s="11"/>
      <c r="ION149" s="89"/>
      <c r="IOO149" s="87"/>
      <c r="IOP149" s="90"/>
      <c r="IOQ149" s="91"/>
      <c r="IOR149" s="86"/>
      <c r="IOS149" s="87"/>
      <c r="IOT149" s="87"/>
      <c r="IOU149" s="87"/>
      <c r="IOV149" s="87"/>
      <c r="IOW149" s="88"/>
      <c r="IOX149" s="12"/>
      <c r="IOY149" s="12"/>
      <c r="IOZ149" s="88"/>
      <c r="IPA149" s="88"/>
      <c r="IPB149" s="11"/>
      <c r="IPC149" s="11"/>
      <c r="IPD149" s="89"/>
      <c r="IPE149" s="87"/>
      <c r="IPF149" s="90"/>
      <c r="IPG149" s="91"/>
      <c r="IPH149" s="86"/>
      <c r="IPI149" s="87"/>
      <c r="IPJ149" s="87"/>
      <c r="IPK149" s="87"/>
      <c r="IPL149" s="87"/>
      <c r="IPM149" s="88"/>
      <c r="IPN149" s="12"/>
      <c r="IPO149" s="12"/>
      <c r="IPP149" s="88"/>
      <c r="IPQ149" s="88"/>
      <c r="IPR149" s="11"/>
      <c r="IPS149" s="11"/>
      <c r="IPT149" s="89"/>
      <c r="IPU149" s="87"/>
      <c r="IPV149" s="90"/>
      <c r="IPW149" s="91"/>
      <c r="IPX149" s="86"/>
      <c r="IPY149" s="87"/>
      <c r="IPZ149" s="87"/>
      <c r="IQA149" s="87"/>
      <c r="IQB149" s="87"/>
      <c r="IQC149" s="88"/>
      <c r="IQD149" s="12"/>
      <c r="IQE149" s="12"/>
      <c r="IQF149" s="88"/>
      <c r="IQG149" s="88"/>
      <c r="IQH149" s="11"/>
      <c r="IQI149" s="11"/>
      <c r="IQJ149" s="89"/>
      <c r="IQK149" s="87"/>
      <c r="IQL149" s="90"/>
      <c r="IQM149" s="91"/>
      <c r="IQN149" s="86"/>
      <c r="IQO149" s="87"/>
      <c r="IQP149" s="87"/>
      <c r="IQQ149" s="87"/>
      <c r="IQR149" s="87"/>
      <c r="IQS149" s="88"/>
      <c r="IQT149" s="12"/>
      <c r="IQU149" s="12"/>
      <c r="IQV149" s="88"/>
      <c r="IQW149" s="88"/>
      <c r="IQX149" s="11"/>
      <c r="IQY149" s="11"/>
      <c r="IQZ149" s="89"/>
      <c r="IRA149" s="87"/>
      <c r="IRB149" s="90"/>
      <c r="IRC149" s="91"/>
      <c r="IRD149" s="86"/>
      <c r="IRE149" s="87"/>
      <c r="IRF149" s="87"/>
      <c r="IRG149" s="87"/>
      <c r="IRH149" s="87"/>
      <c r="IRI149" s="88"/>
      <c r="IRJ149" s="12"/>
      <c r="IRK149" s="12"/>
      <c r="IRL149" s="88"/>
      <c r="IRM149" s="88"/>
      <c r="IRN149" s="11"/>
      <c r="IRO149" s="11"/>
      <c r="IRP149" s="89"/>
      <c r="IRQ149" s="87"/>
      <c r="IRR149" s="90"/>
      <c r="IRS149" s="91"/>
      <c r="IRT149" s="86"/>
      <c r="IRU149" s="87"/>
      <c r="IRV149" s="87"/>
      <c r="IRW149" s="87"/>
      <c r="IRX149" s="87"/>
      <c r="IRY149" s="88"/>
      <c r="IRZ149" s="12"/>
      <c r="ISA149" s="12"/>
      <c r="ISB149" s="88"/>
      <c r="ISC149" s="88"/>
      <c r="ISD149" s="11"/>
      <c r="ISE149" s="11"/>
      <c r="ISF149" s="89"/>
      <c r="ISG149" s="87"/>
      <c r="ISH149" s="90"/>
      <c r="ISI149" s="91"/>
      <c r="ISJ149" s="86"/>
      <c r="ISK149" s="87"/>
      <c r="ISL149" s="87"/>
      <c r="ISM149" s="87"/>
      <c r="ISN149" s="87"/>
      <c r="ISO149" s="88"/>
      <c r="ISP149" s="12"/>
      <c r="ISQ149" s="12"/>
      <c r="ISR149" s="88"/>
      <c r="ISS149" s="88"/>
      <c r="IST149" s="11"/>
      <c r="ISU149" s="11"/>
      <c r="ISV149" s="89"/>
      <c r="ISW149" s="87"/>
      <c r="ISX149" s="90"/>
      <c r="ISY149" s="91"/>
      <c r="ISZ149" s="86"/>
      <c r="ITA149" s="87"/>
      <c r="ITB149" s="87"/>
      <c r="ITC149" s="87"/>
      <c r="ITD149" s="87"/>
      <c r="ITE149" s="88"/>
      <c r="ITF149" s="12"/>
      <c r="ITG149" s="12"/>
      <c r="ITH149" s="88"/>
      <c r="ITI149" s="88"/>
      <c r="ITJ149" s="11"/>
      <c r="ITK149" s="11"/>
      <c r="ITL149" s="89"/>
      <c r="ITM149" s="87"/>
      <c r="ITN149" s="90"/>
      <c r="ITO149" s="91"/>
      <c r="ITP149" s="86"/>
      <c r="ITQ149" s="87"/>
      <c r="ITR149" s="87"/>
      <c r="ITS149" s="87"/>
      <c r="ITT149" s="87"/>
      <c r="ITU149" s="88"/>
      <c r="ITV149" s="12"/>
      <c r="ITW149" s="12"/>
      <c r="ITX149" s="88"/>
      <c r="ITY149" s="88"/>
      <c r="ITZ149" s="11"/>
      <c r="IUA149" s="11"/>
      <c r="IUB149" s="89"/>
      <c r="IUC149" s="87"/>
      <c r="IUD149" s="90"/>
      <c r="IUE149" s="91"/>
      <c r="IUF149" s="86"/>
      <c r="IUG149" s="87"/>
      <c r="IUH149" s="87"/>
      <c r="IUI149" s="87"/>
      <c r="IUJ149" s="87"/>
      <c r="IUK149" s="88"/>
      <c r="IUL149" s="12"/>
      <c r="IUM149" s="12"/>
      <c r="IUN149" s="88"/>
      <c r="IUO149" s="88"/>
      <c r="IUP149" s="11"/>
      <c r="IUQ149" s="11"/>
      <c r="IUR149" s="89"/>
      <c r="IUS149" s="87"/>
      <c r="IUT149" s="90"/>
      <c r="IUU149" s="91"/>
      <c r="IUV149" s="86"/>
      <c r="IUW149" s="87"/>
      <c r="IUX149" s="87"/>
      <c r="IUY149" s="87"/>
      <c r="IUZ149" s="87"/>
      <c r="IVA149" s="88"/>
      <c r="IVB149" s="12"/>
      <c r="IVC149" s="12"/>
      <c r="IVD149" s="88"/>
      <c r="IVE149" s="88"/>
      <c r="IVF149" s="11"/>
      <c r="IVG149" s="11"/>
      <c r="IVH149" s="89"/>
      <c r="IVI149" s="87"/>
      <c r="IVJ149" s="90"/>
      <c r="IVK149" s="91"/>
      <c r="IVL149" s="86"/>
      <c r="IVM149" s="87"/>
      <c r="IVN149" s="87"/>
      <c r="IVO149" s="87"/>
      <c r="IVP149" s="87"/>
      <c r="IVQ149" s="88"/>
      <c r="IVR149" s="12"/>
      <c r="IVS149" s="12"/>
      <c r="IVT149" s="88"/>
      <c r="IVU149" s="88"/>
      <c r="IVV149" s="11"/>
      <c r="IVW149" s="11"/>
      <c r="IVX149" s="89"/>
      <c r="IVY149" s="87"/>
      <c r="IVZ149" s="90"/>
      <c r="IWA149" s="91"/>
      <c r="IWB149" s="86"/>
      <c r="IWC149" s="87"/>
      <c r="IWD149" s="87"/>
      <c r="IWE149" s="87"/>
      <c r="IWF149" s="87"/>
      <c r="IWG149" s="88"/>
      <c r="IWH149" s="12"/>
      <c r="IWI149" s="12"/>
      <c r="IWJ149" s="88"/>
      <c r="IWK149" s="88"/>
      <c r="IWL149" s="11"/>
      <c r="IWM149" s="11"/>
      <c r="IWN149" s="89"/>
      <c r="IWO149" s="87"/>
      <c r="IWP149" s="90"/>
      <c r="IWQ149" s="91"/>
      <c r="IWR149" s="86"/>
      <c r="IWS149" s="87"/>
      <c r="IWT149" s="87"/>
      <c r="IWU149" s="87"/>
      <c r="IWV149" s="87"/>
      <c r="IWW149" s="88"/>
      <c r="IWX149" s="12"/>
      <c r="IWY149" s="12"/>
      <c r="IWZ149" s="88"/>
      <c r="IXA149" s="88"/>
      <c r="IXB149" s="11"/>
      <c r="IXC149" s="11"/>
      <c r="IXD149" s="89"/>
      <c r="IXE149" s="87"/>
      <c r="IXF149" s="90"/>
      <c r="IXG149" s="91"/>
      <c r="IXH149" s="86"/>
      <c r="IXI149" s="87"/>
      <c r="IXJ149" s="87"/>
      <c r="IXK149" s="87"/>
      <c r="IXL149" s="87"/>
      <c r="IXM149" s="88"/>
      <c r="IXN149" s="12"/>
      <c r="IXO149" s="12"/>
      <c r="IXP149" s="88"/>
      <c r="IXQ149" s="88"/>
      <c r="IXR149" s="11"/>
      <c r="IXS149" s="11"/>
      <c r="IXT149" s="89"/>
      <c r="IXU149" s="87"/>
      <c r="IXV149" s="90"/>
      <c r="IXW149" s="91"/>
      <c r="IXX149" s="86"/>
      <c r="IXY149" s="87"/>
      <c r="IXZ149" s="87"/>
      <c r="IYA149" s="87"/>
      <c r="IYB149" s="87"/>
      <c r="IYC149" s="88"/>
      <c r="IYD149" s="12"/>
      <c r="IYE149" s="12"/>
      <c r="IYF149" s="88"/>
      <c r="IYG149" s="88"/>
      <c r="IYH149" s="11"/>
      <c r="IYI149" s="11"/>
      <c r="IYJ149" s="89"/>
      <c r="IYK149" s="87"/>
      <c r="IYL149" s="90"/>
      <c r="IYM149" s="91"/>
      <c r="IYN149" s="86"/>
      <c r="IYO149" s="87"/>
      <c r="IYP149" s="87"/>
      <c r="IYQ149" s="87"/>
      <c r="IYR149" s="87"/>
      <c r="IYS149" s="88"/>
      <c r="IYT149" s="12"/>
      <c r="IYU149" s="12"/>
      <c r="IYV149" s="88"/>
      <c r="IYW149" s="88"/>
      <c r="IYX149" s="11"/>
      <c r="IYY149" s="11"/>
      <c r="IYZ149" s="89"/>
      <c r="IZA149" s="87"/>
      <c r="IZB149" s="90"/>
      <c r="IZC149" s="91"/>
      <c r="IZD149" s="86"/>
      <c r="IZE149" s="87"/>
      <c r="IZF149" s="87"/>
      <c r="IZG149" s="87"/>
      <c r="IZH149" s="87"/>
      <c r="IZI149" s="88"/>
      <c r="IZJ149" s="12"/>
      <c r="IZK149" s="12"/>
      <c r="IZL149" s="88"/>
      <c r="IZM149" s="88"/>
      <c r="IZN149" s="11"/>
      <c r="IZO149" s="11"/>
      <c r="IZP149" s="89"/>
      <c r="IZQ149" s="87"/>
      <c r="IZR149" s="90"/>
      <c r="IZS149" s="91"/>
      <c r="IZT149" s="86"/>
      <c r="IZU149" s="87"/>
      <c r="IZV149" s="87"/>
      <c r="IZW149" s="87"/>
      <c r="IZX149" s="87"/>
      <c r="IZY149" s="88"/>
      <c r="IZZ149" s="12"/>
      <c r="JAA149" s="12"/>
      <c r="JAB149" s="88"/>
      <c r="JAC149" s="88"/>
      <c r="JAD149" s="11"/>
      <c r="JAE149" s="11"/>
      <c r="JAF149" s="89"/>
      <c r="JAG149" s="87"/>
      <c r="JAH149" s="90"/>
      <c r="JAI149" s="91"/>
      <c r="JAJ149" s="86"/>
      <c r="JAK149" s="87"/>
      <c r="JAL149" s="87"/>
      <c r="JAM149" s="87"/>
      <c r="JAN149" s="87"/>
      <c r="JAO149" s="88"/>
      <c r="JAP149" s="12"/>
      <c r="JAQ149" s="12"/>
      <c r="JAR149" s="88"/>
      <c r="JAS149" s="88"/>
      <c r="JAT149" s="11"/>
      <c r="JAU149" s="11"/>
      <c r="JAV149" s="89"/>
      <c r="JAW149" s="87"/>
      <c r="JAX149" s="90"/>
      <c r="JAY149" s="91"/>
      <c r="JAZ149" s="86"/>
      <c r="JBA149" s="87"/>
      <c r="JBB149" s="87"/>
      <c r="JBC149" s="87"/>
      <c r="JBD149" s="87"/>
      <c r="JBE149" s="88"/>
      <c r="JBF149" s="12"/>
      <c r="JBG149" s="12"/>
      <c r="JBH149" s="88"/>
      <c r="JBI149" s="88"/>
      <c r="JBJ149" s="11"/>
      <c r="JBK149" s="11"/>
      <c r="JBL149" s="89"/>
      <c r="JBM149" s="87"/>
      <c r="JBN149" s="90"/>
      <c r="JBO149" s="91"/>
      <c r="JBP149" s="86"/>
      <c r="JBQ149" s="87"/>
      <c r="JBR149" s="87"/>
      <c r="JBS149" s="87"/>
      <c r="JBT149" s="87"/>
      <c r="JBU149" s="88"/>
      <c r="JBV149" s="12"/>
      <c r="JBW149" s="12"/>
      <c r="JBX149" s="88"/>
      <c r="JBY149" s="88"/>
      <c r="JBZ149" s="11"/>
      <c r="JCA149" s="11"/>
      <c r="JCB149" s="89"/>
      <c r="JCC149" s="87"/>
      <c r="JCD149" s="90"/>
      <c r="JCE149" s="91"/>
      <c r="JCF149" s="86"/>
      <c r="JCG149" s="87"/>
      <c r="JCH149" s="87"/>
      <c r="JCI149" s="87"/>
      <c r="JCJ149" s="87"/>
      <c r="JCK149" s="88"/>
      <c r="JCL149" s="12"/>
      <c r="JCM149" s="12"/>
      <c r="JCN149" s="88"/>
      <c r="JCO149" s="88"/>
      <c r="JCP149" s="11"/>
      <c r="JCQ149" s="11"/>
      <c r="JCR149" s="89"/>
      <c r="JCS149" s="87"/>
      <c r="JCT149" s="90"/>
      <c r="JCU149" s="91"/>
      <c r="JCV149" s="86"/>
      <c r="JCW149" s="87"/>
      <c r="JCX149" s="87"/>
      <c r="JCY149" s="87"/>
      <c r="JCZ149" s="87"/>
      <c r="JDA149" s="88"/>
      <c r="JDB149" s="12"/>
      <c r="JDC149" s="12"/>
      <c r="JDD149" s="88"/>
      <c r="JDE149" s="88"/>
      <c r="JDF149" s="11"/>
      <c r="JDG149" s="11"/>
      <c r="JDH149" s="89"/>
      <c r="JDI149" s="87"/>
      <c r="JDJ149" s="90"/>
      <c r="JDK149" s="91"/>
      <c r="JDL149" s="86"/>
      <c r="JDM149" s="87"/>
      <c r="JDN149" s="87"/>
      <c r="JDO149" s="87"/>
      <c r="JDP149" s="87"/>
      <c r="JDQ149" s="88"/>
      <c r="JDR149" s="12"/>
      <c r="JDS149" s="12"/>
      <c r="JDT149" s="88"/>
      <c r="JDU149" s="88"/>
      <c r="JDV149" s="11"/>
      <c r="JDW149" s="11"/>
      <c r="JDX149" s="89"/>
      <c r="JDY149" s="87"/>
      <c r="JDZ149" s="90"/>
      <c r="JEA149" s="91"/>
      <c r="JEB149" s="86"/>
      <c r="JEC149" s="87"/>
      <c r="JED149" s="87"/>
      <c r="JEE149" s="87"/>
      <c r="JEF149" s="87"/>
      <c r="JEG149" s="88"/>
      <c r="JEH149" s="12"/>
      <c r="JEI149" s="12"/>
      <c r="JEJ149" s="88"/>
      <c r="JEK149" s="88"/>
      <c r="JEL149" s="11"/>
      <c r="JEM149" s="11"/>
      <c r="JEN149" s="89"/>
      <c r="JEO149" s="87"/>
      <c r="JEP149" s="90"/>
      <c r="JEQ149" s="91"/>
      <c r="JER149" s="86"/>
      <c r="JES149" s="87"/>
      <c r="JET149" s="87"/>
      <c r="JEU149" s="87"/>
      <c r="JEV149" s="87"/>
      <c r="JEW149" s="88"/>
      <c r="JEX149" s="12"/>
      <c r="JEY149" s="12"/>
      <c r="JEZ149" s="88"/>
      <c r="JFA149" s="88"/>
      <c r="JFB149" s="11"/>
      <c r="JFC149" s="11"/>
      <c r="JFD149" s="89"/>
      <c r="JFE149" s="87"/>
      <c r="JFF149" s="90"/>
      <c r="JFG149" s="91"/>
      <c r="JFH149" s="86"/>
      <c r="JFI149" s="87"/>
      <c r="JFJ149" s="87"/>
      <c r="JFK149" s="87"/>
      <c r="JFL149" s="87"/>
      <c r="JFM149" s="88"/>
      <c r="JFN149" s="12"/>
      <c r="JFO149" s="12"/>
      <c r="JFP149" s="88"/>
      <c r="JFQ149" s="88"/>
      <c r="JFR149" s="11"/>
      <c r="JFS149" s="11"/>
      <c r="JFT149" s="89"/>
      <c r="JFU149" s="87"/>
      <c r="JFV149" s="90"/>
      <c r="JFW149" s="91"/>
      <c r="JFX149" s="86"/>
      <c r="JFY149" s="87"/>
      <c r="JFZ149" s="87"/>
      <c r="JGA149" s="87"/>
      <c r="JGB149" s="87"/>
      <c r="JGC149" s="88"/>
      <c r="JGD149" s="12"/>
      <c r="JGE149" s="12"/>
      <c r="JGF149" s="88"/>
      <c r="JGG149" s="88"/>
      <c r="JGH149" s="11"/>
      <c r="JGI149" s="11"/>
      <c r="JGJ149" s="89"/>
      <c r="JGK149" s="87"/>
      <c r="JGL149" s="90"/>
      <c r="JGM149" s="91"/>
      <c r="JGN149" s="86"/>
      <c r="JGO149" s="87"/>
      <c r="JGP149" s="87"/>
      <c r="JGQ149" s="87"/>
      <c r="JGR149" s="87"/>
      <c r="JGS149" s="88"/>
      <c r="JGT149" s="12"/>
      <c r="JGU149" s="12"/>
      <c r="JGV149" s="88"/>
      <c r="JGW149" s="88"/>
      <c r="JGX149" s="11"/>
      <c r="JGY149" s="11"/>
      <c r="JGZ149" s="89"/>
      <c r="JHA149" s="87"/>
      <c r="JHB149" s="90"/>
      <c r="JHC149" s="91"/>
      <c r="JHD149" s="86"/>
      <c r="JHE149" s="87"/>
      <c r="JHF149" s="87"/>
      <c r="JHG149" s="87"/>
      <c r="JHH149" s="87"/>
      <c r="JHI149" s="88"/>
      <c r="JHJ149" s="12"/>
      <c r="JHK149" s="12"/>
      <c r="JHL149" s="88"/>
      <c r="JHM149" s="88"/>
      <c r="JHN149" s="11"/>
      <c r="JHO149" s="11"/>
      <c r="JHP149" s="89"/>
      <c r="JHQ149" s="87"/>
      <c r="JHR149" s="90"/>
      <c r="JHS149" s="91"/>
      <c r="JHT149" s="86"/>
      <c r="JHU149" s="87"/>
      <c r="JHV149" s="87"/>
      <c r="JHW149" s="87"/>
      <c r="JHX149" s="87"/>
      <c r="JHY149" s="88"/>
      <c r="JHZ149" s="12"/>
      <c r="JIA149" s="12"/>
      <c r="JIB149" s="88"/>
      <c r="JIC149" s="88"/>
      <c r="JID149" s="11"/>
      <c r="JIE149" s="11"/>
      <c r="JIF149" s="89"/>
      <c r="JIG149" s="87"/>
      <c r="JIH149" s="90"/>
      <c r="JII149" s="91"/>
      <c r="JIJ149" s="86"/>
      <c r="JIK149" s="87"/>
      <c r="JIL149" s="87"/>
      <c r="JIM149" s="87"/>
      <c r="JIN149" s="87"/>
      <c r="JIO149" s="88"/>
      <c r="JIP149" s="12"/>
      <c r="JIQ149" s="12"/>
      <c r="JIR149" s="88"/>
      <c r="JIS149" s="88"/>
      <c r="JIT149" s="11"/>
      <c r="JIU149" s="11"/>
      <c r="JIV149" s="89"/>
      <c r="JIW149" s="87"/>
      <c r="JIX149" s="90"/>
      <c r="JIY149" s="91"/>
      <c r="JIZ149" s="86"/>
      <c r="JJA149" s="87"/>
      <c r="JJB149" s="87"/>
      <c r="JJC149" s="87"/>
      <c r="JJD149" s="87"/>
      <c r="JJE149" s="88"/>
      <c r="JJF149" s="12"/>
      <c r="JJG149" s="12"/>
      <c r="JJH149" s="88"/>
      <c r="JJI149" s="88"/>
      <c r="JJJ149" s="11"/>
      <c r="JJK149" s="11"/>
      <c r="JJL149" s="89"/>
      <c r="JJM149" s="87"/>
      <c r="JJN149" s="90"/>
      <c r="JJO149" s="91"/>
      <c r="JJP149" s="86"/>
      <c r="JJQ149" s="87"/>
      <c r="JJR149" s="87"/>
      <c r="JJS149" s="87"/>
      <c r="JJT149" s="87"/>
      <c r="JJU149" s="88"/>
      <c r="JJV149" s="12"/>
      <c r="JJW149" s="12"/>
      <c r="JJX149" s="88"/>
      <c r="JJY149" s="88"/>
      <c r="JJZ149" s="11"/>
      <c r="JKA149" s="11"/>
      <c r="JKB149" s="89"/>
      <c r="JKC149" s="87"/>
      <c r="JKD149" s="90"/>
      <c r="JKE149" s="91"/>
      <c r="JKF149" s="86"/>
      <c r="JKG149" s="87"/>
      <c r="JKH149" s="87"/>
      <c r="JKI149" s="87"/>
      <c r="JKJ149" s="87"/>
      <c r="JKK149" s="88"/>
      <c r="JKL149" s="12"/>
      <c r="JKM149" s="12"/>
      <c r="JKN149" s="88"/>
      <c r="JKO149" s="88"/>
      <c r="JKP149" s="11"/>
      <c r="JKQ149" s="11"/>
      <c r="JKR149" s="89"/>
      <c r="JKS149" s="87"/>
      <c r="JKT149" s="90"/>
      <c r="JKU149" s="91"/>
      <c r="JKV149" s="86"/>
      <c r="JKW149" s="87"/>
      <c r="JKX149" s="87"/>
      <c r="JKY149" s="87"/>
      <c r="JKZ149" s="87"/>
      <c r="JLA149" s="88"/>
      <c r="JLB149" s="12"/>
      <c r="JLC149" s="12"/>
      <c r="JLD149" s="88"/>
      <c r="JLE149" s="88"/>
      <c r="JLF149" s="11"/>
      <c r="JLG149" s="11"/>
      <c r="JLH149" s="89"/>
      <c r="JLI149" s="87"/>
      <c r="JLJ149" s="90"/>
      <c r="JLK149" s="91"/>
      <c r="JLL149" s="86"/>
      <c r="JLM149" s="87"/>
      <c r="JLN149" s="87"/>
      <c r="JLO149" s="87"/>
      <c r="JLP149" s="87"/>
      <c r="JLQ149" s="88"/>
      <c r="JLR149" s="12"/>
      <c r="JLS149" s="12"/>
      <c r="JLT149" s="88"/>
      <c r="JLU149" s="88"/>
      <c r="JLV149" s="11"/>
      <c r="JLW149" s="11"/>
      <c r="JLX149" s="89"/>
      <c r="JLY149" s="87"/>
      <c r="JLZ149" s="90"/>
      <c r="JMA149" s="91"/>
      <c r="JMB149" s="86"/>
      <c r="JMC149" s="87"/>
      <c r="JMD149" s="87"/>
      <c r="JME149" s="87"/>
      <c r="JMF149" s="87"/>
      <c r="JMG149" s="88"/>
      <c r="JMH149" s="12"/>
      <c r="JMI149" s="12"/>
      <c r="JMJ149" s="88"/>
      <c r="JMK149" s="88"/>
      <c r="JML149" s="11"/>
      <c r="JMM149" s="11"/>
      <c r="JMN149" s="89"/>
      <c r="JMO149" s="87"/>
      <c r="JMP149" s="90"/>
      <c r="JMQ149" s="91"/>
      <c r="JMR149" s="86"/>
      <c r="JMS149" s="87"/>
      <c r="JMT149" s="87"/>
      <c r="JMU149" s="87"/>
      <c r="JMV149" s="87"/>
      <c r="JMW149" s="88"/>
      <c r="JMX149" s="12"/>
      <c r="JMY149" s="12"/>
      <c r="JMZ149" s="88"/>
      <c r="JNA149" s="88"/>
      <c r="JNB149" s="11"/>
      <c r="JNC149" s="11"/>
      <c r="JND149" s="89"/>
      <c r="JNE149" s="87"/>
      <c r="JNF149" s="90"/>
      <c r="JNG149" s="91"/>
      <c r="JNH149" s="86"/>
      <c r="JNI149" s="87"/>
      <c r="JNJ149" s="87"/>
      <c r="JNK149" s="87"/>
      <c r="JNL149" s="87"/>
      <c r="JNM149" s="88"/>
      <c r="JNN149" s="12"/>
      <c r="JNO149" s="12"/>
      <c r="JNP149" s="88"/>
      <c r="JNQ149" s="88"/>
      <c r="JNR149" s="11"/>
      <c r="JNS149" s="11"/>
      <c r="JNT149" s="89"/>
      <c r="JNU149" s="87"/>
      <c r="JNV149" s="90"/>
      <c r="JNW149" s="91"/>
      <c r="JNX149" s="86"/>
      <c r="JNY149" s="87"/>
      <c r="JNZ149" s="87"/>
      <c r="JOA149" s="87"/>
      <c r="JOB149" s="87"/>
      <c r="JOC149" s="88"/>
      <c r="JOD149" s="12"/>
      <c r="JOE149" s="12"/>
      <c r="JOF149" s="88"/>
      <c r="JOG149" s="88"/>
      <c r="JOH149" s="11"/>
      <c r="JOI149" s="11"/>
      <c r="JOJ149" s="89"/>
      <c r="JOK149" s="87"/>
      <c r="JOL149" s="90"/>
      <c r="JOM149" s="91"/>
      <c r="JON149" s="86"/>
      <c r="JOO149" s="87"/>
      <c r="JOP149" s="87"/>
      <c r="JOQ149" s="87"/>
      <c r="JOR149" s="87"/>
      <c r="JOS149" s="88"/>
      <c r="JOT149" s="12"/>
      <c r="JOU149" s="12"/>
      <c r="JOV149" s="88"/>
      <c r="JOW149" s="88"/>
      <c r="JOX149" s="11"/>
      <c r="JOY149" s="11"/>
      <c r="JOZ149" s="89"/>
      <c r="JPA149" s="87"/>
      <c r="JPB149" s="90"/>
      <c r="JPC149" s="91"/>
      <c r="JPD149" s="86"/>
      <c r="JPE149" s="87"/>
      <c r="JPF149" s="87"/>
      <c r="JPG149" s="87"/>
      <c r="JPH149" s="87"/>
      <c r="JPI149" s="88"/>
      <c r="JPJ149" s="12"/>
      <c r="JPK149" s="12"/>
      <c r="JPL149" s="88"/>
      <c r="JPM149" s="88"/>
      <c r="JPN149" s="11"/>
      <c r="JPO149" s="11"/>
      <c r="JPP149" s="89"/>
      <c r="JPQ149" s="87"/>
      <c r="JPR149" s="90"/>
      <c r="JPS149" s="91"/>
      <c r="JPT149" s="86"/>
      <c r="JPU149" s="87"/>
      <c r="JPV149" s="87"/>
      <c r="JPW149" s="87"/>
      <c r="JPX149" s="87"/>
      <c r="JPY149" s="88"/>
      <c r="JPZ149" s="12"/>
      <c r="JQA149" s="12"/>
      <c r="JQB149" s="88"/>
      <c r="JQC149" s="88"/>
      <c r="JQD149" s="11"/>
      <c r="JQE149" s="11"/>
      <c r="JQF149" s="89"/>
      <c r="JQG149" s="87"/>
      <c r="JQH149" s="90"/>
      <c r="JQI149" s="91"/>
      <c r="JQJ149" s="86"/>
      <c r="JQK149" s="87"/>
      <c r="JQL149" s="87"/>
      <c r="JQM149" s="87"/>
      <c r="JQN149" s="87"/>
      <c r="JQO149" s="88"/>
      <c r="JQP149" s="12"/>
      <c r="JQQ149" s="12"/>
      <c r="JQR149" s="88"/>
      <c r="JQS149" s="88"/>
      <c r="JQT149" s="11"/>
      <c r="JQU149" s="11"/>
      <c r="JQV149" s="89"/>
      <c r="JQW149" s="87"/>
      <c r="JQX149" s="90"/>
      <c r="JQY149" s="91"/>
      <c r="JQZ149" s="86"/>
      <c r="JRA149" s="87"/>
      <c r="JRB149" s="87"/>
      <c r="JRC149" s="87"/>
      <c r="JRD149" s="87"/>
      <c r="JRE149" s="88"/>
      <c r="JRF149" s="12"/>
      <c r="JRG149" s="12"/>
      <c r="JRH149" s="88"/>
      <c r="JRI149" s="88"/>
      <c r="JRJ149" s="11"/>
      <c r="JRK149" s="11"/>
      <c r="JRL149" s="89"/>
      <c r="JRM149" s="87"/>
      <c r="JRN149" s="90"/>
      <c r="JRO149" s="91"/>
      <c r="JRP149" s="86"/>
      <c r="JRQ149" s="87"/>
      <c r="JRR149" s="87"/>
      <c r="JRS149" s="87"/>
      <c r="JRT149" s="87"/>
      <c r="JRU149" s="88"/>
      <c r="JRV149" s="12"/>
      <c r="JRW149" s="12"/>
      <c r="JRX149" s="88"/>
      <c r="JRY149" s="88"/>
      <c r="JRZ149" s="11"/>
      <c r="JSA149" s="11"/>
      <c r="JSB149" s="89"/>
      <c r="JSC149" s="87"/>
      <c r="JSD149" s="90"/>
      <c r="JSE149" s="91"/>
      <c r="JSF149" s="86"/>
      <c r="JSG149" s="87"/>
      <c r="JSH149" s="87"/>
      <c r="JSI149" s="87"/>
      <c r="JSJ149" s="87"/>
      <c r="JSK149" s="88"/>
      <c r="JSL149" s="12"/>
      <c r="JSM149" s="12"/>
      <c r="JSN149" s="88"/>
      <c r="JSO149" s="88"/>
      <c r="JSP149" s="11"/>
      <c r="JSQ149" s="11"/>
      <c r="JSR149" s="89"/>
      <c r="JSS149" s="87"/>
      <c r="JST149" s="90"/>
      <c r="JSU149" s="91"/>
      <c r="JSV149" s="86"/>
      <c r="JSW149" s="87"/>
      <c r="JSX149" s="87"/>
      <c r="JSY149" s="87"/>
      <c r="JSZ149" s="87"/>
      <c r="JTA149" s="88"/>
      <c r="JTB149" s="12"/>
      <c r="JTC149" s="12"/>
      <c r="JTD149" s="88"/>
      <c r="JTE149" s="88"/>
      <c r="JTF149" s="11"/>
      <c r="JTG149" s="11"/>
      <c r="JTH149" s="89"/>
      <c r="JTI149" s="87"/>
      <c r="JTJ149" s="90"/>
      <c r="JTK149" s="91"/>
      <c r="JTL149" s="86"/>
      <c r="JTM149" s="87"/>
      <c r="JTN149" s="87"/>
      <c r="JTO149" s="87"/>
      <c r="JTP149" s="87"/>
      <c r="JTQ149" s="88"/>
      <c r="JTR149" s="12"/>
      <c r="JTS149" s="12"/>
      <c r="JTT149" s="88"/>
      <c r="JTU149" s="88"/>
      <c r="JTV149" s="11"/>
      <c r="JTW149" s="11"/>
      <c r="JTX149" s="89"/>
      <c r="JTY149" s="87"/>
      <c r="JTZ149" s="90"/>
      <c r="JUA149" s="91"/>
      <c r="JUB149" s="86"/>
      <c r="JUC149" s="87"/>
      <c r="JUD149" s="87"/>
      <c r="JUE149" s="87"/>
      <c r="JUF149" s="87"/>
      <c r="JUG149" s="88"/>
      <c r="JUH149" s="12"/>
      <c r="JUI149" s="12"/>
      <c r="JUJ149" s="88"/>
      <c r="JUK149" s="88"/>
      <c r="JUL149" s="11"/>
      <c r="JUM149" s="11"/>
      <c r="JUN149" s="89"/>
      <c r="JUO149" s="87"/>
      <c r="JUP149" s="90"/>
      <c r="JUQ149" s="91"/>
      <c r="JUR149" s="86"/>
      <c r="JUS149" s="87"/>
      <c r="JUT149" s="87"/>
      <c r="JUU149" s="87"/>
      <c r="JUV149" s="87"/>
      <c r="JUW149" s="88"/>
      <c r="JUX149" s="12"/>
      <c r="JUY149" s="12"/>
      <c r="JUZ149" s="88"/>
      <c r="JVA149" s="88"/>
      <c r="JVB149" s="11"/>
      <c r="JVC149" s="11"/>
      <c r="JVD149" s="89"/>
      <c r="JVE149" s="87"/>
      <c r="JVF149" s="90"/>
      <c r="JVG149" s="91"/>
      <c r="JVH149" s="86"/>
      <c r="JVI149" s="87"/>
      <c r="JVJ149" s="87"/>
      <c r="JVK149" s="87"/>
      <c r="JVL149" s="87"/>
      <c r="JVM149" s="88"/>
      <c r="JVN149" s="12"/>
      <c r="JVO149" s="12"/>
      <c r="JVP149" s="88"/>
      <c r="JVQ149" s="88"/>
      <c r="JVR149" s="11"/>
      <c r="JVS149" s="11"/>
      <c r="JVT149" s="89"/>
      <c r="JVU149" s="87"/>
      <c r="JVV149" s="90"/>
      <c r="JVW149" s="91"/>
      <c r="JVX149" s="86"/>
      <c r="JVY149" s="87"/>
      <c r="JVZ149" s="87"/>
      <c r="JWA149" s="87"/>
      <c r="JWB149" s="87"/>
      <c r="JWC149" s="88"/>
      <c r="JWD149" s="12"/>
      <c r="JWE149" s="12"/>
      <c r="JWF149" s="88"/>
      <c r="JWG149" s="88"/>
      <c r="JWH149" s="11"/>
      <c r="JWI149" s="11"/>
      <c r="JWJ149" s="89"/>
      <c r="JWK149" s="87"/>
      <c r="JWL149" s="90"/>
      <c r="JWM149" s="91"/>
      <c r="JWN149" s="86"/>
      <c r="JWO149" s="87"/>
      <c r="JWP149" s="87"/>
      <c r="JWQ149" s="87"/>
      <c r="JWR149" s="87"/>
      <c r="JWS149" s="88"/>
      <c r="JWT149" s="12"/>
      <c r="JWU149" s="12"/>
      <c r="JWV149" s="88"/>
      <c r="JWW149" s="88"/>
      <c r="JWX149" s="11"/>
      <c r="JWY149" s="11"/>
      <c r="JWZ149" s="89"/>
      <c r="JXA149" s="87"/>
      <c r="JXB149" s="90"/>
      <c r="JXC149" s="91"/>
      <c r="JXD149" s="86"/>
      <c r="JXE149" s="87"/>
      <c r="JXF149" s="87"/>
      <c r="JXG149" s="87"/>
      <c r="JXH149" s="87"/>
      <c r="JXI149" s="88"/>
      <c r="JXJ149" s="12"/>
      <c r="JXK149" s="12"/>
      <c r="JXL149" s="88"/>
      <c r="JXM149" s="88"/>
      <c r="JXN149" s="11"/>
      <c r="JXO149" s="11"/>
      <c r="JXP149" s="89"/>
      <c r="JXQ149" s="87"/>
      <c r="JXR149" s="90"/>
      <c r="JXS149" s="91"/>
      <c r="JXT149" s="86"/>
      <c r="JXU149" s="87"/>
      <c r="JXV149" s="87"/>
      <c r="JXW149" s="87"/>
      <c r="JXX149" s="87"/>
      <c r="JXY149" s="88"/>
      <c r="JXZ149" s="12"/>
      <c r="JYA149" s="12"/>
      <c r="JYB149" s="88"/>
      <c r="JYC149" s="88"/>
      <c r="JYD149" s="11"/>
      <c r="JYE149" s="11"/>
      <c r="JYF149" s="89"/>
      <c r="JYG149" s="87"/>
      <c r="JYH149" s="90"/>
      <c r="JYI149" s="91"/>
      <c r="JYJ149" s="86"/>
      <c r="JYK149" s="87"/>
      <c r="JYL149" s="87"/>
      <c r="JYM149" s="87"/>
      <c r="JYN149" s="87"/>
      <c r="JYO149" s="88"/>
      <c r="JYP149" s="12"/>
      <c r="JYQ149" s="12"/>
      <c r="JYR149" s="88"/>
      <c r="JYS149" s="88"/>
      <c r="JYT149" s="11"/>
      <c r="JYU149" s="11"/>
      <c r="JYV149" s="89"/>
      <c r="JYW149" s="87"/>
      <c r="JYX149" s="90"/>
      <c r="JYY149" s="91"/>
      <c r="JYZ149" s="86"/>
      <c r="JZA149" s="87"/>
      <c r="JZB149" s="87"/>
      <c r="JZC149" s="87"/>
      <c r="JZD149" s="87"/>
      <c r="JZE149" s="88"/>
      <c r="JZF149" s="12"/>
      <c r="JZG149" s="12"/>
      <c r="JZH149" s="88"/>
      <c r="JZI149" s="88"/>
      <c r="JZJ149" s="11"/>
      <c r="JZK149" s="11"/>
      <c r="JZL149" s="89"/>
      <c r="JZM149" s="87"/>
      <c r="JZN149" s="90"/>
      <c r="JZO149" s="91"/>
      <c r="JZP149" s="86"/>
      <c r="JZQ149" s="87"/>
      <c r="JZR149" s="87"/>
      <c r="JZS149" s="87"/>
      <c r="JZT149" s="87"/>
      <c r="JZU149" s="88"/>
      <c r="JZV149" s="12"/>
      <c r="JZW149" s="12"/>
      <c r="JZX149" s="88"/>
      <c r="JZY149" s="88"/>
      <c r="JZZ149" s="11"/>
      <c r="KAA149" s="11"/>
      <c r="KAB149" s="89"/>
      <c r="KAC149" s="87"/>
      <c r="KAD149" s="90"/>
      <c r="KAE149" s="91"/>
      <c r="KAF149" s="86"/>
      <c r="KAG149" s="87"/>
      <c r="KAH149" s="87"/>
      <c r="KAI149" s="87"/>
      <c r="KAJ149" s="87"/>
      <c r="KAK149" s="88"/>
      <c r="KAL149" s="12"/>
      <c r="KAM149" s="12"/>
      <c r="KAN149" s="88"/>
      <c r="KAO149" s="88"/>
      <c r="KAP149" s="11"/>
      <c r="KAQ149" s="11"/>
      <c r="KAR149" s="89"/>
      <c r="KAS149" s="87"/>
      <c r="KAT149" s="90"/>
      <c r="KAU149" s="91"/>
      <c r="KAV149" s="86"/>
      <c r="KAW149" s="87"/>
      <c r="KAX149" s="87"/>
      <c r="KAY149" s="87"/>
      <c r="KAZ149" s="87"/>
      <c r="KBA149" s="88"/>
      <c r="KBB149" s="12"/>
      <c r="KBC149" s="12"/>
      <c r="KBD149" s="88"/>
      <c r="KBE149" s="88"/>
      <c r="KBF149" s="11"/>
      <c r="KBG149" s="11"/>
      <c r="KBH149" s="89"/>
      <c r="KBI149" s="87"/>
      <c r="KBJ149" s="90"/>
      <c r="KBK149" s="91"/>
      <c r="KBL149" s="86"/>
      <c r="KBM149" s="87"/>
      <c r="KBN149" s="87"/>
      <c r="KBO149" s="87"/>
      <c r="KBP149" s="87"/>
      <c r="KBQ149" s="88"/>
      <c r="KBR149" s="12"/>
      <c r="KBS149" s="12"/>
      <c r="KBT149" s="88"/>
      <c r="KBU149" s="88"/>
      <c r="KBV149" s="11"/>
      <c r="KBW149" s="11"/>
      <c r="KBX149" s="89"/>
      <c r="KBY149" s="87"/>
      <c r="KBZ149" s="90"/>
      <c r="KCA149" s="91"/>
      <c r="KCB149" s="86"/>
      <c r="KCC149" s="87"/>
      <c r="KCD149" s="87"/>
      <c r="KCE149" s="87"/>
      <c r="KCF149" s="87"/>
      <c r="KCG149" s="88"/>
      <c r="KCH149" s="12"/>
      <c r="KCI149" s="12"/>
      <c r="KCJ149" s="88"/>
      <c r="KCK149" s="88"/>
      <c r="KCL149" s="11"/>
      <c r="KCM149" s="11"/>
      <c r="KCN149" s="89"/>
      <c r="KCO149" s="87"/>
      <c r="KCP149" s="90"/>
      <c r="KCQ149" s="91"/>
      <c r="KCR149" s="86"/>
      <c r="KCS149" s="87"/>
      <c r="KCT149" s="87"/>
      <c r="KCU149" s="87"/>
      <c r="KCV149" s="87"/>
      <c r="KCW149" s="88"/>
      <c r="KCX149" s="12"/>
      <c r="KCY149" s="12"/>
      <c r="KCZ149" s="88"/>
      <c r="KDA149" s="88"/>
      <c r="KDB149" s="11"/>
      <c r="KDC149" s="11"/>
      <c r="KDD149" s="89"/>
      <c r="KDE149" s="87"/>
      <c r="KDF149" s="90"/>
      <c r="KDG149" s="91"/>
      <c r="KDH149" s="86"/>
      <c r="KDI149" s="87"/>
      <c r="KDJ149" s="87"/>
      <c r="KDK149" s="87"/>
      <c r="KDL149" s="87"/>
      <c r="KDM149" s="88"/>
      <c r="KDN149" s="12"/>
      <c r="KDO149" s="12"/>
      <c r="KDP149" s="88"/>
      <c r="KDQ149" s="88"/>
      <c r="KDR149" s="11"/>
      <c r="KDS149" s="11"/>
      <c r="KDT149" s="89"/>
      <c r="KDU149" s="87"/>
      <c r="KDV149" s="90"/>
      <c r="KDW149" s="91"/>
      <c r="KDX149" s="86"/>
      <c r="KDY149" s="87"/>
      <c r="KDZ149" s="87"/>
      <c r="KEA149" s="87"/>
      <c r="KEB149" s="87"/>
      <c r="KEC149" s="88"/>
      <c r="KED149" s="12"/>
      <c r="KEE149" s="12"/>
      <c r="KEF149" s="88"/>
      <c r="KEG149" s="88"/>
      <c r="KEH149" s="11"/>
      <c r="KEI149" s="11"/>
      <c r="KEJ149" s="89"/>
      <c r="KEK149" s="87"/>
      <c r="KEL149" s="90"/>
      <c r="KEM149" s="91"/>
      <c r="KEN149" s="86"/>
      <c r="KEO149" s="87"/>
      <c r="KEP149" s="87"/>
      <c r="KEQ149" s="87"/>
      <c r="KER149" s="87"/>
      <c r="KES149" s="88"/>
      <c r="KET149" s="12"/>
      <c r="KEU149" s="12"/>
      <c r="KEV149" s="88"/>
      <c r="KEW149" s="88"/>
      <c r="KEX149" s="11"/>
      <c r="KEY149" s="11"/>
      <c r="KEZ149" s="89"/>
      <c r="KFA149" s="87"/>
      <c r="KFB149" s="90"/>
      <c r="KFC149" s="91"/>
      <c r="KFD149" s="86"/>
      <c r="KFE149" s="87"/>
      <c r="KFF149" s="87"/>
      <c r="KFG149" s="87"/>
      <c r="KFH149" s="87"/>
      <c r="KFI149" s="88"/>
      <c r="KFJ149" s="12"/>
      <c r="KFK149" s="12"/>
      <c r="KFL149" s="88"/>
      <c r="KFM149" s="88"/>
      <c r="KFN149" s="11"/>
      <c r="KFO149" s="11"/>
      <c r="KFP149" s="89"/>
      <c r="KFQ149" s="87"/>
      <c r="KFR149" s="90"/>
      <c r="KFS149" s="91"/>
      <c r="KFT149" s="86"/>
      <c r="KFU149" s="87"/>
      <c r="KFV149" s="87"/>
      <c r="KFW149" s="87"/>
      <c r="KFX149" s="87"/>
      <c r="KFY149" s="88"/>
      <c r="KFZ149" s="12"/>
      <c r="KGA149" s="12"/>
      <c r="KGB149" s="88"/>
      <c r="KGC149" s="88"/>
      <c r="KGD149" s="11"/>
      <c r="KGE149" s="11"/>
      <c r="KGF149" s="89"/>
      <c r="KGG149" s="87"/>
      <c r="KGH149" s="90"/>
      <c r="KGI149" s="91"/>
      <c r="KGJ149" s="86"/>
      <c r="KGK149" s="87"/>
      <c r="KGL149" s="87"/>
      <c r="KGM149" s="87"/>
      <c r="KGN149" s="87"/>
      <c r="KGO149" s="88"/>
      <c r="KGP149" s="12"/>
      <c r="KGQ149" s="12"/>
      <c r="KGR149" s="88"/>
      <c r="KGS149" s="88"/>
      <c r="KGT149" s="11"/>
      <c r="KGU149" s="11"/>
      <c r="KGV149" s="89"/>
      <c r="KGW149" s="87"/>
      <c r="KGX149" s="90"/>
      <c r="KGY149" s="91"/>
      <c r="KGZ149" s="86"/>
      <c r="KHA149" s="87"/>
      <c r="KHB149" s="87"/>
      <c r="KHC149" s="87"/>
      <c r="KHD149" s="87"/>
      <c r="KHE149" s="88"/>
      <c r="KHF149" s="12"/>
      <c r="KHG149" s="12"/>
      <c r="KHH149" s="88"/>
      <c r="KHI149" s="88"/>
      <c r="KHJ149" s="11"/>
      <c r="KHK149" s="11"/>
      <c r="KHL149" s="89"/>
      <c r="KHM149" s="87"/>
      <c r="KHN149" s="90"/>
      <c r="KHO149" s="91"/>
      <c r="KHP149" s="86"/>
      <c r="KHQ149" s="87"/>
      <c r="KHR149" s="87"/>
      <c r="KHS149" s="87"/>
      <c r="KHT149" s="87"/>
      <c r="KHU149" s="88"/>
      <c r="KHV149" s="12"/>
      <c r="KHW149" s="12"/>
      <c r="KHX149" s="88"/>
      <c r="KHY149" s="88"/>
      <c r="KHZ149" s="11"/>
      <c r="KIA149" s="11"/>
      <c r="KIB149" s="89"/>
      <c r="KIC149" s="87"/>
      <c r="KID149" s="90"/>
      <c r="KIE149" s="91"/>
      <c r="KIF149" s="86"/>
      <c r="KIG149" s="87"/>
      <c r="KIH149" s="87"/>
      <c r="KII149" s="87"/>
      <c r="KIJ149" s="87"/>
      <c r="KIK149" s="88"/>
      <c r="KIL149" s="12"/>
      <c r="KIM149" s="12"/>
      <c r="KIN149" s="88"/>
      <c r="KIO149" s="88"/>
      <c r="KIP149" s="11"/>
      <c r="KIQ149" s="11"/>
      <c r="KIR149" s="89"/>
      <c r="KIS149" s="87"/>
      <c r="KIT149" s="90"/>
      <c r="KIU149" s="91"/>
      <c r="KIV149" s="86"/>
      <c r="KIW149" s="87"/>
      <c r="KIX149" s="87"/>
      <c r="KIY149" s="87"/>
      <c r="KIZ149" s="87"/>
      <c r="KJA149" s="88"/>
      <c r="KJB149" s="12"/>
      <c r="KJC149" s="12"/>
      <c r="KJD149" s="88"/>
      <c r="KJE149" s="88"/>
      <c r="KJF149" s="11"/>
      <c r="KJG149" s="11"/>
      <c r="KJH149" s="89"/>
      <c r="KJI149" s="87"/>
      <c r="KJJ149" s="90"/>
      <c r="KJK149" s="91"/>
      <c r="KJL149" s="86"/>
      <c r="KJM149" s="87"/>
      <c r="KJN149" s="87"/>
      <c r="KJO149" s="87"/>
      <c r="KJP149" s="87"/>
      <c r="KJQ149" s="88"/>
      <c r="KJR149" s="12"/>
      <c r="KJS149" s="12"/>
      <c r="KJT149" s="88"/>
      <c r="KJU149" s="88"/>
      <c r="KJV149" s="11"/>
      <c r="KJW149" s="11"/>
      <c r="KJX149" s="89"/>
      <c r="KJY149" s="87"/>
      <c r="KJZ149" s="90"/>
      <c r="KKA149" s="91"/>
      <c r="KKB149" s="86"/>
      <c r="KKC149" s="87"/>
      <c r="KKD149" s="87"/>
      <c r="KKE149" s="87"/>
      <c r="KKF149" s="87"/>
      <c r="KKG149" s="88"/>
      <c r="KKH149" s="12"/>
      <c r="KKI149" s="12"/>
      <c r="KKJ149" s="88"/>
      <c r="KKK149" s="88"/>
      <c r="KKL149" s="11"/>
      <c r="KKM149" s="11"/>
      <c r="KKN149" s="89"/>
      <c r="KKO149" s="87"/>
      <c r="KKP149" s="90"/>
      <c r="KKQ149" s="91"/>
      <c r="KKR149" s="86"/>
      <c r="KKS149" s="87"/>
      <c r="KKT149" s="87"/>
      <c r="KKU149" s="87"/>
      <c r="KKV149" s="87"/>
      <c r="KKW149" s="88"/>
      <c r="KKX149" s="12"/>
      <c r="KKY149" s="12"/>
      <c r="KKZ149" s="88"/>
      <c r="KLA149" s="88"/>
      <c r="KLB149" s="11"/>
      <c r="KLC149" s="11"/>
      <c r="KLD149" s="89"/>
      <c r="KLE149" s="87"/>
      <c r="KLF149" s="90"/>
      <c r="KLG149" s="91"/>
      <c r="KLH149" s="86"/>
      <c r="KLI149" s="87"/>
      <c r="KLJ149" s="87"/>
      <c r="KLK149" s="87"/>
      <c r="KLL149" s="87"/>
      <c r="KLM149" s="88"/>
      <c r="KLN149" s="12"/>
      <c r="KLO149" s="12"/>
      <c r="KLP149" s="88"/>
      <c r="KLQ149" s="88"/>
      <c r="KLR149" s="11"/>
      <c r="KLS149" s="11"/>
      <c r="KLT149" s="89"/>
      <c r="KLU149" s="87"/>
      <c r="KLV149" s="90"/>
      <c r="KLW149" s="91"/>
      <c r="KLX149" s="86"/>
      <c r="KLY149" s="87"/>
      <c r="KLZ149" s="87"/>
      <c r="KMA149" s="87"/>
      <c r="KMB149" s="87"/>
      <c r="KMC149" s="88"/>
      <c r="KMD149" s="12"/>
      <c r="KME149" s="12"/>
      <c r="KMF149" s="88"/>
      <c r="KMG149" s="88"/>
      <c r="KMH149" s="11"/>
      <c r="KMI149" s="11"/>
      <c r="KMJ149" s="89"/>
      <c r="KMK149" s="87"/>
      <c r="KML149" s="90"/>
      <c r="KMM149" s="91"/>
      <c r="KMN149" s="86"/>
      <c r="KMO149" s="87"/>
      <c r="KMP149" s="87"/>
      <c r="KMQ149" s="87"/>
      <c r="KMR149" s="87"/>
      <c r="KMS149" s="88"/>
      <c r="KMT149" s="12"/>
      <c r="KMU149" s="12"/>
      <c r="KMV149" s="88"/>
      <c r="KMW149" s="88"/>
      <c r="KMX149" s="11"/>
      <c r="KMY149" s="11"/>
      <c r="KMZ149" s="89"/>
      <c r="KNA149" s="87"/>
      <c r="KNB149" s="90"/>
      <c r="KNC149" s="91"/>
      <c r="KND149" s="86"/>
      <c r="KNE149" s="87"/>
      <c r="KNF149" s="87"/>
      <c r="KNG149" s="87"/>
      <c r="KNH149" s="87"/>
      <c r="KNI149" s="88"/>
      <c r="KNJ149" s="12"/>
      <c r="KNK149" s="12"/>
      <c r="KNL149" s="88"/>
      <c r="KNM149" s="88"/>
      <c r="KNN149" s="11"/>
      <c r="KNO149" s="11"/>
      <c r="KNP149" s="89"/>
      <c r="KNQ149" s="87"/>
      <c r="KNR149" s="90"/>
      <c r="KNS149" s="91"/>
      <c r="KNT149" s="86"/>
      <c r="KNU149" s="87"/>
      <c r="KNV149" s="87"/>
      <c r="KNW149" s="87"/>
      <c r="KNX149" s="87"/>
      <c r="KNY149" s="88"/>
      <c r="KNZ149" s="12"/>
      <c r="KOA149" s="12"/>
      <c r="KOB149" s="88"/>
      <c r="KOC149" s="88"/>
      <c r="KOD149" s="11"/>
      <c r="KOE149" s="11"/>
      <c r="KOF149" s="89"/>
      <c r="KOG149" s="87"/>
      <c r="KOH149" s="90"/>
      <c r="KOI149" s="91"/>
      <c r="KOJ149" s="86"/>
      <c r="KOK149" s="87"/>
      <c r="KOL149" s="87"/>
      <c r="KOM149" s="87"/>
      <c r="KON149" s="87"/>
      <c r="KOO149" s="88"/>
      <c r="KOP149" s="12"/>
      <c r="KOQ149" s="12"/>
      <c r="KOR149" s="88"/>
      <c r="KOS149" s="88"/>
      <c r="KOT149" s="11"/>
      <c r="KOU149" s="11"/>
      <c r="KOV149" s="89"/>
      <c r="KOW149" s="87"/>
      <c r="KOX149" s="90"/>
      <c r="KOY149" s="91"/>
      <c r="KOZ149" s="86"/>
      <c r="KPA149" s="87"/>
      <c r="KPB149" s="87"/>
      <c r="KPC149" s="87"/>
      <c r="KPD149" s="87"/>
      <c r="KPE149" s="88"/>
      <c r="KPF149" s="12"/>
      <c r="KPG149" s="12"/>
      <c r="KPH149" s="88"/>
      <c r="KPI149" s="88"/>
      <c r="KPJ149" s="11"/>
      <c r="KPK149" s="11"/>
      <c r="KPL149" s="89"/>
      <c r="KPM149" s="87"/>
      <c r="KPN149" s="90"/>
      <c r="KPO149" s="91"/>
      <c r="KPP149" s="86"/>
      <c r="KPQ149" s="87"/>
      <c r="KPR149" s="87"/>
      <c r="KPS149" s="87"/>
      <c r="KPT149" s="87"/>
      <c r="KPU149" s="88"/>
      <c r="KPV149" s="12"/>
      <c r="KPW149" s="12"/>
      <c r="KPX149" s="88"/>
      <c r="KPY149" s="88"/>
      <c r="KPZ149" s="11"/>
      <c r="KQA149" s="11"/>
      <c r="KQB149" s="89"/>
      <c r="KQC149" s="87"/>
      <c r="KQD149" s="90"/>
      <c r="KQE149" s="91"/>
      <c r="KQF149" s="86"/>
      <c r="KQG149" s="87"/>
      <c r="KQH149" s="87"/>
      <c r="KQI149" s="87"/>
      <c r="KQJ149" s="87"/>
      <c r="KQK149" s="88"/>
      <c r="KQL149" s="12"/>
      <c r="KQM149" s="12"/>
      <c r="KQN149" s="88"/>
      <c r="KQO149" s="88"/>
      <c r="KQP149" s="11"/>
      <c r="KQQ149" s="11"/>
      <c r="KQR149" s="89"/>
      <c r="KQS149" s="87"/>
      <c r="KQT149" s="90"/>
      <c r="KQU149" s="91"/>
      <c r="KQV149" s="86"/>
      <c r="KQW149" s="87"/>
      <c r="KQX149" s="87"/>
      <c r="KQY149" s="87"/>
      <c r="KQZ149" s="87"/>
      <c r="KRA149" s="88"/>
      <c r="KRB149" s="12"/>
      <c r="KRC149" s="12"/>
      <c r="KRD149" s="88"/>
      <c r="KRE149" s="88"/>
      <c r="KRF149" s="11"/>
      <c r="KRG149" s="11"/>
      <c r="KRH149" s="89"/>
      <c r="KRI149" s="87"/>
      <c r="KRJ149" s="90"/>
      <c r="KRK149" s="91"/>
      <c r="KRL149" s="86"/>
      <c r="KRM149" s="87"/>
      <c r="KRN149" s="87"/>
      <c r="KRO149" s="87"/>
      <c r="KRP149" s="87"/>
      <c r="KRQ149" s="88"/>
      <c r="KRR149" s="12"/>
      <c r="KRS149" s="12"/>
      <c r="KRT149" s="88"/>
      <c r="KRU149" s="88"/>
      <c r="KRV149" s="11"/>
      <c r="KRW149" s="11"/>
      <c r="KRX149" s="89"/>
      <c r="KRY149" s="87"/>
      <c r="KRZ149" s="90"/>
      <c r="KSA149" s="91"/>
      <c r="KSB149" s="86"/>
      <c r="KSC149" s="87"/>
      <c r="KSD149" s="87"/>
      <c r="KSE149" s="87"/>
      <c r="KSF149" s="87"/>
      <c r="KSG149" s="88"/>
      <c r="KSH149" s="12"/>
      <c r="KSI149" s="12"/>
      <c r="KSJ149" s="88"/>
      <c r="KSK149" s="88"/>
      <c r="KSL149" s="11"/>
      <c r="KSM149" s="11"/>
      <c r="KSN149" s="89"/>
      <c r="KSO149" s="87"/>
      <c r="KSP149" s="90"/>
      <c r="KSQ149" s="91"/>
      <c r="KSR149" s="86"/>
      <c r="KSS149" s="87"/>
      <c r="KST149" s="87"/>
      <c r="KSU149" s="87"/>
      <c r="KSV149" s="87"/>
      <c r="KSW149" s="88"/>
      <c r="KSX149" s="12"/>
      <c r="KSY149" s="12"/>
      <c r="KSZ149" s="88"/>
      <c r="KTA149" s="88"/>
      <c r="KTB149" s="11"/>
      <c r="KTC149" s="11"/>
      <c r="KTD149" s="89"/>
      <c r="KTE149" s="87"/>
      <c r="KTF149" s="90"/>
      <c r="KTG149" s="91"/>
      <c r="KTH149" s="86"/>
      <c r="KTI149" s="87"/>
      <c r="KTJ149" s="87"/>
      <c r="KTK149" s="87"/>
      <c r="KTL149" s="87"/>
      <c r="KTM149" s="88"/>
      <c r="KTN149" s="12"/>
      <c r="KTO149" s="12"/>
      <c r="KTP149" s="88"/>
      <c r="KTQ149" s="88"/>
      <c r="KTR149" s="11"/>
      <c r="KTS149" s="11"/>
      <c r="KTT149" s="89"/>
      <c r="KTU149" s="87"/>
      <c r="KTV149" s="90"/>
      <c r="KTW149" s="91"/>
      <c r="KTX149" s="86"/>
      <c r="KTY149" s="87"/>
      <c r="KTZ149" s="87"/>
      <c r="KUA149" s="87"/>
      <c r="KUB149" s="87"/>
      <c r="KUC149" s="88"/>
      <c r="KUD149" s="12"/>
      <c r="KUE149" s="12"/>
      <c r="KUF149" s="88"/>
      <c r="KUG149" s="88"/>
      <c r="KUH149" s="11"/>
      <c r="KUI149" s="11"/>
      <c r="KUJ149" s="89"/>
      <c r="KUK149" s="87"/>
      <c r="KUL149" s="90"/>
      <c r="KUM149" s="91"/>
      <c r="KUN149" s="86"/>
      <c r="KUO149" s="87"/>
      <c r="KUP149" s="87"/>
      <c r="KUQ149" s="87"/>
      <c r="KUR149" s="87"/>
      <c r="KUS149" s="88"/>
      <c r="KUT149" s="12"/>
      <c r="KUU149" s="12"/>
      <c r="KUV149" s="88"/>
      <c r="KUW149" s="88"/>
      <c r="KUX149" s="11"/>
      <c r="KUY149" s="11"/>
      <c r="KUZ149" s="89"/>
      <c r="KVA149" s="87"/>
      <c r="KVB149" s="90"/>
      <c r="KVC149" s="91"/>
      <c r="KVD149" s="86"/>
      <c r="KVE149" s="87"/>
      <c r="KVF149" s="87"/>
      <c r="KVG149" s="87"/>
      <c r="KVH149" s="87"/>
      <c r="KVI149" s="88"/>
      <c r="KVJ149" s="12"/>
      <c r="KVK149" s="12"/>
      <c r="KVL149" s="88"/>
      <c r="KVM149" s="88"/>
      <c r="KVN149" s="11"/>
      <c r="KVO149" s="11"/>
      <c r="KVP149" s="89"/>
      <c r="KVQ149" s="87"/>
      <c r="KVR149" s="90"/>
      <c r="KVS149" s="91"/>
      <c r="KVT149" s="86"/>
      <c r="KVU149" s="87"/>
      <c r="KVV149" s="87"/>
      <c r="KVW149" s="87"/>
      <c r="KVX149" s="87"/>
      <c r="KVY149" s="88"/>
      <c r="KVZ149" s="12"/>
      <c r="KWA149" s="12"/>
      <c r="KWB149" s="88"/>
      <c r="KWC149" s="88"/>
      <c r="KWD149" s="11"/>
      <c r="KWE149" s="11"/>
      <c r="KWF149" s="89"/>
      <c r="KWG149" s="87"/>
      <c r="KWH149" s="90"/>
      <c r="KWI149" s="91"/>
      <c r="KWJ149" s="86"/>
      <c r="KWK149" s="87"/>
      <c r="KWL149" s="87"/>
      <c r="KWM149" s="87"/>
      <c r="KWN149" s="87"/>
      <c r="KWO149" s="88"/>
      <c r="KWP149" s="12"/>
      <c r="KWQ149" s="12"/>
      <c r="KWR149" s="88"/>
      <c r="KWS149" s="88"/>
      <c r="KWT149" s="11"/>
      <c r="KWU149" s="11"/>
      <c r="KWV149" s="89"/>
      <c r="KWW149" s="87"/>
      <c r="KWX149" s="90"/>
      <c r="KWY149" s="91"/>
      <c r="KWZ149" s="86"/>
      <c r="KXA149" s="87"/>
      <c r="KXB149" s="87"/>
      <c r="KXC149" s="87"/>
      <c r="KXD149" s="87"/>
      <c r="KXE149" s="88"/>
      <c r="KXF149" s="12"/>
      <c r="KXG149" s="12"/>
      <c r="KXH149" s="88"/>
      <c r="KXI149" s="88"/>
      <c r="KXJ149" s="11"/>
      <c r="KXK149" s="11"/>
      <c r="KXL149" s="89"/>
      <c r="KXM149" s="87"/>
      <c r="KXN149" s="90"/>
      <c r="KXO149" s="91"/>
      <c r="KXP149" s="86"/>
      <c r="KXQ149" s="87"/>
      <c r="KXR149" s="87"/>
      <c r="KXS149" s="87"/>
      <c r="KXT149" s="87"/>
      <c r="KXU149" s="88"/>
      <c r="KXV149" s="12"/>
      <c r="KXW149" s="12"/>
      <c r="KXX149" s="88"/>
      <c r="KXY149" s="88"/>
      <c r="KXZ149" s="11"/>
      <c r="KYA149" s="11"/>
      <c r="KYB149" s="89"/>
      <c r="KYC149" s="87"/>
      <c r="KYD149" s="90"/>
      <c r="KYE149" s="91"/>
      <c r="KYF149" s="86"/>
      <c r="KYG149" s="87"/>
      <c r="KYH149" s="87"/>
      <c r="KYI149" s="87"/>
      <c r="KYJ149" s="87"/>
      <c r="KYK149" s="88"/>
      <c r="KYL149" s="12"/>
      <c r="KYM149" s="12"/>
      <c r="KYN149" s="88"/>
      <c r="KYO149" s="88"/>
      <c r="KYP149" s="11"/>
      <c r="KYQ149" s="11"/>
      <c r="KYR149" s="89"/>
      <c r="KYS149" s="87"/>
      <c r="KYT149" s="90"/>
      <c r="KYU149" s="91"/>
      <c r="KYV149" s="86"/>
      <c r="KYW149" s="87"/>
      <c r="KYX149" s="87"/>
      <c r="KYY149" s="87"/>
      <c r="KYZ149" s="87"/>
      <c r="KZA149" s="88"/>
      <c r="KZB149" s="12"/>
      <c r="KZC149" s="12"/>
      <c r="KZD149" s="88"/>
      <c r="KZE149" s="88"/>
      <c r="KZF149" s="11"/>
      <c r="KZG149" s="11"/>
      <c r="KZH149" s="89"/>
      <c r="KZI149" s="87"/>
      <c r="KZJ149" s="90"/>
      <c r="KZK149" s="91"/>
      <c r="KZL149" s="86"/>
      <c r="KZM149" s="87"/>
      <c r="KZN149" s="87"/>
      <c r="KZO149" s="87"/>
      <c r="KZP149" s="87"/>
      <c r="KZQ149" s="88"/>
      <c r="KZR149" s="12"/>
      <c r="KZS149" s="12"/>
      <c r="KZT149" s="88"/>
      <c r="KZU149" s="88"/>
      <c r="KZV149" s="11"/>
      <c r="KZW149" s="11"/>
      <c r="KZX149" s="89"/>
      <c r="KZY149" s="87"/>
      <c r="KZZ149" s="90"/>
      <c r="LAA149" s="91"/>
      <c r="LAB149" s="86"/>
      <c r="LAC149" s="87"/>
      <c r="LAD149" s="87"/>
      <c r="LAE149" s="87"/>
      <c r="LAF149" s="87"/>
      <c r="LAG149" s="88"/>
      <c r="LAH149" s="12"/>
      <c r="LAI149" s="12"/>
      <c r="LAJ149" s="88"/>
      <c r="LAK149" s="88"/>
      <c r="LAL149" s="11"/>
      <c r="LAM149" s="11"/>
      <c r="LAN149" s="89"/>
      <c r="LAO149" s="87"/>
      <c r="LAP149" s="90"/>
      <c r="LAQ149" s="91"/>
      <c r="LAR149" s="86"/>
      <c r="LAS149" s="87"/>
      <c r="LAT149" s="87"/>
      <c r="LAU149" s="87"/>
      <c r="LAV149" s="87"/>
      <c r="LAW149" s="88"/>
      <c r="LAX149" s="12"/>
      <c r="LAY149" s="12"/>
      <c r="LAZ149" s="88"/>
      <c r="LBA149" s="88"/>
      <c r="LBB149" s="11"/>
      <c r="LBC149" s="11"/>
      <c r="LBD149" s="89"/>
      <c r="LBE149" s="87"/>
      <c r="LBF149" s="90"/>
      <c r="LBG149" s="91"/>
      <c r="LBH149" s="86"/>
      <c r="LBI149" s="87"/>
      <c r="LBJ149" s="87"/>
      <c r="LBK149" s="87"/>
      <c r="LBL149" s="87"/>
      <c r="LBM149" s="88"/>
      <c r="LBN149" s="12"/>
      <c r="LBO149" s="12"/>
      <c r="LBP149" s="88"/>
      <c r="LBQ149" s="88"/>
      <c r="LBR149" s="11"/>
      <c r="LBS149" s="11"/>
      <c r="LBT149" s="89"/>
      <c r="LBU149" s="87"/>
      <c r="LBV149" s="90"/>
      <c r="LBW149" s="91"/>
      <c r="LBX149" s="86"/>
      <c r="LBY149" s="87"/>
      <c r="LBZ149" s="87"/>
      <c r="LCA149" s="87"/>
      <c r="LCB149" s="87"/>
      <c r="LCC149" s="88"/>
      <c r="LCD149" s="12"/>
      <c r="LCE149" s="12"/>
      <c r="LCF149" s="88"/>
      <c r="LCG149" s="88"/>
      <c r="LCH149" s="11"/>
      <c r="LCI149" s="11"/>
      <c r="LCJ149" s="89"/>
      <c r="LCK149" s="87"/>
      <c r="LCL149" s="90"/>
      <c r="LCM149" s="91"/>
      <c r="LCN149" s="86"/>
      <c r="LCO149" s="87"/>
      <c r="LCP149" s="87"/>
      <c r="LCQ149" s="87"/>
      <c r="LCR149" s="87"/>
      <c r="LCS149" s="88"/>
      <c r="LCT149" s="12"/>
      <c r="LCU149" s="12"/>
      <c r="LCV149" s="88"/>
      <c r="LCW149" s="88"/>
      <c r="LCX149" s="11"/>
      <c r="LCY149" s="11"/>
      <c r="LCZ149" s="89"/>
      <c r="LDA149" s="87"/>
      <c r="LDB149" s="90"/>
      <c r="LDC149" s="91"/>
      <c r="LDD149" s="86"/>
      <c r="LDE149" s="87"/>
      <c r="LDF149" s="87"/>
      <c r="LDG149" s="87"/>
      <c r="LDH149" s="87"/>
      <c r="LDI149" s="88"/>
      <c r="LDJ149" s="12"/>
      <c r="LDK149" s="12"/>
      <c r="LDL149" s="88"/>
      <c r="LDM149" s="88"/>
      <c r="LDN149" s="11"/>
      <c r="LDO149" s="11"/>
      <c r="LDP149" s="89"/>
      <c r="LDQ149" s="87"/>
      <c r="LDR149" s="90"/>
      <c r="LDS149" s="91"/>
      <c r="LDT149" s="86"/>
      <c r="LDU149" s="87"/>
      <c r="LDV149" s="87"/>
      <c r="LDW149" s="87"/>
      <c r="LDX149" s="87"/>
      <c r="LDY149" s="88"/>
      <c r="LDZ149" s="12"/>
      <c r="LEA149" s="12"/>
      <c r="LEB149" s="88"/>
      <c r="LEC149" s="88"/>
      <c r="LED149" s="11"/>
      <c r="LEE149" s="11"/>
      <c r="LEF149" s="89"/>
      <c r="LEG149" s="87"/>
      <c r="LEH149" s="90"/>
      <c r="LEI149" s="91"/>
      <c r="LEJ149" s="86"/>
      <c r="LEK149" s="87"/>
      <c r="LEL149" s="87"/>
      <c r="LEM149" s="87"/>
      <c r="LEN149" s="87"/>
      <c r="LEO149" s="88"/>
      <c r="LEP149" s="12"/>
      <c r="LEQ149" s="12"/>
      <c r="LER149" s="88"/>
      <c r="LES149" s="88"/>
      <c r="LET149" s="11"/>
      <c r="LEU149" s="11"/>
      <c r="LEV149" s="89"/>
      <c r="LEW149" s="87"/>
      <c r="LEX149" s="90"/>
      <c r="LEY149" s="91"/>
      <c r="LEZ149" s="86"/>
      <c r="LFA149" s="87"/>
      <c r="LFB149" s="87"/>
      <c r="LFC149" s="87"/>
      <c r="LFD149" s="87"/>
      <c r="LFE149" s="88"/>
      <c r="LFF149" s="12"/>
      <c r="LFG149" s="12"/>
      <c r="LFH149" s="88"/>
      <c r="LFI149" s="88"/>
      <c r="LFJ149" s="11"/>
      <c r="LFK149" s="11"/>
      <c r="LFL149" s="89"/>
      <c r="LFM149" s="87"/>
      <c r="LFN149" s="90"/>
      <c r="LFO149" s="91"/>
      <c r="LFP149" s="86"/>
      <c r="LFQ149" s="87"/>
      <c r="LFR149" s="87"/>
      <c r="LFS149" s="87"/>
      <c r="LFT149" s="87"/>
      <c r="LFU149" s="88"/>
      <c r="LFV149" s="12"/>
      <c r="LFW149" s="12"/>
      <c r="LFX149" s="88"/>
      <c r="LFY149" s="88"/>
      <c r="LFZ149" s="11"/>
      <c r="LGA149" s="11"/>
      <c r="LGB149" s="89"/>
      <c r="LGC149" s="87"/>
      <c r="LGD149" s="90"/>
      <c r="LGE149" s="91"/>
      <c r="LGF149" s="86"/>
      <c r="LGG149" s="87"/>
      <c r="LGH149" s="87"/>
      <c r="LGI149" s="87"/>
      <c r="LGJ149" s="87"/>
      <c r="LGK149" s="88"/>
      <c r="LGL149" s="12"/>
      <c r="LGM149" s="12"/>
      <c r="LGN149" s="88"/>
      <c r="LGO149" s="88"/>
      <c r="LGP149" s="11"/>
      <c r="LGQ149" s="11"/>
      <c r="LGR149" s="89"/>
      <c r="LGS149" s="87"/>
      <c r="LGT149" s="90"/>
      <c r="LGU149" s="91"/>
      <c r="LGV149" s="86"/>
      <c r="LGW149" s="87"/>
      <c r="LGX149" s="87"/>
      <c r="LGY149" s="87"/>
      <c r="LGZ149" s="87"/>
      <c r="LHA149" s="88"/>
      <c r="LHB149" s="12"/>
      <c r="LHC149" s="12"/>
      <c r="LHD149" s="88"/>
      <c r="LHE149" s="88"/>
      <c r="LHF149" s="11"/>
      <c r="LHG149" s="11"/>
      <c r="LHH149" s="89"/>
      <c r="LHI149" s="87"/>
      <c r="LHJ149" s="90"/>
      <c r="LHK149" s="91"/>
      <c r="LHL149" s="86"/>
      <c r="LHM149" s="87"/>
      <c r="LHN149" s="87"/>
      <c r="LHO149" s="87"/>
      <c r="LHP149" s="87"/>
      <c r="LHQ149" s="88"/>
      <c r="LHR149" s="12"/>
      <c r="LHS149" s="12"/>
      <c r="LHT149" s="88"/>
      <c r="LHU149" s="88"/>
      <c r="LHV149" s="11"/>
      <c r="LHW149" s="11"/>
      <c r="LHX149" s="89"/>
      <c r="LHY149" s="87"/>
      <c r="LHZ149" s="90"/>
      <c r="LIA149" s="91"/>
      <c r="LIB149" s="86"/>
      <c r="LIC149" s="87"/>
      <c r="LID149" s="87"/>
      <c r="LIE149" s="87"/>
      <c r="LIF149" s="87"/>
      <c r="LIG149" s="88"/>
      <c r="LIH149" s="12"/>
      <c r="LII149" s="12"/>
      <c r="LIJ149" s="88"/>
      <c r="LIK149" s="88"/>
      <c r="LIL149" s="11"/>
      <c r="LIM149" s="11"/>
      <c r="LIN149" s="89"/>
      <c r="LIO149" s="87"/>
      <c r="LIP149" s="90"/>
      <c r="LIQ149" s="91"/>
      <c r="LIR149" s="86"/>
      <c r="LIS149" s="87"/>
      <c r="LIT149" s="87"/>
      <c r="LIU149" s="87"/>
      <c r="LIV149" s="87"/>
      <c r="LIW149" s="88"/>
      <c r="LIX149" s="12"/>
      <c r="LIY149" s="12"/>
      <c r="LIZ149" s="88"/>
      <c r="LJA149" s="88"/>
      <c r="LJB149" s="11"/>
      <c r="LJC149" s="11"/>
      <c r="LJD149" s="89"/>
      <c r="LJE149" s="87"/>
      <c r="LJF149" s="90"/>
      <c r="LJG149" s="91"/>
      <c r="LJH149" s="86"/>
      <c r="LJI149" s="87"/>
      <c r="LJJ149" s="87"/>
      <c r="LJK149" s="87"/>
      <c r="LJL149" s="87"/>
      <c r="LJM149" s="88"/>
      <c r="LJN149" s="12"/>
      <c r="LJO149" s="12"/>
      <c r="LJP149" s="88"/>
      <c r="LJQ149" s="88"/>
      <c r="LJR149" s="11"/>
      <c r="LJS149" s="11"/>
      <c r="LJT149" s="89"/>
      <c r="LJU149" s="87"/>
      <c r="LJV149" s="90"/>
      <c r="LJW149" s="91"/>
      <c r="LJX149" s="86"/>
      <c r="LJY149" s="87"/>
      <c r="LJZ149" s="87"/>
      <c r="LKA149" s="87"/>
      <c r="LKB149" s="87"/>
      <c r="LKC149" s="88"/>
      <c r="LKD149" s="12"/>
      <c r="LKE149" s="12"/>
      <c r="LKF149" s="88"/>
      <c r="LKG149" s="88"/>
      <c r="LKH149" s="11"/>
      <c r="LKI149" s="11"/>
      <c r="LKJ149" s="89"/>
      <c r="LKK149" s="87"/>
      <c r="LKL149" s="90"/>
      <c r="LKM149" s="91"/>
      <c r="LKN149" s="86"/>
      <c r="LKO149" s="87"/>
      <c r="LKP149" s="87"/>
      <c r="LKQ149" s="87"/>
      <c r="LKR149" s="87"/>
      <c r="LKS149" s="88"/>
      <c r="LKT149" s="12"/>
      <c r="LKU149" s="12"/>
      <c r="LKV149" s="88"/>
      <c r="LKW149" s="88"/>
      <c r="LKX149" s="11"/>
      <c r="LKY149" s="11"/>
      <c r="LKZ149" s="89"/>
      <c r="LLA149" s="87"/>
      <c r="LLB149" s="90"/>
      <c r="LLC149" s="91"/>
      <c r="LLD149" s="86"/>
      <c r="LLE149" s="87"/>
      <c r="LLF149" s="87"/>
      <c r="LLG149" s="87"/>
      <c r="LLH149" s="87"/>
      <c r="LLI149" s="88"/>
      <c r="LLJ149" s="12"/>
      <c r="LLK149" s="12"/>
      <c r="LLL149" s="88"/>
      <c r="LLM149" s="88"/>
      <c r="LLN149" s="11"/>
      <c r="LLO149" s="11"/>
      <c r="LLP149" s="89"/>
      <c r="LLQ149" s="87"/>
      <c r="LLR149" s="90"/>
      <c r="LLS149" s="91"/>
      <c r="LLT149" s="86"/>
      <c r="LLU149" s="87"/>
      <c r="LLV149" s="87"/>
      <c r="LLW149" s="87"/>
      <c r="LLX149" s="87"/>
      <c r="LLY149" s="88"/>
      <c r="LLZ149" s="12"/>
      <c r="LMA149" s="12"/>
      <c r="LMB149" s="88"/>
      <c r="LMC149" s="88"/>
      <c r="LMD149" s="11"/>
      <c r="LME149" s="11"/>
      <c r="LMF149" s="89"/>
      <c r="LMG149" s="87"/>
      <c r="LMH149" s="90"/>
      <c r="LMI149" s="91"/>
      <c r="LMJ149" s="86"/>
      <c r="LMK149" s="87"/>
      <c r="LML149" s="87"/>
      <c r="LMM149" s="87"/>
      <c r="LMN149" s="87"/>
      <c r="LMO149" s="88"/>
      <c r="LMP149" s="12"/>
      <c r="LMQ149" s="12"/>
      <c r="LMR149" s="88"/>
      <c r="LMS149" s="88"/>
      <c r="LMT149" s="11"/>
      <c r="LMU149" s="11"/>
      <c r="LMV149" s="89"/>
      <c r="LMW149" s="87"/>
      <c r="LMX149" s="90"/>
      <c r="LMY149" s="91"/>
      <c r="LMZ149" s="86"/>
      <c r="LNA149" s="87"/>
      <c r="LNB149" s="87"/>
      <c r="LNC149" s="87"/>
      <c r="LND149" s="87"/>
      <c r="LNE149" s="88"/>
      <c r="LNF149" s="12"/>
      <c r="LNG149" s="12"/>
      <c r="LNH149" s="88"/>
      <c r="LNI149" s="88"/>
      <c r="LNJ149" s="11"/>
      <c r="LNK149" s="11"/>
      <c r="LNL149" s="89"/>
      <c r="LNM149" s="87"/>
      <c r="LNN149" s="90"/>
      <c r="LNO149" s="91"/>
      <c r="LNP149" s="86"/>
      <c r="LNQ149" s="87"/>
      <c r="LNR149" s="87"/>
      <c r="LNS149" s="87"/>
      <c r="LNT149" s="87"/>
      <c r="LNU149" s="88"/>
      <c r="LNV149" s="12"/>
      <c r="LNW149" s="12"/>
      <c r="LNX149" s="88"/>
      <c r="LNY149" s="88"/>
      <c r="LNZ149" s="11"/>
      <c r="LOA149" s="11"/>
      <c r="LOB149" s="89"/>
      <c r="LOC149" s="87"/>
      <c r="LOD149" s="90"/>
      <c r="LOE149" s="91"/>
      <c r="LOF149" s="86"/>
      <c r="LOG149" s="87"/>
      <c r="LOH149" s="87"/>
      <c r="LOI149" s="87"/>
      <c r="LOJ149" s="87"/>
      <c r="LOK149" s="88"/>
      <c r="LOL149" s="12"/>
      <c r="LOM149" s="12"/>
      <c r="LON149" s="88"/>
      <c r="LOO149" s="88"/>
      <c r="LOP149" s="11"/>
      <c r="LOQ149" s="11"/>
      <c r="LOR149" s="89"/>
      <c r="LOS149" s="87"/>
      <c r="LOT149" s="90"/>
      <c r="LOU149" s="91"/>
      <c r="LOV149" s="86"/>
      <c r="LOW149" s="87"/>
      <c r="LOX149" s="87"/>
      <c r="LOY149" s="87"/>
      <c r="LOZ149" s="87"/>
      <c r="LPA149" s="88"/>
      <c r="LPB149" s="12"/>
      <c r="LPC149" s="12"/>
      <c r="LPD149" s="88"/>
      <c r="LPE149" s="88"/>
      <c r="LPF149" s="11"/>
      <c r="LPG149" s="11"/>
      <c r="LPH149" s="89"/>
      <c r="LPI149" s="87"/>
      <c r="LPJ149" s="90"/>
      <c r="LPK149" s="91"/>
      <c r="LPL149" s="86"/>
      <c r="LPM149" s="87"/>
      <c r="LPN149" s="87"/>
      <c r="LPO149" s="87"/>
      <c r="LPP149" s="87"/>
      <c r="LPQ149" s="88"/>
      <c r="LPR149" s="12"/>
      <c r="LPS149" s="12"/>
      <c r="LPT149" s="88"/>
      <c r="LPU149" s="88"/>
      <c r="LPV149" s="11"/>
      <c r="LPW149" s="11"/>
      <c r="LPX149" s="89"/>
      <c r="LPY149" s="87"/>
      <c r="LPZ149" s="90"/>
      <c r="LQA149" s="91"/>
      <c r="LQB149" s="86"/>
      <c r="LQC149" s="87"/>
      <c r="LQD149" s="87"/>
      <c r="LQE149" s="87"/>
      <c r="LQF149" s="87"/>
      <c r="LQG149" s="88"/>
      <c r="LQH149" s="12"/>
      <c r="LQI149" s="12"/>
      <c r="LQJ149" s="88"/>
      <c r="LQK149" s="88"/>
      <c r="LQL149" s="11"/>
      <c r="LQM149" s="11"/>
      <c r="LQN149" s="89"/>
      <c r="LQO149" s="87"/>
      <c r="LQP149" s="90"/>
      <c r="LQQ149" s="91"/>
      <c r="LQR149" s="86"/>
      <c r="LQS149" s="87"/>
      <c r="LQT149" s="87"/>
      <c r="LQU149" s="87"/>
      <c r="LQV149" s="87"/>
      <c r="LQW149" s="88"/>
      <c r="LQX149" s="12"/>
      <c r="LQY149" s="12"/>
      <c r="LQZ149" s="88"/>
      <c r="LRA149" s="88"/>
      <c r="LRB149" s="11"/>
      <c r="LRC149" s="11"/>
      <c r="LRD149" s="89"/>
      <c r="LRE149" s="87"/>
      <c r="LRF149" s="90"/>
      <c r="LRG149" s="91"/>
      <c r="LRH149" s="86"/>
      <c r="LRI149" s="87"/>
      <c r="LRJ149" s="87"/>
      <c r="LRK149" s="87"/>
      <c r="LRL149" s="87"/>
      <c r="LRM149" s="88"/>
      <c r="LRN149" s="12"/>
      <c r="LRO149" s="12"/>
      <c r="LRP149" s="88"/>
      <c r="LRQ149" s="88"/>
      <c r="LRR149" s="11"/>
      <c r="LRS149" s="11"/>
      <c r="LRT149" s="89"/>
      <c r="LRU149" s="87"/>
      <c r="LRV149" s="90"/>
      <c r="LRW149" s="91"/>
      <c r="LRX149" s="86"/>
      <c r="LRY149" s="87"/>
      <c r="LRZ149" s="87"/>
      <c r="LSA149" s="87"/>
      <c r="LSB149" s="87"/>
      <c r="LSC149" s="88"/>
      <c r="LSD149" s="12"/>
      <c r="LSE149" s="12"/>
      <c r="LSF149" s="88"/>
      <c r="LSG149" s="88"/>
      <c r="LSH149" s="11"/>
      <c r="LSI149" s="11"/>
      <c r="LSJ149" s="89"/>
      <c r="LSK149" s="87"/>
      <c r="LSL149" s="90"/>
      <c r="LSM149" s="91"/>
      <c r="LSN149" s="86"/>
      <c r="LSO149" s="87"/>
      <c r="LSP149" s="87"/>
      <c r="LSQ149" s="87"/>
      <c r="LSR149" s="87"/>
      <c r="LSS149" s="88"/>
      <c r="LST149" s="12"/>
      <c r="LSU149" s="12"/>
      <c r="LSV149" s="88"/>
      <c r="LSW149" s="88"/>
      <c r="LSX149" s="11"/>
      <c r="LSY149" s="11"/>
      <c r="LSZ149" s="89"/>
      <c r="LTA149" s="87"/>
      <c r="LTB149" s="90"/>
      <c r="LTC149" s="91"/>
      <c r="LTD149" s="86"/>
      <c r="LTE149" s="87"/>
      <c r="LTF149" s="87"/>
      <c r="LTG149" s="87"/>
      <c r="LTH149" s="87"/>
      <c r="LTI149" s="88"/>
      <c r="LTJ149" s="12"/>
      <c r="LTK149" s="12"/>
      <c r="LTL149" s="88"/>
      <c r="LTM149" s="88"/>
      <c r="LTN149" s="11"/>
      <c r="LTO149" s="11"/>
      <c r="LTP149" s="89"/>
      <c r="LTQ149" s="87"/>
      <c r="LTR149" s="90"/>
      <c r="LTS149" s="91"/>
      <c r="LTT149" s="86"/>
      <c r="LTU149" s="87"/>
      <c r="LTV149" s="87"/>
      <c r="LTW149" s="87"/>
      <c r="LTX149" s="87"/>
      <c r="LTY149" s="88"/>
      <c r="LTZ149" s="12"/>
      <c r="LUA149" s="12"/>
      <c r="LUB149" s="88"/>
      <c r="LUC149" s="88"/>
      <c r="LUD149" s="11"/>
      <c r="LUE149" s="11"/>
      <c r="LUF149" s="89"/>
      <c r="LUG149" s="87"/>
      <c r="LUH149" s="90"/>
      <c r="LUI149" s="91"/>
      <c r="LUJ149" s="86"/>
      <c r="LUK149" s="87"/>
      <c r="LUL149" s="87"/>
      <c r="LUM149" s="87"/>
      <c r="LUN149" s="87"/>
      <c r="LUO149" s="88"/>
      <c r="LUP149" s="12"/>
      <c r="LUQ149" s="12"/>
      <c r="LUR149" s="88"/>
      <c r="LUS149" s="88"/>
      <c r="LUT149" s="11"/>
      <c r="LUU149" s="11"/>
      <c r="LUV149" s="89"/>
      <c r="LUW149" s="87"/>
      <c r="LUX149" s="90"/>
      <c r="LUY149" s="91"/>
      <c r="LUZ149" s="86"/>
      <c r="LVA149" s="87"/>
      <c r="LVB149" s="87"/>
      <c r="LVC149" s="87"/>
      <c r="LVD149" s="87"/>
      <c r="LVE149" s="88"/>
      <c r="LVF149" s="12"/>
      <c r="LVG149" s="12"/>
      <c r="LVH149" s="88"/>
      <c r="LVI149" s="88"/>
      <c r="LVJ149" s="11"/>
      <c r="LVK149" s="11"/>
      <c r="LVL149" s="89"/>
      <c r="LVM149" s="87"/>
      <c r="LVN149" s="90"/>
      <c r="LVO149" s="91"/>
      <c r="LVP149" s="86"/>
      <c r="LVQ149" s="87"/>
      <c r="LVR149" s="87"/>
      <c r="LVS149" s="87"/>
      <c r="LVT149" s="87"/>
      <c r="LVU149" s="88"/>
      <c r="LVV149" s="12"/>
      <c r="LVW149" s="12"/>
      <c r="LVX149" s="88"/>
      <c r="LVY149" s="88"/>
      <c r="LVZ149" s="11"/>
      <c r="LWA149" s="11"/>
      <c r="LWB149" s="89"/>
      <c r="LWC149" s="87"/>
      <c r="LWD149" s="90"/>
      <c r="LWE149" s="91"/>
      <c r="LWF149" s="86"/>
      <c r="LWG149" s="87"/>
      <c r="LWH149" s="87"/>
      <c r="LWI149" s="87"/>
      <c r="LWJ149" s="87"/>
      <c r="LWK149" s="88"/>
      <c r="LWL149" s="12"/>
      <c r="LWM149" s="12"/>
      <c r="LWN149" s="88"/>
      <c r="LWO149" s="88"/>
      <c r="LWP149" s="11"/>
      <c r="LWQ149" s="11"/>
      <c r="LWR149" s="89"/>
      <c r="LWS149" s="87"/>
      <c r="LWT149" s="90"/>
      <c r="LWU149" s="91"/>
      <c r="LWV149" s="86"/>
      <c r="LWW149" s="87"/>
      <c r="LWX149" s="87"/>
      <c r="LWY149" s="87"/>
      <c r="LWZ149" s="87"/>
      <c r="LXA149" s="88"/>
      <c r="LXB149" s="12"/>
      <c r="LXC149" s="12"/>
      <c r="LXD149" s="88"/>
      <c r="LXE149" s="88"/>
      <c r="LXF149" s="11"/>
      <c r="LXG149" s="11"/>
      <c r="LXH149" s="89"/>
      <c r="LXI149" s="87"/>
      <c r="LXJ149" s="90"/>
      <c r="LXK149" s="91"/>
      <c r="LXL149" s="86"/>
      <c r="LXM149" s="87"/>
      <c r="LXN149" s="87"/>
      <c r="LXO149" s="87"/>
      <c r="LXP149" s="87"/>
      <c r="LXQ149" s="88"/>
      <c r="LXR149" s="12"/>
      <c r="LXS149" s="12"/>
      <c r="LXT149" s="88"/>
      <c r="LXU149" s="88"/>
      <c r="LXV149" s="11"/>
      <c r="LXW149" s="11"/>
      <c r="LXX149" s="89"/>
      <c r="LXY149" s="87"/>
      <c r="LXZ149" s="90"/>
      <c r="LYA149" s="91"/>
      <c r="LYB149" s="86"/>
      <c r="LYC149" s="87"/>
      <c r="LYD149" s="87"/>
      <c r="LYE149" s="87"/>
      <c r="LYF149" s="87"/>
      <c r="LYG149" s="88"/>
      <c r="LYH149" s="12"/>
      <c r="LYI149" s="12"/>
      <c r="LYJ149" s="88"/>
      <c r="LYK149" s="88"/>
      <c r="LYL149" s="11"/>
      <c r="LYM149" s="11"/>
      <c r="LYN149" s="89"/>
      <c r="LYO149" s="87"/>
      <c r="LYP149" s="90"/>
      <c r="LYQ149" s="91"/>
      <c r="LYR149" s="86"/>
      <c r="LYS149" s="87"/>
      <c r="LYT149" s="87"/>
      <c r="LYU149" s="87"/>
      <c r="LYV149" s="87"/>
      <c r="LYW149" s="88"/>
      <c r="LYX149" s="12"/>
      <c r="LYY149" s="12"/>
      <c r="LYZ149" s="88"/>
      <c r="LZA149" s="88"/>
      <c r="LZB149" s="11"/>
      <c r="LZC149" s="11"/>
      <c r="LZD149" s="89"/>
      <c r="LZE149" s="87"/>
      <c r="LZF149" s="90"/>
      <c r="LZG149" s="91"/>
      <c r="LZH149" s="86"/>
      <c r="LZI149" s="87"/>
      <c r="LZJ149" s="87"/>
      <c r="LZK149" s="87"/>
      <c r="LZL149" s="87"/>
      <c r="LZM149" s="88"/>
      <c r="LZN149" s="12"/>
      <c r="LZO149" s="12"/>
      <c r="LZP149" s="88"/>
      <c r="LZQ149" s="88"/>
      <c r="LZR149" s="11"/>
      <c r="LZS149" s="11"/>
      <c r="LZT149" s="89"/>
      <c r="LZU149" s="87"/>
      <c r="LZV149" s="90"/>
      <c r="LZW149" s="91"/>
      <c r="LZX149" s="86"/>
      <c r="LZY149" s="87"/>
      <c r="LZZ149" s="87"/>
      <c r="MAA149" s="87"/>
      <c r="MAB149" s="87"/>
      <c r="MAC149" s="88"/>
      <c r="MAD149" s="12"/>
      <c r="MAE149" s="12"/>
      <c r="MAF149" s="88"/>
      <c r="MAG149" s="88"/>
      <c r="MAH149" s="11"/>
      <c r="MAI149" s="11"/>
      <c r="MAJ149" s="89"/>
      <c r="MAK149" s="87"/>
      <c r="MAL149" s="90"/>
      <c r="MAM149" s="91"/>
      <c r="MAN149" s="86"/>
      <c r="MAO149" s="87"/>
      <c r="MAP149" s="87"/>
      <c r="MAQ149" s="87"/>
      <c r="MAR149" s="87"/>
      <c r="MAS149" s="88"/>
      <c r="MAT149" s="12"/>
      <c r="MAU149" s="12"/>
      <c r="MAV149" s="88"/>
      <c r="MAW149" s="88"/>
      <c r="MAX149" s="11"/>
      <c r="MAY149" s="11"/>
      <c r="MAZ149" s="89"/>
      <c r="MBA149" s="87"/>
      <c r="MBB149" s="90"/>
      <c r="MBC149" s="91"/>
      <c r="MBD149" s="86"/>
      <c r="MBE149" s="87"/>
      <c r="MBF149" s="87"/>
      <c r="MBG149" s="87"/>
      <c r="MBH149" s="87"/>
      <c r="MBI149" s="88"/>
      <c r="MBJ149" s="12"/>
      <c r="MBK149" s="12"/>
      <c r="MBL149" s="88"/>
      <c r="MBM149" s="88"/>
      <c r="MBN149" s="11"/>
      <c r="MBO149" s="11"/>
      <c r="MBP149" s="89"/>
      <c r="MBQ149" s="87"/>
      <c r="MBR149" s="90"/>
      <c r="MBS149" s="91"/>
      <c r="MBT149" s="86"/>
      <c r="MBU149" s="87"/>
      <c r="MBV149" s="87"/>
      <c r="MBW149" s="87"/>
      <c r="MBX149" s="87"/>
      <c r="MBY149" s="88"/>
      <c r="MBZ149" s="12"/>
      <c r="MCA149" s="12"/>
      <c r="MCB149" s="88"/>
      <c r="MCC149" s="88"/>
      <c r="MCD149" s="11"/>
      <c r="MCE149" s="11"/>
      <c r="MCF149" s="89"/>
      <c r="MCG149" s="87"/>
      <c r="MCH149" s="90"/>
      <c r="MCI149" s="91"/>
      <c r="MCJ149" s="86"/>
      <c r="MCK149" s="87"/>
      <c r="MCL149" s="87"/>
      <c r="MCM149" s="87"/>
      <c r="MCN149" s="87"/>
      <c r="MCO149" s="88"/>
      <c r="MCP149" s="12"/>
      <c r="MCQ149" s="12"/>
      <c r="MCR149" s="88"/>
      <c r="MCS149" s="88"/>
      <c r="MCT149" s="11"/>
      <c r="MCU149" s="11"/>
      <c r="MCV149" s="89"/>
      <c r="MCW149" s="87"/>
      <c r="MCX149" s="90"/>
      <c r="MCY149" s="91"/>
      <c r="MCZ149" s="86"/>
      <c r="MDA149" s="87"/>
      <c r="MDB149" s="87"/>
      <c r="MDC149" s="87"/>
      <c r="MDD149" s="87"/>
      <c r="MDE149" s="88"/>
      <c r="MDF149" s="12"/>
      <c r="MDG149" s="12"/>
      <c r="MDH149" s="88"/>
      <c r="MDI149" s="88"/>
      <c r="MDJ149" s="11"/>
      <c r="MDK149" s="11"/>
      <c r="MDL149" s="89"/>
      <c r="MDM149" s="87"/>
      <c r="MDN149" s="90"/>
      <c r="MDO149" s="91"/>
      <c r="MDP149" s="86"/>
      <c r="MDQ149" s="87"/>
      <c r="MDR149" s="87"/>
      <c r="MDS149" s="87"/>
      <c r="MDT149" s="87"/>
      <c r="MDU149" s="88"/>
      <c r="MDV149" s="12"/>
      <c r="MDW149" s="12"/>
      <c r="MDX149" s="88"/>
      <c r="MDY149" s="88"/>
      <c r="MDZ149" s="11"/>
      <c r="MEA149" s="11"/>
      <c r="MEB149" s="89"/>
      <c r="MEC149" s="87"/>
      <c r="MED149" s="90"/>
      <c r="MEE149" s="91"/>
      <c r="MEF149" s="86"/>
      <c r="MEG149" s="87"/>
      <c r="MEH149" s="87"/>
      <c r="MEI149" s="87"/>
      <c r="MEJ149" s="87"/>
      <c r="MEK149" s="88"/>
      <c r="MEL149" s="12"/>
      <c r="MEM149" s="12"/>
      <c r="MEN149" s="88"/>
      <c r="MEO149" s="88"/>
      <c r="MEP149" s="11"/>
      <c r="MEQ149" s="11"/>
      <c r="MER149" s="89"/>
      <c r="MES149" s="87"/>
      <c r="MET149" s="90"/>
      <c r="MEU149" s="91"/>
      <c r="MEV149" s="86"/>
      <c r="MEW149" s="87"/>
      <c r="MEX149" s="87"/>
      <c r="MEY149" s="87"/>
      <c r="MEZ149" s="87"/>
      <c r="MFA149" s="88"/>
      <c r="MFB149" s="12"/>
      <c r="MFC149" s="12"/>
      <c r="MFD149" s="88"/>
      <c r="MFE149" s="88"/>
      <c r="MFF149" s="11"/>
      <c r="MFG149" s="11"/>
      <c r="MFH149" s="89"/>
      <c r="MFI149" s="87"/>
      <c r="MFJ149" s="90"/>
      <c r="MFK149" s="91"/>
      <c r="MFL149" s="86"/>
      <c r="MFM149" s="87"/>
      <c r="MFN149" s="87"/>
      <c r="MFO149" s="87"/>
      <c r="MFP149" s="87"/>
      <c r="MFQ149" s="88"/>
      <c r="MFR149" s="12"/>
      <c r="MFS149" s="12"/>
      <c r="MFT149" s="88"/>
      <c r="MFU149" s="88"/>
      <c r="MFV149" s="11"/>
      <c r="MFW149" s="11"/>
      <c r="MFX149" s="89"/>
      <c r="MFY149" s="87"/>
      <c r="MFZ149" s="90"/>
      <c r="MGA149" s="91"/>
      <c r="MGB149" s="86"/>
      <c r="MGC149" s="87"/>
      <c r="MGD149" s="87"/>
      <c r="MGE149" s="87"/>
      <c r="MGF149" s="87"/>
      <c r="MGG149" s="88"/>
      <c r="MGH149" s="12"/>
      <c r="MGI149" s="12"/>
      <c r="MGJ149" s="88"/>
      <c r="MGK149" s="88"/>
      <c r="MGL149" s="11"/>
      <c r="MGM149" s="11"/>
      <c r="MGN149" s="89"/>
      <c r="MGO149" s="87"/>
      <c r="MGP149" s="90"/>
      <c r="MGQ149" s="91"/>
      <c r="MGR149" s="86"/>
      <c r="MGS149" s="87"/>
      <c r="MGT149" s="87"/>
      <c r="MGU149" s="87"/>
      <c r="MGV149" s="87"/>
      <c r="MGW149" s="88"/>
      <c r="MGX149" s="12"/>
      <c r="MGY149" s="12"/>
      <c r="MGZ149" s="88"/>
      <c r="MHA149" s="88"/>
      <c r="MHB149" s="11"/>
      <c r="MHC149" s="11"/>
      <c r="MHD149" s="89"/>
      <c r="MHE149" s="87"/>
      <c r="MHF149" s="90"/>
      <c r="MHG149" s="91"/>
      <c r="MHH149" s="86"/>
      <c r="MHI149" s="87"/>
      <c r="MHJ149" s="87"/>
      <c r="MHK149" s="87"/>
      <c r="MHL149" s="87"/>
      <c r="MHM149" s="88"/>
      <c r="MHN149" s="12"/>
      <c r="MHO149" s="12"/>
      <c r="MHP149" s="88"/>
      <c r="MHQ149" s="88"/>
      <c r="MHR149" s="11"/>
      <c r="MHS149" s="11"/>
      <c r="MHT149" s="89"/>
      <c r="MHU149" s="87"/>
      <c r="MHV149" s="90"/>
      <c r="MHW149" s="91"/>
      <c r="MHX149" s="86"/>
      <c r="MHY149" s="87"/>
      <c r="MHZ149" s="87"/>
      <c r="MIA149" s="87"/>
      <c r="MIB149" s="87"/>
      <c r="MIC149" s="88"/>
      <c r="MID149" s="12"/>
      <c r="MIE149" s="12"/>
      <c r="MIF149" s="88"/>
      <c r="MIG149" s="88"/>
      <c r="MIH149" s="11"/>
      <c r="MII149" s="11"/>
      <c r="MIJ149" s="89"/>
      <c r="MIK149" s="87"/>
      <c r="MIL149" s="90"/>
      <c r="MIM149" s="91"/>
      <c r="MIN149" s="86"/>
      <c r="MIO149" s="87"/>
      <c r="MIP149" s="87"/>
      <c r="MIQ149" s="87"/>
      <c r="MIR149" s="87"/>
      <c r="MIS149" s="88"/>
      <c r="MIT149" s="12"/>
      <c r="MIU149" s="12"/>
      <c r="MIV149" s="88"/>
      <c r="MIW149" s="88"/>
      <c r="MIX149" s="11"/>
      <c r="MIY149" s="11"/>
      <c r="MIZ149" s="89"/>
      <c r="MJA149" s="87"/>
      <c r="MJB149" s="90"/>
      <c r="MJC149" s="91"/>
      <c r="MJD149" s="86"/>
      <c r="MJE149" s="87"/>
      <c r="MJF149" s="87"/>
      <c r="MJG149" s="87"/>
      <c r="MJH149" s="87"/>
      <c r="MJI149" s="88"/>
      <c r="MJJ149" s="12"/>
      <c r="MJK149" s="12"/>
      <c r="MJL149" s="88"/>
      <c r="MJM149" s="88"/>
      <c r="MJN149" s="11"/>
      <c r="MJO149" s="11"/>
      <c r="MJP149" s="89"/>
      <c r="MJQ149" s="87"/>
      <c r="MJR149" s="90"/>
      <c r="MJS149" s="91"/>
      <c r="MJT149" s="86"/>
      <c r="MJU149" s="87"/>
      <c r="MJV149" s="87"/>
      <c r="MJW149" s="87"/>
      <c r="MJX149" s="87"/>
      <c r="MJY149" s="88"/>
      <c r="MJZ149" s="12"/>
      <c r="MKA149" s="12"/>
      <c r="MKB149" s="88"/>
      <c r="MKC149" s="88"/>
      <c r="MKD149" s="11"/>
      <c r="MKE149" s="11"/>
      <c r="MKF149" s="89"/>
      <c r="MKG149" s="87"/>
      <c r="MKH149" s="90"/>
      <c r="MKI149" s="91"/>
      <c r="MKJ149" s="86"/>
      <c r="MKK149" s="87"/>
      <c r="MKL149" s="87"/>
      <c r="MKM149" s="87"/>
      <c r="MKN149" s="87"/>
      <c r="MKO149" s="88"/>
      <c r="MKP149" s="12"/>
      <c r="MKQ149" s="12"/>
      <c r="MKR149" s="88"/>
      <c r="MKS149" s="88"/>
      <c r="MKT149" s="11"/>
      <c r="MKU149" s="11"/>
      <c r="MKV149" s="89"/>
      <c r="MKW149" s="87"/>
      <c r="MKX149" s="90"/>
      <c r="MKY149" s="91"/>
      <c r="MKZ149" s="86"/>
      <c r="MLA149" s="87"/>
      <c r="MLB149" s="87"/>
      <c r="MLC149" s="87"/>
      <c r="MLD149" s="87"/>
      <c r="MLE149" s="88"/>
      <c r="MLF149" s="12"/>
      <c r="MLG149" s="12"/>
      <c r="MLH149" s="88"/>
      <c r="MLI149" s="88"/>
      <c r="MLJ149" s="11"/>
      <c r="MLK149" s="11"/>
      <c r="MLL149" s="89"/>
      <c r="MLM149" s="87"/>
      <c r="MLN149" s="90"/>
      <c r="MLO149" s="91"/>
      <c r="MLP149" s="86"/>
      <c r="MLQ149" s="87"/>
      <c r="MLR149" s="87"/>
      <c r="MLS149" s="87"/>
      <c r="MLT149" s="87"/>
      <c r="MLU149" s="88"/>
      <c r="MLV149" s="12"/>
      <c r="MLW149" s="12"/>
      <c r="MLX149" s="88"/>
      <c r="MLY149" s="88"/>
      <c r="MLZ149" s="11"/>
      <c r="MMA149" s="11"/>
      <c r="MMB149" s="89"/>
      <c r="MMC149" s="87"/>
      <c r="MMD149" s="90"/>
      <c r="MME149" s="91"/>
      <c r="MMF149" s="86"/>
      <c r="MMG149" s="87"/>
      <c r="MMH149" s="87"/>
      <c r="MMI149" s="87"/>
      <c r="MMJ149" s="87"/>
      <c r="MMK149" s="88"/>
      <c r="MML149" s="12"/>
      <c r="MMM149" s="12"/>
      <c r="MMN149" s="88"/>
      <c r="MMO149" s="88"/>
      <c r="MMP149" s="11"/>
      <c r="MMQ149" s="11"/>
      <c r="MMR149" s="89"/>
      <c r="MMS149" s="87"/>
      <c r="MMT149" s="90"/>
      <c r="MMU149" s="91"/>
      <c r="MMV149" s="86"/>
      <c r="MMW149" s="87"/>
      <c r="MMX149" s="87"/>
      <c r="MMY149" s="87"/>
      <c r="MMZ149" s="87"/>
      <c r="MNA149" s="88"/>
      <c r="MNB149" s="12"/>
      <c r="MNC149" s="12"/>
      <c r="MND149" s="88"/>
      <c r="MNE149" s="88"/>
      <c r="MNF149" s="11"/>
      <c r="MNG149" s="11"/>
      <c r="MNH149" s="89"/>
      <c r="MNI149" s="87"/>
      <c r="MNJ149" s="90"/>
      <c r="MNK149" s="91"/>
      <c r="MNL149" s="86"/>
      <c r="MNM149" s="87"/>
      <c r="MNN149" s="87"/>
      <c r="MNO149" s="87"/>
      <c r="MNP149" s="87"/>
      <c r="MNQ149" s="88"/>
      <c r="MNR149" s="12"/>
      <c r="MNS149" s="12"/>
      <c r="MNT149" s="88"/>
      <c r="MNU149" s="88"/>
      <c r="MNV149" s="11"/>
      <c r="MNW149" s="11"/>
      <c r="MNX149" s="89"/>
      <c r="MNY149" s="87"/>
      <c r="MNZ149" s="90"/>
      <c r="MOA149" s="91"/>
      <c r="MOB149" s="86"/>
      <c r="MOC149" s="87"/>
      <c r="MOD149" s="87"/>
      <c r="MOE149" s="87"/>
      <c r="MOF149" s="87"/>
      <c r="MOG149" s="88"/>
      <c r="MOH149" s="12"/>
      <c r="MOI149" s="12"/>
      <c r="MOJ149" s="88"/>
      <c r="MOK149" s="88"/>
      <c r="MOL149" s="11"/>
      <c r="MOM149" s="11"/>
      <c r="MON149" s="89"/>
      <c r="MOO149" s="87"/>
      <c r="MOP149" s="90"/>
      <c r="MOQ149" s="91"/>
      <c r="MOR149" s="86"/>
      <c r="MOS149" s="87"/>
      <c r="MOT149" s="87"/>
      <c r="MOU149" s="87"/>
      <c r="MOV149" s="87"/>
      <c r="MOW149" s="88"/>
      <c r="MOX149" s="12"/>
      <c r="MOY149" s="12"/>
      <c r="MOZ149" s="88"/>
      <c r="MPA149" s="88"/>
      <c r="MPB149" s="11"/>
      <c r="MPC149" s="11"/>
      <c r="MPD149" s="89"/>
      <c r="MPE149" s="87"/>
      <c r="MPF149" s="90"/>
      <c r="MPG149" s="91"/>
      <c r="MPH149" s="86"/>
      <c r="MPI149" s="87"/>
      <c r="MPJ149" s="87"/>
      <c r="MPK149" s="87"/>
      <c r="MPL149" s="87"/>
      <c r="MPM149" s="88"/>
      <c r="MPN149" s="12"/>
      <c r="MPO149" s="12"/>
      <c r="MPP149" s="88"/>
      <c r="MPQ149" s="88"/>
      <c r="MPR149" s="11"/>
      <c r="MPS149" s="11"/>
      <c r="MPT149" s="89"/>
      <c r="MPU149" s="87"/>
      <c r="MPV149" s="90"/>
      <c r="MPW149" s="91"/>
      <c r="MPX149" s="86"/>
      <c r="MPY149" s="87"/>
      <c r="MPZ149" s="87"/>
      <c r="MQA149" s="87"/>
      <c r="MQB149" s="87"/>
      <c r="MQC149" s="88"/>
      <c r="MQD149" s="12"/>
      <c r="MQE149" s="12"/>
      <c r="MQF149" s="88"/>
      <c r="MQG149" s="88"/>
      <c r="MQH149" s="11"/>
      <c r="MQI149" s="11"/>
      <c r="MQJ149" s="89"/>
      <c r="MQK149" s="87"/>
      <c r="MQL149" s="90"/>
      <c r="MQM149" s="91"/>
      <c r="MQN149" s="86"/>
      <c r="MQO149" s="87"/>
      <c r="MQP149" s="87"/>
      <c r="MQQ149" s="87"/>
      <c r="MQR149" s="87"/>
      <c r="MQS149" s="88"/>
      <c r="MQT149" s="12"/>
      <c r="MQU149" s="12"/>
      <c r="MQV149" s="88"/>
      <c r="MQW149" s="88"/>
      <c r="MQX149" s="11"/>
      <c r="MQY149" s="11"/>
      <c r="MQZ149" s="89"/>
      <c r="MRA149" s="87"/>
      <c r="MRB149" s="90"/>
      <c r="MRC149" s="91"/>
      <c r="MRD149" s="86"/>
      <c r="MRE149" s="87"/>
      <c r="MRF149" s="87"/>
      <c r="MRG149" s="87"/>
      <c r="MRH149" s="87"/>
      <c r="MRI149" s="88"/>
      <c r="MRJ149" s="12"/>
      <c r="MRK149" s="12"/>
      <c r="MRL149" s="88"/>
      <c r="MRM149" s="88"/>
      <c r="MRN149" s="11"/>
      <c r="MRO149" s="11"/>
      <c r="MRP149" s="89"/>
      <c r="MRQ149" s="87"/>
      <c r="MRR149" s="90"/>
      <c r="MRS149" s="91"/>
      <c r="MRT149" s="86"/>
      <c r="MRU149" s="87"/>
      <c r="MRV149" s="87"/>
      <c r="MRW149" s="87"/>
      <c r="MRX149" s="87"/>
      <c r="MRY149" s="88"/>
      <c r="MRZ149" s="12"/>
      <c r="MSA149" s="12"/>
      <c r="MSB149" s="88"/>
      <c r="MSC149" s="88"/>
      <c r="MSD149" s="11"/>
      <c r="MSE149" s="11"/>
      <c r="MSF149" s="89"/>
      <c r="MSG149" s="87"/>
      <c r="MSH149" s="90"/>
      <c r="MSI149" s="91"/>
      <c r="MSJ149" s="86"/>
      <c r="MSK149" s="87"/>
      <c r="MSL149" s="87"/>
      <c r="MSM149" s="87"/>
      <c r="MSN149" s="87"/>
      <c r="MSO149" s="88"/>
      <c r="MSP149" s="12"/>
      <c r="MSQ149" s="12"/>
      <c r="MSR149" s="88"/>
      <c r="MSS149" s="88"/>
      <c r="MST149" s="11"/>
      <c r="MSU149" s="11"/>
      <c r="MSV149" s="89"/>
      <c r="MSW149" s="87"/>
      <c r="MSX149" s="90"/>
      <c r="MSY149" s="91"/>
      <c r="MSZ149" s="86"/>
      <c r="MTA149" s="87"/>
      <c r="MTB149" s="87"/>
      <c r="MTC149" s="87"/>
      <c r="MTD149" s="87"/>
      <c r="MTE149" s="88"/>
      <c r="MTF149" s="12"/>
      <c r="MTG149" s="12"/>
      <c r="MTH149" s="88"/>
      <c r="MTI149" s="88"/>
      <c r="MTJ149" s="11"/>
      <c r="MTK149" s="11"/>
      <c r="MTL149" s="89"/>
      <c r="MTM149" s="87"/>
      <c r="MTN149" s="90"/>
      <c r="MTO149" s="91"/>
      <c r="MTP149" s="86"/>
      <c r="MTQ149" s="87"/>
      <c r="MTR149" s="87"/>
      <c r="MTS149" s="87"/>
      <c r="MTT149" s="87"/>
      <c r="MTU149" s="88"/>
      <c r="MTV149" s="12"/>
      <c r="MTW149" s="12"/>
      <c r="MTX149" s="88"/>
      <c r="MTY149" s="88"/>
      <c r="MTZ149" s="11"/>
      <c r="MUA149" s="11"/>
      <c r="MUB149" s="89"/>
      <c r="MUC149" s="87"/>
      <c r="MUD149" s="90"/>
      <c r="MUE149" s="91"/>
      <c r="MUF149" s="86"/>
      <c r="MUG149" s="87"/>
      <c r="MUH149" s="87"/>
      <c r="MUI149" s="87"/>
      <c r="MUJ149" s="87"/>
      <c r="MUK149" s="88"/>
      <c r="MUL149" s="12"/>
      <c r="MUM149" s="12"/>
      <c r="MUN149" s="88"/>
      <c r="MUO149" s="88"/>
      <c r="MUP149" s="11"/>
      <c r="MUQ149" s="11"/>
      <c r="MUR149" s="89"/>
      <c r="MUS149" s="87"/>
      <c r="MUT149" s="90"/>
      <c r="MUU149" s="91"/>
      <c r="MUV149" s="86"/>
      <c r="MUW149" s="87"/>
      <c r="MUX149" s="87"/>
      <c r="MUY149" s="87"/>
      <c r="MUZ149" s="87"/>
      <c r="MVA149" s="88"/>
      <c r="MVB149" s="12"/>
      <c r="MVC149" s="12"/>
      <c r="MVD149" s="88"/>
      <c r="MVE149" s="88"/>
      <c r="MVF149" s="11"/>
      <c r="MVG149" s="11"/>
      <c r="MVH149" s="89"/>
      <c r="MVI149" s="87"/>
      <c r="MVJ149" s="90"/>
      <c r="MVK149" s="91"/>
      <c r="MVL149" s="86"/>
      <c r="MVM149" s="87"/>
      <c r="MVN149" s="87"/>
      <c r="MVO149" s="87"/>
      <c r="MVP149" s="87"/>
      <c r="MVQ149" s="88"/>
      <c r="MVR149" s="12"/>
      <c r="MVS149" s="12"/>
      <c r="MVT149" s="88"/>
      <c r="MVU149" s="88"/>
      <c r="MVV149" s="11"/>
      <c r="MVW149" s="11"/>
      <c r="MVX149" s="89"/>
      <c r="MVY149" s="87"/>
      <c r="MVZ149" s="90"/>
      <c r="MWA149" s="91"/>
      <c r="MWB149" s="86"/>
      <c r="MWC149" s="87"/>
      <c r="MWD149" s="87"/>
      <c r="MWE149" s="87"/>
      <c r="MWF149" s="87"/>
      <c r="MWG149" s="88"/>
      <c r="MWH149" s="12"/>
      <c r="MWI149" s="12"/>
      <c r="MWJ149" s="88"/>
      <c r="MWK149" s="88"/>
      <c r="MWL149" s="11"/>
      <c r="MWM149" s="11"/>
      <c r="MWN149" s="89"/>
      <c r="MWO149" s="87"/>
      <c r="MWP149" s="90"/>
      <c r="MWQ149" s="91"/>
      <c r="MWR149" s="86"/>
      <c r="MWS149" s="87"/>
      <c r="MWT149" s="87"/>
      <c r="MWU149" s="87"/>
      <c r="MWV149" s="87"/>
      <c r="MWW149" s="88"/>
      <c r="MWX149" s="12"/>
      <c r="MWY149" s="12"/>
      <c r="MWZ149" s="88"/>
      <c r="MXA149" s="88"/>
      <c r="MXB149" s="11"/>
      <c r="MXC149" s="11"/>
      <c r="MXD149" s="89"/>
      <c r="MXE149" s="87"/>
      <c r="MXF149" s="90"/>
      <c r="MXG149" s="91"/>
      <c r="MXH149" s="86"/>
      <c r="MXI149" s="87"/>
      <c r="MXJ149" s="87"/>
      <c r="MXK149" s="87"/>
      <c r="MXL149" s="87"/>
      <c r="MXM149" s="88"/>
      <c r="MXN149" s="12"/>
      <c r="MXO149" s="12"/>
      <c r="MXP149" s="88"/>
      <c r="MXQ149" s="88"/>
      <c r="MXR149" s="11"/>
      <c r="MXS149" s="11"/>
      <c r="MXT149" s="89"/>
      <c r="MXU149" s="87"/>
      <c r="MXV149" s="90"/>
      <c r="MXW149" s="91"/>
      <c r="MXX149" s="86"/>
      <c r="MXY149" s="87"/>
      <c r="MXZ149" s="87"/>
      <c r="MYA149" s="87"/>
      <c r="MYB149" s="87"/>
      <c r="MYC149" s="88"/>
      <c r="MYD149" s="12"/>
      <c r="MYE149" s="12"/>
      <c r="MYF149" s="88"/>
      <c r="MYG149" s="88"/>
      <c r="MYH149" s="11"/>
      <c r="MYI149" s="11"/>
      <c r="MYJ149" s="89"/>
      <c r="MYK149" s="87"/>
      <c r="MYL149" s="90"/>
      <c r="MYM149" s="91"/>
      <c r="MYN149" s="86"/>
      <c r="MYO149" s="87"/>
      <c r="MYP149" s="87"/>
      <c r="MYQ149" s="87"/>
      <c r="MYR149" s="87"/>
      <c r="MYS149" s="88"/>
      <c r="MYT149" s="12"/>
      <c r="MYU149" s="12"/>
      <c r="MYV149" s="88"/>
      <c r="MYW149" s="88"/>
      <c r="MYX149" s="11"/>
      <c r="MYY149" s="11"/>
      <c r="MYZ149" s="89"/>
      <c r="MZA149" s="87"/>
      <c r="MZB149" s="90"/>
      <c r="MZC149" s="91"/>
      <c r="MZD149" s="86"/>
      <c r="MZE149" s="87"/>
      <c r="MZF149" s="87"/>
      <c r="MZG149" s="87"/>
      <c r="MZH149" s="87"/>
      <c r="MZI149" s="88"/>
      <c r="MZJ149" s="12"/>
      <c r="MZK149" s="12"/>
      <c r="MZL149" s="88"/>
      <c r="MZM149" s="88"/>
      <c r="MZN149" s="11"/>
      <c r="MZO149" s="11"/>
      <c r="MZP149" s="89"/>
      <c r="MZQ149" s="87"/>
      <c r="MZR149" s="90"/>
      <c r="MZS149" s="91"/>
      <c r="MZT149" s="86"/>
      <c r="MZU149" s="87"/>
      <c r="MZV149" s="87"/>
      <c r="MZW149" s="87"/>
      <c r="MZX149" s="87"/>
      <c r="MZY149" s="88"/>
      <c r="MZZ149" s="12"/>
      <c r="NAA149" s="12"/>
      <c r="NAB149" s="88"/>
      <c r="NAC149" s="88"/>
      <c r="NAD149" s="11"/>
      <c r="NAE149" s="11"/>
      <c r="NAF149" s="89"/>
      <c r="NAG149" s="87"/>
      <c r="NAH149" s="90"/>
      <c r="NAI149" s="91"/>
      <c r="NAJ149" s="86"/>
      <c r="NAK149" s="87"/>
      <c r="NAL149" s="87"/>
      <c r="NAM149" s="87"/>
      <c r="NAN149" s="87"/>
      <c r="NAO149" s="88"/>
      <c r="NAP149" s="12"/>
      <c r="NAQ149" s="12"/>
      <c r="NAR149" s="88"/>
      <c r="NAS149" s="88"/>
      <c r="NAT149" s="11"/>
      <c r="NAU149" s="11"/>
      <c r="NAV149" s="89"/>
      <c r="NAW149" s="87"/>
      <c r="NAX149" s="90"/>
      <c r="NAY149" s="91"/>
      <c r="NAZ149" s="86"/>
      <c r="NBA149" s="87"/>
      <c r="NBB149" s="87"/>
      <c r="NBC149" s="87"/>
      <c r="NBD149" s="87"/>
      <c r="NBE149" s="88"/>
      <c r="NBF149" s="12"/>
      <c r="NBG149" s="12"/>
      <c r="NBH149" s="88"/>
      <c r="NBI149" s="88"/>
      <c r="NBJ149" s="11"/>
      <c r="NBK149" s="11"/>
      <c r="NBL149" s="89"/>
      <c r="NBM149" s="87"/>
      <c r="NBN149" s="90"/>
      <c r="NBO149" s="91"/>
      <c r="NBP149" s="86"/>
      <c r="NBQ149" s="87"/>
      <c r="NBR149" s="87"/>
      <c r="NBS149" s="87"/>
      <c r="NBT149" s="87"/>
      <c r="NBU149" s="88"/>
      <c r="NBV149" s="12"/>
      <c r="NBW149" s="12"/>
      <c r="NBX149" s="88"/>
      <c r="NBY149" s="88"/>
      <c r="NBZ149" s="11"/>
      <c r="NCA149" s="11"/>
      <c r="NCB149" s="89"/>
      <c r="NCC149" s="87"/>
      <c r="NCD149" s="90"/>
      <c r="NCE149" s="91"/>
      <c r="NCF149" s="86"/>
      <c r="NCG149" s="87"/>
      <c r="NCH149" s="87"/>
      <c r="NCI149" s="87"/>
      <c r="NCJ149" s="87"/>
      <c r="NCK149" s="88"/>
      <c r="NCL149" s="12"/>
      <c r="NCM149" s="12"/>
      <c r="NCN149" s="88"/>
      <c r="NCO149" s="88"/>
      <c r="NCP149" s="11"/>
      <c r="NCQ149" s="11"/>
      <c r="NCR149" s="89"/>
      <c r="NCS149" s="87"/>
      <c r="NCT149" s="90"/>
      <c r="NCU149" s="91"/>
      <c r="NCV149" s="86"/>
      <c r="NCW149" s="87"/>
      <c r="NCX149" s="87"/>
      <c r="NCY149" s="87"/>
      <c r="NCZ149" s="87"/>
      <c r="NDA149" s="88"/>
      <c r="NDB149" s="12"/>
      <c r="NDC149" s="12"/>
      <c r="NDD149" s="88"/>
      <c r="NDE149" s="88"/>
      <c r="NDF149" s="11"/>
      <c r="NDG149" s="11"/>
      <c r="NDH149" s="89"/>
      <c r="NDI149" s="87"/>
      <c r="NDJ149" s="90"/>
      <c r="NDK149" s="91"/>
      <c r="NDL149" s="86"/>
      <c r="NDM149" s="87"/>
      <c r="NDN149" s="87"/>
      <c r="NDO149" s="87"/>
      <c r="NDP149" s="87"/>
      <c r="NDQ149" s="88"/>
      <c r="NDR149" s="12"/>
      <c r="NDS149" s="12"/>
      <c r="NDT149" s="88"/>
      <c r="NDU149" s="88"/>
      <c r="NDV149" s="11"/>
      <c r="NDW149" s="11"/>
      <c r="NDX149" s="89"/>
      <c r="NDY149" s="87"/>
      <c r="NDZ149" s="90"/>
      <c r="NEA149" s="91"/>
      <c r="NEB149" s="86"/>
      <c r="NEC149" s="87"/>
      <c r="NED149" s="87"/>
      <c r="NEE149" s="87"/>
      <c r="NEF149" s="87"/>
      <c r="NEG149" s="88"/>
      <c r="NEH149" s="12"/>
      <c r="NEI149" s="12"/>
      <c r="NEJ149" s="88"/>
      <c r="NEK149" s="88"/>
      <c r="NEL149" s="11"/>
      <c r="NEM149" s="11"/>
      <c r="NEN149" s="89"/>
      <c r="NEO149" s="87"/>
      <c r="NEP149" s="90"/>
      <c r="NEQ149" s="91"/>
      <c r="NER149" s="86"/>
      <c r="NES149" s="87"/>
      <c r="NET149" s="87"/>
      <c r="NEU149" s="87"/>
      <c r="NEV149" s="87"/>
      <c r="NEW149" s="88"/>
      <c r="NEX149" s="12"/>
      <c r="NEY149" s="12"/>
      <c r="NEZ149" s="88"/>
      <c r="NFA149" s="88"/>
      <c r="NFB149" s="11"/>
      <c r="NFC149" s="11"/>
      <c r="NFD149" s="89"/>
      <c r="NFE149" s="87"/>
      <c r="NFF149" s="90"/>
      <c r="NFG149" s="91"/>
      <c r="NFH149" s="86"/>
      <c r="NFI149" s="87"/>
      <c r="NFJ149" s="87"/>
      <c r="NFK149" s="87"/>
      <c r="NFL149" s="87"/>
      <c r="NFM149" s="88"/>
      <c r="NFN149" s="12"/>
      <c r="NFO149" s="12"/>
      <c r="NFP149" s="88"/>
      <c r="NFQ149" s="88"/>
      <c r="NFR149" s="11"/>
      <c r="NFS149" s="11"/>
      <c r="NFT149" s="89"/>
      <c r="NFU149" s="87"/>
      <c r="NFV149" s="90"/>
      <c r="NFW149" s="91"/>
      <c r="NFX149" s="86"/>
      <c r="NFY149" s="87"/>
      <c r="NFZ149" s="87"/>
      <c r="NGA149" s="87"/>
      <c r="NGB149" s="87"/>
      <c r="NGC149" s="88"/>
      <c r="NGD149" s="12"/>
      <c r="NGE149" s="12"/>
      <c r="NGF149" s="88"/>
      <c r="NGG149" s="88"/>
      <c r="NGH149" s="11"/>
      <c r="NGI149" s="11"/>
      <c r="NGJ149" s="89"/>
      <c r="NGK149" s="87"/>
      <c r="NGL149" s="90"/>
      <c r="NGM149" s="91"/>
      <c r="NGN149" s="86"/>
      <c r="NGO149" s="87"/>
      <c r="NGP149" s="87"/>
      <c r="NGQ149" s="87"/>
      <c r="NGR149" s="87"/>
      <c r="NGS149" s="88"/>
      <c r="NGT149" s="12"/>
      <c r="NGU149" s="12"/>
      <c r="NGV149" s="88"/>
      <c r="NGW149" s="88"/>
      <c r="NGX149" s="11"/>
      <c r="NGY149" s="11"/>
      <c r="NGZ149" s="89"/>
      <c r="NHA149" s="87"/>
      <c r="NHB149" s="90"/>
      <c r="NHC149" s="91"/>
      <c r="NHD149" s="86"/>
      <c r="NHE149" s="87"/>
      <c r="NHF149" s="87"/>
      <c r="NHG149" s="87"/>
      <c r="NHH149" s="87"/>
      <c r="NHI149" s="88"/>
      <c r="NHJ149" s="12"/>
      <c r="NHK149" s="12"/>
      <c r="NHL149" s="88"/>
      <c r="NHM149" s="88"/>
      <c r="NHN149" s="11"/>
      <c r="NHO149" s="11"/>
      <c r="NHP149" s="89"/>
      <c r="NHQ149" s="87"/>
      <c r="NHR149" s="90"/>
      <c r="NHS149" s="91"/>
      <c r="NHT149" s="86"/>
      <c r="NHU149" s="87"/>
      <c r="NHV149" s="87"/>
      <c r="NHW149" s="87"/>
      <c r="NHX149" s="87"/>
      <c r="NHY149" s="88"/>
      <c r="NHZ149" s="12"/>
      <c r="NIA149" s="12"/>
      <c r="NIB149" s="88"/>
      <c r="NIC149" s="88"/>
      <c r="NID149" s="11"/>
      <c r="NIE149" s="11"/>
      <c r="NIF149" s="89"/>
      <c r="NIG149" s="87"/>
      <c r="NIH149" s="90"/>
      <c r="NII149" s="91"/>
      <c r="NIJ149" s="86"/>
      <c r="NIK149" s="87"/>
      <c r="NIL149" s="87"/>
      <c r="NIM149" s="87"/>
      <c r="NIN149" s="87"/>
      <c r="NIO149" s="88"/>
      <c r="NIP149" s="12"/>
      <c r="NIQ149" s="12"/>
      <c r="NIR149" s="88"/>
      <c r="NIS149" s="88"/>
      <c r="NIT149" s="11"/>
      <c r="NIU149" s="11"/>
      <c r="NIV149" s="89"/>
      <c r="NIW149" s="87"/>
      <c r="NIX149" s="90"/>
      <c r="NIY149" s="91"/>
      <c r="NIZ149" s="86"/>
      <c r="NJA149" s="87"/>
      <c r="NJB149" s="87"/>
      <c r="NJC149" s="87"/>
      <c r="NJD149" s="87"/>
      <c r="NJE149" s="88"/>
      <c r="NJF149" s="12"/>
      <c r="NJG149" s="12"/>
      <c r="NJH149" s="88"/>
      <c r="NJI149" s="88"/>
      <c r="NJJ149" s="11"/>
      <c r="NJK149" s="11"/>
      <c r="NJL149" s="89"/>
      <c r="NJM149" s="87"/>
      <c r="NJN149" s="90"/>
      <c r="NJO149" s="91"/>
      <c r="NJP149" s="86"/>
      <c r="NJQ149" s="87"/>
      <c r="NJR149" s="87"/>
      <c r="NJS149" s="87"/>
      <c r="NJT149" s="87"/>
      <c r="NJU149" s="88"/>
      <c r="NJV149" s="12"/>
      <c r="NJW149" s="12"/>
      <c r="NJX149" s="88"/>
      <c r="NJY149" s="88"/>
      <c r="NJZ149" s="11"/>
      <c r="NKA149" s="11"/>
      <c r="NKB149" s="89"/>
      <c r="NKC149" s="87"/>
      <c r="NKD149" s="90"/>
      <c r="NKE149" s="91"/>
      <c r="NKF149" s="86"/>
      <c r="NKG149" s="87"/>
      <c r="NKH149" s="87"/>
      <c r="NKI149" s="87"/>
      <c r="NKJ149" s="87"/>
      <c r="NKK149" s="88"/>
      <c r="NKL149" s="12"/>
      <c r="NKM149" s="12"/>
      <c r="NKN149" s="88"/>
      <c r="NKO149" s="88"/>
      <c r="NKP149" s="11"/>
      <c r="NKQ149" s="11"/>
      <c r="NKR149" s="89"/>
      <c r="NKS149" s="87"/>
      <c r="NKT149" s="90"/>
      <c r="NKU149" s="91"/>
      <c r="NKV149" s="86"/>
      <c r="NKW149" s="87"/>
      <c r="NKX149" s="87"/>
      <c r="NKY149" s="87"/>
      <c r="NKZ149" s="87"/>
      <c r="NLA149" s="88"/>
      <c r="NLB149" s="12"/>
      <c r="NLC149" s="12"/>
      <c r="NLD149" s="88"/>
      <c r="NLE149" s="88"/>
      <c r="NLF149" s="11"/>
      <c r="NLG149" s="11"/>
      <c r="NLH149" s="89"/>
      <c r="NLI149" s="87"/>
      <c r="NLJ149" s="90"/>
      <c r="NLK149" s="91"/>
      <c r="NLL149" s="86"/>
      <c r="NLM149" s="87"/>
      <c r="NLN149" s="87"/>
      <c r="NLO149" s="87"/>
      <c r="NLP149" s="87"/>
      <c r="NLQ149" s="88"/>
      <c r="NLR149" s="12"/>
      <c r="NLS149" s="12"/>
      <c r="NLT149" s="88"/>
      <c r="NLU149" s="88"/>
      <c r="NLV149" s="11"/>
      <c r="NLW149" s="11"/>
      <c r="NLX149" s="89"/>
      <c r="NLY149" s="87"/>
      <c r="NLZ149" s="90"/>
      <c r="NMA149" s="91"/>
      <c r="NMB149" s="86"/>
      <c r="NMC149" s="87"/>
      <c r="NMD149" s="87"/>
      <c r="NME149" s="87"/>
      <c r="NMF149" s="87"/>
      <c r="NMG149" s="88"/>
      <c r="NMH149" s="12"/>
      <c r="NMI149" s="12"/>
      <c r="NMJ149" s="88"/>
      <c r="NMK149" s="88"/>
      <c r="NML149" s="11"/>
      <c r="NMM149" s="11"/>
      <c r="NMN149" s="89"/>
      <c r="NMO149" s="87"/>
      <c r="NMP149" s="90"/>
      <c r="NMQ149" s="91"/>
      <c r="NMR149" s="86"/>
      <c r="NMS149" s="87"/>
      <c r="NMT149" s="87"/>
      <c r="NMU149" s="87"/>
      <c r="NMV149" s="87"/>
      <c r="NMW149" s="88"/>
      <c r="NMX149" s="12"/>
      <c r="NMY149" s="12"/>
      <c r="NMZ149" s="88"/>
      <c r="NNA149" s="88"/>
      <c r="NNB149" s="11"/>
      <c r="NNC149" s="11"/>
      <c r="NND149" s="89"/>
      <c r="NNE149" s="87"/>
      <c r="NNF149" s="90"/>
      <c r="NNG149" s="91"/>
      <c r="NNH149" s="86"/>
      <c r="NNI149" s="87"/>
      <c r="NNJ149" s="87"/>
      <c r="NNK149" s="87"/>
      <c r="NNL149" s="87"/>
      <c r="NNM149" s="88"/>
      <c r="NNN149" s="12"/>
      <c r="NNO149" s="12"/>
      <c r="NNP149" s="88"/>
      <c r="NNQ149" s="88"/>
      <c r="NNR149" s="11"/>
      <c r="NNS149" s="11"/>
      <c r="NNT149" s="89"/>
      <c r="NNU149" s="87"/>
      <c r="NNV149" s="90"/>
      <c r="NNW149" s="91"/>
      <c r="NNX149" s="86"/>
      <c r="NNY149" s="87"/>
      <c r="NNZ149" s="87"/>
      <c r="NOA149" s="87"/>
      <c r="NOB149" s="87"/>
      <c r="NOC149" s="88"/>
      <c r="NOD149" s="12"/>
      <c r="NOE149" s="12"/>
      <c r="NOF149" s="88"/>
      <c r="NOG149" s="88"/>
      <c r="NOH149" s="11"/>
      <c r="NOI149" s="11"/>
      <c r="NOJ149" s="89"/>
      <c r="NOK149" s="87"/>
      <c r="NOL149" s="90"/>
      <c r="NOM149" s="91"/>
      <c r="NON149" s="86"/>
      <c r="NOO149" s="87"/>
      <c r="NOP149" s="87"/>
      <c r="NOQ149" s="87"/>
      <c r="NOR149" s="87"/>
      <c r="NOS149" s="88"/>
      <c r="NOT149" s="12"/>
      <c r="NOU149" s="12"/>
      <c r="NOV149" s="88"/>
      <c r="NOW149" s="88"/>
      <c r="NOX149" s="11"/>
      <c r="NOY149" s="11"/>
      <c r="NOZ149" s="89"/>
      <c r="NPA149" s="87"/>
      <c r="NPB149" s="90"/>
      <c r="NPC149" s="91"/>
      <c r="NPD149" s="86"/>
      <c r="NPE149" s="87"/>
      <c r="NPF149" s="87"/>
      <c r="NPG149" s="87"/>
      <c r="NPH149" s="87"/>
      <c r="NPI149" s="88"/>
      <c r="NPJ149" s="12"/>
      <c r="NPK149" s="12"/>
      <c r="NPL149" s="88"/>
      <c r="NPM149" s="88"/>
      <c r="NPN149" s="11"/>
      <c r="NPO149" s="11"/>
      <c r="NPP149" s="89"/>
      <c r="NPQ149" s="87"/>
      <c r="NPR149" s="90"/>
      <c r="NPS149" s="91"/>
      <c r="NPT149" s="86"/>
      <c r="NPU149" s="87"/>
      <c r="NPV149" s="87"/>
      <c r="NPW149" s="87"/>
      <c r="NPX149" s="87"/>
      <c r="NPY149" s="88"/>
      <c r="NPZ149" s="12"/>
      <c r="NQA149" s="12"/>
      <c r="NQB149" s="88"/>
      <c r="NQC149" s="88"/>
      <c r="NQD149" s="11"/>
      <c r="NQE149" s="11"/>
      <c r="NQF149" s="89"/>
      <c r="NQG149" s="87"/>
      <c r="NQH149" s="90"/>
      <c r="NQI149" s="91"/>
      <c r="NQJ149" s="86"/>
      <c r="NQK149" s="87"/>
      <c r="NQL149" s="87"/>
      <c r="NQM149" s="87"/>
      <c r="NQN149" s="87"/>
      <c r="NQO149" s="88"/>
      <c r="NQP149" s="12"/>
      <c r="NQQ149" s="12"/>
      <c r="NQR149" s="88"/>
      <c r="NQS149" s="88"/>
      <c r="NQT149" s="11"/>
      <c r="NQU149" s="11"/>
      <c r="NQV149" s="89"/>
      <c r="NQW149" s="87"/>
      <c r="NQX149" s="90"/>
      <c r="NQY149" s="91"/>
      <c r="NQZ149" s="86"/>
      <c r="NRA149" s="87"/>
      <c r="NRB149" s="87"/>
      <c r="NRC149" s="87"/>
      <c r="NRD149" s="87"/>
      <c r="NRE149" s="88"/>
      <c r="NRF149" s="12"/>
      <c r="NRG149" s="12"/>
      <c r="NRH149" s="88"/>
      <c r="NRI149" s="88"/>
      <c r="NRJ149" s="11"/>
      <c r="NRK149" s="11"/>
      <c r="NRL149" s="89"/>
      <c r="NRM149" s="87"/>
      <c r="NRN149" s="90"/>
      <c r="NRO149" s="91"/>
      <c r="NRP149" s="86"/>
      <c r="NRQ149" s="87"/>
      <c r="NRR149" s="87"/>
      <c r="NRS149" s="87"/>
      <c r="NRT149" s="87"/>
      <c r="NRU149" s="88"/>
      <c r="NRV149" s="12"/>
      <c r="NRW149" s="12"/>
      <c r="NRX149" s="88"/>
      <c r="NRY149" s="88"/>
      <c r="NRZ149" s="11"/>
      <c r="NSA149" s="11"/>
      <c r="NSB149" s="89"/>
      <c r="NSC149" s="87"/>
      <c r="NSD149" s="90"/>
      <c r="NSE149" s="91"/>
      <c r="NSF149" s="86"/>
      <c r="NSG149" s="87"/>
      <c r="NSH149" s="87"/>
      <c r="NSI149" s="87"/>
      <c r="NSJ149" s="87"/>
      <c r="NSK149" s="88"/>
      <c r="NSL149" s="12"/>
      <c r="NSM149" s="12"/>
      <c r="NSN149" s="88"/>
      <c r="NSO149" s="88"/>
      <c r="NSP149" s="11"/>
      <c r="NSQ149" s="11"/>
      <c r="NSR149" s="89"/>
      <c r="NSS149" s="87"/>
      <c r="NST149" s="90"/>
      <c r="NSU149" s="91"/>
      <c r="NSV149" s="86"/>
      <c r="NSW149" s="87"/>
      <c r="NSX149" s="87"/>
      <c r="NSY149" s="87"/>
      <c r="NSZ149" s="87"/>
      <c r="NTA149" s="88"/>
      <c r="NTB149" s="12"/>
      <c r="NTC149" s="12"/>
      <c r="NTD149" s="88"/>
      <c r="NTE149" s="88"/>
      <c r="NTF149" s="11"/>
      <c r="NTG149" s="11"/>
      <c r="NTH149" s="89"/>
      <c r="NTI149" s="87"/>
      <c r="NTJ149" s="90"/>
      <c r="NTK149" s="91"/>
      <c r="NTL149" s="86"/>
      <c r="NTM149" s="87"/>
      <c r="NTN149" s="87"/>
      <c r="NTO149" s="87"/>
      <c r="NTP149" s="87"/>
      <c r="NTQ149" s="88"/>
      <c r="NTR149" s="12"/>
      <c r="NTS149" s="12"/>
      <c r="NTT149" s="88"/>
      <c r="NTU149" s="88"/>
      <c r="NTV149" s="11"/>
      <c r="NTW149" s="11"/>
      <c r="NTX149" s="89"/>
      <c r="NTY149" s="87"/>
      <c r="NTZ149" s="90"/>
      <c r="NUA149" s="91"/>
      <c r="NUB149" s="86"/>
      <c r="NUC149" s="87"/>
      <c r="NUD149" s="87"/>
      <c r="NUE149" s="87"/>
      <c r="NUF149" s="87"/>
      <c r="NUG149" s="88"/>
      <c r="NUH149" s="12"/>
      <c r="NUI149" s="12"/>
      <c r="NUJ149" s="88"/>
      <c r="NUK149" s="88"/>
      <c r="NUL149" s="11"/>
      <c r="NUM149" s="11"/>
      <c r="NUN149" s="89"/>
      <c r="NUO149" s="87"/>
      <c r="NUP149" s="90"/>
      <c r="NUQ149" s="91"/>
      <c r="NUR149" s="86"/>
      <c r="NUS149" s="87"/>
      <c r="NUT149" s="87"/>
      <c r="NUU149" s="87"/>
      <c r="NUV149" s="87"/>
      <c r="NUW149" s="88"/>
      <c r="NUX149" s="12"/>
      <c r="NUY149" s="12"/>
      <c r="NUZ149" s="88"/>
      <c r="NVA149" s="88"/>
      <c r="NVB149" s="11"/>
      <c r="NVC149" s="11"/>
      <c r="NVD149" s="89"/>
      <c r="NVE149" s="87"/>
      <c r="NVF149" s="90"/>
      <c r="NVG149" s="91"/>
      <c r="NVH149" s="86"/>
      <c r="NVI149" s="87"/>
      <c r="NVJ149" s="87"/>
      <c r="NVK149" s="87"/>
      <c r="NVL149" s="87"/>
      <c r="NVM149" s="88"/>
      <c r="NVN149" s="12"/>
      <c r="NVO149" s="12"/>
      <c r="NVP149" s="88"/>
      <c r="NVQ149" s="88"/>
      <c r="NVR149" s="11"/>
      <c r="NVS149" s="11"/>
      <c r="NVT149" s="89"/>
      <c r="NVU149" s="87"/>
      <c r="NVV149" s="90"/>
      <c r="NVW149" s="91"/>
      <c r="NVX149" s="86"/>
      <c r="NVY149" s="87"/>
      <c r="NVZ149" s="87"/>
      <c r="NWA149" s="87"/>
      <c r="NWB149" s="87"/>
      <c r="NWC149" s="88"/>
      <c r="NWD149" s="12"/>
      <c r="NWE149" s="12"/>
      <c r="NWF149" s="88"/>
      <c r="NWG149" s="88"/>
      <c r="NWH149" s="11"/>
      <c r="NWI149" s="11"/>
      <c r="NWJ149" s="89"/>
      <c r="NWK149" s="87"/>
      <c r="NWL149" s="90"/>
      <c r="NWM149" s="91"/>
      <c r="NWN149" s="86"/>
      <c r="NWO149" s="87"/>
      <c r="NWP149" s="87"/>
      <c r="NWQ149" s="87"/>
      <c r="NWR149" s="87"/>
      <c r="NWS149" s="88"/>
      <c r="NWT149" s="12"/>
      <c r="NWU149" s="12"/>
      <c r="NWV149" s="88"/>
      <c r="NWW149" s="88"/>
      <c r="NWX149" s="11"/>
      <c r="NWY149" s="11"/>
      <c r="NWZ149" s="89"/>
      <c r="NXA149" s="87"/>
      <c r="NXB149" s="90"/>
      <c r="NXC149" s="91"/>
      <c r="NXD149" s="86"/>
      <c r="NXE149" s="87"/>
      <c r="NXF149" s="87"/>
      <c r="NXG149" s="87"/>
      <c r="NXH149" s="87"/>
      <c r="NXI149" s="88"/>
      <c r="NXJ149" s="12"/>
      <c r="NXK149" s="12"/>
      <c r="NXL149" s="88"/>
      <c r="NXM149" s="88"/>
      <c r="NXN149" s="11"/>
      <c r="NXO149" s="11"/>
      <c r="NXP149" s="89"/>
      <c r="NXQ149" s="87"/>
      <c r="NXR149" s="90"/>
      <c r="NXS149" s="91"/>
      <c r="NXT149" s="86"/>
      <c r="NXU149" s="87"/>
      <c r="NXV149" s="87"/>
      <c r="NXW149" s="87"/>
      <c r="NXX149" s="87"/>
      <c r="NXY149" s="88"/>
      <c r="NXZ149" s="12"/>
      <c r="NYA149" s="12"/>
      <c r="NYB149" s="88"/>
      <c r="NYC149" s="88"/>
      <c r="NYD149" s="11"/>
      <c r="NYE149" s="11"/>
      <c r="NYF149" s="89"/>
      <c r="NYG149" s="87"/>
      <c r="NYH149" s="90"/>
      <c r="NYI149" s="91"/>
      <c r="NYJ149" s="86"/>
      <c r="NYK149" s="87"/>
      <c r="NYL149" s="87"/>
      <c r="NYM149" s="87"/>
      <c r="NYN149" s="87"/>
      <c r="NYO149" s="88"/>
      <c r="NYP149" s="12"/>
      <c r="NYQ149" s="12"/>
      <c r="NYR149" s="88"/>
      <c r="NYS149" s="88"/>
      <c r="NYT149" s="11"/>
      <c r="NYU149" s="11"/>
      <c r="NYV149" s="89"/>
      <c r="NYW149" s="87"/>
      <c r="NYX149" s="90"/>
      <c r="NYY149" s="91"/>
      <c r="NYZ149" s="86"/>
      <c r="NZA149" s="87"/>
      <c r="NZB149" s="87"/>
      <c r="NZC149" s="87"/>
      <c r="NZD149" s="87"/>
      <c r="NZE149" s="88"/>
      <c r="NZF149" s="12"/>
      <c r="NZG149" s="12"/>
      <c r="NZH149" s="88"/>
      <c r="NZI149" s="88"/>
      <c r="NZJ149" s="11"/>
      <c r="NZK149" s="11"/>
      <c r="NZL149" s="89"/>
      <c r="NZM149" s="87"/>
      <c r="NZN149" s="90"/>
      <c r="NZO149" s="91"/>
      <c r="NZP149" s="86"/>
      <c r="NZQ149" s="87"/>
      <c r="NZR149" s="87"/>
      <c r="NZS149" s="87"/>
      <c r="NZT149" s="87"/>
      <c r="NZU149" s="88"/>
      <c r="NZV149" s="12"/>
      <c r="NZW149" s="12"/>
      <c r="NZX149" s="88"/>
      <c r="NZY149" s="88"/>
      <c r="NZZ149" s="11"/>
      <c r="OAA149" s="11"/>
      <c r="OAB149" s="89"/>
      <c r="OAC149" s="87"/>
      <c r="OAD149" s="90"/>
      <c r="OAE149" s="91"/>
      <c r="OAF149" s="86"/>
      <c r="OAG149" s="87"/>
      <c r="OAH149" s="87"/>
      <c r="OAI149" s="87"/>
      <c r="OAJ149" s="87"/>
      <c r="OAK149" s="88"/>
      <c r="OAL149" s="12"/>
      <c r="OAM149" s="12"/>
      <c r="OAN149" s="88"/>
      <c r="OAO149" s="88"/>
      <c r="OAP149" s="11"/>
      <c r="OAQ149" s="11"/>
      <c r="OAR149" s="89"/>
      <c r="OAS149" s="87"/>
      <c r="OAT149" s="90"/>
      <c r="OAU149" s="91"/>
      <c r="OAV149" s="86"/>
      <c r="OAW149" s="87"/>
      <c r="OAX149" s="87"/>
      <c r="OAY149" s="87"/>
      <c r="OAZ149" s="87"/>
      <c r="OBA149" s="88"/>
      <c r="OBB149" s="12"/>
      <c r="OBC149" s="12"/>
      <c r="OBD149" s="88"/>
      <c r="OBE149" s="88"/>
      <c r="OBF149" s="11"/>
      <c r="OBG149" s="11"/>
      <c r="OBH149" s="89"/>
      <c r="OBI149" s="87"/>
      <c r="OBJ149" s="90"/>
      <c r="OBK149" s="91"/>
      <c r="OBL149" s="86"/>
      <c r="OBM149" s="87"/>
      <c r="OBN149" s="87"/>
      <c r="OBO149" s="87"/>
      <c r="OBP149" s="87"/>
      <c r="OBQ149" s="88"/>
      <c r="OBR149" s="12"/>
      <c r="OBS149" s="12"/>
      <c r="OBT149" s="88"/>
      <c r="OBU149" s="88"/>
      <c r="OBV149" s="11"/>
      <c r="OBW149" s="11"/>
      <c r="OBX149" s="89"/>
      <c r="OBY149" s="87"/>
      <c r="OBZ149" s="90"/>
      <c r="OCA149" s="91"/>
      <c r="OCB149" s="86"/>
      <c r="OCC149" s="87"/>
      <c r="OCD149" s="87"/>
      <c r="OCE149" s="87"/>
      <c r="OCF149" s="87"/>
      <c r="OCG149" s="88"/>
      <c r="OCH149" s="12"/>
      <c r="OCI149" s="12"/>
      <c r="OCJ149" s="88"/>
      <c r="OCK149" s="88"/>
      <c r="OCL149" s="11"/>
      <c r="OCM149" s="11"/>
      <c r="OCN149" s="89"/>
      <c r="OCO149" s="87"/>
      <c r="OCP149" s="90"/>
      <c r="OCQ149" s="91"/>
      <c r="OCR149" s="86"/>
      <c r="OCS149" s="87"/>
      <c r="OCT149" s="87"/>
      <c r="OCU149" s="87"/>
      <c r="OCV149" s="87"/>
      <c r="OCW149" s="88"/>
      <c r="OCX149" s="12"/>
      <c r="OCY149" s="12"/>
      <c r="OCZ149" s="88"/>
      <c r="ODA149" s="88"/>
      <c r="ODB149" s="11"/>
      <c r="ODC149" s="11"/>
      <c r="ODD149" s="89"/>
      <c r="ODE149" s="87"/>
      <c r="ODF149" s="90"/>
      <c r="ODG149" s="91"/>
      <c r="ODH149" s="86"/>
      <c r="ODI149" s="87"/>
      <c r="ODJ149" s="87"/>
      <c r="ODK149" s="87"/>
      <c r="ODL149" s="87"/>
      <c r="ODM149" s="88"/>
      <c r="ODN149" s="12"/>
      <c r="ODO149" s="12"/>
      <c r="ODP149" s="88"/>
      <c r="ODQ149" s="88"/>
      <c r="ODR149" s="11"/>
      <c r="ODS149" s="11"/>
      <c r="ODT149" s="89"/>
      <c r="ODU149" s="87"/>
      <c r="ODV149" s="90"/>
      <c r="ODW149" s="91"/>
      <c r="ODX149" s="86"/>
      <c r="ODY149" s="87"/>
      <c r="ODZ149" s="87"/>
      <c r="OEA149" s="87"/>
      <c r="OEB149" s="87"/>
      <c r="OEC149" s="88"/>
      <c r="OED149" s="12"/>
      <c r="OEE149" s="12"/>
      <c r="OEF149" s="88"/>
      <c r="OEG149" s="88"/>
      <c r="OEH149" s="11"/>
      <c r="OEI149" s="11"/>
      <c r="OEJ149" s="89"/>
      <c r="OEK149" s="87"/>
      <c r="OEL149" s="90"/>
      <c r="OEM149" s="91"/>
      <c r="OEN149" s="86"/>
      <c r="OEO149" s="87"/>
      <c r="OEP149" s="87"/>
      <c r="OEQ149" s="87"/>
      <c r="OER149" s="87"/>
      <c r="OES149" s="88"/>
      <c r="OET149" s="12"/>
      <c r="OEU149" s="12"/>
      <c r="OEV149" s="88"/>
      <c r="OEW149" s="88"/>
      <c r="OEX149" s="11"/>
      <c r="OEY149" s="11"/>
      <c r="OEZ149" s="89"/>
      <c r="OFA149" s="87"/>
      <c r="OFB149" s="90"/>
      <c r="OFC149" s="91"/>
      <c r="OFD149" s="86"/>
      <c r="OFE149" s="87"/>
      <c r="OFF149" s="87"/>
      <c r="OFG149" s="87"/>
      <c r="OFH149" s="87"/>
      <c r="OFI149" s="88"/>
      <c r="OFJ149" s="12"/>
      <c r="OFK149" s="12"/>
      <c r="OFL149" s="88"/>
      <c r="OFM149" s="88"/>
      <c r="OFN149" s="11"/>
      <c r="OFO149" s="11"/>
      <c r="OFP149" s="89"/>
      <c r="OFQ149" s="87"/>
      <c r="OFR149" s="90"/>
      <c r="OFS149" s="91"/>
      <c r="OFT149" s="86"/>
      <c r="OFU149" s="87"/>
      <c r="OFV149" s="87"/>
      <c r="OFW149" s="87"/>
      <c r="OFX149" s="87"/>
      <c r="OFY149" s="88"/>
      <c r="OFZ149" s="12"/>
      <c r="OGA149" s="12"/>
      <c r="OGB149" s="88"/>
      <c r="OGC149" s="88"/>
      <c r="OGD149" s="11"/>
      <c r="OGE149" s="11"/>
      <c r="OGF149" s="89"/>
      <c r="OGG149" s="87"/>
      <c r="OGH149" s="90"/>
      <c r="OGI149" s="91"/>
      <c r="OGJ149" s="86"/>
      <c r="OGK149" s="87"/>
      <c r="OGL149" s="87"/>
      <c r="OGM149" s="87"/>
      <c r="OGN149" s="87"/>
      <c r="OGO149" s="88"/>
      <c r="OGP149" s="12"/>
      <c r="OGQ149" s="12"/>
      <c r="OGR149" s="88"/>
      <c r="OGS149" s="88"/>
      <c r="OGT149" s="11"/>
      <c r="OGU149" s="11"/>
      <c r="OGV149" s="89"/>
      <c r="OGW149" s="87"/>
      <c r="OGX149" s="90"/>
      <c r="OGY149" s="91"/>
      <c r="OGZ149" s="86"/>
      <c r="OHA149" s="87"/>
      <c r="OHB149" s="87"/>
      <c r="OHC149" s="87"/>
      <c r="OHD149" s="87"/>
      <c r="OHE149" s="88"/>
      <c r="OHF149" s="12"/>
      <c r="OHG149" s="12"/>
      <c r="OHH149" s="88"/>
      <c r="OHI149" s="88"/>
      <c r="OHJ149" s="11"/>
      <c r="OHK149" s="11"/>
      <c r="OHL149" s="89"/>
      <c r="OHM149" s="87"/>
      <c r="OHN149" s="90"/>
      <c r="OHO149" s="91"/>
      <c r="OHP149" s="86"/>
      <c r="OHQ149" s="87"/>
      <c r="OHR149" s="87"/>
      <c r="OHS149" s="87"/>
      <c r="OHT149" s="87"/>
      <c r="OHU149" s="88"/>
      <c r="OHV149" s="12"/>
      <c r="OHW149" s="12"/>
      <c r="OHX149" s="88"/>
      <c r="OHY149" s="88"/>
      <c r="OHZ149" s="11"/>
      <c r="OIA149" s="11"/>
      <c r="OIB149" s="89"/>
      <c r="OIC149" s="87"/>
      <c r="OID149" s="90"/>
      <c r="OIE149" s="91"/>
      <c r="OIF149" s="86"/>
      <c r="OIG149" s="87"/>
      <c r="OIH149" s="87"/>
      <c r="OII149" s="87"/>
      <c r="OIJ149" s="87"/>
      <c r="OIK149" s="88"/>
      <c r="OIL149" s="12"/>
      <c r="OIM149" s="12"/>
      <c r="OIN149" s="88"/>
      <c r="OIO149" s="88"/>
      <c r="OIP149" s="11"/>
      <c r="OIQ149" s="11"/>
      <c r="OIR149" s="89"/>
      <c r="OIS149" s="87"/>
      <c r="OIT149" s="90"/>
      <c r="OIU149" s="91"/>
      <c r="OIV149" s="86"/>
      <c r="OIW149" s="87"/>
      <c r="OIX149" s="87"/>
      <c r="OIY149" s="87"/>
      <c r="OIZ149" s="87"/>
      <c r="OJA149" s="88"/>
      <c r="OJB149" s="12"/>
      <c r="OJC149" s="12"/>
      <c r="OJD149" s="88"/>
      <c r="OJE149" s="88"/>
      <c r="OJF149" s="11"/>
      <c r="OJG149" s="11"/>
      <c r="OJH149" s="89"/>
      <c r="OJI149" s="87"/>
      <c r="OJJ149" s="90"/>
      <c r="OJK149" s="91"/>
      <c r="OJL149" s="86"/>
      <c r="OJM149" s="87"/>
      <c r="OJN149" s="87"/>
      <c r="OJO149" s="87"/>
      <c r="OJP149" s="87"/>
      <c r="OJQ149" s="88"/>
      <c r="OJR149" s="12"/>
      <c r="OJS149" s="12"/>
      <c r="OJT149" s="88"/>
      <c r="OJU149" s="88"/>
      <c r="OJV149" s="11"/>
      <c r="OJW149" s="11"/>
      <c r="OJX149" s="89"/>
      <c r="OJY149" s="87"/>
      <c r="OJZ149" s="90"/>
      <c r="OKA149" s="91"/>
      <c r="OKB149" s="86"/>
      <c r="OKC149" s="87"/>
      <c r="OKD149" s="87"/>
      <c r="OKE149" s="87"/>
      <c r="OKF149" s="87"/>
      <c r="OKG149" s="88"/>
      <c r="OKH149" s="12"/>
      <c r="OKI149" s="12"/>
      <c r="OKJ149" s="88"/>
      <c r="OKK149" s="88"/>
      <c r="OKL149" s="11"/>
      <c r="OKM149" s="11"/>
      <c r="OKN149" s="89"/>
      <c r="OKO149" s="87"/>
      <c r="OKP149" s="90"/>
      <c r="OKQ149" s="91"/>
      <c r="OKR149" s="86"/>
      <c r="OKS149" s="87"/>
      <c r="OKT149" s="87"/>
      <c r="OKU149" s="87"/>
      <c r="OKV149" s="87"/>
      <c r="OKW149" s="88"/>
      <c r="OKX149" s="12"/>
      <c r="OKY149" s="12"/>
      <c r="OKZ149" s="88"/>
      <c r="OLA149" s="88"/>
      <c r="OLB149" s="11"/>
      <c r="OLC149" s="11"/>
      <c r="OLD149" s="89"/>
      <c r="OLE149" s="87"/>
      <c r="OLF149" s="90"/>
      <c r="OLG149" s="91"/>
      <c r="OLH149" s="86"/>
      <c r="OLI149" s="87"/>
      <c r="OLJ149" s="87"/>
      <c r="OLK149" s="87"/>
      <c r="OLL149" s="87"/>
      <c r="OLM149" s="88"/>
      <c r="OLN149" s="12"/>
      <c r="OLO149" s="12"/>
      <c r="OLP149" s="88"/>
      <c r="OLQ149" s="88"/>
      <c r="OLR149" s="11"/>
      <c r="OLS149" s="11"/>
      <c r="OLT149" s="89"/>
      <c r="OLU149" s="87"/>
      <c r="OLV149" s="90"/>
      <c r="OLW149" s="91"/>
      <c r="OLX149" s="86"/>
      <c r="OLY149" s="87"/>
      <c r="OLZ149" s="87"/>
      <c r="OMA149" s="87"/>
      <c r="OMB149" s="87"/>
      <c r="OMC149" s="88"/>
      <c r="OMD149" s="12"/>
      <c r="OME149" s="12"/>
      <c r="OMF149" s="88"/>
      <c r="OMG149" s="88"/>
      <c r="OMH149" s="11"/>
      <c r="OMI149" s="11"/>
      <c r="OMJ149" s="89"/>
      <c r="OMK149" s="87"/>
      <c r="OML149" s="90"/>
      <c r="OMM149" s="91"/>
      <c r="OMN149" s="86"/>
      <c r="OMO149" s="87"/>
      <c r="OMP149" s="87"/>
      <c r="OMQ149" s="87"/>
      <c r="OMR149" s="87"/>
      <c r="OMS149" s="88"/>
      <c r="OMT149" s="12"/>
      <c r="OMU149" s="12"/>
      <c r="OMV149" s="88"/>
      <c r="OMW149" s="88"/>
      <c r="OMX149" s="11"/>
      <c r="OMY149" s="11"/>
      <c r="OMZ149" s="89"/>
      <c r="ONA149" s="87"/>
      <c r="ONB149" s="90"/>
      <c r="ONC149" s="91"/>
      <c r="OND149" s="86"/>
      <c r="ONE149" s="87"/>
      <c r="ONF149" s="87"/>
      <c r="ONG149" s="87"/>
      <c r="ONH149" s="87"/>
      <c r="ONI149" s="88"/>
      <c r="ONJ149" s="12"/>
      <c r="ONK149" s="12"/>
      <c r="ONL149" s="88"/>
      <c r="ONM149" s="88"/>
      <c r="ONN149" s="11"/>
      <c r="ONO149" s="11"/>
      <c r="ONP149" s="89"/>
      <c r="ONQ149" s="87"/>
      <c r="ONR149" s="90"/>
      <c r="ONS149" s="91"/>
      <c r="ONT149" s="86"/>
      <c r="ONU149" s="87"/>
      <c r="ONV149" s="87"/>
      <c r="ONW149" s="87"/>
      <c r="ONX149" s="87"/>
      <c r="ONY149" s="88"/>
      <c r="ONZ149" s="12"/>
      <c r="OOA149" s="12"/>
      <c r="OOB149" s="88"/>
      <c r="OOC149" s="88"/>
      <c r="OOD149" s="11"/>
      <c r="OOE149" s="11"/>
      <c r="OOF149" s="89"/>
      <c r="OOG149" s="87"/>
      <c r="OOH149" s="90"/>
      <c r="OOI149" s="91"/>
      <c r="OOJ149" s="86"/>
      <c r="OOK149" s="87"/>
      <c r="OOL149" s="87"/>
      <c r="OOM149" s="87"/>
      <c r="OON149" s="87"/>
      <c r="OOO149" s="88"/>
      <c r="OOP149" s="12"/>
      <c r="OOQ149" s="12"/>
      <c r="OOR149" s="88"/>
      <c r="OOS149" s="88"/>
      <c r="OOT149" s="11"/>
      <c r="OOU149" s="11"/>
      <c r="OOV149" s="89"/>
      <c r="OOW149" s="87"/>
      <c r="OOX149" s="90"/>
      <c r="OOY149" s="91"/>
      <c r="OOZ149" s="86"/>
      <c r="OPA149" s="87"/>
      <c r="OPB149" s="87"/>
      <c r="OPC149" s="87"/>
      <c r="OPD149" s="87"/>
      <c r="OPE149" s="88"/>
      <c r="OPF149" s="12"/>
      <c r="OPG149" s="12"/>
      <c r="OPH149" s="88"/>
      <c r="OPI149" s="88"/>
      <c r="OPJ149" s="11"/>
      <c r="OPK149" s="11"/>
      <c r="OPL149" s="89"/>
      <c r="OPM149" s="87"/>
      <c r="OPN149" s="90"/>
      <c r="OPO149" s="91"/>
      <c r="OPP149" s="86"/>
      <c r="OPQ149" s="87"/>
      <c r="OPR149" s="87"/>
      <c r="OPS149" s="87"/>
      <c r="OPT149" s="87"/>
      <c r="OPU149" s="88"/>
      <c r="OPV149" s="12"/>
      <c r="OPW149" s="12"/>
      <c r="OPX149" s="88"/>
      <c r="OPY149" s="88"/>
      <c r="OPZ149" s="11"/>
      <c r="OQA149" s="11"/>
      <c r="OQB149" s="89"/>
      <c r="OQC149" s="87"/>
      <c r="OQD149" s="90"/>
      <c r="OQE149" s="91"/>
      <c r="OQF149" s="86"/>
      <c r="OQG149" s="87"/>
      <c r="OQH149" s="87"/>
      <c r="OQI149" s="87"/>
      <c r="OQJ149" s="87"/>
      <c r="OQK149" s="88"/>
      <c r="OQL149" s="12"/>
      <c r="OQM149" s="12"/>
      <c r="OQN149" s="88"/>
      <c r="OQO149" s="88"/>
      <c r="OQP149" s="11"/>
      <c r="OQQ149" s="11"/>
      <c r="OQR149" s="89"/>
      <c r="OQS149" s="87"/>
      <c r="OQT149" s="90"/>
      <c r="OQU149" s="91"/>
      <c r="OQV149" s="86"/>
      <c r="OQW149" s="87"/>
      <c r="OQX149" s="87"/>
      <c r="OQY149" s="87"/>
      <c r="OQZ149" s="87"/>
      <c r="ORA149" s="88"/>
      <c r="ORB149" s="12"/>
      <c r="ORC149" s="12"/>
      <c r="ORD149" s="88"/>
      <c r="ORE149" s="88"/>
      <c r="ORF149" s="11"/>
      <c r="ORG149" s="11"/>
      <c r="ORH149" s="89"/>
      <c r="ORI149" s="87"/>
      <c r="ORJ149" s="90"/>
      <c r="ORK149" s="91"/>
      <c r="ORL149" s="86"/>
      <c r="ORM149" s="87"/>
      <c r="ORN149" s="87"/>
      <c r="ORO149" s="87"/>
      <c r="ORP149" s="87"/>
      <c r="ORQ149" s="88"/>
      <c r="ORR149" s="12"/>
      <c r="ORS149" s="12"/>
      <c r="ORT149" s="88"/>
      <c r="ORU149" s="88"/>
      <c r="ORV149" s="11"/>
      <c r="ORW149" s="11"/>
      <c r="ORX149" s="89"/>
      <c r="ORY149" s="87"/>
      <c r="ORZ149" s="90"/>
      <c r="OSA149" s="91"/>
      <c r="OSB149" s="86"/>
      <c r="OSC149" s="87"/>
      <c r="OSD149" s="87"/>
      <c r="OSE149" s="87"/>
      <c r="OSF149" s="87"/>
      <c r="OSG149" s="88"/>
      <c r="OSH149" s="12"/>
      <c r="OSI149" s="12"/>
      <c r="OSJ149" s="88"/>
      <c r="OSK149" s="88"/>
      <c r="OSL149" s="11"/>
      <c r="OSM149" s="11"/>
      <c r="OSN149" s="89"/>
      <c r="OSO149" s="87"/>
      <c r="OSP149" s="90"/>
      <c r="OSQ149" s="91"/>
      <c r="OSR149" s="86"/>
      <c r="OSS149" s="87"/>
      <c r="OST149" s="87"/>
      <c r="OSU149" s="87"/>
      <c r="OSV149" s="87"/>
      <c r="OSW149" s="88"/>
      <c r="OSX149" s="12"/>
      <c r="OSY149" s="12"/>
      <c r="OSZ149" s="88"/>
      <c r="OTA149" s="88"/>
      <c r="OTB149" s="11"/>
      <c r="OTC149" s="11"/>
      <c r="OTD149" s="89"/>
      <c r="OTE149" s="87"/>
      <c r="OTF149" s="90"/>
      <c r="OTG149" s="91"/>
      <c r="OTH149" s="86"/>
      <c r="OTI149" s="87"/>
      <c r="OTJ149" s="87"/>
      <c r="OTK149" s="87"/>
      <c r="OTL149" s="87"/>
      <c r="OTM149" s="88"/>
      <c r="OTN149" s="12"/>
      <c r="OTO149" s="12"/>
      <c r="OTP149" s="88"/>
      <c r="OTQ149" s="88"/>
      <c r="OTR149" s="11"/>
      <c r="OTS149" s="11"/>
      <c r="OTT149" s="89"/>
      <c r="OTU149" s="87"/>
      <c r="OTV149" s="90"/>
      <c r="OTW149" s="91"/>
      <c r="OTX149" s="86"/>
      <c r="OTY149" s="87"/>
      <c r="OTZ149" s="87"/>
      <c r="OUA149" s="87"/>
      <c r="OUB149" s="87"/>
      <c r="OUC149" s="88"/>
      <c r="OUD149" s="12"/>
      <c r="OUE149" s="12"/>
      <c r="OUF149" s="88"/>
      <c r="OUG149" s="88"/>
      <c r="OUH149" s="11"/>
      <c r="OUI149" s="11"/>
      <c r="OUJ149" s="89"/>
      <c r="OUK149" s="87"/>
      <c r="OUL149" s="90"/>
      <c r="OUM149" s="91"/>
      <c r="OUN149" s="86"/>
      <c r="OUO149" s="87"/>
      <c r="OUP149" s="87"/>
      <c r="OUQ149" s="87"/>
      <c r="OUR149" s="87"/>
      <c r="OUS149" s="88"/>
      <c r="OUT149" s="12"/>
      <c r="OUU149" s="12"/>
      <c r="OUV149" s="88"/>
      <c r="OUW149" s="88"/>
      <c r="OUX149" s="11"/>
      <c r="OUY149" s="11"/>
      <c r="OUZ149" s="89"/>
      <c r="OVA149" s="87"/>
      <c r="OVB149" s="90"/>
      <c r="OVC149" s="91"/>
      <c r="OVD149" s="86"/>
      <c r="OVE149" s="87"/>
      <c r="OVF149" s="87"/>
      <c r="OVG149" s="87"/>
      <c r="OVH149" s="87"/>
      <c r="OVI149" s="88"/>
      <c r="OVJ149" s="12"/>
      <c r="OVK149" s="12"/>
      <c r="OVL149" s="88"/>
      <c r="OVM149" s="88"/>
      <c r="OVN149" s="11"/>
      <c r="OVO149" s="11"/>
      <c r="OVP149" s="89"/>
      <c r="OVQ149" s="87"/>
      <c r="OVR149" s="90"/>
      <c r="OVS149" s="91"/>
      <c r="OVT149" s="86"/>
      <c r="OVU149" s="87"/>
      <c r="OVV149" s="87"/>
      <c r="OVW149" s="87"/>
      <c r="OVX149" s="87"/>
      <c r="OVY149" s="88"/>
      <c r="OVZ149" s="12"/>
      <c r="OWA149" s="12"/>
      <c r="OWB149" s="88"/>
      <c r="OWC149" s="88"/>
      <c r="OWD149" s="11"/>
      <c r="OWE149" s="11"/>
      <c r="OWF149" s="89"/>
      <c r="OWG149" s="87"/>
      <c r="OWH149" s="90"/>
      <c r="OWI149" s="91"/>
      <c r="OWJ149" s="86"/>
      <c r="OWK149" s="87"/>
      <c r="OWL149" s="87"/>
      <c r="OWM149" s="87"/>
      <c r="OWN149" s="87"/>
      <c r="OWO149" s="88"/>
      <c r="OWP149" s="12"/>
      <c r="OWQ149" s="12"/>
      <c r="OWR149" s="88"/>
      <c r="OWS149" s="88"/>
      <c r="OWT149" s="11"/>
      <c r="OWU149" s="11"/>
      <c r="OWV149" s="89"/>
      <c r="OWW149" s="87"/>
      <c r="OWX149" s="90"/>
      <c r="OWY149" s="91"/>
      <c r="OWZ149" s="86"/>
      <c r="OXA149" s="87"/>
      <c r="OXB149" s="87"/>
      <c r="OXC149" s="87"/>
      <c r="OXD149" s="87"/>
      <c r="OXE149" s="88"/>
      <c r="OXF149" s="12"/>
      <c r="OXG149" s="12"/>
      <c r="OXH149" s="88"/>
      <c r="OXI149" s="88"/>
      <c r="OXJ149" s="11"/>
      <c r="OXK149" s="11"/>
      <c r="OXL149" s="89"/>
      <c r="OXM149" s="87"/>
      <c r="OXN149" s="90"/>
      <c r="OXO149" s="91"/>
      <c r="OXP149" s="86"/>
      <c r="OXQ149" s="87"/>
      <c r="OXR149" s="87"/>
      <c r="OXS149" s="87"/>
      <c r="OXT149" s="87"/>
      <c r="OXU149" s="88"/>
      <c r="OXV149" s="12"/>
      <c r="OXW149" s="12"/>
      <c r="OXX149" s="88"/>
      <c r="OXY149" s="88"/>
      <c r="OXZ149" s="11"/>
      <c r="OYA149" s="11"/>
      <c r="OYB149" s="89"/>
      <c r="OYC149" s="87"/>
      <c r="OYD149" s="90"/>
      <c r="OYE149" s="91"/>
      <c r="OYF149" s="86"/>
      <c r="OYG149" s="87"/>
      <c r="OYH149" s="87"/>
      <c r="OYI149" s="87"/>
      <c r="OYJ149" s="87"/>
      <c r="OYK149" s="88"/>
      <c r="OYL149" s="12"/>
      <c r="OYM149" s="12"/>
      <c r="OYN149" s="88"/>
      <c r="OYO149" s="88"/>
      <c r="OYP149" s="11"/>
      <c r="OYQ149" s="11"/>
      <c r="OYR149" s="89"/>
      <c r="OYS149" s="87"/>
      <c r="OYT149" s="90"/>
      <c r="OYU149" s="91"/>
      <c r="OYV149" s="86"/>
      <c r="OYW149" s="87"/>
      <c r="OYX149" s="87"/>
      <c r="OYY149" s="87"/>
      <c r="OYZ149" s="87"/>
      <c r="OZA149" s="88"/>
      <c r="OZB149" s="12"/>
      <c r="OZC149" s="12"/>
      <c r="OZD149" s="88"/>
      <c r="OZE149" s="88"/>
      <c r="OZF149" s="11"/>
      <c r="OZG149" s="11"/>
      <c r="OZH149" s="89"/>
      <c r="OZI149" s="87"/>
      <c r="OZJ149" s="90"/>
      <c r="OZK149" s="91"/>
      <c r="OZL149" s="86"/>
      <c r="OZM149" s="87"/>
      <c r="OZN149" s="87"/>
      <c r="OZO149" s="87"/>
      <c r="OZP149" s="87"/>
      <c r="OZQ149" s="88"/>
      <c r="OZR149" s="12"/>
      <c r="OZS149" s="12"/>
      <c r="OZT149" s="88"/>
      <c r="OZU149" s="88"/>
      <c r="OZV149" s="11"/>
      <c r="OZW149" s="11"/>
      <c r="OZX149" s="89"/>
      <c r="OZY149" s="87"/>
      <c r="OZZ149" s="90"/>
      <c r="PAA149" s="91"/>
      <c r="PAB149" s="86"/>
      <c r="PAC149" s="87"/>
      <c r="PAD149" s="87"/>
      <c r="PAE149" s="87"/>
      <c r="PAF149" s="87"/>
      <c r="PAG149" s="88"/>
      <c r="PAH149" s="12"/>
      <c r="PAI149" s="12"/>
      <c r="PAJ149" s="88"/>
      <c r="PAK149" s="88"/>
      <c r="PAL149" s="11"/>
      <c r="PAM149" s="11"/>
      <c r="PAN149" s="89"/>
      <c r="PAO149" s="87"/>
      <c r="PAP149" s="90"/>
      <c r="PAQ149" s="91"/>
      <c r="PAR149" s="86"/>
      <c r="PAS149" s="87"/>
      <c r="PAT149" s="87"/>
      <c r="PAU149" s="87"/>
      <c r="PAV149" s="87"/>
      <c r="PAW149" s="88"/>
      <c r="PAX149" s="12"/>
      <c r="PAY149" s="12"/>
      <c r="PAZ149" s="88"/>
      <c r="PBA149" s="88"/>
      <c r="PBB149" s="11"/>
      <c r="PBC149" s="11"/>
      <c r="PBD149" s="89"/>
      <c r="PBE149" s="87"/>
      <c r="PBF149" s="90"/>
      <c r="PBG149" s="91"/>
      <c r="PBH149" s="86"/>
      <c r="PBI149" s="87"/>
      <c r="PBJ149" s="87"/>
      <c r="PBK149" s="87"/>
      <c r="PBL149" s="87"/>
      <c r="PBM149" s="88"/>
      <c r="PBN149" s="12"/>
      <c r="PBO149" s="12"/>
      <c r="PBP149" s="88"/>
      <c r="PBQ149" s="88"/>
      <c r="PBR149" s="11"/>
      <c r="PBS149" s="11"/>
      <c r="PBT149" s="89"/>
      <c r="PBU149" s="87"/>
      <c r="PBV149" s="90"/>
      <c r="PBW149" s="91"/>
      <c r="PBX149" s="86"/>
      <c r="PBY149" s="87"/>
      <c r="PBZ149" s="87"/>
      <c r="PCA149" s="87"/>
      <c r="PCB149" s="87"/>
      <c r="PCC149" s="88"/>
      <c r="PCD149" s="12"/>
      <c r="PCE149" s="12"/>
      <c r="PCF149" s="88"/>
      <c r="PCG149" s="88"/>
      <c r="PCH149" s="11"/>
      <c r="PCI149" s="11"/>
      <c r="PCJ149" s="89"/>
      <c r="PCK149" s="87"/>
      <c r="PCL149" s="90"/>
      <c r="PCM149" s="91"/>
      <c r="PCN149" s="86"/>
      <c r="PCO149" s="87"/>
      <c r="PCP149" s="87"/>
      <c r="PCQ149" s="87"/>
      <c r="PCR149" s="87"/>
      <c r="PCS149" s="88"/>
      <c r="PCT149" s="12"/>
      <c r="PCU149" s="12"/>
      <c r="PCV149" s="88"/>
      <c r="PCW149" s="88"/>
      <c r="PCX149" s="11"/>
      <c r="PCY149" s="11"/>
      <c r="PCZ149" s="89"/>
      <c r="PDA149" s="87"/>
      <c r="PDB149" s="90"/>
      <c r="PDC149" s="91"/>
      <c r="PDD149" s="86"/>
      <c r="PDE149" s="87"/>
      <c r="PDF149" s="87"/>
      <c r="PDG149" s="87"/>
      <c r="PDH149" s="87"/>
      <c r="PDI149" s="88"/>
      <c r="PDJ149" s="12"/>
      <c r="PDK149" s="12"/>
      <c r="PDL149" s="88"/>
      <c r="PDM149" s="88"/>
      <c r="PDN149" s="11"/>
      <c r="PDO149" s="11"/>
      <c r="PDP149" s="89"/>
      <c r="PDQ149" s="87"/>
      <c r="PDR149" s="90"/>
      <c r="PDS149" s="91"/>
      <c r="PDT149" s="86"/>
      <c r="PDU149" s="87"/>
      <c r="PDV149" s="87"/>
      <c r="PDW149" s="87"/>
      <c r="PDX149" s="87"/>
      <c r="PDY149" s="88"/>
      <c r="PDZ149" s="12"/>
      <c r="PEA149" s="12"/>
      <c r="PEB149" s="88"/>
      <c r="PEC149" s="88"/>
      <c r="PED149" s="11"/>
      <c r="PEE149" s="11"/>
      <c r="PEF149" s="89"/>
      <c r="PEG149" s="87"/>
      <c r="PEH149" s="90"/>
      <c r="PEI149" s="91"/>
      <c r="PEJ149" s="86"/>
      <c r="PEK149" s="87"/>
      <c r="PEL149" s="87"/>
      <c r="PEM149" s="87"/>
      <c r="PEN149" s="87"/>
      <c r="PEO149" s="88"/>
      <c r="PEP149" s="12"/>
      <c r="PEQ149" s="12"/>
      <c r="PER149" s="88"/>
      <c r="PES149" s="88"/>
      <c r="PET149" s="11"/>
      <c r="PEU149" s="11"/>
      <c r="PEV149" s="89"/>
      <c r="PEW149" s="87"/>
      <c r="PEX149" s="90"/>
      <c r="PEY149" s="91"/>
      <c r="PEZ149" s="86"/>
      <c r="PFA149" s="87"/>
      <c r="PFB149" s="87"/>
      <c r="PFC149" s="87"/>
      <c r="PFD149" s="87"/>
      <c r="PFE149" s="88"/>
      <c r="PFF149" s="12"/>
      <c r="PFG149" s="12"/>
      <c r="PFH149" s="88"/>
      <c r="PFI149" s="88"/>
      <c r="PFJ149" s="11"/>
      <c r="PFK149" s="11"/>
      <c r="PFL149" s="89"/>
      <c r="PFM149" s="87"/>
      <c r="PFN149" s="90"/>
      <c r="PFO149" s="91"/>
      <c r="PFP149" s="86"/>
      <c r="PFQ149" s="87"/>
      <c r="PFR149" s="87"/>
      <c r="PFS149" s="87"/>
      <c r="PFT149" s="87"/>
      <c r="PFU149" s="88"/>
      <c r="PFV149" s="12"/>
      <c r="PFW149" s="12"/>
      <c r="PFX149" s="88"/>
      <c r="PFY149" s="88"/>
      <c r="PFZ149" s="11"/>
      <c r="PGA149" s="11"/>
      <c r="PGB149" s="89"/>
      <c r="PGC149" s="87"/>
      <c r="PGD149" s="90"/>
      <c r="PGE149" s="91"/>
      <c r="PGF149" s="86"/>
      <c r="PGG149" s="87"/>
      <c r="PGH149" s="87"/>
      <c r="PGI149" s="87"/>
      <c r="PGJ149" s="87"/>
      <c r="PGK149" s="88"/>
      <c r="PGL149" s="12"/>
      <c r="PGM149" s="12"/>
      <c r="PGN149" s="88"/>
      <c r="PGO149" s="88"/>
      <c r="PGP149" s="11"/>
      <c r="PGQ149" s="11"/>
      <c r="PGR149" s="89"/>
      <c r="PGS149" s="87"/>
      <c r="PGT149" s="90"/>
      <c r="PGU149" s="91"/>
      <c r="PGV149" s="86"/>
      <c r="PGW149" s="87"/>
      <c r="PGX149" s="87"/>
      <c r="PGY149" s="87"/>
      <c r="PGZ149" s="87"/>
      <c r="PHA149" s="88"/>
      <c r="PHB149" s="12"/>
      <c r="PHC149" s="12"/>
      <c r="PHD149" s="88"/>
      <c r="PHE149" s="88"/>
      <c r="PHF149" s="11"/>
      <c r="PHG149" s="11"/>
      <c r="PHH149" s="89"/>
      <c r="PHI149" s="87"/>
      <c r="PHJ149" s="90"/>
      <c r="PHK149" s="91"/>
      <c r="PHL149" s="86"/>
      <c r="PHM149" s="87"/>
      <c r="PHN149" s="87"/>
      <c r="PHO149" s="87"/>
      <c r="PHP149" s="87"/>
      <c r="PHQ149" s="88"/>
      <c r="PHR149" s="12"/>
      <c r="PHS149" s="12"/>
      <c r="PHT149" s="88"/>
      <c r="PHU149" s="88"/>
      <c r="PHV149" s="11"/>
      <c r="PHW149" s="11"/>
      <c r="PHX149" s="89"/>
      <c r="PHY149" s="87"/>
      <c r="PHZ149" s="90"/>
      <c r="PIA149" s="91"/>
      <c r="PIB149" s="86"/>
      <c r="PIC149" s="87"/>
      <c r="PID149" s="87"/>
      <c r="PIE149" s="87"/>
      <c r="PIF149" s="87"/>
      <c r="PIG149" s="88"/>
      <c r="PIH149" s="12"/>
      <c r="PII149" s="12"/>
      <c r="PIJ149" s="88"/>
      <c r="PIK149" s="88"/>
      <c r="PIL149" s="11"/>
      <c r="PIM149" s="11"/>
      <c r="PIN149" s="89"/>
      <c r="PIO149" s="87"/>
      <c r="PIP149" s="90"/>
      <c r="PIQ149" s="91"/>
      <c r="PIR149" s="86"/>
      <c r="PIS149" s="87"/>
      <c r="PIT149" s="87"/>
      <c r="PIU149" s="87"/>
      <c r="PIV149" s="87"/>
      <c r="PIW149" s="88"/>
      <c r="PIX149" s="12"/>
      <c r="PIY149" s="12"/>
      <c r="PIZ149" s="88"/>
      <c r="PJA149" s="88"/>
      <c r="PJB149" s="11"/>
      <c r="PJC149" s="11"/>
      <c r="PJD149" s="89"/>
      <c r="PJE149" s="87"/>
      <c r="PJF149" s="90"/>
      <c r="PJG149" s="91"/>
      <c r="PJH149" s="86"/>
      <c r="PJI149" s="87"/>
      <c r="PJJ149" s="87"/>
      <c r="PJK149" s="87"/>
      <c r="PJL149" s="87"/>
      <c r="PJM149" s="88"/>
      <c r="PJN149" s="12"/>
      <c r="PJO149" s="12"/>
      <c r="PJP149" s="88"/>
      <c r="PJQ149" s="88"/>
      <c r="PJR149" s="11"/>
      <c r="PJS149" s="11"/>
      <c r="PJT149" s="89"/>
      <c r="PJU149" s="87"/>
      <c r="PJV149" s="90"/>
      <c r="PJW149" s="91"/>
      <c r="PJX149" s="86"/>
      <c r="PJY149" s="87"/>
      <c r="PJZ149" s="87"/>
      <c r="PKA149" s="87"/>
      <c r="PKB149" s="87"/>
      <c r="PKC149" s="88"/>
      <c r="PKD149" s="12"/>
      <c r="PKE149" s="12"/>
      <c r="PKF149" s="88"/>
      <c r="PKG149" s="88"/>
      <c r="PKH149" s="11"/>
      <c r="PKI149" s="11"/>
      <c r="PKJ149" s="89"/>
      <c r="PKK149" s="87"/>
      <c r="PKL149" s="90"/>
      <c r="PKM149" s="91"/>
      <c r="PKN149" s="86"/>
      <c r="PKO149" s="87"/>
      <c r="PKP149" s="87"/>
      <c r="PKQ149" s="87"/>
      <c r="PKR149" s="87"/>
      <c r="PKS149" s="88"/>
      <c r="PKT149" s="12"/>
      <c r="PKU149" s="12"/>
      <c r="PKV149" s="88"/>
      <c r="PKW149" s="88"/>
      <c r="PKX149" s="11"/>
      <c r="PKY149" s="11"/>
      <c r="PKZ149" s="89"/>
      <c r="PLA149" s="87"/>
      <c r="PLB149" s="90"/>
      <c r="PLC149" s="91"/>
      <c r="PLD149" s="86"/>
      <c r="PLE149" s="87"/>
      <c r="PLF149" s="87"/>
      <c r="PLG149" s="87"/>
      <c r="PLH149" s="87"/>
      <c r="PLI149" s="88"/>
      <c r="PLJ149" s="12"/>
      <c r="PLK149" s="12"/>
      <c r="PLL149" s="88"/>
      <c r="PLM149" s="88"/>
      <c r="PLN149" s="11"/>
      <c r="PLO149" s="11"/>
      <c r="PLP149" s="89"/>
      <c r="PLQ149" s="87"/>
      <c r="PLR149" s="90"/>
      <c r="PLS149" s="91"/>
      <c r="PLT149" s="86"/>
      <c r="PLU149" s="87"/>
      <c r="PLV149" s="87"/>
      <c r="PLW149" s="87"/>
      <c r="PLX149" s="87"/>
      <c r="PLY149" s="88"/>
      <c r="PLZ149" s="12"/>
      <c r="PMA149" s="12"/>
      <c r="PMB149" s="88"/>
      <c r="PMC149" s="88"/>
      <c r="PMD149" s="11"/>
      <c r="PME149" s="11"/>
      <c r="PMF149" s="89"/>
      <c r="PMG149" s="87"/>
      <c r="PMH149" s="90"/>
      <c r="PMI149" s="91"/>
      <c r="PMJ149" s="86"/>
      <c r="PMK149" s="87"/>
      <c r="PML149" s="87"/>
      <c r="PMM149" s="87"/>
      <c r="PMN149" s="87"/>
      <c r="PMO149" s="88"/>
      <c r="PMP149" s="12"/>
      <c r="PMQ149" s="12"/>
      <c r="PMR149" s="88"/>
      <c r="PMS149" s="88"/>
      <c r="PMT149" s="11"/>
      <c r="PMU149" s="11"/>
      <c r="PMV149" s="89"/>
      <c r="PMW149" s="87"/>
      <c r="PMX149" s="90"/>
      <c r="PMY149" s="91"/>
      <c r="PMZ149" s="86"/>
      <c r="PNA149" s="87"/>
      <c r="PNB149" s="87"/>
      <c r="PNC149" s="87"/>
      <c r="PND149" s="87"/>
      <c r="PNE149" s="88"/>
      <c r="PNF149" s="12"/>
      <c r="PNG149" s="12"/>
      <c r="PNH149" s="88"/>
      <c r="PNI149" s="88"/>
      <c r="PNJ149" s="11"/>
      <c r="PNK149" s="11"/>
      <c r="PNL149" s="89"/>
      <c r="PNM149" s="87"/>
      <c r="PNN149" s="90"/>
      <c r="PNO149" s="91"/>
      <c r="PNP149" s="86"/>
      <c r="PNQ149" s="87"/>
      <c r="PNR149" s="87"/>
      <c r="PNS149" s="87"/>
      <c r="PNT149" s="87"/>
      <c r="PNU149" s="88"/>
      <c r="PNV149" s="12"/>
      <c r="PNW149" s="12"/>
      <c r="PNX149" s="88"/>
      <c r="PNY149" s="88"/>
      <c r="PNZ149" s="11"/>
      <c r="POA149" s="11"/>
      <c r="POB149" s="89"/>
      <c r="POC149" s="87"/>
      <c r="POD149" s="90"/>
      <c r="POE149" s="91"/>
      <c r="POF149" s="86"/>
      <c r="POG149" s="87"/>
      <c r="POH149" s="87"/>
      <c r="POI149" s="87"/>
      <c r="POJ149" s="87"/>
      <c r="POK149" s="88"/>
      <c r="POL149" s="12"/>
      <c r="POM149" s="12"/>
      <c r="PON149" s="88"/>
      <c r="POO149" s="88"/>
      <c r="POP149" s="11"/>
      <c r="POQ149" s="11"/>
      <c r="POR149" s="89"/>
      <c r="POS149" s="87"/>
      <c r="POT149" s="90"/>
      <c r="POU149" s="91"/>
      <c r="POV149" s="86"/>
      <c r="POW149" s="87"/>
      <c r="POX149" s="87"/>
      <c r="POY149" s="87"/>
      <c r="POZ149" s="87"/>
      <c r="PPA149" s="88"/>
      <c r="PPB149" s="12"/>
      <c r="PPC149" s="12"/>
      <c r="PPD149" s="88"/>
      <c r="PPE149" s="88"/>
      <c r="PPF149" s="11"/>
      <c r="PPG149" s="11"/>
      <c r="PPH149" s="89"/>
      <c r="PPI149" s="87"/>
      <c r="PPJ149" s="90"/>
      <c r="PPK149" s="91"/>
      <c r="PPL149" s="86"/>
      <c r="PPM149" s="87"/>
      <c r="PPN149" s="87"/>
      <c r="PPO149" s="87"/>
      <c r="PPP149" s="87"/>
      <c r="PPQ149" s="88"/>
      <c r="PPR149" s="12"/>
      <c r="PPS149" s="12"/>
      <c r="PPT149" s="88"/>
      <c r="PPU149" s="88"/>
      <c r="PPV149" s="11"/>
      <c r="PPW149" s="11"/>
      <c r="PPX149" s="89"/>
      <c r="PPY149" s="87"/>
      <c r="PPZ149" s="90"/>
      <c r="PQA149" s="91"/>
      <c r="PQB149" s="86"/>
      <c r="PQC149" s="87"/>
      <c r="PQD149" s="87"/>
      <c r="PQE149" s="87"/>
      <c r="PQF149" s="87"/>
      <c r="PQG149" s="88"/>
      <c r="PQH149" s="12"/>
      <c r="PQI149" s="12"/>
      <c r="PQJ149" s="88"/>
      <c r="PQK149" s="88"/>
      <c r="PQL149" s="11"/>
      <c r="PQM149" s="11"/>
      <c r="PQN149" s="89"/>
      <c r="PQO149" s="87"/>
      <c r="PQP149" s="90"/>
      <c r="PQQ149" s="91"/>
      <c r="PQR149" s="86"/>
      <c r="PQS149" s="87"/>
      <c r="PQT149" s="87"/>
      <c r="PQU149" s="87"/>
      <c r="PQV149" s="87"/>
      <c r="PQW149" s="88"/>
      <c r="PQX149" s="12"/>
      <c r="PQY149" s="12"/>
      <c r="PQZ149" s="88"/>
      <c r="PRA149" s="88"/>
      <c r="PRB149" s="11"/>
      <c r="PRC149" s="11"/>
      <c r="PRD149" s="89"/>
      <c r="PRE149" s="87"/>
      <c r="PRF149" s="90"/>
      <c r="PRG149" s="91"/>
      <c r="PRH149" s="86"/>
      <c r="PRI149" s="87"/>
      <c r="PRJ149" s="87"/>
      <c r="PRK149" s="87"/>
      <c r="PRL149" s="87"/>
      <c r="PRM149" s="88"/>
      <c r="PRN149" s="12"/>
      <c r="PRO149" s="12"/>
      <c r="PRP149" s="88"/>
      <c r="PRQ149" s="88"/>
      <c r="PRR149" s="11"/>
      <c r="PRS149" s="11"/>
      <c r="PRT149" s="89"/>
      <c r="PRU149" s="87"/>
      <c r="PRV149" s="90"/>
      <c r="PRW149" s="91"/>
      <c r="PRX149" s="86"/>
      <c r="PRY149" s="87"/>
      <c r="PRZ149" s="87"/>
      <c r="PSA149" s="87"/>
      <c r="PSB149" s="87"/>
      <c r="PSC149" s="88"/>
      <c r="PSD149" s="12"/>
      <c r="PSE149" s="12"/>
      <c r="PSF149" s="88"/>
      <c r="PSG149" s="88"/>
      <c r="PSH149" s="11"/>
      <c r="PSI149" s="11"/>
      <c r="PSJ149" s="89"/>
      <c r="PSK149" s="87"/>
      <c r="PSL149" s="90"/>
      <c r="PSM149" s="91"/>
      <c r="PSN149" s="86"/>
      <c r="PSO149" s="87"/>
      <c r="PSP149" s="87"/>
      <c r="PSQ149" s="87"/>
      <c r="PSR149" s="87"/>
      <c r="PSS149" s="88"/>
      <c r="PST149" s="12"/>
      <c r="PSU149" s="12"/>
      <c r="PSV149" s="88"/>
      <c r="PSW149" s="88"/>
      <c r="PSX149" s="11"/>
      <c r="PSY149" s="11"/>
      <c r="PSZ149" s="89"/>
      <c r="PTA149" s="87"/>
      <c r="PTB149" s="90"/>
      <c r="PTC149" s="91"/>
      <c r="PTD149" s="86"/>
      <c r="PTE149" s="87"/>
      <c r="PTF149" s="87"/>
      <c r="PTG149" s="87"/>
      <c r="PTH149" s="87"/>
      <c r="PTI149" s="88"/>
      <c r="PTJ149" s="12"/>
      <c r="PTK149" s="12"/>
      <c r="PTL149" s="88"/>
      <c r="PTM149" s="88"/>
      <c r="PTN149" s="11"/>
      <c r="PTO149" s="11"/>
      <c r="PTP149" s="89"/>
      <c r="PTQ149" s="87"/>
      <c r="PTR149" s="90"/>
      <c r="PTS149" s="91"/>
      <c r="PTT149" s="86"/>
      <c r="PTU149" s="87"/>
      <c r="PTV149" s="87"/>
      <c r="PTW149" s="87"/>
      <c r="PTX149" s="87"/>
      <c r="PTY149" s="88"/>
      <c r="PTZ149" s="12"/>
      <c r="PUA149" s="12"/>
      <c r="PUB149" s="88"/>
      <c r="PUC149" s="88"/>
      <c r="PUD149" s="11"/>
      <c r="PUE149" s="11"/>
      <c r="PUF149" s="89"/>
      <c r="PUG149" s="87"/>
      <c r="PUH149" s="90"/>
      <c r="PUI149" s="91"/>
      <c r="PUJ149" s="86"/>
      <c r="PUK149" s="87"/>
      <c r="PUL149" s="87"/>
      <c r="PUM149" s="87"/>
      <c r="PUN149" s="87"/>
      <c r="PUO149" s="88"/>
      <c r="PUP149" s="12"/>
      <c r="PUQ149" s="12"/>
      <c r="PUR149" s="88"/>
      <c r="PUS149" s="88"/>
      <c r="PUT149" s="11"/>
      <c r="PUU149" s="11"/>
      <c r="PUV149" s="89"/>
      <c r="PUW149" s="87"/>
      <c r="PUX149" s="90"/>
      <c r="PUY149" s="91"/>
      <c r="PUZ149" s="86"/>
      <c r="PVA149" s="87"/>
      <c r="PVB149" s="87"/>
      <c r="PVC149" s="87"/>
      <c r="PVD149" s="87"/>
      <c r="PVE149" s="88"/>
      <c r="PVF149" s="12"/>
      <c r="PVG149" s="12"/>
      <c r="PVH149" s="88"/>
      <c r="PVI149" s="88"/>
      <c r="PVJ149" s="11"/>
      <c r="PVK149" s="11"/>
      <c r="PVL149" s="89"/>
      <c r="PVM149" s="87"/>
      <c r="PVN149" s="90"/>
      <c r="PVO149" s="91"/>
      <c r="PVP149" s="86"/>
      <c r="PVQ149" s="87"/>
      <c r="PVR149" s="87"/>
      <c r="PVS149" s="87"/>
      <c r="PVT149" s="87"/>
      <c r="PVU149" s="88"/>
      <c r="PVV149" s="12"/>
      <c r="PVW149" s="12"/>
      <c r="PVX149" s="88"/>
      <c r="PVY149" s="88"/>
      <c r="PVZ149" s="11"/>
      <c r="PWA149" s="11"/>
      <c r="PWB149" s="89"/>
      <c r="PWC149" s="87"/>
      <c r="PWD149" s="90"/>
      <c r="PWE149" s="91"/>
      <c r="PWF149" s="86"/>
      <c r="PWG149" s="87"/>
      <c r="PWH149" s="87"/>
      <c r="PWI149" s="87"/>
      <c r="PWJ149" s="87"/>
      <c r="PWK149" s="88"/>
      <c r="PWL149" s="12"/>
      <c r="PWM149" s="12"/>
      <c r="PWN149" s="88"/>
      <c r="PWO149" s="88"/>
      <c r="PWP149" s="11"/>
      <c r="PWQ149" s="11"/>
      <c r="PWR149" s="89"/>
      <c r="PWS149" s="87"/>
      <c r="PWT149" s="90"/>
      <c r="PWU149" s="91"/>
      <c r="PWV149" s="86"/>
      <c r="PWW149" s="87"/>
      <c r="PWX149" s="87"/>
      <c r="PWY149" s="87"/>
      <c r="PWZ149" s="87"/>
      <c r="PXA149" s="88"/>
      <c r="PXB149" s="12"/>
      <c r="PXC149" s="12"/>
      <c r="PXD149" s="88"/>
      <c r="PXE149" s="88"/>
      <c r="PXF149" s="11"/>
      <c r="PXG149" s="11"/>
      <c r="PXH149" s="89"/>
      <c r="PXI149" s="87"/>
      <c r="PXJ149" s="90"/>
      <c r="PXK149" s="91"/>
      <c r="PXL149" s="86"/>
      <c r="PXM149" s="87"/>
      <c r="PXN149" s="87"/>
      <c r="PXO149" s="87"/>
      <c r="PXP149" s="87"/>
      <c r="PXQ149" s="88"/>
      <c r="PXR149" s="12"/>
      <c r="PXS149" s="12"/>
      <c r="PXT149" s="88"/>
      <c r="PXU149" s="88"/>
      <c r="PXV149" s="11"/>
      <c r="PXW149" s="11"/>
      <c r="PXX149" s="89"/>
      <c r="PXY149" s="87"/>
      <c r="PXZ149" s="90"/>
      <c r="PYA149" s="91"/>
      <c r="PYB149" s="86"/>
      <c r="PYC149" s="87"/>
      <c r="PYD149" s="87"/>
      <c r="PYE149" s="87"/>
      <c r="PYF149" s="87"/>
      <c r="PYG149" s="88"/>
      <c r="PYH149" s="12"/>
      <c r="PYI149" s="12"/>
      <c r="PYJ149" s="88"/>
      <c r="PYK149" s="88"/>
      <c r="PYL149" s="11"/>
      <c r="PYM149" s="11"/>
      <c r="PYN149" s="89"/>
      <c r="PYO149" s="87"/>
      <c r="PYP149" s="90"/>
      <c r="PYQ149" s="91"/>
      <c r="PYR149" s="86"/>
      <c r="PYS149" s="87"/>
      <c r="PYT149" s="87"/>
      <c r="PYU149" s="87"/>
      <c r="PYV149" s="87"/>
      <c r="PYW149" s="88"/>
      <c r="PYX149" s="12"/>
      <c r="PYY149" s="12"/>
      <c r="PYZ149" s="88"/>
      <c r="PZA149" s="88"/>
      <c r="PZB149" s="11"/>
      <c r="PZC149" s="11"/>
      <c r="PZD149" s="89"/>
      <c r="PZE149" s="87"/>
      <c r="PZF149" s="90"/>
      <c r="PZG149" s="91"/>
      <c r="PZH149" s="86"/>
      <c r="PZI149" s="87"/>
      <c r="PZJ149" s="87"/>
      <c r="PZK149" s="87"/>
      <c r="PZL149" s="87"/>
      <c r="PZM149" s="88"/>
      <c r="PZN149" s="12"/>
      <c r="PZO149" s="12"/>
      <c r="PZP149" s="88"/>
      <c r="PZQ149" s="88"/>
      <c r="PZR149" s="11"/>
      <c r="PZS149" s="11"/>
      <c r="PZT149" s="89"/>
      <c r="PZU149" s="87"/>
      <c r="PZV149" s="90"/>
      <c r="PZW149" s="91"/>
      <c r="PZX149" s="86"/>
      <c r="PZY149" s="87"/>
      <c r="PZZ149" s="87"/>
      <c r="QAA149" s="87"/>
      <c r="QAB149" s="87"/>
      <c r="QAC149" s="88"/>
      <c r="QAD149" s="12"/>
      <c r="QAE149" s="12"/>
      <c r="QAF149" s="88"/>
      <c r="QAG149" s="88"/>
      <c r="QAH149" s="11"/>
      <c r="QAI149" s="11"/>
      <c r="QAJ149" s="89"/>
      <c r="QAK149" s="87"/>
      <c r="QAL149" s="90"/>
      <c r="QAM149" s="91"/>
      <c r="QAN149" s="86"/>
      <c r="QAO149" s="87"/>
      <c r="QAP149" s="87"/>
      <c r="QAQ149" s="87"/>
      <c r="QAR149" s="87"/>
      <c r="QAS149" s="88"/>
      <c r="QAT149" s="12"/>
      <c r="QAU149" s="12"/>
      <c r="QAV149" s="88"/>
      <c r="QAW149" s="88"/>
      <c r="QAX149" s="11"/>
      <c r="QAY149" s="11"/>
      <c r="QAZ149" s="89"/>
      <c r="QBA149" s="87"/>
      <c r="QBB149" s="90"/>
      <c r="QBC149" s="91"/>
      <c r="QBD149" s="86"/>
      <c r="QBE149" s="87"/>
      <c r="QBF149" s="87"/>
      <c r="QBG149" s="87"/>
      <c r="QBH149" s="87"/>
      <c r="QBI149" s="88"/>
      <c r="QBJ149" s="12"/>
      <c r="QBK149" s="12"/>
      <c r="QBL149" s="88"/>
      <c r="QBM149" s="88"/>
      <c r="QBN149" s="11"/>
      <c r="QBO149" s="11"/>
      <c r="QBP149" s="89"/>
      <c r="QBQ149" s="87"/>
      <c r="QBR149" s="90"/>
      <c r="QBS149" s="91"/>
      <c r="QBT149" s="86"/>
      <c r="QBU149" s="87"/>
      <c r="QBV149" s="87"/>
      <c r="QBW149" s="87"/>
      <c r="QBX149" s="87"/>
      <c r="QBY149" s="88"/>
      <c r="QBZ149" s="12"/>
      <c r="QCA149" s="12"/>
      <c r="QCB149" s="88"/>
      <c r="QCC149" s="88"/>
      <c r="QCD149" s="11"/>
      <c r="QCE149" s="11"/>
      <c r="QCF149" s="89"/>
      <c r="QCG149" s="87"/>
      <c r="QCH149" s="90"/>
      <c r="QCI149" s="91"/>
      <c r="QCJ149" s="86"/>
      <c r="QCK149" s="87"/>
      <c r="QCL149" s="87"/>
      <c r="QCM149" s="87"/>
      <c r="QCN149" s="87"/>
      <c r="QCO149" s="88"/>
      <c r="QCP149" s="12"/>
      <c r="QCQ149" s="12"/>
      <c r="QCR149" s="88"/>
      <c r="QCS149" s="88"/>
      <c r="QCT149" s="11"/>
      <c r="QCU149" s="11"/>
      <c r="QCV149" s="89"/>
      <c r="QCW149" s="87"/>
      <c r="QCX149" s="90"/>
      <c r="QCY149" s="91"/>
      <c r="QCZ149" s="86"/>
      <c r="QDA149" s="87"/>
      <c r="QDB149" s="87"/>
      <c r="QDC149" s="87"/>
      <c r="QDD149" s="87"/>
      <c r="QDE149" s="88"/>
      <c r="QDF149" s="12"/>
      <c r="QDG149" s="12"/>
      <c r="QDH149" s="88"/>
      <c r="QDI149" s="88"/>
      <c r="QDJ149" s="11"/>
      <c r="QDK149" s="11"/>
      <c r="QDL149" s="89"/>
      <c r="QDM149" s="87"/>
      <c r="QDN149" s="90"/>
      <c r="QDO149" s="91"/>
      <c r="QDP149" s="86"/>
      <c r="QDQ149" s="87"/>
      <c r="QDR149" s="87"/>
      <c r="QDS149" s="87"/>
      <c r="QDT149" s="87"/>
      <c r="QDU149" s="88"/>
      <c r="QDV149" s="12"/>
      <c r="QDW149" s="12"/>
      <c r="QDX149" s="88"/>
      <c r="QDY149" s="88"/>
      <c r="QDZ149" s="11"/>
      <c r="QEA149" s="11"/>
      <c r="QEB149" s="89"/>
      <c r="QEC149" s="87"/>
      <c r="QED149" s="90"/>
      <c r="QEE149" s="91"/>
      <c r="QEF149" s="86"/>
      <c r="QEG149" s="87"/>
      <c r="QEH149" s="87"/>
      <c r="QEI149" s="87"/>
      <c r="QEJ149" s="87"/>
      <c r="QEK149" s="88"/>
      <c r="QEL149" s="12"/>
      <c r="QEM149" s="12"/>
      <c r="QEN149" s="88"/>
      <c r="QEO149" s="88"/>
      <c r="QEP149" s="11"/>
      <c r="QEQ149" s="11"/>
      <c r="QER149" s="89"/>
      <c r="QES149" s="87"/>
      <c r="QET149" s="90"/>
      <c r="QEU149" s="91"/>
      <c r="QEV149" s="86"/>
      <c r="QEW149" s="87"/>
      <c r="QEX149" s="87"/>
      <c r="QEY149" s="87"/>
      <c r="QEZ149" s="87"/>
      <c r="QFA149" s="88"/>
      <c r="QFB149" s="12"/>
      <c r="QFC149" s="12"/>
      <c r="QFD149" s="88"/>
      <c r="QFE149" s="88"/>
      <c r="QFF149" s="11"/>
      <c r="QFG149" s="11"/>
      <c r="QFH149" s="89"/>
      <c r="QFI149" s="87"/>
      <c r="QFJ149" s="90"/>
      <c r="QFK149" s="91"/>
      <c r="QFL149" s="86"/>
      <c r="QFM149" s="87"/>
      <c r="QFN149" s="87"/>
      <c r="QFO149" s="87"/>
      <c r="QFP149" s="87"/>
      <c r="QFQ149" s="88"/>
      <c r="QFR149" s="12"/>
      <c r="QFS149" s="12"/>
      <c r="QFT149" s="88"/>
      <c r="QFU149" s="88"/>
      <c r="QFV149" s="11"/>
      <c r="QFW149" s="11"/>
      <c r="QFX149" s="89"/>
      <c r="QFY149" s="87"/>
      <c r="QFZ149" s="90"/>
      <c r="QGA149" s="91"/>
      <c r="QGB149" s="86"/>
      <c r="QGC149" s="87"/>
      <c r="QGD149" s="87"/>
      <c r="QGE149" s="87"/>
      <c r="QGF149" s="87"/>
      <c r="QGG149" s="88"/>
      <c r="QGH149" s="12"/>
      <c r="QGI149" s="12"/>
      <c r="QGJ149" s="88"/>
      <c r="QGK149" s="88"/>
      <c r="QGL149" s="11"/>
      <c r="QGM149" s="11"/>
      <c r="QGN149" s="89"/>
      <c r="QGO149" s="87"/>
      <c r="QGP149" s="90"/>
      <c r="QGQ149" s="91"/>
      <c r="QGR149" s="86"/>
      <c r="QGS149" s="87"/>
      <c r="QGT149" s="87"/>
      <c r="QGU149" s="87"/>
      <c r="QGV149" s="87"/>
      <c r="QGW149" s="88"/>
      <c r="QGX149" s="12"/>
      <c r="QGY149" s="12"/>
      <c r="QGZ149" s="88"/>
      <c r="QHA149" s="88"/>
      <c r="QHB149" s="11"/>
      <c r="QHC149" s="11"/>
      <c r="QHD149" s="89"/>
      <c r="QHE149" s="87"/>
      <c r="QHF149" s="90"/>
      <c r="QHG149" s="91"/>
      <c r="QHH149" s="86"/>
      <c r="QHI149" s="87"/>
      <c r="QHJ149" s="87"/>
      <c r="QHK149" s="87"/>
      <c r="QHL149" s="87"/>
      <c r="QHM149" s="88"/>
      <c r="QHN149" s="12"/>
      <c r="QHO149" s="12"/>
      <c r="QHP149" s="88"/>
      <c r="QHQ149" s="88"/>
      <c r="QHR149" s="11"/>
      <c r="QHS149" s="11"/>
      <c r="QHT149" s="89"/>
      <c r="QHU149" s="87"/>
      <c r="QHV149" s="90"/>
      <c r="QHW149" s="91"/>
      <c r="QHX149" s="86"/>
      <c r="QHY149" s="87"/>
      <c r="QHZ149" s="87"/>
      <c r="QIA149" s="87"/>
      <c r="QIB149" s="87"/>
      <c r="QIC149" s="88"/>
      <c r="QID149" s="12"/>
      <c r="QIE149" s="12"/>
      <c r="QIF149" s="88"/>
      <c r="QIG149" s="88"/>
      <c r="QIH149" s="11"/>
      <c r="QII149" s="11"/>
      <c r="QIJ149" s="89"/>
      <c r="QIK149" s="87"/>
      <c r="QIL149" s="90"/>
      <c r="QIM149" s="91"/>
      <c r="QIN149" s="86"/>
      <c r="QIO149" s="87"/>
      <c r="QIP149" s="87"/>
      <c r="QIQ149" s="87"/>
      <c r="QIR149" s="87"/>
      <c r="QIS149" s="88"/>
      <c r="QIT149" s="12"/>
      <c r="QIU149" s="12"/>
      <c r="QIV149" s="88"/>
      <c r="QIW149" s="88"/>
      <c r="QIX149" s="11"/>
      <c r="QIY149" s="11"/>
      <c r="QIZ149" s="89"/>
      <c r="QJA149" s="87"/>
      <c r="QJB149" s="90"/>
      <c r="QJC149" s="91"/>
      <c r="QJD149" s="86"/>
      <c r="QJE149" s="87"/>
      <c r="QJF149" s="87"/>
      <c r="QJG149" s="87"/>
      <c r="QJH149" s="87"/>
      <c r="QJI149" s="88"/>
      <c r="QJJ149" s="12"/>
      <c r="QJK149" s="12"/>
      <c r="QJL149" s="88"/>
      <c r="QJM149" s="88"/>
      <c r="QJN149" s="11"/>
      <c r="QJO149" s="11"/>
      <c r="QJP149" s="89"/>
      <c r="QJQ149" s="87"/>
      <c r="QJR149" s="90"/>
      <c r="QJS149" s="91"/>
      <c r="QJT149" s="86"/>
      <c r="QJU149" s="87"/>
      <c r="QJV149" s="87"/>
      <c r="QJW149" s="87"/>
      <c r="QJX149" s="87"/>
      <c r="QJY149" s="88"/>
      <c r="QJZ149" s="12"/>
      <c r="QKA149" s="12"/>
      <c r="QKB149" s="88"/>
      <c r="QKC149" s="88"/>
      <c r="QKD149" s="11"/>
      <c r="QKE149" s="11"/>
      <c r="QKF149" s="89"/>
      <c r="QKG149" s="87"/>
      <c r="QKH149" s="90"/>
      <c r="QKI149" s="91"/>
      <c r="QKJ149" s="86"/>
      <c r="QKK149" s="87"/>
      <c r="QKL149" s="87"/>
      <c r="QKM149" s="87"/>
      <c r="QKN149" s="87"/>
      <c r="QKO149" s="88"/>
      <c r="QKP149" s="12"/>
      <c r="QKQ149" s="12"/>
      <c r="QKR149" s="88"/>
      <c r="QKS149" s="88"/>
      <c r="QKT149" s="11"/>
      <c r="QKU149" s="11"/>
      <c r="QKV149" s="89"/>
      <c r="QKW149" s="87"/>
      <c r="QKX149" s="90"/>
      <c r="QKY149" s="91"/>
      <c r="QKZ149" s="86"/>
      <c r="QLA149" s="87"/>
      <c r="QLB149" s="87"/>
      <c r="QLC149" s="87"/>
      <c r="QLD149" s="87"/>
      <c r="QLE149" s="88"/>
      <c r="QLF149" s="12"/>
      <c r="QLG149" s="12"/>
      <c r="QLH149" s="88"/>
      <c r="QLI149" s="88"/>
      <c r="QLJ149" s="11"/>
      <c r="QLK149" s="11"/>
      <c r="QLL149" s="89"/>
      <c r="QLM149" s="87"/>
      <c r="QLN149" s="90"/>
      <c r="QLO149" s="91"/>
      <c r="QLP149" s="86"/>
      <c r="QLQ149" s="87"/>
      <c r="QLR149" s="87"/>
      <c r="QLS149" s="87"/>
      <c r="QLT149" s="87"/>
      <c r="QLU149" s="88"/>
      <c r="QLV149" s="12"/>
      <c r="QLW149" s="12"/>
      <c r="QLX149" s="88"/>
      <c r="QLY149" s="88"/>
      <c r="QLZ149" s="11"/>
      <c r="QMA149" s="11"/>
      <c r="QMB149" s="89"/>
      <c r="QMC149" s="87"/>
      <c r="QMD149" s="90"/>
      <c r="QME149" s="91"/>
      <c r="QMF149" s="86"/>
      <c r="QMG149" s="87"/>
      <c r="QMH149" s="87"/>
      <c r="QMI149" s="87"/>
      <c r="QMJ149" s="87"/>
      <c r="QMK149" s="88"/>
      <c r="QML149" s="12"/>
      <c r="QMM149" s="12"/>
      <c r="QMN149" s="88"/>
      <c r="QMO149" s="88"/>
      <c r="QMP149" s="11"/>
      <c r="QMQ149" s="11"/>
      <c r="QMR149" s="89"/>
      <c r="QMS149" s="87"/>
      <c r="QMT149" s="90"/>
      <c r="QMU149" s="91"/>
      <c r="QMV149" s="86"/>
      <c r="QMW149" s="87"/>
      <c r="QMX149" s="87"/>
      <c r="QMY149" s="87"/>
      <c r="QMZ149" s="87"/>
      <c r="QNA149" s="88"/>
      <c r="QNB149" s="12"/>
      <c r="QNC149" s="12"/>
      <c r="QND149" s="88"/>
      <c r="QNE149" s="88"/>
      <c r="QNF149" s="11"/>
      <c r="QNG149" s="11"/>
      <c r="QNH149" s="89"/>
      <c r="QNI149" s="87"/>
      <c r="QNJ149" s="90"/>
      <c r="QNK149" s="91"/>
      <c r="QNL149" s="86"/>
      <c r="QNM149" s="87"/>
      <c r="QNN149" s="87"/>
      <c r="QNO149" s="87"/>
      <c r="QNP149" s="87"/>
      <c r="QNQ149" s="88"/>
      <c r="QNR149" s="12"/>
      <c r="QNS149" s="12"/>
      <c r="QNT149" s="88"/>
      <c r="QNU149" s="88"/>
      <c r="QNV149" s="11"/>
      <c r="QNW149" s="11"/>
      <c r="QNX149" s="89"/>
      <c r="QNY149" s="87"/>
      <c r="QNZ149" s="90"/>
      <c r="QOA149" s="91"/>
      <c r="QOB149" s="86"/>
      <c r="QOC149" s="87"/>
      <c r="QOD149" s="87"/>
      <c r="QOE149" s="87"/>
      <c r="QOF149" s="87"/>
      <c r="QOG149" s="88"/>
      <c r="QOH149" s="12"/>
      <c r="QOI149" s="12"/>
      <c r="QOJ149" s="88"/>
      <c r="QOK149" s="88"/>
      <c r="QOL149" s="11"/>
      <c r="QOM149" s="11"/>
      <c r="QON149" s="89"/>
      <c r="QOO149" s="87"/>
      <c r="QOP149" s="90"/>
      <c r="QOQ149" s="91"/>
      <c r="QOR149" s="86"/>
      <c r="QOS149" s="87"/>
      <c r="QOT149" s="87"/>
      <c r="QOU149" s="87"/>
      <c r="QOV149" s="87"/>
      <c r="QOW149" s="88"/>
      <c r="QOX149" s="12"/>
      <c r="QOY149" s="12"/>
      <c r="QOZ149" s="88"/>
      <c r="QPA149" s="88"/>
      <c r="QPB149" s="11"/>
      <c r="QPC149" s="11"/>
      <c r="QPD149" s="89"/>
      <c r="QPE149" s="87"/>
      <c r="QPF149" s="90"/>
      <c r="QPG149" s="91"/>
      <c r="QPH149" s="86"/>
      <c r="QPI149" s="87"/>
      <c r="QPJ149" s="87"/>
      <c r="QPK149" s="87"/>
      <c r="QPL149" s="87"/>
      <c r="QPM149" s="88"/>
      <c r="QPN149" s="12"/>
      <c r="QPO149" s="12"/>
      <c r="QPP149" s="88"/>
      <c r="QPQ149" s="88"/>
      <c r="QPR149" s="11"/>
      <c r="QPS149" s="11"/>
      <c r="QPT149" s="89"/>
      <c r="QPU149" s="87"/>
      <c r="QPV149" s="90"/>
      <c r="QPW149" s="91"/>
      <c r="QPX149" s="86"/>
      <c r="QPY149" s="87"/>
      <c r="QPZ149" s="87"/>
      <c r="QQA149" s="87"/>
      <c r="QQB149" s="87"/>
      <c r="QQC149" s="88"/>
      <c r="QQD149" s="12"/>
      <c r="QQE149" s="12"/>
      <c r="QQF149" s="88"/>
      <c r="QQG149" s="88"/>
      <c r="QQH149" s="11"/>
      <c r="QQI149" s="11"/>
      <c r="QQJ149" s="89"/>
      <c r="QQK149" s="87"/>
      <c r="QQL149" s="90"/>
      <c r="QQM149" s="91"/>
      <c r="QQN149" s="86"/>
      <c r="QQO149" s="87"/>
      <c r="QQP149" s="87"/>
      <c r="QQQ149" s="87"/>
      <c r="QQR149" s="87"/>
      <c r="QQS149" s="88"/>
      <c r="QQT149" s="12"/>
      <c r="QQU149" s="12"/>
      <c r="QQV149" s="88"/>
      <c r="QQW149" s="88"/>
      <c r="QQX149" s="11"/>
      <c r="QQY149" s="11"/>
      <c r="QQZ149" s="89"/>
      <c r="QRA149" s="87"/>
      <c r="QRB149" s="90"/>
      <c r="QRC149" s="91"/>
      <c r="QRD149" s="86"/>
      <c r="QRE149" s="87"/>
      <c r="QRF149" s="87"/>
      <c r="QRG149" s="87"/>
      <c r="QRH149" s="87"/>
      <c r="QRI149" s="88"/>
      <c r="QRJ149" s="12"/>
      <c r="QRK149" s="12"/>
      <c r="QRL149" s="88"/>
      <c r="QRM149" s="88"/>
      <c r="QRN149" s="11"/>
      <c r="QRO149" s="11"/>
      <c r="QRP149" s="89"/>
      <c r="QRQ149" s="87"/>
      <c r="QRR149" s="90"/>
      <c r="QRS149" s="91"/>
      <c r="QRT149" s="86"/>
      <c r="QRU149" s="87"/>
      <c r="QRV149" s="87"/>
      <c r="QRW149" s="87"/>
      <c r="QRX149" s="87"/>
      <c r="QRY149" s="88"/>
      <c r="QRZ149" s="12"/>
      <c r="QSA149" s="12"/>
      <c r="QSB149" s="88"/>
      <c r="QSC149" s="88"/>
      <c r="QSD149" s="11"/>
      <c r="QSE149" s="11"/>
      <c r="QSF149" s="89"/>
      <c r="QSG149" s="87"/>
      <c r="QSH149" s="90"/>
      <c r="QSI149" s="91"/>
      <c r="QSJ149" s="86"/>
      <c r="QSK149" s="87"/>
      <c r="QSL149" s="87"/>
      <c r="QSM149" s="87"/>
      <c r="QSN149" s="87"/>
      <c r="QSO149" s="88"/>
      <c r="QSP149" s="12"/>
      <c r="QSQ149" s="12"/>
      <c r="QSR149" s="88"/>
      <c r="QSS149" s="88"/>
      <c r="QST149" s="11"/>
      <c r="QSU149" s="11"/>
      <c r="QSV149" s="89"/>
      <c r="QSW149" s="87"/>
      <c r="QSX149" s="90"/>
      <c r="QSY149" s="91"/>
      <c r="QSZ149" s="86"/>
      <c r="QTA149" s="87"/>
      <c r="QTB149" s="87"/>
      <c r="QTC149" s="87"/>
      <c r="QTD149" s="87"/>
      <c r="QTE149" s="88"/>
      <c r="QTF149" s="12"/>
      <c r="QTG149" s="12"/>
      <c r="QTH149" s="88"/>
      <c r="QTI149" s="88"/>
      <c r="QTJ149" s="11"/>
      <c r="QTK149" s="11"/>
      <c r="QTL149" s="89"/>
      <c r="QTM149" s="87"/>
      <c r="QTN149" s="90"/>
      <c r="QTO149" s="91"/>
      <c r="QTP149" s="86"/>
      <c r="QTQ149" s="87"/>
      <c r="QTR149" s="87"/>
      <c r="QTS149" s="87"/>
      <c r="QTT149" s="87"/>
      <c r="QTU149" s="88"/>
      <c r="QTV149" s="12"/>
      <c r="QTW149" s="12"/>
      <c r="QTX149" s="88"/>
      <c r="QTY149" s="88"/>
      <c r="QTZ149" s="11"/>
      <c r="QUA149" s="11"/>
      <c r="QUB149" s="89"/>
      <c r="QUC149" s="87"/>
      <c r="QUD149" s="90"/>
      <c r="QUE149" s="91"/>
      <c r="QUF149" s="86"/>
      <c r="QUG149" s="87"/>
      <c r="QUH149" s="87"/>
      <c r="QUI149" s="87"/>
      <c r="QUJ149" s="87"/>
      <c r="QUK149" s="88"/>
      <c r="QUL149" s="12"/>
      <c r="QUM149" s="12"/>
      <c r="QUN149" s="88"/>
      <c r="QUO149" s="88"/>
      <c r="QUP149" s="11"/>
      <c r="QUQ149" s="11"/>
      <c r="QUR149" s="89"/>
      <c r="QUS149" s="87"/>
      <c r="QUT149" s="90"/>
      <c r="QUU149" s="91"/>
      <c r="QUV149" s="86"/>
      <c r="QUW149" s="87"/>
      <c r="QUX149" s="87"/>
      <c r="QUY149" s="87"/>
      <c r="QUZ149" s="87"/>
      <c r="QVA149" s="88"/>
      <c r="QVB149" s="12"/>
      <c r="QVC149" s="12"/>
      <c r="QVD149" s="88"/>
      <c r="QVE149" s="88"/>
      <c r="QVF149" s="11"/>
      <c r="QVG149" s="11"/>
      <c r="QVH149" s="89"/>
      <c r="QVI149" s="87"/>
      <c r="QVJ149" s="90"/>
      <c r="QVK149" s="91"/>
      <c r="QVL149" s="86"/>
      <c r="QVM149" s="87"/>
      <c r="QVN149" s="87"/>
      <c r="QVO149" s="87"/>
      <c r="QVP149" s="87"/>
      <c r="QVQ149" s="88"/>
      <c r="QVR149" s="12"/>
      <c r="QVS149" s="12"/>
      <c r="QVT149" s="88"/>
      <c r="QVU149" s="88"/>
      <c r="QVV149" s="11"/>
      <c r="QVW149" s="11"/>
      <c r="QVX149" s="89"/>
      <c r="QVY149" s="87"/>
      <c r="QVZ149" s="90"/>
      <c r="QWA149" s="91"/>
      <c r="QWB149" s="86"/>
      <c r="QWC149" s="87"/>
      <c r="QWD149" s="87"/>
      <c r="QWE149" s="87"/>
      <c r="QWF149" s="87"/>
      <c r="QWG149" s="88"/>
      <c r="QWH149" s="12"/>
      <c r="QWI149" s="12"/>
      <c r="QWJ149" s="88"/>
      <c r="QWK149" s="88"/>
      <c r="QWL149" s="11"/>
      <c r="QWM149" s="11"/>
      <c r="QWN149" s="89"/>
      <c r="QWO149" s="87"/>
      <c r="QWP149" s="90"/>
      <c r="QWQ149" s="91"/>
      <c r="QWR149" s="86"/>
      <c r="QWS149" s="87"/>
      <c r="QWT149" s="87"/>
      <c r="QWU149" s="87"/>
      <c r="QWV149" s="87"/>
      <c r="QWW149" s="88"/>
      <c r="QWX149" s="12"/>
      <c r="QWY149" s="12"/>
      <c r="QWZ149" s="88"/>
      <c r="QXA149" s="88"/>
      <c r="QXB149" s="11"/>
      <c r="QXC149" s="11"/>
      <c r="QXD149" s="89"/>
      <c r="QXE149" s="87"/>
      <c r="QXF149" s="90"/>
      <c r="QXG149" s="91"/>
      <c r="QXH149" s="86"/>
      <c r="QXI149" s="87"/>
      <c r="QXJ149" s="87"/>
      <c r="QXK149" s="87"/>
      <c r="QXL149" s="87"/>
      <c r="QXM149" s="88"/>
      <c r="QXN149" s="12"/>
      <c r="QXO149" s="12"/>
      <c r="QXP149" s="88"/>
      <c r="QXQ149" s="88"/>
      <c r="QXR149" s="11"/>
      <c r="QXS149" s="11"/>
      <c r="QXT149" s="89"/>
      <c r="QXU149" s="87"/>
      <c r="QXV149" s="90"/>
      <c r="QXW149" s="91"/>
      <c r="QXX149" s="86"/>
      <c r="QXY149" s="87"/>
      <c r="QXZ149" s="87"/>
      <c r="QYA149" s="87"/>
      <c r="QYB149" s="87"/>
      <c r="QYC149" s="88"/>
      <c r="QYD149" s="12"/>
      <c r="QYE149" s="12"/>
      <c r="QYF149" s="88"/>
      <c r="QYG149" s="88"/>
      <c r="QYH149" s="11"/>
      <c r="QYI149" s="11"/>
      <c r="QYJ149" s="89"/>
      <c r="QYK149" s="87"/>
      <c r="QYL149" s="90"/>
      <c r="QYM149" s="91"/>
      <c r="QYN149" s="86"/>
      <c r="QYO149" s="87"/>
      <c r="QYP149" s="87"/>
      <c r="QYQ149" s="87"/>
      <c r="QYR149" s="87"/>
      <c r="QYS149" s="88"/>
      <c r="QYT149" s="12"/>
      <c r="QYU149" s="12"/>
      <c r="QYV149" s="88"/>
      <c r="QYW149" s="88"/>
      <c r="QYX149" s="11"/>
      <c r="QYY149" s="11"/>
      <c r="QYZ149" s="89"/>
      <c r="QZA149" s="87"/>
      <c r="QZB149" s="90"/>
      <c r="QZC149" s="91"/>
      <c r="QZD149" s="86"/>
      <c r="QZE149" s="87"/>
      <c r="QZF149" s="87"/>
      <c r="QZG149" s="87"/>
      <c r="QZH149" s="87"/>
      <c r="QZI149" s="88"/>
      <c r="QZJ149" s="12"/>
      <c r="QZK149" s="12"/>
      <c r="QZL149" s="88"/>
      <c r="QZM149" s="88"/>
      <c r="QZN149" s="11"/>
      <c r="QZO149" s="11"/>
      <c r="QZP149" s="89"/>
      <c r="QZQ149" s="87"/>
      <c r="QZR149" s="90"/>
      <c r="QZS149" s="91"/>
      <c r="QZT149" s="86"/>
      <c r="QZU149" s="87"/>
      <c r="QZV149" s="87"/>
      <c r="QZW149" s="87"/>
      <c r="QZX149" s="87"/>
      <c r="QZY149" s="88"/>
      <c r="QZZ149" s="12"/>
      <c r="RAA149" s="12"/>
      <c r="RAB149" s="88"/>
      <c r="RAC149" s="88"/>
      <c r="RAD149" s="11"/>
      <c r="RAE149" s="11"/>
      <c r="RAF149" s="89"/>
      <c r="RAG149" s="87"/>
      <c r="RAH149" s="90"/>
      <c r="RAI149" s="91"/>
      <c r="RAJ149" s="86"/>
      <c r="RAK149" s="87"/>
      <c r="RAL149" s="87"/>
      <c r="RAM149" s="87"/>
      <c r="RAN149" s="87"/>
      <c r="RAO149" s="88"/>
      <c r="RAP149" s="12"/>
      <c r="RAQ149" s="12"/>
      <c r="RAR149" s="88"/>
      <c r="RAS149" s="88"/>
      <c r="RAT149" s="11"/>
      <c r="RAU149" s="11"/>
      <c r="RAV149" s="89"/>
      <c r="RAW149" s="87"/>
      <c r="RAX149" s="90"/>
      <c r="RAY149" s="91"/>
      <c r="RAZ149" s="86"/>
      <c r="RBA149" s="87"/>
      <c r="RBB149" s="87"/>
      <c r="RBC149" s="87"/>
      <c r="RBD149" s="87"/>
      <c r="RBE149" s="88"/>
      <c r="RBF149" s="12"/>
      <c r="RBG149" s="12"/>
      <c r="RBH149" s="88"/>
      <c r="RBI149" s="88"/>
      <c r="RBJ149" s="11"/>
      <c r="RBK149" s="11"/>
      <c r="RBL149" s="89"/>
      <c r="RBM149" s="87"/>
      <c r="RBN149" s="90"/>
      <c r="RBO149" s="91"/>
      <c r="RBP149" s="86"/>
      <c r="RBQ149" s="87"/>
      <c r="RBR149" s="87"/>
      <c r="RBS149" s="87"/>
      <c r="RBT149" s="87"/>
      <c r="RBU149" s="88"/>
      <c r="RBV149" s="12"/>
      <c r="RBW149" s="12"/>
      <c r="RBX149" s="88"/>
      <c r="RBY149" s="88"/>
      <c r="RBZ149" s="11"/>
      <c r="RCA149" s="11"/>
      <c r="RCB149" s="89"/>
      <c r="RCC149" s="87"/>
      <c r="RCD149" s="90"/>
      <c r="RCE149" s="91"/>
      <c r="RCF149" s="86"/>
      <c r="RCG149" s="87"/>
      <c r="RCH149" s="87"/>
      <c r="RCI149" s="87"/>
      <c r="RCJ149" s="87"/>
      <c r="RCK149" s="88"/>
      <c r="RCL149" s="12"/>
      <c r="RCM149" s="12"/>
      <c r="RCN149" s="88"/>
      <c r="RCO149" s="88"/>
      <c r="RCP149" s="11"/>
      <c r="RCQ149" s="11"/>
      <c r="RCR149" s="89"/>
      <c r="RCS149" s="87"/>
      <c r="RCT149" s="90"/>
      <c r="RCU149" s="91"/>
      <c r="RCV149" s="86"/>
      <c r="RCW149" s="87"/>
      <c r="RCX149" s="87"/>
      <c r="RCY149" s="87"/>
      <c r="RCZ149" s="87"/>
      <c r="RDA149" s="88"/>
      <c r="RDB149" s="12"/>
      <c r="RDC149" s="12"/>
      <c r="RDD149" s="88"/>
      <c r="RDE149" s="88"/>
      <c r="RDF149" s="11"/>
      <c r="RDG149" s="11"/>
      <c r="RDH149" s="89"/>
      <c r="RDI149" s="87"/>
      <c r="RDJ149" s="90"/>
      <c r="RDK149" s="91"/>
      <c r="RDL149" s="86"/>
      <c r="RDM149" s="87"/>
      <c r="RDN149" s="87"/>
      <c r="RDO149" s="87"/>
      <c r="RDP149" s="87"/>
      <c r="RDQ149" s="88"/>
      <c r="RDR149" s="12"/>
      <c r="RDS149" s="12"/>
      <c r="RDT149" s="88"/>
      <c r="RDU149" s="88"/>
      <c r="RDV149" s="11"/>
      <c r="RDW149" s="11"/>
      <c r="RDX149" s="89"/>
      <c r="RDY149" s="87"/>
      <c r="RDZ149" s="90"/>
      <c r="REA149" s="91"/>
      <c r="REB149" s="86"/>
      <c r="REC149" s="87"/>
      <c r="RED149" s="87"/>
      <c r="REE149" s="87"/>
      <c r="REF149" s="87"/>
      <c r="REG149" s="88"/>
      <c r="REH149" s="12"/>
      <c r="REI149" s="12"/>
      <c r="REJ149" s="88"/>
      <c r="REK149" s="88"/>
      <c r="REL149" s="11"/>
      <c r="REM149" s="11"/>
      <c r="REN149" s="89"/>
      <c r="REO149" s="87"/>
      <c r="REP149" s="90"/>
      <c r="REQ149" s="91"/>
      <c r="RER149" s="86"/>
      <c r="RES149" s="87"/>
      <c r="RET149" s="87"/>
      <c r="REU149" s="87"/>
      <c r="REV149" s="87"/>
      <c r="REW149" s="88"/>
      <c r="REX149" s="12"/>
      <c r="REY149" s="12"/>
      <c r="REZ149" s="88"/>
      <c r="RFA149" s="88"/>
      <c r="RFB149" s="11"/>
      <c r="RFC149" s="11"/>
      <c r="RFD149" s="89"/>
      <c r="RFE149" s="87"/>
      <c r="RFF149" s="90"/>
      <c r="RFG149" s="91"/>
      <c r="RFH149" s="86"/>
      <c r="RFI149" s="87"/>
      <c r="RFJ149" s="87"/>
      <c r="RFK149" s="87"/>
      <c r="RFL149" s="87"/>
      <c r="RFM149" s="88"/>
      <c r="RFN149" s="12"/>
      <c r="RFO149" s="12"/>
      <c r="RFP149" s="88"/>
      <c r="RFQ149" s="88"/>
      <c r="RFR149" s="11"/>
      <c r="RFS149" s="11"/>
      <c r="RFT149" s="89"/>
      <c r="RFU149" s="87"/>
      <c r="RFV149" s="90"/>
      <c r="RFW149" s="91"/>
      <c r="RFX149" s="86"/>
      <c r="RFY149" s="87"/>
      <c r="RFZ149" s="87"/>
      <c r="RGA149" s="87"/>
      <c r="RGB149" s="87"/>
      <c r="RGC149" s="88"/>
      <c r="RGD149" s="12"/>
      <c r="RGE149" s="12"/>
      <c r="RGF149" s="88"/>
      <c r="RGG149" s="88"/>
      <c r="RGH149" s="11"/>
      <c r="RGI149" s="11"/>
      <c r="RGJ149" s="89"/>
      <c r="RGK149" s="87"/>
      <c r="RGL149" s="90"/>
      <c r="RGM149" s="91"/>
      <c r="RGN149" s="86"/>
      <c r="RGO149" s="87"/>
      <c r="RGP149" s="87"/>
      <c r="RGQ149" s="87"/>
      <c r="RGR149" s="87"/>
      <c r="RGS149" s="88"/>
      <c r="RGT149" s="12"/>
      <c r="RGU149" s="12"/>
      <c r="RGV149" s="88"/>
      <c r="RGW149" s="88"/>
      <c r="RGX149" s="11"/>
      <c r="RGY149" s="11"/>
      <c r="RGZ149" s="89"/>
      <c r="RHA149" s="87"/>
      <c r="RHB149" s="90"/>
      <c r="RHC149" s="91"/>
      <c r="RHD149" s="86"/>
      <c r="RHE149" s="87"/>
      <c r="RHF149" s="87"/>
      <c r="RHG149" s="87"/>
      <c r="RHH149" s="87"/>
      <c r="RHI149" s="88"/>
      <c r="RHJ149" s="12"/>
      <c r="RHK149" s="12"/>
      <c r="RHL149" s="88"/>
      <c r="RHM149" s="88"/>
      <c r="RHN149" s="11"/>
      <c r="RHO149" s="11"/>
      <c r="RHP149" s="89"/>
      <c r="RHQ149" s="87"/>
      <c r="RHR149" s="90"/>
      <c r="RHS149" s="91"/>
      <c r="RHT149" s="86"/>
      <c r="RHU149" s="87"/>
      <c r="RHV149" s="87"/>
      <c r="RHW149" s="87"/>
      <c r="RHX149" s="87"/>
      <c r="RHY149" s="88"/>
      <c r="RHZ149" s="12"/>
      <c r="RIA149" s="12"/>
      <c r="RIB149" s="88"/>
      <c r="RIC149" s="88"/>
      <c r="RID149" s="11"/>
      <c r="RIE149" s="11"/>
      <c r="RIF149" s="89"/>
      <c r="RIG149" s="87"/>
      <c r="RIH149" s="90"/>
      <c r="RII149" s="91"/>
      <c r="RIJ149" s="86"/>
      <c r="RIK149" s="87"/>
      <c r="RIL149" s="87"/>
      <c r="RIM149" s="87"/>
      <c r="RIN149" s="87"/>
      <c r="RIO149" s="88"/>
      <c r="RIP149" s="12"/>
      <c r="RIQ149" s="12"/>
      <c r="RIR149" s="88"/>
      <c r="RIS149" s="88"/>
      <c r="RIT149" s="11"/>
      <c r="RIU149" s="11"/>
      <c r="RIV149" s="89"/>
      <c r="RIW149" s="87"/>
      <c r="RIX149" s="90"/>
      <c r="RIY149" s="91"/>
      <c r="RIZ149" s="86"/>
      <c r="RJA149" s="87"/>
      <c r="RJB149" s="87"/>
      <c r="RJC149" s="87"/>
      <c r="RJD149" s="87"/>
      <c r="RJE149" s="88"/>
      <c r="RJF149" s="12"/>
      <c r="RJG149" s="12"/>
      <c r="RJH149" s="88"/>
      <c r="RJI149" s="88"/>
      <c r="RJJ149" s="11"/>
      <c r="RJK149" s="11"/>
      <c r="RJL149" s="89"/>
      <c r="RJM149" s="87"/>
      <c r="RJN149" s="90"/>
      <c r="RJO149" s="91"/>
      <c r="RJP149" s="86"/>
      <c r="RJQ149" s="87"/>
      <c r="RJR149" s="87"/>
      <c r="RJS149" s="87"/>
      <c r="RJT149" s="87"/>
      <c r="RJU149" s="88"/>
      <c r="RJV149" s="12"/>
      <c r="RJW149" s="12"/>
      <c r="RJX149" s="88"/>
      <c r="RJY149" s="88"/>
      <c r="RJZ149" s="11"/>
      <c r="RKA149" s="11"/>
      <c r="RKB149" s="89"/>
      <c r="RKC149" s="87"/>
      <c r="RKD149" s="90"/>
      <c r="RKE149" s="91"/>
      <c r="RKF149" s="86"/>
      <c r="RKG149" s="87"/>
      <c r="RKH149" s="87"/>
      <c r="RKI149" s="87"/>
      <c r="RKJ149" s="87"/>
      <c r="RKK149" s="88"/>
      <c r="RKL149" s="12"/>
      <c r="RKM149" s="12"/>
      <c r="RKN149" s="88"/>
      <c r="RKO149" s="88"/>
      <c r="RKP149" s="11"/>
      <c r="RKQ149" s="11"/>
      <c r="RKR149" s="89"/>
      <c r="RKS149" s="87"/>
      <c r="RKT149" s="90"/>
      <c r="RKU149" s="91"/>
      <c r="RKV149" s="86"/>
      <c r="RKW149" s="87"/>
      <c r="RKX149" s="87"/>
      <c r="RKY149" s="87"/>
      <c r="RKZ149" s="87"/>
      <c r="RLA149" s="88"/>
      <c r="RLB149" s="12"/>
      <c r="RLC149" s="12"/>
      <c r="RLD149" s="88"/>
      <c r="RLE149" s="88"/>
      <c r="RLF149" s="11"/>
      <c r="RLG149" s="11"/>
      <c r="RLH149" s="89"/>
      <c r="RLI149" s="87"/>
      <c r="RLJ149" s="90"/>
      <c r="RLK149" s="91"/>
      <c r="RLL149" s="86"/>
      <c r="RLM149" s="87"/>
      <c r="RLN149" s="87"/>
      <c r="RLO149" s="87"/>
      <c r="RLP149" s="87"/>
      <c r="RLQ149" s="88"/>
      <c r="RLR149" s="12"/>
      <c r="RLS149" s="12"/>
      <c r="RLT149" s="88"/>
      <c r="RLU149" s="88"/>
      <c r="RLV149" s="11"/>
      <c r="RLW149" s="11"/>
      <c r="RLX149" s="89"/>
      <c r="RLY149" s="87"/>
      <c r="RLZ149" s="90"/>
      <c r="RMA149" s="91"/>
      <c r="RMB149" s="86"/>
      <c r="RMC149" s="87"/>
      <c r="RMD149" s="87"/>
      <c r="RME149" s="87"/>
      <c r="RMF149" s="87"/>
      <c r="RMG149" s="88"/>
      <c r="RMH149" s="12"/>
      <c r="RMI149" s="12"/>
      <c r="RMJ149" s="88"/>
      <c r="RMK149" s="88"/>
      <c r="RML149" s="11"/>
      <c r="RMM149" s="11"/>
      <c r="RMN149" s="89"/>
      <c r="RMO149" s="87"/>
      <c r="RMP149" s="90"/>
      <c r="RMQ149" s="91"/>
      <c r="RMR149" s="86"/>
      <c r="RMS149" s="87"/>
      <c r="RMT149" s="87"/>
      <c r="RMU149" s="87"/>
      <c r="RMV149" s="87"/>
      <c r="RMW149" s="88"/>
      <c r="RMX149" s="12"/>
      <c r="RMY149" s="12"/>
      <c r="RMZ149" s="88"/>
      <c r="RNA149" s="88"/>
      <c r="RNB149" s="11"/>
      <c r="RNC149" s="11"/>
      <c r="RND149" s="89"/>
      <c r="RNE149" s="87"/>
      <c r="RNF149" s="90"/>
      <c r="RNG149" s="91"/>
      <c r="RNH149" s="86"/>
      <c r="RNI149" s="87"/>
      <c r="RNJ149" s="87"/>
      <c r="RNK149" s="87"/>
      <c r="RNL149" s="87"/>
      <c r="RNM149" s="88"/>
      <c r="RNN149" s="12"/>
      <c r="RNO149" s="12"/>
      <c r="RNP149" s="88"/>
      <c r="RNQ149" s="88"/>
      <c r="RNR149" s="11"/>
      <c r="RNS149" s="11"/>
      <c r="RNT149" s="89"/>
      <c r="RNU149" s="87"/>
      <c r="RNV149" s="90"/>
      <c r="RNW149" s="91"/>
      <c r="RNX149" s="86"/>
      <c r="RNY149" s="87"/>
      <c r="RNZ149" s="87"/>
      <c r="ROA149" s="87"/>
      <c r="ROB149" s="87"/>
      <c r="ROC149" s="88"/>
      <c r="ROD149" s="12"/>
      <c r="ROE149" s="12"/>
      <c r="ROF149" s="88"/>
      <c r="ROG149" s="88"/>
      <c r="ROH149" s="11"/>
      <c r="ROI149" s="11"/>
      <c r="ROJ149" s="89"/>
      <c r="ROK149" s="87"/>
      <c r="ROL149" s="90"/>
      <c r="ROM149" s="91"/>
      <c r="RON149" s="86"/>
      <c r="ROO149" s="87"/>
      <c r="ROP149" s="87"/>
      <c r="ROQ149" s="87"/>
      <c r="ROR149" s="87"/>
      <c r="ROS149" s="88"/>
      <c r="ROT149" s="12"/>
      <c r="ROU149" s="12"/>
      <c r="ROV149" s="88"/>
      <c r="ROW149" s="88"/>
      <c r="ROX149" s="11"/>
      <c r="ROY149" s="11"/>
      <c r="ROZ149" s="89"/>
      <c r="RPA149" s="87"/>
      <c r="RPB149" s="90"/>
      <c r="RPC149" s="91"/>
      <c r="RPD149" s="86"/>
      <c r="RPE149" s="87"/>
      <c r="RPF149" s="87"/>
      <c r="RPG149" s="87"/>
      <c r="RPH149" s="87"/>
      <c r="RPI149" s="88"/>
      <c r="RPJ149" s="12"/>
      <c r="RPK149" s="12"/>
      <c r="RPL149" s="88"/>
      <c r="RPM149" s="88"/>
      <c r="RPN149" s="11"/>
      <c r="RPO149" s="11"/>
      <c r="RPP149" s="89"/>
      <c r="RPQ149" s="87"/>
      <c r="RPR149" s="90"/>
      <c r="RPS149" s="91"/>
      <c r="RPT149" s="86"/>
      <c r="RPU149" s="87"/>
      <c r="RPV149" s="87"/>
      <c r="RPW149" s="87"/>
      <c r="RPX149" s="87"/>
      <c r="RPY149" s="88"/>
      <c r="RPZ149" s="12"/>
      <c r="RQA149" s="12"/>
      <c r="RQB149" s="88"/>
      <c r="RQC149" s="88"/>
      <c r="RQD149" s="11"/>
      <c r="RQE149" s="11"/>
      <c r="RQF149" s="89"/>
      <c r="RQG149" s="87"/>
      <c r="RQH149" s="90"/>
      <c r="RQI149" s="91"/>
      <c r="RQJ149" s="86"/>
      <c r="RQK149" s="87"/>
      <c r="RQL149" s="87"/>
      <c r="RQM149" s="87"/>
      <c r="RQN149" s="87"/>
      <c r="RQO149" s="88"/>
      <c r="RQP149" s="12"/>
      <c r="RQQ149" s="12"/>
      <c r="RQR149" s="88"/>
      <c r="RQS149" s="88"/>
      <c r="RQT149" s="11"/>
      <c r="RQU149" s="11"/>
      <c r="RQV149" s="89"/>
      <c r="RQW149" s="87"/>
      <c r="RQX149" s="90"/>
      <c r="RQY149" s="91"/>
      <c r="RQZ149" s="86"/>
      <c r="RRA149" s="87"/>
      <c r="RRB149" s="87"/>
      <c r="RRC149" s="87"/>
      <c r="RRD149" s="87"/>
      <c r="RRE149" s="88"/>
      <c r="RRF149" s="12"/>
      <c r="RRG149" s="12"/>
      <c r="RRH149" s="88"/>
      <c r="RRI149" s="88"/>
      <c r="RRJ149" s="11"/>
      <c r="RRK149" s="11"/>
      <c r="RRL149" s="89"/>
      <c r="RRM149" s="87"/>
      <c r="RRN149" s="90"/>
      <c r="RRO149" s="91"/>
      <c r="RRP149" s="86"/>
      <c r="RRQ149" s="87"/>
      <c r="RRR149" s="87"/>
      <c r="RRS149" s="87"/>
      <c r="RRT149" s="87"/>
      <c r="RRU149" s="88"/>
      <c r="RRV149" s="12"/>
      <c r="RRW149" s="12"/>
      <c r="RRX149" s="88"/>
      <c r="RRY149" s="88"/>
      <c r="RRZ149" s="11"/>
      <c r="RSA149" s="11"/>
      <c r="RSB149" s="89"/>
      <c r="RSC149" s="87"/>
      <c r="RSD149" s="90"/>
      <c r="RSE149" s="91"/>
      <c r="RSF149" s="86"/>
      <c r="RSG149" s="87"/>
      <c r="RSH149" s="87"/>
      <c r="RSI149" s="87"/>
      <c r="RSJ149" s="87"/>
      <c r="RSK149" s="88"/>
      <c r="RSL149" s="12"/>
      <c r="RSM149" s="12"/>
      <c r="RSN149" s="88"/>
      <c r="RSO149" s="88"/>
      <c r="RSP149" s="11"/>
      <c r="RSQ149" s="11"/>
      <c r="RSR149" s="89"/>
      <c r="RSS149" s="87"/>
      <c r="RST149" s="90"/>
      <c r="RSU149" s="91"/>
      <c r="RSV149" s="86"/>
      <c r="RSW149" s="87"/>
      <c r="RSX149" s="87"/>
      <c r="RSY149" s="87"/>
      <c r="RSZ149" s="87"/>
      <c r="RTA149" s="88"/>
      <c r="RTB149" s="12"/>
      <c r="RTC149" s="12"/>
      <c r="RTD149" s="88"/>
      <c r="RTE149" s="88"/>
      <c r="RTF149" s="11"/>
      <c r="RTG149" s="11"/>
      <c r="RTH149" s="89"/>
      <c r="RTI149" s="87"/>
      <c r="RTJ149" s="90"/>
      <c r="RTK149" s="91"/>
      <c r="RTL149" s="86"/>
      <c r="RTM149" s="87"/>
      <c r="RTN149" s="87"/>
      <c r="RTO149" s="87"/>
      <c r="RTP149" s="87"/>
      <c r="RTQ149" s="88"/>
      <c r="RTR149" s="12"/>
      <c r="RTS149" s="12"/>
      <c r="RTT149" s="88"/>
      <c r="RTU149" s="88"/>
      <c r="RTV149" s="11"/>
      <c r="RTW149" s="11"/>
      <c r="RTX149" s="89"/>
      <c r="RTY149" s="87"/>
      <c r="RTZ149" s="90"/>
      <c r="RUA149" s="91"/>
      <c r="RUB149" s="86"/>
      <c r="RUC149" s="87"/>
      <c r="RUD149" s="87"/>
      <c r="RUE149" s="87"/>
      <c r="RUF149" s="87"/>
      <c r="RUG149" s="88"/>
      <c r="RUH149" s="12"/>
      <c r="RUI149" s="12"/>
      <c r="RUJ149" s="88"/>
      <c r="RUK149" s="88"/>
      <c r="RUL149" s="11"/>
      <c r="RUM149" s="11"/>
      <c r="RUN149" s="89"/>
      <c r="RUO149" s="87"/>
      <c r="RUP149" s="90"/>
      <c r="RUQ149" s="91"/>
      <c r="RUR149" s="86"/>
      <c r="RUS149" s="87"/>
      <c r="RUT149" s="87"/>
      <c r="RUU149" s="87"/>
      <c r="RUV149" s="87"/>
      <c r="RUW149" s="88"/>
      <c r="RUX149" s="12"/>
      <c r="RUY149" s="12"/>
      <c r="RUZ149" s="88"/>
      <c r="RVA149" s="88"/>
      <c r="RVB149" s="11"/>
      <c r="RVC149" s="11"/>
      <c r="RVD149" s="89"/>
      <c r="RVE149" s="87"/>
      <c r="RVF149" s="90"/>
      <c r="RVG149" s="91"/>
      <c r="RVH149" s="86"/>
      <c r="RVI149" s="87"/>
      <c r="RVJ149" s="87"/>
      <c r="RVK149" s="87"/>
      <c r="RVL149" s="87"/>
      <c r="RVM149" s="88"/>
      <c r="RVN149" s="12"/>
      <c r="RVO149" s="12"/>
      <c r="RVP149" s="88"/>
      <c r="RVQ149" s="88"/>
      <c r="RVR149" s="11"/>
      <c r="RVS149" s="11"/>
      <c r="RVT149" s="89"/>
      <c r="RVU149" s="87"/>
      <c r="RVV149" s="90"/>
      <c r="RVW149" s="91"/>
      <c r="RVX149" s="86"/>
      <c r="RVY149" s="87"/>
      <c r="RVZ149" s="87"/>
      <c r="RWA149" s="87"/>
      <c r="RWB149" s="87"/>
      <c r="RWC149" s="88"/>
      <c r="RWD149" s="12"/>
      <c r="RWE149" s="12"/>
      <c r="RWF149" s="88"/>
      <c r="RWG149" s="88"/>
      <c r="RWH149" s="11"/>
      <c r="RWI149" s="11"/>
      <c r="RWJ149" s="89"/>
      <c r="RWK149" s="87"/>
      <c r="RWL149" s="90"/>
      <c r="RWM149" s="91"/>
      <c r="RWN149" s="86"/>
      <c r="RWO149" s="87"/>
      <c r="RWP149" s="87"/>
      <c r="RWQ149" s="87"/>
      <c r="RWR149" s="87"/>
      <c r="RWS149" s="88"/>
      <c r="RWT149" s="12"/>
      <c r="RWU149" s="12"/>
      <c r="RWV149" s="88"/>
      <c r="RWW149" s="88"/>
      <c r="RWX149" s="11"/>
      <c r="RWY149" s="11"/>
      <c r="RWZ149" s="89"/>
      <c r="RXA149" s="87"/>
      <c r="RXB149" s="90"/>
      <c r="RXC149" s="91"/>
      <c r="RXD149" s="86"/>
      <c r="RXE149" s="87"/>
      <c r="RXF149" s="87"/>
      <c r="RXG149" s="87"/>
      <c r="RXH149" s="87"/>
      <c r="RXI149" s="88"/>
      <c r="RXJ149" s="12"/>
      <c r="RXK149" s="12"/>
      <c r="RXL149" s="88"/>
      <c r="RXM149" s="88"/>
      <c r="RXN149" s="11"/>
      <c r="RXO149" s="11"/>
      <c r="RXP149" s="89"/>
      <c r="RXQ149" s="87"/>
      <c r="RXR149" s="90"/>
      <c r="RXS149" s="91"/>
      <c r="RXT149" s="86"/>
      <c r="RXU149" s="87"/>
      <c r="RXV149" s="87"/>
      <c r="RXW149" s="87"/>
      <c r="RXX149" s="87"/>
      <c r="RXY149" s="88"/>
      <c r="RXZ149" s="12"/>
      <c r="RYA149" s="12"/>
      <c r="RYB149" s="88"/>
      <c r="RYC149" s="88"/>
      <c r="RYD149" s="11"/>
      <c r="RYE149" s="11"/>
      <c r="RYF149" s="89"/>
      <c r="RYG149" s="87"/>
      <c r="RYH149" s="90"/>
      <c r="RYI149" s="91"/>
      <c r="RYJ149" s="86"/>
      <c r="RYK149" s="87"/>
      <c r="RYL149" s="87"/>
      <c r="RYM149" s="87"/>
      <c r="RYN149" s="87"/>
      <c r="RYO149" s="88"/>
      <c r="RYP149" s="12"/>
      <c r="RYQ149" s="12"/>
      <c r="RYR149" s="88"/>
      <c r="RYS149" s="88"/>
      <c r="RYT149" s="11"/>
      <c r="RYU149" s="11"/>
      <c r="RYV149" s="89"/>
      <c r="RYW149" s="87"/>
      <c r="RYX149" s="90"/>
      <c r="RYY149" s="91"/>
      <c r="RYZ149" s="86"/>
      <c r="RZA149" s="87"/>
      <c r="RZB149" s="87"/>
      <c r="RZC149" s="87"/>
      <c r="RZD149" s="87"/>
      <c r="RZE149" s="88"/>
      <c r="RZF149" s="12"/>
      <c r="RZG149" s="12"/>
      <c r="RZH149" s="88"/>
      <c r="RZI149" s="88"/>
      <c r="RZJ149" s="11"/>
      <c r="RZK149" s="11"/>
      <c r="RZL149" s="89"/>
      <c r="RZM149" s="87"/>
      <c r="RZN149" s="90"/>
      <c r="RZO149" s="91"/>
      <c r="RZP149" s="86"/>
      <c r="RZQ149" s="87"/>
      <c r="RZR149" s="87"/>
      <c r="RZS149" s="87"/>
      <c r="RZT149" s="87"/>
      <c r="RZU149" s="88"/>
      <c r="RZV149" s="12"/>
      <c r="RZW149" s="12"/>
      <c r="RZX149" s="88"/>
      <c r="RZY149" s="88"/>
      <c r="RZZ149" s="11"/>
      <c r="SAA149" s="11"/>
      <c r="SAB149" s="89"/>
      <c r="SAC149" s="87"/>
      <c r="SAD149" s="90"/>
      <c r="SAE149" s="91"/>
      <c r="SAF149" s="86"/>
      <c r="SAG149" s="87"/>
      <c r="SAH149" s="87"/>
      <c r="SAI149" s="87"/>
      <c r="SAJ149" s="87"/>
      <c r="SAK149" s="88"/>
      <c r="SAL149" s="12"/>
      <c r="SAM149" s="12"/>
      <c r="SAN149" s="88"/>
      <c r="SAO149" s="88"/>
      <c r="SAP149" s="11"/>
      <c r="SAQ149" s="11"/>
      <c r="SAR149" s="89"/>
      <c r="SAS149" s="87"/>
      <c r="SAT149" s="90"/>
      <c r="SAU149" s="91"/>
      <c r="SAV149" s="86"/>
      <c r="SAW149" s="87"/>
      <c r="SAX149" s="87"/>
      <c r="SAY149" s="87"/>
      <c r="SAZ149" s="87"/>
      <c r="SBA149" s="88"/>
      <c r="SBB149" s="12"/>
      <c r="SBC149" s="12"/>
      <c r="SBD149" s="88"/>
      <c r="SBE149" s="88"/>
      <c r="SBF149" s="11"/>
      <c r="SBG149" s="11"/>
      <c r="SBH149" s="89"/>
      <c r="SBI149" s="87"/>
      <c r="SBJ149" s="90"/>
      <c r="SBK149" s="91"/>
      <c r="SBL149" s="86"/>
      <c r="SBM149" s="87"/>
      <c r="SBN149" s="87"/>
      <c r="SBO149" s="87"/>
      <c r="SBP149" s="87"/>
      <c r="SBQ149" s="88"/>
      <c r="SBR149" s="12"/>
      <c r="SBS149" s="12"/>
      <c r="SBT149" s="88"/>
      <c r="SBU149" s="88"/>
      <c r="SBV149" s="11"/>
      <c r="SBW149" s="11"/>
      <c r="SBX149" s="89"/>
      <c r="SBY149" s="87"/>
      <c r="SBZ149" s="90"/>
      <c r="SCA149" s="91"/>
      <c r="SCB149" s="86"/>
      <c r="SCC149" s="87"/>
      <c r="SCD149" s="87"/>
      <c r="SCE149" s="87"/>
      <c r="SCF149" s="87"/>
      <c r="SCG149" s="88"/>
      <c r="SCH149" s="12"/>
      <c r="SCI149" s="12"/>
      <c r="SCJ149" s="88"/>
      <c r="SCK149" s="88"/>
      <c r="SCL149" s="11"/>
      <c r="SCM149" s="11"/>
      <c r="SCN149" s="89"/>
      <c r="SCO149" s="87"/>
      <c r="SCP149" s="90"/>
      <c r="SCQ149" s="91"/>
      <c r="SCR149" s="86"/>
      <c r="SCS149" s="87"/>
      <c r="SCT149" s="87"/>
      <c r="SCU149" s="87"/>
      <c r="SCV149" s="87"/>
      <c r="SCW149" s="88"/>
      <c r="SCX149" s="12"/>
      <c r="SCY149" s="12"/>
      <c r="SCZ149" s="88"/>
      <c r="SDA149" s="88"/>
      <c r="SDB149" s="11"/>
      <c r="SDC149" s="11"/>
      <c r="SDD149" s="89"/>
      <c r="SDE149" s="87"/>
      <c r="SDF149" s="90"/>
      <c r="SDG149" s="91"/>
      <c r="SDH149" s="86"/>
      <c r="SDI149" s="87"/>
      <c r="SDJ149" s="87"/>
      <c r="SDK149" s="87"/>
      <c r="SDL149" s="87"/>
      <c r="SDM149" s="88"/>
      <c r="SDN149" s="12"/>
      <c r="SDO149" s="12"/>
      <c r="SDP149" s="88"/>
      <c r="SDQ149" s="88"/>
      <c r="SDR149" s="11"/>
      <c r="SDS149" s="11"/>
      <c r="SDT149" s="89"/>
      <c r="SDU149" s="87"/>
      <c r="SDV149" s="90"/>
      <c r="SDW149" s="91"/>
      <c r="SDX149" s="86"/>
      <c r="SDY149" s="87"/>
      <c r="SDZ149" s="87"/>
      <c r="SEA149" s="87"/>
      <c r="SEB149" s="87"/>
      <c r="SEC149" s="88"/>
      <c r="SED149" s="12"/>
      <c r="SEE149" s="12"/>
      <c r="SEF149" s="88"/>
      <c r="SEG149" s="88"/>
      <c r="SEH149" s="11"/>
      <c r="SEI149" s="11"/>
      <c r="SEJ149" s="89"/>
      <c r="SEK149" s="87"/>
      <c r="SEL149" s="90"/>
      <c r="SEM149" s="91"/>
      <c r="SEN149" s="86"/>
      <c r="SEO149" s="87"/>
      <c r="SEP149" s="87"/>
      <c r="SEQ149" s="87"/>
      <c r="SER149" s="87"/>
      <c r="SES149" s="88"/>
      <c r="SET149" s="12"/>
      <c r="SEU149" s="12"/>
      <c r="SEV149" s="88"/>
      <c r="SEW149" s="88"/>
      <c r="SEX149" s="11"/>
      <c r="SEY149" s="11"/>
      <c r="SEZ149" s="89"/>
      <c r="SFA149" s="87"/>
      <c r="SFB149" s="90"/>
      <c r="SFC149" s="91"/>
      <c r="SFD149" s="86"/>
      <c r="SFE149" s="87"/>
      <c r="SFF149" s="87"/>
      <c r="SFG149" s="87"/>
      <c r="SFH149" s="87"/>
      <c r="SFI149" s="88"/>
      <c r="SFJ149" s="12"/>
      <c r="SFK149" s="12"/>
      <c r="SFL149" s="88"/>
      <c r="SFM149" s="88"/>
      <c r="SFN149" s="11"/>
      <c r="SFO149" s="11"/>
      <c r="SFP149" s="89"/>
      <c r="SFQ149" s="87"/>
      <c r="SFR149" s="90"/>
      <c r="SFS149" s="91"/>
      <c r="SFT149" s="86"/>
      <c r="SFU149" s="87"/>
      <c r="SFV149" s="87"/>
      <c r="SFW149" s="87"/>
      <c r="SFX149" s="87"/>
      <c r="SFY149" s="88"/>
      <c r="SFZ149" s="12"/>
      <c r="SGA149" s="12"/>
      <c r="SGB149" s="88"/>
      <c r="SGC149" s="88"/>
      <c r="SGD149" s="11"/>
      <c r="SGE149" s="11"/>
      <c r="SGF149" s="89"/>
      <c r="SGG149" s="87"/>
      <c r="SGH149" s="90"/>
      <c r="SGI149" s="91"/>
      <c r="SGJ149" s="86"/>
      <c r="SGK149" s="87"/>
      <c r="SGL149" s="87"/>
      <c r="SGM149" s="87"/>
      <c r="SGN149" s="87"/>
      <c r="SGO149" s="88"/>
      <c r="SGP149" s="12"/>
      <c r="SGQ149" s="12"/>
      <c r="SGR149" s="88"/>
      <c r="SGS149" s="88"/>
      <c r="SGT149" s="11"/>
      <c r="SGU149" s="11"/>
      <c r="SGV149" s="89"/>
      <c r="SGW149" s="87"/>
      <c r="SGX149" s="90"/>
      <c r="SGY149" s="91"/>
      <c r="SGZ149" s="86"/>
      <c r="SHA149" s="87"/>
      <c r="SHB149" s="87"/>
      <c r="SHC149" s="87"/>
      <c r="SHD149" s="87"/>
      <c r="SHE149" s="88"/>
      <c r="SHF149" s="12"/>
      <c r="SHG149" s="12"/>
      <c r="SHH149" s="88"/>
      <c r="SHI149" s="88"/>
      <c r="SHJ149" s="11"/>
      <c r="SHK149" s="11"/>
      <c r="SHL149" s="89"/>
      <c r="SHM149" s="87"/>
      <c r="SHN149" s="90"/>
      <c r="SHO149" s="91"/>
      <c r="SHP149" s="86"/>
      <c r="SHQ149" s="87"/>
      <c r="SHR149" s="87"/>
      <c r="SHS149" s="87"/>
      <c r="SHT149" s="87"/>
      <c r="SHU149" s="88"/>
      <c r="SHV149" s="12"/>
      <c r="SHW149" s="12"/>
      <c r="SHX149" s="88"/>
      <c r="SHY149" s="88"/>
      <c r="SHZ149" s="11"/>
      <c r="SIA149" s="11"/>
      <c r="SIB149" s="89"/>
      <c r="SIC149" s="87"/>
      <c r="SID149" s="90"/>
      <c r="SIE149" s="91"/>
      <c r="SIF149" s="86"/>
      <c r="SIG149" s="87"/>
      <c r="SIH149" s="87"/>
      <c r="SII149" s="87"/>
      <c r="SIJ149" s="87"/>
      <c r="SIK149" s="88"/>
      <c r="SIL149" s="12"/>
      <c r="SIM149" s="12"/>
      <c r="SIN149" s="88"/>
      <c r="SIO149" s="88"/>
      <c r="SIP149" s="11"/>
      <c r="SIQ149" s="11"/>
      <c r="SIR149" s="89"/>
      <c r="SIS149" s="87"/>
      <c r="SIT149" s="90"/>
      <c r="SIU149" s="91"/>
      <c r="SIV149" s="86"/>
      <c r="SIW149" s="87"/>
      <c r="SIX149" s="87"/>
      <c r="SIY149" s="87"/>
      <c r="SIZ149" s="87"/>
      <c r="SJA149" s="88"/>
      <c r="SJB149" s="12"/>
      <c r="SJC149" s="12"/>
      <c r="SJD149" s="88"/>
      <c r="SJE149" s="88"/>
      <c r="SJF149" s="11"/>
      <c r="SJG149" s="11"/>
      <c r="SJH149" s="89"/>
      <c r="SJI149" s="87"/>
      <c r="SJJ149" s="90"/>
      <c r="SJK149" s="91"/>
      <c r="SJL149" s="86"/>
      <c r="SJM149" s="87"/>
      <c r="SJN149" s="87"/>
      <c r="SJO149" s="87"/>
      <c r="SJP149" s="87"/>
      <c r="SJQ149" s="88"/>
      <c r="SJR149" s="12"/>
      <c r="SJS149" s="12"/>
      <c r="SJT149" s="88"/>
      <c r="SJU149" s="88"/>
      <c r="SJV149" s="11"/>
      <c r="SJW149" s="11"/>
      <c r="SJX149" s="89"/>
      <c r="SJY149" s="87"/>
      <c r="SJZ149" s="90"/>
      <c r="SKA149" s="91"/>
      <c r="SKB149" s="86"/>
      <c r="SKC149" s="87"/>
      <c r="SKD149" s="87"/>
      <c r="SKE149" s="87"/>
      <c r="SKF149" s="87"/>
      <c r="SKG149" s="88"/>
      <c r="SKH149" s="12"/>
      <c r="SKI149" s="12"/>
      <c r="SKJ149" s="88"/>
      <c r="SKK149" s="88"/>
      <c r="SKL149" s="11"/>
      <c r="SKM149" s="11"/>
      <c r="SKN149" s="89"/>
      <c r="SKO149" s="87"/>
      <c r="SKP149" s="90"/>
      <c r="SKQ149" s="91"/>
      <c r="SKR149" s="86"/>
      <c r="SKS149" s="87"/>
      <c r="SKT149" s="87"/>
      <c r="SKU149" s="87"/>
      <c r="SKV149" s="87"/>
      <c r="SKW149" s="88"/>
      <c r="SKX149" s="12"/>
      <c r="SKY149" s="12"/>
      <c r="SKZ149" s="88"/>
      <c r="SLA149" s="88"/>
      <c r="SLB149" s="11"/>
      <c r="SLC149" s="11"/>
      <c r="SLD149" s="89"/>
      <c r="SLE149" s="87"/>
      <c r="SLF149" s="90"/>
      <c r="SLG149" s="91"/>
      <c r="SLH149" s="86"/>
      <c r="SLI149" s="87"/>
      <c r="SLJ149" s="87"/>
      <c r="SLK149" s="87"/>
      <c r="SLL149" s="87"/>
      <c r="SLM149" s="88"/>
      <c r="SLN149" s="12"/>
      <c r="SLO149" s="12"/>
      <c r="SLP149" s="88"/>
      <c r="SLQ149" s="88"/>
      <c r="SLR149" s="11"/>
      <c r="SLS149" s="11"/>
      <c r="SLT149" s="89"/>
      <c r="SLU149" s="87"/>
      <c r="SLV149" s="90"/>
      <c r="SLW149" s="91"/>
      <c r="SLX149" s="86"/>
      <c r="SLY149" s="87"/>
      <c r="SLZ149" s="87"/>
      <c r="SMA149" s="87"/>
      <c r="SMB149" s="87"/>
      <c r="SMC149" s="88"/>
      <c r="SMD149" s="12"/>
      <c r="SME149" s="12"/>
      <c r="SMF149" s="88"/>
      <c r="SMG149" s="88"/>
      <c r="SMH149" s="11"/>
      <c r="SMI149" s="11"/>
      <c r="SMJ149" s="89"/>
      <c r="SMK149" s="87"/>
      <c r="SML149" s="90"/>
      <c r="SMM149" s="91"/>
      <c r="SMN149" s="86"/>
      <c r="SMO149" s="87"/>
      <c r="SMP149" s="87"/>
      <c r="SMQ149" s="87"/>
      <c r="SMR149" s="87"/>
      <c r="SMS149" s="88"/>
      <c r="SMT149" s="12"/>
      <c r="SMU149" s="12"/>
      <c r="SMV149" s="88"/>
      <c r="SMW149" s="88"/>
      <c r="SMX149" s="11"/>
      <c r="SMY149" s="11"/>
      <c r="SMZ149" s="89"/>
      <c r="SNA149" s="87"/>
      <c r="SNB149" s="90"/>
      <c r="SNC149" s="91"/>
      <c r="SND149" s="86"/>
      <c r="SNE149" s="87"/>
      <c r="SNF149" s="87"/>
      <c r="SNG149" s="87"/>
      <c r="SNH149" s="87"/>
      <c r="SNI149" s="88"/>
      <c r="SNJ149" s="12"/>
      <c r="SNK149" s="12"/>
      <c r="SNL149" s="88"/>
      <c r="SNM149" s="88"/>
      <c r="SNN149" s="11"/>
      <c r="SNO149" s="11"/>
      <c r="SNP149" s="89"/>
      <c r="SNQ149" s="87"/>
      <c r="SNR149" s="90"/>
      <c r="SNS149" s="91"/>
      <c r="SNT149" s="86"/>
      <c r="SNU149" s="87"/>
      <c r="SNV149" s="87"/>
      <c r="SNW149" s="87"/>
      <c r="SNX149" s="87"/>
      <c r="SNY149" s="88"/>
      <c r="SNZ149" s="12"/>
      <c r="SOA149" s="12"/>
      <c r="SOB149" s="88"/>
      <c r="SOC149" s="88"/>
      <c r="SOD149" s="11"/>
      <c r="SOE149" s="11"/>
      <c r="SOF149" s="89"/>
      <c r="SOG149" s="87"/>
      <c r="SOH149" s="90"/>
      <c r="SOI149" s="91"/>
      <c r="SOJ149" s="86"/>
      <c r="SOK149" s="87"/>
      <c r="SOL149" s="87"/>
      <c r="SOM149" s="87"/>
      <c r="SON149" s="87"/>
      <c r="SOO149" s="88"/>
      <c r="SOP149" s="12"/>
      <c r="SOQ149" s="12"/>
      <c r="SOR149" s="88"/>
      <c r="SOS149" s="88"/>
      <c r="SOT149" s="11"/>
      <c r="SOU149" s="11"/>
      <c r="SOV149" s="89"/>
      <c r="SOW149" s="87"/>
      <c r="SOX149" s="90"/>
      <c r="SOY149" s="91"/>
      <c r="SOZ149" s="86"/>
      <c r="SPA149" s="87"/>
      <c r="SPB149" s="87"/>
      <c r="SPC149" s="87"/>
      <c r="SPD149" s="87"/>
      <c r="SPE149" s="88"/>
      <c r="SPF149" s="12"/>
      <c r="SPG149" s="12"/>
      <c r="SPH149" s="88"/>
      <c r="SPI149" s="88"/>
      <c r="SPJ149" s="11"/>
      <c r="SPK149" s="11"/>
      <c r="SPL149" s="89"/>
      <c r="SPM149" s="87"/>
      <c r="SPN149" s="90"/>
      <c r="SPO149" s="91"/>
      <c r="SPP149" s="86"/>
      <c r="SPQ149" s="87"/>
      <c r="SPR149" s="87"/>
      <c r="SPS149" s="87"/>
      <c r="SPT149" s="87"/>
      <c r="SPU149" s="88"/>
      <c r="SPV149" s="12"/>
      <c r="SPW149" s="12"/>
      <c r="SPX149" s="88"/>
      <c r="SPY149" s="88"/>
      <c r="SPZ149" s="11"/>
      <c r="SQA149" s="11"/>
      <c r="SQB149" s="89"/>
      <c r="SQC149" s="87"/>
      <c r="SQD149" s="90"/>
      <c r="SQE149" s="91"/>
      <c r="SQF149" s="86"/>
      <c r="SQG149" s="87"/>
      <c r="SQH149" s="87"/>
      <c r="SQI149" s="87"/>
      <c r="SQJ149" s="87"/>
      <c r="SQK149" s="88"/>
      <c r="SQL149" s="12"/>
      <c r="SQM149" s="12"/>
      <c r="SQN149" s="88"/>
      <c r="SQO149" s="88"/>
      <c r="SQP149" s="11"/>
      <c r="SQQ149" s="11"/>
      <c r="SQR149" s="89"/>
      <c r="SQS149" s="87"/>
      <c r="SQT149" s="90"/>
      <c r="SQU149" s="91"/>
      <c r="SQV149" s="86"/>
      <c r="SQW149" s="87"/>
      <c r="SQX149" s="87"/>
      <c r="SQY149" s="87"/>
      <c r="SQZ149" s="87"/>
      <c r="SRA149" s="88"/>
      <c r="SRB149" s="12"/>
      <c r="SRC149" s="12"/>
      <c r="SRD149" s="88"/>
      <c r="SRE149" s="88"/>
      <c r="SRF149" s="11"/>
      <c r="SRG149" s="11"/>
      <c r="SRH149" s="89"/>
      <c r="SRI149" s="87"/>
      <c r="SRJ149" s="90"/>
      <c r="SRK149" s="91"/>
      <c r="SRL149" s="86"/>
      <c r="SRM149" s="87"/>
      <c r="SRN149" s="87"/>
      <c r="SRO149" s="87"/>
      <c r="SRP149" s="87"/>
      <c r="SRQ149" s="88"/>
      <c r="SRR149" s="12"/>
      <c r="SRS149" s="12"/>
      <c r="SRT149" s="88"/>
      <c r="SRU149" s="88"/>
      <c r="SRV149" s="11"/>
      <c r="SRW149" s="11"/>
      <c r="SRX149" s="89"/>
      <c r="SRY149" s="87"/>
      <c r="SRZ149" s="90"/>
      <c r="SSA149" s="91"/>
      <c r="SSB149" s="86"/>
      <c r="SSC149" s="87"/>
      <c r="SSD149" s="87"/>
      <c r="SSE149" s="87"/>
      <c r="SSF149" s="87"/>
      <c r="SSG149" s="88"/>
      <c r="SSH149" s="12"/>
      <c r="SSI149" s="12"/>
      <c r="SSJ149" s="88"/>
      <c r="SSK149" s="88"/>
      <c r="SSL149" s="11"/>
      <c r="SSM149" s="11"/>
      <c r="SSN149" s="89"/>
      <c r="SSO149" s="87"/>
      <c r="SSP149" s="90"/>
      <c r="SSQ149" s="91"/>
      <c r="SSR149" s="86"/>
      <c r="SSS149" s="87"/>
      <c r="SST149" s="87"/>
      <c r="SSU149" s="87"/>
      <c r="SSV149" s="87"/>
      <c r="SSW149" s="88"/>
      <c r="SSX149" s="12"/>
      <c r="SSY149" s="12"/>
      <c r="SSZ149" s="88"/>
      <c r="STA149" s="88"/>
      <c r="STB149" s="11"/>
      <c r="STC149" s="11"/>
      <c r="STD149" s="89"/>
      <c r="STE149" s="87"/>
      <c r="STF149" s="90"/>
      <c r="STG149" s="91"/>
      <c r="STH149" s="86"/>
      <c r="STI149" s="87"/>
      <c r="STJ149" s="87"/>
      <c r="STK149" s="87"/>
      <c r="STL149" s="87"/>
      <c r="STM149" s="88"/>
      <c r="STN149" s="12"/>
      <c r="STO149" s="12"/>
      <c r="STP149" s="88"/>
      <c r="STQ149" s="88"/>
      <c r="STR149" s="11"/>
      <c r="STS149" s="11"/>
      <c r="STT149" s="89"/>
      <c r="STU149" s="87"/>
      <c r="STV149" s="90"/>
      <c r="STW149" s="91"/>
      <c r="STX149" s="86"/>
      <c r="STY149" s="87"/>
      <c r="STZ149" s="87"/>
      <c r="SUA149" s="87"/>
      <c r="SUB149" s="87"/>
      <c r="SUC149" s="88"/>
      <c r="SUD149" s="12"/>
      <c r="SUE149" s="12"/>
      <c r="SUF149" s="88"/>
      <c r="SUG149" s="88"/>
      <c r="SUH149" s="11"/>
      <c r="SUI149" s="11"/>
      <c r="SUJ149" s="89"/>
      <c r="SUK149" s="87"/>
      <c r="SUL149" s="90"/>
      <c r="SUM149" s="91"/>
      <c r="SUN149" s="86"/>
      <c r="SUO149" s="87"/>
      <c r="SUP149" s="87"/>
      <c r="SUQ149" s="87"/>
      <c r="SUR149" s="87"/>
      <c r="SUS149" s="88"/>
      <c r="SUT149" s="12"/>
      <c r="SUU149" s="12"/>
      <c r="SUV149" s="88"/>
      <c r="SUW149" s="88"/>
      <c r="SUX149" s="11"/>
      <c r="SUY149" s="11"/>
      <c r="SUZ149" s="89"/>
      <c r="SVA149" s="87"/>
      <c r="SVB149" s="90"/>
      <c r="SVC149" s="91"/>
      <c r="SVD149" s="86"/>
      <c r="SVE149" s="87"/>
      <c r="SVF149" s="87"/>
      <c r="SVG149" s="87"/>
      <c r="SVH149" s="87"/>
      <c r="SVI149" s="88"/>
      <c r="SVJ149" s="12"/>
      <c r="SVK149" s="12"/>
      <c r="SVL149" s="88"/>
      <c r="SVM149" s="88"/>
      <c r="SVN149" s="11"/>
      <c r="SVO149" s="11"/>
      <c r="SVP149" s="89"/>
      <c r="SVQ149" s="87"/>
      <c r="SVR149" s="90"/>
      <c r="SVS149" s="91"/>
      <c r="SVT149" s="86"/>
      <c r="SVU149" s="87"/>
      <c r="SVV149" s="87"/>
      <c r="SVW149" s="87"/>
      <c r="SVX149" s="87"/>
      <c r="SVY149" s="88"/>
      <c r="SVZ149" s="12"/>
      <c r="SWA149" s="12"/>
      <c r="SWB149" s="88"/>
      <c r="SWC149" s="88"/>
      <c r="SWD149" s="11"/>
      <c r="SWE149" s="11"/>
      <c r="SWF149" s="89"/>
      <c r="SWG149" s="87"/>
      <c r="SWH149" s="90"/>
      <c r="SWI149" s="91"/>
      <c r="SWJ149" s="86"/>
      <c r="SWK149" s="87"/>
      <c r="SWL149" s="87"/>
      <c r="SWM149" s="87"/>
      <c r="SWN149" s="87"/>
      <c r="SWO149" s="88"/>
      <c r="SWP149" s="12"/>
      <c r="SWQ149" s="12"/>
      <c r="SWR149" s="88"/>
      <c r="SWS149" s="88"/>
      <c r="SWT149" s="11"/>
      <c r="SWU149" s="11"/>
      <c r="SWV149" s="89"/>
      <c r="SWW149" s="87"/>
      <c r="SWX149" s="90"/>
      <c r="SWY149" s="91"/>
      <c r="SWZ149" s="86"/>
      <c r="SXA149" s="87"/>
      <c r="SXB149" s="87"/>
      <c r="SXC149" s="87"/>
      <c r="SXD149" s="87"/>
      <c r="SXE149" s="88"/>
      <c r="SXF149" s="12"/>
      <c r="SXG149" s="12"/>
      <c r="SXH149" s="88"/>
      <c r="SXI149" s="88"/>
      <c r="SXJ149" s="11"/>
      <c r="SXK149" s="11"/>
      <c r="SXL149" s="89"/>
      <c r="SXM149" s="87"/>
      <c r="SXN149" s="90"/>
      <c r="SXO149" s="91"/>
      <c r="SXP149" s="86"/>
      <c r="SXQ149" s="87"/>
      <c r="SXR149" s="87"/>
      <c r="SXS149" s="87"/>
      <c r="SXT149" s="87"/>
      <c r="SXU149" s="88"/>
      <c r="SXV149" s="12"/>
      <c r="SXW149" s="12"/>
      <c r="SXX149" s="88"/>
      <c r="SXY149" s="88"/>
      <c r="SXZ149" s="11"/>
      <c r="SYA149" s="11"/>
      <c r="SYB149" s="89"/>
      <c r="SYC149" s="87"/>
      <c r="SYD149" s="90"/>
      <c r="SYE149" s="91"/>
      <c r="SYF149" s="86"/>
      <c r="SYG149" s="87"/>
      <c r="SYH149" s="87"/>
      <c r="SYI149" s="87"/>
      <c r="SYJ149" s="87"/>
      <c r="SYK149" s="88"/>
      <c r="SYL149" s="12"/>
      <c r="SYM149" s="12"/>
      <c r="SYN149" s="88"/>
      <c r="SYO149" s="88"/>
      <c r="SYP149" s="11"/>
      <c r="SYQ149" s="11"/>
      <c r="SYR149" s="89"/>
      <c r="SYS149" s="87"/>
      <c r="SYT149" s="90"/>
      <c r="SYU149" s="91"/>
      <c r="SYV149" s="86"/>
      <c r="SYW149" s="87"/>
      <c r="SYX149" s="87"/>
      <c r="SYY149" s="87"/>
      <c r="SYZ149" s="87"/>
      <c r="SZA149" s="88"/>
      <c r="SZB149" s="12"/>
      <c r="SZC149" s="12"/>
      <c r="SZD149" s="88"/>
      <c r="SZE149" s="88"/>
      <c r="SZF149" s="11"/>
      <c r="SZG149" s="11"/>
      <c r="SZH149" s="89"/>
      <c r="SZI149" s="87"/>
      <c r="SZJ149" s="90"/>
      <c r="SZK149" s="91"/>
      <c r="SZL149" s="86"/>
      <c r="SZM149" s="87"/>
      <c r="SZN149" s="87"/>
      <c r="SZO149" s="87"/>
      <c r="SZP149" s="87"/>
      <c r="SZQ149" s="88"/>
      <c r="SZR149" s="12"/>
      <c r="SZS149" s="12"/>
      <c r="SZT149" s="88"/>
      <c r="SZU149" s="88"/>
      <c r="SZV149" s="11"/>
      <c r="SZW149" s="11"/>
      <c r="SZX149" s="89"/>
      <c r="SZY149" s="87"/>
      <c r="SZZ149" s="90"/>
      <c r="TAA149" s="91"/>
      <c r="TAB149" s="86"/>
      <c r="TAC149" s="87"/>
      <c r="TAD149" s="87"/>
      <c r="TAE149" s="87"/>
      <c r="TAF149" s="87"/>
      <c r="TAG149" s="88"/>
      <c r="TAH149" s="12"/>
      <c r="TAI149" s="12"/>
      <c r="TAJ149" s="88"/>
      <c r="TAK149" s="88"/>
      <c r="TAL149" s="11"/>
      <c r="TAM149" s="11"/>
      <c r="TAN149" s="89"/>
      <c r="TAO149" s="87"/>
      <c r="TAP149" s="90"/>
      <c r="TAQ149" s="91"/>
      <c r="TAR149" s="86"/>
      <c r="TAS149" s="87"/>
      <c r="TAT149" s="87"/>
      <c r="TAU149" s="87"/>
      <c r="TAV149" s="87"/>
      <c r="TAW149" s="88"/>
      <c r="TAX149" s="12"/>
      <c r="TAY149" s="12"/>
      <c r="TAZ149" s="88"/>
      <c r="TBA149" s="88"/>
      <c r="TBB149" s="11"/>
      <c r="TBC149" s="11"/>
      <c r="TBD149" s="89"/>
      <c r="TBE149" s="87"/>
      <c r="TBF149" s="90"/>
      <c r="TBG149" s="91"/>
      <c r="TBH149" s="86"/>
      <c r="TBI149" s="87"/>
      <c r="TBJ149" s="87"/>
      <c r="TBK149" s="87"/>
      <c r="TBL149" s="87"/>
      <c r="TBM149" s="88"/>
      <c r="TBN149" s="12"/>
      <c r="TBO149" s="12"/>
      <c r="TBP149" s="88"/>
      <c r="TBQ149" s="88"/>
      <c r="TBR149" s="11"/>
      <c r="TBS149" s="11"/>
      <c r="TBT149" s="89"/>
      <c r="TBU149" s="87"/>
      <c r="TBV149" s="90"/>
      <c r="TBW149" s="91"/>
      <c r="TBX149" s="86"/>
      <c r="TBY149" s="87"/>
      <c r="TBZ149" s="87"/>
      <c r="TCA149" s="87"/>
      <c r="TCB149" s="87"/>
      <c r="TCC149" s="88"/>
      <c r="TCD149" s="12"/>
      <c r="TCE149" s="12"/>
      <c r="TCF149" s="88"/>
      <c r="TCG149" s="88"/>
      <c r="TCH149" s="11"/>
      <c r="TCI149" s="11"/>
      <c r="TCJ149" s="89"/>
      <c r="TCK149" s="87"/>
      <c r="TCL149" s="90"/>
      <c r="TCM149" s="91"/>
      <c r="TCN149" s="86"/>
      <c r="TCO149" s="87"/>
      <c r="TCP149" s="87"/>
      <c r="TCQ149" s="87"/>
      <c r="TCR149" s="87"/>
      <c r="TCS149" s="88"/>
      <c r="TCT149" s="12"/>
      <c r="TCU149" s="12"/>
      <c r="TCV149" s="88"/>
      <c r="TCW149" s="88"/>
      <c r="TCX149" s="11"/>
      <c r="TCY149" s="11"/>
      <c r="TCZ149" s="89"/>
      <c r="TDA149" s="87"/>
      <c r="TDB149" s="90"/>
      <c r="TDC149" s="91"/>
      <c r="TDD149" s="86"/>
      <c r="TDE149" s="87"/>
      <c r="TDF149" s="87"/>
      <c r="TDG149" s="87"/>
      <c r="TDH149" s="87"/>
      <c r="TDI149" s="88"/>
      <c r="TDJ149" s="12"/>
      <c r="TDK149" s="12"/>
      <c r="TDL149" s="88"/>
      <c r="TDM149" s="88"/>
      <c r="TDN149" s="11"/>
      <c r="TDO149" s="11"/>
      <c r="TDP149" s="89"/>
      <c r="TDQ149" s="87"/>
      <c r="TDR149" s="90"/>
      <c r="TDS149" s="91"/>
      <c r="TDT149" s="86"/>
      <c r="TDU149" s="87"/>
      <c r="TDV149" s="87"/>
      <c r="TDW149" s="87"/>
      <c r="TDX149" s="87"/>
      <c r="TDY149" s="88"/>
      <c r="TDZ149" s="12"/>
      <c r="TEA149" s="12"/>
      <c r="TEB149" s="88"/>
      <c r="TEC149" s="88"/>
      <c r="TED149" s="11"/>
      <c r="TEE149" s="11"/>
      <c r="TEF149" s="89"/>
      <c r="TEG149" s="87"/>
      <c r="TEH149" s="90"/>
      <c r="TEI149" s="91"/>
      <c r="TEJ149" s="86"/>
      <c r="TEK149" s="87"/>
      <c r="TEL149" s="87"/>
      <c r="TEM149" s="87"/>
      <c r="TEN149" s="87"/>
      <c r="TEO149" s="88"/>
      <c r="TEP149" s="12"/>
      <c r="TEQ149" s="12"/>
      <c r="TER149" s="88"/>
      <c r="TES149" s="88"/>
      <c r="TET149" s="11"/>
      <c r="TEU149" s="11"/>
      <c r="TEV149" s="89"/>
      <c r="TEW149" s="87"/>
      <c r="TEX149" s="90"/>
      <c r="TEY149" s="91"/>
      <c r="TEZ149" s="86"/>
      <c r="TFA149" s="87"/>
      <c r="TFB149" s="87"/>
      <c r="TFC149" s="87"/>
      <c r="TFD149" s="87"/>
      <c r="TFE149" s="88"/>
      <c r="TFF149" s="12"/>
      <c r="TFG149" s="12"/>
      <c r="TFH149" s="88"/>
      <c r="TFI149" s="88"/>
      <c r="TFJ149" s="11"/>
      <c r="TFK149" s="11"/>
      <c r="TFL149" s="89"/>
      <c r="TFM149" s="87"/>
      <c r="TFN149" s="90"/>
      <c r="TFO149" s="91"/>
      <c r="TFP149" s="86"/>
      <c r="TFQ149" s="87"/>
      <c r="TFR149" s="87"/>
      <c r="TFS149" s="87"/>
      <c r="TFT149" s="87"/>
      <c r="TFU149" s="88"/>
      <c r="TFV149" s="12"/>
      <c r="TFW149" s="12"/>
      <c r="TFX149" s="88"/>
      <c r="TFY149" s="88"/>
      <c r="TFZ149" s="11"/>
      <c r="TGA149" s="11"/>
      <c r="TGB149" s="89"/>
      <c r="TGC149" s="87"/>
      <c r="TGD149" s="90"/>
      <c r="TGE149" s="91"/>
      <c r="TGF149" s="86"/>
      <c r="TGG149" s="87"/>
      <c r="TGH149" s="87"/>
      <c r="TGI149" s="87"/>
      <c r="TGJ149" s="87"/>
      <c r="TGK149" s="88"/>
      <c r="TGL149" s="12"/>
      <c r="TGM149" s="12"/>
      <c r="TGN149" s="88"/>
      <c r="TGO149" s="88"/>
      <c r="TGP149" s="11"/>
      <c r="TGQ149" s="11"/>
      <c r="TGR149" s="89"/>
      <c r="TGS149" s="87"/>
      <c r="TGT149" s="90"/>
      <c r="TGU149" s="91"/>
      <c r="TGV149" s="86"/>
      <c r="TGW149" s="87"/>
      <c r="TGX149" s="87"/>
      <c r="TGY149" s="87"/>
      <c r="TGZ149" s="87"/>
      <c r="THA149" s="88"/>
      <c r="THB149" s="12"/>
      <c r="THC149" s="12"/>
      <c r="THD149" s="88"/>
      <c r="THE149" s="88"/>
      <c r="THF149" s="11"/>
      <c r="THG149" s="11"/>
      <c r="THH149" s="89"/>
      <c r="THI149" s="87"/>
      <c r="THJ149" s="90"/>
      <c r="THK149" s="91"/>
      <c r="THL149" s="86"/>
      <c r="THM149" s="87"/>
      <c r="THN149" s="87"/>
      <c r="THO149" s="87"/>
      <c r="THP149" s="87"/>
      <c r="THQ149" s="88"/>
      <c r="THR149" s="12"/>
      <c r="THS149" s="12"/>
      <c r="THT149" s="88"/>
      <c r="THU149" s="88"/>
      <c r="THV149" s="11"/>
      <c r="THW149" s="11"/>
      <c r="THX149" s="89"/>
      <c r="THY149" s="87"/>
      <c r="THZ149" s="90"/>
      <c r="TIA149" s="91"/>
      <c r="TIB149" s="86"/>
      <c r="TIC149" s="87"/>
      <c r="TID149" s="87"/>
      <c r="TIE149" s="87"/>
      <c r="TIF149" s="87"/>
      <c r="TIG149" s="88"/>
      <c r="TIH149" s="12"/>
      <c r="TII149" s="12"/>
      <c r="TIJ149" s="88"/>
      <c r="TIK149" s="88"/>
      <c r="TIL149" s="11"/>
      <c r="TIM149" s="11"/>
      <c r="TIN149" s="89"/>
      <c r="TIO149" s="87"/>
      <c r="TIP149" s="90"/>
      <c r="TIQ149" s="91"/>
      <c r="TIR149" s="86"/>
      <c r="TIS149" s="87"/>
      <c r="TIT149" s="87"/>
      <c r="TIU149" s="87"/>
      <c r="TIV149" s="87"/>
      <c r="TIW149" s="88"/>
      <c r="TIX149" s="12"/>
      <c r="TIY149" s="12"/>
      <c r="TIZ149" s="88"/>
      <c r="TJA149" s="88"/>
      <c r="TJB149" s="11"/>
      <c r="TJC149" s="11"/>
      <c r="TJD149" s="89"/>
      <c r="TJE149" s="87"/>
      <c r="TJF149" s="90"/>
      <c r="TJG149" s="91"/>
      <c r="TJH149" s="86"/>
      <c r="TJI149" s="87"/>
      <c r="TJJ149" s="87"/>
      <c r="TJK149" s="87"/>
      <c r="TJL149" s="87"/>
      <c r="TJM149" s="88"/>
      <c r="TJN149" s="12"/>
      <c r="TJO149" s="12"/>
      <c r="TJP149" s="88"/>
      <c r="TJQ149" s="88"/>
      <c r="TJR149" s="11"/>
      <c r="TJS149" s="11"/>
      <c r="TJT149" s="89"/>
      <c r="TJU149" s="87"/>
      <c r="TJV149" s="90"/>
      <c r="TJW149" s="91"/>
      <c r="TJX149" s="86"/>
      <c r="TJY149" s="87"/>
      <c r="TJZ149" s="87"/>
      <c r="TKA149" s="87"/>
      <c r="TKB149" s="87"/>
      <c r="TKC149" s="88"/>
      <c r="TKD149" s="12"/>
      <c r="TKE149" s="12"/>
      <c r="TKF149" s="88"/>
      <c r="TKG149" s="88"/>
      <c r="TKH149" s="11"/>
      <c r="TKI149" s="11"/>
      <c r="TKJ149" s="89"/>
      <c r="TKK149" s="87"/>
      <c r="TKL149" s="90"/>
      <c r="TKM149" s="91"/>
      <c r="TKN149" s="86"/>
      <c r="TKO149" s="87"/>
      <c r="TKP149" s="87"/>
      <c r="TKQ149" s="87"/>
      <c r="TKR149" s="87"/>
      <c r="TKS149" s="88"/>
      <c r="TKT149" s="12"/>
      <c r="TKU149" s="12"/>
      <c r="TKV149" s="88"/>
      <c r="TKW149" s="88"/>
      <c r="TKX149" s="11"/>
      <c r="TKY149" s="11"/>
      <c r="TKZ149" s="89"/>
      <c r="TLA149" s="87"/>
      <c r="TLB149" s="90"/>
      <c r="TLC149" s="91"/>
      <c r="TLD149" s="86"/>
      <c r="TLE149" s="87"/>
      <c r="TLF149" s="87"/>
      <c r="TLG149" s="87"/>
      <c r="TLH149" s="87"/>
      <c r="TLI149" s="88"/>
      <c r="TLJ149" s="12"/>
      <c r="TLK149" s="12"/>
      <c r="TLL149" s="88"/>
      <c r="TLM149" s="88"/>
      <c r="TLN149" s="11"/>
      <c r="TLO149" s="11"/>
      <c r="TLP149" s="89"/>
      <c r="TLQ149" s="87"/>
      <c r="TLR149" s="90"/>
      <c r="TLS149" s="91"/>
      <c r="TLT149" s="86"/>
      <c r="TLU149" s="87"/>
      <c r="TLV149" s="87"/>
      <c r="TLW149" s="87"/>
      <c r="TLX149" s="87"/>
      <c r="TLY149" s="88"/>
      <c r="TLZ149" s="12"/>
      <c r="TMA149" s="12"/>
      <c r="TMB149" s="88"/>
      <c r="TMC149" s="88"/>
      <c r="TMD149" s="11"/>
      <c r="TME149" s="11"/>
      <c r="TMF149" s="89"/>
      <c r="TMG149" s="87"/>
      <c r="TMH149" s="90"/>
      <c r="TMI149" s="91"/>
      <c r="TMJ149" s="86"/>
      <c r="TMK149" s="87"/>
      <c r="TML149" s="87"/>
      <c r="TMM149" s="87"/>
      <c r="TMN149" s="87"/>
      <c r="TMO149" s="88"/>
      <c r="TMP149" s="12"/>
      <c r="TMQ149" s="12"/>
      <c r="TMR149" s="88"/>
      <c r="TMS149" s="88"/>
      <c r="TMT149" s="11"/>
      <c r="TMU149" s="11"/>
      <c r="TMV149" s="89"/>
      <c r="TMW149" s="87"/>
      <c r="TMX149" s="90"/>
      <c r="TMY149" s="91"/>
      <c r="TMZ149" s="86"/>
      <c r="TNA149" s="87"/>
      <c r="TNB149" s="87"/>
      <c r="TNC149" s="87"/>
      <c r="TND149" s="87"/>
      <c r="TNE149" s="88"/>
      <c r="TNF149" s="12"/>
      <c r="TNG149" s="12"/>
      <c r="TNH149" s="88"/>
      <c r="TNI149" s="88"/>
      <c r="TNJ149" s="11"/>
      <c r="TNK149" s="11"/>
      <c r="TNL149" s="89"/>
      <c r="TNM149" s="87"/>
      <c r="TNN149" s="90"/>
      <c r="TNO149" s="91"/>
      <c r="TNP149" s="86"/>
      <c r="TNQ149" s="87"/>
      <c r="TNR149" s="87"/>
      <c r="TNS149" s="87"/>
      <c r="TNT149" s="87"/>
      <c r="TNU149" s="88"/>
      <c r="TNV149" s="12"/>
      <c r="TNW149" s="12"/>
      <c r="TNX149" s="88"/>
      <c r="TNY149" s="88"/>
      <c r="TNZ149" s="11"/>
      <c r="TOA149" s="11"/>
      <c r="TOB149" s="89"/>
      <c r="TOC149" s="87"/>
      <c r="TOD149" s="90"/>
      <c r="TOE149" s="91"/>
      <c r="TOF149" s="86"/>
      <c r="TOG149" s="87"/>
      <c r="TOH149" s="87"/>
      <c r="TOI149" s="87"/>
      <c r="TOJ149" s="87"/>
      <c r="TOK149" s="88"/>
      <c r="TOL149" s="12"/>
      <c r="TOM149" s="12"/>
      <c r="TON149" s="88"/>
      <c r="TOO149" s="88"/>
      <c r="TOP149" s="11"/>
      <c r="TOQ149" s="11"/>
      <c r="TOR149" s="89"/>
      <c r="TOS149" s="87"/>
      <c r="TOT149" s="90"/>
      <c r="TOU149" s="91"/>
      <c r="TOV149" s="86"/>
      <c r="TOW149" s="87"/>
      <c r="TOX149" s="87"/>
      <c r="TOY149" s="87"/>
      <c r="TOZ149" s="87"/>
      <c r="TPA149" s="88"/>
      <c r="TPB149" s="12"/>
      <c r="TPC149" s="12"/>
      <c r="TPD149" s="88"/>
      <c r="TPE149" s="88"/>
      <c r="TPF149" s="11"/>
      <c r="TPG149" s="11"/>
      <c r="TPH149" s="89"/>
      <c r="TPI149" s="87"/>
      <c r="TPJ149" s="90"/>
      <c r="TPK149" s="91"/>
      <c r="TPL149" s="86"/>
      <c r="TPM149" s="87"/>
      <c r="TPN149" s="87"/>
      <c r="TPO149" s="87"/>
      <c r="TPP149" s="87"/>
      <c r="TPQ149" s="88"/>
      <c r="TPR149" s="12"/>
      <c r="TPS149" s="12"/>
      <c r="TPT149" s="88"/>
      <c r="TPU149" s="88"/>
      <c r="TPV149" s="11"/>
      <c r="TPW149" s="11"/>
      <c r="TPX149" s="89"/>
      <c r="TPY149" s="87"/>
      <c r="TPZ149" s="90"/>
      <c r="TQA149" s="91"/>
      <c r="TQB149" s="86"/>
      <c r="TQC149" s="87"/>
      <c r="TQD149" s="87"/>
      <c r="TQE149" s="87"/>
      <c r="TQF149" s="87"/>
      <c r="TQG149" s="88"/>
      <c r="TQH149" s="12"/>
      <c r="TQI149" s="12"/>
      <c r="TQJ149" s="88"/>
      <c r="TQK149" s="88"/>
      <c r="TQL149" s="11"/>
      <c r="TQM149" s="11"/>
      <c r="TQN149" s="89"/>
      <c r="TQO149" s="87"/>
      <c r="TQP149" s="90"/>
      <c r="TQQ149" s="91"/>
      <c r="TQR149" s="86"/>
      <c r="TQS149" s="87"/>
      <c r="TQT149" s="87"/>
      <c r="TQU149" s="87"/>
      <c r="TQV149" s="87"/>
      <c r="TQW149" s="88"/>
      <c r="TQX149" s="12"/>
      <c r="TQY149" s="12"/>
      <c r="TQZ149" s="88"/>
      <c r="TRA149" s="88"/>
      <c r="TRB149" s="11"/>
      <c r="TRC149" s="11"/>
      <c r="TRD149" s="89"/>
      <c r="TRE149" s="87"/>
      <c r="TRF149" s="90"/>
      <c r="TRG149" s="91"/>
      <c r="TRH149" s="86"/>
      <c r="TRI149" s="87"/>
      <c r="TRJ149" s="87"/>
      <c r="TRK149" s="87"/>
      <c r="TRL149" s="87"/>
      <c r="TRM149" s="88"/>
      <c r="TRN149" s="12"/>
      <c r="TRO149" s="12"/>
      <c r="TRP149" s="88"/>
      <c r="TRQ149" s="88"/>
      <c r="TRR149" s="11"/>
      <c r="TRS149" s="11"/>
      <c r="TRT149" s="89"/>
      <c r="TRU149" s="87"/>
      <c r="TRV149" s="90"/>
      <c r="TRW149" s="91"/>
      <c r="TRX149" s="86"/>
      <c r="TRY149" s="87"/>
      <c r="TRZ149" s="87"/>
      <c r="TSA149" s="87"/>
      <c r="TSB149" s="87"/>
      <c r="TSC149" s="88"/>
      <c r="TSD149" s="12"/>
      <c r="TSE149" s="12"/>
      <c r="TSF149" s="88"/>
      <c r="TSG149" s="88"/>
      <c r="TSH149" s="11"/>
      <c r="TSI149" s="11"/>
      <c r="TSJ149" s="89"/>
      <c r="TSK149" s="87"/>
      <c r="TSL149" s="90"/>
      <c r="TSM149" s="91"/>
      <c r="TSN149" s="86"/>
      <c r="TSO149" s="87"/>
      <c r="TSP149" s="87"/>
      <c r="TSQ149" s="87"/>
      <c r="TSR149" s="87"/>
      <c r="TSS149" s="88"/>
      <c r="TST149" s="12"/>
      <c r="TSU149" s="12"/>
      <c r="TSV149" s="88"/>
      <c r="TSW149" s="88"/>
      <c r="TSX149" s="11"/>
      <c r="TSY149" s="11"/>
      <c r="TSZ149" s="89"/>
      <c r="TTA149" s="87"/>
      <c r="TTB149" s="90"/>
      <c r="TTC149" s="91"/>
      <c r="TTD149" s="86"/>
      <c r="TTE149" s="87"/>
      <c r="TTF149" s="87"/>
      <c r="TTG149" s="87"/>
      <c r="TTH149" s="87"/>
      <c r="TTI149" s="88"/>
      <c r="TTJ149" s="12"/>
      <c r="TTK149" s="12"/>
      <c r="TTL149" s="88"/>
      <c r="TTM149" s="88"/>
      <c r="TTN149" s="11"/>
      <c r="TTO149" s="11"/>
      <c r="TTP149" s="89"/>
      <c r="TTQ149" s="87"/>
      <c r="TTR149" s="90"/>
      <c r="TTS149" s="91"/>
      <c r="TTT149" s="86"/>
      <c r="TTU149" s="87"/>
      <c r="TTV149" s="87"/>
      <c r="TTW149" s="87"/>
      <c r="TTX149" s="87"/>
      <c r="TTY149" s="88"/>
      <c r="TTZ149" s="12"/>
      <c r="TUA149" s="12"/>
      <c r="TUB149" s="88"/>
      <c r="TUC149" s="88"/>
      <c r="TUD149" s="11"/>
      <c r="TUE149" s="11"/>
      <c r="TUF149" s="89"/>
      <c r="TUG149" s="87"/>
      <c r="TUH149" s="90"/>
      <c r="TUI149" s="91"/>
      <c r="TUJ149" s="86"/>
      <c r="TUK149" s="87"/>
      <c r="TUL149" s="87"/>
      <c r="TUM149" s="87"/>
      <c r="TUN149" s="87"/>
      <c r="TUO149" s="88"/>
      <c r="TUP149" s="12"/>
      <c r="TUQ149" s="12"/>
      <c r="TUR149" s="88"/>
      <c r="TUS149" s="88"/>
      <c r="TUT149" s="11"/>
      <c r="TUU149" s="11"/>
      <c r="TUV149" s="89"/>
      <c r="TUW149" s="87"/>
      <c r="TUX149" s="90"/>
      <c r="TUY149" s="91"/>
      <c r="TUZ149" s="86"/>
      <c r="TVA149" s="87"/>
      <c r="TVB149" s="87"/>
      <c r="TVC149" s="87"/>
      <c r="TVD149" s="87"/>
      <c r="TVE149" s="88"/>
      <c r="TVF149" s="12"/>
      <c r="TVG149" s="12"/>
      <c r="TVH149" s="88"/>
      <c r="TVI149" s="88"/>
      <c r="TVJ149" s="11"/>
      <c r="TVK149" s="11"/>
      <c r="TVL149" s="89"/>
      <c r="TVM149" s="87"/>
      <c r="TVN149" s="90"/>
      <c r="TVO149" s="91"/>
      <c r="TVP149" s="86"/>
      <c r="TVQ149" s="87"/>
      <c r="TVR149" s="87"/>
      <c r="TVS149" s="87"/>
      <c r="TVT149" s="87"/>
      <c r="TVU149" s="88"/>
      <c r="TVV149" s="12"/>
      <c r="TVW149" s="12"/>
      <c r="TVX149" s="88"/>
      <c r="TVY149" s="88"/>
      <c r="TVZ149" s="11"/>
      <c r="TWA149" s="11"/>
      <c r="TWB149" s="89"/>
      <c r="TWC149" s="87"/>
      <c r="TWD149" s="90"/>
      <c r="TWE149" s="91"/>
      <c r="TWF149" s="86"/>
      <c r="TWG149" s="87"/>
      <c r="TWH149" s="87"/>
      <c r="TWI149" s="87"/>
      <c r="TWJ149" s="87"/>
      <c r="TWK149" s="88"/>
      <c r="TWL149" s="12"/>
      <c r="TWM149" s="12"/>
      <c r="TWN149" s="88"/>
      <c r="TWO149" s="88"/>
      <c r="TWP149" s="11"/>
      <c r="TWQ149" s="11"/>
      <c r="TWR149" s="89"/>
      <c r="TWS149" s="87"/>
      <c r="TWT149" s="90"/>
      <c r="TWU149" s="91"/>
      <c r="TWV149" s="86"/>
      <c r="TWW149" s="87"/>
      <c r="TWX149" s="87"/>
      <c r="TWY149" s="87"/>
      <c r="TWZ149" s="87"/>
      <c r="TXA149" s="88"/>
      <c r="TXB149" s="12"/>
      <c r="TXC149" s="12"/>
      <c r="TXD149" s="88"/>
      <c r="TXE149" s="88"/>
      <c r="TXF149" s="11"/>
      <c r="TXG149" s="11"/>
      <c r="TXH149" s="89"/>
      <c r="TXI149" s="87"/>
      <c r="TXJ149" s="90"/>
      <c r="TXK149" s="91"/>
      <c r="TXL149" s="86"/>
      <c r="TXM149" s="87"/>
      <c r="TXN149" s="87"/>
      <c r="TXO149" s="87"/>
      <c r="TXP149" s="87"/>
      <c r="TXQ149" s="88"/>
      <c r="TXR149" s="12"/>
      <c r="TXS149" s="12"/>
      <c r="TXT149" s="88"/>
      <c r="TXU149" s="88"/>
      <c r="TXV149" s="11"/>
      <c r="TXW149" s="11"/>
      <c r="TXX149" s="89"/>
      <c r="TXY149" s="87"/>
      <c r="TXZ149" s="90"/>
      <c r="TYA149" s="91"/>
      <c r="TYB149" s="86"/>
      <c r="TYC149" s="87"/>
      <c r="TYD149" s="87"/>
      <c r="TYE149" s="87"/>
      <c r="TYF149" s="87"/>
      <c r="TYG149" s="88"/>
      <c r="TYH149" s="12"/>
      <c r="TYI149" s="12"/>
      <c r="TYJ149" s="88"/>
      <c r="TYK149" s="88"/>
      <c r="TYL149" s="11"/>
      <c r="TYM149" s="11"/>
      <c r="TYN149" s="89"/>
      <c r="TYO149" s="87"/>
      <c r="TYP149" s="90"/>
      <c r="TYQ149" s="91"/>
      <c r="TYR149" s="86"/>
      <c r="TYS149" s="87"/>
      <c r="TYT149" s="87"/>
      <c r="TYU149" s="87"/>
      <c r="TYV149" s="87"/>
      <c r="TYW149" s="88"/>
      <c r="TYX149" s="12"/>
      <c r="TYY149" s="12"/>
      <c r="TYZ149" s="88"/>
      <c r="TZA149" s="88"/>
      <c r="TZB149" s="11"/>
      <c r="TZC149" s="11"/>
      <c r="TZD149" s="89"/>
      <c r="TZE149" s="87"/>
      <c r="TZF149" s="90"/>
      <c r="TZG149" s="91"/>
      <c r="TZH149" s="86"/>
      <c r="TZI149" s="87"/>
      <c r="TZJ149" s="87"/>
      <c r="TZK149" s="87"/>
      <c r="TZL149" s="87"/>
      <c r="TZM149" s="88"/>
      <c r="TZN149" s="12"/>
      <c r="TZO149" s="12"/>
      <c r="TZP149" s="88"/>
      <c r="TZQ149" s="88"/>
      <c r="TZR149" s="11"/>
      <c r="TZS149" s="11"/>
      <c r="TZT149" s="89"/>
      <c r="TZU149" s="87"/>
      <c r="TZV149" s="90"/>
      <c r="TZW149" s="91"/>
      <c r="TZX149" s="86"/>
      <c r="TZY149" s="87"/>
      <c r="TZZ149" s="87"/>
      <c r="UAA149" s="87"/>
      <c r="UAB149" s="87"/>
      <c r="UAC149" s="88"/>
      <c r="UAD149" s="12"/>
      <c r="UAE149" s="12"/>
      <c r="UAF149" s="88"/>
      <c r="UAG149" s="88"/>
      <c r="UAH149" s="11"/>
      <c r="UAI149" s="11"/>
      <c r="UAJ149" s="89"/>
      <c r="UAK149" s="87"/>
      <c r="UAL149" s="90"/>
      <c r="UAM149" s="91"/>
      <c r="UAN149" s="86"/>
      <c r="UAO149" s="87"/>
      <c r="UAP149" s="87"/>
      <c r="UAQ149" s="87"/>
      <c r="UAR149" s="87"/>
      <c r="UAS149" s="88"/>
      <c r="UAT149" s="12"/>
      <c r="UAU149" s="12"/>
      <c r="UAV149" s="88"/>
      <c r="UAW149" s="88"/>
      <c r="UAX149" s="11"/>
      <c r="UAY149" s="11"/>
      <c r="UAZ149" s="89"/>
      <c r="UBA149" s="87"/>
      <c r="UBB149" s="90"/>
      <c r="UBC149" s="91"/>
      <c r="UBD149" s="86"/>
      <c r="UBE149" s="87"/>
      <c r="UBF149" s="87"/>
      <c r="UBG149" s="87"/>
      <c r="UBH149" s="87"/>
      <c r="UBI149" s="88"/>
      <c r="UBJ149" s="12"/>
      <c r="UBK149" s="12"/>
      <c r="UBL149" s="88"/>
      <c r="UBM149" s="88"/>
      <c r="UBN149" s="11"/>
      <c r="UBO149" s="11"/>
      <c r="UBP149" s="89"/>
      <c r="UBQ149" s="87"/>
      <c r="UBR149" s="90"/>
      <c r="UBS149" s="91"/>
      <c r="UBT149" s="86"/>
      <c r="UBU149" s="87"/>
      <c r="UBV149" s="87"/>
      <c r="UBW149" s="87"/>
      <c r="UBX149" s="87"/>
      <c r="UBY149" s="88"/>
      <c r="UBZ149" s="12"/>
      <c r="UCA149" s="12"/>
      <c r="UCB149" s="88"/>
      <c r="UCC149" s="88"/>
      <c r="UCD149" s="11"/>
      <c r="UCE149" s="11"/>
      <c r="UCF149" s="89"/>
      <c r="UCG149" s="87"/>
      <c r="UCH149" s="90"/>
      <c r="UCI149" s="91"/>
      <c r="UCJ149" s="86"/>
      <c r="UCK149" s="87"/>
      <c r="UCL149" s="87"/>
      <c r="UCM149" s="87"/>
      <c r="UCN149" s="87"/>
      <c r="UCO149" s="88"/>
      <c r="UCP149" s="12"/>
      <c r="UCQ149" s="12"/>
      <c r="UCR149" s="88"/>
      <c r="UCS149" s="88"/>
      <c r="UCT149" s="11"/>
      <c r="UCU149" s="11"/>
      <c r="UCV149" s="89"/>
      <c r="UCW149" s="87"/>
      <c r="UCX149" s="90"/>
      <c r="UCY149" s="91"/>
      <c r="UCZ149" s="86"/>
      <c r="UDA149" s="87"/>
      <c r="UDB149" s="87"/>
      <c r="UDC149" s="87"/>
      <c r="UDD149" s="87"/>
      <c r="UDE149" s="88"/>
      <c r="UDF149" s="12"/>
      <c r="UDG149" s="12"/>
      <c r="UDH149" s="88"/>
      <c r="UDI149" s="88"/>
      <c r="UDJ149" s="11"/>
      <c r="UDK149" s="11"/>
      <c r="UDL149" s="89"/>
      <c r="UDM149" s="87"/>
      <c r="UDN149" s="90"/>
      <c r="UDO149" s="91"/>
      <c r="UDP149" s="86"/>
      <c r="UDQ149" s="87"/>
      <c r="UDR149" s="87"/>
      <c r="UDS149" s="87"/>
      <c r="UDT149" s="87"/>
      <c r="UDU149" s="88"/>
      <c r="UDV149" s="12"/>
      <c r="UDW149" s="12"/>
      <c r="UDX149" s="88"/>
      <c r="UDY149" s="88"/>
      <c r="UDZ149" s="11"/>
      <c r="UEA149" s="11"/>
      <c r="UEB149" s="89"/>
      <c r="UEC149" s="87"/>
      <c r="UED149" s="90"/>
      <c r="UEE149" s="91"/>
      <c r="UEF149" s="86"/>
      <c r="UEG149" s="87"/>
      <c r="UEH149" s="87"/>
      <c r="UEI149" s="87"/>
      <c r="UEJ149" s="87"/>
      <c r="UEK149" s="88"/>
      <c r="UEL149" s="12"/>
      <c r="UEM149" s="12"/>
      <c r="UEN149" s="88"/>
      <c r="UEO149" s="88"/>
      <c r="UEP149" s="11"/>
      <c r="UEQ149" s="11"/>
      <c r="UER149" s="89"/>
      <c r="UES149" s="87"/>
      <c r="UET149" s="90"/>
      <c r="UEU149" s="91"/>
      <c r="UEV149" s="86"/>
      <c r="UEW149" s="87"/>
      <c r="UEX149" s="87"/>
      <c r="UEY149" s="87"/>
      <c r="UEZ149" s="87"/>
      <c r="UFA149" s="88"/>
      <c r="UFB149" s="12"/>
      <c r="UFC149" s="12"/>
      <c r="UFD149" s="88"/>
      <c r="UFE149" s="88"/>
      <c r="UFF149" s="11"/>
      <c r="UFG149" s="11"/>
      <c r="UFH149" s="89"/>
      <c r="UFI149" s="87"/>
      <c r="UFJ149" s="90"/>
      <c r="UFK149" s="91"/>
      <c r="UFL149" s="86"/>
      <c r="UFM149" s="87"/>
      <c r="UFN149" s="87"/>
      <c r="UFO149" s="87"/>
      <c r="UFP149" s="87"/>
      <c r="UFQ149" s="88"/>
      <c r="UFR149" s="12"/>
      <c r="UFS149" s="12"/>
      <c r="UFT149" s="88"/>
      <c r="UFU149" s="88"/>
      <c r="UFV149" s="11"/>
      <c r="UFW149" s="11"/>
      <c r="UFX149" s="89"/>
      <c r="UFY149" s="87"/>
      <c r="UFZ149" s="90"/>
      <c r="UGA149" s="91"/>
      <c r="UGB149" s="86"/>
      <c r="UGC149" s="87"/>
      <c r="UGD149" s="87"/>
      <c r="UGE149" s="87"/>
      <c r="UGF149" s="87"/>
      <c r="UGG149" s="88"/>
      <c r="UGH149" s="12"/>
      <c r="UGI149" s="12"/>
      <c r="UGJ149" s="88"/>
      <c r="UGK149" s="88"/>
      <c r="UGL149" s="11"/>
      <c r="UGM149" s="11"/>
      <c r="UGN149" s="89"/>
      <c r="UGO149" s="87"/>
      <c r="UGP149" s="90"/>
      <c r="UGQ149" s="91"/>
      <c r="UGR149" s="86"/>
      <c r="UGS149" s="87"/>
      <c r="UGT149" s="87"/>
      <c r="UGU149" s="87"/>
      <c r="UGV149" s="87"/>
      <c r="UGW149" s="88"/>
      <c r="UGX149" s="12"/>
      <c r="UGY149" s="12"/>
      <c r="UGZ149" s="88"/>
      <c r="UHA149" s="88"/>
      <c r="UHB149" s="11"/>
      <c r="UHC149" s="11"/>
      <c r="UHD149" s="89"/>
      <c r="UHE149" s="87"/>
      <c r="UHF149" s="90"/>
      <c r="UHG149" s="91"/>
      <c r="UHH149" s="86"/>
      <c r="UHI149" s="87"/>
      <c r="UHJ149" s="87"/>
      <c r="UHK149" s="87"/>
      <c r="UHL149" s="87"/>
      <c r="UHM149" s="88"/>
      <c r="UHN149" s="12"/>
      <c r="UHO149" s="12"/>
      <c r="UHP149" s="88"/>
      <c r="UHQ149" s="88"/>
      <c r="UHR149" s="11"/>
      <c r="UHS149" s="11"/>
      <c r="UHT149" s="89"/>
      <c r="UHU149" s="87"/>
      <c r="UHV149" s="90"/>
      <c r="UHW149" s="91"/>
      <c r="UHX149" s="86"/>
      <c r="UHY149" s="87"/>
      <c r="UHZ149" s="87"/>
      <c r="UIA149" s="87"/>
      <c r="UIB149" s="87"/>
      <c r="UIC149" s="88"/>
      <c r="UID149" s="12"/>
      <c r="UIE149" s="12"/>
      <c r="UIF149" s="88"/>
      <c r="UIG149" s="88"/>
      <c r="UIH149" s="11"/>
      <c r="UII149" s="11"/>
      <c r="UIJ149" s="89"/>
      <c r="UIK149" s="87"/>
      <c r="UIL149" s="90"/>
      <c r="UIM149" s="91"/>
      <c r="UIN149" s="86"/>
      <c r="UIO149" s="87"/>
      <c r="UIP149" s="87"/>
      <c r="UIQ149" s="87"/>
      <c r="UIR149" s="87"/>
      <c r="UIS149" s="88"/>
      <c r="UIT149" s="12"/>
      <c r="UIU149" s="12"/>
      <c r="UIV149" s="88"/>
      <c r="UIW149" s="88"/>
      <c r="UIX149" s="11"/>
      <c r="UIY149" s="11"/>
      <c r="UIZ149" s="89"/>
      <c r="UJA149" s="87"/>
      <c r="UJB149" s="90"/>
      <c r="UJC149" s="91"/>
      <c r="UJD149" s="86"/>
      <c r="UJE149" s="87"/>
      <c r="UJF149" s="87"/>
      <c r="UJG149" s="87"/>
      <c r="UJH149" s="87"/>
      <c r="UJI149" s="88"/>
      <c r="UJJ149" s="12"/>
      <c r="UJK149" s="12"/>
      <c r="UJL149" s="88"/>
      <c r="UJM149" s="88"/>
      <c r="UJN149" s="11"/>
      <c r="UJO149" s="11"/>
      <c r="UJP149" s="89"/>
      <c r="UJQ149" s="87"/>
      <c r="UJR149" s="90"/>
      <c r="UJS149" s="91"/>
      <c r="UJT149" s="86"/>
      <c r="UJU149" s="87"/>
      <c r="UJV149" s="87"/>
      <c r="UJW149" s="87"/>
      <c r="UJX149" s="87"/>
      <c r="UJY149" s="88"/>
      <c r="UJZ149" s="12"/>
      <c r="UKA149" s="12"/>
      <c r="UKB149" s="88"/>
      <c r="UKC149" s="88"/>
      <c r="UKD149" s="11"/>
      <c r="UKE149" s="11"/>
      <c r="UKF149" s="89"/>
      <c r="UKG149" s="87"/>
      <c r="UKH149" s="90"/>
      <c r="UKI149" s="91"/>
      <c r="UKJ149" s="86"/>
      <c r="UKK149" s="87"/>
      <c r="UKL149" s="87"/>
      <c r="UKM149" s="87"/>
      <c r="UKN149" s="87"/>
      <c r="UKO149" s="88"/>
      <c r="UKP149" s="12"/>
      <c r="UKQ149" s="12"/>
      <c r="UKR149" s="88"/>
      <c r="UKS149" s="88"/>
      <c r="UKT149" s="11"/>
      <c r="UKU149" s="11"/>
      <c r="UKV149" s="89"/>
      <c r="UKW149" s="87"/>
      <c r="UKX149" s="90"/>
      <c r="UKY149" s="91"/>
      <c r="UKZ149" s="86"/>
      <c r="ULA149" s="87"/>
      <c r="ULB149" s="87"/>
      <c r="ULC149" s="87"/>
      <c r="ULD149" s="87"/>
      <c r="ULE149" s="88"/>
      <c r="ULF149" s="12"/>
      <c r="ULG149" s="12"/>
      <c r="ULH149" s="88"/>
      <c r="ULI149" s="88"/>
      <c r="ULJ149" s="11"/>
      <c r="ULK149" s="11"/>
      <c r="ULL149" s="89"/>
      <c r="ULM149" s="87"/>
      <c r="ULN149" s="90"/>
      <c r="ULO149" s="91"/>
      <c r="ULP149" s="86"/>
      <c r="ULQ149" s="87"/>
      <c r="ULR149" s="87"/>
      <c r="ULS149" s="87"/>
      <c r="ULT149" s="87"/>
      <c r="ULU149" s="88"/>
      <c r="ULV149" s="12"/>
      <c r="ULW149" s="12"/>
      <c r="ULX149" s="88"/>
      <c r="ULY149" s="88"/>
      <c r="ULZ149" s="11"/>
      <c r="UMA149" s="11"/>
      <c r="UMB149" s="89"/>
      <c r="UMC149" s="87"/>
      <c r="UMD149" s="90"/>
      <c r="UME149" s="91"/>
      <c r="UMF149" s="86"/>
      <c r="UMG149" s="87"/>
      <c r="UMH149" s="87"/>
      <c r="UMI149" s="87"/>
      <c r="UMJ149" s="87"/>
      <c r="UMK149" s="88"/>
      <c r="UML149" s="12"/>
      <c r="UMM149" s="12"/>
      <c r="UMN149" s="88"/>
      <c r="UMO149" s="88"/>
      <c r="UMP149" s="11"/>
      <c r="UMQ149" s="11"/>
      <c r="UMR149" s="89"/>
      <c r="UMS149" s="87"/>
      <c r="UMT149" s="90"/>
      <c r="UMU149" s="91"/>
      <c r="UMV149" s="86"/>
      <c r="UMW149" s="87"/>
      <c r="UMX149" s="87"/>
      <c r="UMY149" s="87"/>
      <c r="UMZ149" s="87"/>
      <c r="UNA149" s="88"/>
      <c r="UNB149" s="12"/>
      <c r="UNC149" s="12"/>
      <c r="UND149" s="88"/>
      <c r="UNE149" s="88"/>
      <c r="UNF149" s="11"/>
      <c r="UNG149" s="11"/>
      <c r="UNH149" s="89"/>
      <c r="UNI149" s="87"/>
      <c r="UNJ149" s="90"/>
      <c r="UNK149" s="91"/>
      <c r="UNL149" s="86"/>
      <c r="UNM149" s="87"/>
      <c r="UNN149" s="87"/>
      <c r="UNO149" s="87"/>
      <c r="UNP149" s="87"/>
      <c r="UNQ149" s="88"/>
      <c r="UNR149" s="12"/>
      <c r="UNS149" s="12"/>
      <c r="UNT149" s="88"/>
      <c r="UNU149" s="88"/>
      <c r="UNV149" s="11"/>
      <c r="UNW149" s="11"/>
      <c r="UNX149" s="89"/>
      <c r="UNY149" s="87"/>
      <c r="UNZ149" s="90"/>
      <c r="UOA149" s="91"/>
      <c r="UOB149" s="86"/>
      <c r="UOC149" s="87"/>
      <c r="UOD149" s="87"/>
      <c r="UOE149" s="87"/>
      <c r="UOF149" s="87"/>
      <c r="UOG149" s="88"/>
      <c r="UOH149" s="12"/>
      <c r="UOI149" s="12"/>
      <c r="UOJ149" s="88"/>
      <c r="UOK149" s="88"/>
      <c r="UOL149" s="11"/>
      <c r="UOM149" s="11"/>
      <c r="UON149" s="89"/>
      <c r="UOO149" s="87"/>
      <c r="UOP149" s="90"/>
      <c r="UOQ149" s="91"/>
      <c r="UOR149" s="86"/>
      <c r="UOS149" s="87"/>
      <c r="UOT149" s="87"/>
      <c r="UOU149" s="87"/>
      <c r="UOV149" s="87"/>
      <c r="UOW149" s="88"/>
      <c r="UOX149" s="12"/>
      <c r="UOY149" s="12"/>
      <c r="UOZ149" s="88"/>
      <c r="UPA149" s="88"/>
      <c r="UPB149" s="11"/>
      <c r="UPC149" s="11"/>
      <c r="UPD149" s="89"/>
      <c r="UPE149" s="87"/>
      <c r="UPF149" s="90"/>
      <c r="UPG149" s="91"/>
      <c r="UPH149" s="86"/>
      <c r="UPI149" s="87"/>
      <c r="UPJ149" s="87"/>
      <c r="UPK149" s="87"/>
      <c r="UPL149" s="87"/>
      <c r="UPM149" s="88"/>
      <c r="UPN149" s="12"/>
      <c r="UPO149" s="12"/>
      <c r="UPP149" s="88"/>
      <c r="UPQ149" s="88"/>
      <c r="UPR149" s="11"/>
      <c r="UPS149" s="11"/>
      <c r="UPT149" s="89"/>
      <c r="UPU149" s="87"/>
      <c r="UPV149" s="90"/>
      <c r="UPW149" s="91"/>
      <c r="UPX149" s="86"/>
      <c r="UPY149" s="87"/>
      <c r="UPZ149" s="87"/>
      <c r="UQA149" s="87"/>
      <c r="UQB149" s="87"/>
      <c r="UQC149" s="88"/>
      <c r="UQD149" s="12"/>
      <c r="UQE149" s="12"/>
      <c r="UQF149" s="88"/>
      <c r="UQG149" s="88"/>
      <c r="UQH149" s="11"/>
      <c r="UQI149" s="11"/>
      <c r="UQJ149" s="89"/>
      <c r="UQK149" s="87"/>
      <c r="UQL149" s="90"/>
      <c r="UQM149" s="91"/>
      <c r="UQN149" s="86"/>
      <c r="UQO149" s="87"/>
      <c r="UQP149" s="87"/>
      <c r="UQQ149" s="87"/>
      <c r="UQR149" s="87"/>
      <c r="UQS149" s="88"/>
      <c r="UQT149" s="12"/>
      <c r="UQU149" s="12"/>
      <c r="UQV149" s="88"/>
      <c r="UQW149" s="88"/>
      <c r="UQX149" s="11"/>
      <c r="UQY149" s="11"/>
      <c r="UQZ149" s="89"/>
      <c r="URA149" s="87"/>
      <c r="URB149" s="90"/>
      <c r="URC149" s="91"/>
      <c r="URD149" s="86"/>
      <c r="URE149" s="87"/>
      <c r="URF149" s="87"/>
      <c r="URG149" s="87"/>
      <c r="URH149" s="87"/>
      <c r="URI149" s="88"/>
      <c r="URJ149" s="12"/>
      <c r="URK149" s="12"/>
      <c r="URL149" s="88"/>
      <c r="URM149" s="88"/>
      <c r="URN149" s="11"/>
      <c r="URO149" s="11"/>
      <c r="URP149" s="89"/>
      <c r="URQ149" s="87"/>
      <c r="URR149" s="90"/>
      <c r="URS149" s="91"/>
      <c r="URT149" s="86"/>
      <c r="URU149" s="87"/>
      <c r="URV149" s="87"/>
      <c r="URW149" s="87"/>
      <c r="URX149" s="87"/>
      <c r="URY149" s="88"/>
      <c r="URZ149" s="12"/>
      <c r="USA149" s="12"/>
      <c r="USB149" s="88"/>
      <c r="USC149" s="88"/>
      <c r="USD149" s="11"/>
      <c r="USE149" s="11"/>
      <c r="USF149" s="89"/>
      <c r="USG149" s="87"/>
      <c r="USH149" s="90"/>
      <c r="USI149" s="91"/>
      <c r="USJ149" s="86"/>
      <c r="USK149" s="87"/>
      <c r="USL149" s="87"/>
      <c r="USM149" s="87"/>
      <c r="USN149" s="87"/>
      <c r="USO149" s="88"/>
      <c r="USP149" s="12"/>
      <c r="USQ149" s="12"/>
      <c r="USR149" s="88"/>
      <c r="USS149" s="88"/>
      <c r="UST149" s="11"/>
      <c r="USU149" s="11"/>
      <c r="USV149" s="89"/>
      <c r="USW149" s="87"/>
      <c r="USX149" s="90"/>
      <c r="USY149" s="91"/>
      <c r="USZ149" s="86"/>
      <c r="UTA149" s="87"/>
      <c r="UTB149" s="87"/>
      <c r="UTC149" s="87"/>
      <c r="UTD149" s="87"/>
      <c r="UTE149" s="88"/>
      <c r="UTF149" s="12"/>
      <c r="UTG149" s="12"/>
      <c r="UTH149" s="88"/>
      <c r="UTI149" s="88"/>
      <c r="UTJ149" s="11"/>
      <c r="UTK149" s="11"/>
      <c r="UTL149" s="89"/>
      <c r="UTM149" s="87"/>
      <c r="UTN149" s="90"/>
      <c r="UTO149" s="91"/>
      <c r="UTP149" s="86"/>
      <c r="UTQ149" s="87"/>
      <c r="UTR149" s="87"/>
      <c r="UTS149" s="87"/>
      <c r="UTT149" s="87"/>
      <c r="UTU149" s="88"/>
      <c r="UTV149" s="12"/>
      <c r="UTW149" s="12"/>
      <c r="UTX149" s="88"/>
      <c r="UTY149" s="88"/>
      <c r="UTZ149" s="11"/>
      <c r="UUA149" s="11"/>
      <c r="UUB149" s="89"/>
      <c r="UUC149" s="87"/>
      <c r="UUD149" s="90"/>
      <c r="UUE149" s="91"/>
      <c r="UUF149" s="86"/>
      <c r="UUG149" s="87"/>
      <c r="UUH149" s="87"/>
      <c r="UUI149" s="87"/>
      <c r="UUJ149" s="87"/>
      <c r="UUK149" s="88"/>
      <c r="UUL149" s="12"/>
      <c r="UUM149" s="12"/>
      <c r="UUN149" s="88"/>
      <c r="UUO149" s="88"/>
      <c r="UUP149" s="11"/>
      <c r="UUQ149" s="11"/>
      <c r="UUR149" s="89"/>
      <c r="UUS149" s="87"/>
      <c r="UUT149" s="90"/>
      <c r="UUU149" s="91"/>
      <c r="UUV149" s="86"/>
      <c r="UUW149" s="87"/>
      <c r="UUX149" s="87"/>
      <c r="UUY149" s="87"/>
      <c r="UUZ149" s="87"/>
      <c r="UVA149" s="88"/>
      <c r="UVB149" s="12"/>
      <c r="UVC149" s="12"/>
      <c r="UVD149" s="88"/>
      <c r="UVE149" s="88"/>
      <c r="UVF149" s="11"/>
      <c r="UVG149" s="11"/>
      <c r="UVH149" s="89"/>
      <c r="UVI149" s="87"/>
      <c r="UVJ149" s="90"/>
      <c r="UVK149" s="91"/>
      <c r="UVL149" s="86"/>
      <c r="UVM149" s="87"/>
      <c r="UVN149" s="87"/>
      <c r="UVO149" s="87"/>
      <c r="UVP149" s="87"/>
      <c r="UVQ149" s="88"/>
      <c r="UVR149" s="12"/>
      <c r="UVS149" s="12"/>
      <c r="UVT149" s="88"/>
      <c r="UVU149" s="88"/>
      <c r="UVV149" s="11"/>
      <c r="UVW149" s="11"/>
      <c r="UVX149" s="89"/>
      <c r="UVY149" s="87"/>
      <c r="UVZ149" s="90"/>
      <c r="UWA149" s="91"/>
      <c r="UWB149" s="86"/>
      <c r="UWC149" s="87"/>
      <c r="UWD149" s="87"/>
      <c r="UWE149" s="87"/>
      <c r="UWF149" s="87"/>
      <c r="UWG149" s="88"/>
      <c r="UWH149" s="12"/>
      <c r="UWI149" s="12"/>
      <c r="UWJ149" s="88"/>
      <c r="UWK149" s="88"/>
      <c r="UWL149" s="11"/>
      <c r="UWM149" s="11"/>
      <c r="UWN149" s="89"/>
      <c r="UWO149" s="87"/>
      <c r="UWP149" s="90"/>
      <c r="UWQ149" s="91"/>
      <c r="UWR149" s="86"/>
      <c r="UWS149" s="87"/>
      <c r="UWT149" s="87"/>
      <c r="UWU149" s="87"/>
      <c r="UWV149" s="87"/>
      <c r="UWW149" s="88"/>
      <c r="UWX149" s="12"/>
      <c r="UWY149" s="12"/>
      <c r="UWZ149" s="88"/>
      <c r="UXA149" s="88"/>
      <c r="UXB149" s="11"/>
      <c r="UXC149" s="11"/>
      <c r="UXD149" s="89"/>
      <c r="UXE149" s="87"/>
      <c r="UXF149" s="90"/>
      <c r="UXG149" s="91"/>
      <c r="UXH149" s="86"/>
      <c r="UXI149" s="87"/>
      <c r="UXJ149" s="87"/>
      <c r="UXK149" s="87"/>
      <c r="UXL149" s="87"/>
      <c r="UXM149" s="88"/>
      <c r="UXN149" s="12"/>
      <c r="UXO149" s="12"/>
      <c r="UXP149" s="88"/>
      <c r="UXQ149" s="88"/>
      <c r="UXR149" s="11"/>
      <c r="UXS149" s="11"/>
      <c r="UXT149" s="89"/>
      <c r="UXU149" s="87"/>
      <c r="UXV149" s="90"/>
      <c r="UXW149" s="91"/>
      <c r="UXX149" s="86"/>
      <c r="UXY149" s="87"/>
      <c r="UXZ149" s="87"/>
      <c r="UYA149" s="87"/>
      <c r="UYB149" s="87"/>
      <c r="UYC149" s="88"/>
      <c r="UYD149" s="12"/>
      <c r="UYE149" s="12"/>
      <c r="UYF149" s="88"/>
      <c r="UYG149" s="88"/>
      <c r="UYH149" s="11"/>
      <c r="UYI149" s="11"/>
      <c r="UYJ149" s="89"/>
      <c r="UYK149" s="87"/>
      <c r="UYL149" s="90"/>
      <c r="UYM149" s="91"/>
      <c r="UYN149" s="86"/>
      <c r="UYO149" s="87"/>
      <c r="UYP149" s="87"/>
      <c r="UYQ149" s="87"/>
      <c r="UYR149" s="87"/>
      <c r="UYS149" s="88"/>
      <c r="UYT149" s="12"/>
      <c r="UYU149" s="12"/>
      <c r="UYV149" s="88"/>
      <c r="UYW149" s="88"/>
      <c r="UYX149" s="11"/>
      <c r="UYY149" s="11"/>
      <c r="UYZ149" s="89"/>
      <c r="UZA149" s="87"/>
      <c r="UZB149" s="90"/>
      <c r="UZC149" s="91"/>
      <c r="UZD149" s="86"/>
      <c r="UZE149" s="87"/>
      <c r="UZF149" s="87"/>
      <c r="UZG149" s="87"/>
      <c r="UZH149" s="87"/>
      <c r="UZI149" s="88"/>
      <c r="UZJ149" s="12"/>
      <c r="UZK149" s="12"/>
      <c r="UZL149" s="88"/>
      <c r="UZM149" s="88"/>
      <c r="UZN149" s="11"/>
      <c r="UZO149" s="11"/>
      <c r="UZP149" s="89"/>
      <c r="UZQ149" s="87"/>
      <c r="UZR149" s="90"/>
      <c r="UZS149" s="91"/>
      <c r="UZT149" s="86"/>
      <c r="UZU149" s="87"/>
      <c r="UZV149" s="87"/>
      <c r="UZW149" s="87"/>
      <c r="UZX149" s="87"/>
      <c r="UZY149" s="88"/>
      <c r="UZZ149" s="12"/>
      <c r="VAA149" s="12"/>
      <c r="VAB149" s="88"/>
      <c r="VAC149" s="88"/>
      <c r="VAD149" s="11"/>
      <c r="VAE149" s="11"/>
      <c r="VAF149" s="89"/>
      <c r="VAG149" s="87"/>
      <c r="VAH149" s="90"/>
      <c r="VAI149" s="91"/>
      <c r="VAJ149" s="86"/>
      <c r="VAK149" s="87"/>
      <c r="VAL149" s="87"/>
      <c r="VAM149" s="87"/>
      <c r="VAN149" s="87"/>
      <c r="VAO149" s="88"/>
      <c r="VAP149" s="12"/>
      <c r="VAQ149" s="12"/>
      <c r="VAR149" s="88"/>
      <c r="VAS149" s="88"/>
      <c r="VAT149" s="11"/>
      <c r="VAU149" s="11"/>
      <c r="VAV149" s="89"/>
      <c r="VAW149" s="87"/>
      <c r="VAX149" s="90"/>
      <c r="VAY149" s="91"/>
      <c r="VAZ149" s="86"/>
      <c r="VBA149" s="87"/>
      <c r="VBB149" s="87"/>
      <c r="VBC149" s="87"/>
      <c r="VBD149" s="87"/>
      <c r="VBE149" s="88"/>
      <c r="VBF149" s="12"/>
      <c r="VBG149" s="12"/>
      <c r="VBH149" s="88"/>
      <c r="VBI149" s="88"/>
      <c r="VBJ149" s="11"/>
      <c r="VBK149" s="11"/>
      <c r="VBL149" s="89"/>
      <c r="VBM149" s="87"/>
      <c r="VBN149" s="90"/>
      <c r="VBO149" s="91"/>
      <c r="VBP149" s="86"/>
      <c r="VBQ149" s="87"/>
      <c r="VBR149" s="87"/>
      <c r="VBS149" s="87"/>
      <c r="VBT149" s="87"/>
      <c r="VBU149" s="88"/>
      <c r="VBV149" s="12"/>
      <c r="VBW149" s="12"/>
      <c r="VBX149" s="88"/>
      <c r="VBY149" s="88"/>
      <c r="VBZ149" s="11"/>
      <c r="VCA149" s="11"/>
      <c r="VCB149" s="89"/>
      <c r="VCC149" s="87"/>
      <c r="VCD149" s="90"/>
      <c r="VCE149" s="91"/>
      <c r="VCF149" s="86"/>
      <c r="VCG149" s="87"/>
      <c r="VCH149" s="87"/>
      <c r="VCI149" s="87"/>
      <c r="VCJ149" s="87"/>
      <c r="VCK149" s="88"/>
      <c r="VCL149" s="12"/>
      <c r="VCM149" s="12"/>
      <c r="VCN149" s="88"/>
      <c r="VCO149" s="88"/>
      <c r="VCP149" s="11"/>
      <c r="VCQ149" s="11"/>
      <c r="VCR149" s="89"/>
      <c r="VCS149" s="87"/>
      <c r="VCT149" s="90"/>
      <c r="VCU149" s="91"/>
      <c r="VCV149" s="86"/>
      <c r="VCW149" s="87"/>
      <c r="VCX149" s="87"/>
      <c r="VCY149" s="87"/>
      <c r="VCZ149" s="87"/>
      <c r="VDA149" s="88"/>
      <c r="VDB149" s="12"/>
      <c r="VDC149" s="12"/>
      <c r="VDD149" s="88"/>
      <c r="VDE149" s="88"/>
      <c r="VDF149" s="11"/>
      <c r="VDG149" s="11"/>
      <c r="VDH149" s="89"/>
      <c r="VDI149" s="87"/>
      <c r="VDJ149" s="90"/>
      <c r="VDK149" s="91"/>
      <c r="VDL149" s="86"/>
      <c r="VDM149" s="87"/>
      <c r="VDN149" s="87"/>
      <c r="VDO149" s="87"/>
      <c r="VDP149" s="87"/>
      <c r="VDQ149" s="88"/>
      <c r="VDR149" s="12"/>
      <c r="VDS149" s="12"/>
      <c r="VDT149" s="88"/>
      <c r="VDU149" s="88"/>
      <c r="VDV149" s="11"/>
      <c r="VDW149" s="11"/>
      <c r="VDX149" s="89"/>
      <c r="VDY149" s="87"/>
      <c r="VDZ149" s="90"/>
      <c r="VEA149" s="91"/>
      <c r="VEB149" s="86"/>
      <c r="VEC149" s="87"/>
      <c r="VED149" s="87"/>
      <c r="VEE149" s="87"/>
      <c r="VEF149" s="87"/>
      <c r="VEG149" s="88"/>
      <c r="VEH149" s="12"/>
      <c r="VEI149" s="12"/>
      <c r="VEJ149" s="88"/>
      <c r="VEK149" s="88"/>
      <c r="VEL149" s="11"/>
      <c r="VEM149" s="11"/>
      <c r="VEN149" s="89"/>
      <c r="VEO149" s="87"/>
      <c r="VEP149" s="90"/>
      <c r="VEQ149" s="91"/>
      <c r="VER149" s="86"/>
      <c r="VES149" s="87"/>
      <c r="VET149" s="87"/>
      <c r="VEU149" s="87"/>
      <c r="VEV149" s="87"/>
      <c r="VEW149" s="88"/>
      <c r="VEX149" s="12"/>
      <c r="VEY149" s="12"/>
      <c r="VEZ149" s="88"/>
      <c r="VFA149" s="88"/>
      <c r="VFB149" s="11"/>
      <c r="VFC149" s="11"/>
      <c r="VFD149" s="89"/>
      <c r="VFE149" s="87"/>
      <c r="VFF149" s="90"/>
      <c r="VFG149" s="91"/>
      <c r="VFH149" s="86"/>
      <c r="VFI149" s="87"/>
      <c r="VFJ149" s="87"/>
      <c r="VFK149" s="87"/>
      <c r="VFL149" s="87"/>
      <c r="VFM149" s="88"/>
      <c r="VFN149" s="12"/>
      <c r="VFO149" s="12"/>
      <c r="VFP149" s="88"/>
      <c r="VFQ149" s="88"/>
      <c r="VFR149" s="11"/>
      <c r="VFS149" s="11"/>
      <c r="VFT149" s="89"/>
      <c r="VFU149" s="87"/>
      <c r="VFV149" s="90"/>
      <c r="VFW149" s="91"/>
      <c r="VFX149" s="86"/>
      <c r="VFY149" s="87"/>
      <c r="VFZ149" s="87"/>
      <c r="VGA149" s="87"/>
      <c r="VGB149" s="87"/>
      <c r="VGC149" s="88"/>
      <c r="VGD149" s="12"/>
      <c r="VGE149" s="12"/>
      <c r="VGF149" s="88"/>
      <c r="VGG149" s="88"/>
      <c r="VGH149" s="11"/>
      <c r="VGI149" s="11"/>
      <c r="VGJ149" s="89"/>
      <c r="VGK149" s="87"/>
      <c r="VGL149" s="90"/>
      <c r="VGM149" s="91"/>
      <c r="VGN149" s="86"/>
      <c r="VGO149" s="87"/>
      <c r="VGP149" s="87"/>
      <c r="VGQ149" s="87"/>
      <c r="VGR149" s="87"/>
      <c r="VGS149" s="88"/>
      <c r="VGT149" s="12"/>
      <c r="VGU149" s="12"/>
      <c r="VGV149" s="88"/>
      <c r="VGW149" s="88"/>
      <c r="VGX149" s="11"/>
      <c r="VGY149" s="11"/>
      <c r="VGZ149" s="89"/>
      <c r="VHA149" s="87"/>
      <c r="VHB149" s="90"/>
      <c r="VHC149" s="91"/>
      <c r="VHD149" s="86"/>
      <c r="VHE149" s="87"/>
      <c r="VHF149" s="87"/>
      <c r="VHG149" s="87"/>
      <c r="VHH149" s="87"/>
      <c r="VHI149" s="88"/>
      <c r="VHJ149" s="12"/>
      <c r="VHK149" s="12"/>
      <c r="VHL149" s="88"/>
      <c r="VHM149" s="88"/>
      <c r="VHN149" s="11"/>
      <c r="VHO149" s="11"/>
      <c r="VHP149" s="89"/>
      <c r="VHQ149" s="87"/>
      <c r="VHR149" s="90"/>
      <c r="VHS149" s="91"/>
      <c r="VHT149" s="86"/>
      <c r="VHU149" s="87"/>
      <c r="VHV149" s="87"/>
      <c r="VHW149" s="87"/>
      <c r="VHX149" s="87"/>
      <c r="VHY149" s="88"/>
      <c r="VHZ149" s="12"/>
      <c r="VIA149" s="12"/>
      <c r="VIB149" s="88"/>
      <c r="VIC149" s="88"/>
      <c r="VID149" s="11"/>
      <c r="VIE149" s="11"/>
      <c r="VIF149" s="89"/>
      <c r="VIG149" s="87"/>
      <c r="VIH149" s="90"/>
      <c r="VII149" s="91"/>
      <c r="VIJ149" s="86"/>
      <c r="VIK149" s="87"/>
      <c r="VIL149" s="87"/>
      <c r="VIM149" s="87"/>
      <c r="VIN149" s="87"/>
      <c r="VIO149" s="88"/>
      <c r="VIP149" s="12"/>
      <c r="VIQ149" s="12"/>
      <c r="VIR149" s="88"/>
      <c r="VIS149" s="88"/>
      <c r="VIT149" s="11"/>
      <c r="VIU149" s="11"/>
      <c r="VIV149" s="89"/>
      <c r="VIW149" s="87"/>
      <c r="VIX149" s="90"/>
      <c r="VIY149" s="91"/>
      <c r="VIZ149" s="86"/>
      <c r="VJA149" s="87"/>
      <c r="VJB149" s="87"/>
      <c r="VJC149" s="87"/>
      <c r="VJD149" s="87"/>
      <c r="VJE149" s="88"/>
      <c r="VJF149" s="12"/>
      <c r="VJG149" s="12"/>
      <c r="VJH149" s="88"/>
      <c r="VJI149" s="88"/>
      <c r="VJJ149" s="11"/>
      <c r="VJK149" s="11"/>
      <c r="VJL149" s="89"/>
      <c r="VJM149" s="87"/>
      <c r="VJN149" s="90"/>
      <c r="VJO149" s="91"/>
      <c r="VJP149" s="86"/>
      <c r="VJQ149" s="87"/>
      <c r="VJR149" s="87"/>
      <c r="VJS149" s="87"/>
      <c r="VJT149" s="87"/>
      <c r="VJU149" s="88"/>
      <c r="VJV149" s="12"/>
      <c r="VJW149" s="12"/>
      <c r="VJX149" s="88"/>
      <c r="VJY149" s="88"/>
      <c r="VJZ149" s="11"/>
      <c r="VKA149" s="11"/>
      <c r="VKB149" s="89"/>
      <c r="VKC149" s="87"/>
      <c r="VKD149" s="90"/>
      <c r="VKE149" s="91"/>
      <c r="VKF149" s="86"/>
      <c r="VKG149" s="87"/>
      <c r="VKH149" s="87"/>
      <c r="VKI149" s="87"/>
      <c r="VKJ149" s="87"/>
      <c r="VKK149" s="88"/>
      <c r="VKL149" s="12"/>
      <c r="VKM149" s="12"/>
      <c r="VKN149" s="88"/>
      <c r="VKO149" s="88"/>
      <c r="VKP149" s="11"/>
      <c r="VKQ149" s="11"/>
      <c r="VKR149" s="89"/>
      <c r="VKS149" s="87"/>
      <c r="VKT149" s="90"/>
      <c r="VKU149" s="91"/>
      <c r="VKV149" s="86"/>
      <c r="VKW149" s="87"/>
      <c r="VKX149" s="87"/>
      <c r="VKY149" s="87"/>
      <c r="VKZ149" s="87"/>
      <c r="VLA149" s="88"/>
      <c r="VLB149" s="12"/>
      <c r="VLC149" s="12"/>
      <c r="VLD149" s="88"/>
      <c r="VLE149" s="88"/>
      <c r="VLF149" s="11"/>
      <c r="VLG149" s="11"/>
      <c r="VLH149" s="89"/>
      <c r="VLI149" s="87"/>
      <c r="VLJ149" s="90"/>
      <c r="VLK149" s="91"/>
      <c r="VLL149" s="86"/>
      <c r="VLM149" s="87"/>
      <c r="VLN149" s="87"/>
      <c r="VLO149" s="87"/>
      <c r="VLP149" s="87"/>
      <c r="VLQ149" s="88"/>
      <c r="VLR149" s="12"/>
      <c r="VLS149" s="12"/>
      <c r="VLT149" s="88"/>
      <c r="VLU149" s="88"/>
      <c r="VLV149" s="11"/>
      <c r="VLW149" s="11"/>
      <c r="VLX149" s="89"/>
      <c r="VLY149" s="87"/>
      <c r="VLZ149" s="90"/>
      <c r="VMA149" s="91"/>
      <c r="VMB149" s="86"/>
      <c r="VMC149" s="87"/>
      <c r="VMD149" s="87"/>
      <c r="VME149" s="87"/>
      <c r="VMF149" s="87"/>
      <c r="VMG149" s="88"/>
      <c r="VMH149" s="12"/>
      <c r="VMI149" s="12"/>
      <c r="VMJ149" s="88"/>
      <c r="VMK149" s="88"/>
      <c r="VML149" s="11"/>
      <c r="VMM149" s="11"/>
      <c r="VMN149" s="89"/>
      <c r="VMO149" s="87"/>
      <c r="VMP149" s="90"/>
      <c r="VMQ149" s="91"/>
      <c r="VMR149" s="86"/>
      <c r="VMS149" s="87"/>
      <c r="VMT149" s="87"/>
      <c r="VMU149" s="87"/>
      <c r="VMV149" s="87"/>
      <c r="VMW149" s="88"/>
      <c r="VMX149" s="12"/>
      <c r="VMY149" s="12"/>
      <c r="VMZ149" s="88"/>
      <c r="VNA149" s="88"/>
      <c r="VNB149" s="11"/>
      <c r="VNC149" s="11"/>
      <c r="VND149" s="89"/>
      <c r="VNE149" s="87"/>
      <c r="VNF149" s="90"/>
      <c r="VNG149" s="91"/>
      <c r="VNH149" s="86"/>
      <c r="VNI149" s="87"/>
      <c r="VNJ149" s="87"/>
      <c r="VNK149" s="87"/>
      <c r="VNL149" s="87"/>
      <c r="VNM149" s="88"/>
      <c r="VNN149" s="12"/>
      <c r="VNO149" s="12"/>
      <c r="VNP149" s="88"/>
      <c r="VNQ149" s="88"/>
      <c r="VNR149" s="11"/>
      <c r="VNS149" s="11"/>
      <c r="VNT149" s="89"/>
      <c r="VNU149" s="87"/>
      <c r="VNV149" s="90"/>
      <c r="VNW149" s="91"/>
      <c r="VNX149" s="86"/>
      <c r="VNY149" s="87"/>
      <c r="VNZ149" s="87"/>
      <c r="VOA149" s="87"/>
      <c r="VOB149" s="87"/>
      <c r="VOC149" s="88"/>
      <c r="VOD149" s="12"/>
      <c r="VOE149" s="12"/>
      <c r="VOF149" s="88"/>
      <c r="VOG149" s="88"/>
      <c r="VOH149" s="11"/>
      <c r="VOI149" s="11"/>
      <c r="VOJ149" s="89"/>
      <c r="VOK149" s="87"/>
      <c r="VOL149" s="90"/>
      <c r="VOM149" s="91"/>
      <c r="VON149" s="86"/>
      <c r="VOO149" s="87"/>
      <c r="VOP149" s="87"/>
      <c r="VOQ149" s="87"/>
      <c r="VOR149" s="87"/>
      <c r="VOS149" s="88"/>
      <c r="VOT149" s="12"/>
      <c r="VOU149" s="12"/>
      <c r="VOV149" s="88"/>
      <c r="VOW149" s="88"/>
      <c r="VOX149" s="11"/>
      <c r="VOY149" s="11"/>
      <c r="VOZ149" s="89"/>
      <c r="VPA149" s="87"/>
      <c r="VPB149" s="90"/>
      <c r="VPC149" s="91"/>
      <c r="VPD149" s="86"/>
      <c r="VPE149" s="87"/>
      <c r="VPF149" s="87"/>
      <c r="VPG149" s="87"/>
      <c r="VPH149" s="87"/>
      <c r="VPI149" s="88"/>
      <c r="VPJ149" s="12"/>
      <c r="VPK149" s="12"/>
      <c r="VPL149" s="88"/>
      <c r="VPM149" s="88"/>
      <c r="VPN149" s="11"/>
      <c r="VPO149" s="11"/>
      <c r="VPP149" s="89"/>
      <c r="VPQ149" s="87"/>
      <c r="VPR149" s="90"/>
      <c r="VPS149" s="91"/>
      <c r="VPT149" s="86"/>
      <c r="VPU149" s="87"/>
      <c r="VPV149" s="87"/>
      <c r="VPW149" s="87"/>
      <c r="VPX149" s="87"/>
      <c r="VPY149" s="88"/>
      <c r="VPZ149" s="12"/>
      <c r="VQA149" s="12"/>
      <c r="VQB149" s="88"/>
      <c r="VQC149" s="88"/>
      <c r="VQD149" s="11"/>
      <c r="VQE149" s="11"/>
      <c r="VQF149" s="89"/>
      <c r="VQG149" s="87"/>
      <c r="VQH149" s="90"/>
      <c r="VQI149" s="91"/>
      <c r="VQJ149" s="86"/>
      <c r="VQK149" s="87"/>
      <c r="VQL149" s="87"/>
      <c r="VQM149" s="87"/>
      <c r="VQN149" s="87"/>
      <c r="VQO149" s="88"/>
      <c r="VQP149" s="12"/>
      <c r="VQQ149" s="12"/>
      <c r="VQR149" s="88"/>
      <c r="VQS149" s="88"/>
      <c r="VQT149" s="11"/>
      <c r="VQU149" s="11"/>
      <c r="VQV149" s="89"/>
      <c r="VQW149" s="87"/>
      <c r="VQX149" s="90"/>
      <c r="VQY149" s="91"/>
      <c r="VQZ149" s="86"/>
      <c r="VRA149" s="87"/>
      <c r="VRB149" s="87"/>
      <c r="VRC149" s="87"/>
      <c r="VRD149" s="87"/>
      <c r="VRE149" s="88"/>
      <c r="VRF149" s="12"/>
      <c r="VRG149" s="12"/>
      <c r="VRH149" s="88"/>
      <c r="VRI149" s="88"/>
      <c r="VRJ149" s="11"/>
      <c r="VRK149" s="11"/>
      <c r="VRL149" s="89"/>
      <c r="VRM149" s="87"/>
      <c r="VRN149" s="90"/>
      <c r="VRO149" s="91"/>
      <c r="VRP149" s="86"/>
      <c r="VRQ149" s="87"/>
      <c r="VRR149" s="87"/>
      <c r="VRS149" s="87"/>
      <c r="VRT149" s="87"/>
      <c r="VRU149" s="88"/>
      <c r="VRV149" s="12"/>
      <c r="VRW149" s="12"/>
      <c r="VRX149" s="88"/>
      <c r="VRY149" s="88"/>
      <c r="VRZ149" s="11"/>
      <c r="VSA149" s="11"/>
      <c r="VSB149" s="89"/>
      <c r="VSC149" s="87"/>
      <c r="VSD149" s="90"/>
      <c r="VSE149" s="91"/>
      <c r="VSF149" s="86"/>
      <c r="VSG149" s="87"/>
      <c r="VSH149" s="87"/>
      <c r="VSI149" s="87"/>
      <c r="VSJ149" s="87"/>
      <c r="VSK149" s="88"/>
      <c r="VSL149" s="12"/>
      <c r="VSM149" s="12"/>
      <c r="VSN149" s="88"/>
      <c r="VSO149" s="88"/>
      <c r="VSP149" s="11"/>
      <c r="VSQ149" s="11"/>
      <c r="VSR149" s="89"/>
      <c r="VSS149" s="87"/>
      <c r="VST149" s="90"/>
      <c r="VSU149" s="91"/>
      <c r="VSV149" s="86"/>
      <c r="VSW149" s="87"/>
      <c r="VSX149" s="87"/>
      <c r="VSY149" s="87"/>
      <c r="VSZ149" s="87"/>
      <c r="VTA149" s="88"/>
      <c r="VTB149" s="12"/>
      <c r="VTC149" s="12"/>
      <c r="VTD149" s="88"/>
      <c r="VTE149" s="88"/>
      <c r="VTF149" s="11"/>
      <c r="VTG149" s="11"/>
      <c r="VTH149" s="89"/>
      <c r="VTI149" s="87"/>
      <c r="VTJ149" s="90"/>
      <c r="VTK149" s="91"/>
      <c r="VTL149" s="86"/>
      <c r="VTM149" s="87"/>
      <c r="VTN149" s="87"/>
      <c r="VTO149" s="87"/>
      <c r="VTP149" s="87"/>
      <c r="VTQ149" s="88"/>
      <c r="VTR149" s="12"/>
      <c r="VTS149" s="12"/>
      <c r="VTT149" s="88"/>
      <c r="VTU149" s="88"/>
      <c r="VTV149" s="11"/>
      <c r="VTW149" s="11"/>
      <c r="VTX149" s="89"/>
      <c r="VTY149" s="87"/>
      <c r="VTZ149" s="90"/>
      <c r="VUA149" s="91"/>
      <c r="VUB149" s="86"/>
      <c r="VUC149" s="87"/>
      <c r="VUD149" s="87"/>
      <c r="VUE149" s="87"/>
      <c r="VUF149" s="87"/>
      <c r="VUG149" s="88"/>
      <c r="VUH149" s="12"/>
      <c r="VUI149" s="12"/>
      <c r="VUJ149" s="88"/>
      <c r="VUK149" s="88"/>
      <c r="VUL149" s="11"/>
      <c r="VUM149" s="11"/>
      <c r="VUN149" s="89"/>
      <c r="VUO149" s="87"/>
      <c r="VUP149" s="90"/>
      <c r="VUQ149" s="91"/>
      <c r="VUR149" s="86"/>
      <c r="VUS149" s="87"/>
      <c r="VUT149" s="87"/>
      <c r="VUU149" s="87"/>
      <c r="VUV149" s="87"/>
      <c r="VUW149" s="88"/>
      <c r="VUX149" s="12"/>
      <c r="VUY149" s="12"/>
      <c r="VUZ149" s="88"/>
      <c r="VVA149" s="88"/>
      <c r="VVB149" s="11"/>
      <c r="VVC149" s="11"/>
      <c r="VVD149" s="89"/>
      <c r="VVE149" s="87"/>
      <c r="VVF149" s="90"/>
      <c r="VVG149" s="91"/>
      <c r="VVH149" s="86"/>
      <c r="VVI149" s="87"/>
      <c r="VVJ149" s="87"/>
      <c r="VVK149" s="87"/>
      <c r="VVL149" s="87"/>
      <c r="VVM149" s="88"/>
      <c r="VVN149" s="12"/>
      <c r="VVO149" s="12"/>
      <c r="VVP149" s="88"/>
      <c r="VVQ149" s="88"/>
      <c r="VVR149" s="11"/>
      <c r="VVS149" s="11"/>
      <c r="VVT149" s="89"/>
      <c r="VVU149" s="87"/>
      <c r="VVV149" s="90"/>
      <c r="VVW149" s="91"/>
      <c r="VVX149" s="86"/>
      <c r="VVY149" s="87"/>
      <c r="VVZ149" s="87"/>
      <c r="VWA149" s="87"/>
      <c r="VWB149" s="87"/>
      <c r="VWC149" s="88"/>
      <c r="VWD149" s="12"/>
      <c r="VWE149" s="12"/>
      <c r="VWF149" s="88"/>
      <c r="VWG149" s="88"/>
      <c r="VWH149" s="11"/>
      <c r="VWI149" s="11"/>
      <c r="VWJ149" s="89"/>
      <c r="VWK149" s="87"/>
      <c r="VWL149" s="90"/>
      <c r="VWM149" s="91"/>
      <c r="VWN149" s="86"/>
      <c r="VWO149" s="87"/>
      <c r="VWP149" s="87"/>
      <c r="VWQ149" s="87"/>
      <c r="VWR149" s="87"/>
      <c r="VWS149" s="88"/>
      <c r="VWT149" s="12"/>
      <c r="VWU149" s="12"/>
      <c r="VWV149" s="88"/>
      <c r="VWW149" s="88"/>
      <c r="VWX149" s="11"/>
      <c r="VWY149" s="11"/>
      <c r="VWZ149" s="89"/>
      <c r="VXA149" s="87"/>
      <c r="VXB149" s="90"/>
      <c r="VXC149" s="91"/>
      <c r="VXD149" s="86"/>
      <c r="VXE149" s="87"/>
      <c r="VXF149" s="87"/>
      <c r="VXG149" s="87"/>
      <c r="VXH149" s="87"/>
      <c r="VXI149" s="88"/>
      <c r="VXJ149" s="12"/>
      <c r="VXK149" s="12"/>
      <c r="VXL149" s="88"/>
      <c r="VXM149" s="88"/>
      <c r="VXN149" s="11"/>
      <c r="VXO149" s="11"/>
      <c r="VXP149" s="89"/>
      <c r="VXQ149" s="87"/>
      <c r="VXR149" s="90"/>
      <c r="VXS149" s="91"/>
      <c r="VXT149" s="86"/>
      <c r="VXU149" s="87"/>
      <c r="VXV149" s="87"/>
      <c r="VXW149" s="87"/>
      <c r="VXX149" s="87"/>
      <c r="VXY149" s="88"/>
      <c r="VXZ149" s="12"/>
      <c r="VYA149" s="12"/>
      <c r="VYB149" s="88"/>
      <c r="VYC149" s="88"/>
      <c r="VYD149" s="11"/>
      <c r="VYE149" s="11"/>
      <c r="VYF149" s="89"/>
      <c r="VYG149" s="87"/>
      <c r="VYH149" s="90"/>
      <c r="VYI149" s="91"/>
      <c r="VYJ149" s="86"/>
      <c r="VYK149" s="87"/>
      <c r="VYL149" s="87"/>
      <c r="VYM149" s="87"/>
      <c r="VYN149" s="87"/>
      <c r="VYO149" s="88"/>
      <c r="VYP149" s="12"/>
      <c r="VYQ149" s="12"/>
      <c r="VYR149" s="88"/>
      <c r="VYS149" s="88"/>
      <c r="VYT149" s="11"/>
      <c r="VYU149" s="11"/>
      <c r="VYV149" s="89"/>
      <c r="VYW149" s="87"/>
      <c r="VYX149" s="90"/>
      <c r="VYY149" s="91"/>
      <c r="VYZ149" s="86"/>
      <c r="VZA149" s="87"/>
      <c r="VZB149" s="87"/>
      <c r="VZC149" s="87"/>
      <c r="VZD149" s="87"/>
      <c r="VZE149" s="88"/>
      <c r="VZF149" s="12"/>
      <c r="VZG149" s="12"/>
      <c r="VZH149" s="88"/>
      <c r="VZI149" s="88"/>
      <c r="VZJ149" s="11"/>
      <c r="VZK149" s="11"/>
      <c r="VZL149" s="89"/>
      <c r="VZM149" s="87"/>
      <c r="VZN149" s="90"/>
      <c r="VZO149" s="91"/>
      <c r="VZP149" s="86"/>
      <c r="VZQ149" s="87"/>
      <c r="VZR149" s="87"/>
      <c r="VZS149" s="87"/>
      <c r="VZT149" s="87"/>
      <c r="VZU149" s="88"/>
      <c r="VZV149" s="12"/>
      <c r="VZW149" s="12"/>
      <c r="VZX149" s="88"/>
      <c r="VZY149" s="88"/>
      <c r="VZZ149" s="11"/>
      <c r="WAA149" s="11"/>
      <c r="WAB149" s="89"/>
      <c r="WAC149" s="87"/>
      <c r="WAD149" s="90"/>
      <c r="WAE149" s="91"/>
      <c r="WAF149" s="86"/>
      <c r="WAG149" s="87"/>
      <c r="WAH149" s="87"/>
      <c r="WAI149" s="87"/>
      <c r="WAJ149" s="87"/>
      <c r="WAK149" s="88"/>
      <c r="WAL149" s="12"/>
      <c r="WAM149" s="12"/>
      <c r="WAN149" s="88"/>
      <c r="WAO149" s="88"/>
      <c r="WAP149" s="11"/>
      <c r="WAQ149" s="11"/>
      <c r="WAR149" s="89"/>
      <c r="WAS149" s="87"/>
      <c r="WAT149" s="90"/>
      <c r="WAU149" s="91"/>
      <c r="WAV149" s="86"/>
      <c r="WAW149" s="87"/>
      <c r="WAX149" s="87"/>
      <c r="WAY149" s="87"/>
      <c r="WAZ149" s="87"/>
      <c r="WBA149" s="88"/>
      <c r="WBB149" s="12"/>
      <c r="WBC149" s="12"/>
      <c r="WBD149" s="88"/>
      <c r="WBE149" s="88"/>
      <c r="WBF149" s="11"/>
      <c r="WBG149" s="11"/>
      <c r="WBH149" s="89"/>
      <c r="WBI149" s="87"/>
      <c r="WBJ149" s="90"/>
      <c r="WBK149" s="91"/>
      <c r="WBL149" s="86"/>
      <c r="WBM149" s="87"/>
      <c r="WBN149" s="87"/>
      <c r="WBO149" s="87"/>
      <c r="WBP149" s="87"/>
      <c r="WBQ149" s="88"/>
      <c r="WBR149" s="12"/>
      <c r="WBS149" s="12"/>
      <c r="WBT149" s="88"/>
      <c r="WBU149" s="88"/>
      <c r="WBV149" s="11"/>
      <c r="WBW149" s="11"/>
      <c r="WBX149" s="89"/>
      <c r="WBY149" s="87"/>
      <c r="WBZ149" s="90"/>
      <c r="WCA149" s="91"/>
      <c r="WCB149" s="86"/>
      <c r="WCC149" s="87"/>
      <c r="WCD149" s="87"/>
      <c r="WCE149" s="87"/>
      <c r="WCF149" s="87"/>
      <c r="WCG149" s="88"/>
      <c r="WCH149" s="12"/>
      <c r="WCI149" s="12"/>
      <c r="WCJ149" s="88"/>
      <c r="WCK149" s="88"/>
      <c r="WCL149" s="11"/>
      <c r="WCM149" s="11"/>
      <c r="WCN149" s="89"/>
      <c r="WCO149" s="87"/>
      <c r="WCP149" s="90"/>
      <c r="WCQ149" s="91"/>
      <c r="WCR149" s="86"/>
      <c r="WCS149" s="87"/>
      <c r="WCT149" s="87"/>
      <c r="WCU149" s="87"/>
      <c r="WCV149" s="87"/>
      <c r="WCW149" s="88"/>
      <c r="WCX149" s="12"/>
      <c r="WCY149" s="12"/>
      <c r="WCZ149" s="88"/>
      <c r="WDA149" s="88"/>
      <c r="WDB149" s="11"/>
      <c r="WDC149" s="11"/>
      <c r="WDD149" s="89"/>
      <c r="WDE149" s="87"/>
      <c r="WDF149" s="90"/>
      <c r="WDG149" s="91"/>
      <c r="WDH149" s="86"/>
      <c r="WDI149" s="87"/>
      <c r="WDJ149" s="87"/>
      <c r="WDK149" s="87"/>
      <c r="WDL149" s="87"/>
      <c r="WDM149" s="88"/>
      <c r="WDN149" s="12"/>
      <c r="WDO149" s="12"/>
      <c r="WDP149" s="88"/>
      <c r="WDQ149" s="88"/>
      <c r="WDR149" s="11"/>
      <c r="WDS149" s="11"/>
      <c r="WDT149" s="89"/>
      <c r="WDU149" s="87"/>
      <c r="WDV149" s="90"/>
      <c r="WDW149" s="91"/>
      <c r="WDX149" s="86"/>
      <c r="WDY149" s="87"/>
      <c r="WDZ149" s="87"/>
      <c r="WEA149" s="87"/>
      <c r="WEB149" s="87"/>
      <c r="WEC149" s="88"/>
      <c r="WED149" s="12"/>
      <c r="WEE149" s="12"/>
      <c r="WEF149" s="88"/>
      <c r="WEG149" s="88"/>
      <c r="WEH149" s="11"/>
      <c r="WEI149" s="11"/>
      <c r="WEJ149" s="89"/>
      <c r="WEK149" s="87"/>
      <c r="WEL149" s="90"/>
      <c r="WEM149" s="91"/>
      <c r="WEN149" s="86"/>
      <c r="WEO149" s="87"/>
      <c r="WEP149" s="87"/>
      <c r="WEQ149" s="87"/>
      <c r="WER149" s="87"/>
      <c r="WES149" s="88"/>
      <c r="WET149" s="12"/>
      <c r="WEU149" s="12"/>
      <c r="WEV149" s="88"/>
      <c r="WEW149" s="88"/>
      <c r="WEX149" s="11"/>
      <c r="WEY149" s="11"/>
      <c r="WEZ149" s="89"/>
      <c r="WFA149" s="87"/>
      <c r="WFB149" s="90"/>
      <c r="WFC149" s="91"/>
      <c r="WFD149" s="86"/>
      <c r="WFE149" s="87"/>
      <c r="WFF149" s="87"/>
      <c r="WFG149" s="87"/>
      <c r="WFH149" s="87"/>
      <c r="WFI149" s="88"/>
      <c r="WFJ149" s="12"/>
      <c r="WFK149" s="12"/>
      <c r="WFL149" s="88"/>
      <c r="WFM149" s="88"/>
      <c r="WFN149" s="11"/>
      <c r="WFO149" s="11"/>
      <c r="WFP149" s="89"/>
      <c r="WFQ149" s="87"/>
      <c r="WFR149" s="90"/>
      <c r="WFS149" s="91"/>
      <c r="WFT149" s="86"/>
      <c r="WFU149" s="87"/>
      <c r="WFV149" s="87"/>
      <c r="WFW149" s="87"/>
      <c r="WFX149" s="87"/>
      <c r="WFY149" s="88"/>
      <c r="WFZ149" s="12"/>
      <c r="WGA149" s="12"/>
      <c r="WGB149" s="88"/>
      <c r="WGC149" s="88"/>
      <c r="WGD149" s="11"/>
      <c r="WGE149" s="11"/>
      <c r="WGF149" s="89"/>
      <c r="WGG149" s="87"/>
      <c r="WGH149" s="90"/>
      <c r="WGI149" s="91"/>
      <c r="WGJ149" s="86"/>
      <c r="WGK149" s="87"/>
      <c r="WGL149" s="87"/>
      <c r="WGM149" s="87"/>
      <c r="WGN149" s="87"/>
      <c r="WGO149" s="88"/>
      <c r="WGP149" s="12"/>
      <c r="WGQ149" s="12"/>
      <c r="WGR149" s="88"/>
      <c r="WGS149" s="88"/>
      <c r="WGT149" s="11"/>
      <c r="WGU149" s="11"/>
      <c r="WGV149" s="89"/>
      <c r="WGW149" s="87"/>
      <c r="WGX149" s="90"/>
      <c r="WGY149" s="91"/>
      <c r="WGZ149" s="86"/>
      <c r="WHA149" s="87"/>
      <c r="WHB149" s="87"/>
      <c r="WHC149" s="87"/>
      <c r="WHD149" s="87"/>
      <c r="WHE149" s="88"/>
      <c r="WHF149" s="12"/>
      <c r="WHG149" s="12"/>
      <c r="WHH149" s="88"/>
      <c r="WHI149" s="88"/>
      <c r="WHJ149" s="11"/>
      <c r="WHK149" s="11"/>
      <c r="WHL149" s="89"/>
      <c r="WHM149" s="87"/>
      <c r="WHN149" s="90"/>
      <c r="WHO149" s="91"/>
      <c r="WHP149" s="86"/>
      <c r="WHQ149" s="87"/>
      <c r="WHR149" s="87"/>
      <c r="WHS149" s="87"/>
      <c r="WHT149" s="87"/>
      <c r="WHU149" s="88"/>
      <c r="WHV149" s="12"/>
      <c r="WHW149" s="12"/>
      <c r="WHX149" s="88"/>
      <c r="WHY149" s="88"/>
      <c r="WHZ149" s="11"/>
      <c r="WIA149" s="11"/>
      <c r="WIB149" s="89"/>
      <c r="WIC149" s="87"/>
      <c r="WID149" s="90"/>
      <c r="WIE149" s="91"/>
      <c r="WIF149" s="86"/>
      <c r="WIG149" s="87"/>
      <c r="WIH149" s="87"/>
      <c r="WII149" s="87"/>
      <c r="WIJ149" s="87"/>
      <c r="WIK149" s="88"/>
      <c r="WIL149" s="12"/>
      <c r="WIM149" s="12"/>
      <c r="WIN149" s="88"/>
      <c r="WIO149" s="88"/>
      <c r="WIP149" s="11"/>
      <c r="WIQ149" s="11"/>
      <c r="WIR149" s="89"/>
      <c r="WIS149" s="87"/>
      <c r="WIT149" s="90"/>
      <c r="WIU149" s="91"/>
      <c r="WIV149" s="86"/>
      <c r="WIW149" s="87"/>
      <c r="WIX149" s="87"/>
      <c r="WIY149" s="87"/>
      <c r="WIZ149" s="87"/>
      <c r="WJA149" s="88"/>
      <c r="WJB149" s="12"/>
      <c r="WJC149" s="12"/>
      <c r="WJD149" s="88"/>
      <c r="WJE149" s="88"/>
      <c r="WJF149" s="11"/>
      <c r="WJG149" s="11"/>
      <c r="WJH149" s="89"/>
      <c r="WJI149" s="87"/>
      <c r="WJJ149" s="90"/>
      <c r="WJK149" s="91"/>
      <c r="WJL149" s="86"/>
      <c r="WJM149" s="87"/>
      <c r="WJN149" s="87"/>
      <c r="WJO149" s="87"/>
      <c r="WJP149" s="87"/>
      <c r="WJQ149" s="88"/>
      <c r="WJR149" s="12"/>
      <c r="WJS149" s="12"/>
      <c r="WJT149" s="88"/>
      <c r="WJU149" s="88"/>
      <c r="WJV149" s="11"/>
      <c r="WJW149" s="11"/>
      <c r="WJX149" s="89"/>
      <c r="WJY149" s="87"/>
      <c r="WJZ149" s="90"/>
      <c r="WKA149" s="91"/>
      <c r="WKB149" s="86"/>
      <c r="WKC149" s="87"/>
      <c r="WKD149" s="87"/>
      <c r="WKE149" s="87"/>
      <c r="WKF149" s="87"/>
      <c r="WKG149" s="88"/>
      <c r="WKH149" s="12"/>
      <c r="WKI149" s="12"/>
      <c r="WKJ149" s="88"/>
      <c r="WKK149" s="88"/>
      <c r="WKL149" s="11"/>
      <c r="WKM149" s="11"/>
      <c r="WKN149" s="89"/>
      <c r="WKO149" s="87"/>
      <c r="WKP149" s="90"/>
      <c r="WKQ149" s="91"/>
      <c r="WKR149" s="86"/>
      <c r="WKS149" s="87"/>
      <c r="WKT149" s="87"/>
      <c r="WKU149" s="87"/>
      <c r="WKV149" s="87"/>
      <c r="WKW149" s="88"/>
      <c r="WKX149" s="12"/>
      <c r="WKY149" s="12"/>
      <c r="WKZ149" s="88"/>
      <c r="WLA149" s="88"/>
      <c r="WLB149" s="11"/>
      <c r="WLC149" s="11"/>
      <c r="WLD149" s="89"/>
      <c r="WLE149" s="87"/>
      <c r="WLF149" s="90"/>
      <c r="WLG149" s="91"/>
      <c r="WLH149" s="86"/>
      <c r="WLI149" s="87"/>
      <c r="WLJ149" s="87"/>
      <c r="WLK149" s="87"/>
      <c r="WLL149" s="87"/>
      <c r="WLM149" s="88"/>
      <c r="WLN149" s="12"/>
      <c r="WLO149" s="12"/>
      <c r="WLP149" s="88"/>
      <c r="WLQ149" s="88"/>
      <c r="WLR149" s="11"/>
      <c r="WLS149" s="11"/>
      <c r="WLT149" s="89"/>
      <c r="WLU149" s="87"/>
      <c r="WLV149" s="90"/>
      <c r="WLW149" s="91"/>
      <c r="WLX149" s="86"/>
      <c r="WLY149" s="87"/>
      <c r="WLZ149" s="87"/>
      <c r="WMA149" s="87"/>
      <c r="WMB149" s="87"/>
      <c r="WMC149" s="88"/>
      <c r="WMD149" s="12"/>
      <c r="WME149" s="12"/>
      <c r="WMF149" s="88"/>
      <c r="WMG149" s="88"/>
      <c r="WMH149" s="11"/>
      <c r="WMI149" s="11"/>
      <c r="WMJ149" s="89"/>
      <c r="WMK149" s="87"/>
      <c r="WML149" s="90"/>
      <c r="WMM149" s="91"/>
      <c r="WMN149" s="86"/>
      <c r="WMO149" s="87"/>
      <c r="WMP149" s="87"/>
      <c r="WMQ149" s="87"/>
      <c r="WMR149" s="87"/>
      <c r="WMS149" s="88"/>
      <c r="WMT149" s="12"/>
      <c r="WMU149" s="12"/>
      <c r="WMV149" s="88"/>
      <c r="WMW149" s="88"/>
      <c r="WMX149" s="11"/>
      <c r="WMY149" s="11"/>
      <c r="WMZ149" s="89"/>
      <c r="WNA149" s="87"/>
      <c r="WNB149" s="90"/>
      <c r="WNC149" s="91"/>
      <c r="WND149" s="86"/>
      <c r="WNE149" s="87"/>
      <c r="WNF149" s="87"/>
      <c r="WNG149" s="87"/>
      <c r="WNH149" s="87"/>
      <c r="WNI149" s="88"/>
      <c r="WNJ149" s="12"/>
      <c r="WNK149" s="12"/>
      <c r="WNL149" s="88"/>
      <c r="WNM149" s="88"/>
      <c r="WNN149" s="11"/>
      <c r="WNO149" s="11"/>
      <c r="WNP149" s="89"/>
      <c r="WNQ149" s="87"/>
      <c r="WNR149" s="90"/>
      <c r="WNS149" s="91"/>
      <c r="WNT149" s="86"/>
      <c r="WNU149" s="87"/>
      <c r="WNV149" s="87"/>
      <c r="WNW149" s="87"/>
      <c r="WNX149" s="87"/>
      <c r="WNY149" s="88"/>
      <c r="WNZ149" s="12"/>
      <c r="WOA149" s="12"/>
      <c r="WOB149" s="88"/>
      <c r="WOC149" s="88"/>
      <c r="WOD149" s="11"/>
      <c r="WOE149" s="11"/>
      <c r="WOF149" s="89"/>
      <c r="WOG149" s="87"/>
      <c r="WOH149" s="90"/>
      <c r="WOI149" s="91"/>
      <c r="WOJ149" s="86"/>
      <c r="WOK149" s="87"/>
      <c r="WOL149" s="87"/>
      <c r="WOM149" s="87"/>
      <c r="WON149" s="87"/>
      <c r="WOO149" s="88"/>
      <c r="WOP149" s="12"/>
      <c r="WOQ149" s="12"/>
      <c r="WOR149" s="88"/>
      <c r="WOS149" s="88"/>
      <c r="WOT149" s="11"/>
      <c r="WOU149" s="11"/>
      <c r="WOV149" s="89"/>
      <c r="WOW149" s="87"/>
      <c r="WOX149" s="90"/>
      <c r="WOY149" s="91"/>
      <c r="WOZ149" s="86"/>
      <c r="WPA149" s="87"/>
      <c r="WPB149" s="87"/>
      <c r="WPC149" s="87"/>
      <c r="WPD149" s="87"/>
      <c r="WPE149" s="88"/>
      <c r="WPF149" s="12"/>
      <c r="WPG149" s="12"/>
      <c r="WPH149" s="88"/>
      <c r="WPI149" s="88"/>
      <c r="WPJ149" s="11"/>
      <c r="WPK149" s="11"/>
      <c r="WPL149" s="89"/>
      <c r="WPM149" s="87"/>
      <c r="WPN149" s="90"/>
      <c r="WPO149" s="91"/>
      <c r="WPP149" s="86"/>
      <c r="WPQ149" s="87"/>
      <c r="WPR149" s="87"/>
      <c r="WPS149" s="87"/>
      <c r="WPT149" s="87"/>
      <c r="WPU149" s="88"/>
      <c r="WPV149" s="12"/>
      <c r="WPW149" s="12"/>
      <c r="WPX149" s="88"/>
      <c r="WPY149" s="88"/>
      <c r="WPZ149" s="11"/>
      <c r="WQA149" s="11"/>
      <c r="WQB149" s="89"/>
      <c r="WQC149" s="87"/>
      <c r="WQD149" s="90"/>
      <c r="WQE149" s="91"/>
      <c r="WQF149" s="86"/>
      <c r="WQG149" s="87"/>
      <c r="WQH149" s="87"/>
      <c r="WQI149" s="87"/>
      <c r="WQJ149" s="87"/>
      <c r="WQK149" s="88"/>
      <c r="WQL149" s="12"/>
      <c r="WQM149" s="12"/>
      <c r="WQN149" s="88"/>
      <c r="WQO149" s="88"/>
      <c r="WQP149" s="11"/>
      <c r="WQQ149" s="11"/>
      <c r="WQR149" s="89"/>
      <c r="WQS149" s="87"/>
      <c r="WQT149" s="90"/>
      <c r="WQU149" s="91"/>
      <c r="WQV149" s="86"/>
      <c r="WQW149" s="87"/>
      <c r="WQX149" s="87"/>
      <c r="WQY149" s="87"/>
      <c r="WQZ149" s="87"/>
      <c r="WRA149" s="88"/>
      <c r="WRB149" s="12"/>
      <c r="WRC149" s="12"/>
      <c r="WRD149" s="88"/>
      <c r="WRE149" s="88"/>
      <c r="WRF149" s="11"/>
      <c r="WRG149" s="11"/>
      <c r="WRH149" s="89"/>
      <c r="WRI149" s="87"/>
      <c r="WRJ149" s="90"/>
      <c r="WRK149" s="91"/>
      <c r="WRL149" s="86"/>
      <c r="WRM149" s="87"/>
      <c r="WRN149" s="87"/>
      <c r="WRO149" s="87"/>
      <c r="WRP149" s="87"/>
      <c r="WRQ149" s="88"/>
      <c r="WRR149" s="12"/>
      <c r="WRS149" s="12"/>
      <c r="WRT149" s="88"/>
      <c r="WRU149" s="88"/>
      <c r="WRV149" s="11"/>
      <c r="WRW149" s="11"/>
      <c r="WRX149" s="89"/>
      <c r="WRY149" s="87"/>
      <c r="WRZ149" s="90"/>
      <c r="WSA149" s="91"/>
      <c r="WSB149" s="86"/>
      <c r="WSC149" s="87"/>
      <c r="WSD149" s="87"/>
      <c r="WSE149" s="87"/>
      <c r="WSF149" s="87"/>
      <c r="WSG149" s="88"/>
      <c r="WSH149" s="12"/>
      <c r="WSI149" s="12"/>
      <c r="WSJ149" s="88"/>
      <c r="WSK149" s="88"/>
      <c r="WSL149" s="11"/>
      <c r="WSM149" s="11"/>
      <c r="WSN149" s="89"/>
      <c r="WSO149" s="87"/>
      <c r="WSP149" s="90"/>
      <c r="WSQ149" s="91"/>
      <c r="WSR149" s="86"/>
      <c r="WSS149" s="87"/>
      <c r="WST149" s="87"/>
      <c r="WSU149" s="87"/>
      <c r="WSV149" s="87"/>
      <c r="WSW149" s="88"/>
      <c r="WSX149" s="12"/>
      <c r="WSY149" s="12"/>
      <c r="WSZ149" s="88"/>
      <c r="WTA149" s="88"/>
      <c r="WTB149" s="11"/>
      <c r="WTC149" s="11"/>
      <c r="WTD149" s="89"/>
      <c r="WTE149" s="87"/>
      <c r="WTF149" s="90"/>
      <c r="WTG149" s="91"/>
      <c r="WTH149" s="86"/>
      <c r="WTI149" s="87"/>
      <c r="WTJ149" s="87"/>
      <c r="WTK149" s="87"/>
      <c r="WTL149" s="87"/>
      <c r="WTM149" s="88"/>
      <c r="WTN149" s="12"/>
      <c r="WTO149" s="12"/>
      <c r="WTP149" s="88"/>
      <c r="WTQ149" s="88"/>
      <c r="WTR149" s="11"/>
      <c r="WTS149" s="11"/>
      <c r="WTT149" s="89"/>
      <c r="WTU149" s="87"/>
      <c r="WTV149" s="90"/>
      <c r="WTW149" s="91"/>
      <c r="WTX149" s="86"/>
      <c r="WTY149" s="87"/>
      <c r="WTZ149" s="87"/>
      <c r="WUA149" s="87"/>
      <c r="WUB149" s="87"/>
      <c r="WUC149" s="88"/>
      <c r="WUD149" s="12"/>
      <c r="WUE149" s="12"/>
      <c r="WUF149" s="88"/>
      <c r="WUG149" s="88"/>
      <c r="WUH149" s="11"/>
      <c r="WUI149" s="11"/>
      <c r="WUJ149" s="89"/>
      <c r="WUK149" s="87"/>
      <c r="WUL149" s="90"/>
      <c r="WUM149" s="91"/>
      <c r="WUN149" s="86"/>
      <c r="WUO149" s="87"/>
      <c r="WUP149" s="87"/>
      <c r="WUQ149" s="87"/>
      <c r="WUR149" s="87"/>
      <c r="WUS149" s="88"/>
      <c r="WUT149" s="12"/>
      <c r="WUU149" s="12"/>
      <c r="WUV149" s="88"/>
      <c r="WUW149" s="88"/>
      <c r="WUX149" s="11"/>
      <c r="WUY149" s="11"/>
      <c r="WUZ149" s="89"/>
      <c r="WVA149" s="87"/>
      <c r="WVB149" s="90"/>
      <c r="WVC149" s="91"/>
      <c r="WVD149" s="86"/>
      <c r="WVE149" s="87"/>
      <c r="WVF149" s="87"/>
      <c r="WVG149" s="87"/>
      <c r="WVH149" s="87"/>
      <c r="WVI149" s="88"/>
      <c r="WVJ149" s="12"/>
      <c r="WVK149" s="12"/>
      <c r="WVL149" s="88"/>
      <c r="WVM149" s="88"/>
      <c r="WVN149" s="11"/>
      <c r="WVO149" s="11"/>
      <c r="WVP149" s="89"/>
      <c r="WVQ149" s="87"/>
      <c r="WVR149" s="90"/>
      <c r="WVS149" s="91"/>
      <c r="WVT149" s="86"/>
      <c r="WVU149" s="87"/>
      <c r="WVV149" s="87"/>
      <c r="WVW149" s="87"/>
      <c r="WVX149" s="87"/>
      <c r="WVY149" s="88"/>
      <c r="WVZ149" s="12"/>
      <c r="WWA149" s="12"/>
      <c r="WWB149" s="88"/>
      <c r="WWC149" s="88"/>
      <c r="WWD149" s="11"/>
      <c r="WWE149" s="11"/>
      <c r="WWF149" s="89"/>
      <c r="WWG149" s="87"/>
      <c r="WWH149" s="90"/>
      <c r="WWI149" s="91"/>
      <c r="WWJ149" s="86"/>
      <c r="WWK149" s="87"/>
      <c r="WWL149" s="87"/>
      <c r="WWM149" s="87"/>
      <c r="WWN149" s="87"/>
      <c r="WWO149" s="88"/>
      <c r="WWP149" s="12"/>
      <c r="WWQ149" s="12"/>
      <c r="WWR149" s="88"/>
      <c r="WWS149" s="88"/>
      <c r="WWT149" s="11"/>
      <c r="WWU149" s="11"/>
      <c r="WWV149" s="89"/>
      <c r="WWW149" s="87"/>
      <c r="WWX149" s="90"/>
      <c r="WWY149" s="91"/>
      <c r="WWZ149" s="86"/>
      <c r="WXA149" s="87"/>
      <c r="WXB149" s="87"/>
      <c r="WXC149" s="87"/>
      <c r="WXD149" s="87"/>
      <c r="WXE149" s="88"/>
      <c r="WXF149" s="12"/>
      <c r="WXG149" s="12"/>
      <c r="WXH149" s="88"/>
      <c r="WXI149" s="88"/>
      <c r="WXJ149" s="11"/>
      <c r="WXK149" s="11"/>
      <c r="WXL149" s="89"/>
      <c r="WXM149" s="87"/>
      <c r="WXN149" s="90"/>
      <c r="WXO149" s="91"/>
      <c r="WXP149" s="86"/>
      <c r="WXQ149" s="87"/>
      <c r="WXR149" s="87"/>
      <c r="WXS149" s="87"/>
      <c r="WXT149" s="87"/>
      <c r="WXU149" s="88"/>
      <c r="WXV149" s="12"/>
      <c r="WXW149" s="12"/>
      <c r="WXX149" s="88"/>
      <c r="WXY149" s="88"/>
      <c r="WXZ149" s="11"/>
      <c r="WYA149" s="11"/>
      <c r="WYB149" s="89"/>
      <c r="WYC149" s="87"/>
      <c r="WYD149" s="90"/>
      <c r="WYE149" s="91"/>
      <c r="WYF149" s="86"/>
      <c r="WYG149" s="87"/>
      <c r="WYH149" s="87"/>
      <c r="WYI149" s="87"/>
      <c r="WYJ149" s="87"/>
      <c r="WYK149" s="88"/>
      <c r="WYL149" s="12"/>
      <c r="WYM149" s="12"/>
      <c r="WYN149" s="88"/>
      <c r="WYO149" s="88"/>
      <c r="WYP149" s="11"/>
      <c r="WYQ149" s="11"/>
      <c r="WYR149" s="89"/>
      <c r="WYS149" s="87"/>
      <c r="WYT149" s="90"/>
      <c r="WYU149" s="91"/>
      <c r="WYV149" s="86"/>
      <c r="WYW149" s="87"/>
      <c r="WYX149" s="87"/>
      <c r="WYY149" s="87"/>
      <c r="WYZ149" s="87"/>
      <c r="WZA149" s="88"/>
      <c r="WZB149" s="12"/>
      <c r="WZC149" s="12"/>
      <c r="WZD149" s="88"/>
      <c r="WZE149" s="88"/>
      <c r="WZF149" s="11"/>
      <c r="WZG149" s="11"/>
      <c r="WZH149" s="89"/>
      <c r="WZI149" s="87"/>
      <c r="WZJ149" s="90"/>
      <c r="WZK149" s="91"/>
      <c r="WZL149" s="86"/>
      <c r="WZM149" s="87"/>
      <c r="WZN149" s="87"/>
      <c r="WZO149" s="87"/>
      <c r="WZP149" s="87"/>
      <c r="WZQ149" s="88"/>
      <c r="WZR149" s="12"/>
      <c r="WZS149" s="12"/>
      <c r="WZT149" s="88"/>
      <c r="WZU149" s="88"/>
      <c r="WZV149" s="11"/>
      <c r="WZW149" s="11"/>
      <c r="WZX149" s="89"/>
      <c r="WZY149" s="87"/>
      <c r="WZZ149" s="90"/>
      <c r="XAA149" s="91"/>
      <c r="XAB149" s="86"/>
      <c r="XAC149" s="87"/>
      <c r="XAD149" s="87"/>
      <c r="XAE149" s="87"/>
      <c r="XAF149" s="87"/>
      <c r="XAG149" s="88"/>
      <c r="XAH149" s="12"/>
      <c r="XAI149" s="12"/>
      <c r="XAJ149" s="88"/>
      <c r="XAK149" s="88"/>
      <c r="XAL149" s="11"/>
      <c r="XAM149" s="11"/>
      <c r="XAN149" s="89"/>
      <c r="XAO149" s="87"/>
      <c r="XAP149" s="90"/>
      <c r="XAQ149" s="91"/>
      <c r="XAR149" s="86"/>
      <c r="XAS149" s="87"/>
      <c r="XAT149" s="87"/>
      <c r="XAU149" s="87"/>
      <c r="XAV149" s="87"/>
      <c r="XAW149" s="88"/>
      <c r="XAX149" s="12"/>
      <c r="XAY149" s="12"/>
      <c r="XAZ149" s="88"/>
      <c r="XBA149" s="88"/>
      <c r="XBB149" s="11"/>
      <c r="XBC149" s="11"/>
      <c r="XBD149" s="89"/>
      <c r="XBE149" s="87"/>
      <c r="XBF149" s="90"/>
      <c r="XBG149" s="91"/>
      <c r="XBH149" s="86"/>
      <c r="XBI149" s="87"/>
      <c r="XBJ149" s="87"/>
      <c r="XBK149" s="87"/>
      <c r="XBL149" s="87"/>
      <c r="XBM149" s="88"/>
      <c r="XBN149" s="12"/>
      <c r="XBO149" s="12"/>
      <c r="XBP149" s="88"/>
      <c r="XBQ149" s="88"/>
      <c r="XBR149" s="11"/>
      <c r="XBS149" s="11"/>
      <c r="XBT149" s="89"/>
      <c r="XBU149" s="87"/>
      <c r="XBV149" s="90"/>
      <c r="XBW149" s="91"/>
      <c r="XBX149" s="86"/>
      <c r="XBY149" s="87"/>
      <c r="XBZ149" s="87"/>
      <c r="XCA149" s="87"/>
      <c r="XCB149" s="87"/>
      <c r="XCC149" s="88"/>
      <c r="XCD149" s="12"/>
      <c r="XCE149" s="12"/>
      <c r="XCF149" s="88"/>
      <c r="XCG149" s="88"/>
      <c r="XCH149" s="11"/>
      <c r="XCI149" s="11"/>
      <c r="XCJ149" s="89"/>
      <c r="XCK149" s="87"/>
      <c r="XCL149" s="90"/>
      <c r="XCM149" s="91"/>
      <c r="XCN149" s="86"/>
      <c r="XCO149" s="87"/>
      <c r="XCP149" s="87"/>
      <c r="XCQ149" s="87"/>
      <c r="XCR149" s="87"/>
      <c r="XCS149" s="88"/>
      <c r="XCT149" s="12"/>
      <c r="XCU149" s="12"/>
      <c r="XCV149" s="88"/>
      <c r="XCW149" s="88"/>
      <c r="XCX149" s="11"/>
      <c r="XCY149" s="11"/>
      <c r="XCZ149" s="89"/>
      <c r="XDA149" s="87"/>
      <c r="XDB149" s="90"/>
      <c r="XDC149" s="91"/>
      <c r="XDD149" s="86"/>
      <c r="XDE149" s="87"/>
      <c r="XDF149" s="87"/>
      <c r="XDG149" s="87"/>
      <c r="XDH149" s="87"/>
      <c r="XDI149" s="88"/>
      <c r="XDJ149" s="12"/>
      <c r="XDK149" s="12"/>
      <c r="XDL149" s="88"/>
      <c r="XDM149" s="88"/>
      <c r="XDN149" s="11"/>
      <c r="XDO149" s="11"/>
      <c r="XDP149" s="89"/>
      <c r="XDQ149" s="87"/>
      <c r="XDR149" s="90"/>
      <c r="XDS149" s="91"/>
      <c r="XDT149" s="86"/>
      <c r="XDU149" s="87"/>
      <c r="XDV149" s="87"/>
      <c r="XDW149" s="87"/>
      <c r="XDX149" s="87"/>
      <c r="XDY149" s="88"/>
      <c r="XDZ149" s="12"/>
      <c r="XEA149" s="12"/>
      <c r="XEB149" s="88"/>
      <c r="XEC149" s="88"/>
      <c r="XED149" s="11"/>
      <c r="XEE149" s="11"/>
      <c r="XEF149" s="89"/>
      <c r="XEG149" s="87"/>
      <c r="XEH149" s="90"/>
      <c r="XEI149" s="91"/>
      <c r="XEJ149" s="86"/>
      <c r="XEK149" s="87"/>
      <c r="XEL149" s="87"/>
      <c r="XEM149" s="87"/>
      <c r="XEN149" s="87"/>
      <c r="XEO149" s="88"/>
      <c r="XEP149" s="12"/>
      <c r="XEQ149" s="12"/>
      <c r="XER149" s="88"/>
      <c r="XES149" s="88"/>
      <c r="XET149" s="11"/>
      <c r="XEU149" s="11"/>
      <c r="XEV149" s="89"/>
      <c r="XEW149" s="87"/>
      <c r="XEX149" s="90"/>
    </row>
    <row r="150" spans="1:16378" s="13" customFormat="1" ht="96.75" customHeight="1" x14ac:dyDescent="0.2">
      <c r="A150" s="4"/>
      <c r="B150" s="30" t="s">
        <v>107935</v>
      </c>
      <c r="C150" s="16" t="s">
        <v>108087</v>
      </c>
      <c r="D150" s="17">
        <v>1</v>
      </c>
      <c r="E150" s="17">
        <v>2</v>
      </c>
      <c r="F150" s="17">
        <v>1</v>
      </c>
      <c r="G150" s="51">
        <v>1</v>
      </c>
      <c r="H150" s="51">
        <v>0</v>
      </c>
      <c r="I150" s="19">
        <v>63990500</v>
      </c>
      <c r="J150" s="19">
        <v>63990500</v>
      </c>
      <c r="K150" s="51">
        <v>0</v>
      </c>
      <c r="L150" s="51">
        <v>0</v>
      </c>
      <c r="M150" s="40" t="s">
        <v>107828</v>
      </c>
      <c r="N150" s="20" t="s">
        <v>15</v>
      </c>
      <c r="O150" s="38" t="s">
        <v>107948</v>
      </c>
      <c r="P150" s="17">
        <v>3132628447</v>
      </c>
      <c r="Q150" s="36" t="s">
        <v>107949</v>
      </c>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87"/>
      <c r="ANO150" s="87"/>
      <c r="ANP150" s="87"/>
      <c r="ANQ150" s="88"/>
      <c r="ANR150" s="12"/>
      <c r="ANS150" s="12"/>
      <c r="ANT150" s="88"/>
      <c r="ANU150" s="88"/>
      <c r="ANV150" s="11"/>
      <c r="ANW150" s="11"/>
      <c r="ANX150" s="89"/>
      <c r="ANY150" s="87"/>
      <c r="ANZ150" s="90"/>
      <c r="AOA150" s="91"/>
      <c r="AOB150" s="86"/>
      <c r="AOC150" s="87"/>
      <c r="AOD150" s="87"/>
      <c r="AOE150" s="87"/>
      <c r="AOF150" s="87"/>
      <c r="AOG150" s="88"/>
      <c r="AOH150" s="12"/>
      <c r="AOI150" s="12"/>
      <c r="AOJ150" s="88"/>
      <c r="AOK150" s="88"/>
      <c r="AOL150" s="11"/>
      <c r="AOM150" s="11"/>
      <c r="AON150" s="89"/>
      <c r="AOO150" s="87"/>
      <c r="AOP150" s="90"/>
      <c r="AOQ150" s="91"/>
      <c r="AOR150" s="86"/>
      <c r="AOS150" s="87"/>
      <c r="AOT150" s="87"/>
      <c r="AOU150" s="87"/>
      <c r="AOV150" s="87"/>
      <c r="AOW150" s="88"/>
      <c r="AOX150" s="12"/>
      <c r="AOY150" s="12"/>
      <c r="AOZ150" s="88"/>
      <c r="APA150" s="88"/>
      <c r="APB150" s="11"/>
      <c r="APC150" s="11"/>
      <c r="APD150" s="89"/>
      <c r="APE150" s="87"/>
      <c r="APF150" s="90"/>
      <c r="APG150" s="91"/>
      <c r="APH150" s="86"/>
      <c r="API150" s="87"/>
      <c r="APJ150" s="87"/>
      <c r="APK150" s="87"/>
      <c r="APL150" s="87"/>
      <c r="APM150" s="88"/>
      <c r="APN150" s="12"/>
      <c r="APO150" s="12"/>
      <c r="APP150" s="88"/>
      <c r="APQ150" s="88"/>
      <c r="APR150" s="11"/>
      <c r="APS150" s="11"/>
      <c r="APT150" s="89"/>
      <c r="APU150" s="87"/>
      <c r="APV150" s="90"/>
      <c r="APW150" s="91"/>
      <c r="APX150" s="86"/>
      <c r="APY150" s="87"/>
      <c r="APZ150" s="87"/>
      <c r="AQA150" s="87"/>
      <c r="AQB150" s="87"/>
      <c r="AQC150" s="88"/>
      <c r="AQD150" s="12"/>
      <c r="AQE150" s="12"/>
      <c r="AQF150" s="88"/>
      <c r="AQG150" s="88"/>
      <c r="AQH150" s="11"/>
      <c r="AQI150" s="11"/>
      <c r="AQJ150" s="89"/>
      <c r="AQK150" s="87"/>
      <c r="AQL150" s="90"/>
      <c r="AQM150" s="91"/>
      <c r="AQN150" s="86"/>
      <c r="AQO150" s="87"/>
      <c r="AQP150" s="87"/>
      <c r="AQQ150" s="87"/>
      <c r="AQR150" s="87"/>
      <c r="AQS150" s="88"/>
      <c r="AQT150" s="12"/>
      <c r="AQU150" s="12"/>
      <c r="AQV150" s="88"/>
      <c r="AQW150" s="88"/>
      <c r="AQX150" s="11"/>
      <c r="AQY150" s="11"/>
      <c r="AQZ150" s="89"/>
      <c r="ARA150" s="87"/>
      <c r="ARB150" s="90"/>
      <c r="ARC150" s="91"/>
      <c r="ARD150" s="86"/>
      <c r="ARE150" s="87"/>
      <c r="ARF150" s="87"/>
      <c r="ARG150" s="87"/>
      <c r="ARH150" s="87"/>
      <c r="ARI150" s="88"/>
      <c r="ARJ150" s="12"/>
      <c r="ARK150" s="12"/>
      <c r="ARL150" s="88"/>
      <c r="ARM150" s="88"/>
      <c r="ARN150" s="11"/>
      <c r="ARO150" s="11"/>
      <c r="ARP150" s="89"/>
      <c r="ARQ150" s="87"/>
      <c r="ARR150" s="90"/>
      <c r="ARS150" s="91"/>
      <c r="ART150" s="86"/>
      <c r="ARU150" s="87"/>
      <c r="ARV150" s="87"/>
      <c r="ARW150" s="87"/>
      <c r="ARX150" s="87"/>
      <c r="ARY150" s="88"/>
      <c r="ARZ150" s="12"/>
      <c r="ASA150" s="12"/>
      <c r="ASB150" s="88"/>
      <c r="ASC150" s="88"/>
      <c r="ASD150" s="11"/>
      <c r="ASE150" s="11"/>
      <c r="ASF150" s="89"/>
      <c r="ASG150" s="87"/>
      <c r="ASH150" s="90"/>
      <c r="ASI150" s="91"/>
      <c r="ASJ150" s="86"/>
      <c r="ASK150" s="87"/>
      <c r="ASL150" s="87"/>
      <c r="ASM150" s="87"/>
      <c r="ASN150" s="87"/>
      <c r="ASO150" s="88"/>
      <c r="ASP150" s="12"/>
      <c r="ASQ150" s="12"/>
      <c r="ASR150" s="88"/>
      <c r="ASS150" s="88"/>
      <c r="AST150" s="11"/>
      <c r="ASU150" s="11"/>
      <c r="ASV150" s="89"/>
      <c r="ASW150" s="87"/>
      <c r="ASX150" s="90"/>
      <c r="ASY150" s="91"/>
      <c r="ASZ150" s="86"/>
      <c r="ATA150" s="87"/>
      <c r="ATB150" s="87"/>
      <c r="ATC150" s="87"/>
      <c r="ATD150" s="87"/>
      <c r="ATE150" s="88"/>
      <c r="ATF150" s="12"/>
      <c r="ATG150" s="12"/>
      <c r="ATH150" s="88"/>
      <c r="ATI150" s="88"/>
      <c r="ATJ150" s="11"/>
      <c r="ATK150" s="11"/>
      <c r="ATL150" s="89"/>
      <c r="ATM150" s="87"/>
      <c r="ATN150" s="90"/>
      <c r="ATO150" s="91"/>
      <c r="ATP150" s="86"/>
      <c r="ATQ150" s="87"/>
      <c r="ATR150" s="87"/>
      <c r="ATS150" s="87"/>
      <c r="ATT150" s="87"/>
      <c r="ATU150" s="88"/>
      <c r="ATV150" s="12"/>
      <c r="ATW150" s="12"/>
      <c r="ATX150" s="88"/>
      <c r="ATY150" s="88"/>
      <c r="ATZ150" s="11"/>
      <c r="AUA150" s="11"/>
      <c r="AUB150" s="89"/>
      <c r="AUC150" s="87"/>
      <c r="AUD150" s="90"/>
      <c r="AUE150" s="91"/>
      <c r="AUF150" s="86"/>
      <c r="AUG150" s="87"/>
      <c r="AUH150" s="87"/>
      <c r="AUI150" s="87"/>
      <c r="AUJ150" s="87"/>
      <c r="AUK150" s="88"/>
      <c r="AUL150" s="12"/>
      <c r="AUM150" s="12"/>
      <c r="AUN150" s="88"/>
      <c r="AUO150" s="88"/>
      <c r="AUP150" s="11"/>
      <c r="AUQ150" s="11"/>
      <c r="AUR150" s="89"/>
      <c r="AUS150" s="87"/>
      <c r="AUT150" s="90"/>
      <c r="AUU150" s="91"/>
      <c r="AUV150" s="86"/>
      <c r="AUW150" s="87"/>
      <c r="AUX150" s="87"/>
      <c r="AUY150" s="87"/>
      <c r="AUZ150" s="87"/>
      <c r="AVA150" s="88"/>
      <c r="AVB150" s="12"/>
      <c r="AVC150" s="12"/>
      <c r="AVD150" s="88"/>
      <c r="AVE150" s="88"/>
      <c r="AVF150" s="11"/>
      <c r="AVG150" s="11"/>
      <c r="AVH150" s="89"/>
      <c r="AVI150" s="87"/>
      <c r="AVJ150" s="90"/>
      <c r="AVK150" s="91"/>
      <c r="AVL150" s="86"/>
      <c r="AVM150" s="87"/>
      <c r="AVN150" s="87"/>
      <c r="AVO150" s="87"/>
      <c r="AVP150" s="87"/>
      <c r="AVQ150" s="88"/>
      <c r="AVR150" s="12"/>
      <c r="AVS150" s="12"/>
      <c r="AVT150" s="88"/>
      <c r="AVU150" s="88"/>
      <c r="AVV150" s="11"/>
      <c r="AVW150" s="11"/>
      <c r="AVX150" s="89"/>
      <c r="AVY150" s="87"/>
      <c r="AVZ150" s="90"/>
      <c r="AWA150" s="91"/>
      <c r="AWB150" s="86"/>
      <c r="AWC150" s="87"/>
      <c r="AWD150" s="87"/>
      <c r="AWE150" s="87"/>
      <c r="AWF150" s="87"/>
      <c r="AWG150" s="88"/>
      <c r="AWH150" s="12"/>
      <c r="AWI150" s="12"/>
      <c r="AWJ150" s="88"/>
      <c r="AWK150" s="88"/>
      <c r="AWL150" s="11"/>
      <c r="AWM150" s="11"/>
      <c r="AWN150" s="89"/>
      <c r="AWO150" s="87"/>
      <c r="AWP150" s="90"/>
      <c r="AWQ150" s="91"/>
      <c r="AWR150" s="86"/>
      <c r="AWS150" s="87"/>
      <c r="AWT150" s="87"/>
      <c r="AWU150" s="87"/>
      <c r="AWV150" s="87"/>
      <c r="AWW150" s="88"/>
      <c r="AWX150" s="12"/>
      <c r="AWY150" s="12"/>
      <c r="AWZ150" s="88"/>
      <c r="AXA150" s="88"/>
      <c r="AXB150" s="11"/>
      <c r="AXC150" s="11"/>
      <c r="AXD150" s="89"/>
      <c r="AXE150" s="87"/>
      <c r="AXF150" s="90"/>
      <c r="AXG150" s="91"/>
      <c r="AXH150" s="86"/>
      <c r="AXI150" s="87"/>
      <c r="AXJ150" s="87"/>
      <c r="AXK150" s="87"/>
      <c r="AXL150" s="87"/>
      <c r="AXM150" s="88"/>
      <c r="AXN150" s="12"/>
      <c r="AXO150" s="12"/>
      <c r="AXP150" s="88"/>
      <c r="AXQ150" s="88"/>
      <c r="AXR150" s="11"/>
      <c r="AXS150" s="11"/>
      <c r="AXT150" s="89"/>
      <c r="AXU150" s="87"/>
      <c r="AXV150" s="90"/>
      <c r="AXW150" s="91"/>
      <c r="AXX150" s="86"/>
      <c r="AXY150" s="87"/>
      <c r="AXZ150" s="87"/>
      <c r="AYA150" s="87"/>
      <c r="AYB150" s="87"/>
      <c r="AYC150" s="88"/>
      <c r="AYD150" s="12"/>
      <c r="AYE150" s="12"/>
      <c r="AYF150" s="88"/>
      <c r="AYG150" s="88"/>
      <c r="AYH150" s="11"/>
      <c r="AYI150" s="11"/>
      <c r="AYJ150" s="89"/>
      <c r="AYK150" s="87"/>
      <c r="AYL150" s="90"/>
      <c r="AYM150" s="91"/>
      <c r="AYN150" s="86"/>
      <c r="AYO150" s="87"/>
      <c r="AYP150" s="87"/>
      <c r="AYQ150" s="87"/>
      <c r="AYR150" s="87"/>
      <c r="AYS150" s="88"/>
      <c r="AYT150" s="12"/>
      <c r="AYU150" s="12"/>
      <c r="AYV150" s="88"/>
      <c r="AYW150" s="88"/>
      <c r="AYX150" s="11"/>
      <c r="AYY150" s="11"/>
      <c r="AYZ150" s="89"/>
      <c r="AZA150" s="87"/>
      <c r="AZB150" s="90"/>
      <c r="AZC150" s="91"/>
      <c r="AZD150" s="86"/>
      <c r="AZE150" s="87"/>
      <c r="AZF150" s="87"/>
      <c r="AZG150" s="87"/>
      <c r="AZH150" s="87"/>
      <c r="AZI150" s="88"/>
      <c r="AZJ150" s="12"/>
      <c r="AZK150" s="12"/>
      <c r="AZL150" s="88"/>
      <c r="AZM150" s="88"/>
      <c r="AZN150" s="11"/>
      <c r="AZO150" s="11"/>
      <c r="AZP150" s="89"/>
      <c r="AZQ150" s="87"/>
      <c r="AZR150" s="90"/>
      <c r="AZS150" s="91"/>
      <c r="AZT150" s="86"/>
      <c r="AZU150" s="87"/>
      <c r="AZV150" s="87"/>
      <c r="AZW150" s="87"/>
      <c r="AZX150" s="87"/>
      <c r="AZY150" s="88"/>
      <c r="AZZ150" s="12"/>
      <c r="BAA150" s="12"/>
      <c r="BAB150" s="88"/>
      <c r="BAC150" s="88"/>
      <c r="BAD150" s="11"/>
      <c r="BAE150" s="11"/>
      <c r="BAF150" s="89"/>
      <c r="BAG150" s="87"/>
      <c r="BAH150" s="90"/>
      <c r="BAI150" s="91"/>
      <c r="BAJ150" s="86"/>
      <c r="BAK150" s="87"/>
      <c r="BAL150" s="87"/>
      <c r="BAM150" s="87"/>
      <c r="BAN150" s="87"/>
      <c r="BAO150" s="88"/>
      <c r="BAP150" s="12"/>
      <c r="BAQ150" s="12"/>
      <c r="BAR150" s="88"/>
      <c r="BAS150" s="88"/>
      <c r="BAT150" s="11"/>
      <c r="BAU150" s="11"/>
      <c r="BAV150" s="89"/>
      <c r="BAW150" s="87"/>
      <c r="BAX150" s="90"/>
      <c r="BAY150" s="91"/>
      <c r="BAZ150" s="86"/>
      <c r="BBA150" s="87"/>
      <c r="BBB150" s="87"/>
      <c r="BBC150" s="87"/>
      <c r="BBD150" s="87"/>
      <c r="BBE150" s="88"/>
      <c r="BBF150" s="12"/>
      <c r="BBG150" s="12"/>
      <c r="BBH150" s="88"/>
      <c r="BBI150" s="88"/>
      <c r="BBJ150" s="11"/>
      <c r="BBK150" s="11"/>
      <c r="BBL150" s="89"/>
      <c r="BBM150" s="87"/>
      <c r="BBN150" s="90"/>
      <c r="BBO150" s="91"/>
      <c r="BBP150" s="86"/>
      <c r="BBQ150" s="87"/>
      <c r="BBR150" s="87"/>
      <c r="BBS150" s="87"/>
      <c r="BBT150" s="87"/>
      <c r="BBU150" s="88"/>
      <c r="BBV150" s="12"/>
      <c r="BBW150" s="12"/>
      <c r="BBX150" s="88"/>
      <c r="BBY150" s="88"/>
      <c r="BBZ150" s="11"/>
      <c r="BCA150" s="11"/>
      <c r="BCB150" s="89"/>
      <c r="BCC150" s="87"/>
      <c r="BCD150" s="90"/>
      <c r="BCE150" s="91"/>
      <c r="BCF150" s="86"/>
      <c r="BCG150" s="87"/>
      <c r="BCH150" s="87"/>
      <c r="BCI150" s="87"/>
      <c r="BCJ150" s="87"/>
      <c r="BCK150" s="88"/>
      <c r="BCL150" s="12"/>
      <c r="BCM150" s="12"/>
      <c r="BCN150" s="88"/>
      <c r="BCO150" s="88"/>
      <c r="BCP150" s="11"/>
      <c r="BCQ150" s="11"/>
      <c r="BCR150" s="89"/>
      <c r="BCS150" s="87"/>
      <c r="BCT150" s="90"/>
      <c r="BCU150" s="91"/>
      <c r="BCV150" s="86"/>
      <c r="BCW150" s="87"/>
      <c r="BCX150" s="87"/>
      <c r="BCY150" s="87"/>
      <c r="BCZ150" s="87"/>
      <c r="BDA150" s="88"/>
      <c r="BDB150" s="12"/>
      <c r="BDC150" s="12"/>
      <c r="BDD150" s="88"/>
      <c r="BDE150" s="88"/>
      <c r="BDF150" s="11"/>
      <c r="BDG150" s="11"/>
      <c r="BDH150" s="89"/>
      <c r="BDI150" s="87"/>
      <c r="BDJ150" s="90"/>
      <c r="BDK150" s="91"/>
      <c r="BDL150" s="86"/>
      <c r="BDM150" s="87"/>
      <c r="BDN150" s="87"/>
      <c r="BDO150" s="87"/>
      <c r="BDP150" s="87"/>
      <c r="BDQ150" s="88"/>
      <c r="BDR150" s="12"/>
      <c r="BDS150" s="12"/>
      <c r="BDT150" s="88"/>
      <c r="BDU150" s="88"/>
      <c r="BDV150" s="11"/>
      <c r="BDW150" s="11"/>
      <c r="BDX150" s="89"/>
      <c r="BDY150" s="87"/>
      <c r="BDZ150" s="90"/>
      <c r="BEA150" s="91"/>
      <c r="BEB150" s="86"/>
      <c r="BEC150" s="87"/>
      <c r="BED150" s="87"/>
      <c r="BEE150" s="87"/>
      <c r="BEF150" s="87"/>
      <c r="BEG150" s="88"/>
      <c r="BEH150" s="12"/>
      <c r="BEI150" s="12"/>
      <c r="BEJ150" s="88"/>
      <c r="BEK150" s="88"/>
      <c r="BEL150" s="11"/>
      <c r="BEM150" s="11"/>
      <c r="BEN150" s="89"/>
      <c r="BEO150" s="87"/>
      <c r="BEP150" s="90"/>
      <c r="BEQ150" s="91"/>
      <c r="BER150" s="86"/>
      <c r="BES150" s="87"/>
      <c r="BET150" s="87"/>
      <c r="BEU150" s="87"/>
      <c r="BEV150" s="87"/>
      <c r="BEW150" s="88"/>
      <c r="BEX150" s="12"/>
      <c r="BEY150" s="12"/>
      <c r="BEZ150" s="88"/>
      <c r="BFA150" s="88"/>
      <c r="BFB150" s="11"/>
      <c r="BFC150" s="11"/>
      <c r="BFD150" s="89"/>
      <c r="BFE150" s="87"/>
      <c r="BFF150" s="90"/>
      <c r="BFG150" s="91"/>
      <c r="BFH150" s="86"/>
      <c r="BFI150" s="87"/>
      <c r="BFJ150" s="87"/>
      <c r="BFK150" s="87"/>
      <c r="BFL150" s="87"/>
      <c r="BFM150" s="88"/>
      <c r="BFN150" s="12"/>
      <c r="BFO150" s="12"/>
      <c r="BFP150" s="88"/>
      <c r="BFQ150" s="88"/>
      <c r="BFR150" s="11"/>
      <c r="BFS150" s="11"/>
      <c r="BFT150" s="89"/>
      <c r="BFU150" s="87"/>
      <c r="BFV150" s="90"/>
      <c r="BFW150" s="91"/>
      <c r="BFX150" s="86"/>
      <c r="BFY150" s="87"/>
      <c r="BFZ150" s="87"/>
      <c r="BGA150" s="87"/>
      <c r="BGB150" s="87"/>
      <c r="BGC150" s="88"/>
      <c r="BGD150" s="12"/>
      <c r="BGE150" s="12"/>
      <c r="BGF150" s="88"/>
      <c r="BGG150" s="88"/>
      <c r="BGH150" s="11"/>
      <c r="BGI150" s="11"/>
      <c r="BGJ150" s="89"/>
      <c r="BGK150" s="87"/>
      <c r="BGL150" s="90"/>
      <c r="BGM150" s="91"/>
      <c r="BGN150" s="86"/>
      <c r="BGO150" s="87"/>
      <c r="BGP150" s="87"/>
      <c r="BGQ150" s="87"/>
      <c r="BGR150" s="87"/>
      <c r="BGS150" s="88"/>
      <c r="BGT150" s="12"/>
      <c r="BGU150" s="12"/>
      <c r="BGV150" s="88"/>
      <c r="BGW150" s="88"/>
      <c r="BGX150" s="11"/>
      <c r="BGY150" s="11"/>
      <c r="BGZ150" s="89"/>
      <c r="BHA150" s="87"/>
      <c r="BHB150" s="90"/>
      <c r="BHC150" s="91"/>
      <c r="BHD150" s="86"/>
      <c r="BHE150" s="87"/>
      <c r="BHF150" s="87"/>
      <c r="BHG150" s="87"/>
      <c r="BHH150" s="87"/>
      <c r="BHI150" s="88"/>
      <c r="BHJ150" s="12"/>
      <c r="BHK150" s="12"/>
      <c r="BHL150" s="88"/>
      <c r="BHM150" s="88"/>
      <c r="BHN150" s="11"/>
      <c r="BHO150" s="11"/>
      <c r="BHP150" s="89"/>
      <c r="BHQ150" s="87"/>
      <c r="BHR150" s="90"/>
      <c r="BHS150" s="91"/>
      <c r="BHT150" s="86"/>
      <c r="BHU150" s="87"/>
      <c r="BHV150" s="87"/>
      <c r="BHW150" s="87"/>
      <c r="BHX150" s="87"/>
      <c r="BHY150" s="88"/>
      <c r="BHZ150" s="12"/>
      <c r="BIA150" s="12"/>
      <c r="BIB150" s="88"/>
      <c r="BIC150" s="88"/>
      <c r="BID150" s="11"/>
      <c r="BIE150" s="11"/>
      <c r="BIF150" s="89"/>
      <c r="BIG150" s="87"/>
      <c r="BIH150" s="90"/>
      <c r="BII150" s="91"/>
      <c r="BIJ150" s="86"/>
      <c r="BIK150" s="87"/>
      <c r="BIL150" s="87"/>
      <c r="BIM150" s="87"/>
      <c r="BIN150" s="87"/>
      <c r="BIO150" s="88"/>
      <c r="BIP150" s="12"/>
      <c r="BIQ150" s="12"/>
      <c r="BIR150" s="88"/>
      <c r="BIS150" s="88"/>
      <c r="BIT150" s="11"/>
      <c r="BIU150" s="11"/>
      <c r="BIV150" s="89"/>
      <c r="BIW150" s="87"/>
      <c r="BIX150" s="90"/>
      <c r="BIY150" s="91"/>
      <c r="BIZ150" s="86"/>
      <c r="BJA150" s="87"/>
      <c r="BJB150" s="87"/>
      <c r="BJC150" s="87"/>
      <c r="BJD150" s="87"/>
      <c r="BJE150" s="88"/>
      <c r="BJF150" s="12"/>
      <c r="BJG150" s="12"/>
      <c r="BJH150" s="88"/>
      <c r="BJI150" s="88"/>
      <c r="BJJ150" s="11"/>
      <c r="BJK150" s="11"/>
      <c r="BJL150" s="89"/>
      <c r="BJM150" s="87"/>
      <c r="BJN150" s="90"/>
      <c r="BJO150" s="91"/>
      <c r="BJP150" s="86"/>
      <c r="BJQ150" s="87"/>
      <c r="BJR150" s="87"/>
      <c r="BJS150" s="87"/>
      <c r="BJT150" s="87"/>
      <c r="BJU150" s="88"/>
      <c r="BJV150" s="12"/>
      <c r="BJW150" s="12"/>
      <c r="BJX150" s="88"/>
      <c r="BJY150" s="88"/>
      <c r="BJZ150" s="11"/>
      <c r="BKA150" s="11"/>
      <c r="BKB150" s="89"/>
      <c r="BKC150" s="87"/>
      <c r="BKD150" s="90"/>
      <c r="BKE150" s="91"/>
      <c r="BKF150" s="86"/>
      <c r="BKG150" s="87"/>
      <c r="BKH150" s="87"/>
      <c r="BKI150" s="87"/>
      <c r="BKJ150" s="87"/>
      <c r="BKK150" s="88"/>
      <c r="BKL150" s="12"/>
      <c r="BKM150" s="12"/>
      <c r="BKN150" s="88"/>
      <c r="BKO150" s="88"/>
      <c r="BKP150" s="11"/>
      <c r="BKQ150" s="11"/>
      <c r="BKR150" s="89"/>
      <c r="BKS150" s="87"/>
      <c r="BKT150" s="90"/>
      <c r="BKU150" s="91"/>
      <c r="BKV150" s="86"/>
      <c r="BKW150" s="87"/>
      <c r="BKX150" s="87"/>
      <c r="BKY150" s="87"/>
      <c r="BKZ150" s="87"/>
      <c r="BLA150" s="88"/>
      <c r="BLB150" s="12"/>
      <c r="BLC150" s="12"/>
      <c r="BLD150" s="88"/>
      <c r="BLE150" s="88"/>
      <c r="BLF150" s="11"/>
      <c r="BLG150" s="11"/>
      <c r="BLH150" s="89"/>
      <c r="BLI150" s="87"/>
      <c r="BLJ150" s="90"/>
      <c r="BLK150" s="91"/>
      <c r="BLL150" s="86"/>
      <c r="BLM150" s="87"/>
      <c r="BLN150" s="87"/>
      <c r="BLO150" s="87"/>
      <c r="BLP150" s="87"/>
      <c r="BLQ150" s="88"/>
      <c r="BLR150" s="12"/>
      <c r="BLS150" s="12"/>
      <c r="BLT150" s="88"/>
      <c r="BLU150" s="88"/>
      <c r="BLV150" s="11"/>
      <c r="BLW150" s="11"/>
      <c r="BLX150" s="89"/>
      <c r="BLY150" s="87"/>
      <c r="BLZ150" s="90"/>
      <c r="BMA150" s="91"/>
      <c r="BMB150" s="86"/>
      <c r="BMC150" s="87"/>
      <c r="BMD150" s="87"/>
      <c r="BME150" s="87"/>
      <c r="BMF150" s="87"/>
      <c r="BMG150" s="88"/>
      <c r="BMH150" s="12"/>
      <c r="BMI150" s="12"/>
      <c r="BMJ150" s="88"/>
      <c r="BMK150" s="88"/>
      <c r="BML150" s="11"/>
      <c r="BMM150" s="11"/>
      <c r="BMN150" s="89"/>
      <c r="BMO150" s="87"/>
      <c r="BMP150" s="90"/>
      <c r="BMQ150" s="91"/>
      <c r="BMR150" s="86"/>
      <c r="BMS150" s="87"/>
      <c r="BMT150" s="87"/>
      <c r="BMU150" s="87"/>
      <c r="BMV150" s="87"/>
      <c r="BMW150" s="88"/>
      <c r="BMX150" s="12"/>
      <c r="BMY150" s="12"/>
      <c r="BMZ150" s="88"/>
      <c r="BNA150" s="88"/>
      <c r="BNB150" s="11"/>
      <c r="BNC150" s="11"/>
      <c r="BND150" s="89"/>
      <c r="BNE150" s="87"/>
      <c r="BNF150" s="90"/>
      <c r="BNG150" s="91"/>
      <c r="BNH150" s="86"/>
      <c r="BNI150" s="87"/>
      <c r="BNJ150" s="87"/>
      <c r="BNK150" s="87"/>
      <c r="BNL150" s="87"/>
      <c r="BNM150" s="88"/>
      <c r="BNN150" s="12"/>
      <c r="BNO150" s="12"/>
      <c r="BNP150" s="88"/>
      <c r="BNQ150" s="88"/>
      <c r="BNR150" s="11"/>
      <c r="BNS150" s="11"/>
      <c r="BNT150" s="89"/>
      <c r="BNU150" s="87"/>
      <c r="BNV150" s="90"/>
      <c r="BNW150" s="91"/>
      <c r="BNX150" s="86"/>
      <c r="BNY150" s="87"/>
      <c r="BNZ150" s="87"/>
      <c r="BOA150" s="87"/>
      <c r="BOB150" s="87"/>
      <c r="BOC150" s="88"/>
      <c r="BOD150" s="12"/>
      <c r="BOE150" s="12"/>
      <c r="BOF150" s="88"/>
      <c r="BOG150" s="88"/>
      <c r="BOH150" s="11"/>
      <c r="BOI150" s="11"/>
      <c r="BOJ150" s="89"/>
      <c r="BOK150" s="87"/>
      <c r="BOL150" s="90"/>
      <c r="BOM150" s="91"/>
      <c r="BON150" s="86"/>
      <c r="BOO150" s="87"/>
      <c r="BOP150" s="87"/>
      <c r="BOQ150" s="87"/>
      <c r="BOR150" s="87"/>
      <c r="BOS150" s="88"/>
      <c r="BOT150" s="12"/>
      <c r="BOU150" s="12"/>
      <c r="BOV150" s="88"/>
      <c r="BOW150" s="88"/>
      <c r="BOX150" s="11"/>
      <c r="BOY150" s="11"/>
      <c r="BOZ150" s="89"/>
      <c r="BPA150" s="87"/>
      <c r="BPB150" s="90"/>
      <c r="BPC150" s="91"/>
      <c r="BPD150" s="86"/>
      <c r="BPE150" s="87"/>
      <c r="BPF150" s="87"/>
      <c r="BPG150" s="87"/>
      <c r="BPH150" s="87"/>
      <c r="BPI150" s="88"/>
      <c r="BPJ150" s="12"/>
      <c r="BPK150" s="12"/>
      <c r="BPL150" s="88"/>
      <c r="BPM150" s="88"/>
      <c r="BPN150" s="11"/>
      <c r="BPO150" s="11"/>
      <c r="BPP150" s="89"/>
      <c r="BPQ150" s="87"/>
      <c r="BPR150" s="90"/>
      <c r="BPS150" s="91"/>
      <c r="BPT150" s="86"/>
      <c r="BPU150" s="87"/>
      <c r="BPV150" s="87"/>
      <c r="BPW150" s="87"/>
      <c r="BPX150" s="87"/>
      <c r="BPY150" s="88"/>
      <c r="BPZ150" s="12"/>
      <c r="BQA150" s="12"/>
      <c r="BQB150" s="88"/>
      <c r="BQC150" s="88"/>
      <c r="BQD150" s="11"/>
      <c r="BQE150" s="11"/>
      <c r="BQF150" s="89"/>
      <c r="BQG150" s="87"/>
      <c r="BQH150" s="90"/>
      <c r="BQI150" s="91"/>
      <c r="BQJ150" s="86"/>
      <c r="BQK150" s="87"/>
      <c r="BQL150" s="87"/>
      <c r="BQM150" s="87"/>
      <c r="BQN150" s="87"/>
      <c r="BQO150" s="88"/>
      <c r="BQP150" s="12"/>
      <c r="BQQ150" s="12"/>
      <c r="BQR150" s="88"/>
      <c r="BQS150" s="88"/>
      <c r="BQT150" s="11"/>
      <c r="BQU150" s="11"/>
      <c r="BQV150" s="89"/>
      <c r="BQW150" s="87"/>
      <c r="BQX150" s="90"/>
      <c r="BQY150" s="91"/>
      <c r="BQZ150" s="86"/>
      <c r="BRA150" s="87"/>
      <c r="BRB150" s="87"/>
      <c r="BRC150" s="87"/>
      <c r="BRD150" s="87"/>
      <c r="BRE150" s="88"/>
      <c r="BRF150" s="12"/>
      <c r="BRG150" s="12"/>
      <c r="BRH150" s="88"/>
      <c r="BRI150" s="88"/>
      <c r="BRJ150" s="11"/>
      <c r="BRK150" s="11"/>
      <c r="BRL150" s="89"/>
      <c r="BRM150" s="87"/>
      <c r="BRN150" s="90"/>
      <c r="BRO150" s="91"/>
      <c r="BRP150" s="86"/>
      <c r="BRQ150" s="87"/>
      <c r="BRR150" s="87"/>
      <c r="BRS150" s="87"/>
      <c r="BRT150" s="87"/>
      <c r="BRU150" s="88"/>
      <c r="BRV150" s="12"/>
      <c r="BRW150" s="12"/>
      <c r="BRX150" s="88"/>
      <c r="BRY150" s="88"/>
      <c r="BRZ150" s="11"/>
      <c r="BSA150" s="11"/>
      <c r="BSB150" s="89"/>
      <c r="BSC150" s="87"/>
      <c r="BSD150" s="90"/>
      <c r="BSE150" s="91"/>
      <c r="BSF150" s="86"/>
      <c r="BSG150" s="87"/>
      <c r="BSH150" s="87"/>
      <c r="BSI150" s="87"/>
      <c r="BSJ150" s="87"/>
      <c r="BSK150" s="88"/>
      <c r="BSL150" s="12"/>
      <c r="BSM150" s="12"/>
      <c r="BSN150" s="88"/>
      <c r="BSO150" s="88"/>
      <c r="BSP150" s="11"/>
      <c r="BSQ150" s="11"/>
      <c r="BSR150" s="89"/>
      <c r="BSS150" s="87"/>
      <c r="BST150" s="90"/>
      <c r="BSU150" s="91"/>
      <c r="BSV150" s="86"/>
      <c r="BSW150" s="87"/>
      <c r="BSX150" s="87"/>
      <c r="BSY150" s="87"/>
      <c r="BSZ150" s="87"/>
      <c r="BTA150" s="88"/>
      <c r="BTB150" s="12"/>
      <c r="BTC150" s="12"/>
      <c r="BTD150" s="88"/>
      <c r="BTE150" s="88"/>
      <c r="BTF150" s="11"/>
      <c r="BTG150" s="11"/>
      <c r="BTH150" s="89"/>
      <c r="BTI150" s="87"/>
      <c r="BTJ150" s="90"/>
      <c r="BTK150" s="91"/>
      <c r="BTL150" s="86"/>
      <c r="BTM150" s="87"/>
      <c r="BTN150" s="87"/>
      <c r="BTO150" s="87"/>
      <c r="BTP150" s="87"/>
      <c r="BTQ150" s="88"/>
      <c r="BTR150" s="12"/>
      <c r="BTS150" s="12"/>
      <c r="BTT150" s="88"/>
      <c r="BTU150" s="88"/>
      <c r="BTV150" s="11"/>
      <c r="BTW150" s="11"/>
      <c r="BTX150" s="89"/>
      <c r="BTY150" s="87"/>
      <c r="BTZ150" s="90"/>
      <c r="BUA150" s="91"/>
      <c r="BUB150" s="86"/>
      <c r="BUC150" s="87"/>
      <c r="BUD150" s="87"/>
      <c r="BUE150" s="87"/>
      <c r="BUF150" s="87"/>
      <c r="BUG150" s="88"/>
      <c r="BUH150" s="12"/>
      <c r="BUI150" s="12"/>
      <c r="BUJ150" s="88"/>
      <c r="BUK150" s="88"/>
      <c r="BUL150" s="11"/>
      <c r="BUM150" s="11"/>
      <c r="BUN150" s="89"/>
      <c r="BUO150" s="87"/>
      <c r="BUP150" s="90"/>
      <c r="BUQ150" s="91"/>
      <c r="BUR150" s="86"/>
      <c r="BUS150" s="87"/>
      <c r="BUT150" s="87"/>
      <c r="BUU150" s="87"/>
      <c r="BUV150" s="87"/>
      <c r="BUW150" s="88"/>
      <c r="BUX150" s="12"/>
      <c r="BUY150" s="12"/>
      <c r="BUZ150" s="88"/>
      <c r="BVA150" s="88"/>
      <c r="BVB150" s="11"/>
      <c r="BVC150" s="11"/>
      <c r="BVD150" s="89"/>
      <c r="BVE150" s="87"/>
      <c r="BVF150" s="90"/>
      <c r="BVG150" s="91"/>
      <c r="BVH150" s="86"/>
      <c r="BVI150" s="87"/>
      <c r="BVJ150" s="87"/>
      <c r="BVK150" s="87"/>
      <c r="BVL150" s="87"/>
      <c r="BVM150" s="88"/>
      <c r="BVN150" s="12"/>
      <c r="BVO150" s="12"/>
      <c r="BVP150" s="88"/>
      <c r="BVQ150" s="88"/>
      <c r="BVR150" s="11"/>
      <c r="BVS150" s="11"/>
      <c r="BVT150" s="89"/>
      <c r="BVU150" s="87"/>
      <c r="BVV150" s="90"/>
      <c r="BVW150" s="91"/>
      <c r="BVX150" s="86"/>
      <c r="BVY150" s="87"/>
      <c r="BVZ150" s="87"/>
      <c r="BWA150" s="87"/>
      <c r="BWB150" s="87"/>
      <c r="BWC150" s="88"/>
      <c r="BWD150" s="12"/>
      <c r="BWE150" s="12"/>
      <c r="BWF150" s="88"/>
      <c r="BWG150" s="88"/>
      <c r="BWH150" s="11"/>
      <c r="BWI150" s="11"/>
      <c r="BWJ150" s="89"/>
      <c r="BWK150" s="87"/>
      <c r="BWL150" s="90"/>
      <c r="BWM150" s="91"/>
      <c r="BWN150" s="86"/>
      <c r="BWO150" s="87"/>
      <c r="BWP150" s="87"/>
      <c r="BWQ150" s="87"/>
      <c r="BWR150" s="87"/>
      <c r="BWS150" s="88"/>
      <c r="BWT150" s="12"/>
      <c r="BWU150" s="12"/>
      <c r="BWV150" s="88"/>
      <c r="BWW150" s="88"/>
      <c r="BWX150" s="11"/>
      <c r="BWY150" s="11"/>
      <c r="BWZ150" s="89"/>
      <c r="BXA150" s="87"/>
      <c r="BXB150" s="90"/>
      <c r="BXC150" s="91"/>
      <c r="BXD150" s="86"/>
      <c r="BXE150" s="87"/>
      <c r="BXF150" s="87"/>
      <c r="BXG150" s="87"/>
      <c r="BXH150" s="87"/>
      <c r="BXI150" s="88"/>
      <c r="BXJ150" s="12"/>
      <c r="BXK150" s="12"/>
      <c r="BXL150" s="88"/>
      <c r="BXM150" s="88"/>
      <c r="BXN150" s="11"/>
      <c r="BXO150" s="11"/>
      <c r="BXP150" s="89"/>
      <c r="BXQ150" s="87"/>
      <c r="BXR150" s="90"/>
      <c r="BXS150" s="91"/>
      <c r="BXT150" s="86"/>
      <c r="BXU150" s="87"/>
      <c r="BXV150" s="87"/>
      <c r="BXW150" s="87"/>
      <c r="BXX150" s="87"/>
      <c r="BXY150" s="88"/>
      <c r="BXZ150" s="12"/>
      <c r="BYA150" s="12"/>
      <c r="BYB150" s="88"/>
      <c r="BYC150" s="88"/>
      <c r="BYD150" s="11"/>
      <c r="BYE150" s="11"/>
      <c r="BYF150" s="89"/>
      <c r="BYG150" s="87"/>
      <c r="BYH150" s="90"/>
      <c r="BYI150" s="91"/>
      <c r="BYJ150" s="86"/>
      <c r="BYK150" s="87"/>
      <c r="BYL150" s="87"/>
      <c r="BYM150" s="87"/>
      <c r="BYN150" s="87"/>
      <c r="BYO150" s="88"/>
      <c r="BYP150" s="12"/>
      <c r="BYQ150" s="12"/>
      <c r="BYR150" s="88"/>
      <c r="BYS150" s="88"/>
      <c r="BYT150" s="11"/>
      <c r="BYU150" s="11"/>
      <c r="BYV150" s="89"/>
      <c r="BYW150" s="87"/>
      <c r="BYX150" s="90"/>
      <c r="BYY150" s="91"/>
      <c r="BYZ150" s="86"/>
      <c r="BZA150" s="87"/>
      <c r="BZB150" s="87"/>
      <c r="BZC150" s="87"/>
      <c r="BZD150" s="87"/>
      <c r="BZE150" s="88"/>
      <c r="BZF150" s="12"/>
      <c r="BZG150" s="12"/>
      <c r="BZH150" s="88"/>
      <c r="BZI150" s="88"/>
      <c r="BZJ150" s="11"/>
      <c r="BZK150" s="11"/>
      <c r="BZL150" s="89"/>
      <c r="BZM150" s="87"/>
      <c r="BZN150" s="90"/>
      <c r="BZO150" s="91"/>
      <c r="BZP150" s="86"/>
      <c r="BZQ150" s="87"/>
      <c r="BZR150" s="87"/>
      <c r="BZS150" s="87"/>
      <c r="BZT150" s="87"/>
      <c r="BZU150" s="88"/>
      <c r="BZV150" s="12"/>
      <c r="BZW150" s="12"/>
      <c r="BZX150" s="88"/>
      <c r="BZY150" s="88"/>
      <c r="BZZ150" s="11"/>
      <c r="CAA150" s="11"/>
      <c r="CAB150" s="89"/>
      <c r="CAC150" s="87"/>
      <c r="CAD150" s="90"/>
      <c r="CAE150" s="91"/>
      <c r="CAF150" s="86"/>
      <c r="CAG150" s="87"/>
      <c r="CAH150" s="87"/>
      <c r="CAI150" s="87"/>
      <c r="CAJ150" s="87"/>
      <c r="CAK150" s="88"/>
      <c r="CAL150" s="12"/>
      <c r="CAM150" s="12"/>
      <c r="CAN150" s="88"/>
      <c r="CAO150" s="88"/>
      <c r="CAP150" s="11"/>
      <c r="CAQ150" s="11"/>
      <c r="CAR150" s="89"/>
      <c r="CAS150" s="87"/>
      <c r="CAT150" s="90"/>
      <c r="CAU150" s="91"/>
      <c r="CAV150" s="86"/>
      <c r="CAW150" s="87"/>
      <c r="CAX150" s="87"/>
      <c r="CAY150" s="87"/>
      <c r="CAZ150" s="87"/>
      <c r="CBA150" s="88"/>
      <c r="CBB150" s="12"/>
      <c r="CBC150" s="12"/>
      <c r="CBD150" s="88"/>
      <c r="CBE150" s="88"/>
      <c r="CBF150" s="11"/>
      <c r="CBG150" s="11"/>
      <c r="CBH150" s="89"/>
      <c r="CBI150" s="87"/>
      <c r="CBJ150" s="90"/>
      <c r="CBK150" s="91"/>
      <c r="CBL150" s="86"/>
      <c r="CBM150" s="87"/>
      <c r="CBN150" s="87"/>
      <c r="CBO150" s="87"/>
      <c r="CBP150" s="87"/>
      <c r="CBQ150" s="88"/>
      <c r="CBR150" s="12"/>
      <c r="CBS150" s="12"/>
      <c r="CBT150" s="88"/>
      <c r="CBU150" s="88"/>
      <c r="CBV150" s="11"/>
      <c r="CBW150" s="11"/>
      <c r="CBX150" s="89"/>
      <c r="CBY150" s="87"/>
      <c r="CBZ150" s="90"/>
      <c r="CCA150" s="91"/>
      <c r="CCB150" s="86"/>
      <c r="CCC150" s="87"/>
      <c r="CCD150" s="87"/>
      <c r="CCE150" s="87"/>
      <c r="CCF150" s="87"/>
      <c r="CCG150" s="88"/>
      <c r="CCH150" s="12"/>
      <c r="CCI150" s="12"/>
      <c r="CCJ150" s="88"/>
      <c r="CCK150" s="88"/>
      <c r="CCL150" s="11"/>
      <c r="CCM150" s="11"/>
      <c r="CCN150" s="89"/>
      <c r="CCO150" s="87"/>
      <c r="CCP150" s="90"/>
      <c r="CCQ150" s="91"/>
      <c r="CCR150" s="86"/>
      <c r="CCS150" s="87"/>
      <c r="CCT150" s="87"/>
      <c r="CCU150" s="87"/>
      <c r="CCV150" s="87"/>
      <c r="CCW150" s="88"/>
      <c r="CCX150" s="12"/>
      <c r="CCY150" s="12"/>
      <c r="CCZ150" s="88"/>
      <c r="CDA150" s="88"/>
      <c r="CDB150" s="11"/>
      <c r="CDC150" s="11"/>
      <c r="CDD150" s="89"/>
      <c r="CDE150" s="87"/>
      <c r="CDF150" s="90"/>
      <c r="CDG150" s="91"/>
      <c r="CDH150" s="86"/>
      <c r="CDI150" s="87"/>
      <c r="CDJ150" s="87"/>
      <c r="CDK150" s="87"/>
      <c r="CDL150" s="87"/>
      <c r="CDM150" s="88"/>
      <c r="CDN150" s="12"/>
      <c r="CDO150" s="12"/>
      <c r="CDP150" s="88"/>
      <c r="CDQ150" s="88"/>
      <c r="CDR150" s="11"/>
      <c r="CDS150" s="11"/>
      <c r="CDT150" s="89"/>
      <c r="CDU150" s="87"/>
      <c r="CDV150" s="90"/>
      <c r="CDW150" s="91"/>
      <c r="CDX150" s="86"/>
      <c r="CDY150" s="87"/>
      <c r="CDZ150" s="87"/>
      <c r="CEA150" s="87"/>
      <c r="CEB150" s="87"/>
      <c r="CEC150" s="88"/>
      <c r="CED150" s="12"/>
      <c r="CEE150" s="12"/>
      <c r="CEF150" s="88"/>
      <c r="CEG150" s="88"/>
      <c r="CEH150" s="11"/>
      <c r="CEI150" s="11"/>
      <c r="CEJ150" s="89"/>
      <c r="CEK150" s="87"/>
      <c r="CEL150" s="90"/>
      <c r="CEM150" s="91"/>
      <c r="CEN150" s="86"/>
      <c r="CEO150" s="87"/>
      <c r="CEP150" s="87"/>
      <c r="CEQ150" s="87"/>
      <c r="CER150" s="87"/>
      <c r="CES150" s="88"/>
      <c r="CET150" s="12"/>
      <c r="CEU150" s="12"/>
      <c r="CEV150" s="88"/>
      <c r="CEW150" s="88"/>
      <c r="CEX150" s="11"/>
      <c r="CEY150" s="11"/>
      <c r="CEZ150" s="89"/>
      <c r="CFA150" s="87"/>
      <c r="CFB150" s="90"/>
      <c r="CFC150" s="91"/>
      <c r="CFD150" s="86"/>
      <c r="CFE150" s="87"/>
      <c r="CFF150" s="87"/>
      <c r="CFG150" s="87"/>
      <c r="CFH150" s="87"/>
      <c r="CFI150" s="88"/>
      <c r="CFJ150" s="12"/>
      <c r="CFK150" s="12"/>
      <c r="CFL150" s="88"/>
      <c r="CFM150" s="88"/>
      <c r="CFN150" s="11"/>
      <c r="CFO150" s="11"/>
      <c r="CFP150" s="89"/>
      <c r="CFQ150" s="87"/>
      <c r="CFR150" s="90"/>
      <c r="CFS150" s="91"/>
      <c r="CFT150" s="86"/>
      <c r="CFU150" s="87"/>
      <c r="CFV150" s="87"/>
      <c r="CFW150" s="87"/>
      <c r="CFX150" s="87"/>
      <c r="CFY150" s="88"/>
      <c r="CFZ150" s="12"/>
      <c r="CGA150" s="12"/>
      <c r="CGB150" s="88"/>
      <c r="CGC150" s="88"/>
      <c r="CGD150" s="11"/>
      <c r="CGE150" s="11"/>
      <c r="CGF150" s="89"/>
      <c r="CGG150" s="87"/>
      <c r="CGH150" s="90"/>
      <c r="CGI150" s="91"/>
      <c r="CGJ150" s="86"/>
      <c r="CGK150" s="87"/>
      <c r="CGL150" s="87"/>
      <c r="CGM150" s="87"/>
      <c r="CGN150" s="87"/>
      <c r="CGO150" s="88"/>
      <c r="CGP150" s="12"/>
      <c r="CGQ150" s="12"/>
      <c r="CGR150" s="88"/>
      <c r="CGS150" s="88"/>
      <c r="CGT150" s="11"/>
      <c r="CGU150" s="11"/>
      <c r="CGV150" s="89"/>
      <c r="CGW150" s="87"/>
      <c r="CGX150" s="90"/>
      <c r="CGY150" s="91"/>
      <c r="CGZ150" s="86"/>
      <c r="CHA150" s="87"/>
      <c r="CHB150" s="87"/>
      <c r="CHC150" s="87"/>
      <c r="CHD150" s="87"/>
      <c r="CHE150" s="88"/>
      <c r="CHF150" s="12"/>
      <c r="CHG150" s="12"/>
      <c r="CHH150" s="88"/>
      <c r="CHI150" s="88"/>
      <c r="CHJ150" s="11"/>
      <c r="CHK150" s="11"/>
      <c r="CHL150" s="89"/>
      <c r="CHM150" s="87"/>
      <c r="CHN150" s="90"/>
      <c r="CHO150" s="91"/>
      <c r="CHP150" s="86"/>
      <c r="CHQ150" s="87"/>
      <c r="CHR150" s="87"/>
      <c r="CHS150" s="87"/>
      <c r="CHT150" s="87"/>
      <c r="CHU150" s="88"/>
      <c r="CHV150" s="12"/>
      <c r="CHW150" s="12"/>
      <c r="CHX150" s="88"/>
      <c r="CHY150" s="88"/>
      <c r="CHZ150" s="11"/>
      <c r="CIA150" s="11"/>
      <c r="CIB150" s="89"/>
      <c r="CIC150" s="87"/>
      <c r="CID150" s="90"/>
      <c r="CIE150" s="91"/>
      <c r="CIF150" s="86"/>
      <c r="CIG150" s="87"/>
      <c r="CIH150" s="87"/>
      <c r="CII150" s="87"/>
      <c r="CIJ150" s="87"/>
      <c r="CIK150" s="88"/>
      <c r="CIL150" s="12"/>
      <c r="CIM150" s="12"/>
      <c r="CIN150" s="88"/>
      <c r="CIO150" s="88"/>
      <c r="CIP150" s="11"/>
      <c r="CIQ150" s="11"/>
      <c r="CIR150" s="89"/>
      <c r="CIS150" s="87"/>
      <c r="CIT150" s="90"/>
      <c r="CIU150" s="91"/>
      <c r="CIV150" s="86"/>
      <c r="CIW150" s="87"/>
      <c r="CIX150" s="87"/>
      <c r="CIY150" s="87"/>
      <c r="CIZ150" s="87"/>
      <c r="CJA150" s="88"/>
      <c r="CJB150" s="12"/>
      <c r="CJC150" s="12"/>
      <c r="CJD150" s="88"/>
      <c r="CJE150" s="88"/>
      <c r="CJF150" s="11"/>
      <c r="CJG150" s="11"/>
      <c r="CJH150" s="89"/>
      <c r="CJI150" s="87"/>
      <c r="CJJ150" s="90"/>
      <c r="CJK150" s="91"/>
      <c r="CJL150" s="86"/>
      <c r="CJM150" s="87"/>
      <c r="CJN150" s="87"/>
      <c r="CJO150" s="87"/>
      <c r="CJP150" s="87"/>
      <c r="CJQ150" s="88"/>
      <c r="CJR150" s="12"/>
      <c r="CJS150" s="12"/>
      <c r="CJT150" s="88"/>
      <c r="CJU150" s="88"/>
      <c r="CJV150" s="11"/>
      <c r="CJW150" s="11"/>
      <c r="CJX150" s="89"/>
      <c r="CJY150" s="87"/>
      <c r="CJZ150" s="90"/>
      <c r="CKA150" s="91"/>
      <c r="CKB150" s="86"/>
      <c r="CKC150" s="87"/>
      <c r="CKD150" s="87"/>
      <c r="CKE150" s="87"/>
      <c r="CKF150" s="87"/>
      <c r="CKG150" s="88"/>
      <c r="CKH150" s="12"/>
      <c r="CKI150" s="12"/>
      <c r="CKJ150" s="88"/>
      <c r="CKK150" s="88"/>
      <c r="CKL150" s="11"/>
      <c r="CKM150" s="11"/>
      <c r="CKN150" s="89"/>
      <c r="CKO150" s="87"/>
      <c r="CKP150" s="90"/>
      <c r="CKQ150" s="91"/>
      <c r="CKR150" s="86"/>
      <c r="CKS150" s="87"/>
      <c r="CKT150" s="87"/>
      <c r="CKU150" s="87"/>
      <c r="CKV150" s="87"/>
      <c r="CKW150" s="88"/>
      <c r="CKX150" s="12"/>
      <c r="CKY150" s="12"/>
      <c r="CKZ150" s="88"/>
      <c r="CLA150" s="88"/>
      <c r="CLB150" s="11"/>
      <c r="CLC150" s="11"/>
      <c r="CLD150" s="89"/>
      <c r="CLE150" s="87"/>
      <c r="CLF150" s="90"/>
      <c r="CLG150" s="91"/>
      <c r="CLH150" s="86"/>
      <c r="CLI150" s="87"/>
      <c r="CLJ150" s="87"/>
      <c r="CLK150" s="87"/>
      <c r="CLL150" s="87"/>
      <c r="CLM150" s="88"/>
      <c r="CLN150" s="12"/>
      <c r="CLO150" s="12"/>
      <c r="CLP150" s="88"/>
      <c r="CLQ150" s="88"/>
      <c r="CLR150" s="11"/>
      <c r="CLS150" s="11"/>
      <c r="CLT150" s="89"/>
      <c r="CLU150" s="87"/>
      <c r="CLV150" s="90"/>
      <c r="CLW150" s="91"/>
      <c r="CLX150" s="86"/>
      <c r="CLY150" s="87"/>
      <c r="CLZ150" s="87"/>
      <c r="CMA150" s="87"/>
      <c r="CMB150" s="87"/>
      <c r="CMC150" s="88"/>
      <c r="CMD150" s="12"/>
      <c r="CME150" s="12"/>
      <c r="CMF150" s="88"/>
      <c r="CMG150" s="88"/>
      <c r="CMH150" s="11"/>
      <c r="CMI150" s="11"/>
      <c r="CMJ150" s="89"/>
      <c r="CMK150" s="87"/>
      <c r="CML150" s="90"/>
      <c r="CMM150" s="91"/>
      <c r="CMN150" s="86"/>
      <c r="CMO150" s="87"/>
      <c r="CMP150" s="87"/>
      <c r="CMQ150" s="87"/>
      <c r="CMR150" s="87"/>
      <c r="CMS150" s="88"/>
      <c r="CMT150" s="12"/>
      <c r="CMU150" s="12"/>
      <c r="CMV150" s="88"/>
      <c r="CMW150" s="88"/>
      <c r="CMX150" s="11"/>
      <c r="CMY150" s="11"/>
      <c r="CMZ150" s="89"/>
      <c r="CNA150" s="87"/>
      <c r="CNB150" s="90"/>
      <c r="CNC150" s="91"/>
      <c r="CND150" s="86"/>
      <c r="CNE150" s="87"/>
      <c r="CNF150" s="87"/>
      <c r="CNG150" s="87"/>
      <c r="CNH150" s="87"/>
      <c r="CNI150" s="88"/>
      <c r="CNJ150" s="12"/>
      <c r="CNK150" s="12"/>
      <c r="CNL150" s="88"/>
      <c r="CNM150" s="88"/>
      <c r="CNN150" s="11"/>
      <c r="CNO150" s="11"/>
      <c r="CNP150" s="89"/>
      <c r="CNQ150" s="87"/>
      <c r="CNR150" s="90"/>
      <c r="CNS150" s="91"/>
      <c r="CNT150" s="86"/>
      <c r="CNU150" s="87"/>
      <c r="CNV150" s="87"/>
      <c r="CNW150" s="87"/>
      <c r="CNX150" s="87"/>
      <c r="CNY150" s="88"/>
      <c r="CNZ150" s="12"/>
      <c r="COA150" s="12"/>
      <c r="COB150" s="88"/>
      <c r="COC150" s="88"/>
      <c r="COD150" s="11"/>
      <c r="COE150" s="11"/>
      <c r="COF150" s="89"/>
      <c r="COG150" s="87"/>
      <c r="COH150" s="90"/>
      <c r="COI150" s="91"/>
      <c r="COJ150" s="86"/>
      <c r="COK150" s="87"/>
      <c r="COL150" s="87"/>
      <c r="COM150" s="87"/>
      <c r="CON150" s="87"/>
      <c r="COO150" s="88"/>
      <c r="COP150" s="12"/>
      <c r="COQ150" s="12"/>
      <c r="COR150" s="88"/>
      <c r="COS150" s="88"/>
      <c r="COT150" s="11"/>
      <c r="COU150" s="11"/>
      <c r="COV150" s="89"/>
      <c r="COW150" s="87"/>
      <c r="COX150" s="90"/>
      <c r="COY150" s="91"/>
      <c r="COZ150" s="86"/>
      <c r="CPA150" s="87"/>
      <c r="CPB150" s="87"/>
      <c r="CPC150" s="87"/>
      <c r="CPD150" s="87"/>
      <c r="CPE150" s="88"/>
      <c r="CPF150" s="12"/>
      <c r="CPG150" s="12"/>
      <c r="CPH150" s="88"/>
      <c r="CPI150" s="88"/>
      <c r="CPJ150" s="11"/>
      <c r="CPK150" s="11"/>
      <c r="CPL150" s="89"/>
      <c r="CPM150" s="87"/>
      <c r="CPN150" s="90"/>
      <c r="CPO150" s="91"/>
      <c r="CPP150" s="86"/>
      <c r="CPQ150" s="87"/>
      <c r="CPR150" s="87"/>
      <c r="CPS150" s="87"/>
      <c r="CPT150" s="87"/>
      <c r="CPU150" s="88"/>
      <c r="CPV150" s="12"/>
      <c r="CPW150" s="12"/>
      <c r="CPX150" s="88"/>
      <c r="CPY150" s="88"/>
      <c r="CPZ150" s="11"/>
      <c r="CQA150" s="11"/>
      <c r="CQB150" s="89"/>
      <c r="CQC150" s="87"/>
      <c r="CQD150" s="90"/>
      <c r="CQE150" s="91"/>
      <c r="CQF150" s="86"/>
      <c r="CQG150" s="87"/>
      <c r="CQH150" s="87"/>
      <c r="CQI150" s="87"/>
      <c r="CQJ150" s="87"/>
      <c r="CQK150" s="88"/>
      <c r="CQL150" s="12"/>
      <c r="CQM150" s="12"/>
      <c r="CQN150" s="88"/>
      <c r="CQO150" s="88"/>
      <c r="CQP150" s="11"/>
      <c r="CQQ150" s="11"/>
      <c r="CQR150" s="89"/>
      <c r="CQS150" s="87"/>
      <c r="CQT150" s="90"/>
      <c r="CQU150" s="91"/>
      <c r="CQV150" s="86"/>
      <c r="CQW150" s="87"/>
      <c r="CQX150" s="87"/>
      <c r="CQY150" s="87"/>
      <c r="CQZ150" s="87"/>
      <c r="CRA150" s="88"/>
      <c r="CRB150" s="12"/>
      <c r="CRC150" s="12"/>
      <c r="CRD150" s="88"/>
      <c r="CRE150" s="88"/>
      <c r="CRF150" s="11"/>
      <c r="CRG150" s="11"/>
      <c r="CRH150" s="89"/>
      <c r="CRI150" s="87"/>
      <c r="CRJ150" s="90"/>
      <c r="CRK150" s="91"/>
      <c r="CRL150" s="86"/>
      <c r="CRM150" s="87"/>
      <c r="CRN150" s="87"/>
      <c r="CRO150" s="87"/>
      <c r="CRP150" s="87"/>
      <c r="CRQ150" s="88"/>
      <c r="CRR150" s="12"/>
      <c r="CRS150" s="12"/>
      <c r="CRT150" s="88"/>
      <c r="CRU150" s="88"/>
      <c r="CRV150" s="11"/>
      <c r="CRW150" s="11"/>
      <c r="CRX150" s="89"/>
      <c r="CRY150" s="87"/>
      <c r="CRZ150" s="90"/>
      <c r="CSA150" s="91"/>
      <c r="CSB150" s="86"/>
      <c r="CSC150" s="87"/>
      <c r="CSD150" s="87"/>
      <c r="CSE150" s="87"/>
      <c r="CSF150" s="87"/>
      <c r="CSG150" s="88"/>
      <c r="CSH150" s="12"/>
      <c r="CSI150" s="12"/>
      <c r="CSJ150" s="88"/>
      <c r="CSK150" s="88"/>
      <c r="CSL150" s="11"/>
      <c r="CSM150" s="11"/>
      <c r="CSN150" s="89"/>
      <c r="CSO150" s="87"/>
      <c r="CSP150" s="90"/>
      <c r="CSQ150" s="91"/>
      <c r="CSR150" s="86"/>
      <c r="CSS150" s="87"/>
      <c r="CST150" s="87"/>
      <c r="CSU150" s="87"/>
      <c r="CSV150" s="87"/>
      <c r="CSW150" s="88"/>
      <c r="CSX150" s="12"/>
      <c r="CSY150" s="12"/>
      <c r="CSZ150" s="88"/>
      <c r="CTA150" s="88"/>
      <c r="CTB150" s="11"/>
      <c r="CTC150" s="11"/>
      <c r="CTD150" s="89"/>
      <c r="CTE150" s="87"/>
      <c r="CTF150" s="90"/>
      <c r="CTG150" s="91"/>
      <c r="CTH150" s="86"/>
      <c r="CTI150" s="87"/>
      <c r="CTJ150" s="87"/>
      <c r="CTK150" s="87"/>
      <c r="CTL150" s="87"/>
      <c r="CTM150" s="88"/>
      <c r="CTN150" s="12"/>
      <c r="CTO150" s="12"/>
      <c r="CTP150" s="88"/>
      <c r="CTQ150" s="88"/>
      <c r="CTR150" s="11"/>
      <c r="CTS150" s="11"/>
      <c r="CTT150" s="89"/>
      <c r="CTU150" s="87"/>
      <c r="CTV150" s="90"/>
      <c r="CTW150" s="91"/>
      <c r="CTX150" s="86"/>
      <c r="CTY150" s="87"/>
      <c r="CTZ150" s="87"/>
      <c r="CUA150" s="87"/>
      <c r="CUB150" s="87"/>
      <c r="CUC150" s="88"/>
      <c r="CUD150" s="12"/>
      <c r="CUE150" s="12"/>
      <c r="CUF150" s="88"/>
      <c r="CUG150" s="88"/>
      <c r="CUH150" s="11"/>
      <c r="CUI150" s="11"/>
      <c r="CUJ150" s="89"/>
      <c r="CUK150" s="87"/>
      <c r="CUL150" s="90"/>
      <c r="CUM150" s="91"/>
      <c r="CUN150" s="86"/>
      <c r="CUO150" s="87"/>
      <c r="CUP150" s="87"/>
      <c r="CUQ150" s="87"/>
      <c r="CUR150" s="87"/>
      <c r="CUS150" s="88"/>
      <c r="CUT150" s="12"/>
      <c r="CUU150" s="12"/>
      <c r="CUV150" s="88"/>
      <c r="CUW150" s="88"/>
      <c r="CUX150" s="11"/>
      <c r="CUY150" s="11"/>
      <c r="CUZ150" s="89"/>
      <c r="CVA150" s="87"/>
      <c r="CVB150" s="90"/>
      <c r="CVC150" s="91"/>
      <c r="CVD150" s="86"/>
      <c r="CVE150" s="87"/>
      <c r="CVF150" s="87"/>
      <c r="CVG150" s="87"/>
      <c r="CVH150" s="87"/>
      <c r="CVI150" s="88"/>
      <c r="CVJ150" s="12"/>
      <c r="CVK150" s="12"/>
      <c r="CVL150" s="88"/>
      <c r="CVM150" s="88"/>
      <c r="CVN150" s="11"/>
      <c r="CVO150" s="11"/>
      <c r="CVP150" s="89"/>
      <c r="CVQ150" s="87"/>
      <c r="CVR150" s="90"/>
      <c r="CVS150" s="91"/>
      <c r="CVT150" s="86"/>
      <c r="CVU150" s="87"/>
      <c r="CVV150" s="87"/>
      <c r="CVW150" s="87"/>
      <c r="CVX150" s="87"/>
      <c r="CVY150" s="88"/>
      <c r="CVZ150" s="12"/>
      <c r="CWA150" s="12"/>
      <c r="CWB150" s="88"/>
      <c r="CWC150" s="88"/>
      <c r="CWD150" s="11"/>
      <c r="CWE150" s="11"/>
      <c r="CWF150" s="89"/>
      <c r="CWG150" s="87"/>
      <c r="CWH150" s="90"/>
      <c r="CWI150" s="91"/>
      <c r="CWJ150" s="86"/>
      <c r="CWK150" s="87"/>
      <c r="CWL150" s="87"/>
      <c r="CWM150" s="87"/>
      <c r="CWN150" s="87"/>
      <c r="CWO150" s="88"/>
      <c r="CWP150" s="12"/>
      <c r="CWQ150" s="12"/>
      <c r="CWR150" s="88"/>
      <c r="CWS150" s="88"/>
      <c r="CWT150" s="11"/>
      <c r="CWU150" s="11"/>
      <c r="CWV150" s="89"/>
      <c r="CWW150" s="87"/>
      <c r="CWX150" s="90"/>
      <c r="CWY150" s="91"/>
      <c r="CWZ150" s="86"/>
      <c r="CXA150" s="87"/>
      <c r="CXB150" s="87"/>
      <c r="CXC150" s="87"/>
      <c r="CXD150" s="87"/>
      <c r="CXE150" s="88"/>
      <c r="CXF150" s="12"/>
      <c r="CXG150" s="12"/>
      <c r="CXH150" s="88"/>
      <c r="CXI150" s="88"/>
      <c r="CXJ150" s="11"/>
      <c r="CXK150" s="11"/>
      <c r="CXL150" s="89"/>
      <c r="CXM150" s="87"/>
      <c r="CXN150" s="90"/>
      <c r="CXO150" s="91"/>
      <c r="CXP150" s="86"/>
      <c r="CXQ150" s="87"/>
      <c r="CXR150" s="87"/>
      <c r="CXS150" s="87"/>
      <c r="CXT150" s="87"/>
      <c r="CXU150" s="88"/>
      <c r="CXV150" s="12"/>
      <c r="CXW150" s="12"/>
      <c r="CXX150" s="88"/>
      <c r="CXY150" s="88"/>
      <c r="CXZ150" s="11"/>
      <c r="CYA150" s="11"/>
      <c r="CYB150" s="89"/>
      <c r="CYC150" s="87"/>
      <c r="CYD150" s="90"/>
      <c r="CYE150" s="91"/>
      <c r="CYF150" s="86"/>
      <c r="CYG150" s="87"/>
      <c r="CYH150" s="87"/>
      <c r="CYI150" s="87"/>
      <c r="CYJ150" s="87"/>
      <c r="CYK150" s="88"/>
      <c r="CYL150" s="12"/>
      <c r="CYM150" s="12"/>
      <c r="CYN150" s="88"/>
      <c r="CYO150" s="88"/>
      <c r="CYP150" s="11"/>
      <c r="CYQ150" s="11"/>
      <c r="CYR150" s="89"/>
      <c r="CYS150" s="87"/>
      <c r="CYT150" s="90"/>
      <c r="CYU150" s="91"/>
      <c r="CYV150" s="86"/>
      <c r="CYW150" s="87"/>
      <c r="CYX150" s="87"/>
      <c r="CYY150" s="87"/>
      <c r="CYZ150" s="87"/>
      <c r="CZA150" s="88"/>
      <c r="CZB150" s="12"/>
      <c r="CZC150" s="12"/>
      <c r="CZD150" s="88"/>
      <c r="CZE150" s="88"/>
      <c r="CZF150" s="11"/>
      <c r="CZG150" s="11"/>
      <c r="CZH150" s="89"/>
      <c r="CZI150" s="87"/>
      <c r="CZJ150" s="90"/>
      <c r="CZK150" s="91"/>
      <c r="CZL150" s="86"/>
      <c r="CZM150" s="87"/>
      <c r="CZN150" s="87"/>
      <c r="CZO150" s="87"/>
      <c r="CZP150" s="87"/>
      <c r="CZQ150" s="88"/>
      <c r="CZR150" s="12"/>
      <c r="CZS150" s="12"/>
      <c r="CZT150" s="88"/>
      <c r="CZU150" s="88"/>
      <c r="CZV150" s="11"/>
      <c r="CZW150" s="11"/>
      <c r="CZX150" s="89"/>
      <c r="CZY150" s="87"/>
      <c r="CZZ150" s="90"/>
      <c r="DAA150" s="91"/>
      <c r="DAB150" s="86"/>
      <c r="DAC150" s="87"/>
      <c r="DAD150" s="87"/>
      <c r="DAE150" s="87"/>
      <c r="DAF150" s="87"/>
      <c r="DAG150" s="88"/>
      <c r="DAH150" s="12"/>
      <c r="DAI150" s="12"/>
      <c r="DAJ150" s="88"/>
      <c r="DAK150" s="88"/>
      <c r="DAL150" s="11"/>
      <c r="DAM150" s="11"/>
      <c r="DAN150" s="89"/>
      <c r="DAO150" s="87"/>
      <c r="DAP150" s="90"/>
      <c r="DAQ150" s="91"/>
      <c r="DAR150" s="86"/>
      <c r="DAS150" s="87"/>
      <c r="DAT150" s="87"/>
      <c r="DAU150" s="87"/>
      <c r="DAV150" s="87"/>
      <c r="DAW150" s="88"/>
      <c r="DAX150" s="12"/>
      <c r="DAY150" s="12"/>
      <c r="DAZ150" s="88"/>
      <c r="DBA150" s="88"/>
      <c r="DBB150" s="11"/>
      <c r="DBC150" s="11"/>
      <c r="DBD150" s="89"/>
      <c r="DBE150" s="87"/>
      <c r="DBF150" s="90"/>
      <c r="DBG150" s="91"/>
      <c r="DBH150" s="86"/>
      <c r="DBI150" s="87"/>
      <c r="DBJ150" s="87"/>
      <c r="DBK150" s="87"/>
      <c r="DBL150" s="87"/>
      <c r="DBM150" s="88"/>
      <c r="DBN150" s="12"/>
      <c r="DBO150" s="12"/>
      <c r="DBP150" s="88"/>
      <c r="DBQ150" s="88"/>
      <c r="DBR150" s="11"/>
      <c r="DBS150" s="11"/>
      <c r="DBT150" s="89"/>
      <c r="DBU150" s="87"/>
      <c r="DBV150" s="90"/>
      <c r="DBW150" s="91"/>
      <c r="DBX150" s="86"/>
      <c r="DBY150" s="87"/>
      <c r="DBZ150" s="87"/>
      <c r="DCA150" s="87"/>
      <c r="DCB150" s="87"/>
      <c r="DCC150" s="88"/>
      <c r="DCD150" s="12"/>
      <c r="DCE150" s="12"/>
      <c r="DCF150" s="88"/>
      <c r="DCG150" s="88"/>
      <c r="DCH150" s="11"/>
      <c r="DCI150" s="11"/>
      <c r="DCJ150" s="89"/>
      <c r="DCK150" s="87"/>
      <c r="DCL150" s="90"/>
      <c r="DCM150" s="91"/>
      <c r="DCN150" s="86"/>
      <c r="DCO150" s="87"/>
      <c r="DCP150" s="87"/>
      <c r="DCQ150" s="87"/>
      <c r="DCR150" s="87"/>
      <c r="DCS150" s="88"/>
      <c r="DCT150" s="12"/>
      <c r="DCU150" s="12"/>
      <c r="DCV150" s="88"/>
      <c r="DCW150" s="88"/>
      <c r="DCX150" s="11"/>
      <c r="DCY150" s="11"/>
      <c r="DCZ150" s="89"/>
      <c r="DDA150" s="87"/>
      <c r="DDB150" s="90"/>
      <c r="DDC150" s="91"/>
      <c r="DDD150" s="86"/>
      <c r="DDE150" s="87"/>
      <c r="DDF150" s="87"/>
      <c r="DDG150" s="87"/>
      <c r="DDH150" s="87"/>
      <c r="DDI150" s="88"/>
      <c r="DDJ150" s="12"/>
      <c r="DDK150" s="12"/>
      <c r="DDL150" s="88"/>
      <c r="DDM150" s="88"/>
      <c r="DDN150" s="11"/>
      <c r="DDO150" s="11"/>
      <c r="DDP150" s="89"/>
      <c r="DDQ150" s="87"/>
      <c r="DDR150" s="90"/>
      <c r="DDS150" s="91"/>
      <c r="DDT150" s="86"/>
      <c r="DDU150" s="87"/>
      <c r="DDV150" s="87"/>
      <c r="DDW150" s="87"/>
      <c r="DDX150" s="87"/>
      <c r="DDY150" s="88"/>
      <c r="DDZ150" s="12"/>
      <c r="DEA150" s="12"/>
      <c r="DEB150" s="88"/>
      <c r="DEC150" s="88"/>
      <c r="DED150" s="11"/>
      <c r="DEE150" s="11"/>
      <c r="DEF150" s="89"/>
      <c r="DEG150" s="87"/>
      <c r="DEH150" s="90"/>
      <c r="DEI150" s="91"/>
      <c r="DEJ150" s="86"/>
      <c r="DEK150" s="87"/>
      <c r="DEL150" s="87"/>
      <c r="DEM150" s="87"/>
      <c r="DEN150" s="87"/>
      <c r="DEO150" s="88"/>
      <c r="DEP150" s="12"/>
      <c r="DEQ150" s="12"/>
      <c r="DER150" s="88"/>
      <c r="DES150" s="88"/>
      <c r="DET150" s="11"/>
      <c r="DEU150" s="11"/>
      <c r="DEV150" s="89"/>
      <c r="DEW150" s="87"/>
      <c r="DEX150" s="90"/>
      <c r="DEY150" s="91"/>
      <c r="DEZ150" s="86"/>
      <c r="DFA150" s="87"/>
      <c r="DFB150" s="87"/>
      <c r="DFC150" s="87"/>
      <c r="DFD150" s="87"/>
      <c r="DFE150" s="88"/>
      <c r="DFF150" s="12"/>
      <c r="DFG150" s="12"/>
      <c r="DFH150" s="88"/>
      <c r="DFI150" s="88"/>
      <c r="DFJ150" s="11"/>
      <c r="DFK150" s="11"/>
      <c r="DFL150" s="89"/>
      <c r="DFM150" s="87"/>
      <c r="DFN150" s="90"/>
      <c r="DFO150" s="91"/>
      <c r="DFP150" s="86"/>
      <c r="DFQ150" s="87"/>
      <c r="DFR150" s="87"/>
      <c r="DFS150" s="87"/>
      <c r="DFT150" s="87"/>
      <c r="DFU150" s="88"/>
      <c r="DFV150" s="12"/>
      <c r="DFW150" s="12"/>
      <c r="DFX150" s="88"/>
      <c r="DFY150" s="88"/>
      <c r="DFZ150" s="11"/>
      <c r="DGA150" s="11"/>
      <c r="DGB150" s="89"/>
      <c r="DGC150" s="87"/>
      <c r="DGD150" s="90"/>
      <c r="DGE150" s="91"/>
      <c r="DGF150" s="86"/>
      <c r="DGG150" s="87"/>
      <c r="DGH150" s="87"/>
      <c r="DGI150" s="87"/>
      <c r="DGJ150" s="87"/>
      <c r="DGK150" s="88"/>
      <c r="DGL150" s="12"/>
      <c r="DGM150" s="12"/>
      <c r="DGN150" s="88"/>
      <c r="DGO150" s="88"/>
      <c r="DGP150" s="11"/>
      <c r="DGQ150" s="11"/>
      <c r="DGR150" s="89"/>
      <c r="DGS150" s="87"/>
      <c r="DGT150" s="90"/>
      <c r="DGU150" s="91"/>
      <c r="DGV150" s="86"/>
      <c r="DGW150" s="87"/>
      <c r="DGX150" s="87"/>
      <c r="DGY150" s="87"/>
      <c r="DGZ150" s="87"/>
      <c r="DHA150" s="88"/>
      <c r="DHB150" s="12"/>
      <c r="DHC150" s="12"/>
      <c r="DHD150" s="88"/>
      <c r="DHE150" s="88"/>
      <c r="DHF150" s="11"/>
      <c r="DHG150" s="11"/>
      <c r="DHH150" s="89"/>
      <c r="DHI150" s="87"/>
      <c r="DHJ150" s="90"/>
      <c r="DHK150" s="91"/>
      <c r="DHL150" s="86"/>
      <c r="DHM150" s="87"/>
      <c r="DHN150" s="87"/>
      <c r="DHO150" s="87"/>
      <c r="DHP150" s="87"/>
      <c r="DHQ150" s="88"/>
      <c r="DHR150" s="12"/>
      <c r="DHS150" s="12"/>
      <c r="DHT150" s="88"/>
      <c r="DHU150" s="88"/>
      <c r="DHV150" s="11"/>
      <c r="DHW150" s="11"/>
      <c r="DHX150" s="89"/>
      <c r="DHY150" s="87"/>
      <c r="DHZ150" s="90"/>
      <c r="DIA150" s="91"/>
      <c r="DIB150" s="86"/>
      <c r="DIC150" s="87"/>
      <c r="DID150" s="87"/>
      <c r="DIE150" s="87"/>
      <c r="DIF150" s="87"/>
      <c r="DIG150" s="88"/>
      <c r="DIH150" s="12"/>
      <c r="DII150" s="12"/>
      <c r="DIJ150" s="88"/>
      <c r="DIK150" s="88"/>
      <c r="DIL150" s="11"/>
      <c r="DIM150" s="11"/>
      <c r="DIN150" s="89"/>
      <c r="DIO150" s="87"/>
      <c r="DIP150" s="90"/>
      <c r="DIQ150" s="91"/>
      <c r="DIR150" s="86"/>
      <c r="DIS150" s="87"/>
      <c r="DIT150" s="87"/>
      <c r="DIU150" s="87"/>
      <c r="DIV150" s="87"/>
      <c r="DIW150" s="88"/>
      <c r="DIX150" s="12"/>
      <c r="DIY150" s="12"/>
      <c r="DIZ150" s="88"/>
      <c r="DJA150" s="88"/>
      <c r="DJB150" s="11"/>
      <c r="DJC150" s="11"/>
      <c r="DJD150" s="89"/>
      <c r="DJE150" s="87"/>
      <c r="DJF150" s="90"/>
      <c r="DJG150" s="91"/>
      <c r="DJH150" s="86"/>
      <c r="DJI150" s="87"/>
      <c r="DJJ150" s="87"/>
      <c r="DJK150" s="87"/>
      <c r="DJL150" s="87"/>
      <c r="DJM150" s="88"/>
      <c r="DJN150" s="12"/>
      <c r="DJO150" s="12"/>
      <c r="DJP150" s="88"/>
      <c r="DJQ150" s="88"/>
      <c r="DJR150" s="11"/>
      <c r="DJS150" s="11"/>
      <c r="DJT150" s="89"/>
      <c r="DJU150" s="87"/>
      <c r="DJV150" s="90"/>
      <c r="DJW150" s="91"/>
      <c r="DJX150" s="86"/>
      <c r="DJY150" s="87"/>
      <c r="DJZ150" s="87"/>
      <c r="DKA150" s="87"/>
      <c r="DKB150" s="87"/>
      <c r="DKC150" s="88"/>
      <c r="DKD150" s="12"/>
      <c r="DKE150" s="12"/>
      <c r="DKF150" s="88"/>
      <c r="DKG150" s="88"/>
      <c r="DKH150" s="11"/>
      <c r="DKI150" s="11"/>
      <c r="DKJ150" s="89"/>
      <c r="DKK150" s="87"/>
      <c r="DKL150" s="90"/>
      <c r="DKM150" s="91"/>
      <c r="DKN150" s="86"/>
      <c r="DKO150" s="87"/>
      <c r="DKP150" s="87"/>
      <c r="DKQ150" s="87"/>
      <c r="DKR150" s="87"/>
      <c r="DKS150" s="88"/>
      <c r="DKT150" s="12"/>
      <c r="DKU150" s="12"/>
      <c r="DKV150" s="88"/>
      <c r="DKW150" s="88"/>
      <c r="DKX150" s="11"/>
      <c r="DKY150" s="11"/>
      <c r="DKZ150" s="89"/>
      <c r="DLA150" s="87"/>
      <c r="DLB150" s="90"/>
      <c r="DLC150" s="91"/>
      <c r="DLD150" s="86"/>
      <c r="DLE150" s="87"/>
      <c r="DLF150" s="87"/>
      <c r="DLG150" s="87"/>
      <c r="DLH150" s="87"/>
      <c r="DLI150" s="88"/>
      <c r="DLJ150" s="12"/>
      <c r="DLK150" s="12"/>
      <c r="DLL150" s="88"/>
      <c r="DLM150" s="88"/>
      <c r="DLN150" s="11"/>
      <c r="DLO150" s="11"/>
      <c r="DLP150" s="89"/>
      <c r="DLQ150" s="87"/>
      <c r="DLR150" s="90"/>
      <c r="DLS150" s="91"/>
      <c r="DLT150" s="86"/>
      <c r="DLU150" s="87"/>
      <c r="DLV150" s="87"/>
      <c r="DLW150" s="87"/>
      <c r="DLX150" s="87"/>
      <c r="DLY150" s="88"/>
      <c r="DLZ150" s="12"/>
      <c r="DMA150" s="12"/>
      <c r="DMB150" s="88"/>
      <c r="DMC150" s="88"/>
      <c r="DMD150" s="11"/>
      <c r="DME150" s="11"/>
      <c r="DMF150" s="89"/>
      <c r="DMG150" s="87"/>
      <c r="DMH150" s="90"/>
      <c r="DMI150" s="91"/>
      <c r="DMJ150" s="86"/>
      <c r="DMK150" s="87"/>
      <c r="DML150" s="87"/>
      <c r="DMM150" s="87"/>
      <c r="DMN150" s="87"/>
      <c r="DMO150" s="88"/>
      <c r="DMP150" s="12"/>
      <c r="DMQ150" s="12"/>
      <c r="DMR150" s="88"/>
      <c r="DMS150" s="88"/>
      <c r="DMT150" s="11"/>
      <c r="DMU150" s="11"/>
      <c r="DMV150" s="89"/>
      <c r="DMW150" s="87"/>
      <c r="DMX150" s="90"/>
      <c r="DMY150" s="91"/>
      <c r="DMZ150" s="86"/>
      <c r="DNA150" s="87"/>
      <c r="DNB150" s="87"/>
      <c r="DNC150" s="87"/>
      <c r="DND150" s="87"/>
      <c r="DNE150" s="88"/>
      <c r="DNF150" s="12"/>
      <c r="DNG150" s="12"/>
      <c r="DNH150" s="88"/>
      <c r="DNI150" s="88"/>
      <c r="DNJ150" s="11"/>
      <c r="DNK150" s="11"/>
      <c r="DNL150" s="89"/>
      <c r="DNM150" s="87"/>
      <c r="DNN150" s="90"/>
      <c r="DNO150" s="91"/>
      <c r="DNP150" s="86"/>
      <c r="DNQ150" s="87"/>
      <c r="DNR150" s="87"/>
      <c r="DNS150" s="87"/>
      <c r="DNT150" s="87"/>
      <c r="DNU150" s="88"/>
      <c r="DNV150" s="12"/>
      <c r="DNW150" s="12"/>
      <c r="DNX150" s="88"/>
      <c r="DNY150" s="88"/>
      <c r="DNZ150" s="11"/>
      <c r="DOA150" s="11"/>
      <c r="DOB150" s="89"/>
      <c r="DOC150" s="87"/>
      <c r="DOD150" s="90"/>
      <c r="DOE150" s="91"/>
      <c r="DOF150" s="86"/>
      <c r="DOG150" s="87"/>
      <c r="DOH150" s="87"/>
      <c r="DOI150" s="87"/>
      <c r="DOJ150" s="87"/>
      <c r="DOK150" s="88"/>
      <c r="DOL150" s="12"/>
      <c r="DOM150" s="12"/>
      <c r="DON150" s="88"/>
      <c r="DOO150" s="88"/>
      <c r="DOP150" s="11"/>
      <c r="DOQ150" s="11"/>
      <c r="DOR150" s="89"/>
      <c r="DOS150" s="87"/>
      <c r="DOT150" s="90"/>
      <c r="DOU150" s="91"/>
      <c r="DOV150" s="86"/>
      <c r="DOW150" s="87"/>
      <c r="DOX150" s="87"/>
      <c r="DOY150" s="87"/>
      <c r="DOZ150" s="87"/>
      <c r="DPA150" s="88"/>
      <c r="DPB150" s="12"/>
      <c r="DPC150" s="12"/>
      <c r="DPD150" s="88"/>
      <c r="DPE150" s="88"/>
      <c r="DPF150" s="11"/>
      <c r="DPG150" s="11"/>
      <c r="DPH150" s="89"/>
      <c r="DPI150" s="87"/>
      <c r="DPJ150" s="90"/>
      <c r="DPK150" s="91"/>
      <c r="DPL150" s="86"/>
      <c r="DPM150" s="87"/>
      <c r="DPN150" s="87"/>
      <c r="DPO150" s="87"/>
      <c r="DPP150" s="87"/>
      <c r="DPQ150" s="88"/>
      <c r="DPR150" s="12"/>
      <c r="DPS150" s="12"/>
      <c r="DPT150" s="88"/>
      <c r="DPU150" s="88"/>
      <c r="DPV150" s="11"/>
      <c r="DPW150" s="11"/>
      <c r="DPX150" s="89"/>
      <c r="DPY150" s="87"/>
      <c r="DPZ150" s="90"/>
      <c r="DQA150" s="91"/>
      <c r="DQB150" s="86"/>
      <c r="DQC150" s="87"/>
      <c r="DQD150" s="87"/>
      <c r="DQE150" s="87"/>
      <c r="DQF150" s="87"/>
      <c r="DQG150" s="88"/>
      <c r="DQH150" s="12"/>
      <c r="DQI150" s="12"/>
      <c r="DQJ150" s="88"/>
      <c r="DQK150" s="88"/>
      <c r="DQL150" s="11"/>
      <c r="DQM150" s="11"/>
      <c r="DQN150" s="89"/>
      <c r="DQO150" s="87"/>
      <c r="DQP150" s="90"/>
      <c r="DQQ150" s="91"/>
      <c r="DQR150" s="86"/>
      <c r="DQS150" s="87"/>
      <c r="DQT150" s="87"/>
      <c r="DQU150" s="87"/>
      <c r="DQV150" s="87"/>
      <c r="DQW150" s="88"/>
      <c r="DQX150" s="12"/>
      <c r="DQY150" s="12"/>
      <c r="DQZ150" s="88"/>
      <c r="DRA150" s="88"/>
      <c r="DRB150" s="11"/>
      <c r="DRC150" s="11"/>
      <c r="DRD150" s="89"/>
      <c r="DRE150" s="87"/>
      <c r="DRF150" s="90"/>
      <c r="DRG150" s="91"/>
      <c r="DRH150" s="86"/>
      <c r="DRI150" s="87"/>
      <c r="DRJ150" s="87"/>
      <c r="DRK150" s="87"/>
      <c r="DRL150" s="87"/>
      <c r="DRM150" s="88"/>
      <c r="DRN150" s="12"/>
      <c r="DRO150" s="12"/>
      <c r="DRP150" s="88"/>
      <c r="DRQ150" s="88"/>
      <c r="DRR150" s="11"/>
      <c r="DRS150" s="11"/>
      <c r="DRT150" s="89"/>
      <c r="DRU150" s="87"/>
      <c r="DRV150" s="90"/>
      <c r="DRW150" s="91"/>
      <c r="DRX150" s="86"/>
      <c r="DRY150" s="87"/>
      <c r="DRZ150" s="87"/>
      <c r="DSA150" s="87"/>
      <c r="DSB150" s="87"/>
      <c r="DSC150" s="88"/>
      <c r="DSD150" s="12"/>
      <c r="DSE150" s="12"/>
      <c r="DSF150" s="88"/>
      <c r="DSG150" s="88"/>
      <c r="DSH150" s="11"/>
      <c r="DSI150" s="11"/>
      <c r="DSJ150" s="89"/>
      <c r="DSK150" s="87"/>
      <c r="DSL150" s="90"/>
      <c r="DSM150" s="91"/>
      <c r="DSN150" s="86"/>
      <c r="DSO150" s="87"/>
      <c r="DSP150" s="87"/>
      <c r="DSQ150" s="87"/>
      <c r="DSR150" s="87"/>
      <c r="DSS150" s="88"/>
      <c r="DST150" s="12"/>
      <c r="DSU150" s="12"/>
      <c r="DSV150" s="88"/>
      <c r="DSW150" s="88"/>
      <c r="DSX150" s="11"/>
      <c r="DSY150" s="11"/>
      <c r="DSZ150" s="89"/>
      <c r="DTA150" s="87"/>
      <c r="DTB150" s="90"/>
      <c r="DTC150" s="91"/>
      <c r="DTD150" s="86"/>
      <c r="DTE150" s="87"/>
      <c r="DTF150" s="87"/>
      <c r="DTG150" s="87"/>
      <c r="DTH150" s="87"/>
      <c r="DTI150" s="88"/>
      <c r="DTJ150" s="12"/>
      <c r="DTK150" s="12"/>
      <c r="DTL150" s="88"/>
      <c r="DTM150" s="88"/>
      <c r="DTN150" s="11"/>
      <c r="DTO150" s="11"/>
      <c r="DTP150" s="89"/>
      <c r="DTQ150" s="87"/>
      <c r="DTR150" s="90"/>
      <c r="DTS150" s="91"/>
      <c r="DTT150" s="86"/>
      <c r="DTU150" s="87"/>
      <c r="DTV150" s="87"/>
      <c r="DTW150" s="87"/>
      <c r="DTX150" s="87"/>
      <c r="DTY150" s="88"/>
      <c r="DTZ150" s="12"/>
      <c r="DUA150" s="12"/>
      <c r="DUB150" s="88"/>
      <c r="DUC150" s="88"/>
      <c r="DUD150" s="11"/>
      <c r="DUE150" s="11"/>
      <c r="DUF150" s="89"/>
      <c r="DUG150" s="87"/>
      <c r="DUH150" s="90"/>
      <c r="DUI150" s="91"/>
      <c r="DUJ150" s="86"/>
      <c r="DUK150" s="87"/>
      <c r="DUL150" s="87"/>
      <c r="DUM150" s="87"/>
      <c r="DUN150" s="87"/>
      <c r="DUO150" s="88"/>
      <c r="DUP150" s="12"/>
      <c r="DUQ150" s="12"/>
      <c r="DUR150" s="88"/>
      <c r="DUS150" s="88"/>
      <c r="DUT150" s="11"/>
      <c r="DUU150" s="11"/>
      <c r="DUV150" s="89"/>
      <c r="DUW150" s="87"/>
      <c r="DUX150" s="90"/>
      <c r="DUY150" s="91"/>
      <c r="DUZ150" s="86"/>
      <c r="DVA150" s="87"/>
      <c r="DVB150" s="87"/>
      <c r="DVC150" s="87"/>
      <c r="DVD150" s="87"/>
      <c r="DVE150" s="88"/>
      <c r="DVF150" s="12"/>
      <c r="DVG150" s="12"/>
      <c r="DVH150" s="88"/>
      <c r="DVI150" s="88"/>
      <c r="DVJ150" s="11"/>
      <c r="DVK150" s="11"/>
      <c r="DVL150" s="89"/>
      <c r="DVM150" s="87"/>
      <c r="DVN150" s="90"/>
      <c r="DVO150" s="91"/>
      <c r="DVP150" s="86"/>
      <c r="DVQ150" s="87"/>
      <c r="DVR150" s="87"/>
      <c r="DVS150" s="87"/>
      <c r="DVT150" s="87"/>
      <c r="DVU150" s="88"/>
      <c r="DVV150" s="12"/>
      <c r="DVW150" s="12"/>
      <c r="DVX150" s="88"/>
      <c r="DVY150" s="88"/>
      <c r="DVZ150" s="11"/>
      <c r="DWA150" s="11"/>
      <c r="DWB150" s="89"/>
      <c r="DWC150" s="87"/>
      <c r="DWD150" s="90"/>
      <c r="DWE150" s="91"/>
      <c r="DWF150" s="86"/>
      <c r="DWG150" s="87"/>
      <c r="DWH150" s="87"/>
      <c r="DWI150" s="87"/>
      <c r="DWJ150" s="87"/>
      <c r="DWK150" s="88"/>
      <c r="DWL150" s="12"/>
      <c r="DWM150" s="12"/>
      <c r="DWN150" s="88"/>
      <c r="DWO150" s="88"/>
      <c r="DWP150" s="11"/>
      <c r="DWQ150" s="11"/>
      <c r="DWR150" s="89"/>
      <c r="DWS150" s="87"/>
      <c r="DWT150" s="90"/>
      <c r="DWU150" s="91"/>
      <c r="DWV150" s="86"/>
      <c r="DWW150" s="87"/>
      <c r="DWX150" s="87"/>
      <c r="DWY150" s="87"/>
      <c r="DWZ150" s="87"/>
      <c r="DXA150" s="88"/>
      <c r="DXB150" s="12"/>
      <c r="DXC150" s="12"/>
      <c r="DXD150" s="88"/>
      <c r="DXE150" s="88"/>
      <c r="DXF150" s="11"/>
      <c r="DXG150" s="11"/>
      <c r="DXH150" s="89"/>
      <c r="DXI150" s="87"/>
      <c r="DXJ150" s="90"/>
      <c r="DXK150" s="91"/>
      <c r="DXL150" s="86"/>
      <c r="DXM150" s="87"/>
      <c r="DXN150" s="87"/>
      <c r="DXO150" s="87"/>
      <c r="DXP150" s="87"/>
      <c r="DXQ150" s="88"/>
      <c r="DXR150" s="12"/>
      <c r="DXS150" s="12"/>
      <c r="DXT150" s="88"/>
      <c r="DXU150" s="88"/>
      <c r="DXV150" s="11"/>
      <c r="DXW150" s="11"/>
      <c r="DXX150" s="89"/>
      <c r="DXY150" s="87"/>
      <c r="DXZ150" s="90"/>
      <c r="DYA150" s="91"/>
      <c r="DYB150" s="86"/>
      <c r="DYC150" s="87"/>
      <c r="DYD150" s="87"/>
      <c r="DYE150" s="87"/>
      <c r="DYF150" s="87"/>
      <c r="DYG150" s="88"/>
      <c r="DYH150" s="12"/>
      <c r="DYI150" s="12"/>
      <c r="DYJ150" s="88"/>
      <c r="DYK150" s="88"/>
      <c r="DYL150" s="11"/>
      <c r="DYM150" s="11"/>
      <c r="DYN150" s="89"/>
      <c r="DYO150" s="87"/>
      <c r="DYP150" s="90"/>
      <c r="DYQ150" s="91"/>
      <c r="DYR150" s="86"/>
      <c r="DYS150" s="87"/>
      <c r="DYT150" s="87"/>
      <c r="DYU150" s="87"/>
      <c r="DYV150" s="87"/>
      <c r="DYW150" s="88"/>
      <c r="DYX150" s="12"/>
      <c r="DYY150" s="12"/>
      <c r="DYZ150" s="88"/>
      <c r="DZA150" s="88"/>
      <c r="DZB150" s="11"/>
      <c r="DZC150" s="11"/>
      <c r="DZD150" s="89"/>
      <c r="DZE150" s="87"/>
      <c r="DZF150" s="90"/>
      <c r="DZG150" s="91"/>
      <c r="DZH150" s="86"/>
      <c r="DZI150" s="87"/>
      <c r="DZJ150" s="87"/>
      <c r="DZK150" s="87"/>
      <c r="DZL150" s="87"/>
      <c r="DZM150" s="88"/>
      <c r="DZN150" s="12"/>
      <c r="DZO150" s="12"/>
      <c r="DZP150" s="88"/>
      <c r="DZQ150" s="88"/>
      <c r="DZR150" s="11"/>
      <c r="DZS150" s="11"/>
      <c r="DZT150" s="89"/>
      <c r="DZU150" s="87"/>
      <c r="DZV150" s="90"/>
      <c r="DZW150" s="91"/>
      <c r="DZX150" s="86"/>
      <c r="DZY150" s="87"/>
      <c r="DZZ150" s="87"/>
      <c r="EAA150" s="87"/>
      <c r="EAB150" s="87"/>
      <c r="EAC150" s="88"/>
      <c r="EAD150" s="12"/>
      <c r="EAE150" s="12"/>
      <c r="EAF150" s="88"/>
      <c r="EAG150" s="88"/>
      <c r="EAH150" s="11"/>
      <c r="EAI150" s="11"/>
      <c r="EAJ150" s="89"/>
      <c r="EAK150" s="87"/>
      <c r="EAL150" s="90"/>
      <c r="EAM150" s="91"/>
      <c r="EAN150" s="86"/>
      <c r="EAO150" s="87"/>
      <c r="EAP150" s="87"/>
      <c r="EAQ150" s="87"/>
      <c r="EAR150" s="87"/>
      <c r="EAS150" s="88"/>
      <c r="EAT150" s="12"/>
      <c r="EAU150" s="12"/>
      <c r="EAV150" s="88"/>
      <c r="EAW150" s="88"/>
      <c r="EAX150" s="11"/>
      <c r="EAY150" s="11"/>
      <c r="EAZ150" s="89"/>
      <c r="EBA150" s="87"/>
      <c r="EBB150" s="90"/>
      <c r="EBC150" s="91"/>
      <c r="EBD150" s="86"/>
      <c r="EBE150" s="87"/>
      <c r="EBF150" s="87"/>
      <c r="EBG150" s="87"/>
      <c r="EBH150" s="87"/>
      <c r="EBI150" s="88"/>
      <c r="EBJ150" s="12"/>
      <c r="EBK150" s="12"/>
      <c r="EBL150" s="88"/>
      <c r="EBM150" s="88"/>
      <c r="EBN150" s="11"/>
      <c r="EBO150" s="11"/>
      <c r="EBP150" s="89"/>
      <c r="EBQ150" s="87"/>
      <c r="EBR150" s="90"/>
      <c r="EBS150" s="91"/>
      <c r="EBT150" s="86"/>
      <c r="EBU150" s="87"/>
      <c r="EBV150" s="87"/>
      <c r="EBW150" s="87"/>
      <c r="EBX150" s="87"/>
      <c r="EBY150" s="88"/>
      <c r="EBZ150" s="12"/>
      <c r="ECA150" s="12"/>
      <c r="ECB150" s="88"/>
      <c r="ECC150" s="88"/>
      <c r="ECD150" s="11"/>
      <c r="ECE150" s="11"/>
      <c r="ECF150" s="89"/>
      <c r="ECG150" s="87"/>
      <c r="ECH150" s="90"/>
      <c r="ECI150" s="91"/>
      <c r="ECJ150" s="86"/>
      <c r="ECK150" s="87"/>
      <c r="ECL150" s="87"/>
      <c r="ECM150" s="87"/>
      <c r="ECN150" s="87"/>
      <c r="ECO150" s="88"/>
      <c r="ECP150" s="12"/>
      <c r="ECQ150" s="12"/>
      <c r="ECR150" s="88"/>
      <c r="ECS150" s="88"/>
      <c r="ECT150" s="11"/>
      <c r="ECU150" s="11"/>
      <c r="ECV150" s="89"/>
      <c r="ECW150" s="87"/>
      <c r="ECX150" s="90"/>
      <c r="ECY150" s="91"/>
      <c r="ECZ150" s="86"/>
      <c r="EDA150" s="87"/>
      <c r="EDB150" s="87"/>
      <c r="EDC150" s="87"/>
      <c r="EDD150" s="87"/>
      <c r="EDE150" s="88"/>
      <c r="EDF150" s="12"/>
      <c r="EDG150" s="12"/>
      <c r="EDH150" s="88"/>
      <c r="EDI150" s="88"/>
      <c r="EDJ150" s="11"/>
      <c r="EDK150" s="11"/>
      <c r="EDL150" s="89"/>
      <c r="EDM150" s="87"/>
      <c r="EDN150" s="90"/>
      <c r="EDO150" s="91"/>
      <c r="EDP150" s="86"/>
      <c r="EDQ150" s="87"/>
      <c r="EDR150" s="87"/>
      <c r="EDS150" s="87"/>
      <c r="EDT150" s="87"/>
      <c r="EDU150" s="88"/>
      <c r="EDV150" s="12"/>
      <c r="EDW150" s="12"/>
      <c r="EDX150" s="88"/>
      <c r="EDY150" s="88"/>
      <c r="EDZ150" s="11"/>
      <c r="EEA150" s="11"/>
      <c r="EEB150" s="89"/>
      <c r="EEC150" s="87"/>
      <c r="EED150" s="90"/>
      <c r="EEE150" s="91"/>
      <c r="EEF150" s="86"/>
      <c r="EEG150" s="87"/>
      <c r="EEH150" s="87"/>
      <c r="EEI150" s="87"/>
      <c r="EEJ150" s="87"/>
      <c r="EEK150" s="88"/>
      <c r="EEL150" s="12"/>
      <c r="EEM150" s="12"/>
      <c r="EEN150" s="88"/>
      <c r="EEO150" s="88"/>
      <c r="EEP150" s="11"/>
      <c r="EEQ150" s="11"/>
      <c r="EER150" s="89"/>
      <c r="EES150" s="87"/>
      <c r="EET150" s="90"/>
      <c r="EEU150" s="91"/>
      <c r="EEV150" s="86"/>
      <c r="EEW150" s="87"/>
      <c r="EEX150" s="87"/>
      <c r="EEY150" s="87"/>
      <c r="EEZ150" s="87"/>
      <c r="EFA150" s="88"/>
      <c r="EFB150" s="12"/>
      <c r="EFC150" s="12"/>
      <c r="EFD150" s="88"/>
      <c r="EFE150" s="88"/>
      <c r="EFF150" s="11"/>
      <c r="EFG150" s="11"/>
      <c r="EFH150" s="89"/>
      <c r="EFI150" s="87"/>
      <c r="EFJ150" s="90"/>
      <c r="EFK150" s="91"/>
      <c r="EFL150" s="86"/>
      <c r="EFM150" s="87"/>
      <c r="EFN150" s="87"/>
      <c r="EFO150" s="87"/>
      <c r="EFP150" s="87"/>
      <c r="EFQ150" s="88"/>
      <c r="EFR150" s="12"/>
      <c r="EFS150" s="12"/>
      <c r="EFT150" s="88"/>
      <c r="EFU150" s="88"/>
      <c r="EFV150" s="11"/>
      <c r="EFW150" s="11"/>
      <c r="EFX150" s="89"/>
      <c r="EFY150" s="87"/>
      <c r="EFZ150" s="90"/>
      <c r="EGA150" s="91"/>
      <c r="EGB150" s="86"/>
      <c r="EGC150" s="87"/>
      <c r="EGD150" s="87"/>
      <c r="EGE150" s="87"/>
      <c r="EGF150" s="87"/>
      <c r="EGG150" s="88"/>
      <c r="EGH150" s="12"/>
      <c r="EGI150" s="12"/>
      <c r="EGJ150" s="88"/>
      <c r="EGK150" s="88"/>
      <c r="EGL150" s="11"/>
      <c r="EGM150" s="11"/>
      <c r="EGN150" s="89"/>
      <c r="EGO150" s="87"/>
      <c r="EGP150" s="90"/>
      <c r="EGQ150" s="91"/>
      <c r="EGR150" s="86"/>
      <c r="EGS150" s="87"/>
      <c r="EGT150" s="87"/>
      <c r="EGU150" s="87"/>
      <c r="EGV150" s="87"/>
      <c r="EGW150" s="88"/>
      <c r="EGX150" s="12"/>
      <c r="EGY150" s="12"/>
      <c r="EGZ150" s="88"/>
      <c r="EHA150" s="88"/>
      <c r="EHB150" s="11"/>
      <c r="EHC150" s="11"/>
      <c r="EHD150" s="89"/>
      <c r="EHE150" s="87"/>
      <c r="EHF150" s="90"/>
      <c r="EHG150" s="91"/>
      <c r="EHH150" s="86"/>
      <c r="EHI150" s="87"/>
      <c r="EHJ150" s="87"/>
      <c r="EHK150" s="87"/>
      <c r="EHL150" s="87"/>
      <c r="EHM150" s="88"/>
      <c r="EHN150" s="12"/>
      <c r="EHO150" s="12"/>
      <c r="EHP150" s="88"/>
      <c r="EHQ150" s="88"/>
      <c r="EHR150" s="11"/>
      <c r="EHS150" s="11"/>
      <c r="EHT150" s="89"/>
      <c r="EHU150" s="87"/>
      <c r="EHV150" s="90"/>
      <c r="EHW150" s="91"/>
      <c r="EHX150" s="86"/>
      <c r="EHY150" s="87"/>
      <c r="EHZ150" s="87"/>
      <c r="EIA150" s="87"/>
      <c r="EIB150" s="87"/>
      <c r="EIC150" s="88"/>
      <c r="EID150" s="12"/>
      <c r="EIE150" s="12"/>
      <c r="EIF150" s="88"/>
      <c r="EIG150" s="88"/>
      <c r="EIH150" s="11"/>
      <c r="EII150" s="11"/>
      <c r="EIJ150" s="89"/>
      <c r="EIK150" s="87"/>
      <c r="EIL150" s="90"/>
      <c r="EIM150" s="91"/>
      <c r="EIN150" s="86"/>
      <c r="EIO150" s="87"/>
      <c r="EIP150" s="87"/>
      <c r="EIQ150" s="87"/>
      <c r="EIR150" s="87"/>
      <c r="EIS150" s="88"/>
      <c r="EIT150" s="12"/>
      <c r="EIU150" s="12"/>
      <c r="EIV150" s="88"/>
      <c r="EIW150" s="88"/>
      <c r="EIX150" s="11"/>
      <c r="EIY150" s="11"/>
      <c r="EIZ150" s="89"/>
      <c r="EJA150" s="87"/>
      <c r="EJB150" s="90"/>
      <c r="EJC150" s="91"/>
      <c r="EJD150" s="86"/>
      <c r="EJE150" s="87"/>
      <c r="EJF150" s="87"/>
      <c r="EJG150" s="87"/>
      <c r="EJH150" s="87"/>
      <c r="EJI150" s="88"/>
      <c r="EJJ150" s="12"/>
      <c r="EJK150" s="12"/>
      <c r="EJL150" s="88"/>
      <c r="EJM150" s="88"/>
      <c r="EJN150" s="11"/>
      <c r="EJO150" s="11"/>
      <c r="EJP150" s="89"/>
      <c r="EJQ150" s="87"/>
      <c r="EJR150" s="90"/>
      <c r="EJS150" s="91"/>
      <c r="EJT150" s="86"/>
      <c r="EJU150" s="87"/>
      <c r="EJV150" s="87"/>
      <c r="EJW150" s="87"/>
      <c r="EJX150" s="87"/>
      <c r="EJY150" s="88"/>
      <c r="EJZ150" s="12"/>
      <c r="EKA150" s="12"/>
      <c r="EKB150" s="88"/>
      <c r="EKC150" s="88"/>
      <c r="EKD150" s="11"/>
      <c r="EKE150" s="11"/>
      <c r="EKF150" s="89"/>
      <c r="EKG150" s="87"/>
      <c r="EKH150" s="90"/>
      <c r="EKI150" s="91"/>
      <c r="EKJ150" s="86"/>
      <c r="EKK150" s="87"/>
      <c r="EKL150" s="87"/>
      <c r="EKM150" s="87"/>
      <c r="EKN150" s="87"/>
      <c r="EKO150" s="88"/>
      <c r="EKP150" s="12"/>
      <c r="EKQ150" s="12"/>
      <c r="EKR150" s="88"/>
      <c r="EKS150" s="88"/>
      <c r="EKT150" s="11"/>
      <c r="EKU150" s="11"/>
      <c r="EKV150" s="89"/>
      <c r="EKW150" s="87"/>
      <c r="EKX150" s="90"/>
      <c r="EKY150" s="91"/>
      <c r="EKZ150" s="86"/>
      <c r="ELA150" s="87"/>
      <c r="ELB150" s="87"/>
      <c r="ELC150" s="87"/>
      <c r="ELD150" s="87"/>
      <c r="ELE150" s="88"/>
      <c r="ELF150" s="12"/>
      <c r="ELG150" s="12"/>
      <c r="ELH150" s="88"/>
      <c r="ELI150" s="88"/>
      <c r="ELJ150" s="11"/>
      <c r="ELK150" s="11"/>
      <c r="ELL150" s="89"/>
      <c r="ELM150" s="87"/>
      <c r="ELN150" s="90"/>
      <c r="ELO150" s="91"/>
      <c r="ELP150" s="86"/>
      <c r="ELQ150" s="87"/>
      <c r="ELR150" s="87"/>
      <c r="ELS150" s="87"/>
      <c r="ELT150" s="87"/>
      <c r="ELU150" s="88"/>
      <c r="ELV150" s="12"/>
      <c r="ELW150" s="12"/>
      <c r="ELX150" s="88"/>
      <c r="ELY150" s="88"/>
      <c r="ELZ150" s="11"/>
      <c r="EMA150" s="11"/>
      <c r="EMB150" s="89"/>
      <c r="EMC150" s="87"/>
      <c r="EMD150" s="90"/>
      <c r="EME150" s="91"/>
      <c r="EMF150" s="86"/>
      <c r="EMG150" s="87"/>
      <c r="EMH150" s="87"/>
      <c r="EMI150" s="87"/>
      <c r="EMJ150" s="87"/>
      <c r="EMK150" s="88"/>
      <c r="EML150" s="12"/>
      <c r="EMM150" s="12"/>
      <c r="EMN150" s="88"/>
      <c r="EMO150" s="88"/>
      <c r="EMP150" s="11"/>
      <c r="EMQ150" s="11"/>
      <c r="EMR150" s="89"/>
      <c r="EMS150" s="87"/>
      <c r="EMT150" s="90"/>
      <c r="EMU150" s="91"/>
      <c r="EMV150" s="86"/>
      <c r="EMW150" s="87"/>
      <c r="EMX150" s="87"/>
      <c r="EMY150" s="87"/>
      <c r="EMZ150" s="87"/>
      <c r="ENA150" s="88"/>
      <c r="ENB150" s="12"/>
      <c r="ENC150" s="12"/>
      <c r="END150" s="88"/>
      <c r="ENE150" s="88"/>
      <c r="ENF150" s="11"/>
      <c r="ENG150" s="11"/>
      <c r="ENH150" s="89"/>
      <c r="ENI150" s="87"/>
      <c r="ENJ150" s="90"/>
      <c r="ENK150" s="91"/>
      <c r="ENL150" s="86"/>
      <c r="ENM150" s="87"/>
      <c r="ENN150" s="87"/>
      <c r="ENO150" s="87"/>
      <c r="ENP150" s="87"/>
      <c r="ENQ150" s="88"/>
      <c r="ENR150" s="12"/>
      <c r="ENS150" s="12"/>
      <c r="ENT150" s="88"/>
      <c r="ENU150" s="88"/>
      <c r="ENV150" s="11"/>
      <c r="ENW150" s="11"/>
      <c r="ENX150" s="89"/>
      <c r="ENY150" s="87"/>
      <c r="ENZ150" s="90"/>
      <c r="EOA150" s="91"/>
      <c r="EOB150" s="86"/>
      <c r="EOC150" s="87"/>
      <c r="EOD150" s="87"/>
      <c r="EOE150" s="87"/>
      <c r="EOF150" s="87"/>
      <c r="EOG150" s="88"/>
      <c r="EOH150" s="12"/>
      <c r="EOI150" s="12"/>
      <c r="EOJ150" s="88"/>
      <c r="EOK150" s="88"/>
      <c r="EOL150" s="11"/>
      <c r="EOM150" s="11"/>
      <c r="EON150" s="89"/>
      <c r="EOO150" s="87"/>
      <c r="EOP150" s="90"/>
      <c r="EOQ150" s="91"/>
      <c r="EOR150" s="86"/>
      <c r="EOS150" s="87"/>
      <c r="EOT150" s="87"/>
      <c r="EOU150" s="87"/>
      <c r="EOV150" s="87"/>
      <c r="EOW150" s="88"/>
      <c r="EOX150" s="12"/>
      <c r="EOY150" s="12"/>
      <c r="EOZ150" s="88"/>
      <c r="EPA150" s="88"/>
      <c r="EPB150" s="11"/>
      <c r="EPC150" s="11"/>
      <c r="EPD150" s="89"/>
      <c r="EPE150" s="87"/>
      <c r="EPF150" s="90"/>
      <c r="EPG150" s="91"/>
      <c r="EPH150" s="86"/>
      <c r="EPI150" s="87"/>
      <c r="EPJ150" s="87"/>
      <c r="EPK150" s="87"/>
      <c r="EPL150" s="87"/>
      <c r="EPM150" s="88"/>
      <c r="EPN150" s="12"/>
      <c r="EPO150" s="12"/>
      <c r="EPP150" s="88"/>
      <c r="EPQ150" s="88"/>
      <c r="EPR150" s="11"/>
      <c r="EPS150" s="11"/>
      <c r="EPT150" s="89"/>
      <c r="EPU150" s="87"/>
      <c r="EPV150" s="90"/>
      <c r="EPW150" s="91"/>
      <c r="EPX150" s="86"/>
      <c r="EPY150" s="87"/>
      <c r="EPZ150" s="87"/>
      <c r="EQA150" s="87"/>
      <c r="EQB150" s="87"/>
      <c r="EQC150" s="88"/>
      <c r="EQD150" s="12"/>
      <c r="EQE150" s="12"/>
      <c r="EQF150" s="88"/>
      <c r="EQG150" s="88"/>
      <c r="EQH150" s="11"/>
      <c r="EQI150" s="11"/>
      <c r="EQJ150" s="89"/>
      <c r="EQK150" s="87"/>
      <c r="EQL150" s="90"/>
      <c r="EQM150" s="91"/>
      <c r="EQN150" s="86"/>
      <c r="EQO150" s="87"/>
      <c r="EQP150" s="87"/>
      <c r="EQQ150" s="87"/>
      <c r="EQR150" s="87"/>
      <c r="EQS150" s="88"/>
      <c r="EQT150" s="12"/>
      <c r="EQU150" s="12"/>
      <c r="EQV150" s="88"/>
      <c r="EQW150" s="88"/>
      <c r="EQX150" s="11"/>
      <c r="EQY150" s="11"/>
      <c r="EQZ150" s="89"/>
      <c r="ERA150" s="87"/>
      <c r="ERB150" s="90"/>
      <c r="ERC150" s="91"/>
      <c r="ERD150" s="86"/>
      <c r="ERE150" s="87"/>
      <c r="ERF150" s="87"/>
      <c r="ERG150" s="87"/>
      <c r="ERH150" s="87"/>
      <c r="ERI150" s="88"/>
      <c r="ERJ150" s="12"/>
      <c r="ERK150" s="12"/>
      <c r="ERL150" s="88"/>
      <c r="ERM150" s="88"/>
      <c r="ERN150" s="11"/>
      <c r="ERO150" s="11"/>
      <c r="ERP150" s="89"/>
      <c r="ERQ150" s="87"/>
      <c r="ERR150" s="90"/>
      <c r="ERS150" s="91"/>
      <c r="ERT150" s="86"/>
      <c r="ERU150" s="87"/>
      <c r="ERV150" s="87"/>
      <c r="ERW150" s="87"/>
      <c r="ERX150" s="87"/>
      <c r="ERY150" s="88"/>
      <c r="ERZ150" s="12"/>
      <c r="ESA150" s="12"/>
      <c r="ESB150" s="88"/>
      <c r="ESC150" s="88"/>
      <c r="ESD150" s="11"/>
      <c r="ESE150" s="11"/>
      <c r="ESF150" s="89"/>
      <c r="ESG150" s="87"/>
      <c r="ESH150" s="90"/>
      <c r="ESI150" s="91"/>
      <c r="ESJ150" s="86"/>
      <c r="ESK150" s="87"/>
      <c r="ESL150" s="87"/>
      <c r="ESM150" s="87"/>
      <c r="ESN150" s="87"/>
      <c r="ESO150" s="88"/>
      <c r="ESP150" s="12"/>
      <c r="ESQ150" s="12"/>
      <c r="ESR150" s="88"/>
      <c r="ESS150" s="88"/>
      <c r="EST150" s="11"/>
      <c r="ESU150" s="11"/>
      <c r="ESV150" s="89"/>
      <c r="ESW150" s="87"/>
      <c r="ESX150" s="90"/>
      <c r="ESY150" s="91"/>
      <c r="ESZ150" s="86"/>
      <c r="ETA150" s="87"/>
      <c r="ETB150" s="87"/>
      <c r="ETC150" s="87"/>
      <c r="ETD150" s="87"/>
      <c r="ETE150" s="88"/>
      <c r="ETF150" s="12"/>
      <c r="ETG150" s="12"/>
      <c r="ETH150" s="88"/>
      <c r="ETI150" s="88"/>
      <c r="ETJ150" s="11"/>
      <c r="ETK150" s="11"/>
      <c r="ETL150" s="89"/>
      <c r="ETM150" s="87"/>
      <c r="ETN150" s="90"/>
      <c r="ETO150" s="91"/>
      <c r="ETP150" s="86"/>
      <c r="ETQ150" s="87"/>
      <c r="ETR150" s="87"/>
      <c r="ETS150" s="87"/>
      <c r="ETT150" s="87"/>
      <c r="ETU150" s="88"/>
      <c r="ETV150" s="12"/>
      <c r="ETW150" s="12"/>
      <c r="ETX150" s="88"/>
      <c r="ETY150" s="88"/>
      <c r="ETZ150" s="11"/>
      <c r="EUA150" s="11"/>
      <c r="EUB150" s="89"/>
      <c r="EUC150" s="87"/>
      <c r="EUD150" s="90"/>
      <c r="EUE150" s="91"/>
      <c r="EUF150" s="86"/>
      <c r="EUG150" s="87"/>
      <c r="EUH150" s="87"/>
      <c r="EUI150" s="87"/>
      <c r="EUJ150" s="87"/>
      <c r="EUK150" s="88"/>
      <c r="EUL150" s="12"/>
      <c r="EUM150" s="12"/>
      <c r="EUN150" s="88"/>
      <c r="EUO150" s="88"/>
      <c r="EUP150" s="11"/>
      <c r="EUQ150" s="11"/>
      <c r="EUR150" s="89"/>
      <c r="EUS150" s="87"/>
      <c r="EUT150" s="90"/>
      <c r="EUU150" s="91"/>
      <c r="EUV150" s="86"/>
      <c r="EUW150" s="87"/>
      <c r="EUX150" s="87"/>
      <c r="EUY150" s="87"/>
      <c r="EUZ150" s="87"/>
      <c r="EVA150" s="88"/>
      <c r="EVB150" s="12"/>
      <c r="EVC150" s="12"/>
      <c r="EVD150" s="88"/>
      <c r="EVE150" s="88"/>
      <c r="EVF150" s="11"/>
      <c r="EVG150" s="11"/>
      <c r="EVH150" s="89"/>
      <c r="EVI150" s="87"/>
      <c r="EVJ150" s="90"/>
      <c r="EVK150" s="91"/>
      <c r="EVL150" s="86"/>
      <c r="EVM150" s="87"/>
      <c r="EVN150" s="87"/>
      <c r="EVO150" s="87"/>
      <c r="EVP150" s="87"/>
      <c r="EVQ150" s="88"/>
      <c r="EVR150" s="12"/>
      <c r="EVS150" s="12"/>
      <c r="EVT150" s="88"/>
      <c r="EVU150" s="88"/>
      <c r="EVV150" s="11"/>
      <c r="EVW150" s="11"/>
      <c r="EVX150" s="89"/>
      <c r="EVY150" s="87"/>
      <c r="EVZ150" s="90"/>
      <c r="EWA150" s="91"/>
      <c r="EWB150" s="86"/>
      <c r="EWC150" s="87"/>
      <c r="EWD150" s="87"/>
      <c r="EWE150" s="87"/>
      <c r="EWF150" s="87"/>
      <c r="EWG150" s="88"/>
      <c r="EWH150" s="12"/>
      <c r="EWI150" s="12"/>
      <c r="EWJ150" s="88"/>
      <c r="EWK150" s="88"/>
      <c r="EWL150" s="11"/>
      <c r="EWM150" s="11"/>
      <c r="EWN150" s="89"/>
      <c r="EWO150" s="87"/>
      <c r="EWP150" s="90"/>
      <c r="EWQ150" s="91"/>
      <c r="EWR150" s="86"/>
      <c r="EWS150" s="87"/>
      <c r="EWT150" s="87"/>
      <c r="EWU150" s="87"/>
      <c r="EWV150" s="87"/>
      <c r="EWW150" s="88"/>
      <c r="EWX150" s="12"/>
      <c r="EWY150" s="12"/>
      <c r="EWZ150" s="88"/>
      <c r="EXA150" s="88"/>
      <c r="EXB150" s="11"/>
      <c r="EXC150" s="11"/>
      <c r="EXD150" s="89"/>
      <c r="EXE150" s="87"/>
      <c r="EXF150" s="90"/>
      <c r="EXG150" s="91"/>
      <c r="EXH150" s="86"/>
      <c r="EXI150" s="87"/>
      <c r="EXJ150" s="87"/>
      <c r="EXK150" s="87"/>
      <c r="EXL150" s="87"/>
      <c r="EXM150" s="88"/>
      <c r="EXN150" s="12"/>
      <c r="EXO150" s="12"/>
      <c r="EXP150" s="88"/>
      <c r="EXQ150" s="88"/>
      <c r="EXR150" s="11"/>
      <c r="EXS150" s="11"/>
      <c r="EXT150" s="89"/>
      <c r="EXU150" s="87"/>
      <c r="EXV150" s="90"/>
      <c r="EXW150" s="91"/>
      <c r="EXX150" s="86"/>
      <c r="EXY150" s="87"/>
      <c r="EXZ150" s="87"/>
      <c r="EYA150" s="87"/>
      <c r="EYB150" s="87"/>
      <c r="EYC150" s="88"/>
      <c r="EYD150" s="12"/>
      <c r="EYE150" s="12"/>
      <c r="EYF150" s="88"/>
      <c r="EYG150" s="88"/>
      <c r="EYH150" s="11"/>
      <c r="EYI150" s="11"/>
      <c r="EYJ150" s="89"/>
      <c r="EYK150" s="87"/>
      <c r="EYL150" s="90"/>
      <c r="EYM150" s="91"/>
      <c r="EYN150" s="86"/>
      <c r="EYO150" s="87"/>
      <c r="EYP150" s="87"/>
      <c r="EYQ150" s="87"/>
      <c r="EYR150" s="87"/>
      <c r="EYS150" s="88"/>
      <c r="EYT150" s="12"/>
      <c r="EYU150" s="12"/>
      <c r="EYV150" s="88"/>
      <c r="EYW150" s="88"/>
      <c r="EYX150" s="11"/>
      <c r="EYY150" s="11"/>
      <c r="EYZ150" s="89"/>
      <c r="EZA150" s="87"/>
      <c r="EZB150" s="90"/>
      <c r="EZC150" s="91"/>
      <c r="EZD150" s="86"/>
      <c r="EZE150" s="87"/>
      <c r="EZF150" s="87"/>
      <c r="EZG150" s="87"/>
      <c r="EZH150" s="87"/>
      <c r="EZI150" s="88"/>
      <c r="EZJ150" s="12"/>
      <c r="EZK150" s="12"/>
      <c r="EZL150" s="88"/>
      <c r="EZM150" s="88"/>
      <c r="EZN150" s="11"/>
      <c r="EZO150" s="11"/>
      <c r="EZP150" s="89"/>
      <c r="EZQ150" s="87"/>
      <c r="EZR150" s="90"/>
      <c r="EZS150" s="91"/>
      <c r="EZT150" s="86"/>
      <c r="EZU150" s="87"/>
      <c r="EZV150" s="87"/>
      <c r="EZW150" s="87"/>
      <c r="EZX150" s="87"/>
      <c r="EZY150" s="88"/>
      <c r="EZZ150" s="12"/>
      <c r="FAA150" s="12"/>
      <c r="FAB150" s="88"/>
      <c r="FAC150" s="88"/>
      <c r="FAD150" s="11"/>
      <c r="FAE150" s="11"/>
      <c r="FAF150" s="89"/>
      <c r="FAG150" s="87"/>
      <c r="FAH150" s="90"/>
      <c r="FAI150" s="91"/>
      <c r="FAJ150" s="86"/>
      <c r="FAK150" s="87"/>
      <c r="FAL150" s="87"/>
      <c r="FAM150" s="87"/>
      <c r="FAN150" s="87"/>
      <c r="FAO150" s="88"/>
      <c r="FAP150" s="12"/>
      <c r="FAQ150" s="12"/>
      <c r="FAR150" s="88"/>
      <c r="FAS150" s="88"/>
      <c r="FAT150" s="11"/>
      <c r="FAU150" s="11"/>
      <c r="FAV150" s="89"/>
      <c r="FAW150" s="87"/>
      <c r="FAX150" s="90"/>
      <c r="FAY150" s="91"/>
      <c r="FAZ150" s="86"/>
      <c r="FBA150" s="87"/>
      <c r="FBB150" s="87"/>
      <c r="FBC150" s="87"/>
      <c r="FBD150" s="87"/>
      <c r="FBE150" s="88"/>
      <c r="FBF150" s="12"/>
      <c r="FBG150" s="12"/>
      <c r="FBH150" s="88"/>
      <c r="FBI150" s="88"/>
      <c r="FBJ150" s="11"/>
      <c r="FBK150" s="11"/>
      <c r="FBL150" s="89"/>
      <c r="FBM150" s="87"/>
      <c r="FBN150" s="90"/>
      <c r="FBO150" s="91"/>
      <c r="FBP150" s="86"/>
      <c r="FBQ150" s="87"/>
      <c r="FBR150" s="87"/>
      <c r="FBS150" s="87"/>
      <c r="FBT150" s="87"/>
      <c r="FBU150" s="88"/>
      <c r="FBV150" s="12"/>
      <c r="FBW150" s="12"/>
      <c r="FBX150" s="88"/>
      <c r="FBY150" s="88"/>
      <c r="FBZ150" s="11"/>
      <c r="FCA150" s="11"/>
      <c r="FCB150" s="89"/>
      <c r="FCC150" s="87"/>
      <c r="FCD150" s="90"/>
      <c r="FCE150" s="91"/>
      <c r="FCF150" s="86"/>
      <c r="FCG150" s="87"/>
      <c r="FCH150" s="87"/>
      <c r="FCI150" s="87"/>
      <c r="FCJ150" s="87"/>
      <c r="FCK150" s="88"/>
      <c r="FCL150" s="12"/>
      <c r="FCM150" s="12"/>
      <c r="FCN150" s="88"/>
      <c r="FCO150" s="88"/>
      <c r="FCP150" s="11"/>
      <c r="FCQ150" s="11"/>
      <c r="FCR150" s="89"/>
      <c r="FCS150" s="87"/>
      <c r="FCT150" s="90"/>
      <c r="FCU150" s="91"/>
      <c r="FCV150" s="86"/>
      <c r="FCW150" s="87"/>
      <c r="FCX150" s="87"/>
      <c r="FCY150" s="87"/>
      <c r="FCZ150" s="87"/>
      <c r="FDA150" s="88"/>
      <c r="FDB150" s="12"/>
      <c r="FDC150" s="12"/>
      <c r="FDD150" s="88"/>
      <c r="FDE150" s="88"/>
      <c r="FDF150" s="11"/>
      <c r="FDG150" s="11"/>
      <c r="FDH150" s="89"/>
      <c r="FDI150" s="87"/>
      <c r="FDJ150" s="90"/>
      <c r="FDK150" s="91"/>
      <c r="FDL150" s="86"/>
      <c r="FDM150" s="87"/>
      <c r="FDN150" s="87"/>
      <c r="FDO150" s="87"/>
      <c r="FDP150" s="87"/>
      <c r="FDQ150" s="88"/>
      <c r="FDR150" s="12"/>
      <c r="FDS150" s="12"/>
      <c r="FDT150" s="88"/>
      <c r="FDU150" s="88"/>
      <c r="FDV150" s="11"/>
      <c r="FDW150" s="11"/>
      <c r="FDX150" s="89"/>
      <c r="FDY150" s="87"/>
      <c r="FDZ150" s="90"/>
      <c r="FEA150" s="91"/>
      <c r="FEB150" s="86"/>
      <c r="FEC150" s="87"/>
      <c r="FED150" s="87"/>
      <c r="FEE150" s="87"/>
      <c r="FEF150" s="87"/>
      <c r="FEG150" s="88"/>
      <c r="FEH150" s="12"/>
      <c r="FEI150" s="12"/>
      <c r="FEJ150" s="88"/>
      <c r="FEK150" s="88"/>
      <c r="FEL150" s="11"/>
      <c r="FEM150" s="11"/>
      <c r="FEN150" s="89"/>
      <c r="FEO150" s="87"/>
      <c r="FEP150" s="90"/>
      <c r="FEQ150" s="91"/>
      <c r="FER150" s="86"/>
      <c r="FES150" s="87"/>
      <c r="FET150" s="87"/>
      <c r="FEU150" s="87"/>
      <c r="FEV150" s="87"/>
      <c r="FEW150" s="88"/>
      <c r="FEX150" s="12"/>
      <c r="FEY150" s="12"/>
      <c r="FEZ150" s="88"/>
      <c r="FFA150" s="88"/>
      <c r="FFB150" s="11"/>
      <c r="FFC150" s="11"/>
      <c r="FFD150" s="89"/>
      <c r="FFE150" s="87"/>
      <c r="FFF150" s="90"/>
      <c r="FFG150" s="91"/>
      <c r="FFH150" s="86"/>
      <c r="FFI150" s="87"/>
      <c r="FFJ150" s="87"/>
      <c r="FFK150" s="87"/>
      <c r="FFL150" s="87"/>
      <c r="FFM150" s="88"/>
      <c r="FFN150" s="12"/>
      <c r="FFO150" s="12"/>
      <c r="FFP150" s="88"/>
      <c r="FFQ150" s="88"/>
      <c r="FFR150" s="11"/>
      <c r="FFS150" s="11"/>
      <c r="FFT150" s="89"/>
      <c r="FFU150" s="87"/>
      <c r="FFV150" s="90"/>
      <c r="FFW150" s="91"/>
      <c r="FFX150" s="86"/>
      <c r="FFY150" s="87"/>
      <c r="FFZ150" s="87"/>
      <c r="FGA150" s="87"/>
      <c r="FGB150" s="87"/>
      <c r="FGC150" s="88"/>
      <c r="FGD150" s="12"/>
      <c r="FGE150" s="12"/>
      <c r="FGF150" s="88"/>
      <c r="FGG150" s="88"/>
      <c r="FGH150" s="11"/>
      <c r="FGI150" s="11"/>
      <c r="FGJ150" s="89"/>
      <c r="FGK150" s="87"/>
      <c r="FGL150" s="90"/>
      <c r="FGM150" s="91"/>
      <c r="FGN150" s="86"/>
      <c r="FGO150" s="87"/>
      <c r="FGP150" s="87"/>
      <c r="FGQ150" s="87"/>
      <c r="FGR150" s="87"/>
      <c r="FGS150" s="88"/>
      <c r="FGT150" s="12"/>
      <c r="FGU150" s="12"/>
      <c r="FGV150" s="88"/>
      <c r="FGW150" s="88"/>
      <c r="FGX150" s="11"/>
      <c r="FGY150" s="11"/>
      <c r="FGZ150" s="89"/>
      <c r="FHA150" s="87"/>
      <c r="FHB150" s="90"/>
      <c r="FHC150" s="91"/>
      <c r="FHD150" s="86"/>
      <c r="FHE150" s="87"/>
      <c r="FHF150" s="87"/>
      <c r="FHG150" s="87"/>
      <c r="FHH150" s="87"/>
      <c r="FHI150" s="88"/>
      <c r="FHJ150" s="12"/>
      <c r="FHK150" s="12"/>
      <c r="FHL150" s="88"/>
      <c r="FHM150" s="88"/>
      <c r="FHN150" s="11"/>
      <c r="FHO150" s="11"/>
      <c r="FHP150" s="89"/>
      <c r="FHQ150" s="87"/>
      <c r="FHR150" s="90"/>
      <c r="FHS150" s="91"/>
      <c r="FHT150" s="86"/>
      <c r="FHU150" s="87"/>
      <c r="FHV150" s="87"/>
      <c r="FHW150" s="87"/>
      <c r="FHX150" s="87"/>
      <c r="FHY150" s="88"/>
      <c r="FHZ150" s="12"/>
      <c r="FIA150" s="12"/>
      <c r="FIB150" s="88"/>
      <c r="FIC150" s="88"/>
      <c r="FID150" s="11"/>
      <c r="FIE150" s="11"/>
      <c r="FIF150" s="89"/>
      <c r="FIG150" s="87"/>
      <c r="FIH150" s="90"/>
      <c r="FII150" s="91"/>
      <c r="FIJ150" s="86"/>
      <c r="FIK150" s="87"/>
      <c r="FIL150" s="87"/>
      <c r="FIM150" s="87"/>
      <c r="FIN150" s="87"/>
      <c r="FIO150" s="88"/>
      <c r="FIP150" s="12"/>
      <c r="FIQ150" s="12"/>
      <c r="FIR150" s="88"/>
      <c r="FIS150" s="88"/>
      <c r="FIT150" s="11"/>
      <c r="FIU150" s="11"/>
      <c r="FIV150" s="89"/>
      <c r="FIW150" s="87"/>
      <c r="FIX150" s="90"/>
      <c r="FIY150" s="91"/>
      <c r="FIZ150" s="86"/>
      <c r="FJA150" s="87"/>
      <c r="FJB150" s="87"/>
      <c r="FJC150" s="87"/>
      <c r="FJD150" s="87"/>
      <c r="FJE150" s="88"/>
      <c r="FJF150" s="12"/>
      <c r="FJG150" s="12"/>
      <c r="FJH150" s="88"/>
      <c r="FJI150" s="88"/>
      <c r="FJJ150" s="11"/>
      <c r="FJK150" s="11"/>
      <c r="FJL150" s="89"/>
      <c r="FJM150" s="87"/>
      <c r="FJN150" s="90"/>
      <c r="FJO150" s="91"/>
      <c r="FJP150" s="86"/>
      <c r="FJQ150" s="87"/>
      <c r="FJR150" s="87"/>
      <c r="FJS150" s="87"/>
      <c r="FJT150" s="87"/>
      <c r="FJU150" s="88"/>
      <c r="FJV150" s="12"/>
      <c r="FJW150" s="12"/>
      <c r="FJX150" s="88"/>
      <c r="FJY150" s="88"/>
      <c r="FJZ150" s="11"/>
      <c r="FKA150" s="11"/>
      <c r="FKB150" s="89"/>
      <c r="FKC150" s="87"/>
      <c r="FKD150" s="90"/>
      <c r="FKE150" s="91"/>
      <c r="FKF150" s="86"/>
      <c r="FKG150" s="87"/>
      <c r="FKH150" s="87"/>
      <c r="FKI150" s="87"/>
      <c r="FKJ150" s="87"/>
      <c r="FKK150" s="88"/>
      <c r="FKL150" s="12"/>
      <c r="FKM150" s="12"/>
      <c r="FKN150" s="88"/>
      <c r="FKO150" s="88"/>
      <c r="FKP150" s="11"/>
      <c r="FKQ150" s="11"/>
      <c r="FKR150" s="89"/>
      <c r="FKS150" s="87"/>
      <c r="FKT150" s="90"/>
      <c r="FKU150" s="91"/>
      <c r="FKV150" s="86"/>
      <c r="FKW150" s="87"/>
      <c r="FKX150" s="87"/>
      <c r="FKY150" s="87"/>
      <c r="FKZ150" s="87"/>
      <c r="FLA150" s="88"/>
      <c r="FLB150" s="12"/>
      <c r="FLC150" s="12"/>
      <c r="FLD150" s="88"/>
      <c r="FLE150" s="88"/>
      <c r="FLF150" s="11"/>
      <c r="FLG150" s="11"/>
      <c r="FLH150" s="89"/>
      <c r="FLI150" s="87"/>
      <c r="FLJ150" s="90"/>
      <c r="FLK150" s="91"/>
      <c r="FLL150" s="86"/>
      <c r="FLM150" s="87"/>
      <c r="FLN150" s="87"/>
      <c r="FLO150" s="87"/>
      <c r="FLP150" s="87"/>
      <c r="FLQ150" s="88"/>
      <c r="FLR150" s="12"/>
      <c r="FLS150" s="12"/>
      <c r="FLT150" s="88"/>
      <c r="FLU150" s="88"/>
      <c r="FLV150" s="11"/>
      <c r="FLW150" s="11"/>
      <c r="FLX150" s="89"/>
      <c r="FLY150" s="87"/>
      <c r="FLZ150" s="90"/>
      <c r="FMA150" s="91"/>
      <c r="FMB150" s="86"/>
      <c r="FMC150" s="87"/>
      <c r="FMD150" s="87"/>
      <c r="FME150" s="87"/>
      <c r="FMF150" s="87"/>
      <c r="FMG150" s="88"/>
      <c r="FMH150" s="12"/>
      <c r="FMI150" s="12"/>
      <c r="FMJ150" s="88"/>
      <c r="FMK150" s="88"/>
      <c r="FML150" s="11"/>
      <c r="FMM150" s="11"/>
      <c r="FMN150" s="89"/>
      <c r="FMO150" s="87"/>
      <c r="FMP150" s="90"/>
      <c r="FMQ150" s="91"/>
      <c r="FMR150" s="86"/>
      <c r="FMS150" s="87"/>
      <c r="FMT150" s="87"/>
      <c r="FMU150" s="87"/>
      <c r="FMV150" s="87"/>
      <c r="FMW150" s="88"/>
      <c r="FMX150" s="12"/>
      <c r="FMY150" s="12"/>
      <c r="FMZ150" s="88"/>
      <c r="FNA150" s="88"/>
      <c r="FNB150" s="11"/>
      <c r="FNC150" s="11"/>
      <c r="FND150" s="89"/>
      <c r="FNE150" s="87"/>
      <c r="FNF150" s="90"/>
      <c r="FNG150" s="91"/>
      <c r="FNH150" s="86"/>
      <c r="FNI150" s="87"/>
      <c r="FNJ150" s="87"/>
      <c r="FNK150" s="87"/>
      <c r="FNL150" s="87"/>
      <c r="FNM150" s="88"/>
      <c r="FNN150" s="12"/>
      <c r="FNO150" s="12"/>
      <c r="FNP150" s="88"/>
      <c r="FNQ150" s="88"/>
      <c r="FNR150" s="11"/>
      <c r="FNS150" s="11"/>
      <c r="FNT150" s="89"/>
      <c r="FNU150" s="87"/>
      <c r="FNV150" s="90"/>
      <c r="FNW150" s="91"/>
      <c r="FNX150" s="86"/>
      <c r="FNY150" s="87"/>
      <c r="FNZ150" s="87"/>
      <c r="FOA150" s="87"/>
      <c r="FOB150" s="87"/>
      <c r="FOC150" s="88"/>
      <c r="FOD150" s="12"/>
      <c r="FOE150" s="12"/>
      <c r="FOF150" s="88"/>
      <c r="FOG150" s="88"/>
      <c r="FOH150" s="11"/>
      <c r="FOI150" s="11"/>
      <c r="FOJ150" s="89"/>
      <c r="FOK150" s="87"/>
      <c r="FOL150" s="90"/>
      <c r="FOM150" s="91"/>
      <c r="FON150" s="86"/>
      <c r="FOO150" s="87"/>
      <c r="FOP150" s="87"/>
      <c r="FOQ150" s="87"/>
      <c r="FOR150" s="87"/>
      <c r="FOS150" s="88"/>
      <c r="FOT150" s="12"/>
      <c r="FOU150" s="12"/>
      <c r="FOV150" s="88"/>
      <c r="FOW150" s="88"/>
      <c r="FOX150" s="11"/>
      <c r="FOY150" s="11"/>
      <c r="FOZ150" s="89"/>
      <c r="FPA150" s="87"/>
      <c r="FPB150" s="90"/>
      <c r="FPC150" s="91"/>
      <c r="FPD150" s="86"/>
      <c r="FPE150" s="87"/>
      <c r="FPF150" s="87"/>
      <c r="FPG150" s="87"/>
      <c r="FPH150" s="87"/>
      <c r="FPI150" s="88"/>
      <c r="FPJ150" s="12"/>
      <c r="FPK150" s="12"/>
      <c r="FPL150" s="88"/>
      <c r="FPM150" s="88"/>
      <c r="FPN150" s="11"/>
      <c r="FPO150" s="11"/>
      <c r="FPP150" s="89"/>
      <c r="FPQ150" s="87"/>
      <c r="FPR150" s="90"/>
      <c r="FPS150" s="91"/>
      <c r="FPT150" s="86"/>
      <c r="FPU150" s="87"/>
      <c r="FPV150" s="87"/>
      <c r="FPW150" s="87"/>
      <c r="FPX150" s="87"/>
      <c r="FPY150" s="88"/>
      <c r="FPZ150" s="12"/>
      <c r="FQA150" s="12"/>
      <c r="FQB150" s="88"/>
      <c r="FQC150" s="88"/>
      <c r="FQD150" s="11"/>
      <c r="FQE150" s="11"/>
      <c r="FQF150" s="89"/>
      <c r="FQG150" s="87"/>
      <c r="FQH150" s="90"/>
      <c r="FQI150" s="91"/>
      <c r="FQJ150" s="86"/>
      <c r="FQK150" s="87"/>
      <c r="FQL150" s="87"/>
      <c r="FQM150" s="87"/>
      <c r="FQN150" s="87"/>
      <c r="FQO150" s="88"/>
      <c r="FQP150" s="12"/>
      <c r="FQQ150" s="12"/>
      <c r="FQR150" s="88"/>
      <c r="FQS150" s="88"/>
      <c r="FQT150" s="11"/>
      <c r="FQU150" s="11"/>
      <c r="FQV150" s="89"/>
      <c r="FQW150" s="87"/>
      <c r="FQX150" s="90"/>
      <c r="FQY150" s="91"/>
      <c r="FQZ150" s="86"/>
      <c r="FRA150" s="87"/>
      <c r="FRB150" s="87"/>
      <c r="FRC150" s="87"/>
      <c r="FRD150" s="87"/>
      <c r="FRE150" s="88"/>
      <c r="FRF150" s="12"/>
      <c r="FRG150" s="12"/>
      <c r="FRH150" s="88"/>
      <c r="FRI150" s="88"/>
      <c r="FRJ150" s="11"/>
      <c r="FRK150" s="11"/>
      <c r="FRL150" s="89"/>
      <c r="FRM150" s="87"/>
      <c r="FRN150" s="90"/>
      <c r="FRO150" s="91"/>
      <c r="FRP150" s="86"/>
      <c r="FRQ150" s="87"/>
      <c r="FRR150" s="87"/>
      <c r="FRS150" s="87"/>
      <c r="FRT150" s="87"/>
      <c r="FRU150" s="88"/>
      <c r="FRV150" s="12"/>
      <c r="FRW150" s="12"/>
      <c r="FRX150" s="88"/>
      <c r="FRY150" s="88"/>
      <c r="FRZ150" s="11"/>
      <c r="FSA150" s="11"/>
      <c r="FSB150" s="89"/>
      <c r="FSC150" s="87"/>
      <c r="FSD150" s="90"/>
      <c r="FSE150" s="91"/>
      <c r="FSF150" s="86"/>
      <c r="FSG150" s="87"/>
      <c r="FSH150" s="87"/>
      <c r="FSI150" s="87"/>
      <c r="FSJ150" s="87"/>
      <c r="FSK150" s="88"/>
      <c r="FSL150" s="12"/>
      <c r="FSM150" s="12"/>
      <c r="FSN150" s="88"/>
      <c r="FSO150" s="88"/>
      <c r="FSP150" s="11"/>
      <c r="FSQ150" s="11"/>
      <c r="FSR150" s="89"/>
      <c r="FSS150" s="87"/>
      <c r="FST150" s="90"/>
      <c r="FSU150" s="91"/>
      <c r="FSV150" s="86"/>
      <c r="FSW150" s="87"/>
      <c r="FSX150" s="87"/>
      <c r="FSY150" s="87"/>
      <c r="FSZ150" s="87"/>
      <c r="FTA150" s="88"/>
      <c r="FTB150" s="12"/>
      <c r="FTC150" s="12"/>
      <c r="FTD150" s="88"/>
      <c r="FTE150" s="88"/>
      <c r="FTF150" s="11"/>
      <c r="FTG150" s="11"/>
      <c r="FTH150" s="89"/>
      <c r="FTI150" s="87"/>
      <c r="FTJ150" s="90"/>
      <c r="FTK150" s="91"/>
      <c r="FTL150" s="86"/>
      <c r="FTM150" s="87"/>
      <c r="FTN150" s="87"/>
      <c r="FTO150" s="87"/>
      <c r="FTP150" s="87"/>
      <c r="FTQ150" s="88"/>
      <c r="FTR150" s="12"/>
      <c r="FTS150" s="12"/>
      <c r="FTT150" s="88"/>
      <c r="FTU150" s="88"/>
      <c r="FTV150" s="11"/>
      <c r="FTW150" s="11"/>
      <c r="FTX150" s="89"/>
      <c r="FTY150" s="87"/>
      <c r="FTZ150" s="90"/>
      <c r="FUA150" s="91"/>
      <c r="FUB150" s="86"/>
      <c r="FUC150" s="87"/>
      <c r="FUD150" s="87"/>
      <c r="FUE150" s="87"/>
      <c r="FUF150" s="87"/>
      <c r="FUG150" s="88"/>
      <c r="FUH150" s="12"/>
      <c r="FUI150" s="12"/>
      <c r="FUJ150" s="88"/>
      <c r="FUK150" s="88"/>
      <c r="FUL150" s="11"/>
      <c r="FUM150" s="11"/>
      <c r="FUN150" s="89"/>
      <c r="FUO150" s="87"/>
      <c r="FUP150" s="90"/>
      <c r="FUQ150" s="91"/>
      <c r="FUR150" s="86"/>
      <c r="FUS150" s="87"/>
      <c r="FUT150" s="87"/>
      <c r="FUU150" s="87"/>
      <c r="FUV150" s="87"/>
      <c r="FUW150" s="88"/>
      <c r="FUX150" s="12"/>
      <c r="FUY150" s="12"/>
      <c r="FUZ150" s="88"/>
      <c r="FVA150" s="88"/>
      <c r="FVB150" s="11"/>
      <c r="FVC150" s="11"/>
      <c r="FVD150" s="89"/>
      <c r="FVE150" s="87"/>
      <c r="FVF150" s="90"/>
      <c r="FVG150" s="91"/>
      <c r="FVH150" s="86"/>
      <c r="FVI150" s="87"/>
      <c r="FVJ150" s="87"/>
      <c r="FVK150" s="87"/>
      <c r="FVL150" s="87"/>
      <c r="FVM150" s="88"/>
      <c r="FVN150" s="12"/>
      <c r="FVO150" s="12"/>
      <c r="FVP150" s="88"/>
      <c r="FVQ150" s="88"/>
      <c r="FVR150" s="11"/>
      <c r="FVS150" s="11"/>
      <c r="FVT150" s="89"/>
      <c r="FVU150" s="87"/>
      <c r="FVV150" s="90"/>
      <c r="FVW150" s="91"/>
      <c r="FVX150" s="86"/>
      <c r="FVY150" s="87"/>
      <c r="FVZ150" s="87"/>
      <c r="FWA150" s="87"/>
      <c r="FWB150" s="87"/>
      <c r="FWC150" s="88"/>
      <c r="FWD150" s="12"/>
      <c r="FWE150" s="12"/>
      <c r="FWF150" s="88"/>
      <c r="FWG150" s="88"/>
      <c r="FWH150" s="11"/>
      <c r="FWI150" s="11"/>
      <c r="FWJ150" s="89"/>
      <c r="FWK150" s="87"/>
      <c r="FWL150" s="90"/>
      <c r="FWM150" s="91"/>
      <c r="FWN150" s="86"/>
      <c r="FWO150" s="87"/>
      <c r="FWP150" s="87"/>
      <c r="FWQ150" s="87"/>
      <c r="FWR150" s="87"/>
      <c r="FWS150" s="88"/>
      <c r="FWT150" s="12"/>
      <c r="FWU150" s="12"/>
      <c r="FWV150" s="88"/>
      <c r="FWW150" s="88"/>
      <c r="FWX150" s="11"/>
      <c r="FWY150" s="11"/>
      <c r="FWZ150" s="89"/>
      <c r="FXA150" s="87"/>
      <c r="FXB150" s="90"/>
      <c r="FXC150" s="91"/>
      <c r="FXD150" s="86"/>
      <c r="FXE150" s="87"/>
      <c r="FXF150" s="87"/>
      <c r="FXG150" s="87"/>
      <c r="FXH150" s="87"/>
      <c r="FXI150" s="88"/>
      <c r="FXJ150" s="12"/>
      <c r="FXK150" s="12"/>
      <c r="FXL150" s="88"/>
      <c r="FXM150" s="88"/>
      <c r="FXN150" s="11"/>
      <c r="FXO150" s="11"/>
      <c r="FXP150" s="89"/>
      <c r="FXQ150" s="87"/>
      <c r="FXR150" s="90"/>
      <c r="FXS150" s="91"/>
      <c r="FXT150" s="86"/>
      <c r="FXU150" s="87"/>
      <c r="FXV150" s="87"/>
      <c r="FXW150" s="87"/>
      <c r="FXX150" s="87"/>
      <c r="FXY150" s="88"/>
      <c r="FXZ150" s="12"/>
      <c r="FYA150" s="12"/>
      <c r="FYB150" s="88"/>
      <c r="FYC150" s="88"/>
      <c r="FYD150" s="11"/>
      <c r="FYE150" s="11"/>
      <c r="FYF150" s="89"/>
      <c r="FYG150" s="87"/>
      <c r="FYH150" s="90"/>
      <c r="FYI150" s="91"/>
      <c r="FYJ150" s="86"/>
      <c r="FYK150" s="87"/>
      <c r="FYL150" s="87"/>
      <c r="FYM150" s="87"/>
      <c r="FYN150" s="87"/>
      <c r="FYO150" s="88"/>
      <c r="FYP150" s="12"/>
      <c r="FYQ150" s="12"/>
      <c r="FYR150" s="88"/>
      <c r="FYS150" s="88"/>
      <c r="FYT150" s="11"/>
      <c r="FYU150" s="11"/>
      <c r="FYV150" s="89"/>
      <c r="FYW150" s="87"/>
      <c r="FYX150" s="90"/>
      <c r="FYY150" s="91"/>
      <c r="FYZ150" s="86"/>
      <c r="FZA150" s="87"/>
      <c r="FZB150" s="87"/>
      <c r="FZC150" s="87"/>
      <c r="FZD150" s="87"/>
      <c r="FZE150" s="88"/>
      <c r="FZF150" s="12"/>
      <c r="FZG150" s="12"/>
      <c r="FZH150" s="88"/>
      <c r="FZI150" s="88"/>
      <c r="FZJ150" s="11"/>
      <c r="FZK150" s="11"/>
      <c r="FZL150" s="89"/>
      <c r="FZM150" s="87"/>
      <c r="FZN150" s="90"/>
      <c r="FZO150" s="91"/>
      <c r="FZP150" s="86"/>
      <c r="FZQ150" s="87"/>
      <c r="FZR150" s="87"/>
      <c r="FZS150" s="87"/>
      <c r="FZT150" s="87"/>
      <c r="FZU150" s="88"/>
      <c r="FZV150" s="12"/>
      <c r="FZW150" s="12"/>
      <c r="FZX150" s="88"/>
      <c r="FZY150" s="88"/>
      <c r="FZZ150" s="11"/>
      <c r="GAA150" s="11"/>
      <c r="GAB150" s="89"/>
      <c r="GAC150" s="87"/>
      <c r="GAD150" s="90"/>
      <c r="GAE150" s="91"/>
      <c r="GAF150" s="86"/>
      <c r="GAG150" s="87"/>
      <c r="GAH150" s="87"/>
      <c r="GAI150" s="87"/>
      <c r="GAJ150" s="87"/>
      <c r="GAK150" s="88"/>
      <c r="GAL150" s="12"/>
      <c r="GAM150" s="12"/>
      <c r="GAN150" s="88"/>
      <c r="GAO150" s="88"/>
      <c r="GAP150" s="11"/>
      <c r="GAQ150" s="11"/>
      <c r="GAR150" s="89"/>
      <c r="GAS150" s="87"/>
      <c r="GAT150" s="90"/>
      <c r="GAU150" s="91"/>
      <c r="GAV150" s="86"/>
      <c r="GAW150" s="87"/>
      <c r="GAX150" s="87"/>
      <c r="GAY150" s="87"/>
      <c r="GAZ150" s="87"/>
      <c r="GBA150" s="88"/>
      <c r="GBB150" s="12"/>
      <c r="GBC150" s="12"/>
      <c r="GBD150" s="88"/>
      <c r="GBE150" s="88"/>
      <c r="GBF150" s="11"/>
      <c r="GBG150" s="11"/>
      <c r="GBH150" s="89"/>
      <c r="GBI150" s="87"/>
      <c r="GBJ150" s="90"/>
      <c r="GBK150" s="91"/>
      <c r="GBL150" s="86"/>
      <c r="GBM150" s="87"/>
      <c r="GBN150" s="87"/>
      <c r="GBO150" s="87"/>
      <c r="GBP150" s="87"/>
      <c r="GBQ150" s="88"/>
      <c r="GBR150" s="12"/>
      <c r="GBS150" s="12"/>
      <c r="GBT150" s="88"/>
      <c r="GBU150" s="88"/>
      <c r="GBV150" s="11"/>
      <c r="GBW150" s="11"/>
      <c r="GBX150" s="89"/>
      <c r="GBY150" s="87"/>
      <c r="GBZ150" s="90"/>
      <c r="GCA150" s="91"/>
      <c r="GCB150" s="86"/>
      <c r="GCC150" s="87"/>
      <c r="GCD150" s="87"/>
      <c r="GCE150" s="87"/>
      <c r="GCF150" s="87"/>
      <c r="GCG150" s="88"/>
      <c r="GCH150" s="12"/>
      <c r="GCI150" s="12"/>
      <c r="GCJ150" s="88"/>
      <c r="GCK150" s="88"/>
      <c r="GCL150" s="11"/>
      <c r="GCM150" s="11"/>
      <c r="GCN150" s="89"/>
      <c r="GCO150" s="87"/>
      <c r="GCP150" s="90"/>
      <c r="GCQ150" s="91"/>
      <c r="GCR150" s="86"/>
      <c r="GCS150" s="87"/>
      <c r="GCT150" s="87"/>
      <c r="GCU150" s="87"/>
      <c r="GCV150" s="87"/>
      <c r="GCW150" s="88"/>
      <c r="GCX150" s="12"/>
      <c r="GCY150" s="12"/>
      <c r="GCZ150" s="88"/>
      <c r="GDA150" s="88"/>
      <c r="GDB150" s="11"/>
      <c r="GDC150" s="11"/>
      <c r="GDD150" s="89"/>
      <c r="GDE150" s="87"/>
      <c r="GDF150" s="90"/>
      <c r="GDG150" s="91"/>
      <c r="GDH150" s="86"/>
      <c r="GDI150" s="87"/>
      <c r="GDJ150" s="87"/>
      <c r="GDK150" s="87"/>
      <c r="GDL150" s="87"/>
      <c r="GDM150" s="88"/>
      <c r="GDN150" s="12"/>
      <c r="GDO150" s="12"/>
      <c r="GDP150" s="88"/>
      <c r="GDQ150" s="88"/>
      <c r="GDR150" s="11"/>
      <c r="GDS150" s="11"/>
      <c r="GDT150" s="89"/>
      <c r="GDU150" s="87"/>
      <c r="GDV150" s="90"/>
      <c r="GDW150" s="91"/>
      <c r="GDX150" s="86"/>
      <c r="GDY150" s="87"/>
      <c r="GDZ150" s="87"/>
      <c r="GEA150" s="87"/>
      <c r="GEB150" s="87"/>
      <c r="GEC150" s="88"/>
      <c r="GED150" s="12"/>
      <c r="GEE150" s="12"/>
      <c r="GEF150" s="88"/>
      <c r="GEG150" s="88"/>
      <c r="GEH150" s="11"/>
      <c r="GEI150" s="11"/>
      <c r="GEJ150" s="89"/>
      <c r="GEK150" s="87"/>
      <c r="GEL150" s="90"/>
      <c r="GEM150" s="91"/>
      <c r="GEN150" s="86"/>
      <c r="GEO150" s="87"/>
      <c r="GEP150" s="87"/>
      <c r="GEQ150" s="87"/>
      <c r="GER150" s="87"/>
      <c r="GES150" s="88"/>
      <c r="GET150" s="12"/>
      <c r="GEU150" s="12"/>
      <c r="GEV150" s="88"/>
      <c r="GEW150" s="88"/>
      <c r="GEX150" s="11"/>
      <c r="GEY150" s="11"/>
      <c r="GEZ150" s="89"/>
      <c r="GFA150" s="87"/>
      <c r="GFB150" s="90"/>
      <c r="GFC150" s="91"/>
      <c r="GFD150" s="86"/>
      <c r="GFE150" s="87"/>
      <c r="GFF150" s="87"/>
      <c r="GFG150" s="87"/>
      <c r="GFH150" s="87"/>
      <c r="GFI150" s="88"/>
      <c r="GFJ150" s="12"/>
      <c r="GFK150" s="12"/>
      <c r="GFL150" s="88"/>
      <c r="GFM150" s="88"/>
      <c r="GFN150" s="11"/>
      <c r="GFO150" s="11"/>
      <c r="GFP150" s="89"/>
      <c r="GFQ150" s="87"/>
      <c r="GFR150" s="90"/>
      <c r="GFS150" s="91"/>
      <c r="GFT150" s="86"/>
      <c r="GFU150" s="87"/>
      <c r="GFV150" s="87"/>
      <c r="GFW150" s="87"/>
      <c r="GFX150" s="87"/>
      <c r="GFY150" s="88"/>
      <c r="GFZ150" s="12"/>
      <c r="GGA150" s="12"/>
      <c r="GGB150" s="88"/>
      <c r="GGC150" s="88"/>
      <c r="GGD150" s="11"/>
      <c r="GGE150" s="11"/>
      <c r="GGF150" s="89"/>
      <c r="GGG150" s="87"/>
      <c r="GGH150" s="90"/>
      <c r="GGI150" s="91"/>
      <c r="GGJ150" s="86"/>
      <c r="GGK150" s="87"/>
      <c r="GGL150" s="87"/>
      <c r="GGM150" s="87"/>
      <c r="GGN150" s="87"/>
      <c r="GGO150" s="88"/>
      <c r="GGP150" s="12"/>
      <c r="GGQ150" s="12"/>
      <c r="GGR150" s="88"/>
      <c r="GGS150" s="88"/>
      <c r="GGT150" s="11"/>
      <c r="GGU150" s="11"/>
      <c r="GGV150" s="89"/>
      <c r="GGW150" s="87"/>
      <c r="GGX150" s="90"/>
      <c r="GGY150" s="91"/>
      <c r="GGZ150" s="86"/>
      <c r="GHA150" s="87"/>
      <c r="GHB150" s="87"/>
      <c r="GHC150" s="87"/>
      <c r="GHD150" s="87"/>
      <c r="GHE150" s="88"/>
      <c r="GHF150" s="12"/>
      <c r="GHG150" s="12"/>
      <c r="GHH150" s="88"/>
      <c r="GHI150" s="88"/>
      <c r="GHJ150" s="11"/>
      <c r="GHK150" s="11"/>
      <c r="GHL150" s="89"/>
      <c r="GHM150" s="87"/>
      <c r="GHN150" s="90"/>
      <c r="GHO150" s="91"/>
      <c r="GHP150" s="86"/>
      <c r="GHQ150" s="87"/>
      <c r="GHR150" s="87"/>
      <c r="GHS150" s="87"/>
      <c r="GHT150" s="87"/>
      <c r="GHU150" s="88"/>
      <c r="GHV150" s="12"/>
      <c r="GHW150" s="12"/>
      <c r="GHX150" s="88"/>
      <c r="GHY150" s="88"/>
      <c r="GHZ150" s="11"/>
      <c r="GIA150" s="11"/>
      <c r="GIB150" s="89"/>
      <c r="GIC150" s="87"/>
      <c r="GID150" s="90"/>
      <c r="GIE150" s="91"/>
      <c r="GIF150" s="86"/>
      <c r="GIG150" s="87"/>
      <c r="GIH150" s="87"/>
      <c r="GII150" s="87"/>
      <c r="GIJ150" s="87"/>
      <c r="GIK150" s="88"/>
      <c r="GIL150" s="12"/>
      <c r="GIM150" s="12"/>
      <c r="GIN150" s="88"/>
      <c r="GIO150" s="88"/>
      <c r="GIP150" s="11"/>
      <c r="GIQ150" s="11"/>
      <c r="GIR150" s="89"/>
      <c r="GIS150" s="87"/>
      <c r="GIT150" s="90"/>
      <c r="GIU150" s="91"/>
      <c r="GIV150" s="86"/>
      <c r="GIW150" s="87"/>
      <c r="GIX150" s="87"/>
      <c r="GIY150" s="87"/>
      <c r="GIZ150" s="87"/>
      <c r="GJA150" s="88"/>
      <c r="GJB150" s="12"/>
      <c r="GJC150" s="12"/>
      <c r="GJD150" s="88"/>
      <c r="GJE150" s="88"/>
      <c r="GJF150" s="11"/>
      <c r="GJG150" s="11"/>
      <c r="GJH150" s="89"/>
      <c r="GJI150" s="87"/>
      <c r="GJJ150" s="90"/>
      <c r="GJK150" s="91"/>
      <c r="GJL150" s="86"/>
      <c r="GJM150" s="87"/>
      <c r="GJN150" s="87"/>
      <c r="GJO150" s="87"/>
      <c r="GJP150" s="87"/>
      <c r="GJQ150" s="88"/>
      <c r="GJR150" s="12"/>
      <c r="GJS150" s="12"/>
      <c r="GJT150" s="88"/>
      <c r="GJU150" s="88"/>
      <c r="GJV150" s="11"/>
      <c r="GJW150" s="11"/>
      <c r="GJX150" s="89"/>
      <c r="GJY150" s="87"/>
      <c r="GJZ150" s="90"/>
      <c r="GKA150" s="91"/>
      <c r="GKB150" s="86"/>
      <c r="GKC150" s="87"/>
      <c r="GKD150" s="87"/>
      <c r="GKE150" s="87"/>
      <c r="GKF150" s="87"/>
      <c r="GKG150" s="88"/>
      <c r="GKH150" s="12"/>
      <c r="GKI150" s="12"/>
      <c r="GKJ150" s="88"/>
      <c r="GKK150" s="88"/>
      <c r="GKL150" s="11"/>
      <c r="GKM150" s="11"/>
      <c r="GKN150" s="89"/>
      <c r="GKO150" s="87"/>
      <c r="GKP150" s="90"/>
      <c r="GKQ150" s="91"/>
      <c r="GKR150" s="86"/>
      <c r="GKS150" s="87"/>
      <c r="GKT150" s="87"/>
      <c r="GKU150" s="87"/>
      <c r="GKV150" s="87"/>
      <c r="GKW150" s="88"/>
      <c r="GKX150" s="12"/>
      <c r="GKY150" s="12"/>
      <c r="GKZ150" s="88"/>
      <c r="GLA150" s="88"/>
      <c r="GLB150" s="11"/>
      <c r="GLC150" s="11"/>
      <c r="GLD150" s="89"/>
      <c r="GLE150" s="87"/>
      <c r="GLF150" s="90"/>
      <c r="GLG150" s="91"/>
      <c r="GLH150" s="86"/>
      <c r="GLI150" s="87"/>
      <c r="GLJ150" s="87"/>
      <c r="GLK150" s="87"/>
      <c r="GLL150" s="87"/>
      <c r="GLM150" s="88"/>
      <c r="GLN150" s="12"/>
      <c r="GLO150" s="12"/>
      <c r="GLP150" s="88"/>
      <c r="GLQ150" s="88"/>
      <c r="GLR150" s="11"/>
      <c r="GLS150" s="11"/>
      <c r="GLT150" s="89"/>
      <c r="GLU150" s="87"/>
      <c r="GLV150" s="90"/>
      <c r="GLW150" s="91"/>
      <c r="GLX150" s="86"/>
      <c r="GLY150" s="87"/>
      <c r="GLZ150" s="87"/>
      <c r="GMA150" s="87"/>
      <c r="GMB150" s="87"/>
      <c r="GMC150" s="88"/>
      <c r="GMD150" s="12"/>
      <c r="GME150" s="12"/>
      <c r="GMF150" s="88"/>
      <c r="GMG150" s="88"/>
      <c r="GMH150" s="11"/>
      <c r="GMI150" s="11"/>
      <c r="GMJ150" s="89"/>
      <c r="GMK150" s="87"/>
      <c r="GML150" s="90"/>
      <c r="GMM150" s="91"/>
      <c r="GMN150" s="86"/>
      <c r="GMO150" s="87"/>
      <c r="GMP150" s="87"/>
      <c r="GMQ150" s="87"/>
      <c r="GMR150" s="87"/>
      <c r="GMS150" s="88"/>
      <c r="GMT150" s="12"/>
      <c r="GMU150" s="12"/>
      <c r="GMV150" s="88"/>
      <c r="GMW150" s="88"/>
      <c r="GMX150" s="11"/>
      <c r="GMY150" s="11"/>
      <c r="GMZ150" s="89"/>
      <c r="GNA150" s="87"/>
      <c r="GNB150" s="90"/>
      <c r="GNC150" s="91"/>
      <c r="GND150" s="86"/>
      <c r="GNE150" s="87"/>
      <c r="GNF150" s="87"/>
      <c r="GNG150" s="87"/>
      <c r="GNH150" s="87"/>
      <c r="GNI150" s="88"/>
      <c r="GNJ150" s="12"/>
      <c r="GNK150" s="12"/>
      <c r="GNL150" s="88"/>
      <c r="GNM150" s="88"/>
      <c r="GNN150" s="11"/>
      <c r="GNO150" s="11"/>
      <c r="GNP150" s="89"/>
      <c r="GNQ150" s="87"/>
      <c r="GNR150" s="90"/>
      <c r="GNS150" s="91"/>
      <c r="GNT150" s="86"/>
      <c r="GNU150" s="87"/>
      <c r="GNV150" s="87"/>
      <c r="GNW150" s="87"/>
      <c r="GNX150" s="87"/>
      <c r="GNY150" s="88"/>
      <c r="GNZ150" s="12"/>
      <c r="GOA150" s="12"/>
      <c r="GOB150" s="88"/>
      <c r="GOC150" s="88"/>
      <c r="GOD150" s="11"/>
      <c r="GOE150" s="11"/>
      <c r="GOF150" s="89"/>
      <c r="GOG150" s="87"/>
      <c r="GOH150" s="90"/>
      <c r="GOI150" s="91"/>
      <c r="GOJ150" s="86"/>
      <c r="GOK150" s="87"/>
      <c r="GOL150" s="87"/>
      <c r="GOM150" s="87"/>
      <c r="GON150" s="87"/>
      <c r="GOO150" s="88"/>
      <c r="GOP150" s="12"/>
      <c r="GOQ150" s="12"/>
      <c r="GOR150" s="88"/>
      <c r="GOS150" s="88"/>
      <c r="GOT150" s="11"/>
      <c r="GOU150" s="11"/>
      <c r="GOV150" s="89"/>
      <c r="GOW150" s="87"/>
      <c r="GOX150" s="90"/>
      <c r="GOY150" s="91"/>
      <c r="GOZ150" s="86"/>
      <c r="GPA150" s="87"/>
      <c r="GPB150" s="87"/>
      <c r="GPC150" s="87"/>
      <c r="GPD150" s="87"/>
      <c r="GPE150" s="88"/>
      <c r="GPF150" s="12"/>
      <c r="GPG150" s="12"/>
      <c r="GPH150" s="88"/>
      <c r="GPI150" s="88"/>
      <c r="GPJ150" s="11"/>
      <c r="GPK150" s="11"/>
      <c r="GPL150" s="89"/>
      <c r="GPM150" s="87"/>
      <c r="GPN150" s="90"/>
      <c r="GPO150" s="91"/>
      <c r="GPP150" s="86"/>
      <c r="GPQ150" s="87"/>
      <c r="GPR150" s="87"/>
      <c r="GPS150" s="87"/>
      <c r="GPT150" s="87"/>
      <c r="GPU150" s="88"/>
      <c r="GPV150" s="12"/>
      <c r="GPW150" s="12"/>
      <c r="GPX150" s="88"/>
      <c r="GPY150" s="88"/>
      <c r="GPZ150" s="11"/>
      <c r="GQA150" s="11"/>
      <c r="GQB150" s="89"/>
      <c r="GQC150" s="87"/>
      <c r="GQD150" s="90"/>
      <c r="GQE150" s="91"/>
      <c r="GQF150" s="86"/>
      <c r="GQG150" s="87"/>
      <c r="GQH150" s="87"/>
      <c r="GQI150" s="87"/>
      <c r="GQJ150" s="87"/>
      <c r="GQK150" s="88"/>
      <c r="GQL150" s="12"/>
      <c r="GQM150" s="12"/>
      <c r="GQN150" s="88"/>
      <c r="GQO150" s="88"/>
      <c r="GQP150" s="11"/>
      <c r="GQQ150" s="11"/>
      <c r="GQR150" s="89"/>
      <c r="GQS150" s="87"/>
      <c r="GQT150" s="90"/>
      <c r="GQU150" s="91"/>
      <c r="GQV150" s="86"/>
      <c r="GQW150" s="87"/>
      <c r="GQX150" s="87"/>
      <c r="GQY150" s="87"/>
      <c r="GQZ150" s="87"/>
      <c r="GRA150" s="88"/>
      <c r="GRB150" s="12"/>
      <c r="GRC150" s="12"/>
      <c r="GRD150" s="88"/>
      <c r="GRE150" s="88"/>
      <c r="GRF150" s="11"/>
      <c r="GRG150" s="11"/>
      <c r="GRH150" s="89"/>
      <c r="GRI150" s="87"/>
      <c r="GRJ150" s="90"/>
      <c r="GRK150" s="91"/>
      <c r="GRL150" s="86"/>
      <c r="GRM150" s="87"/>
      <c r="GRN150" s="87"/>
      <c r="GRO150" s="87"/>
      <c r="GRP150" s="87"/>
      <c r="GRQ150" s="88"/>
      <c r="GRR150" s="12"/>
      <c r="GRS150" s="12"/>
      <c r="GRT150" s="88"/>
      <c r="GRU150" s="88"/>
      <c r="GRV150" s="11"/>
      <c r="GRW150" s="11"/>
      <c r="GRX150" s="89"/>
      <c r="GRY150" s="87"/>
      <c r="GRZ150" s="90"/>
      <c r="GSA150" s="91"/>
      <c r="GSB150" s="86"/>
      <c r="GSC150" s="87"/>
      <c r="GSD150" s="87"/>
      <c r="GSE150" s="87"/>
      <c r="GSF150" s="87"/>
      <c r="GSG150" s="88"/>
      <c r="GSH150" s="12"/>
      <c r="GSI150" s="12"/>
      <c r="GSJ150" s="88"/>
      <c r="GSK150" s="88"/>
      <c r="GSL150" s="11"/>
      <c r="GSM150" s="11"/>
      <c r="GSN150" s="89"/>
      <c r="GSO150" s="87"/>
      <c r="GSP150" s="90"/>
      <c r="GSQ150" s="91"/>
      <c r="GSR150" s="86"/>
      <c r="GSS150" s="87"/>
      <c r="GST150" s="87"/>
      <c r="GSU150" s="87"/>
      <c r="GSV150" s="87"/>
      <c r="GSW150" s="88"/>
      <c r="GSX150" s="12"/>
      <c r="GSY150" s="12"/>
      <c r="GSZ150" s="88"/>
      <c r="GTA150" s="88"/>
      <c r="GTB150" s="11"/>
      <c r="GTC150" s="11"/>
      <c r="GTD150" s="89"/>
      <c r="GTE150" s="87"/>
      <c r="GTF150" s="90"/>
      <c r="GTG150" s="91"/>
      <c r="GTH150" s="86"/>
      <c r="GTI150" s="87"/>
      <c r="GTJ150" s="87"/>
      <c r="GTK150" s="87"/>
      <c r="GTL150" s="87"/>
      <c r="GTM150" s="88"/>
      <c r="GTN150" s="12"/>
      <c r="GTO150" s="12"/>
      <c r="GTP150" s="88"/>
      <c r="GTQ150" s="88"/>
      <c r="GTR150" s="11"/>
      <c r="GTS150" s="11"/>
      <c r="GTT150" s="89"/>
      <c r="GTU150" s="87"/>
      <c r="GTV150" s="90"/>
      <c r="GTW150" s="91"/>
      <c r="GTX150" s="86"/>
      <c r="GTY150" s="87"/>
      <c r="GTZ150" s="87"/>
      <c r="GUA150" s="87"/>
      <c r="GUB150" s="87"/>
      <c r="GUC150" s="88"/>
      <c r="GUD150" s="12"/>
      <c r="GUE150" s="12"/>
      <c r="GUF150" s="88"/>
      <c r="GUG150" s="88"/>
      <c r="GUH150" s="11"/>
      <c r="GUI150" s="11"/>
      <c r="GUJ150" s="89"/>
      <c r="GUK150" s="87"/>
      <c r="GUL150" s="90"/>
      <c r="GUM150" s="91"/>
      <c r="GUN150" s="86"/>
      <c r="GUO150" s="87"/>
      <c r="GUP150" s="87"/>
      <c r="GUQ150" s="87"/>
      <c r="GUR150" s="87"/>
      <c r="GUS150" s="88"/>
      <c r="GUT150" s="12"/>
      <c r="GUU150" s="12"/>
      <c r="GUV150" s="88"/>
      <c r="GUW150" s="88"/>
      <c r="GUX150" s="11"/>
      <c r="GUY150" s="11"/>
      <c r="GUZ150" s="89"/>
      <c r="GVA150" s="87"/>
      <c r="GVB150" s="90"/>
      <c r="GVC150" s="91"/>
      <c r="GVD150" s="86"/>
      <c r="GVE150" s="87"/>
      <c r="GVF150" s="87"/>
      <c r="GVG150" s="87"/>
      <c r="GVH150" s="87"/>
      <c r="GVI150" s="88"/>
      <c r="GVJ150" s="12"/>
      <c r="GVK150" s="12"/>
      <c r="GVL150" s="88"/>
      <c r="GVM150" s="88"/>
      <c r="GVN150" s="11"/>
      <c r="GVO150" s="11"/>
      <c r="GVP150" s="89"/>
      <c r="GVQ150" s="87"/>
      <c r="GVR150" s="90"/>
      <c r="GVS150" s="91"/>
      <c r="GVT150" s="86"/>
      <c r="GVU150" s="87"/>
      <c r="GVV150" s="87"/>
      <c r="GVW150" s="87"/>
      <c r="GVX150" s="87"/>
      <c r="GVY150" s="88"/>
      <c r="GVZ150" s="12"/>
      <c r="GWA150" s="12"/>
      <c r="GWB150" s="88"/>
      <c r="GWC150" s="88"/>
      <c r="GWD150" s="11"/>
      <c r="GWE150" s="11"/>
      <c r="GWF150" s="89"/>
      <c r="GWG150" s="87"/>
      <c r="GWH150" s="90"/>
      <c r="GWI150" s="91"/>
      <c r="GWJ150" s="86"/>
      <c r="GWK150" s="87"/>
      <c r="GWL150" s="87"/>
      <c r="GWM150" s="87"/>
      <c r="GWN150" s="87"/>
      <c r="GWO150" s="88"/>
      <c r="GWP150" s="12"/>
      <c r="GWQ150" s="12"/>
      <c r="GWR150" s="88"/>
      <c r="GWS150" s="88"/>
      <c r="GWT150" s="11"/>
      <c r="GWU150" s="11"/>
      <c r="GWV150" s="89"/>
      <c r="GWW150" s="87"/>
      <c r="GWX150" s="90"/>
      <c r="GWY150" s="91"/>
      <c r="GWZ150" s="86"/>
      <c r="GXA150" s="87"/>
      <c r="GXB150" s="87"/>
      <c r="GXC150" s="87"/>
      <c r="GXD150" s="87"/>
      <c r="GXE150" s="88"/>
      <c r="GXF150" s="12"/>
      <c r="GXG150" s="12"/>
      <c r="GXH150" s="88"/>
      <c r="GXI150" s="88"/>
      <c r="GXJ150" s="11"/>
      <c r="GXK150" s="11"/>
      <c r="GXL150" s="89"/>
      <c r="GXM150" s="87"/>
      <c r="GXN150" s="90"/>
      <c r="GXO150" s="91"/>
      <c r="GXP150" s="86"/>
      <c r="GXQ150" s="87"/>
      <c r="GXR150" s="87"/>
      <c r="GXS150" s="87"/>
      <c r="GXT150" s="87"/>
      <c r="GXU150" s="88"/>
      <c r="GXV150" s="12"/>
      <c r="GXW150" s="12"/>
      <c r="GXX150" s="88"/>
      <c r="GXY150" s="88"/>
      <c r="GXZ150" s="11"/>
      <c r="GYA150" s="11"/>
      <c r="GYB150" s="89"/>
      <c r="GYC150" s="87"/>
      <c r="GYD150" s="90"/>
      <c r="GYE150" s="91"/>
      <c r="GYF150" s="86"/>
      <c r="GYG150" s="87"/>
      <c r="GYH150" s="87"/>
      <c r="GYI150" s="87"/>
      <c r="GYJ150" s="87"/>
      <c r="GYK150" s="88"/>
      <c r="GYL150" s="12"/>
      <c r="GYM150" s="12"/>
      <c r="GYN150" s="88"/>
      <c r="GYO150" s="88"/>
      <c r="GYP150" s="11"/>
      <c r="GYQ150" s="11"/>
      <c r="GYR150" s="89"/>
      <c r="GYS150" s="87"/>
      <c r="GYT150" s="90"/>
      <c r="GYU150" s="91"/>
      <c r="GYV150" s="86"/>
      <c r="GYW150" s="87"/>
      <c r="GYX150" s="87"/>
      <c r="GYY150" s="87"/>
      <c r="GYZ150" s="87"/>
      <c r="GZA150" s="88"/>
      <c r="GZB150" s="12"/>
      <c r="GZC150" s="12"/>
      <c r="GZD150" s="88"/>
      <c r="GZE150" s="88"/>
      <c r="GZF150" s="11"/>
      <c r="GZG150" s="11"/>
      <c r="GZH150" s="89"/>
      <c r="GZI150" s="87"/>
      <c r="GZJ150" s="90"/>
      <c r="GZK150" s="91"/>
      <c r="GZL150" s="86"/>
      <c r="GZM150" s="87"/>
      <c r="GZN150" s="87"/>
      <c r="GZO150" s="87"/>
      <c r="GZP150" s="87"/>
      <c r="GZQ150" s="88"/>
      <c r="GZR150" s="12"/>
      <c r="GZS150" s="12"/>
      <c r="GZT150" s="88"/>
      <c r="GZU150" s="88"/>
      <c r="GZV150" s="11"/>
      <c r="GZW150" s="11"/>
      <c r="GZX150" s="89"/>
      <c r="GZY150" s="87"/>
      <c r="GZZ150" s="90"/>
      <c r="HAA150" s="91"/>
      <c r="HAB150" s="86"/>
      <c r="HAC150" s="87"/>
      <c r="HAD150" s="87"/>
      <c r="HAE150" s="87"/>
      <c r="HAF150" s="87"/>
      <c r="HAG150" s="88"/>
      <c r="HAH150" s="12"/>
      <c r="HAI150" s="12"/>
      <c r="HAJ150" s="88"/>
      <c r="HAK150" s="88"/>
      <c r="HAL150" s="11"/>
      <c r="HAM150" s="11"/>
      <c r="HAN150" s="89"/>
      <c r="HAO150" s="87"/>
      <c r="HAP150" s="90"/>
      <c r="HAQ150" s="91"/>
      <c r="HAR150" s="86"/>
      <c r="HAS150" s="87"/>
      <c r="HAT150" s="87"/>
      <c r="HAU150" s="87"/>
      <c r="HAV150" s="87"/>
      <c r="HAW150" s="88"/>
      <c r="HAX150" s="12"/>
      <c r="HAY150" s="12"/>
      <c r="HAZ150" s="88"/>
      <c r="HBA150" s="88"/>
      <c r="HBB150" s="11"/>
      <c r="HBC150" s="11"/>
      <c r="HBD150" s="89"/>
      <c r="HBE150" s="87"/>
      <c r="HBF150" s="90"/>
      <c r="HBG150" s="91"/>
      <c r="HBH150" s="86"/>
      <c r="HBI150" s="87"/>
      <c r="HBJ150" s="87"/>
      <c r="HBK150" s="87"/>
      <c r="HBL150" s="87"/>
      <c r="HBM150" s="88"/>
      <c r="HBN150" s="12"/>
      <c r="HBO150" s="12"/>
      <c r="HBP150" s="88"/>
      <c r="HBQ150" s="88"/>
      <c r="HBR150" s="11"/>
      <c r="HBS150" s="11"/>
      <c r="HBT150" s="89"/>
      <c r="HBU150" s="87"/>
      <c r="HBV150" s="90"/>
      <c r="HBW150" s="91"/>
      <c r="HBX150" s="86"/>
      <c r="HBY150" s="87"/>
      <c r="HBZ150" s="87"/>
      <c r="HCA150" s="87"/>
      <c r="HCB150" s="87"/>
      <c r="HCC150" s="88"/>
      <c r="HCD150" s="12"/>
      <c r="HCE150" s="12"/>
      <c r="HCF150" s="88"/>
      <c r="HCG150" s="88"/>
      <c r="HCH150" s="11"/>
      <c r="HCI150" s="11"/>
      <c r="HCJ150" s="89"/>
      <c r="HCK150" s="87"/>
      <c r="HCL150" s="90"/>
      <c r="HCM150" s="91"/>
      <c r="HCN150" s="86"/>
      <c r="HCO150" s="87"/>
      <c r="HCP150" s="87"/>
      <c r="HCQ150" s="87"/>
      <c r="HCR150" s="87"/>
      <c r="HCS150" s="88"/>
      <c r="HCT150" s="12"/>
      <c r="HCU150" s="12"/>
      <c r="HCV150" s="88"/>
      <c r="HCW150" s="88"/>
      <c r="HCX150" s="11"/>
      <c r="HCY150" s="11"/>
      <c r="HCZ150" s="89"/>
      <c r="HDA150" s="87"/>
      <c r="HDB150" s="90"/>
      <c r="HDC150" s="91"/>
      <c r="HDD150" s="86"/>
      <c r="HDE150" s="87"/>
      <c r="HDF150" s="87"/>
      <c r="HDG150" s="87"/>
      <c r="HDH150" s="87"/>
      <c r="HDI150" s="88"/>
      <c r="HDJ150" s="12"/>
      <c r="HDK150" s="12"/>
      <c r="HDL150" s="88"/>
      <c r="HDM150" s="88"/>
      <c r="HDN150" s="11"/>
      <c r="HDO150" s="11"/>
      <c r="HDP150" s="89"/>
      <c r="HDQ150" s="87"/>
      <c r="HDR150" s="90"/>
      <c r="HDS150" s="91"/>
      <c r="HDT150" s="86"/>
      <c r="HDU150" s="87"/>
      <c r="HDV150" s="87"/>
      <c r="HDW150" s="87"/>
      <c r="HDX150" s="87"/>
      <c r="HDY150" s="88"/>
      <c r="HDZ150" s="12"/>
      <c r="HEA150" s="12"/>
      <c r="HEB150" s="88"/>
      <c r="HEC150" s="88"/>
      <c r="HED150" s="11"/>
      <c r="HEE150" s="11"/>
      <c r="HEF150" s="89"/>
      <c r="HEG150" s="87"/>
      <c r="HEH150" s="90"/>
      <c r="HEI150" s="91"/>
      <c r="HEJ150" s="86"/>
      <c r="HEK150" s="87"/>
      <c r="HEL150" s="87"/>
      <c r="HEM150" s="87"/>
      <c r="HEN150" s="87"/>
      <c r="HEO150" s="88"/>
      <c r="HEP150" s="12"/>
      <c r="HEQ150" s="12"/>
      <c r="HER150" s="88"/>
      <c r="HES150" s="88"/>
      <c r="HET150" s="11"/>
      <c r="HEU150" s="11"/>
      <c r="HEV150" s="89"/>
      <c r="HEW150" s="87"/>
      <c r="HEX150" s="90"/>
      <c r="HEY150" s="91"/>
      <c r="HEZ150" s="86"/>
      <c r="HFA150" s="87"/>
      <c r="HFB150" s="87"/>
      <c r="HFC150" s="87"/>
      <c r="HFD150" s="87"/>
      <c r="HFE150" s="88"/>
      <c r="HFF150" s="12"/>
      <c r="HFG150" s="12"/>
      <c r="HFH150" s="88"/>
      <c r="HFI150" s="88"/>
      <c r="HFJ150" s="11"/>
      <c r="HFK150" s="11"/>
      <c r="HFL150" s="89"/>
      <c r="HFM150" s="87"/>
      <c r="HFN150" s="90"/>
      <c r="HFO150" s="91"/>
      <c r="HFP150" s="86"/>
      <c r="HFQ150" s="87"/>
      <c r="HFR150" s="87"/>
      <c r="HFS150" s="87"/>
      <c r="HFT150" s="87"/>
      <c r="HFU150" s="88"/>
      <c r="HFV150" s="12"/>
      <c r="HFW150" s="12"/>
      <c r="HFX150" s="88"/>
      <c r="HFY150" s="88"/>
      <c r="HFZ150" s="11"/>
      <c r="HGA150" s="11"/>
      <c r="HGB150" s="89"/>
      <c r="HGC150" s="87"/>
      <c r="HGD150" s="90"/>
      <c r="HGE150" s="91"/>
      <c r="HGF150" s="86"/>
      <c r="HGG150" s="87"/>
      <c r="HGH150" s="87"/>
      <c r="HGI150" s="87"/>
      <c r="HGJ150" s="87"/>
      <c r="HGK150" s="88"/>
      <c r="HGL150" s="12"/>
      <c r="HGM150" s="12"/>
      <c r="HGN150" s="88"/>
      <c r="HGO150" s="88"/>
      <c r="HGP150" s="11"/>
      <c r="HGQ150" s="11"/>
      <c r="HGR150" s="89"/>
      <c r="HGS150" s="87"/>
      <c r="HGT150" s="90"/>
      <c r="HGU150" s="91"/>
      <c r="HGV150" s="86"/>
      <c r="HGW150" s="87"/>
      <c r="HGX150" s="87"/>
      <c r="HGY150" s="87"/>
      <c r="HGZ150" s="87"/>
      <c r="HHA150" s="88"/>
      <c r="HHB150" s="12"/>
      <c r="HHC150" s="12"/>
      <c r="HHD150" s="88"/>
      <c r="HHE150" s="88"/>
      <c r="HHF150" s="11"/>
      <c r="HHG150" s="11"/>
      <c r="HHH150" s="89"/>
      <c r="HHI150" s="87"/>
      <c r="HHJ150" s="90"/>
      <c r="HHK150" s="91"/>
      <c r="HHL150" s="86"/>
      <c r="HHM150" s="87"/>
      <c r="HHN150" s="87"/>
      <c r="HHO150" s="87"/>
      <c r="HHP150" s="87"/>
      <c r="HHQ150" s="88"/>
      <c r="HHR150" s="12"/>
      <c r="HHS150" s="12"/>
      <c r="HHT150" s="88"/>
      <c r="HHU150" s="88"/>
      <c r="HHV150" s="11"/>
      <c r="HHW150" s="11"/>
      <c r="HHX150" s="89"/>
      <c r="HHY150" s="87"/>
      <c r="HHZ150" s="90"/>
      <c r="HIA150" s="91"/>
      <c r="HIB150" s="86"/>
      <c r="HIC150" s="87"/>
      <c r="HID150" s="87"/>
      <c r="HIE150" s="87"/>
      <c r="HIF150" s="87"/>
      <c r="HIG150" s="88"/>
      <c r="HIH150" s="12"/>
      <c r="HII150" s="12"/>
      <c r="HIJ150" s="88"/>
      <c r="HIK150" s="88"/>
      <c r="HIL150" s="11"/>
      <c r="HIM150" s="11"/>
      <c r="HIN150" s="89"/>
      <c r="HIO150" s="87"/>
      <c r="HIP150" s="90"/>
      <c r="HIQ150" s="91"/>
      <c r="HIR150" s="86"/>
      <c r="HIS150" s="87"/>
      <c r="HIT150" s="87"/>
      <c r="HIU150" s="87"/>
      <c r="HIV150" s="87"/>
      <c r="HIW150" s="88"/>
      <c r="HIX150" s="12"/>
      <c r="HIY150" s="12"/>
      <c r="HIZ150" s="88"/>
      <c r="HJA150" s="88"/>
      <c r="HJB150" s="11"/>
      <c r="HJC150" s="11"/>
      <c r="HJD150" s="89"/>
      <c r="HJE150" s="87"/>
      <c r="HJF150" s="90"/>
      <c r="HJG150" s="91"/>
      <c r="HJH150" s="86"/>
      <c r="HJI150" s="87"/>
      <c r="HJJ150" s="87"/>
      <c r="HJK150" s="87"/>
      <c r="HJL150" s="87"/>
      <c r="HJM150" s="88"/>
      <c r="HJN150" s="12"/>
      <c r="HJO150" s="12"/>
      <c r="HJP150" s="88"/>
      <c r="HJQ150" s="88"/>
      <c r="HJR150" s="11"/>
      <c r="HJS150" s="11"/>
      <c r="HJT150" s="89"/>
      <c r="HJU150" s="87"/>
      <c r="HJV150" s="90"/>
      <c r="HJW150" s="91"/>
      <c r="HJX150" s="86"/>
      <c r="HJY150" s="87"/>
      <c r="HJZ150" s="87"/>
      <c r="HKA150" s="87"/>
      <c r="HKB150" s="87"/>
      <c r="HKC150" s="88"/>
      <c r="HKD150" s="12"/>
      <c r="HKE150" s="12"/>
      <c r="HKF150" s="88"/>
      <c r="HKG150" s="88"/>
      <c r="HKH150" s="11"/>
      <c r="HKI150" s="11"/>
      <c r="HKJ150" s="89"/>
      <c r="HKK150" s="87"/>
      <c r="HKL150" s="90"/>
      <c r="HKM150" s="91"/>
      <c r="HKN150" s="86"/>
      <c r="HKO150" s="87"/>
      <c r="HKP150" s="87"/>
      <c r="HKQ150" s="87"/>
      <c r="HKR150" s="87"/>
      <c r="HKS150" s="88"/>
      <c r="HKT150" s="12"/>
      <c r="HKU150" s="12"/>
      <c r="HKV150" s="88"/>
      <c r="HKW150" s="88"/>
      <c r="HKX150" s="11"/>
      <c r="HKY150" s="11"/>
      <c r="HKZ150" s="89"/>
      <c r="HLA150" s="87"/>
      <c r="HLB150" s="90"/>
      <c r="HLC150" s="91"/>
      <c r="HLD150" s="86"/>
      <c r="HLE150" s="87"/>
      <c r="HLF150" s="87"/>
      <c r="HLG150" s="87"/>
      <c r="HLH150" s="87"/>
      <c r="HLI150" s="88"/>
      <c r="HLJ150" s="12"/>
      <c r="HLK150" s="12"/>
      <c r="HLL150" s="88"/>
      <c r="HLM150" s="88"/>
      <c r="HLN150" s="11"/>
      <c r="HLO150" s="11"/>
      <c r="HLP150" s="89"/>
      <c r="HLQ150" s="87"/>
      <c r="HLR150" s="90"/>
      <c r="HLS150" s="91"/>
      <c r="HLT150" s="86"/>
      <c r="HLU150" s="87"/>
      <c r="HLV150" s="87"/>
      <c r="HLW150" s="87"/>
      <c r="HLX150" s="87"/>
      <c r="HLY150" s="88"/>
      <c r="HLZ150" s="12"/>
      <c r="HMA150" s="12"/>
      <c r="HMB150" s="88"/>
      <c r="HMC150" s="88"/>
      <c r="HMD150" s="11"/>
      <c r="HME150" s="11"/>
      <c r="HMF150" s="89"/>
      <c r="HMG150" s="87"/>
      <c r="HMH150" s="90"/>
      <c r="HMI150" s="91"/>
      <c r="HMJ150" s="86"/>
      <c r="HMK150" s="87"/>
      <c r="HML150" s="87"/>
      <c r="HMM150" s="87"/>
      <c r="HMN150" s="87"/>
      <c r="HMO150" s="88"/>
      <c r="HMP150" s="12"/>
      <c r="HMQ150" s="12"/>
      <c r="HMR150" s="88"/>
      <c r="HMS150" s="88"/>
      <c r="HMT150" s="11"/>
      <c r="HMU150" s="11"/>
      <c r="HMV150" s="89"/>
      <c r="HMW150" s="87"/>
      <c r="HMX150" s="90"/>
      <c r="HMY150" s="91"/>
      <c r="HMZ150" s="86"/>
      <c r="HNA150" s="87"/>
      <c r="HNB150" s="87"/>
      <c r="HNC150" s="87"/>
      <c r="HND150" s="87"/>
      <c r="HNE150" s="88"/>
      <c r="HNF150" s="12"/>
      <c r="HNG150" s="12"/>
      <c r="HNH150" s="88"/>
      <c r="HNI150" s="88"/>
      <c r="HNJ150" s="11"/>
      <c r="HNK150" s="11"/>
      <c r="HNL150" s="89"/>
      <c r="HNM150" s="87"/>
      <c r="HNN150" s="90"/>
      <c r="HNO150" s="91"/>
      <c r="HNP150" s="86"/>
      <c r="HNQ150" s="87"/>
      <c r="HNR150" s="87"/>
      <c r="HNS150" s="87"/>
      <c r="HNT150" s="87"/>
      <c r="HNU150" s="88"/>
      <c r="HNV150" s="12"/>
      <c r="HNW150" s="12"/>
      <c r="HNX150" s="88"/>
      <c r="HNY150" s="88"/>
      <c r="HNZ150" s="11"/>
      <c r="HOA150" s="11"/>
      <c r="HOB150" s="89"/>
      <c r="HOC150" s="87"/>
      <c r="HOD150" s="90"/>
      <c r="HOE150" s="91"/>
      <c r="HOF150" s="86"/>
      <c r="HOG150" s="87"/>
      <c r="HOH150" s="87"/>
      <c r="HOI150" s="87"/>
      <c r="HOJ150" s="87"/>
      <c r="HOK150" s="88"/>
      <c r="HOL150" s="12"/>
      <c r="HOM150" s="12"/>
      <c r="HON150" s="88"/>
      <c r="HOO150" s="88"/>
      <c r="HOP150" s="11"/>
      <c r="HOQ150" s="11"/>
      <c r="HOR150" s="89"/>
      <c r="HOS150" s="87"/>
      <c r="HOT150" s="90"/>
      <c r="HOU150" s="91"/>
      <c r="HOV150" s="86"/>
      <c r="HOW150" s="87"/>
      <c r="HOX150" s="87"/>
      <c r="HOY150" s="87"/>
      <c r="HOZ150" s="87"/>
      <c r="HPA150" s="88"/>
      <c r="HPB150" s="12"/>
      <c r="HPC150" s="12"/>
      <c r="HPD150" s="88"/>
      <c r="HPE150" s="88"/>
      <c r="HPF150" s="11"/>
      <c r="HPG150" s="11"/>
      <c r="HPH150" s="89"/>
      <c r="HPI150" s="87"/>
      <c r="HPJ150" s="90"/>
      <c r="HPK150" s="91"/>
      <c r="HPL150" s="86"/>
      <c r="HPM150" s="87"/>
      <c r="HPN150" s="87"/>
      <c r="HPO150" s="87"/>
      <c r="HPP150" s="87"/>
      <c r="HPQ150" s="88"/>
      <c r="HPR150" s="12"/>
      <c r="HPS150" s="12"/>
      <c r="HPT150" s="88"/>
      <c r="HPU150" s="88"/>
      <c r="HPV150" s="11"/>
      <c r="HPW150" s="11"/>
      <c r="HPX150" s="89"/>
      <c r="HPY150" s="87"/>
      <c r="HPZ150" s="90"/>
      <c r="HQA150" s="91"/>
      <c r="HQB150" s="86"/>
      <c r="HQC150" s="87"/>
      <c r="HQD150" s="87"/>
      <c r="HQE150" s="87"/>
      <c r="HQF150" s="87"/>
      <c r="HQG150" s="88"/>
      <c r="HQH150" s="12"/>
      <c r="HQI150" s="12"/>
      <c r="HQJ150" s="88"/>
      <c r="HQK150" s="88"/>
      <c r="HQL150" s="11"/>
      <c r="HQM150" s="11"/>
      <c r="HQN150" s="89"/>
      <c r="HQO150" s="87"/>
      <c r="HQP150" s="90"/>
      <c r="HQQ150" s="91"/>
      <c r="HQR150" s="86"/>
      <c r="HQS150" s="87"/>
      <c r="HQT150" s="87"/>
      <c r="HQU150" s="87"/>
      <c r="HQV150" s="87"/>
      <c r="HQW150" s="88"/>
      <c r="HQX150" s="12"/>
      <c r="HQY150" s="12"/>
      <c r="HQZ150" s="88"/>
      <c r="HRA150" s="88"/>
      <c r="HRB150" s="11"/>
      <c r="HRC150" s="11"/>
      <c r="HRD150" s="89"/>
      <c r="HRE150" s="87"/>
      <c r="HRF150" s="90"/>
      <c r="HRG150" s="91"/>
      <c r="HRH150" s="86"/>
      <c r="HRI150" s="87"/>
      <c r="HRJ150" s="87"/>
      <c r="HRK150" s="87"/>
      <c r="HRL150" s="87"/>
      <c r="HRM150" s="88"/>
      <c r="HRN150" s="12"/>
      <c r="HRO150" s="12"/>
      <c r="HRP150" s="88"/>
      <c r="HRQ150" s="88"/>
      <c r="HRR150" s="11"/>
      <c r="HRS150" s="11"/>
      <c r="HRT150" s="89"/>
      <c r="HRU150" s="87"/>
      <c r="HRV150" s="90"/>
      <c r="HRW150" s="91"/>
      <c r="HRX150" s="86"/>
      <c r="HRY150" s="87"/>
      <c r="HRZ150" s="87"/>
      <c r="HSA150" s="87"/>
      <c r="HSB150" s="87"/>
      <c r="HSC150" s="88"/>
      <c r="HSD150" s="12"/>
      <c r="HSE150" s="12"/>
      <c r="HSF150" s="88"/>
      <c r="HSG150" s="88"/>
      <c r="HSH150" s="11"/>
      <c r="HSI150" s="11"/>
      <c r="HSJ150" s="89"/>
      <c r="HSK150" s="87"/>
      <c r="HSL150" s="90"/>
      <c r="HSM150" s="91"/>
      <c r="HSN150" s="86"/>
      <c r="HSO150" s="87"/>
      <c r="HSP150" s="87"/>
      <c r="HSQ150" s="87"/>
      <c r="HSR150" s="87"/>
      <c r="HSS150" s="88"/>
      <c r="HST150" s="12"/>
      <c r="HSU150" s="12"/>
      <c r="HSV150" s="88"/>
      <c r="HSW150" s="88"/>
      <c r="HSX150" s="11"/>
      <c r="HSY150" s="11"/>
      <c r="HSZ150" s="89"/>
      <c r="HTA150" s="87"/>
      <c r="HTB150" s="90"/>
      <c r="HTC150" s="91"/>
      <c r="HTD150" s="86"/>
      <c r="HTE150" s="87"/>
      <c r="HTF150" s="87"/>
      <c r="HTG150" s="87"/>
      <c r="HTH150" s="87"/>
      <c r="HTI150" s="88"/>
      <c r="HTJ150" s="12"/>
      <c r="HTK150" s="12"/>
      <c r="HTL150" s="88"/>
      <c r="HTM150" s="88"/>
      <c r="HTN150" s="11"/>
      <c r="HTO150" s="11"/>
      <c r="HTP150" s="89"/>
      <c r="HTQ150" s="87"/>
      <c r="HTR150" s="90"/>
      <c r="HTS150" s="91"/>
      <c r="HTT150" s="86"/>
      <c r="HTU150" s="87"/>
      <c r="HTV150" s="87"/>
      <c r="HTW150" s="87"/>
      <c r="HTX150" s="87"/>
      <c r="HTY150" s="88"/>
      <c r="HTZ150" s="12"/>
      <c r="HUA150" s="12"/>
      <c r="HUB150" s="88"/>
      <c r="HUC150" s="88"/>
      <c r="HUD150" s="11"/>
      <c r="HUE150" s="11"/>
      <c r="HUF150" s="89"/>
      <c r="HUG150" s="87"/>
      <c r="HUH150" s="90"/>
      <c r="HUI150" s="91"/>
      <c r="HUJ150" s="86"/>
      <c r="HUK150" s="87"/>
      <c r="HUL150" s="87"/>
      <c r="HUM150" s="87"/>
      <c r="HUN150" s="87"/>
      <c r="HUO150" s="88"/>
      <c r="HUP150" s="12"/>
      <c r="HUQ150" s="12"/>
      <c r="HUR150" s="88"/>
      <c r="HUS150" s="88"/>
      <c r="HUT150" s="11"/>
      <c r="HUU150" s="11"/>
      <c r="HUV150" s="89"/>
      <c r="HUW150" s="87"/>
      <c r="HUX150" s="90"/>
      <c r="HUY150" s="91"/>
      <c r="HUZ150" s="86"/>
      <c r="HVA150" s="87"/>
      <c r="HVB150" s="87"/>
      <c r="HVC150" s="87"/>
      <c r="HVD150" s="87"/>
      <c r="HVE150" s="88"/>
      <c r="HVF150" s="12"/>
      <c r="HVG150" s="12"/>
      <c r="HVH150" s="88"/>
      <c r="HVI150" s="88"/>
      <c r="HVJ150" s="11"/>
      <c r="HVK150" s="11"/>
      <c r="HVL150" s="89"/>
      <c r="HVM150" s="87"/>
      <c r="HVN150" s="90"/>
      <c r="HVO150" s="91"/>
      <c r="HVP150" s="86"/>
      <c r="HVQ150" s="87"/>
      <c r="HVR150" s="87"/>
      <c r="HVS150" s="87"/>
      <c r="HVT150" s="87"/>
      <c r="HVU150" s="88"/>
      <c r="HVV150" s="12"/>
      <c r="HVW150" s="12"/>
      <c r="HVX150" s="88"/>
      <c r="HVY150" s="88"/>
      <c r="HVZ150" s="11"/>
      <c r="HWA150" s="11"/>
      <c r="HWB150" s="89"/>
      <c r="HWC150" s="87"/>
      <c r="HWD150" s="90"/>
      <c r="HWE150" s="91"/>
      <c r="HWF150" s="86"/>
      <c r="HWG150" s="87"/>
      <c r="HWH150" s="87"/>
      <c r="HWI150" s="87"/>
      <c r="HWJ150" s="87"/>
      <c r="HWK150" s="88"/>
      <c r="HWL150" s="12"/>
      <c r="HWM150" s="12"/>
      <c r="HWN150" s="88"/>
      <c r="HWO150" s="88"/>
      <c r="HWP150" s="11"/>
      <c r="HWQ150" s="11"/>
      <c r="HWR150" s="89"/>
      <c r="HWS150" s="87"/>
      <c r="HWT150" s="90"/>
      <c r="HWU150" s="91"/>
      <c r="HWV150" s="86"/>
      <c r="HWW150" s="87"/>
      <c r="HWX150" s="87"/>
      <c r="HWY150" s="87"/>
      <c r="HWZ150" s="87"/>
      <c r="HXA150" s="88"/>
      <c r="HXB150" s="12"/>
      <c r="HXC150" s="12"/>
      <c r="HXD150" s="88"/>
      <c r="HXE150" s="88"/>
      <c r="HXF150" s="11"/>
      <c r="HXG150" s="11"/>
      <c r="HXH150" s="89"/>
      <c r="HXI150" s="87"/>
      <c r="HXJ150" s="90"/>
      <c r="HXK150" s="91"/>
      <c r="HXL150" s="86"/>
      <c r="HXM150" s="87"/>
      <c r="HXN150" s="87"/>
      <c r="HXO150" s="87"/>
      <c r="HXP150" s="87"/>
      <c r="HXQ150" s="88"/>
      <c r="HXR150" s="12"/>
      <c r="HXS150" s="12"/>
      <c r="HXT150" s="88"/>
      <c r="HXU150" s="88"/>
      <c r="HXV150" s="11"/>
      <c r="HXW150" s="11"/>
      <c r="HXX150" s="89"/>
      <c r="HXY150" s="87"/>
      <c r="HXZ150" s="90"/>
      <c r="HYA150" s="91"/>
      <c r="HYB150" s="86"/>
      <c r="HYC150" s="87"/>
      <c r="HYD150" s="87"/>
      <c r="HYE150" s="87"/>
      <c r="HYF150" s="87"/>
      <c r="HYG150" s="88"/>
      <c r="HYH150" s="12"/>
      <c r="HYI150" s="12"/>
      <c r="HYJ150" s="88"/>
      <c r="HYK150" s="88"/>
      <c r="HYL150" s="11"/>
      <c r="HYM150" s="11"/>
      <c r="HYN150" s="89"/>
      <c r="HYO150" s="87"/>
      <c r="HYP150" s="90"/>
      <c r="HYQ150" s="91"/>
      <c r="HYR150" s="86"/>
      <c r="HYS150" s="87"/>
      <c r="HYT150" s="87"/>
      <c r="HYU150" s="87"/>
      <c r="HYV150" s="87"/>
      <c r="HYW150" s="88"/>
      <c r="HYX150" s="12"/>
      <c r="HYY150" s="12"/>
      <c r="HYZ150" s="88"/>
      <c r="HZA150" s="88"/>
      <c r="HZB150" s="11"/>
      <c r="HZC150" s="11"/>
      <c r="HZD150" s="89"/>
      <c r="HZE150" s="87"/>
      <c r="HZF150" s="90"/>
      <c r="HZG150" s="91"/>
      <c r="HZH150" s="86"/>
      <c r="HZI150" s="87"/>
      <c r="HZJ150" s="87"/>
      <c r="HZK150" s="87"/>
      <c r="HZL150" s="87"/>
      <c r="HZM150" s="88"/>
      <c r="HZN150" s="12"/>
      <c r="HZO150" s="12"/>
      <c r="HZP150" s="88"/>
      <c r="HZQ150" s="88"/>
      <c r="HZR150" s="11"/>
      <c r="HZS150" s="11"/>
      <c r="HZT150" s="89"/>
      <c r="HZU150" s="87"/>
      <c r="HZV150" s="90"/>
      <c r="HZW150" s="91"/>
      <c r="HZX150" s="86"/>
      <c r="HZY150" s="87"/>
      <c r="HZZ150" s="87"/>
      <c r="IAA150" s="87"/>
      <c r="IAB150" s="87"/>
      <c r="IAC150" s="88"/>
      <c r="IAD150" s="12"/>
      <c r="IAE150" s="12"/>
      <c r="IAF150" s="88"/>
      <c r="IAG150" s="88"/>
      <c r="IAH150" s="11"/>
      <c r="IAI150" s="11"/>
      <c r="IAJ150" s="89"/>
      <c r="IAK150" s="87"/>
      <c r="IAL150" s="90"/>
      <c r="IAM150" s="91"/>
      <c r="IAN150" s="86"/>
      <c r="IAO150" s="87"/>
      <c r="IAP150" s="87"/>
      <c r="IAQ150" s="87"/>
      <c r="IAR150" s="87"/>
      <c r="IAS150" s="88"/>
      <c r="IAT150" s="12"/>
      <c r="IAU150" s="12"/>
      <c r="IAV150" s="88"/>
      <c r="IAW150" s="88"/>
      <c r="IAX150" s="11"/>
      <c r="IAY150" s="11"/>
      <c r="IAZ150" s="89"/>
      <c r="IBA150" s="87"/>
      <c r="IBB150" s="90"/>
      <c r="IBC150" s="91"/>
      <c r="IBD150" s="86"/>
      <c r="IBE150" s="87"/>
      <c r="IBF150" s="87"/>
      <c r="IBG150" s="87"/>
      <c r="IBH150" s="87"/>
      <c r="IBI150" s="88"/>
      <c r="IBJ150" s="12"/>
      <c r="IBK150" s="12"/>
      <c r="IBL150" s="88"/>
      <c r="IBM150" s="88"/>
      <c r="IBN150" s="11"/>
      <c r="IBO150" s="11"/>
      <c r="IBP150" s="89"/>
      <c r="IBQ150" s="87"/>
      <c r="IBR150" s="90"/>
      <c r="IBS150" s="91"/>
      <c r="IBT150" s="86"/>
      <c r="IBU150" s="87"/>
      <c r="IBV150" s="87"/>
      <c r="IBW150" s="87"/>
      <c r="IBX150" s="87"/>
      <c r="IBY150" s="88"/>
      <c r="IBZ150" s="12"/>
      <c r="ICA150" s="12"/>
      <c r="ICB150" s="88"/>
      <c r="ICC150" s="88"/>
      <c r="ICD150" s="11"/>
      <c r="ICE150" s="11"/>
      <c r="ICF150" s="89"/>
      <c r="ICG150" s="87"/>
      <c r="ICH150" s="90"/>
      <c r="ICI150" s="91"/>
      <c r="ICJ150" s="86"/>
      <c r="ICK150" s="87"/>
      <c r="ICL150" s="87"/>
      <c r="ICM150" s="87"/>
      <c r="ICN150" s="87"/>
      <c r="ICO150" s="88"/>
      <c r="ICP150" s="12"/>
      <c r="ICQ150" s="12"/>
      <c r="ICR150" s="88"/>
      <c r="ICS150" s="88"/>
      <c r="ICT150" s="11"/>
      <c r="ICU150" s="11"/>
      <c r="ICV150" s="89"/>
      <c r="ICW150" s="87"/>
      <c r="ICX150" s="90"/>
      <c r="ICY150" s="91"/>
      <c r="ICZ150" s="86"/>
      <c r="IDA150" s="87"/>
      <c r="IDB150" s="87"/>
      <c r="IDC150" s="87"/>
      <c r="IDD150" s="87"/>
      <c r="IDE150" s="88"/>
      <c r="IDF150" s="12"/>
      <c r="IDG150" s="12"/>
      <c r="IDH150" s="88"/>
      <c r="IDI150" s="88"/>
      <c r="IDJ150" s="11"/>
      <c r="IDK150" s="11"/>
      <c r="IDL150" s="89"/>
      <c r="IDM150" s="87"/>
      <c r="IDN150" s="90"/>
      <c r="IDO150" s="91"/>
      <c r="IDP150" s="86"/>
      <c r="IDQ150" s="87"/>
      <c r="IDR150" s="87"/>
      <c r="IDS150" s="87"/>
      <c r="IDT150" s="87"/>
      <c r="IDU150" s="88"/>
      <c r="IDV150" s="12"/>
      <c r="IDW150" s="12"/>
      <c r="IDX150" s="88"/>
      <c r="IDY150" s="88"/>
      <c r="IDZ150" s="11"/>
      <c r="IEA150" s="11"/>
      <c r="IEB150" s="89"/>
      <c r="IEC150" s="87"/>
      <c r="IED150" s="90"/>
      <c r="IEE150" s="91"/>
      <c r="IEF150" s="86"/>
      <c r="IEG150" s="87"/>
      <c r="IEH150" s="87"/>
      <c r="IEI150" s="87"/>
      <c r="IEJ150" s="87"/>
      <c r="IEK150" s="88"/>
      <c r="IEL150" s="12"/>
      <c r="IEM150" s="12"/>
      <c r="IEN150" s="88"/>
      <c r="IEO150" s="88"/>
      <c r="IEP150" s="11"/>
      <c r="IEQ150" s="11"/>
      <c r="IER150" s="89"/>
      <c r="IES150" s="87"/>
      <c r="IET150" s="90"/>
      <c r="IEU150" s="91"/>
      <c r="IEV150" s="86"/>
      <c r="IEW150" s="87"/>
      <c r="IEX150" s="87"/>
      <c r="IEY150" s="87"/>
      <c r="IEZ150" s="87"/>
      <c r="IFA150" s="88"/>
      <c r="IFB150" s="12"/>
      <c r="IFC150" s="12"/>
      <c r="IFD150" s="88"/>
      <c r="IFE150" s="88"/>
      <c r="IFF150" s="11"/>
      <c r="IFG150" s="11"/>
      <c r="IFH150" s="89"/>
      <c r="IFI150" s="87"/>
      <c r="IFJ150" s="90"/>
      <c r="IFK150" s="91"/>
      <c r="IFL150" s="86"/>
      <c r="IFM150" s="87"/>
      <c r="IFN150" s="87"/>
      <c r="IFO150" s="87"/>
      <c r="IFP150" s="87"/>
      <c r="IFQ150" s="88"/>
      <c r="IFR150" s="12"/>
      <c r="IFS150" s="12"/>
      <c r="IFT150" s="88"/>
      <c r="IFU150" s="88"/>
      <c r="IFV150" s="11"/>
      <c r="IFW150" s="11"/>
      <c r="IFX150" s="89"/>
      <c r="IFY150" s="87"/>
      <c r="IFZ150" s="90"/>
      <c r="IGA150" s="91"/>
      <c r="IGB150" s="86"/>
      <c r="IGC150" s="87"/>
      <c r="IGD150" s="87"/>
      <c r="IGE150" s="87"/>
      <c r="IGF150" s="87"/>
      <c r="IGG150" s="88"/>
      <c r="IGH150" s="12"/>
      <c r="IGI150" s="12"/>
      <c r="IGJ150" s="88"/>
      <c r="IGK150" s="88"/>
      <c r="IGL150" s="11"/>
      <c r="IGM150" s="11"/>
      <c r="IGN150" s="89"/>
      <c r="IGO150" s="87"/>
      <c r="IGP150" s="90"/>
      <c r="IGQ150" s="91"/>
      <c r="IGR150" s="86"/>
      <c r="IGS150" s="87"/>
      <c r="IGT150" s="87"/>
      <c r="IGU150" s="87"/>
      <c r="IGV150" s="87"/>
      <c r="IGW150" s="88"/>
      <c r="IGX150" s="12"/>
      <c r="IGY150" s="12"/>
      <c r="IGZ150" s="88"/>
      <c r="IHA150" s="88"/>
      <c r="IHB150" s="11"/>
      <c r="IHC150" s="11"/>
      <c r="IHD150" s="89"/>
      <c r="IHE150" s="87"/>
      <c r="IHF150" s="90"/>
      <c r="IHG150" s="91"/>
      <c r="IHH150" s="86"/>
      <c r="IHI150" s="87"/>
      <c r="IHJ150" s="87"/>
      <c r="IHK150" s="87"/>
      <c r="IHL150" s="87"/>
      <c r="IHM150" s="88"/>
      <c r="IHN150" s="12"/>
      <c r="IHO150" s="12"/>
      <c r="IHP150" s="88"/>
      <c r="IHQ150" s="88"/>
      <c r="IHR150" s="11"/>
      <c r="IHS150" s="11"/>
      <c r="IHT150" s="89"/>
      <c r="IHU150" s="87"/>
      <c r="IHV150" s="90"/>
      <c r="IHW150" s="91"/>
      <c r="IHX150" s="86"/>
      <c r="IHY150" s="87"/>
      <c r="IHZ150" s="87"/>
      <c r="IIA150" s="87"/>
      <c r="IIB150" s="87"/>
      <c r="IIC150" s="88"/>
      <c r="IID150" s="12"/>
      <c r="IIE150" s="12"/>
      <c r="IIF150" s="88"/>
      <c r="IIG150" s="88"/>
      <c r="IIH150" s="11"/>
      <c r="III150" s="11"/>
      <c r="IIJ150" s="89"/>
      <c r="IIK150" s="87"/>
      <c r="IIL150" s="90"/>
      <c r="IIM150" s="91"/>
      <c r="IIN150" s="86"/>
      <c r="IIO150" s="87"/>
      <c r="IIP150" s="87"/>
      <c r="IIQ150" s="87"/>
      <c r="IIR150" s="87"/>
      <c r="IIS150" s="88"/>
      <c r="IIT150" s="12"/>
      <c r="IIU150" s="12"/>
      <c r="IIV150" s="88"/>
      <c r="IIW150" s="88"/>
      <c r="IIX150" s="11"/>
      <c r="IIY150" s="11"/>
      <c r="IIZ150" s="89"/>
      <c r="IJA150" s="87"/>
      <c r="IJB150" s="90"/>
      <c r="IJC150" s="91"/>
      <c r="IJD150" s="86"/>
      <c r="IJE150" s="87"/>
      <c r="IJF150" s="87"/>
      <c r="IJG150" s="87"/>
      <c r="IJH150" s="87"/>
      <c r="IJI150" s="88"/>
      <c r="IJJ150" s="12"/>
      <c r="IJK150" s="12"/>
      <c r="IJL150" s="88"/>
      <c r="IJM150" s="88"/>
      <c r="IJN150" s="11"/>
      <c r="IJO150" s="11"/>
      <c r="IJP150" s="89"/>
      <c r="IJQ150" s="87"/>
      <c r="IJR150" s="90"/>
      <c r="IJS150" s="91"/>
      <c r="IJT150" s="86"/>
      <c r="IJU150" s="87"/>
      <c r="IJV150" s="87"/>
      <c r="IJW150" s="87"/>
      <c r="IJX150" s="87"/>
      <c r="IJY150" s="88"/>
      <c r="IJZ150" s="12"/>
      <c r="IKA150" s="12"/>
      <c r="IKB150" s="88"/>
      <c r="IKC150" s="88"/>
      <c r="IKD150" s="11"/>
      <c r="IKE150" s="11"/>
      <c r="IKF150" s="89"/>
      <c r="IKG150" s="87"/>
      <c r="IKH150" s="90"/>
      <c r="IKI150" s="91"/>
      <c r="IKJ150" s="86"/>
      <c r="IKK150" s="87"/>
      <c r="IKL150" s="87"/>
      <c r="IKM150" s="87"/>
      <c r="IKN150" s="87"/>
      <c r="IKO150" s="88"/>
      <c r="IKP150" s="12"/>
      <c r="IKQ150" s="12"/>
      <c r="IKR150" s="88"/>
      <c r="IKS150" s="88"/>
      <c r="IKT150" s="11"/>
      <c r="IKU150" s="11"/>
      <c r="IKV150" s="89"/>
      <c r="IKW150" s="87"/>
      <c r="IKX150" s="90"/>
      <c r="IKY150" s="91"/>
      <c r="IKZ150" s="86"/>
      <c r="ILA150" s="87"/>
      <c r="ILB150" s="87"/>
      <c r="ILC150" s="87"/>
      <c r="ILD150" s="87"/>
      <c r="ILE150" s="88"/>
      <c r="ILF150" s="12"/>
      <c r="ILG150" s="12"/>
      <c r="ILH150" s="88"/>
      <c r="ILI150" s="88"/>
      <c r="ILJ150" s="11"/>
      <c r="ILK150" s="11"/>
      <c r="ILL150" s="89"/>
      <c r="ILM150" s="87"/>
      <c r="ILN150" s="90"/>
      <c r="ILO150" s="91"/>
      <c r="ILP150" s="86"/>
      <c r="ILQ150" s="87"/>
      <c r="ILR150" s="87"/>
      <c r="ILS150" s="87"/>
      <c r="ILT150" s="87"/>
      <c r="ILU150" s="88"/>
      <c r="ILV150" s="12"/>
      <c r="ILW150" s="12"/>
      <c r="ILX150" s="88"/>
      <c r="ILY150" s="88"/>
      <c r="ILZ150" s="11"/>
      <c r="IMA150" s="11"/>
      <c r="IMB150" s="89"/>
      <c r="IMC150" s="87"/>
      <c r="IMD150" s="90"/>
      <c r="IME150" s="91"/>
      <c r="IMF150" s="86"/>
      <c r="IMG150" s="87"/>
      <c r="IMH150" s="87"/>
      <c r="IMI150" s="87"/>
      <c r="IMJ150" s="87"/>
      <c r="IMK150" s="88"/>
      <c r="IML150" s="12"/>
      <c r="IMM150" s="12"/>
      <c r="IMN150" s="88"/>
      <c r="IMO150" s="88"/>
      <c r="IMP150" s="11"/>
      <c r="IMQ150" s="11"/>
      <c r="IMR150" s="89"/>
      <c r="IMS150" s="87"/>
      <c r="IMT150" s="90"/>
      <c r="IMU150" s="91"/>
      <c r="IMV150" s="86"/>
      <c r="IMW150" s="87"/>
      <c r="IMX150" s="87"/>
      <c r="IMY150" s="87"/>
      <c r="IMZ150" s="87"/>
      <c r="INA150" s="88"/>
      <c r="INB150" s="12"/>
      <c r="INC150" s="12"/>
      <c r="IND150" s="88"/>
      <c r="INE150" s="88"/>
      <c r="INF150" s="11"/>
      <c r="ING150" s="11"/>
      <c r="INH150" s="89"/>
      <c r="INI150" s="87"/>
      <c r="INJ150" s="90"/>
      <c r="INK150" s="91"/>
      <c r="INL150" s="86"/>
      <c r="INM150" s="87"/>
      <c r="INN150" s="87"/>
      <c r="INO150" s="87"/>
      <c r="INP150" s="87"/>
      <c r="INQ150" s="88"/>
      <c r="INR150" s="12"/>
      <c r="INS150" s="12"/>
      <c r="INT150" s="88"/>
      <c r="INU150" s="88"/>
      <c r="INV150" s="11"/>
      <c r="INW150" s="11"/>
      <c r="INX150" s="89"/>
      <c r="INY150" s="87"/>
      <c r="INZ150" s="90"/>
      <c r="IOA150" s="91"/>
      <c r="IOB150" s="86"/>
      <c r="IOC150" s="87"/>
      <c r="IOD150" s="87"/>
      <c r="IOE150" s="87"/>
      <c r="IOF150" s="87"/>
      <c r="IOG150" s="88"/>
      <c r="IOH150" s="12"/>
      <c r="IOI150" s="12"/>
      <c r="IOJ150" s="88"/>
      <c r="IOK150" s="88"/>
      <c r="IOL150" s="11"/>
      <c r="IOM150" s="11"/>
      <c r="ION150" s="89"/>
      <c r="IOO150" s="87"/>
      <c r="IOP150" s="90"/>
      <c r="IOQ150" s="91"/>
      <c r="IOR150" s="86"/>
      <c r="IOS150" s="87"/>
      <c r="IOT150" s="87"/>
      <c r="IOU150" s="87"/>
      <c r="IOV150" s="87"/>
      <c r="IOW150" s="88"/>
      <c r="IOX150" s="12"/>
      <c r="IOY150" s="12"/>
      <c r="IOZ150" s="88"/>
      <c r="IPA150" s="88"/>
      <c r="IPB150" s="11"/>
      <c r="IPC150" s="11"/>
      <c r="IPD150" s="89"/>
      <c r="IPE150" s="87"/>
      <c r="IPF150" s="90"/>
      <c r="IPG150" s="91"/>
      <c r="IPH150" s="86"/>
      <c r="IPI150" s="87"/>
      <c r="IPJ150" s="87"/>
      <c r="IPK150" s="87"/>
      <c r="IPL150" s="87"/>
      <c r="IPM150" s="88"/>
      <c r="IPN150" s="12"/>
      <c r="IPO150" s="12"/>
      <c r="IPP150" s="88"/>
      <c r="IPQ150" s="88"/>
      <c r="IPR150" s="11"/>
      <c r="IPS150" s="11"/>
      <c r="IPT150" s="89"/>
      <c r="IPU150" s="87"/>
      <c r="IPV150" s="90"/>
      <c r="IPW150" s="91"/>
      <c r="IPX150" s="86"/>
      <c r="IPY150" s="87"/>
      <c r="IPZ150" s="87"/>
      <c r="IQA150" s="87"/>
      <c r="IQB150" s="87"/>
      <c r="IQC150" s="88"/>
      <c r="IQD150" s="12"/>
      <c r="IQE150" s="12"/>
      <c r="IQF150" s="88"/>
      <c r="IQG150" s="88"/>
      <c r="IQH150" s="11"/>
      <c r="IQI150" s="11"/>
      <c r="IQJ150" s="89"/>
      <c r="IQK150" s="87"/>
      <c r="IQL150" s="90"/>
      <c r="IQM150" s="91"/>
      <c r="IQN150" s="86"/>
      <c r="IQO150" s="87"/>
      <c r="IQP150" s="87"/>
      <c r="IQQ150" s="87"/>
      <c r="IQR150" s="87"/>
      <c r="IQS150" s="88"/>
      <c r="IQT150" s="12"/>
      <c r="IQU150" s="12"/>
      <c r="IQV150" s="88"/>
      <c r="IQW150" s="88"/>
      <c r="IQX150" s="11"/>
      <c r="IQY150" s="11"/>
      <c r="IQZ150" s="89"/>
      <c r="IRA150" s="87"/>
      <c r="IRB150" s="90"/>
      <c r="IRC150" s="91"/>
      <c r="IRD150" s="86"/>
      <c r="IRE150" s="87"/>
      <c r="IRF150" s="87"/>
      <c r="IRG150" s="87"/>
      <c r="IRH150" s="87"/>
      <c r="IRI150" s="88"/>
      <c r="IRJ150" s="12"/>
      <c r="IRK150" s="12"/>
      <c r="IRL150" s="88"/>
      <c r="IRM150" s="88"/>
      <c r="IRN150" s="11"/>
      <c r="IRO150" s="11"/>
      <c r="IRP150" s="89"/>
      <c r="IRQ150" s="87"/>
      <c r="IRR150" s="90"/>
      <c r="IRS150" s="91"/>
      <c r="IRT150" s="86"/>
      <c r="IRU150" s="87"/>
      <c r="IRV150" s="87"/>
      <c r="IRW150" s="87"/>
      <c r="IRX150" s="87"/>
      <c r="IRY150" s="88"/>
      <c r="IRZ150" s="12"/>
      <c r="ISA150" s="12"/>
      <c r="ISB150" s="88"/>
      <c r="ISC150" s="88"/>
      <c r="ISD150" s="11"/>
      <c r="ISE150" s="11"/>
      <c r="ISF150" s="89"/>
      <c r="ISG150" s="87"/>
      <c r="ISH150" s="90"/>
      <c r="ISI150" s="91"/>
      <c r="ISJ150" s="86"/>
      <c r="ISK150" s="87"/>
      <c r="ISL150" s="87"/>
      <c r="ISM150" s="87"/>
      <c r="ISN150" s="87"/>
      <c r="ISO150" s="88"/>
      <c r="ISP150" s="12"/>
      <c r="ISQ150" s="12"/>
      <c r="ISR150" s="88"/>
      <c r="ISS150" s="88"/>
      <c r="IST150" s="11"/>
      <c r="ISU150" s="11"/>
      <c r="ISV150" s="89"/>
      <c r="ISW150" s="87"/>
      <c r="ISX150" s="90"/>
      <c r="ISY150" s="91"/>
      <c r="ISZ150" s="86"/>
      <c r="ITA150" s="87"/>
      <c r="ITB150" s="87"/>
      <c r="ITC150" s="87"/>
      <c r="ITD150" s="87"/>
      <c r="ITE150" s="88"/>
      <c r="ITF150" s="12"/>
      <c r="ITG150" s="12"/>
      <c r="ITH150" s="88"/>
      <c r="ITI150" s="88"/>
      <c r="ITJ150" s="11"/>
      <c r="ITK150" s="11"/>
      <c r="ITL150" s="89"/>
      <c r="ITM150" s="87"/>
      <c r="ITN150" s="90"/>
      <c r="ITO150" s="91"/>
      <c r="ITP150" s="86"/>
      <c r="ITQ150" s="87"/>
      <c r="ITR150" s="87"/>
      <c r="ITS150" s="87"/>
      <c r="ITT150" s="87"/>
      <c r="ITU150" s="88"/>
      <c r="ITV150" s="12"/>
      <c r="ITW150" s="12"/>
      <c r="ITX150" s="88"/>
      <c r="ITY150" s="88"/>
      <c r="ITZ150" s="11"/>
      <c r="IUA150" s="11"/>
      <c r="IUB150" s="89"/>
      <c r="IUC150" s="87"/>
      <c r="IUD150" s="90"/>
      <c r="IUE150" s="91"/>
      <c r="IUF150" s="86"/>
      <c r="IUG150" s="87"/>
      <c r="IUH150" s="87"/>
      <c r="IUI150" s="87"/>
      <c r="IUJ150" s="87"/>
      <c r="IUK150" s="88"/>
      <c r="IUL150" s="12"/>
      <c r="IUM150" s="12"/>
      <c r="IUN150" s="88"/>
      <c r="IUO150" s="88"/>
      <c r="IUP150" s="11"/>
      <c r="IUQ150" s="11"/>
      <c r="IUR150" s="89"/>
      <c r="IUS150" s="87"/>
      <c r="IUT150" s="90"/>
      <c r="IUU150" s="91"/>
      <c r="IUV150" s="86"/>
      <c r="IUW150" s="87"/>
      <c r="IUX150" s="87"/>
      <c r="IUY150" s="87"/>
      <c r="IUZ150" s="87"/>
      <c r="IVA150" s="88"/>
      <c r="IVB150" s="12"/>
      <c r="IVC150" s="12"/>
      <c r="IVD150" s="88"/>
      <c r="IVE150" s="88"/>
      <c r="IVF150" s="11"/>
      <c r="IVG150" s="11"/>
      <c r="IVH150" s="89"/>
      <c r="IVI150" s="87"/>
      <c r="IVJ150" s="90"/>
      <c r="IVK150" s="91"/>
      <c r="IVL150" s="86"/>
      <c r="IVM150" s="87"/>
      <c r="IVN150" s="87"/>
      <c r="IVO150" s="87"/>
      <c r="IVP150" s="87"/>
      <c r="IVQ150" s="88"/>
      <c r="IVR150" s="12"/>
      <c r="IVS150" s="12"/>
      <c r="IVT150" s="88"/>
      <c r="IVU150" s="88"/>
      <c r="IVV150" s="11"/>
      <c r="IVW150" s="11"/>
      <c r="IVX150" s="89"/>
      <c r="IVY150" s="87"/>
      <c r="IVZ150" s="90"/>
      <c r="IWA150" s="91"/>
      <c r="IWB150" s="86"/>
      <c r="IWC150" s="87"/>
      <c r="IWD150" s="87"/>
      <c r="IWE150" s="87"/>
      <c r="IWF150" s="87"/>
      <c r="IWG150" s="88"/>
      <c r="IWH150" s="12"/>
      <c r="IWI150" s="12"/>
      <c r="IWJ150" s="88"/>
      <c r="IWK150" s="88"/>
      <c r="IWL150" s="11"/>
      <c r="IWM150" s="11"/>
      <c r="IWN150" s="89"/>
      <c r="IWO150" s="87"/>
      <c r="IWP150" s="90"/>
      <c r="IWQ150" s="91"/>
      <c r="IWR150" s="86"/>
      <c r="IWS150" s="87"/>
      <c r="IWT150" s="87"/>
      <c r="IWU150" s="87"/>
      <c r="IWV150" s="87"/>
      <c r="IWW150" s="88"/>
      <c r="IWX150" s="12"/>
      <c r="IWY150" s="12"/>
      <c r="IWZ150" s="88"/>
      <c r="IXA150" s="88"/>
      <c r="IXB150" s="11"/>
      <c r="IXC150" s="11"/>
      <c r="IXD150" s="89"/>
      <c r="IXE150" s="87"/>
      <c r="IXF150" s="90"/>
      <c r="IXG150" s="91"/>
      <c r="IXH150" s="86"/>
      <c r="IXI150" s="87"/>
      <c r="IXJ150" s="87"/>
      <c r="IXK150" s="87"/>
      <c r="IXL150" s="87"/>
      <c r="IXM150" s="88"/>
      <c r="IXN150" s="12"/>
      <c r="IXO150" s="12"/>
      <c r="IXP150" s="88"/>
      <c r="IXQ150" s="88"/>
      <c r="IXR150" s="11"/>
      <c r="IXS150" s="11"/>
      <c r="IXT150" s="89"/>
      <c r="IXU150" s="87"/>
      <c r="IXV150" s="90"/>
      <c r="IXW150" s="91"/>
      <c r="IXX150" s="86"/>
      <c r="IXY150" s="87"/>
      <c r="IXZ150" s="87"/>
      <c r="IYA150" s="87"/>
      <c r="IYB150" s="87"/>
      <c r="IYC150" s="88"/>
      <c r="IYD150" s="12"/>
      <c r="IYE150" s="12"/>
      <c r="IYF150" s="88"/>
      <c r="IYG150" s="88"/>
      <c r="IYH150" s="11"/>
      <c r="IYI150" s="11"/>
      <c r="IYJ150" s="89"/>
      <c r="IYK150" s="87"/>
      <c r="IYL150" s="90"/>
      <c r="IYM150" s="91"/>
      <c r="IYN150" s="86"/>
      <c r="IYO150" s="87"/>
      <c r="IYP150" s="87"/>
      <c r="IYQ150" s="87"/>
      <c r="IYR150" s="87"/>
      <c r="IYS150" s="88"/>
      <c r="IYT150" s="12"/>
      <c r="IYU150" s="12"/>
      <c r="IYV150" s="88"/>
      <c r="IYW150" s="88"/>
      <c r="IYX150" s="11"/>
      <c r="IYY150" s="11"/>
      <c r="IYZ150" s="89"/>
      <c r="IZA150" s="87"/>
      <c r="IZB150" s="90"/>
      <c r="IZC150" s="91"/>
      <c r="IZD150" s="86"/>
      <c r="IZE150" s="87"/>
      <c r="IZF150" s="87"/>
      <c r="IZG150" s="87"/>
      <c r="IZH150" s="87"/>
      <c r="IZI150" s="88"/>
      <c r="IZJ150" s="12"/>
      <c r="IZK150" s="12"/>
      <c r="IZL150" s="88"/>
      <c r="IZM150" s="88"/>
      <c r="IZN150" s="11"/>
      <c r="IZO150" s="11"/>
      <c r="IZP150" s="89"/>
      <c r="IZQ150" s="87"/>
      <c r="IZR150" s="90"/>
      <c r="IZS150" s="91"/>
      <c r="IZT150" s="86"/>
      <c r="IZU150" s="87"/>
      <c r="IZV150" s="87"/>
      <c r="IZW150" s="87"/>
      <c r="IZX150" s="87"/>
      <c r="IZY150" s="88"/>
      <c r="IZZ150" s="12"/>
      <c r="JAA150" s="12"/>
      <c r="JAB150" s="88"/>
      <c r="JAC150" s="88"/>
      <c r="JAD150" s="11"/>
      <c r="JAE150" s="11"/>
      <c r="JAF150" s="89"/>
      <c r="JAG150" s="87"/>
      <c r="JAH150" s="90"/>
      <c r="JAI150" s="91"/>
      <c r="JAJ150" s="86"/>
      <c r="JAK150" s="87"/>
      <c r="JAL150" s="87"/>
      <c r="JAM150" s="87"/>
      <c r="JAN150" s="87"/>
      <c r="JAO150" s="88"/>
      <c r="JAP150" s="12"/>
      <c r="JAQ150" s="12"/>
      <c r="JAR150" s="88"/>
      <c r="JAS150" s="88"/>
      <c r="JAT150" s="11"/>
      <c r="JAU150" s="11"/>
      <c r="JAV150" s="89"/>
      <c r="JAW150" s="87"/>
      <c r="JAX150" s="90"/>
      <c r="JAY150" s="91"/>
      <c r="JAZ150" s="86"/>
      <c r="JBA150" s="87"/>
      <c r="JBB150" s="87"/>
      <c r="JBC150" s="87"/>
      <c r="JBD150" s="87"/>
      <c r="JBE150" s="88"/>
      <c r="JBF150" s="12"/>
      <c r="JBG150" s="12"/>
      <c r="JBH150" s="88"/>
      <c r="JBI150" s="88"/>
      <c r="JBJ150" s="11"/>
      <c r="JBK150" s="11"/>
      <c r="JBL150" s="89"/>
      <c r="JBM150" s="87"/>
      <c r="JBN150" s="90"/>
      <c r="JBO150" s="91"/>
      <c r="JBP150" s="86"/>
      <c r="JBQ150" s="87"/>
      <c r="JBR150" s="87"/>
      <c r="JBS150" s="87"/>
      <c r="JBT150" s="87"/>
      <c r="JBU150" s="88"/>
      <c r="JBV150" s="12"/>
      <c r="JBW150" s="12"/>
      <c r="JBX150" s="88"/>
      <c r="JBY150" s="88"/>
      <c r="JBZ150" s="11"/>
      <c r="JCA150" s="11"/>
      <c r="JCB150" s="89"/>
      <c r="JCC150" s="87"/>
      <c r="JCD150" s="90"/>
      <c r="JCE150" s="91"/>
      <c r="JCF150" s="86"/>
      <c r="JCG150" s="87"/>
      <c r="JCH150" s="87"/>
      <c r="JCI150" s="87"/>
      <c r="JCJ150" s="87"/>
      <c r="JCK150" s="88"/>
      <c r="JCL150" s="12"/>
      <c r="JCM150" s="12"/>
      <c r="JCN150" s="88"/>
      <c r="JCO150" s="88"/>
      <c r="JCP150" s="11"/>
      <c r="JCQ150" s="11"/>
      <c r="JCR150" s="89"/>
      <c r="JCS150" s="87"/>
      <c r="JCT150" s="90"/>
      <c r="JCU150" s="91"/>
      <c r="JCV150" s="86"/>
      <c r="JCW150" s="87"/>
      <c r="JCX150" s="87"/>
      <c r="JCY150" s="87"/>
      <c r="JCZ150" s="87"/>
      <c r="JDA150" s="88"/>
      <c r="JDB150" s="12"/>
      <c r="JDC150" s="12"/>
      <c r="JDD150" s="88"/>
      <c r="JDE150" s="88"/>
      <c r="JDF150" s="11"/>
      <c r="JDG150" s="11"/>
      <c r="JDH150" s="89"/>
      <c r="JDI150" s="87"/>
      <c r="JDJ150" s="90"/>
      <c r="JDK150" s="91"/>
      <c r="JDL150" s="86"/>
      <c r="JDM150" s="87"/>
      <c r="JDN150" s="87"/>
      <c r="JDO150" s="87"/>
      <c r="JDP150" s="87"/>
      <c r="JDQ150" s="88"/>
      <c r="JDR150" s="12"/>
      <c r="JDS150" s="12"/>
      <c r="JDT150" s="88"/>
      <c r="JDU150" s="88"/>
      <c r="JDV150" s="11"/>
      <c r="JDW150" s="11"/>
      <c r="JDX150" s="89"/>
      <c r="JDY150" s="87"/>
      <c r="JDZ150" s="90"/>
      <c r="JEA150" s="91"/>
      <c r="JEB150" s="86"/>
      <c r="JEC150" s="87"/>
      <c r="JED150" s="87"/>
      <c r="JEE150" s="87"/>
      <c r="JEF150" s="87"/>
      <c r="JEG150" s="88"/>
      <c r="JEH150" s="12"/>
      <c r="JEI150" s="12"/>
      <c r="JEJ150" s="88"/>
      <c r="JEK150" s="88"/>
      <c r="JEL150" s="11"/>
      <c r="JEM150" s="11"/>
      <c r="JEN150" s="89"/>
      <c r="JEO150" s="87"/>
      <c r="JEP150" s="90"/>
      <c r="JEQ150" s="91"/>
      <c r="JER150" s="86"/>
      <c r="JES150" s="87"/>
      <c r="JET150" s="87"/>
      <c r="JEU150" s="87"/>
      <c r="JEV150" s="87"/>
      <c r="JEW150" s="88"/>
      <c r="JEX150" s="12"/>
      <c r="JEY150" s="12"/>
      <c r="JEZ150" s="88"/>
      <c r="JFA150" s="88"/>
      <c r="JFB150" s="11"/>
      <c r="JFC150" s="11"/>
      <c r="JFD150" s="89"/>
      <c r="JFE150" s="87"/>
      <c r="JFF150" s="90"/>
      <c r="JFG150" s="91"/>
      <c r="JFH150" s="86"/>
      <c r="JFI150" s="87"/>
      <c r="JFJ150" s="87"/>
      <c r="JFK150" s="87"/>
      <c r="JFL150" s="87"/>
      <c r="JFM150" s="88"/>
      <c r="JFN150" s="12"/>
      <c r="JFO150" s="12"/>
      <c r="JFP150" s="88"/>
      <c r="JFQ150" s="88"/>
      <c r="JFR150" s="11"/>
      <c r="JFS150" s="11"/>
      <c r="JFT150" s="89"/>
      <c r="JFU150" s="87"/>
      <c r="JFV150" s="90"/>
      <c r="JFW150" s="91"/>
      <c r="JFX150" s="86"/>
      <c r="JFY150" s="87"/>
      <c r="JFZ150" s="87"/>
      <c r="JGA150" s="87"/>
      <c r="JGB150" s="87"/>
      <c r="JGC150" s="88"/>
      <c r="JGD150" s="12"/>
      <c r="JGE150" s="12"/>
      <c r="JGF150" s="88"/>
      <c r="JGG150" s="88"/>
      <c r="JGH150" s="11"/>
      <c r="JGI150" s="11"/>
      <c r="JGJ150" s="89"/>
      <c r="JGK150" s="87"/>
      <c r="JGL150" s="90"/>
      <c r="JGM150" s="91"/>
      <c r="JGN150" s="86"/>
      <c r="JGO150" s="87"/>
      <c r="JGP150" s="87"/>
      <c r="JGQ150" s="87"/>
      <c r="JGR150" s="87"/>
      <c r="JGS150" s="88"/>
      <c r="JGT150" s="12"/>
      <c r="JGU150" s="12"/>
      <c r="JGV150" s="88"/>
      <c r="JGW150" s="88"/>
      <c r="JGX150" s="11"/>
      <c r="JGY150" s="11"/>
      <c r="JGZ150" s="89"/>
      <c r="JHA150" s="87"/>
      <c r="JHB150" s="90"/>
      <c r="JHC150" s="91"/>
      <c r="JHD150" s="86"/>
      <c r="JHE150" s="87"/>
      <c r="JHF150" s="87"/>
      <c r="JHG150" s="87"/>
      <c r="JHH150" s="87"/>
      <c r="JHI150" s="88"/>
      <c r="JHJ150" s="12"/>
      <c r="JHK150" s="12"/>
      <c r="JHL150" s="88"/>
      <c r="JHM150" s="88"/>
      <c r="JHN150" s="11"/>
      <c r="JHO150" s="11"/>
      <c r="JHP150" s="89"/>
      <c r="JHQ150" s="87"/>
      <c r="JHR150" s="90"/>
      <c r="JHS150" s="91"/>
      <c r="JHT150" s="86"/>
      <c r="JHU150" s="87"/>
      <c r="JHV150" s="87"/>
      <c r="JHW150" s="87"/>
      <c r="JHX150" s="87"/>
      <c r="JHY150" s="88"/>
      <c r="JHZ150" s="12"/>
      <c r="JIA150" s="12"/>
      <c r="JIB150" s="88"/>
      <c r="JIC150" s="88"/>
      <c r="JID150" s="11"/>
      <c r="JIE150" s="11"/>
      <c r="JIF150" s="89"/>
      <c r="JIG150" s="87"/>
      <c r="JIH150" s="90"/>
      <c r="JII150" s="91"/>
      <c r="JIJ150" s="86"/>
      <c r="JIK150" s="87"/>
      <c r="JIL150" s="87"/>
      <c r="JIM150" s="87"/>
      <c r="JIN150" s="87"/>
      <c r="JIO150" s="88"/>
      <c r="JIP150" s="12"/>
      <c r="JIQ150" s="12"/>
      <c r="JIR150" s="88"/>
      <c r="JIS150" s="88"/>
      <c r="JIT150" s="11"/>
      <c r="JIU150" s="11"/>
      <c r="JIV150" s="89"/>
      <c r="JIW150" s="87"/>
      <c r="JIX150" s="90"/>
      <c r="JIY150" s="91"/>
      <c r="JIZ150" s="86"/>
      <c r="JJA150" s="87"/>
      <c r="JJB150" s="87"/>
      <c r="JJC150" s="87"/>
      <c r="JJD150" s="87"/>
      <c r="JJE150" s="88"/>
      <c r="JJF150" s="12"/>
      <c r="JJG150" s="12"/>
      <c r="JJH150" s="88"/>
      <c r="JJI150" s="88"/>
      <c r="JJJ150" s="11"/>
      <c r="JJK150" s="11"/>
      <c r="JJL150" s="89"/>
      <c r="JJM150" s="87"/>
      <c r="JJN150" s="90"/>
      <c r="JJO150" s="91"/>
      <c r="JJP150" s="86"/>
      <c r="JJQ150" s="87"/>
      <c r="JJR150" s="87"/>
      <c r="JJS150" s="87"/>
      <c r="JJT150" s="87"/>
      <c r="JJU150" s="88"/>
      <c r="JJV150" s="12"/>
      <c r="JJW150" s="12"/>
      <c r="JJX150" s="88"/>
      <c r="JJY150" s="88"/>
      <c r="JJZ150" s="11"/>
      <c r="JKA150" s="11"/>
      <c r="JKB150" s="89"/>
      <c r="JKC150" s="87"/>
      <c r="JKD150" s="90"/>
      <c r="JKE150" s="91"/>
      <c r="JKF150" s="86"/>
      <c r="JKG150" s="87"/>
      <c r="JKH150" s="87"/>
      <c r="JKI150" s="87"/>
      <c r="JKJ150" s="87"/>
      <c r="JKK150" s="88"/>
      <c r="JKL150" s="12"/>
      <c r="JKM150" s="12"/>
      <c r="JKN150" s="88"/>
      <c r="JKO150" s="88"/>
      <c r="JKP150" s="11"/>
      <c r="JKQ150" s="11"/>
      <c r="JKR150" s="89"/>
      <c r="JKS150" s="87"/>
      <c r="JKT150" s="90"/>
      <c r="JKU150" s="91"/>
      <c r="JKV150" s="86"/>
      <c r="JKW150" s="87"/>
      <c r="JKX150" s="87"/>
      <c r="JKY150" s="87"/>
      <c r="JKZ150" s="87"/>
      <c r="JLA150" s="88"/>
      <c r="JLB150" s="12"/>
      <c r="JLC150" s="12"/>
      <c r="JLD150" s="88"/>
      <c r="JLE150" s="88"/>
      <c r="JLF150" s="11"/>
      <c r="JLG150" s="11"/>
      <c r="JLH150" s="89"/>
      <c r="JLI150" s="87"/>
      <c r="JLJ150" s="90"/>
      <c r="JLK150" s="91"/>
      <c r="JLL150" s="86"/>
      <c r="JLM150" s="87"/>
      <c r="JLN150" s="87"/>
      <c r="JLO150" s="87"/>
      <c r="JLP150" s="87"/>
      <c r="JLQ150" s="88"/>
      <c r="JLR150" s="12"/>
      <c r="JLS150" s="12"/>
      <c r="JLT150" s="88"/>
      <c r="JLU150" s="88"/>
      <c r="JLV150" s="11"/>
      <c r="JLW150" s="11"/>
      <c r="JLX150" s="89"/>
      <c r="JLY150" s="87"/>
      <c r="JLZ150" s="90"/>
      <c r="JMA150" s="91"/>
      <c r="JMB150" s="86"/>
      <c r="JMC150" s="87"/>
      <c r="JMD150" s="87"/>
      <c r="JME150" s="87"/>
      <c r="JMF150" s="87"/>
      <c r="JMG150" s="88"/>
      <c r="JMH150" s="12"/>
      <c r="JMI150" s="12"/>
      <c r="JMJ150" s="88"/>
      <c r="JMK150" s="88"/>
      <c r="JML150" s="11"/>
      <c r="JMM150" s="11"/>
      <c r="JMN150" s="89"/>
      <c r="JMO150" s="87"/>
      <c r="JMP150" s="90"/>
      <c r="JMQ150" s="91"/>
      <c r="JMR150" s="86"/>
      <c r="JMS150" s="87"/>
      <c r="JMT150" s="87"/>
      <c r="JMU150" s="87"/>
      <c r="JMV150" s="87"/>
      <c r="JMW150" s="88"/>
      <c r="JMX150" s="12"/>
      <c r="JMY150" s="12"/>
      <c r="JMZ150" s="88"/>
      <c r="JNA150" s="88"/>
      <c r="JNB150" s="11"/>
      <c r="JNC150" s="11"/>
      <c r="JND150" s="89"/>
      <c r="JNE150" s="87"/>
      <c r="JNF150" s="90"/>
      <c r="JNG150" s="91"/>
      <c r="JNH150" s="86"/>
      <c r="JNI150" s="87"/>
      <c r="JNJ150" s="87"/>
      <c r="JNK150" s="87"/>
      <c r="JNL150" s="87"/>
      <c r="JNM150" s="88"/>
      <c r="JNN150" s="12"/>
      <c r="JNO150" s="12"/>
      <c r="JNP150" s="88"/>
      <c r="JNQ150" s="88"/>
      <c r="JNR150" s="11"/>
      <c r="JNS150" s="11"/>
      <c r="JNT150" s="89"/>
      <c r="JNU150" s="87"/>
      <c r="JNV150" s="90"/>
      <c r="JNW150" s="91"/>
      <c r="JNX150" s="86"/>
      <c r="JNY150" s="87"/>
      <c r="JNZ150" s="87"/>
      <c r="JOA150" s="87"/>
      <c r="JOB150" s="87"/>
      <c r="JOC150" s="88"/>
      <c r="JOD150" s="12"/>
      <c r="JOE150" s="12"/>
      <c r="JOF150" s="88"/>
      <c r="JOG150" s="88"/>
      <c r="JOH150" s="11"/>
      <c r="JOI150" s="11"/>
      <c r="JOJ150" s="89"/>
      <c r="JOK150" s="87"/>
      <c r="JOL150" s="90"/>
      <c r="JOM150" s="91"/>
      <c r="JON150" s="86"/>
      <c r="JOO150" s="87"/>
      <c r="JOP150" s="87"/>
      <c r="JOQ150" s="87"/>
      <c r="JOR150" s="87"/>
      <c r="JOS150" s="88"/>
      <c r="JOT150" s="12"/>
      <c r="JOU150" s="12"/>
      <c r="JOV150" s="88"/>
      <c r="JOW150" s="88"/>
      <c r="JOX150" s="11"/>
      <c r="JOY150" s="11"/>
      <c r="JOZ150" s="89"/>
      <c r="JPA150" s="87"/>
      <c r="JPB150" s="90"/>
      <c r="JPC150" s="91"/>
      <c r="JPD150" s="86"/>
      <c r="JPE150" s="87"/>
      <c r="JPF150" s="87"/>
      <c r="JPG150" s="87"/>
      <c r="JPH150" s="87"/>
      <c r="JPI150" s="88"/>
      <c r="JPJ150" s="12"/>
      <c r="JPK150" s="12"/>
      <c r="JPL150" s="88"/>
      <c r="JPM150" s="88"/>
      <c r="JPN150" s="11"/>
      <c r="JPO150" s="11"/>
      <c r="JPP150" s="89"/>
      <c r="JPQ150" s="87"/>
      <c r="JPR150" s="90"/>
      <c r="JPS150" s="91"/>
      <c r="JPT150" s="86"/>
      <c r="JPU150" s="87"/>
      <c r="JPV150" s="87"/>
      <c r="JPW150" s="87"/>
      <c r="JPX150" s="87"/>
      <c r="JPY150" s="88"/>
      <c r="JPZ150" s="12"/>
      <c r="JQA150" s="12"/>
      <c r="JQB150" s="88"/>
      <c r="JQC150" s="88"/>
      <c r="JQD150" s="11"/>
      <c r="JQE150" s="11"/>
      <c r="JQF150" s="89"/>
      <c r="JQG150" s="87"/>
      <c r="JQH150" s="90"/>
      <c r="JQI150" s="91"/>
      <c r="JQJ150" s="86"/>
      <c r="JQK150" s="87"/>
      <c r="JQL150" s="87"/>
      <c r="JQM150" s="87"/>
      <c r="JQN150" s="87"/>
      <c r="JQO150" s="88"/>
      <c r="JQP150" s="12"/>
      <c r="JQQ150" s="12"/>
      <c r="JQR150" s="88"/>
      <c r="JQS150" s="88"/>
      <c r="JQT150" s="11"/>
      <c r="JQU150" s="11"/>
      <c r="JQV150" s="89"/>
      <c r="JQW150" s="87"/>
      <c r="JQX150" s="90"/>
      <c r="JQY150" s="91"/>
      <c r="JQZ150" s="86"/>
      <c r="JRA150" s="87"/>
      <c r="JRB150" s="87"/>
      <c r="JRC150" s="87"/>
      <c r="JRD150" s="87"/>
      <c r="JRE150" s="88"/>
      <c r="JRF150" s="12"/>
      <c r="JRG150" s="12"/>
      <c r="JRH150" s="88"/>
      <c r="JRI150" s="88"/>
      <c r="JRJ150" s="11"/>
      <c r="JRK150" s="11"/>
      <c r="JRL150" s="89"/>
      <c r="JRM150" s="87"/>
      <c r="JRN150" s="90"/>
      <c r="JRO150" s="91"/>
      <c r="JRP150" s="86"/>
      <c r="JRQ150" s="87"/>
      <c r="JRR150" s="87"/>
      <c r="JRS150" s="87"/>
      <c r="JRT150" s="87"/>
      <c r="JRU150" s="88"/>
      <c r="JRV150" s="12"/>
      <c r="JRW150" s="12"/>
      <c r="JRX150" s="88"/>
      <c r="JRY150" s="88"/>
      <c r="JRZ150" s="11"/>
      <c r="JSA150" s="11"/>
      <c r="JSB150" s="89"/>
      <c r="JSC150" s="87"/>
      <c r="JSD150" s="90"/>
      <c r="JSE150" s="91"/>
      <c r="JSF150" s="86"/>
      <c r="JSG150" s="87"/>
      <c r="JSH150" s="87"/>
      <c r="JSI150" s="87"/>
      <c r="JSJ150" s="87"/>
      <c r="JSK150" s="88"/>
      <c r="JSL150" s="12"/>
      <c r="JSM150" s="12"/>
      <c r="JSN150" s="88"/>
      <c r="JSO150" s="88"/>
      <c r="JSP150" s="11"/>
      <c r="JSQ150" s="11"/>
      <c r="JSR150" s="89"/>
      <c r="JSS150" s="87"/>
      <c r="JST150" s="90"/>
      <c r="JSU150" s="91"/>
      <c r="JSV150" s="86"/>
      <c r="JSW150" s="87"/>
      <c r="JSX150" s="87"/>
      <c r="JSY150" s="87"/>
      <c r="JSZ150" s="87"/>
      <c r="JTA150" s="88"/>
      <c r="JTB150" s="12"/>
      <c r="JTC150" s="12"/>
      <c r="JTD150" s="88"/>
      <c r="JTE150" s="88"/>
      <c r="JTF150" s="11"/>
      <c r="JTG150" s="11"/>
      <c r="JTH150" s="89"/>
      <c r="JTI150" s="87"/>
      <c r="JTJ150" s="90"/>
      <c r="JTK150" s="91"/>
      <c r="JTL150" s="86"/>
      <c r="JTM150" s="87"/>
      <c r="JTN150" s="87"/>
      <c r="JTO150" s="87"/>
      <c r="JTP150" s="87"/>
      <c r="JTQ150" s="88"/>
      <c r="JTR150" s="12"/>
      <c r="JTS150" s="12"/>
      <c r="JTT150" s="88"/>
      <c r="JTU150" s="88"/>
      <c r="JTV150" s="11"/>
      <c r="JTW150" s="11"/>
      <c r="JTX150" s="89"/>
      <c r="JTY150" s="87"/>
      <c r="JTZ150" s="90"/>
      <c r="JUA150" s="91"/>
      <c r="JUB150" s="86"/>
      <c r="JUC150" s="87"/>
      <c r="JUD150" s="87"/>
      <c r="JUE150" s="87"/>
      <c r="JUF150" s="87"/>
      <c r="JUG150" s="88"/>
      <c r="JUH150" s="12"/>
      <c r="JUI150" s="12"/>
      <c r="JUJ150" s="88"/>
      <c r="JUK150" s="88"/>
      <c r="JUL150" s="11"/>
      <c r="JUM150" s="11"/>
      <c r="JUN150" s="89"/>
      <c r="JUO150" s="87"/>
      <c r="JUP150" s="90"/>
      <c r="JUQ150" s="91"/>
      <c r="JUR150" s="86"/>
      <c r="JUS150" s="87"/>
      <c r="JUT150" s="87"/>
      <c r="JUU150" s="87"/>
      <c r="JUV150" s="87"/>
      <c r="JUW150" s="88"/>
      <c r="JUX150" s="12"/>
      <c r="JUY150" s="12"/>
      <c r="JUZ150" s="88"/>
      <c r="JVA150" s="88"/>
      <c r="JVB150" s="11"/>
      <c r="JVC150" s="11"/>
      <c r="JVD150" s="89"/>
      <c r="JVE150" s="87"/>
      <c r="JVF150" s="90"/>
      <c r="JVG150" s="91"/>
      <c r="JVH150" s="86"/>
      <c r="JVI150" s="87"/>
      <c r="JVJ150" s="87"/>
      <c r="JVK150" s="87"/>
      <c r="JVL150" s="87"/>
      <c r="JVM150" s="88"/>
      <c r="JVN150" s="12"/>
      <c r="JVO150" s="12"/>
      <c r="JVP150" s="88"/>
      <c r="JVQ150" s="88"/>
      <c r="JVR150" s="11"/>
      <c r="JVS150" s="11"/>
      <c r="JVT150" s="89"/>
      <c r="JVU150" s="87"/>
      <c r="JVV150" s="90"/>
      <c r="JVW150" s="91"/>
      <c r="JVX150" s="86"/>
      <c r="JVY150" s="87"/>
      <c r="JVZ150" s="87"/>
      <c r="JWA150" s="87"/>
      <c r="JWB150" s="87"/>
      <c r="JWC150" s="88"/>
      <c r="JWD150" s="12"/>
      <c r="JWE150" s="12"/>
      <c r="JWF150" s="88"/>
      <c r="JWG150" s="88"/>
      <c r="JWH150" s="11"/>
      <c r="JWI150" s="11"/>
      <c r="JWJ150" s="89"/>
      <c r="JWK150" s="87"/>
      <c r="JWL150" s="90"/>
      <c r="JWM150" s="91"/>
      <c r="JWN150" s="86"/>
      <c r="JWO150" s="87"/>
      <c r="JWP150" s="87"/>
      <c r="JWQ150" s="87"/>
      <c r="JWR150" s="87"/>
      <c r="JWS150" s="88"/>
      <c r="JWT150" s="12"/>
      <c r="JWU150" s="12"/>
      <c r="JWV150" s="88"/>
      <c r="JWW150" s="88"/>
      <c r="JWX150" s="11"/>
      <c r="JWY150" s="11"/>
      <c r="JWZ150" s="89"/>
      <c r="JXA150" s="87"/>
      <c r="JXB150" s="90"/>
      <c r="JXC150" s="91"/>
      <c r="JXD150" s="86"/>
      <c r="JXE150" s="87"/>
      <c r="JXF150" s="87"/>
      <c r="JXG150" s="87"/>
      <c r="JXH150" s="87"/>
      <c r="JXI150" s="88"/>
      <c r="JXJ150" s="12"/>
      <c r="JXK150" s="12"/>
      <c r="JXL150" s="88"/>
      <c r="JXM150" s="88"/>
      <c r="JXN150" s="11"/>
      <c r="JXO150" s="11"/>
      <c r="JXP150" s="89"/>
      <c r="JXQ150" s="87"/>
      <c r="JXR150" s="90"/>
      <c r="JXS150" s="91"/>
      <c r="JXT150" s="86"/>
      <c r="JXU150" s="87"/>
      <c r="JXV150" s="87"/>
      <c r="JXW150" s="87"/>
      <c r="JXX150" s="87"/>
      <c r="JXY150" s="88"/>
      <c r="JXZ150" s="12"/>
      <c r="JYA150" s="12"/>
      <c r="JYB150" s="88"/>
      <c r="JYC150" s="88"/>
      <c r="JYD150" s="11"/>
      <c r="JYE150" s="11"/>
      <c r="JYF150" s="89"/>
      <c r="JYG150" s="87"/>
      <c r="JYH150" s="90"/>
      <c r="JYI150" s="91"/>
      <c r="JYJ150" s="86"/>
      <c r="JYK150" s="87"/>
      <c r="JYL150" s="87"/>
      <c r="JYM150" s="87"/>
      <c r="JYN150" s="87"/>
      <c r="JYO150" s="88"/>
      <c r="JYP150" s="12"/>
      <c r="JYQ150" s="12"/>
      <c r="JYR150" s="88"/>
      <c r="JYS150" s="88"/>
      <c r="JYT150" s="11"/>
      <c r="JYU150" s="11"/>
      <c r="JYV150" s="89"/>
      <c r="JYW150" s="87"/>
      <c r="JYX150" s="90"/>
      <c r="JYY150" s="91"/>
      <c r="JYZ150" s="86"/>
      <c r="JZA150" s="87"/>
      <c r="JZB150" s="87"/>
      <c r="JZC150" s="87"/>
      <c r="JZD150" s="87"/>
      <c r="JZE150" s="88"/>
      <c r="JZF150" s="12"/>
      <c r="JZG150" s="12"/>
      <c r="JZH150" s="88"/>
      <c r="JZI150" s="88"/>
      <c r="JZJ150" s="11"/>
      <c r="JZK150" s="11"/>
      <c r="JZL150" s="89"/>
      <c r="JZM150" s="87"/>
      <c r="JZN150" s="90"/>
      <c r="JZO150" s="91"/>
      <c r="JZP150" s="86"/>
      <c r="JZQ150" s="87"/>
      <c r="JZR150" s="87"/>
      <c r="JZS150" s="87"/>
      <c r="JZT150" s="87"/>
      <c r="JZU150" s="88"/>
      <c r="JZV150" s="12"/>
      <c r="JZW150" s="12"/>
      <c r="JZX150" s="88"/>
      <c r="JZY150" s="88"/>
      <c r="JZZ150" s="11"/>
      <c r="KAA150" s="11"/>
      <c r="KAB150" s="89"/>
      <c r="KAC150" s="87"/>
      <c r="KAD150" s="90"/>
      <c r="KAE150" s="91"/>
      <c r="KAF150" s="86"/>
      <c r="KAG150" s="87"/>
      <c r="KAH150" s="87"/>
      <c r="KAI150" s="87"/>
      <c r="KAJ150" s="87"/>
      <c r="KAK150" s="88"/>
      <c r="KAL150" s="12"/>
      <c r="KAM150" s="12"/>
      <c r="KAN150" s="88"/>
      <c r="KAO150" s="88"/>
      <c r="KAP150" s="11"/>
      <c r="KAQ150" s="11"/>
      <c r="KAR150" s="89"/>
      <c r="KAS150" s="87"/>
      <c r="KAT150" s="90"/>
      <c r="KAU150" s="91"/>
      <c r="KAV150" s="86"/>
      <c r="KAW150" s="87"/>
      <c r="KAX150" s="87"/>
      <c r="KAY150" s="87"/>
      <c r="KAZ150" s="87"/>
      <c r="KBA150" s="88"/>
      <c r="KBB150" s="12"/>
      <c r="KBC150" s="12"/>
      <c r="KBD150" s="88"/>
      <c r="KBE150" s="88"/>
      <c r="KBF150" s="11"/>
      <c r="KBG150" s="11"/>
      <c r="KBH150" s="89"/>
      <c r="KBI150" s="87"/>
      <c r="KBJ150" s="90"/>
      <c r="KBK150" s="91"/>
      <c r="KBL150" s="86"/>
      <c r="KBM150" s="87"/>
      <c r="KBN150" s="87"/>
      <c r="KBO150" s="87"/>
      <c r="KBP150" s="87"/>
      <c r="KBQ150" s="88"/>
      <c r="KBR150" s="12"/>
      <c r="KBS150" s="12"/>
      <c r="KBT150" s="88"/>
      <c r="KBU150" s="88"/>
      <c r="KBV150" s="11"/>
      <c r="KBW150" s="11"/>
      <c r="KBX150" s="89"/>
      <c r="KBY150" s="87"/>
      <c r="KBZ150" s="90"/>
      <c r="KCA150" s="91"/>
      <c r="KCB150" s="86"/>
      <c r="KCC150" s="87"/>
      <c r="KCD150" s="87"/>
      <c r="KCE150" s="87"/>
      <c r="KCF150" s="87"/>
      <c r="KCG150" s="88"/>
      <c r="KCH150" s="12"/>
      <c r="KCI150" s="12"/>
      <c r="KCJ150" s="88"/>
      <c r="KCK150" s="88"/>
      <c r="KCL150" s="11"/>
      <c r="KCM150" s="11"/>
      <c r="KCN150" s="89"/>
      <c r="KCO150" s="87"/>
      <c r="KCP150" s="90"/>
      <c r="KCQ150" s="91"/>
      <c r="KCR150" s="86"/>
      <c r="KCS150" s="87"/>
      <c r="KCT150" s="87"/>
      <c r="KCU150" s="87"/>
      <c r="KCV150" s="87"/>
      <c r="KCW150" s="88"/>
      <c r="KCX150" s="12"/>
      <c r="KCY150" s="12"/>
      <c r="KCZ150" s="88"/>
      <c r="KDA150" s="88"/>
      <c r="KDB150" s="11"/>
      <c r="KDC150" s="11"/>
      <c r="KDD150" s="89"/>
      <c r="KDE150" s="87"/>
      <c r="KDF150" s="90"/>
      <c r="KDG150" s="91"/>
      <c r="KDH150" s="86"/>
      <c r="KDI150" s="87"/>
      <c r="KDJ150" s="87"/>
      <c r="KDK150" s="87"/>
      <c r="KDL150" s="87"/>
      <c r="KDM150" s="88"/>
      <c r="KDN150" s="12"/>
      <c r="KDO150" s="12"/>
      <c r="KDP150" s="88"/>
      <c r="KDQ150" s="88"/>
      <c r="KDR150" s="11"/>
      <c r="KDS150" s="11"/>
      <c r="KDT150" s="89"/>
      <c r="KDU150" s="87"/>
      <c r="KDV150" s="90"/>
      <c r="KDW150" s="91"/>
      <c r="KDX150" s="86"/>
      <c r="KDY150" s="87"/>
      <c r="KDZ150" s="87"/>
      <c r="KEA150" s="87"/>
      <c r="KEB150" s="87"/>
      <c r="KEC150" s="88"/>
      <c r="KED150" s="12"/>
      <c r="KEE150" s="12"/>
      <c r="KEF150" s="88"/>
      <c r="KEG150" s="88"/>
      <c r="KEH150" s="11"/>
      <c r="KEI150" s="11"/>
      <c r="KEJ150" s="89"/>
      <c r="KEK150" s="87"/>
      <c r="KEL150" s="90"/>
      <c r="KEM150" s="91"/>
      <c r="KEN150" s="86"/>
      <c r="KEO150" s="87"/>
      <c r="KEP150" s="87"/>
      <c r="KEQ150" s="87"/>
      <c r="KER150" s="87"/>
      <c r="KES150" s="88"/>
      <c r="KET150" s="12"/>
      <c r="KEU150" s="12"/>
      <c r="KEV150" s="88"/>
      <c r="KEW150" s="88"/>
      <c r="KEX150" s="11"/>
      <c r="KEY150" s="11"/>
      <c r="KEZ150" s="89"/>
      <c r="KFA150" s="87"/>
      <c r="KFB150" s="90"/>
      <c r="KFC150" s="91"/>
      <c r="KFD150" s="86"/>
      <c r="KFE150" s="87"/>
      <c r="KFF150" s="87"/>
      <c r="KFG150" s="87"/>
      <c r="KFH150" s="87"/>
      <c r="KFI150" s="88"/>
      <c r="KFJ150" s="12"/>
      <c r="KFK150" s="12"/>
      <c r="KFL150" s="88"/>
      <c r="KFM150" s="88"/>
      <c r="KFN150" s="11"/>
      <c r="KFO150" s="11"/>
      <c r="KFP150" s="89"/>
      <c r="KFQ150" s="87"/>
      <c r="KFR150" s="90"/>
      <c r="KFS150" s="91"/>
      <c r="KFT150" s="86"/>
      <c r="KFU150" s="87"/>
      <c r="KFV150" s="87"/>
      <c r="KFW150" s="87"/>
      <c r="KFX150" s="87"/>
      <c r="KFY150" s="88"/>
      <c r="KFZ150" s="12"/>
      <c r="KGA150" s="12"/>
      <c r="KGB150" s="88"/>
      <c r="KGC150" s="88"/>
      <c r="KGD150" s="11"/>
      <c r="KGE150" s="11"/>
      <c r="KGF150" s="89"/>
      <c r="KGG150" s="87"/>
      <c r="KGH150" s="90"/>
      <c r="KGI150" s="91"/>
      <c r="KGJ150" s="86"/>
      <c r="KGK150" s="87"/>
      <c r="KGL150" s="87"/>
      <c r="KGM150" s="87"/>
      <c r="KGN150" s="87"/>
      <c r="KGO150" s="88"/>
      <c r="KGP150" s="12"/>
      <c r="KGQ150" s="12"/>
      <c r="KGR150" s="88"/>
      <c r="KGS150" s="88"/>
      <c r="KGT150" s="11"/>
      <c r="KGU150" s="11"/>
      <c r="KGV150" s="89"/>
      <c r="KGW150" s="87"/>
      <c r="KGX150" s="90"/>
      <c r="KGY150" s="91"/>
      <c r="KGZ150" s="86"/>
      <c r="KHA150" s="87"/>
      <c r="KHB150" s="87"/>
      <c r="KHC150" s="87"/>
      <c r="KHD150" s="87"/>
      <c r="KHE150" s="88"/>
      <c r="KHF150" s="12"/>
      <c r="KHG150" s="12"/>
      <c r="KHH150" s="88"/>
      <c r="KHI150" s="88"/>
      <c r="KHJ150" s="11"/>
      <c r="KHK150" s="11"/>
      <c r="KHL150" s="89"/>
      <c r="KHM150" s="87"/>
      <c r="KHN150" s="90"/>
      <c r="KHO150" s="91"/>
      <c r="KHP150" s="86"/>
      <c r="KHQ150" s="87"/>
      <c r="KHR150" s="87"/>
      <c r="KHS150" s="87"/>
      <c r="KHT150" s="87"/>
      <c r="KHU150" s="88"/>
      <c r="KHV150" s="12"/>
      <c r="KHW150" s="12"/>
      <c r="KHX150" s="88"/>
      <c r="KHY150" s="88"/>
      <c r="KHZ150" s="11"/>
      <c r="KIA150" s="11"/>
      <c r="KIB150" s="89"/>
      <c r="KIC150" s="87"/>
      <c r="KID150" s="90"/>
      <c r="KIE150" s="91"/>
      <c r="KIF150" s="86"/>
      <c r="KIG150" s="87"/>
      <c r="KIH150" s="87"/>
      <c r="KII150" s="87"/>
      <c r="KIJ150" s="87"/>
      <c r="KIK150" s="88"/>
      <c r="KIL150" s="12"/>
      <c r="KIM150" s="12"/>
      <c r="KIN150" s="88"/>
      <c r="KIO150" s="88"/>
      <c r="KIP150" s="11"/>
      <c r="KIQ150" s="11"/>
      <c r="KIR150" s="89"/>
      <c r="KIS150" s="87"/>
      <c r="KIT150" s="90"/>
      <c r="KIU150" s="91"/>
      <c r="KIV150" s="86"/>
      <c r="KIW150" s="87"/>
      <c r="KIX150" s="87"/>
      <c r="KIY150" s="87"/>
      <c r="KIZ150" s="87"/>
      <c r="KJA150" s="88"/>
      <c r="KJB150" s="12"/>
      <c r="KJC150" s="12"/>
      <c r="KJD150" s="88"/>
      <c r="KJE150" s="88"/>
      <c r="KJF150" s="11"/>
      <c r="KJG150" s="11"/>
      <c r="KJH150" s="89"/>
      <c r="KJI150" s="87"/>
      <c r="KJJ150" s="90"/>
      <c r="KJK150" s="91"/>
      <c r="KJL150" s="86"/>
      <c r="KJM150" s="87"/>
      <c r="KJN150" s="87"/>
      <c r="KJO150" s="87"/>
      <c r="KJP150" s="87"/>
      <c r="KJQ150" s="88"/>
      <c r="KJR150" s="12"/>
      <c r="KJS150" s="12"/>
      <c r="KJT150" s="88"/>
      <c r="KJU150" s="88"/>
      <c r="KJV150" s="11"/>
      <c r="KJW150" s="11"/>
      <c r="KJX150" s="89"/>
      <c r="KJY150" s="87"/>
      <c r="KJZ150" s="90"/>
      <c r="KKA150" s="91"/>
      <c r="KKB150" s="86"/>
      <c r="KKC150" s="87"/>
      <c r="KKD150" s="87"/>
      <c r="KKE150" s="87"/>
      <c r="KKF150" s="87"/>
      <c r="KKG150" s="88"/>
      <c r="KKH150" s="12"/>
      <c r="KKI150" s="12"/>
      <c r="KKJ150" s="88"/>
      <c r="KKK150" s="88"/>
      <c r="KKL150" s="11"/>
      <c r="KKM150" s="11"/>
      <c r="KKN150" s="89"/>
      <c r="KKO150" s="87"/>
      <c r="KKP150" s="90"/>
      <c r="KKQ150" s="91"/>
      <c r="KKR150" s="86"/>
      <c r="KKS150" s="87"/>
      <c r="KKT150" s="87"/>
      <c r="KKU150" s="87"/>
      <c r="KKV150" s="87"/>
      <c r="KKW150" s="88"/>
      <c r="KKX150" s="12"/>
      <c r="KKY150" s="12"/>
      <c r="KKZ150" s="88"/>
      <c r="KLA150" s="88"/>
      <c r="KLB150" s="11"/>
      <c r="KLC150" s="11"/>
      <c r="KLD150" s="89"/>
      <c r="KLE150" s="87"/>
      <c r="KLF150" s="90"/>
      <c r="KLG150" s="91"/>
      <c r="KLH150" s="86"/>
      <c r="KLI150" s="87"/>
      <c r="KLJ150" s="87"/>
      <c r="KLK150" s="87"/>
      <c r="KLL150" s="87"/>
      <c r="KLM150" s="88"/>
      <c r="KLN150" s="12"/>
      <c r="KLO150" s="12"/>
      <c r="KLP150" s="88"/>
      <c r="KLQ150" s="88"/>
      <c r="KLR150" s="11"/>
      <c r="KLS150" s="11"/>
      <c r="KLT150" s="89"/>
      <c r="KLU150" s="87"/>
      <c r="KLV150" s="90"/>
      <c r="KLW150" s="91"/>
      <c r="KLX150" s="86"/>
      <c r="KLY150" s="87"/>
      <c r="KLZ150" s="87"/>
      <c r="KMA150" s="87"/>
      <c r="KMB150" s="87"/>
      <c r="KMC150" s="88"/>
      <c r="KMD150" s="12"/>
      <c r="KME150" s="12"/>
      <c r="KMF150" s="88"/>
      <c r="KMG150" s="88"/>
      <c r="KMH150" s="11"/>
      <c r="KMI150" s="11"/>
      <c r="KMJ150" s="89"/>
      <c r="KMK150" s="87"/>
      <c r="KML150" s="90"/>
      <c r="KMM150" s="91"/>
      <c r="KMN150" s="86"/>
      <c r="KMO150" s="87"/>
      <c r="KMP150" s="87"/>
      <c r="KMQ150" s="87"/>
      <c r="KMR150" s="87"/>
      <c r="KMS150" s="88"/>
      <c r="KMT150" s="12"/>
      <c r="KMU150" s="12"/>
      <c r="KMV150" s="88"/>
      <c r="KMW150" s="88"/>
      <c r="KMX150" s="11"/>
      <c r="KMY150" s="11"/>
      <c r="KMZ150" s="89"/>
      <c r="KNA150" s="87"/>
      <c r="KNB150" s="90"/>
      <c r="KNC150" s="91"/>
      <c r="KND150" s="86"/>
      <c r="KNE150" s="87"/>
      <c r="KNF150" s="87"/>
      <c r="KNG150" s="87"/>
      <c r="KNH150" s="87"/>
      <c r="KNI150" s="88"/>
      <c r="KNJ150" s="12"/>
      <c r="KNK150" s="12"/>
      <c r="KNL150" s="88"/>
      <c r="KNM150" s="88"/>
      <c r="KNN150" s="11"/>
      <c r="KNO150" s="11"/>
      <c r="KNP150" s="89"/>
      <c r="KNQ150" s="87"/>
      <c r="KNR150" s="90"/>
      <c r="KNS150" s="91"/>
      <c r="KNT150" s="86"/>
      <c r="KNU150" s="87"/>
      <c r="KNV150" s="87"/>
      <c r="KNW150" s="87"/>
      <c r="KNX150" s="87"/>
      <c r="KNY150" s="88"/>
      <c r="KNZ150" s="12"/>
      <c r="KOA150" s="12"/>
      <c r="KOB150" s="88"/>
      <c r="KOC150" s="88"/>
      <c r="KOD150" s="11"/>
      <c r="KOE150" s="11"/>
      <c r="KOF150" s="89"/>
      <c r="KOG150" s="87"/>
      <c r="KOH150" s="90"/>
      <c r="KOI150" s="91"/>
      <c r="KOJ150" s="86"/>
      <c r="KOK150" s="87"/>
      <c r="KOL150" s="87"/>
      <c r="KOM150" s="87"/>
      <c r="KON150" s="87"/>
      <c r="KOO150" s="88"/>
      <c r="KOP150" s="12"/>
      <c r="KOQ150" s="12"/>
      <c r="KOR150" s="88"/>
      <c r="KOS150" s="88"/>
      <c r="KOT150" s="11"/>
      <c r="KOU150" s="11"/>
      <c r="KOV150" s="89"/>
      <c r="KOW150" s="87"/>
      <c r="KOX150" s="90"/>
      <c r="KOY150" s="91"/>
      <c r="KOZ150" s="86"/>
      <c r="KPA150" s="87"/>
      <c r="KPB150" s="87"/>
      <c r="KPC150" s="87"/>
      <c r="KPD150" s="87"/>
      <c r="KPE150" s="88"/>
      <c r="KPF150" s="12"/>
      <c r="KPG150" s="12"/>
      <c r="KPH150" s="88"/>
      <c r="KPI150" s="88"/>
      <c r="KPJ150" s="11"/>
      <c r="KPK150" s="11"/>
      <c r="KPL150" s="89"/>
      <c r="KPM150" s="87"/>
      <c r="KPN150" s="90"/>
      <c r="KPO150" s="91"/>
      <c r="KPP150" s="86"/>
      <c r="KPQ150" s="87"/>
      <c r="KPR150" s="87"/>
      <c r="KPS150" s="87"/>
      <c r="KPT150" s="87"/>
      <c r="KPU150" s="88"/>
      <c r="KPV150" s="12"/>
      <c r="KPW150" s="12"/>
      <c r="KPX150" s="88"/>
      <c r="KPY150" s="88"/>
      <c r="KPZ150" s="11"/>
      <c r="KQA150" s="11"/>
      <c r="KQB150" s="89"/>
      <c r="KQC150" s="87"/>
      <c r="KQD150" s="90"/>
      <c r="KQE150" s="91"/>
      <c r="KQF150" s="86"/>
      <c r="KQG150" s="87"/>
      <c r="KQH150" s="87"/>
      <c r="KQI150" s="87"/>
      <c r="KQJ150" s="87"/>
      <c r="KQK150" s="88"/>
      <c r="KQL150" s="12"/>
      <c r="KQM150" s="12"/>
      <c r="KQN150" s="88"/>
      <c r="KQO150" s="88"/>
      <c r="KQP150" s="11"/>
      <c r="KQQ150" s="11"/>
      <c r="KQR150" s="89"/>
      <c r="KQS150" s="87"/>
      <c r="KQT150" s="90"/>
      <c r="KQU150" s="91"/>
      <c r="KQV150" s="86"/>
      <c r="KQW150" s="87"/>
      <c r="KQX150" s="87"/>
      <c r="KQY150" s="87"/>
      <c r="KQZ150" s="87"/>
      <c r="KRA150" s="88"/>
      <c r="KRB150" s="12"/>
      <c r="KRC150" s="12"/>
      <c r="KRD150" s="88"/>
      <c r="KRE150" s="88"/>
      <c r="KRF150" s="11"/>
      <c r="KRG150" s="11"/>
      <c r="KRH150" s="89"/>
      <c r="KRI150" s="87"/>
      <c r="KRJ150" s="90"/>
      <c r="KRK150" s="91"/>
      <c r="KRL150" s="86"/>
      <c r="KRM150" s="87"/>
      <c r="KRN150" s="87"/>
      <c r="KRO150" s="87"/>
      <c r="KRP150" s="87"/>
      <c r="KRQ150" s="88"/>
      <c r="KRR150" s="12"/>
      <c r="KRS150" s="12"/>
      <c r="KRT150" s="88"/>
      <c r="KRU150" s="88"/>
      <c r="KRV150" s="11"/>
      <c r="KRW150" s="11"/>
      <c r="KRX150" s="89"/>
      <c r="KRY150" s="87"/>
      <c r="KRZ150" s="90"/>
      <c r="KSA150" s="91"/>
      <c r="KSB150" s="86"/>
      <c r="KSC150" s="87"/>
      <c r="KSD150" s="87"/>
      <c r="KSE150" s="87"/>
      <c r="KSF150" s="87"/>
      <c r="KSG150" s="88"/>
      <c r="KSH150" s="12"/>
      <c r="KSI150" s="12"/>
      <c r="KSJ150" s="88"/>
      <c r="KSK150" s="88"/>
      <c r="KSL150" s="11"/>
      <c r="KSM150" s="11"/>
      <c r="KSN150" s="89"/>
      <c r="KSO150" s="87"/>
      <c r="KSP150" s="90"/>
      <c r="KSQ150" s="91"/>
      <c r="KSR150" s="86"/>
      <c r="KSS150" s="87"/>
      <c r="KST150" s="87"/>
      <c r="KSU150" s="87"/>
      <c r="KSV150" s="87"/>
      <c r="KSW150" s="88"/>
      <c r="KSX150" s="12"/>
      <c r="KSY150" s="12"/>
      <c r="KSZ150" s="88"/>
      <c r="KTA150" s="88"/>
      <c r="KTB150" s="11"/>
      <c r="KTC150" s="11"/>
      <c r="KTD150" s="89"/>
      <c r="KTE150" s="87"/>
      <c r="KTF150" s="90"/>
      <c r="KTG150" s="91"/>
      <c r="KTH150" s="86"/>
      <c r="KTI150" s="87"/>
      <c r="KTJ150" s="87"/>
      <c r="KTK150" s="87"/>
      <c r="KTL150" s="87"/>
      <c r="KTM150" s="88"/>
      <c r="KTN150" s="12"/>
      <c r="KTO150" s="12"/>
      <c r="KTP150" s="88"/>
      <c r="KTQ150" s="88"/>
      <c r="KTR150" s="11"/>
      <c r="KTS150" s="11"/>
      <c r="KTT150" s="89"/>
      <c r="KTU150" s="87"/>
      <c r="KTV150" s="90"/>
      <c r="KTW150" s="91"/>
      <c r="KTX150" s="86"/>
      <c r="KTY150" s="87"/>
      <c r="KTZ150" s="87"/>
      <c r="KUA150" s="87"/>
      <c r="KUB150" s="87"/>
      <c r="KUC150" s="88"/>
      <c r="KUD150" s="12"/>
      <c r="KUE150" s="12"/>
      <c r="KUF150" s="88"/>
      <c r="KUG150" s="88"/>
      <c r="KUH150" s="11"/>
      <c r="KUI150" s="11"/>
      <c r="KUJ150" s="89"/>
      <c r="KUK150" s="87"/>
      <c r="KUL150" s="90"/>
      <c r="KUM150" s="91"/>
      <c r="KUN150" s="86"/>
      <c r="KUO150" s="87"/>
      <c r="KUP150" s="87"/>
      <c r="KUQ150" s="87"/>
      <c r="KUR150" s="87"/>
      <c r="KUS150" s="88"/>
      <c r="KUT150" s="12"/>
      <c r="KUU150" s="12"/>
      <c r="KUV150" s="88"/>
      <c r="KUW150" s="88"/>
      <c r="KUX150" s="11"/>
      <c r="KUY150" s="11"/>
      <c r="KUZ150" s="89"/>
      <c r="KVA150" s="87"/>
      <c r="KVB150" s="90"/>
      <c r="KVC150" s="91"/>
      <c r="KVD150" s="86"/>
      <c r="KVE150" s="87"/>
      <c r="KVF150" s="87"/>
      <c r="KVG150" s="87"/>
      <c r="KVH150" s="87"/>
      <c r="KVI150" s="88"/>
      <c r="KVJ150" s="12"/>
      <c r="KVK150" s="12"/>
      <c r="KVL150" s="88"/>
      <c r="KVM150" s="88"/>
      <c r="KVN150" s="11"/>
      <c r="KVO150" s="11"/>
      <c r="KVP150" s="89"/>
      <c r="KVQ150" s="87"/>
      <c r="KVR150" s="90"/>
      <c r="KVS150" s="91"/>
      <c r="KVT150" s="86"/>
      <c r="KVU150" s="87"/>
      <c r="KVV150" s="87"/>
      <c r="KVW150" s="87"/>
      <c r="KVX150" s="87"/>
      <c r="KVY150" s="88"/>
      <c r="KVZ150" s="12"/>
      <c r="KWA150" s="12"/>
      <c r="KWB150" s="88"/>
      <c r="KWC150" s="88"/>
      <c r="KWD150" s="11"/>
      <c r="KWE150" s="11"/>
      <c r="KWF150" s="89"/>
      <c r="KWG150" s="87"/>
      <c r="KWH150" s="90"/>
      <c r="KWI150" s="91"/>
      <c r="KWJ150" s="86"/>
      <c r="KWK150" s="87"/>
      <c r="KWL150" s="87"/>
      <c r="KWM150" s="87"/>
      <c r="KWN150" s="87"/>
      <c r="KWO150" s="88"/>
      <c r="KWP150" s="12"/>
      <c r="KWQ150" s="12"/>
      <c r="KWR150" s="88"/>
      <c r="KWS150" s="88"/>
      <c r="KWT150" s="11"/>
      <c r="KWU150" s="11"/>
      <c r="KWV150" s="89"/>
      <c r="KWW150" s="87"/>
      <c r="KWX150" s="90"/>
      <c r="KWY150" s="91"/>
      <c r="KWZ150" s="86"/>
      <c r="KXA150" s="87"/>
      <c r="KXB150" s="87"/>
      <c r="KXC150" s="87"/>
      <c r="KXD150" s="87"/>
      <c r="KXE150" s="88"/>
      <c r="KXF150" s="12"/>
      <c r="KXG150" s="12"/>
      <c r="KXH150" s="88"/>
      <c r="KXI150" s="88"/>
      <c r="KXJ150" s="11"/>
      <c r="KXK150" s="11"/>
      <c r="KXL150" s="89"/>
      <c r="KXM150" s="87"/>
      <c r="KXN150" s="90"/>
      <c r="KXO150" s="91"/>
      <c r="KXP150" s="86"/>
      <c r="KXQ150" s="87"/>
      <c r="KXR150" s="87"/>
      <c r="KXS150" s="87"/>
      <c r="KXT150" s="87"/>
      <c r="KXU150" s="88"/>
      <c r="KXV150" s="12"/>
      <c r="KXW150" s="12"/>
      <c r="KXX150" s="88"/>
      <c r="KXY150" s="88"/>
      <c r="KXZ150" s="11"/>
      <c r="KYA150" s="11"/>
      <c r="KYB150" s="89"/>
      <c r="KYC150" s="87"/>
      <c r="KYD150" s="90"/>
      <c r="KYE150" s="91"/>
      <c r="KYF150" s="86"/>
      <c r="KYG150" s="87"/>
      <c r="KYH150" s="87"/>
      <c r="KYI150" s="87"/>
      <c r="KYJ150" s="87"/>
      <c r="KYK150" s="88"/>
      <c r="KYL150" s="12"/>
      <c r="KYM150" s="12"/>
      <c r="KYN150" s="88"/>
      <c r="KYO150" s="88"/>
      <c r="KYP150" s="11"/>
      <c r="KYQ150" s="11"/>
      <c r="KYR150" s="89"/>
      <c r="KYS150" s="87"/>
      <c r="KYT150" s="90"/>
      <c r="KYU150" s="91"/>
      <c r="KYV150" s="86"/>
      <c r="KYW150" s="87"/>
      <c r="KYX150" s="87"/>
      <c r="KYY150" s="87"/>
      <c r="KYZ150" s="87"/>
      <c r="KZA150" s="88"/>
      <c r="KZB150" s="12"/>
      <c r="KZC150" s="12"/>
      <c r="KZD150" s="88"/>
      <c r="KZE150" s="88"/>
      <c r="KZF150" s="11"/>
      <c r="KZG150" s="11"/>
      <c r="KZH150" s="89"/>
      <c r="KZI150" s="87"/>
      <c r="KZJ150" s="90"/>
      <c r="KZK150" s="91"/>
      <c r="KZL150" s="86"/>
      <c r="KZM150" s="87"/>
      <c r="KZN150" s="87"/>
      <c r="KZO150" s="87"/>
      <c r="KZP150" s="87"/>
      <c r="KZQ150" s="88"/>
      <c r="KZR150" s="12"/>
      <c r="KZS150" s="12"/>
      <c r="KZT150" s="88"/>
      <c r="KZU150" s="88"/>
      <c r="KZV150" s="11"/>
      <c r="KZW150" s="11"/>
      <c r="KZX150" s="89"/>
      <c r="KZY150" s="87"/>
      <c r="KZZ150" s="90"/>
      <c r="LAA150" s="91"/>
      <c r="LAB150" s="86"/>
      <c r="LAC150" s="87"/>
      <c r="LAD150" s="87"/>
      <c r="LAE150" s="87"/>
      <c r="LAF150" s="87"/>
      <c r="LAG150" s="88"/>
      <c r="LAH150" s="12"/>
      <c r="LAI150" s="12"/>
      <c r="LAJ150" s="88"/>
      <c r="LAK150" s="88"/>
      <c r="LAL150" s="11"/>
      <c r="LAM150" s="11"/>
      <c r="LAN150" s="89"/>
      <c r="LAO150" s="87"/>
      <c r="LAP150" s="90"/>
      <c r="LAQ150" s="91"/>
      <c r="LAR150" s="86"/>
      <c r="LAS150" s="87"/>
      <c r="LAT150" s="87"/>
      <c r="LAU150" s="87"/>
      <c r="LAV150" s="87"/>
      <c r="LAW150" s="88"/>
      <c r="LAX150" s="12"/>
      <c r="LAY150" s="12"/>
      <c r="LAZ150" s="88"/>
      <c r="LBA150" s="88"/>
      <c r="LBB150" s="11"/>
      <c r="LBC150" s="11"/>
      <c r="LBD150" s="89"/>
      <c r="LBE150" s="87"/>
      <c r="LBF150" s="90"/>
      <c r="LBG150" s="91"/>
      <c r="LBH150" s="86"/>
      <c r="LBI150" s="87"/>
      <c r="LBJ150" s="87"/>
      <c r="LBK150" s="87"/>
      <c r="LBL150" s="87"/>
      <c r="LBM150" s="88"/>
      <c r="LBN150" s="12"/>
      <c r="LBO150" s="12"/>
      <c r="LBP150" s="88"/>
      <c r="LBQ150" s="88"/>
      <c r="LBR150" s="11"/>
      <c r="LBS150" s="11"/>
      <c r="LBT150" s="89"/>
      <c r="LBU150" s="87"/>
      <c r="LBV150" s="90"/>
      <c r="LBW150" s="91"/>
      <c r="LBX150" s="86"/>
      <c r="LBY150" s="87"/>
      <c r="LBZ150" s="87"/>
      <c r="LCA150" s="87"/>
      <c r="LCB150" s="87"/>
      <c r="LCC150" s="88"/>
      <c r="LCD150" s="12"/>
      <c r="LCE150" s="12"/>
      <c r="LCF150" s="88"/>
      <c r="LCG150" s="88"/>
      <c r="LCH150" s="11"/>
      <c r="LCI150" s="11"/>
      <c r="LCJ150" s="89"/>
      <c r="LCK150" s="87"/>
      <c r="LCL150" s="90"/>
      <c r="LCM150" s="91"/>
      <c r="LCN150" s="86"/>
      <c r="LCO150" s="87"/>
      <c r="LCP150" s="87"/>
      <c r="LCQ150" s="87"/>
      <c r="LCR150" s="87"/>
      <c r="LCS150" s="88"/>
      <c r="LCT150" s="12"/>
      <c r="LCU150" s="12"/>
      <c r="LCV150" s="88"/>
      <c r="LCW150" s="88"/>
      <c r="LCX150" s="11"/>
      <c r="LCY150" s="11"/>
      <c r="LCZ150" s="89"/>
      <c r="LDA150" s="87"/>
      <c r="LDB150" s="90"/>
      <c r="LDC150" s="91"/>
      <c r="LDD150" s="86"/>
      <c r="LDE150" s="87"/>
      <c r="LDF150" s="87"/>
      <c r="LDG150" s="87"/>
      <c r="LDH150" s="87"/>
      <c r="LDI150" s="88"/>
      <c r="LDJ150" s="12"/>
      <c r="LDK150" s="12"/>
      <c r="LDL150" s="88"/>
      <c r="LDM150" s="88"/>
      <c r="LDN150" s="11"/>
      <c r="LDO150" s="11"/>
      <c r="LDP150" s="89"/>
      <c r="LDQ150" s="87"/>
      <c r="LDR150" s="90"/>
      <c r="LDS150" s="91"/>
      <c r="LDT150" s="86"/>
      <c r="LDU150" s="87"/>
      <c r="LDV150" s="87"/>
      <c r="LDW150" s="87"/>
      <c r="LDX150" s="87"/>
      <c r="LDY150" s="88"/>
      <c r="LDZ150" s="12"/>
      <c r="LEA150" s="12"/>
      <c r="LEB150" s="88"/>
      <c r="LEC150" s="88"/>
      <c r="LED150" s="11"/>
      <c r="LEE150" s="11"/>
      <c r="LEF150" s="89"/>
      <c r="LEG150" s="87"/>
      <c r="LEH150" s="90"/>
      <c r="LEI150" s="91"/>
      <c r="LEJ150" s="86"/>
      <c r="LEK150" s="87"/>
      <c r="LEL150" s="87"/>
      <c r="LEM150" s="87"/>
      <c r="LEN150" s="87"/>
      <c r="LEO150" s="88"/>
      <c r="LEP150" s="12"/>
      <c r="LEQ150" s="12"/>
      <c r="LER150" s="88"/>
      <c r="LES150" s="88"/>
      <c r="LET150" s="11"/>
      <c r="LEU150" s="11"/>
      <c r="LEV150" s="89"/>
      <c r="LEW150" s="87"/>
      <c r="LEX150" s="90"/>
      <c r="LEY150" s="91"/>
      <c r="LEZ150" s="86"/>
      <c r="LFA150" s="87"/>
      <c r="LFB150" s="87"/>
      <c r="LFC150" s="87"/>
      <c r="LFD150" s="87"/>
      <c r="LFE150" s="88"/>
      <c r="LFF150" s="12"/>
      <c r="LFG150" s="12"/>
      <c r="LFH150" s="88"/>
      <c r="LFI150" s="88"/>
      <c r="LFJ150" s="11"/>
      <c r="LFK150" s="11"/>
      <c r="LFL150" s="89"/>
      <c r="LFM150" s="87"/>
      <c r="LFN150" s="90"/>
      <c r="LFO150" s="91"/>
      <c r="LFP150" s="86"/>
      <c r="LFQ150" s="87"/>
      <c r="LFR150" s="87"/>
      <c r="LFS150" s="87"/>
      <c r="LFT150" s="87"/>
      <c r="LFU150" s="88"/>
      <c r="LFV150" s="12"/>
      <c r="LFW150" s="12"/>
      <c r="LFX150" s="88"/>
      <c r="LFY150" s="88"/>
      <c r="LFZ150" s="11"/>
      <c r="LGA150" s="11"/>
      <c r="LGB150" s="89"/>
      <c r="LGC150" s="87"/>
      <c r="LGD150" s="90"/>
      <c r="LGE150" s="91"/>
      <c r="LGF150" s="86"/>
      <c r="LGG150" s="87"/>
      <c r="LGH150" s="87"/>
      <c r="LGI150" s="87"/>
      <c r="LGJ150" s="87"/>
      <c r="LGK150" s="88"/>
      <c r="LGL150" s="12"/>
      <c r="LGM150" s="12"/>
      <c r="LGN150" s="88"/>
      <c r="LGO150" s="88"/>
      <c r="LGP150" s="11"/>
      <c r="LGQ150" s="11"/>
      <c r="LGR150" s="89"/>
      <c r="LGS150" s="87"/>
      <c r="LGT150" s="90"/>
      <c r="LGU150" s="91"/>
      <c r="LGV150" s="86"/>
      <c r="LGW150" s="87"/>
      <c r="LGX150" s="87"/>
      <c r="LGY150" s="87"/>
      <c r="LGZ150" s="87"/>
      <c r="LHA150" s="88"/>
      <c r="LHB150" s="12"/>
      <c r="LHC150" s="12"/>
      <c r="LHD150" s="88"/>
      <c r="LHE150" s="88"/>
      <c r="LHF150" s="11"/>
      <c r="LHG150" s="11"/>
      <c r="LHH150" s="89"/>
      <c r="LHI150" s="87"/>
      <c r="LHJ150" s="90"/>
      <c r="LHK150" s="91"/>
      <c r="LHL150" s="86"/>
      <c r="LHM150" s="87"/>
      <c r="LHN150" s="87"/>
      <c r="LHO150" s="87"/>
      <c r="LHP150" s="87"/>
      <c r="LHQ150" s="88"/>
      <c r="LHR150" s="12"/>
      <c r="LHS150" s="12"/>
      <c r="LHT150" s="88"/>
      <c r="LHU150" s="88"/>
      <c r="LHV150" s="11"/>
      <c r="LHW150" s="11"/>
      <c r="LHX150" s="89"/>
      <c r="LHY150" s="87"/>
      <c r="LHZ150" s="90"/>
      <c r="LIA150" s="91"/>
      <c r="LIB150" s="86"/>
      <c r="LIC150" s="87"/>
      <c r="LID150" s="87"/>
      <c r="LIE150" s="87"/>
      <c r="LIF150" s="87"/>
      <c r="LIG150" s="88"/>
      <c r="LIH150" s="12"/>
      <c r="LII150" s="12"/>
      <c r="LIJ150" s="88"/>
      <c r="LIK150" s="88"/>
      <c r="LIL150" s="11"/>
      <c r="LIM150" s="11"/>
      <c r="LIN150" s="89"/>
      <c r="LIO150" s="87"/>
      <c r="LIP150" s="90"/>
      <c r="LIQ150" s="91"/>
      <c r="LIR150" s="86"/>
      <c r="LIS150" s="87"/>
      <c r="LIT150" s="87"/>
      <c r="LIU150" s="87"/>
      <c r="LIV150" s="87"/>
      <c r="LIW150" s="88"/>
      <c r="LIX150" s="12"/>
      <c r="LIY150" s="12"/>
      <c r="LIZ150" s="88"/>
      <c r="LJA150" s="88"/>
      <c r="LJB150" s="11"/>
      <c r="LJC150" s="11"/>
      <c r="LJD150" s="89"/>
      <c r="LJE150" s="87"/>
      <c r="LJF150" s="90"/>
      <c r="LJG150" s="91"/>
      <c r="LJH150" s="86"/>
      <c r="LJI150" s="87"/>
      <c r="LJJ150" s="87"/>
      <c r="LJK150" s="87"/>
      <c r="LJL150" s="87"/>
      <c r="LJM150" s="88"/>
      <c r="LJN150" s="12"/>
      <c r="LJO150" s="12"/>
      <c r="LJP150" s="88"/>
      <c r="LJQ150" s="88"/>
      <c r="LJR150" s="11"/>
      <c r="LJS150" s="11"/>
      <c r="LJT150" s="89"/>
      <c r="LJU150" s="87"/>
      <c r="LJV150" s="90"/>
      <c r="LJW150" s="91"/>
      <c r="LJX150" s="86"/>
      <c r="LJY150" s="87"/>
      <c r="LJZ150" s="87"/>
      <c r="LKA150" s="87"/>
      <c r="LKB150" s="87"/>
      <c r="LKC150" s="88"/>
      <c r="LKD150" s="12"/>
      <c r="LKE150" s="12"/>
      <c r="LKF150" s="88"/>
      <c r="LKG150" s="88"/>
      <c r="LKH150" s="11"/>
      <c r="LKI150" s="11"/>
      <c r="LKJ150" s="89"/>
      <c r="LKK150" s="87"/>
      <c r="LKL150" s="90"/>
      <c r="LKM150" s="91"/>
      <c r="LKN150" s="86"/>
      <c r="LKO150" s="87"/>
      <c r="LKP150" s="87"/>
      <c r="LKQ150" s="87"/>
      <c r="LKR150" s="87"/>
      <c r="LKS150" s="88"/>
      <c r="LKT150" s="12"/>
      <c r="LKU150" s="12"/>
      <c r="LKV150" s="88"/>
      <c r="LKW150" s="88"/>
      <c r="LKX150" s="11"/>
      <c r="LKY150" s="11"/>
      <c r="LKZ150" s="89"/>
      <c r="LLA150" s="87"/>
      <c r="LLB150" s="90"/>
      <c r="LLC150" s="91"/>
      <c r="LLD150" s="86"/>
      <c r="LLE150" s="87"/>
      <c r="LLF150" s="87"/>
      <c r="LLG150" s="87"/>
      <c r="LLH150" s="87"/>
      <c r="LLI150" s="88"/>
      <c r="LLJ150" s="12"/>
      <c r="LLK150" s="12"/>
      <c r="LLL150" s="88"/>
      <c r="LLM150" s="88"/>
      <c r="LLN150" s="11"/>
      <c r="LLO150" s="11"/>
      <c r="LLP150" s="89"/>
      <c r="LLQ150" s="87"/>
      <c r="LLR150" s="90"/>
      <c r="LLS150" s="91"/>
      <c r="LLT150" s="86"/>
      <c r="LLU150" s="87"/>
      <c r="LLV150" s="87"/>
      <c r="LLW150" s="87"/>
      <c r="LLX150" s="87"/>
      <c r="LLY150" s="88"/>
      <c r="LLZ150" s="12"/>
      <c r="LMA150" s="12"/>
      <c r="LMB150" s="88"/>
      <c r="LMC150" s="88"/>
      <c r="LMD150" s="11"/>
      <c r="LME150" s="11"/>
      <c r="LMF150" s="89"/>
      <c r="LMG150" s="87"/>
      <c r="LMH150" s="90"/>
      <c r="LMI150" s="91"/>
      <c r="LMJ150" s="86"/>
      <c r="LMK150" s="87"/>
      <c r="LML150" s="87"/>
      <c r="LMM150" s="87"/>
      <c r="LMN150" s="87"/>
      <c r="LMO150" s="88"/>
      <c r="LMP150" s="12"/>
      <c r="LMQ150" s="12"/>
      <c r="LMR150" s="88"/>
      <c r="LMS150" s="88"/>
      <c r="LMT150" s="11"/>
      <c r="LMU150" s="11"/>
      <c r="LMV150" s="89"/>
      <c r="LMW150" s="87"/>
      <c r="LMX150" s="90"/>
      <c r="LMY150" s="91"/>
      <c r="LMZ150" s="86"/>
      <c r="LNA150" s="87"/>
      <c r="LNB150" s="87"/>
      <c r="LNC150" s="87"/>
      <c r="LND150" s="87"/>
      <c r="LNE150" s="88"/>
      <c r="LNF150" s="12"/>
      <c r="LNG150" s="12"/>
      <c r="LNH150" s="88"/>
      <c r="LNI150" s="88"/>
      <c r="LNJ150" s="11"/>
      <c r="LNK150" s="11"/>
      <c r="LNL150" s="89"/>
      <c r="LNM150" s="87"/>
      <c r="LNN150" s="90"/>
      <c r="LNO150" s="91"/>
      <c r="LNP150" s="86"/>
      <c r="LNQ150" s="87"/>
      <c r="LNR150" s="87"/>
      <c r="LNS150" s="87"/>
      <c r="LNT150" s="87"/>
      <c r="LNU150" s="88"/>
      <c r="LNV150" s="12"/>
      <c r="LNW150" s="12"/>
      <c r="LNX150" s="88"/>
      <c r="LNY150" s="88"/>
      <c r="LNZ150" s="11"/>
      <c r="LOA150" s="11"/>
      <c r="LOB150" s="89"/>
      <c r="LOC150" s="87"/>
      <c r="LOD150" s="90"/>
      <c r="LOE150" s="91"/>
      <c r="LOF150" s="86"/>
      <c r="LOG150" s="87"/>
      <c r="LOH150" s="87"/>
      <c r="LOI150" s="87"/>
      <c r="LOJ150" s="87"/>
      <c r="LOK150" s="88"/>
      <c r="LOL150" s="12"/>
      <c r="LOM150" s="12"/>
      <c r="LON150" s="88"/>
      <c r="LOO150" s="88"/>
      <c r="LOP150" s="11"/>
      <c r="LOQ150" s="11"/>
      <c r="LOR150" s="89"/>
      <c r="LOS150" s="87"/>
      <c r="LOT150" s="90"/>
      <c r="LOU150" s="91"/>
      <c r="LOV150" s="86"/>
      <c r="LOW150" s="87"/>
      <c r="LOX150" s="87"/>
      <c r="LOY150" s="87"/>
      <c r="LOZ150" s="87"/>
      <c r="LPA150" s="88"/>
      <c r="LPB150" s="12"/>
      <c r="LPC150" s="12"/>
      <c r="LPD150" s="88"/>
      <c r="LPE150" s="88"/>
      <c r="LPF150" s="11"/>
      <c r="LPG150" s="11"/>
      <c r="LPH150" s="89"/>
      <c r="LPI150" s="87"/>
      <c r="LPJ150" s="90"/>
      <c r="LPK150" s="91"/>
      <c r="LPL150" s="86"/>
      <c r="LPM150" s="87"/>
      <c r="LPN150" s="87"/>
      <c r="LPO150" s="87"/>
      <c r="LPP150" s="87"/>
      <c r="LPQ150" s="88"/>
      <c r="LPR150" s="12"/>
      <c r="LPS150" s="12"/>
      <c r="LPT150" s="88"/>
      <c r="LPU150" s="88"/>
      <c r="LPV150" s="11"/>
      <c r="LPW150" s="11"/>
      <c r="LPX150" s="89"/>
      <c r="LPY150" s="87"/>
      <c r="LPZ150" s="90"/>
      <c r="LQA150" s="91"/>
      <c r="LQB150" s="86"/>
      <c r="LQC150" s="87"/>
      <c r="LQD150" s="87"/>
      <c r="LQE150" s="87"/>
      <c r="LQF150" s="87"/>
      <c r="LQG150" s="88"/>
      <c r="LQH150" s="12"/>
      <c r="LQI150" s="12"/>
      <c r="LQJ150" s="88"/>
      <c r="LQK150" s="88"/>
      <c r="LQL150" s="11"/>
      <c r="LQM150" s="11"/>
      <c r="LQN150" s="89"/>
      <c r="LQO150" s="87"/>
      <c r="LQP150" s="90"/>
      <c r="LQQ150" s="91"/>
      <c r="LQR150" s="86"/>
      <c r="LQS150" s="87"/>
      <c r="LQT150" s="87"/>
      <c r="LQU150" s="87"/>
      <c r="LQV150" s="87"/>
      <c r="LQW150" s="88"/>
      <c r="LQX150" s="12"/>
      <c r="LQY150" s="12"/>
      <c r="LQZ150" s="88"/>
      <c r="LRA150" s="88"/>
      <c r="LRB150" s="11"/>
      <c r="LRC150" s="11"/>
      <c r="LRD150" s="89"/>
      <c r="LRE150" s="87"/>
      <c r="LRF150" s="90"/>
      <c r="LRG150" s="91"/>
      <c r="LRH150" s="86"/>
      <c r="LRI150" s="87"/>
      <c r="LRJ150" s="87"/>
      <c r="LRK150" s="87"/>
      <c r="LRL150" s="87"/>
      <c r="LRM150" s="88"/>
      <c r="LRN150" s="12"/>
      <c r="LRO150" s="12"/>
      <c r="LRP150" s="88"/>
      <c r="LRQ150" s="88"/>
      <c r="LRR150" s="11"/>
      <c r="LRS150" s="11"/>
      <c r="LRT150" s="89"/>
      <c r="LRU150" s="87"/>
      <c r="LRV150" s="90"/>
      <c r="LRW150" s="91"/>
      <c r="LRX150" s="86"/>
      <c r="LRY150" s="87"/>
      <c r="LRZ150" s="87"/>
      <c r="LSA150" s="87"/>
      <c r="LSB150" s="87"/>
      <c r="LSC150" s="88"/>
      <c r="LSD150" s="12"/>
      <c r="LSE150" s="12"/>
      <c r="LSF150" s="88"/>
      <c r="LSG150" s="88"/>
      <c r="LSH150" s="11"/>
      <c r="LSI150" s="11"/>
      <c r="LSJ150" s="89"/>
      <c r="LSK150" s="87"/>
      <c r="LSL150" s="90"/>
      <c r="LSM150" s="91"/>
      <c r="LSN150" s="86"/>
      <c r="LSO150" s="87"/>
      <c r="LSP150" s="87"/>
      <c r="LSQ150" s="87"/>
      <c r="LSR150" s="87"/>
      <c r="LSS150" s="88"/>
      <c r="LST150" s="12"/>
      <c r="LSU150" s="12"/>
      <c r="LSV150" s="88"/>
      <c r="LSW150" s="88"/>
      <c r="LSX150" s="11"/>
      <c r="LSY150" s="11"/>
      <c r="LSZ150" s="89"/>
      <c r="LTA150" s="87"/>
      <c r="LTB150" s="90"/>
      <c r="LTC150" s="91"/>
      <c r="LTD150" s="86"/>
      <c r="LTE150" s="87"/>
      <c r="LTF150" s="87"/>
      <c r="LTG150" s="87"/>
      <c r="LTH150" s="87"/>
      <c r="LTI150" s="88"/>
      <c r="LTJ150" s="12"/>
      <c r="LTK150" s="12"/>
      <c r="LTL150" s="88"/>
      <c r="LTM150" s="88"/>
      <c r="LTN150" s="11"/>
      <c r="LTO150" s="11"/>
      <c r="LTP150" s="89"/>
      <c r="LTQ150" s="87"/>
      <c r="LTR150" s="90"/>
      <c r="LTS150" s="91"/>
      <c r="LTT150" s="86"/>
      <c r="LTU150" s="87"/>
      <c r="LTV150" s="87"/>
      <c r="LTW150" s="87"/>
      <c r="LTX150" s="87"/>
      <c r="LTY150" s="88"/>
      <c r="LTZ150" s="12"/>
      <c r="LUA150" s="12"/>
      <c r="LUB150" s="88"/>
      <c r="LUC150" s="88"/>
      <c r="LUD150" s="11"/>
      <c r="LUE150" s="11"/>
      <c r="LUF150" s="89"/>
      <c r="LUG150" s="87"/>
      <c r="LUH150" s="90"/>
      <c r="LUI150" s="91"/>
      <c r="LUJ150" s="86"/>
      <c r="LUK150" s="87"/>
      <c r="LUL150" s="87"/>
      <c r="LUM150" s="87"/>
      <c r="LUN150" s="87"/>
      <c r="LUO150" s="88"/>
      <c r="LUP150" s="12"/>
      <c r="LUQ150" s="12"/>
      <c r="LUR150" s="88"/>
      <c r="LUS150" s="88"/>
      <c r="LUT150" s="11"/>
      <c r="LUU150" s="11"/>
      <c r="LUV150" s="89"/>
      <c r="LUW150" s="87"/>
      <c r="LUX150" s="90"/>
      <c r="LUY150" s="91"/>
      <c r="LUZ150" s="86"/>
      <c r="LVA150" s="87"/>
      <c r="LVB150" s="87"/>
      <c r="LVC150" s="87"/>
      <c r="LVD150" s="87"/>
      <c r="LVE150" s="88"/>
      <c r="LVF150" s="12"/>
      <c r="LVG150" s="12"/>
      <c r="LVH150" s="88"/>
      <c r="LVI150" s="88"/>
      <c r="LVJ150" s="11"/>
      <c r="LVK150" s="11"/>
      <c r="LVL150" s="89"/>
      <c r="LVM150" s="87"/>
      <c r="LVN150" s="90"/>
      <c r="LVO150" s="91"/>
      <c r="LVP150" s="86"/>
      <c r="LVQ150" s="87"/>
      <c r="LVR150" s="87"/>
      <c r="LVS150" s="87"/>
      <c r="LVT150" s="87"/>
      <c r="LVU150" s="88"/>
      <c r="LVV150" s="12"/>
      <c r="LVW150" s="12"/>
      <c r="LVX150" s="88"/>
      <c r="LVY150" s="88"/>
      <c r="LVZ150" s="11"/>
      <c r="LWA150" s="11"/>
      <c r="LWB150" s="89"/>
      <c r="LWC150" s="87"/>
      <c r="LWD150" s="90"/>
      <c r="LWE150" s="91"/>
      <c r="LWF150" s="86"/>
      <c r="LWG150" s="87"/>
      <c r="LWH150" s="87"/>
      <c r="LWI150" s="87"/>
      <c r="LWJ150" s="87"/>
      <c r="LWK150" s="88"/>
      <c r="LWL150" s="12"/>
      <c r="LWM150" s="12"/>
      <c r="LWN150" s="88"/>
      <c r="LWO150" s="88"/>
      <c r="LWP150" s="11"/>
      <c r="LWQ150" s="11"/>
      <c r="LWR150" s="89"/>
      <c r="LWS150" s="87"/>
      <c r="LWT150" s="90"/>
      <c r="LWU150" s="91"/>
      <c r="LWV150" s="86"/>
      <c r="LWW150" s="87"/>
      <c r="LWX150" s="87"/>
      <c r="LWY150" s="87"/>
      <c r="LWZ150" s="87"/>
      <c r="LXA150" s="88"/>
      <c r="LXB150" s="12"/>
      <c r="LXC150" s="12"/>
      <c r="LXD150" s="88"/>
      <c r="LXE150" s="88"/>
      <c r="LXF150" s="11"/>
      <c r="LXG150" s="11"/>
      <c r="LXH150" s="89"/>
      <c r="LXI150" s="87"/>
      <c r="LXJ150" s="90"/>
      <c r="LXK150" s="91"/>
      <c r="LXL150" s="86"/>
      <c r="LXM150" s="87"/>
      <c r="LXN150" s="87"/>
      <c r="LXO150" s="87"/>
      <c r="LXP150" s="87"/>
      <c r="LXQ150" s="88"/>
      <c r="LXR150" s="12"/>
      <c r="LXS150" s="12"/>
      <c r="LXT150" s="88"/>
      <c r="LXU150" s="88"/>
      <c r="LXV150" s="11"/>
      <c r="LXW150" s="11"/>
      <c r="LXX150" s="89"/>
      <c r="LXY150" s="87"/>
      <c r="LXZ150" s="90"/>
      <c r="LYA150" s="91"/>
      <c r="LYB150" s="86"/>
      <c r="LYC150" s="87"/>
      <c r="LYD150" s="87"/>
      <c r="LYE150" s="87"/>
      <c r="LYF150" s="87"/>
      <c r="LYG150" s="88"/>
      <c r="LYH150" s="12"/>
      <c r="LYI150" s="12"/>
      <c r="LYJ150" s="88"/>
      <c r="LYK150" s="88"/>
      <c r="LYL150" s="11"/>
      <c r="LYM150" s="11"/>
      <c r="LYN150" s="89"/>
      <c r="LYO150" s="87"/>
      <c r="LYP150" s="90"/>
      <c r="LYQ150" s="91"/>
      <c r="LYR150" s="86"/>
      <c r="LYS150" s="87"/>
      <c r="LYT150" s="87"/>
      <c r="LYU150" s="87"/>
      <c r="LYV150" s="87"/>
      <c r="LYW150" s="88"/>
      <c r="LYX150" s="12"/>
      <c r="LYY150" s="12"/>
      <c r="LYZ150" s="88"/>
      <c r="LZA150" s="88"/>
      <c r="LZB150" s="11"/>
      <c r="LZC150" s="11"/>
      <c r="LZD150" s="89"/>
      <c r="LZE150" s="87"/>
      <c r="LZF150" s="90"/>
      <c r="LZG150" s="91"/>
      <c r="LZH150" s="86"/>
      <c r="LZI150" s="87"/>
      <c r="LZJ150" s="87"/>
      <c r="LZK150" s="87"/>
      <c r="LZL150" s="87"/>
      <c r="LZM150" s="88"/>
      <c r="LZN150" s="12"/>
      <c r="LZO150" s="12"/>
      <c r="LZP150" s="88"/>
      <c r="LZQ150" s="88"/>
      <c r="LZR150" s="11"/>
      <c r="LZS150" s="11"/>
      <c r="LZT150" s="89"/>
      <c r="LZU150" s="87"/>
      <c r="LZV150" s="90"/>
      <c r="LZW150" s="91"/>
      <c r="LZX150" s="86"/>
      <c r="LZY150" s="87"/>
      <c r="LZZ150" s="87"/>
      <c r="MAA150" s="87"/>
      <c r="MAB150" s="87"/>
      <c r="MAC150" s="88"/>
      <c r="MAD150" s="12"/>
      <c r="MAE150" s="12"/>
      <c r="MAF150" s="88"/>
      <c r="MAG150" s="88"/>
      <c r="MAH150" s="11"/>
      <c r="MAI150" s="11"/>
      <c r="MAJ150" s="89"/>
      <c r="MAK150" s="87"/>
      <c r="MAL150" s="90"/>
      <c r="MAM150" s="91"/>
      <c r="MAN150" s="86"/>
      <c r="MAO150" s="87"/>
      <c r="MAP150" s="87"/>
      <c r="MAQ150" s="87"/>
      <c r="MAR150" s="87"/>
      <c r="MAS150" s="88"/>
      <c r="MAT150" s="12"/>
      <c r="MAU150" s="12"/>
      <c r="MAV150" s="88"/>
      <c r="MAW150" s="88"/>
      <c r="MAX150" s="11"/>
      <c r="MAY150" s="11"/>
      <c r="MAZ150" s="89"/>
      <c r="MBA150" s="87"/>
      <c r="MBB150" s="90"/>
      <c r="MBC150" s="91"/>
      <c r="MBD150" s="86"/>
      <c r="MBE150" s="87"/>
      <c r="MBF150" s="87"/>
      <c r="MBG150" s="87"/>
      <c r="MBH150" s="87"/>
      <c r="MBI150" s="88"/>
      <c r="MBJ150" s="12"/>
      <c r="MBK150" s="12"/>
      <c r="MBL150" s="88"/>
      <c r="MBM150" s="88"/>
      <c r="MBN150" s="11"/>
      <c r="MBO150" s="11"/>
      <c r="MBP150" s="89"/>
      <c r="MBQ150" s="87"/>
      <c r="MBR150" s="90"/>
      <c r="MBS150" s="91"/>
      <c r="MBT150" s="86"/>
      <c r="MBU150" s="87"/>
      <c r="MBV150" s="87"/>
      <c r="MBW150" s="87"/>
      <c r="MBX150" s="87"/>
      <c r="MBY150" s="88"/>
      <c r="MBZ150" s="12"/>
      <c r="MCA150" s="12"/>
      <c r="MCB150" s="88"/>
      <c r="MCC150" s="88"/>
      <c r="MCD150" s="11"/>
      <c r="MCE150" s="11"/>
      <c r="MCF150" s="89"/>
      <c r="MCG150" s="87"/>
      <c r="MCH150" s="90"/>
      <c r="MCI150" s="91"/>
      <c r="MCJ150" s="86"/>
      <c r="MCK150" s="87"/>
      <c r="MCL150" s="87"/>
      <c r="MCM150" s="87"/>
      <c r="MCN150" s="87"/>
      <c r="MCO150" s="88"/>
      <c r="MCP150" s="12"/>
      <c r="MCQ150" s="12"/>
      <c r="MCR150" s="88"/>
      <c r="MCS150" s="88"/>
      <c r="MCT150" s="11"/>
      <c r="MCU150" s="11"/>
      <c r="MCV150" s="89"/>
      <c r="MCW150" s="87"/>
      <c r="MCX150" s="90"/>
      <c r="MCY150" s="91"/>
      <c r="MCZ150" s="86"/>
      <c r="MDA150" s="87"/>
      <c r="MDB150" s="87"/>
      <c r="MDC150" s="87"/>
      <c r="MDD150" s="87"/>
      <c r="MDE150" s="88"/>
      <c r="MDF150" s="12"/>
      <c r="MDG150" s="12"/>
      <c r="MDH150" s="88"/>
      <c r="MDI150" s="88"/>
      <c r="MDJ150" s="11"/>
      <c r="MDK150" s="11"/>
      <c r="MDL150" s="89"/>
      <c r="MDM150" s="87"/>
      <c r="MDN150" s="90"/>
      <c r="MDO150" s="91"/>
      <c r="MDP150" s="86"/>
      <c r="MDQ150" s="87"/>
      <c r="MDR150" s="87"/>
      <c r="MDS150" s="87"/>
      <c r="MDT150" s="87"/>
      <c r="MDU150" s="88"/>
      <c r="MDV150" s="12"/>
      <c r="MDW150" s="12"/>
      <c r="MDX150" s="88"/>
      <c r="MDY150" s="88"/>
      <c r="MDZ150" s="11"/>
      <c r="MEA150" s="11"/>
      <c r="MEB150" s="89"/>
      <c r="MEC150" s="87"/>
      <c r="MED150" s="90"/>
      <c r="MEE150" s="91"/>
      <c r="MEF150" s="86"/>
      <c r="MEG150" s="87"/>
      <c r="MEH150" s="87"/>
      <c r="MEI150" s="87"/>
      <c r="MEJ150" s="87"/>
      <c r="MEK150" s="88"/>
      <c r="MEL150" s="12"/>
      <c r="MEM150" s="12"/>
      <c r="MEN150" s="88"/>
      <c r="MEO150" s="88"/>
      <c r="MEP150" s="11"/>
      <c r="MEQ150" s="11"/>
      <c r="MER150" s="89"/>
      <c r="MES150" s="87"/>
      <c r="MET150" s="90"/>
      <c r="MEU150" s="91"/>
      <c r="MEV150" s="86"/>
      <c r="MEW150" s="87"/>
      <c r="MEX150" s="87"/>
      <c r="MEY150" s="87"/>
      <c r="MEZ150" s="87"/>
      <c r="MFA150" s="88"/>
      <c r="MFB150" s="12"/>
      <c r="MFC150" s="12"/>
      <c r="MFD150" s="88"/>
      <c r="MFE150" s="88"/>
      <c r="MFF150" s="11"/>
      <c r="MFG150" s="11"/>
      <c r="MFH150" s="89"/>
      <c r="MFI150" s="87"/>
      <c r="MFJ150" s="90"/>
      <c r="MFK150" s="91"/>
      <c r="MFL150" s="86"/>
      <c r="MFM150" s="87"/>
      <c r="MFN150" s="87"/>
      <c r="MFO150" s="87"/>
      <c r="MFP150" s="87"/>
      <c r="MFQ150" s="88"/>
      <c r="MFR150" s="12"/>
      <c r="MFS150" s="12"/>
      <c r="MFT150" s="88"/>
      <c r="MFU150" s="88"/>
      <c r="MFV150" s="11"/>
      <c r="MFW150" s="11"/>
      <c r="MFX150" s="89"/>
      <c r="MFY150" s="87"/>
      <c r="MFZ150" s="90"/>
      <c r="MGA150" s="91"/>
      <c r="MGB150" s="86"/>
      <c r="MGC150" s="87"/>
      <c r="MGD150" s="87"/>
      <c r="MGE150" s="87"/>
      <c r="MGF150" s="87"/>
      <c r="MGG150" s="88"/>
      <c r="MGH150" s="12"/>
      <c r="MGI150" s="12"/>
      <c r="MGJ150" s="88"/>
      <c r="MGK150" s="88"/>
      <c r="MGL150" s="11"/>
      <c r="MGM150" s="11"/>
      <c r="MGN150" s="89"/>
      <c r="MGO150" s="87"/>
      <c r="MGP150" s="90"/>
      <c r="MGQ150" s="91"/>
      <c r="MGR150" s="86"/>
      <c r="MGS150" s="87"/>
      <c r="MGT150" s="87"/>
      <c r="MGU150" s="87"/>
      <c r="MGV150" s="87"/>
      <c r="MGW150" s="88"/>
      <c r="MGX150" s="12"/>
      <c r="MGY150" s="12"/>
      <c r="MGZ150" s="88"/>
      <c r="MHA150" s="88"/>
      <c r="MHB150" s="11"/>
      <c r="MHC150" s="11"/>
      <c r="MHD150" s="89"/>
      <c r="MHE150" s="87"/>
      <c r="MHF150" s="90"/>
      <c r="MHG150" s="91"/>
      <c r="MHH150" s="86"/>
      <c r="MHI150" s="87"/>
      <c r="MHJ150" s="87"/>
      <c r="MHK150" s="87"/>
      <c r="MHL150" s="87"/>
      <c r="MHM150" s="88"/>
      <c r="MHN150" s="12"/>
      <c r="MHO150" s="12"/>
      <c r="MHP150" s="88"/>
      <c r="MHQ150" s="88"/>
      <c r="MHR150" s="11"/>
      <c r="MHS150" s="11"/>
      <c r="MHT150" s="89"/>
      <c r="MHU150" s="87"/>
      <c r="MHV150" s="90"/>
      <c r="MHW150" s="91"/>
      <c r="MHX150" s="86"/>
      <c r="MHY150" s="87"/>
      <c r="MHZ150" s="87"/>
      <c r="MIA150" s="87"/>
      <c r="MIB150" s="87"/>
      <c r="MIC150" s="88"/>
      <c r="MID150" s="12"/>
      <c r="MIE150" s="12"/>
      <c r="MIF150" s="88"/>
      <c r="MIG150" s="88"/>
      <c r="MIH150" s="11"/>
      <c r="MII150" s="11"/>
      <c r="MIJ150" s="89"/>
      <c r="MIK150" s="87"/>
      <c r="MIL150" s="90"/>
      <c r="MIM150" s="91"/>
      <c r="MIN150" s="86"/>
      <c r="MIO150" s="87"/>
      <c r="MIP150" s="87"/>
      <c r="MIQ150" s="87"/>
      <c r="MIR150" s="87"/>
      <c r="MIS150" s="88"/>
      <c r="MIT150" s="12"/>
      <c r="MIU150" s="12"/>
      <c r="MIV150" s="88"/>
      <c r="MIW150" s="88"/>
      <c r="MIX150" s="11"/>
      <c r="MIY150" s="11"/>
      <c r="MIZ150" s="89"/>
      <c r="MJA150" s="87"/>
      <c r="MJB150" s="90"/>
      <c r="MJC150" s="91"/>
      <c r="MJD150" s="86"/>
      <c r="MJE150" s="87"/>
      <c r="MJF150" s="87"/>
      <c r="MJG150" s="87"/>
      <c r="MJH150" s="87"/>
      <c r="MJI150" s="88"/>
      <c r="MJJ150" s="12"/>
      <c r="MJK150" s="12"/>
      <c r="MJL150" s="88"/>
      <c r="MJM150" s="88"/>
      <c r="MJN150" s="11"/>
      <c r="MJO150" s="11"/>
      <c r="MJP150" s="89"/>
      <c r="MJQ150" s="87"/>
      <c r="MJR150" s="90"/>
      <c r="MJS150" s="91"/>
      <c r="MJT150" s="86"/>
      <c r="MJU150" s="87"/>
      <c r="MJV150" s="87"/>
      <c r="MJW150" s="87"/>
      <c r="MJX150" s="87"/>
      <c r="MJY150" s="88"/>
      <c r="MJZ150" s="12"/>
      <c r="MKA150" s="12"/>
      <c r="MKB150" s="88"/>
      <c r="MKC150" s="88"/>
      <c r="MKD150" s="11"/>
      <c r="MKE150" s="11"/>
      <c r="MKF150" s="89"/>
      <c r="MKG150" s="87"/>
      <c r="MKH150" s="90"/>
      <c r="MKI150" s="91"/>
      <c r="MKJ150" s="86"/>
      <c r="MKK150" s="87"/>
      <c r="MKL150" s="87"/>
      <c r="MKM150" s="87"/>
      <c r="MKN150" s="87"/>
      <c r="MKO150" s="88"/>
      <c r="MKP150" s="12"/>
      <c r="MKQ150" s="12"/>
      <c r="MKR150" s="88"/>
      <c r="MKS150" s="88"/>
      <c r="MKT150" s="11"/>
      <c r="MKU150" s="11"/>
      <c r="MKV150" s="89"/>
      <c r="MKW150" s="87"/>
      <c r="MKX150" s="90"/>
      <c r="MKY150" s="91"/>
      <c r="MKZ150" s="86"/>
      <c r="MLA150" s="87"/>
      <c r="MLB150" s="87"/>
      <c r="MLC150" s="87"/>
      <c r="MLD150" s="87"/>
      <c r="MLE150" s="88"/>
      <c r="MLF150" s="12"/>
      <c r="MLG150" s="12"/>
      <c r="MLH150" s="88"/>
      <c r="MLI150" s="88"/>
      <c r="MLJ150" s="11"/>
      <c r="MLK150" s="11"/>
      <c r="MLL150" s="89"/>
      <c r="MLM150" s="87"/>
      <c r="MLN150" s="90"/>
      <c r="MLO150" s="91"/>
      <c r="MLP150" s="86"/>
      <c r="MLQ150" s="87"/>
      <c r="MLR150" s="87"/>
      <c r="MLS150" s="87"/>
      <c r="MLT150" s="87"/>
      <c r="MLU150" s="88"/>
      <c r="MLV150" s="12"/>
      <c r="MLW150" s="12"/>
      <c r="MLX150" s="88"/>
      <c r="MLY150" s="88"/>
      <c r="MLZ150" s="11"/>
      <c r="MMA150" s="11"/>
      <c r="MMB150" s="89"/>
      <c r="MMC150" s="87"/>
      <c r="MMD150" s="90"/>
      <c r="MME150" s="91"/>
      <c r="MMF150" s="86"/>
      <c r="MMG150" s="87"/>
      <c r="MMH150" s="87"/>
      <c r="MMI150" s="87"/>
      <c r="MMJ150" s="87"/>
      <c r="MMK150" s="88"/>
      <c r="MML150" s="12"/>
      <c r="MMM150" s="12"/>
      <c r="MMN150" s="88"/>
      <c r="MMO150" s="88"/>
      <c r="MMP150" s="11"/>
      <c r="MMQ150" s="11"/>
      <c r="MMR150" s="89"/>
      <c r="MMS150" s="87"/>
      <c r="MMT150" s="90"/>
      <c r="MMU150" s="91"/>
      <c r="MMV150" s="86"/>
      <c r="MMW150" s="87"/>
      <c r="MMX150" s="87"/>
      <c r="MMY150" s="87"/>
      <c r="MMZ150" s="87"/>
      <c r="MNA150" s="88"/>
      <c r="MNB150" s="12"/>
      <c r="MNC150" s="12"/>
      <c r="MND150" s="88"/>
      <c r="MNE150" s="88"/>
      <c r="MNF150" s="11"/>
      <c r="MNG150" s="11"/>
      <c r="MNH150" s="89"/>
      <c r="MNI150" s="87"/>
      <c r="MNJ150" s="90"/>
      <c r="MNK150" s="91"/>
      <c r="MNL150" s="86"/>
      <c r="MNM150" s="87"/>
      <c r="MNN150" s="87"/>
      <c r="MNO150" s="87"/>
      <c r="MNP150" s="87"/>
      <c r="MNQ150" s="88"/>
      <c r="MNR150" s="12"/>
      <c r="MNS150" s="12"/>
      <c r="MNT150" s="88"/>
      <c r="MNU150" s="88"/>
      <c r="MNV150" s="11"/>
      <c r="MNW150" s="11"/>
      <c r="MNX150" s="89"/>
      <c r="MNY150" s="87"/>
      <c r="MNZ150" s="90"/>
      <c r="MOA150" s="91"/>
      <c r="MOB150" s="86"/>
      <c r="MOC150" s="87"/>
      <c r="MOD150" s="87"/>
      <c r="MOE150" s="87"/>
      <c r="MOF150" s="87"/>
      <c r="MOG150" s="88"/>
      <c r="MOH150" s="12"/>
      <c r="MOI150" s="12"/>
      <c r="MOJ150" s="88"/>
      <c r="MOK150" s="88"/>
      <c r="MOL150" s="11"/>
      <c r="MOM150" s="11"/>
      <c r="MON150" s="89"/>
      <c r="MOO150" s="87"/>
      <c r="MOP150" s="90"/>
      <c r="MOQ150" s="91"/>
      <c r="MOR150" s="86"/>
      <c r="MOS150" s="87"/>
      <c r="MOT150" s="87"/>
      <c r="MOU150" s="87"/>
      <c r="MOV150" s="87"/>
      <c r="MOW150" s="88"/>
      <c r="MOX150" s="12"/>
      <c r="MOY150" s="12"/>
      <c r="MOZ150" s="88"/>
      <c r="MPA150" s="88"/>
      <c r="MPB150" s="11"/>
      <c r="MPC150" s="11"/>
      <c r="MPD150" s="89"/>
      <c r="MPE150" s="87"/>
      <c r="MPF150" s="90"/>
      <c r="MPG150" s="91"/>
      <c r="MPH150" s="86"/>
      <c r="MPI150" s="87"/>
      <c r="MPJ150" s="87"/>
      <c r="MPK150" s="87"/>
      <c r="MPL150" s="87"/>
      <c r="MPM150" s="88"/>
      <c r="MPN150" s="12"/>
      <c r="MPO150" s="12"/>
      <c r="MPP150" s="88"/>
      <c r="MPQ150" s="88"/>
      <c r="MPR150" s="11"/>
      <c r="MPS150" s="11"/>
      <c r="MPT150" s="89"/>
      <c r="MPU150" s="87"/>
      <c r="MPV150" s="90"/>
      <c r="MPW150" s="91"/>
      <c r="MPX150" s="86"/>
      <c r="MPY150" s="87"/>
      <c r="MPZ150" s="87"/>
      <c r="MQA150" s="87"/>
      <c r="MQB150" s="87"/>
      <c r="MQC150" s="88"/>
      <c r="MQD150" s="12"/>
      <c r="MQE150" s="12"/>
      <c r="MQF150" s="88"/>
      <c r="MQG150" s="88"/>
      <c r="MQH150" s="11"/>
      <c r="MQI150" s="11"/>
      <c r="MQJ150" s="89"/>
      <c r="MQK150" s="87"/>
      <c r="MQL150" s="90"/>
      <c r="MQM150" s="91"/>
      <c r="MQN150" s="86"/>
      <c r="MQO150" s="87"/>
      <c r="MQP150" s="87"/>
      <c r="MQQ150" s="87"/>
      <c r="MQR150" s="87"/>
      <c r="MQS150" s="88"/>
      <c r="MQT150" s="12"/>
      <c r="MQU150" s="12"/>
      <c r="MQV150" s="88"/>
      <c r="MQW150" s="88"/>
      <c r="MQX150" s="11"/>
      <c r="MQY150" s="11"/>
      <c r="MQZ150" s="89"/>
      <c r="MRA150" s="87"/>
      <c r="MRB150" s="90"/>
      <c r="MRC150" s="91"/>
      <c r="MRD150" s="86"/>
      <c r="MRE150" s="87"/>
      <c r="MRF150" s="87"/>
      <c r="MRG150" s="87"/>
      <c r="MRH150" s="87"/>
      <c r="MRI150" s="88"/>
      <c r="MRJ150" s="12"/>
      <c r="MRK150" s="12"/>
      <c r="MRL150" s="88"/>
      <c r="MRM150" s="88"/>
      <c r="MRN150" s="11"/>
      <c r="MRO150" s="11"/>
      <c r="MRP150" s="89"/>
      <c r="MRQ150" s="87"/>
      <c r="MRR150" s="90"/>
      <c r="MRS150" s="91"/>
      <c r="MRT150" s="86"/>
      <c r="MRU150" s="87"/>
      <c r="MRV150" s="87"/>
      <c r="MRW150" s="87"/>
      <c r="MRX150" s="87"/>
      <c r="MRY150" s="88"/>
      <c r="MRZ150" s="12"/>
      <c r="MSA150" s="12"/>
      <c r="MSB150" s="88"/>
      <c r="MSC150" s="88"/>
      <c r="MSD150" s="11"/>
      <c r="MSE150" s="11"/>
      <c r="MSF150" s="89"/>
      <c r="MSG150" s="87"/>
      <c r="MSH150" s="90"/>
      <c r="MSI150" s="91"/>
      <c r="MSJ150" s="86"/>
      <c r="MSK150" s="87"/>
      <c r="MSL150" s="87"/>
      <c r="MSM150" s="87"/>
      <c r="MSN150" s="87"/>
      <c r="MSO150" s="88"/>
      <c r="MSP150" s="12"/>
      <c r="MSQ150" s="12"/>
      <c r="MSR150" s="88"/>
      <c r="MSS150" s="88"/>
      <c r="MST150" s="11"/>
      <c r="MSU150" s="11"/>
      <c r="MSV150" s="89"/>
      <c r="MSW150" s="87"/>
      <c r="MSX150" s="90"/>
      <c r="MSY150" s="91"/>
      <c r="MSZ150" s="86"/>
      <c r="MTA150" s="87"/>
      <c r="MTB150" s="87"/>
      <c r="MTC150" s="87"/>
      <c r="MTD150" s="87"/>
      <c r="MTE150" s="88"/>
      <c r="MTF150" s="12"/>
      <c r="MTG150" s="12"/>
      <c r="MTH150" s="88"/>
      <c r="MTI150" s="88"/>
      <c r="MTJ150" s="11"/>
      <c r="MTK150" s="11"/>
      <c r="MTL150" s="89"/>
      <c r="MTM150" s="87"/>
      <c r="MTN150" s="90"/>
      <c r="MTO150" s="91"/>
      <c r="MTP150" s="86"/>
      <c r="MTQ150" s="87"/>
      <c r="MTR150" s="87"/>
      <c r="MTS150" s="87"/>
      <c r="MTT150" s="87"/>
      <c r="MTU150" s="88"/>
      <c r="MTV150" s="12"/>
      <c r="MTW150" s="12"/>
      <c r="MTX150" s="88"/>
      <c r="MTY150" s="88"/>
      <c r="MTZ150" s="11"/>
      <c r="MUA150" s="11"/>
      <c r="MUB150" s="89"/>
      <c r="MUC150" s="87"/>
      <c r="MUD150" s="90"/>
      <c r="MUE150" s="91"/>
      <c r="MUF150" s="86"/>
      <c r="MUG150" s="87"/>
      <c r="MUH150" s="87"/>
      <c r="MUI150" s="87"/>
      <c r="MUJ150" s="87"/>
      <c r="MUK150" s="88"/>
      <c r="MUL150" s="12"/>
      <c r="MUM150" s="12"/>
      <c r="MUN150" s="88"/>
      <c r="MUO150" s="88"/>
      <c r="MUP150" s="11"/>
      <c r="MUQ150" s="11"/>
      <c r="MUR150" s="89"/>
      <c r="MUS150" s="87"/>
      <c r="MUT150" s="90"/>
      <c r="MUU150" s="91"/>
      <c r="MUV150" s="86"/>
      <c r="MUW150" s="87"/>
      <c r="MUX150" s="87"/>
      <c r="MUY150" s="87"/>
      <c r="MUZ150" s="87"/>
      <c r="MVA150" s="88"/>
      <c r="MVB150" s="12"/>
      <c r="MVC150" s="12"/>
      <c r="MVD150" s="88"/>
      <c r="MVE150" s="88"/>
      <c r="MVF150" s="11"/>
      <c r="MVG150" s="11"/>
      <c r="MVH150" s="89"/>
      <c r="MVI150" s="87"/>
      <c r="MVJ150" s="90"/>
      <c r="MVK150" s="91"/>
      <c r="MVL150" s="86"/>
      <c r="MVM150" s="87"/>
      <c r="MVN150" s="87"/>
      <c r="MVO150" s="87"/>
      <c r="MVP150" s="87"/>
      <c r="MVQ150" s="88"/>
      <c r="MVR150" s="12"/>
      <c r="MVS150" s="12"/>
      <c r="MVT150" s="88"/>
      <c r="MVU150" s="88"/>
      <c r="MVV150" s="11"/>
      <c r="MVW150" s="11"/>
      <c r="MVX150" s="89"/>
      <c r="MVY150" s="87"/>
      <c r="MVZ150" s="90"/>
      <c r="MWA150" s="91"/>
      <c r="MWB150" s="86"/>
      <c r="MWC150" s="87"/>
      <c r="MWD150" s="87"/>
      <c r="MWE150" s="87"/>
      <c r="MWF150" s="87"/>
      <c r="MWG150" s="88"/>
      <c r="MWH150" s="12"/>
      <c r="MWI150" s="12"/>
      <c r="MWJ150" s="88"/>
      <c r="MWK150" s="88"/>
      <c r="MWL150" s="11"/>
      <c r="MWM150" s="11"/>
      <c r="MWN150" s="89"/>
      <c r="MWO150" s="87"/>
      <c r="MWP150" s="90"/>
      <c r="MWQ150" s="91"/>
      <c r="MWR150" s="86"/>
      <c r="MWS150" s="87"/>
      <c r="MWT150" s="87"/>
      <c r="MWU150" s="87"/>
      <c r="MWV150" s="87"/>
      <c r="MWW150" s="88"/>
      <c r="MWX150" s="12"/>
      <c r="MWY150" s="12"/>
      <c r="MWZ150" s="88"/>
      <c r="MXA150" s="88"/>
      <c r="MXB150" s="11"/>
      <c r="MXC150" s="11"/>
      <c r="MXD150" s="89"/>
      <c r="MXE150" s="87"/>
      <c r="MXF150" s="90"/>
      <c r="MXG150" s="91"/>
      <c r="MXH150" s="86"/>
      <c r="MXI150" s="87"/>
      <c r="MXJ150" s="87"/>
      <c r="MXK150" s="87"/>
      <c r="MXL150" s="87"/>
      <c r="MXM150" s="88"/>
      <c r="MXN150" s="12"/>
      <c r="MXO150" s="12"/>
      <c r="MXP150" s="88"/>
      <c r="MXQ150" s="88"/>
      <c r="MXR150" s="11"/>
      <c r="MXS150" s="11"/>
      <c r="MXT150" s="89"/>
      <c r="MXU150" s="87"/>
      <c r="MXV150" s="90"/>
      <c r="MXW150" s="91"/>
      <c r="MXX150" s="86"/>
      <c r="MXY150" s="87"/>
      <c r="MXZ150" s="87"/>
      <c r="MYA150" s="87"/>
      <c r="MYB150" s="87"/>
      <c r="MYC150" s="88"/>
      <c r="MYD150" s="12"/>
      <c r="MYE150" s="12"/>
      <c r="MYF150" s="88"/>
      <c r="MYG150" s="88"/>
      <c r="MYH150" s="11"/>
      <c r="MYI150" s="11"/>
      <c r="MYJ150" s="89"/>
      <c r="MYK150" s="87"/>
      <c r="MYL150" s="90"/>
      <c r="MYM150" s="91"/>
      <c r="MYN150" s="86"/>
      <c r="MYO150" s="87"/>
      <c r="MYP150" s="87"/>
      <c r="MYQ150" s="87"/>
      <c r="MYR150" s="87"/>
      <c r="MYS150" s="88"/>
      <c r="MYT150" s="12"/>
      <c r="MYU150" s="12"/>
      <c r="MYV150" s="88"/>
      <c r="MYW150" s="88"/>
      <c r="MYX150" s="11"/>
      <c r="MYY150" s="11"/>
      <c r="MYZ150" s="89"/>
      <c r="MZA150" s="87"/>
      <c r="MZB150" s="90"/>
      <c r="MZC150" s="91"/>
      <c r="MZD150" s="86"/>
      <c r="MZE150" s="87"/>
      <c r="MZF150" s="87"/>
      <c r="MZG150" s="87"/>
      <c r="MZH150" s="87"/>
      <c r="MZI150" s="88"/>
      <c r="MZJ150" s="12"/>
      <c r="MZK150" s="12"/>
      <c r="MZL150" s="88"/>
      <c r="MZM150" s="88"/>
      <c r="MZN150" s="11"/>
      <c r="MZO150" s="11"/>
      <c r="MZP150" s="89"/>
      <c r="MZQ150" s="87"/>
      <c r="MZR150" s="90"/>
      <c r="MZS150" s="91"/>
      <c r="MZT150" s="86"/>
      <c r="MZU150" s="87"/>
      <c r="MZV150" s="87"/>
      <c r="MZW150" s="87"/>
      <c r="MZX150" s="87"/>
      <c r="MZY150" s="88"/>
      <c r="MZZ150" s="12"/>
      <c r="NAA150" s="12"/>
      <c r="NAB150" s="88"/>
      <c r="NAC150" s="88"/>
      <c r="NAD150" s="11"/>
      <c r="NAE150" s="11"/>
      <c r="NAF150" s="89"/>
      <c r="NAG150" s="87"/>
      <c r="NAH150" s="90"/>
      <c r="NAI150" s="91"/>
      <c r="NAJ150" s="86"/>
      <c r="NAK150" s="87"/>
      <c r="NAL150" s="87"/>
      <c r="NAM150" s="87"/>
      <c r="NAN150" s="87"/>
      <c r="NAO150" s="88"/>
      <c r="NAP150" s="12"/>
      <c r="NAQ150" s="12"/>
      <c r="NAR150" s="88"/>
      <c r="NAS150" s="88"/>
      <c r="NAT150" s="11"/>
      <c r="NAU150" s="11"/>
      <c r="NAV150" s="89"/>
      <c r="NAW150" s="87"/>
      <c r="NAX150" s="90"/>
      <c r="NAY150" s="91"/>
      <c r="NAZ150" s="86"/>
      <c r="NBA150" s="87"/>
      <c r="NBB150" s="87"/>
      <c r="NBC150" s="87"/>
      <c r="NBD150" s="87"/>
      <c r="NBE150" s="88"/>
      <c r="NBF150" s="12"/>
      <c r="NBG150" s="12"/>
      <c r="NBH150" s="88"/>
      <c r="NBI150" s="88"/>
      <c r="NBJ150" s="11"/>
      <c r="NBK150" s="11"/>
      <c r="NBL150" s="89"/>
      <c r="NBM150" s="87"/>
      <c r="NBN150" s="90"/>
      <c r="NBO150" s="91"/>
      <c r="NBP150" s="86"/>
      <c r="NBQ150" s="87"/>
      <c r="NBR150" s="87"/>
      <c r="NBS150" s="87"/>
      <c r="NBT150" s="87"/>
      <c r="NBU150" s="88"/>
      <c r="NBV150" s="12"/>
      <c r="NBW150" s="12"/>
      <c r="NBX150" s="88"/>
      <c r="NBY150" s="88"/>
      <c r="NBZ150" s="11"/>
      <c r="NCA150" s="11"/>
      <c r="NCB150" s="89"/>
      <c r="NCC150" s="87"/>
      <c r="NCD150" s="90"/>
      <c r="NCE150" s="91"/>
      <c r="NCF150" s="86"/>
      <c r="NCG150" s="87"/>
      <c r="NCH150" s="87"/>
      <c r="NCI150" s="87"/>
      <c r="NCJ150" s="87"/>
      <c r="NCK150" s="88"/>
      <c r="NCL150" s="12"/>
      <c r="NCM150" s="12"/>
      <c r="NCN150" s="88"/>
      <c r="NCO150" s="88"/>
      <c r="NCP150" s="11"/>
      <c r="NCQ150" s="11"/>
      <c r="NCR150" s="89"/>
      <c r="NCS150" s="87"/>
      <c r="NCT150" s="90"/>
      <c r="NCU150" s="91"/>
      <c r="NCV150" s="86"/>
      <c r="NCW150" s="87"/>
      <c r="NCX150" s="87"/>
      <c r="NCY150" s="87"/>
      <c r="NCZ150" s="87"/>
      <c r="NDA150" s="88"/>
      <c r="NDB150" s="12"/>
      <c r="NDC150" s="12"/>
      <c r="NDD150" s="88"/>
      <c r="NDE150" s="88"/>
      <c r="NDF150" s="11"/>
      <c r="NDG150" s="11"/>
      <c r="NDH150" s="89"/>
      <c r="NDI150" s="87"/>
      <c r="NDJ150" s="90"/>
      <c r="NDK150" s="91"/>
      <c r="NDL150" s="86"/>
      <c r="NDM150" s="87"/>
      <c r="NDN150" s="87"/>
      <c r="NDO150" s="87"/>
      <c r="NDP150" s="87"/>
      <c r="NDQ150" s="88"/>
      <c r="NDR150" s="12"/>
      <c r="NDS150" s="12"/>
      <c r="NDT150" s="88"/>
      <c r="NDU150" s="88"/>
      <c r="NDV150" s="11"/>
      <c r="NDW150" s="11"/>
      <c r="NDX150" s="89"/>
      <c r="NDY150" s="87"/>
      <c r="NDZ150" s="90"/>
      <c r="NEA150" s="91"/>
      <c r="NEB150" s="86"/>
      <c r="NEC150" s="87"/>
      <c r="NED150" s="87"/>
      <c r="NEE150" s="87"/>
      <c r="NEF150" s="87"/>
      <c r="NEG150" s="88"/>
      <c r="NEH150" s="12"/>
      <c r="NEI150" s="12"/>
      <c r="NEJ150" s="88"/>
      <c r="NEK150" s="88"/>
      <c r="NEL150" s="11"/>
      <c r="NEM150" s="11"/>
      <c r="NEN150" s="89"/>
      <c r="NEO150" s="87"/>
      <c r="NEP150" s="90"/>
      <c r="NEQ150" s="91"/>
      <c r="NER150" s="86"/>
      <c r="NES150" s="87"/>
      <c r="NET150" s="87"/>
      <c r="NEU150" s="87"/>
      <c r="NEV150" s="87"/>
      <c r="NEW150" s="88"/>
      <c r="NEX150" s="12"/>
      <c r="NEY150" s="12"/>
      <c r="NEZ150" s="88"/>
      <c r="NFA150" s="88"/>
      <c r="NFB150" s="11"/>
      <c r="NFC150" s="11"/>
      <c r="NFD150" s="89"/>
      <c r="NFE150" s="87"/>
      <c r="NFF150" s="90"/>
      <c r="NFG150" s="91"/>
      <c r="NFH150" s="86"/>
      <c r="NFI150" s="87"/>
      <c r="NFJ150" s="87"/>
      <c r="NFK150" s="87"/>
      <c r="NFL150" s="87"/>
      <c r="NFM150" s="88"/>
      <c r="NFN150" s="12"/>
      <c r="NFO150" s="12"/>
      <c r="NFP150" s="88"/>
      <c r="NFQ150" s="88"/>
      <c r="NFR150" s="11"/>
      <c r="NFS150" s="11"/>
      <c r="NFT150" s="89"/>
      <c r="NFU150" s="87"/>
      <c r="NFV150" s="90"/>
      <c r="NFW150" s="91"/>
      <c r="NFX150" s="86"/>
      <c r="NFY150" s="87"/>
      <c r="NFZ150" s="87"/>
      <c r="NGA150" s="87"/>
      <c r="NGB150" s="87"/>
      <c r="NGC150" s="88"/>
      <c r="NGD150" s="12"/>
      <c r="NGE150" s="12"/>
      <c r="NGF150" s="88"/>
      <c r="NGG150" s="88"/>
      <c r="NGH150" s="11"/>
      <c r="NGI150" s="11"/>
      <c r="NGJ150" s="89"/>
      <c r="NGK150" s="87"/>
      <c r="NGL150" s="90"/>
      <c r="NGM150" s="91"/>
      <c r="NGN150" s="86"/>
      <c r="NGO150" s="87"/>
      <c r="NGP150" s="87"/>
      <c r="NGQ150" s="87"/>
      <c r="NGR150" s="87"/>
      <c r="NGS150" s="88"/>
      <c r="NGT150" s="12"/>
      <c r="NGU150" s="12"/>
      <c r="NGV150" s="88"/>
      <c r="NGW150" s="88"/>
      <c r="NGX150" s="11"/>
      <c r="NGY150" s="11"/>
      <c r="NGZ150" s="89"/>
      <c r="NHA150" s="87"/>
      <c r="NHB150" s="90"/>
      <c r="NHC150" s="91"/>
      <c r="NHD150" s="86"/>
      <c r="NHE150" s="87"/>
      <c r="NHF150" s="87"/>
      <c r="NHG150" s="87"/>
      <c r="NHH150" s="87"/>
      <c r="NHI150" s="88"/>
      <c r="NHJ150" s="12"/>
      <c r="NHK150" s="12"/>
      <c r="NHL150" s="88"/>
      <c r="NHM150" s="88"/>
      <c r="NHN150" s="11"/>
      <c r="NHO150" s="11"/>
      <c r="NHP150" s="89"/>
      <c r="NHQ150" s="87"/>
      <c r="NHR150" s="90"/>
      <c r="NHS150" s="91"/>
      <c r="NHT150" s="86"/>
      <c r="NHU150" s="87"/>
      <c r="NHV150" s="87"/>
      <c r="NHW150" s="87"/>
      <c r="NHX150" s="87"/>
      <c r="NHY150" s="88"/>
      <c r="NHZ150" s="12"/>
      <c r="NIA150" s="12"/>
      <c r="NIB150" s="88"/>
      <c r="NIC150" s="88"/>
      <c r="NID150" s="11"/>
      <c r="NIE150" s="11"/>
      <c r="NIF150" s="89"/>
      <c r="NIG150" s="87"/>
      <c r="NIH150" s="90"/>
      <c r="NII150" s="91"/>
      <c r="NIJ150" s="86"/>
      <c r="NIK150" s="87"/>
      <c r="NIL150" s="87"/>
      <c r="NIM150" s="87"/>
      <c r="NIN150" s="87"/>
      <c r="NIO150" s="88"/>
      <c r="NIP150" s="12"/>
      <c r="NIQ150" s="12"/>
      <c r="NIR150" s="88"/>
      <c r="NIS150" s="88"/>
      <c r="NIT150" s="11"/>
      <c r="NIU150" s="11"/>
      <c r="NIV150" s="89"/>
      <c r="NIW150" s="87"/>
      <c r="NIX150" s="90"/>
      <c r="NIY150" s="91"/>
      <c r="NIZ150" s="86"/>
      <c r="NJA150" s="87"/>
      <c r="NJB150" s="87"/>
      <c r="NJC150" s="87"/>
      <c r="NJD150" s="87"/>
      <c r="NJE150" s="88"/>
      <c r="NJF150" s="12"/>
      <c r="NJG150" s="12"/>
      <c r="NJH150" s="88"/>
      <c r="NJI150" s="88"/>
      <c r="NJJ150" s="11"/>
      <c r="NJK150" s="11"/>
      <c r="NJL150" s="89"/>
      <c r="NJM150" s="87"/>
      <c r="NJN150" s="90"/>
      <c r="NJO150" s="91"/>
      <c r="NJP150" s="86"/>
      <c r="NJQ150" s="87"/>
      <c r="NJR150" s="87"/>
      <c r="NJS150" s="87"/>
      <c r="NJT150" s="87"/>
      <c r="NJU150" s="88"/>
      <c r="NJV150" s="12"/>
      <c r="NJW150" s="12"/>
      <c r="NJX150" s="88"/>
      <c r="NJY150" s="88"/>
      <c r="NJZ150" s="11"/>
      <c r="NKA150" s="11"/>
      <c r="NKB150" s="89"/>
      <c r="NKC150" s="87"/>
      <c r="NKD150" s="90"/>
      <c r="NKE150" s="91"/>
      <c r="NKF150" s="86"/>
      <c r="NKG150" s="87"/>
      <c r="NKH150" s="87"/>
      <c r="NKI150" s="87"/>
      <c r="NKJ150" s="87"/>
      <c r="NKK150" s="88"/>
      <c r="NKL150" s="12"/>
      <c r="NKM150" s="12"/>
      <c r="NKN150" s="88"/>
      <c r="NKO150" s="88"/>
      <c r="NKP150" s="11"/>
      <c r="NKQ150" s="11"/>
      <c r="NKR150" s="89"/>
      <c r="NKS150" s="87"/>
      <c r="NKT150" s="90"/>
      <c r="NKU150" s="91"/>
      <c r="NKV150" s="86"/>
      <c r="NKW150" s="87"/>
      <c r="NKX150" s="87"/>
      <c r="NKY150" s="87"/>
      <c r="NKZ150" s="87"/>
      <c r="NLA150" s="88"/>
      <c r="NLB150" s="12"/>
      <c r="NLC150" s="12"/>
      <c r="NLD150" s="88"/>
      <c r="NLE150" s="88"/>
      <c r="NLF150" s="11"/>
      <c r="NLG150" s="11"/>
      <c r="NLH150" s="89"/>
      <c r="NLI150" s="87"/>
      <c r="NLJ150" s="90"/>
      <c r="NLK150" s="91"/>
      <c r="NLL150" s="86"/>
      <c r="NLM150" s="87"/>
      <c r="NLN150" s="87"/>
      <c r="NLO150" s="87"/>
      <c r="NLP150" s="87"/>
      <c r="NLQ150" s="88"/>
      <c r="NLR150" s="12"/>
      <c r="NLS150" s="12"/>
      <c r="NLT150" s="88"/>
      <c r="NLU150" s="88"/>
      <c r="NLV150" s="11"/>
      <c r="NLW150" s="11"/>
      <c r="NLX150" s="89"/>
      <c r="NLY150" s="87"/>
      <c r="NLZ150" s="90"/>
      <c r="NMA150" s="91"/>
      <c r="NMB150" s="86"/>
      <c r="NMC150" s="87"/>
      <c r="NMD150" s="87"/>
      <c r="NME150" s="87"/>
      <c r="NMF150" s="87"/>
      <c r="NMG150" s="88"/>
      <c r="NMH150" s="12"/>
      <c r="NMI150" s="12"/>
      <c r="NMJ150" s="88"/>
      <c r="NMK150" s="88"/>
      <c r="NML150" s="11"/>
      <c r="NMM150" s="11"/>
      <c r="NMN150" s="89"/>
      <c r="NMO150" s="87"/>
      <c r="NMP150" s="90"/>
      <c r="NMQ150" s="91"/>
      <c r="NMR150" s="86"/>
      <c r="NMS150" s="87"/>
      <c r="NMT150" s="87"/>
      <c r="NMU150" s="87"/>
      <c r="NMV150" s="87"/>
      <c r="NMW150" s="88"/>
      <c r="NMX150" s="12"/>
      <c r="NMY150" s="12"/>
      <c r="NMZ150" s="88"/>
      <c r="NNA150" s="88"/>
      <c r="NNB150" s="11"/>
      <c r="NNC150" s="11"/>
      <c r="NND150" s="89"/>
      <c r="NNE150" s="87"/>
      <c r="NNF150" s="90"/>
      <c r="NNG150" s="91"/>
      <c r="NNH150" s="86"/>
      <c r="NNI150" s="87"/>
      <c r="NNJ150" s="87"/>
      <c r="NNK150" s="87"/>
      <c r="NNL150" s="87"/>
      <c r="NNM150" s="88"/>
      <c r="NNN150" s="12"/>
      <c r="NNO150" s="12"/>
      <c r="NNP150" s="88"/>
      <c r="NNQ150" s="88"/>
      <c r="NNR150" s="11"/>
      <c r="NNS150" s="11"/>
      <c r="NNT150" s="89"/>
      <c r="NNU150" s="87"/>
      <c r="NNV150" s="90"/>
      <c r="NNW150" s="91"/>
      <c r="NNX150" s="86"/>
      <c r="NNY150" s="87"/>
      <c r="NNZ150" s="87"/>
      <c r="NOA150" s="87"/>
      <c r="NOB150" s="87"/>
      <c r="NOC150" s="88"/>
      <c r="NOD150" s="12"/>
      <c r="NOE150" s="12"/>
      <c r="NOF150" s="88"/>
      <c r="NOG150" s="88"/>
      <c r="NOH150" s="11"/>
      <c r="NOI150" s="11"/>
      <c r="NOJ150" s="89"/>
      <c r="NOK150" s="87"/>
      <c r="NOL150" s="90"/>
      <c r="NOM150" s="91"/>
      <c r="NON150" s="86"/>
      <c r="NOO150" s="87"/>
      <c r="NOP150" s="87"/>
      <c r="NOQ150" s="87"/>
      <c r="NOR150" s="87"/>
      <c r="NOS150" s="88"/>
      <c r="NOT150" s="12"/>
      <c r="NOU150" s="12"/>
      <c r="NOV150" s="88"/>
      <c r="NOW150" s="88"/>
      <c r="NOX150" s="11"/>
      <c r="NOY150" s="11"/>
      <c r="NOZ150" s="89"/>
      <c r="NPA150" s="87"/>
      <c r="NPB150" s="90"/>
      <c r="NPC150" s="91"/>
      <c r="NPD150" s="86"/>
      <c r="NPE150" s="87"/>
      <c r="NPF150" s="87"/>
      <c r="NPG150" s="87"/>
      <c r="NPH150" s="87"/>
      <c r="NPI150" s="88"/>
      <c r="NPJ150" s="12"/>
      <c r="NPK150" s="12"/>
      <c r="NPL150" s="88"/>
      <c r="NPM150" s="88"/>
      <c r="NPN150" s="11"/>
      <c r="NPO150" s="11"/>
      <c r="NPP150" s="89"/>
      <c r="NPQ150" s="87"/>
      <c r="NPR150" s="90"/>
      <c r="NPS150" s="91"/>
      <c r="NPT150" s="86"/>
      <c r="NPU150" s="87"/>
      <c r="NPV150" s="87"/>
      <c r="NPW150" s="87"/>
      <c r="NPX150" s="87"/>
      <c r="NPY150" s="88"/>
      <c r="NPZ150" s="12"/>
      <c r="NQA150" s="12"/>
      <c r="NQB150" s="88"/>
      <c r="NQC150" s="88"/>
      <c r="NQD150" s="11"/>
      <c r="NQE150" s="11"/>
      <c r="NQF150" s="89"/>
      <c r="NQG150" s="87"/>
      <c r="NQH150" s="90"/>
      <c r="NQI150" s="91"/>
      <c r="NQJ150" s="86"/>
      <c r="NQK150" s="87"/>
      <c r="NQL150" s="87"/>
      <c r="NQM150" s="87"/>
      <c r="NQN150" s="87"/>
      <c r="NQO150" s="88"/>
      <c r="NQP150" s="12"/>
      <c r="NQQ150" s="12"/>
      <c r="NQR150" s="88"/>
      <c r="NQS150" s="88"/>
      <c r="NQT150" s="11"/>
      <c r="NQU150" s="11"/>
      <c r="NQV150" s="89"/>
      <c r="NQW150" s="87"/>
      <c r="NQX150" s="90"/>
      <c r="NQY150" s="91"/>
      <c r="NQZ150" s="86"/>
      <c r="NRA150" s="87"/>
      <c r="NRB150" s="87"/>
      <c r="NRC150" s="87"/>
      <c r="NRD150" s="87"/>
      <c r="NRE150" s="88"/>
      <c r="NRF150" s="12"/>
      <c r="NRG150" s="12"/>
      <c r="NRH150" s="88"/>
      <c r="NRI150" s="88"/>
      <c r="NRJ150" s="11"/>
      <c r="NRK150" s="11"/>
      <c r="NRL150" s="89"/>
      <c r="NRM150" s="87"/>
      <c r="NRN150" s="90"/>
      <c r="NRO150" s="91"/>
      <c r="NRP150" s="86"/>
      <c r="NRQ150" s="87"/>
      <c r="NRR150" s="87"/>
      <c r="NRS150" s="87"/>
      <c r="NRT150" s="87"/>
      <c r="NRU150" s="88"/>
      <c r="NRV150" s="12"/>
      <c r="NRW150" s="12"/>
      <c r="NRX150" s="88"/>
      <c r="NRY150" s="88"/>
      <c r="NRZ150" s="11"/>
      <c r="NSA150" s="11"/>
      <c r="NSB150" s="89"/>
      <c r="NSC150" s="87"/>
      <c r="NSD150" s="90"/>
      <c r="NSE150" s="91"/>
      <c r="NSF150" s="86"/>
      <c r="NSG150" s="87"/>
      <c r="NSH150" s="87"/>
      <c r="NSI150" s="87"/>
      <c r="NSJ150" s="87"/>
      <c r="NSK150" s="88"/>
      <c r="NSL150" s="12"/>
      <c r="NSM150" s="12"/>
      <c r="NSN150" s="88"/>
      <c r="NSO150" s="88"/>
      <c r="NSP150" s="11"/>
      <c r="NSQ150" s="11"/>
      <c r="NSR150" s="89"/>
      <c r="NSS150" s="87"/>
      <c r="NST150" s="90"/>
      <c r="NSU150" s="91"/>
      <c r="NSV150" s="86"/>
      <c r="NSW150" s="87"/>
      <c r="NSX150" s="87"/>
      <c r="NSY150" s="87"/>
      <c r="NSZ150" s="87"/>
      <c r="NTA150" s="88"/>
      <c r="NTB150" s="12"/>
      <c r="NTC150" s="12"/>
      <c r="NTD150" s="88"/>
      <c r="NTE150" s="88"/>
      <c r="NTF150" s="11"/>
      <c r="NTG150" s="11"/>
      <c r="NTH150" s="89"/>
      <c r="NTI150" s="87"/>
      <c r="NTJ150" s="90"/>
      <c r="NTK150" s="91"/>
      <c r="NTL150" s="86"/>
      <c r="NTM150" s="87"/>
      <c r="NTN150" s="87"/>
      <c r="NTO150" s="87"/>
      <c r="NTP150" s="87"/>
      <c r="NTQ150" s="88"/>
      <c r="NTR150" s="12"/>
      <c r="NTS150" s="12"/>
      <c r="NTT150" s="88"/>
      <c r="NTU150" s="88"/>
      <c r="NTV150" s="11"/>
      <c r="NTW150" s="11"/>
      <c r="NTX150" s="89"/>
      <c r="NTY150" s="87"/>
      <c r="NTZ150" s="90"/>
      <c r="NUA150" s="91"/>
      <c r="NUB150" s="86"/>
      <c r="NUC150" s="87"/>
      <c r="NUD150" s="87"/>
      <c r="NUE150" s="87"/>
      <c r="NUF150" s="87"/>
      <c r="NUG150" s="88"/>
      <c r="NUH150" s="12"/>
      <c r="NUI150" s="12"/>
      <c r="NUJ150" s="88"/>
      <c r="NUK150" s="88"/>
      <c r="NUL150" s="11"/>
      <c r="NUM150" s="11"/>
      <c r="NUN150" s="89"/>
      <c r="NUO150" s="87"/>
      <c r="NUP150" s="90"/>
      <c r="NUQ150" s="91"/>
      <c r="NUR150" s="86"/>
      <c r="NUS150" s="87"/>
      <c r="NUT150" s="87"/>
      <c r="NUU150" s="87"/>
      <c r="NUV150" s="87"/>
      <c r="NUW150" s="88"/>
      <c r="NUX150" s="12"/>
      <c r="NUY150" s="12"/>
      <c r="NUZ150" s="88"/>
      <c r="NVA150" s="88"/>
      <c r="NVB150" s="11"/>
      <c r="NVC150" s="11"/>
      <c r="NVD150" s="89"/>
      <c r="NVE150" s="87"/>
      <c r="NVF150" s="90"/>
      <c r="NVG150" s="91"/>
      <c r="NVH150" s="86"/>
      <c r="NVI150" s="87"/>
      <c r="NVJ150" s="87"/>
      <c r="NVK150" s="87"/>
      <c r="NVL150" s="87"/>
      <c r="NVM150" s="88"/>
      <c r="NVN150" s="12"/>
      <c r="NVO150" s="12"/>
      <c r="NVP150" s="88"/>
      <c r="NVQ150" s="88"/>
      <c r="NVR150" s="11"/>
      <c r="NVS150" s="11"/>
      <c r="NVT150" s="89"/>
      <c r="NVU150" s="87"/>
      <c r="NVV150" s="90"/>
      <c r="NVW150" s="91"/>
      <c r="NVX150" s="86"/>
      <c r="NVY150" s="87"/>
      <c r="NVZ150" s="87"/>
      <c r="NWA150" s="87"/>
      <c r="NWB150" s="87"/>
      <c r="NWC150" s="88"/>
      <c r="NWD150" s="12"/>
      <c r="NWE150" s="12"/>
      <c r="NWF150" s="88"/>
      <c r="NWG150" s="88"/>
      <c r="NWH150" s="11"/>
      <c r="NWI150" s="11"/>
      <c r="NWJ150" s="89"/>
      <c r="NWK150" s="87"/>
      <c r="NWL150" s="90"/>
      <c r="NWM150" s="91"/>
      <c r="NWN150" s="86"/>
      <c r="NWO150" s="87"/>
      <c r="NWP150" s="87"/>
      <c r="NWQ150" s="87"/>
      <c r="NWR150" s="87"/>
      <c r="NWS150" s="88"/>
      <c r="NWT150" s="12"/>
      <c r="NWU150" s="12"/>
      <c r="NWV150" s="88"/>
      <c r="NWW150" s="88"/>
      <c r="NWX150" s="11"/>
      <c r="NWY150" s="11"/>
      <c r="NWZ150" s="89"/>
      <c r="NXA150" s="87"/>
      <c r="NXB150" s="90"/>
      <c r="NXC150" s="91"/>
      <c r="NXD150" s="86"/>
      <c r="NXE150" s="87"/>
      <c r="NXF150" s="87"/>
      <c r="NXG150" s="87"/>
      <c r="NXH150" s="87"/>
      <c r="NXI150" s="88"/>
      <c r="NXJ150" s="12"/>
      <c r="NXK150" s="12"/>
      <c r="NXL150" s="88"/>
      <c r="NXM150" s="88"/>
      <c r="NXN150" s="11"/>
      <c r="NXO150" s="11"/>
      <c r="NXP150" s="89"/>
      <c r="NXQ150" s="87"/>
      <c r="NXR150" s="90"/>
      <c r="NXS150" s="91"/>
      <c r="NXT150" s="86"/>
      <c r="NXU150" s="87"/>
      <c r="NXV150" s="87"/>
      <c r="NXW150" s="87"/>
      <c r="NXX150" s="87"/>
      <c r="NXY150" s="88"/>
      <c r="NXZ150" s="12"/>
      <c r="NYA150" s="12"/>
      <c r="NYB150" s="88"/>
      <c r="NYC150" s="88"/>
      <c r="NYD150" s="11"/>
      <c r="NYE150" s="11"/>
      <c r="NYF150" s="89"/>
      <c r="NYG150" s="87"/>
      <c r="NYH150" s="90"/>
      <c r="NYI150" s="91"/>
      <c r="NYJ150" s="86"/>
      <c r="NYK150" s="87"/>
      <c r="NYL150" s="87"/>
      <c r="NYM150" s="87"/>
      <c r="NYN150" s="87"/>
      <c r="NYO150" s="88"/>
      <c r="NYP150" s="12"/>
      <c r="NYQ150" s="12"/>
      <c r="NYR150" s="88"/>
      <c r="NYS150" s="88"/>
      <c r="NYT150" s="11"/>
      <c r="NYU150" s="11"/>
      <c r="NYV150" s="89"/>
      <c r="NYW150" s="87"/>
      <c r="NYX150" s="90"/>
      <c r="NYY150" s="91"/>
      <c r="NYZ150" s="86"/>
      <c r="NZA150" s="87"/>
      <c r="NZB150" s="87"/>
      <c r="NZC150" s="87"/>
      <c r="NZD150" s="87"/>
      <c r="NZE150" s="88"/>
      <c r="NZF150" s="12"/>
      <c r="NZG150" s="12"/>
      <c r="NZH150" s="88"/>
      <c r="NZI150" s="88"/>
      <c r="NZJ150" s="11"/>
      <c r="NZK150" s="11"/>
      <c r="NZL150" s="89"/>
      <c r="NZM150" s="87"/>
      <c r="NZN150" s="90"/>
      <c r="NZO150" s="91"/>
      <c r="NZP150" s="86"/>
      <c r="NZQ150" s="87"/>
      <c r="NZR150" s="87"/>
      <c r="NZS150" s="87"/>
      <c r="NZT150" s="87"/>
      <c r="NZU150" s="88"/>
      <c r="NZV150" s="12"/>
      <c r="NZW150" s="12"/>
      <c r="NZX150" s="88"/>
      <c r="NZY150" s="88"/>
      <c r="NZZ150" s="11"/>
      <c r="OAA150" s="11"/>
      <c r="OAB150" s="89"/>
      <c r="OAC150" s="87"/>
      <c r="OAD150" s="90"/>
      <c r="OAE150" s="91"/>
      <c r="OAF150" s="86"/>
      <c r="OAG150" s="87"/>
      <c r="OAH150" s="87"/>
      <c r="OAI150" s="87"/>
      <c r="OAJ150" s="87"/>
      <c r="OAK150" s="88"/>
      <c r="OAL150" s="12"/>
      <c r="OAM150" s="12"/>
      <c r="OAN150" s="88"/>
      <c r="OAO150" s="88"/>
      <c r="OAP150" s="11"/>
      <c r="OAQ150" s="11"/>
      <c r="OAR150" s="89"/>
      <c r="OAS150" s="87"/>
      <c r="OAT150" s="90"/>
      <c r="OAU150" s="91"/>
      <c r="OAV150" s="86"/>
      <c r="OAW150" s="87"/>
      <c r="OAX150" s="87"/>
      <c r="OAY150" s="87"/>
      <c r="OAZ150" s="87"/>
      <c r="OBA150" s="88"/>
      <c r="OBB150" s="12"/>
      <c r="OBC150" s="12"/>
      <c r="OBD150" s="88"/>
      <c r="OBE150" s="88"/>
      <c r="OBF150" s="11"/>
      <c r="OBG150" s="11"/>
      <c r="OBH150" s="89"/>
      <c r="OBI150" s="87"/>
      <c r="OBJ150" s="90"/>
      <c r="OBK150" s="91"/>
      <c r="OBL150" s="86"/>
      <c r="OBM150" s="87"/>
      <c r="OBN150" s="87"/>
      <c r="OBO150" s="87"/>
      <c r="OBP150" s="87"/>
      <c r="OBQ150" s="88"/>
      <c r="OBR150" s="12"/>
      <c r="OBS150" s="12"/>
      <c r="OBT150" s="88"/>
      <c r="OBU150" s="88"/>
      <c r="OBV150" s="11"/>
      <c r="OBW150" s="11"/>
      <c r="OBX150" s="89"/>
      <c r="OBY150" s="87"/>
      <c r="OBZ150" s="90"/>
      <c r="OCA150" s="91"/>
      <c r="OCB150" s="86"/>
      <c r="OCC150" s="87"/>
      <c r="OCD150" s="87"/>
      <c r="OCE150" s="87"/>
      <c r="OCF150" s="87"/>
      <c r="OCG150" s="88"/>
      <c r="OCH150" s="12"/>
      <c r="OCI150" s="12"/>
      <c r="OCJ150" s="88"/>
      <c r="OCK150" s="88"/>
      <c r="OCL150" s="11"/>
      <c r="OCM150" s="11"/>
      <c r="OCN150" s="89"/>
      <c r="OCO150" s="87"/>
      <c r="OCP150" s="90"/>
      <c r="OCQ150" s="91"/>
      <c r="OCR150" s="86"/>
      <c r="OCS150" s="87"/>
      <c r="OCT150" s="87"/>
      <c r="OCU150" s="87"/>
      <c r="OCV150" s="87"/>
      <c r="OCW150" s="88"/>
      <c r="OCX150" s="12"/>
      <c r="OCY150" s="12"/>
      <c r="OCZ150" s="88"/>
      <c r="ODA150" s="88"/>
      <c r="ODB150" s="11"/>
      <c r="ODC150" s="11"/>
      <c r="ODD150" s="89"/>
      <c r="ODE150" s="87"/>
      <c r="ODF150" s="90"/>
      <c r="ODG150" s="91"/>
      <c r="ODH150" s="86"/>
      <c r="ODI150" s="87"/>
      <c r="ODJ150" s="87"/>
      <c r="ODK150" s="87"/>
      <c r="ODL150" s="87"/>
      <c r="ODM150" s="88"/>
      <c r="ODN150" s="12"/>
      <c r="ODO150" s="12"/>
      <c r="ODP150" s="88"/>
      <c r="ODQ150" s="88"/>
      <c r="ODR150" s="11"/>
      <c r="ODS150" s="11"/>
      <c r="ODT150" s="89"/>
      <c r="ODU150" s="87"/>
      <c r="ODV150" s="90"/>
      <c r="ODW150" s="91"/>
      <c r="ODX150" s="86"/>
      <c r="ODY150" s="87"/>
      <c r="ODZ150" s="87"/>
      <c r="OEA150" s="87"/>
      <c r="OEB150" s="87"/>
      <c r="OEC150" s="88"/>
      <c r="OED150" s="12"/>
      <c r="OEE150" s="12"/>
      <c r="OEF150" s="88"/>
      <c r="OEG150" s="88"/>
      <c r="OEH150" s="11"/>
      <c r="OEI150" s="11"/>
      <c r="OEJ150" s="89"/>
      <c r="OEK150" s="87"/>
      <c r="OEL150" s="90"/>
      <c r="OEM150" s="91"/>
      <c r="OEN150" s="86"/>
      <c r="OEO150" s="87"/>
      <c r="OEP150" s="87"/>
      <c r="OEQ150" s="87"/>
      <c r="OER150" s="87"/>
      <c r="OES150" s="88"/>
      <c r="OET150" s="12"/>
      <c r="OEU150" s="12"/>
      <c r="OEV150" s="88"/>
      <c r="OEW150" s="88"/>
      <c r="OEX150" s="11"/>
      <c r="OEY150" s="11"/>
      <c r="OEZ150" s="89"/>
      <c r="OFA150" s="87"/>
      <c r="OFB150" s="90"/>
      <c r="OFC150" s="91"/>
      <c r="OFD150" s="86"/>
      <c r="OFE150" s="87"/>
      <c r="OFF150" s="87"/>
      <c r="OFG150" s="87"/>
      <c r="OFH150" s="87"/>
      <c r="OFI150" s="88"/>
      <c r="OFJ150" s="12"/>
      <c r="OFK150" s="12"/>
      <c r="OFL150" s="88"/>
      <c r="OFM150" s="88"/>
      <c r="OFN150" s="11"/>
      <c r="OFO150" s="11"/>
      <c r="OFP150" s="89"/>
      <c r="OFQ150" s="87"/>
      <c r="OFR150" s="90"/>
      <c r="OFS150" s="91"/>
      <c r="OFT150" s="86"/>
      <c r="OFU150" s="87"/>
      <c r="OFV150" s="87"/>
      <c r="OFW150" s="87"/>
      <c r="OFX150" s="87"/>
      <c r="OFY150" s="88"/>
      <c r="OFZ150" s="12"/>
      <c r="OGA150" s="12"/>
      <c r="OGB150" s="88"/>
      <c r="OGC150" s="88"/>
      <c r="OGD150" s="11"/>
      <c r="OGE150" s="11"/>
      <c r="OGF150" s="89"/>
      <c r="OGG150" s="87"/>
      <c r="OGH150" s="90"/>
      <c r="OGI150" s="91"/>
      <c r="OGJ150" s="86"/>
      <c r="OGK150" s="87"/>
      <c r="OGL150" s="87"/>
      <c r="OGM150" s="87"/>
      <c r="OGN150" s="87"/>
      <c r="OGO150" s="88"/>
      <c r="OGP150" s="12"/>
      <c r="OGQ150" s="12"/>
      <c r="OGR150" s="88"/>
      <c r="OGS150" s="88"/>
      <c r="OGT150" s="11"/>
      <c r="OGU150" s="11"/>
      <c r="OGV150" s="89"/>
      <c r="OGW150" s="87"/>
      <c r="OGX150" s="90"/>
      <c r="OGY150" s="91"/>
      <c r="OGZ150" s="86"/>
      <c r="OHA150" s="87"/>
      <c r="OHB150" s="87"/>
      <c r="OHC150" s="87"/>
      <c r="OHD150" s="87"/>
      <c r="OHE150" s="88"/>
      <c r="OHF150" s="12"/>
      <c r="OHG150" s="12"/>
      <c r="OHH150" s="88"/>
      <c r="OHI150" s="88"/>
      <c r="OHJ150" s="11"/>
      <c r="OHK150" s="11"/>
      <c r="OHL150" s="89"/>
      <c r="OHM150" s="87"/>
      <c r="OHN150" s="90"/>
      <c r="OHO150" s="91"/>
      <c r="OHP150" s="86"/>
      <c r="OHQ150" s="87"/>
      <c r="OHR150" s="87"/>
      <c r="OHS150" s="87"/>
      <c r="OHT150" s="87"/>
      <c r="OHU150" s="88"/>
      <c r="OHV150" s="12"/>
      <c r="OHW150" s="12"/>
      <c r="OHX150" s="88"/>
      <c r="OHY150" s="88"/>
      <c r="OHZ150" s="11"/>
      <c r="OIA150" s="11"/>
      <c r="OIB150" s="89"/>
      <c r="OIC150" s="87"/>
      <c r="OID150" s="90"/>
      <c r="OIE150" s="91"/>
      <c r="OIF150" s="86"/>
      <c r="OIG150" s="87"/>
      <c r="OIH150" s="87"/>
      <c r="OII150" s="87"/>
      <c r="OIJ150" s="87"/>
      <c r="OIK150" s="88"/>
      <c r="OIL150" s="12"/>
      <c r="OIM150" s="12"/>
      <c r="OIN150" s="88"/>
      <c r="OIO150" s="88"/>
      <c r="OIP150" s="11"/>
      <c r="OIQ150" s="11"/>
      <c r="OIR150" s="89"/>
      <c r="OIS150" s="87"/>
      <c r="OIT150" s="90"/>
      <c r="OIU150" s="91"/>
      <c r="OIV150" s="86"/>
      <c r="OIW150" s="87"/>
      <c r="OIX150" s="87"/>
      <c r="OIY150" s="87"/>
      <c r="OIZ150" s="87"/>
      <c r="OJA150" s="88"/>
      <c r="OJB150" s="12"/>
      <c r="OJC150" s="12"/>
      <c r="OJD150" s="88"/>
      <c r="OJE150" s="88"/>
      <c r="OJF150" s="11"/>
      <c r="OJG150" s="11"/>
      <c r="OJH150" s="89"/>
      <c r="OJI150" s="87"/>
      <c r="OJJ150" s="90"/>
      <c r="OJK150" s="91"/>
      <c r="OJL150" s="86"/>
      <c r="OJM150" s="87"/>
      <c r="OJN150" s="87"/>
      <c r="OJO150" s="87"/>
      <c r="OJP150" s="87"/>
      <c r="OJQ150" s="88"/>
      <c r="OJR150" s="12"/>
      <c r="OJS150" s="12"/>
      <c r="OJT150" s="88"/>
      <c r="OJU150" s="88"/>
      <c r="OJV150" s="11"/>
      <c r="OJW150" s="11"/>
      <c r="OJX150" s="89"/>
      <c r="OJY150" s="87"/>
      <c r="OJZ150" s="90"/>
      <c r="OKA150" s="91"/>
      <c r="OKB150" s="86"/>
      <c r="OKC150" s="87"/>
      <c r="OKD150" s="87"/>
      <c r="OKE150" s="87"/>
      <c r="OKF150" s="87"/>
      <c r="OKG150" s="88"/>
      <c r="OKH150" s="12"/>
      <c r="OKI150" s="12"/>
      <c r="OKJ150" s="88"/>
      <c r="OKK150" s="88"/>
      <c r="OKL150" s="11"/>
      <c r="OKM150" s="11"/>
      <c r="OKN150" s="89"/>
      <c r="OKO150" s="87"/>
      <c r="OKP150" s="90"/>
      <c r="OKQ150" s="91"/>
      <c r="OKR150" s="86"/>
      <c r="OKS150" s="87"/>
      <c r="OKT150" s="87"/>
      <c r="OKU150" s="87"/>
      <c r="OKV150" s="87"/>
      <c r="OKW150" s="88"/>
      <c r="OKX150" s="12"/>
      <c r="OKY150" s="12"/>
      <c r="OKZ150" s="88"/>
      <c r="OLA150" s="88"/>
      <c r="OLB150" s="11"/>
      <c r="OLC150" s="11"/>
      <c r="OLD150" s="89"/>
      <c r="OLE150" s="87"/>
      <c r="OLF150" s="90"/>
      <c r="OLG150" s="91"/>
      <c r="OLH150" s="86"/>
      <c r="OLI150" s="87"/>
      <c r="OLJ150" s="87"/>
      <c r="OLK150" s="87"/>
      <c r="OLL150" s="87"/>
      <c r="OLM150" s="88"/>
      <c r="OLN150" s="12"/>
      <c r="OLO150" s="12"/>
      <c r="OLP150" s="88"/>
      <c r="OLQ150" s="88"/>
      <c r="OLR150" s="11"/>
      <c r="OLS150" s="11"/>
      <c r="OLT150" s="89"/>
      <c r="OLU150" s="87"/>
      <c r="OLV150" s="90"/>
      <c r="OLW150" s="91"/>
      <c r="OLX150" s="86"/>
      <c r="OLY150" s="87"/>
      <c r="OLZ150" s="87"/>
      <c r="OMA150" s="87"/>
      <c r="OMB150" s="87"/>
      <c r="OMC150" s="88"/>
      <c r="OMD150" s="12"/>
      <c r="OME150" s="12"/>
      <c r="OMF150" s="88"/>
      <c r="OMG150" s="88"/>
      <c r="OMH150" s="11"/>
      <c r="OMI150" s="11"/>
      <c r="OMJ150" s="89"/>
      <c r="OMK150" s="87"/>
      <c r="OML150" s="90"/>
      <c r="OMM150" s="91"/>
      <c r="OMN150" s="86"/>
      <c r="OMO150" s="87"/>
      <c r="OMP150" s="87"/>
      <c r="OMQ150" s="87"/>
      <c r="OMR150" s="87"/>
      <c r="OMS150" s="88"/>
      <c r="OMT150" s="12"/>
      <c r="OMU150" s="12"/>
      <c r="OMV150" s="88"/>
      <c r="OMW150" s="88"/>
      <c r="OMX150" s="11"/>
      <c r="OMY150" s="11"/>
      <c r="OMZ150" s="89"/>
      <c r="ONA150" s="87"/>
      <c r="ONB150" s="90"/>
      <c r="ONC150" s="91"/>
      <c r="OND150" s="86"/>
      <c r="ONE150" s="87"/>
      <c r="ONF150" s="87"/>
      <c r="ONG150" s="87"/>
      <c r="ONH150" s="87"/>
      <c r="ONI150" s="88"/>
      <c r="ONJ150" s="12"/>
      <c r="ONK150" s="12"/>
      <c r="ONL150" s="88"/>
      <c r="ONM150" s="88"/>
      <c r="ONN150" s="11"/>
      <c r="ONO150" s="11"/>
      <c r="ONP150" s="89"/>
      <c r="ONQ150" s="87"/>
      <c r="ONR150" s="90"/>
      <c r="ONS150" s="91"/>
      <c r="ONT150" s="86"/>
      <c r="ONU150" s="87"/>
      <c r="ONV150" s="87"/>
      <c r="ONW150" s="87"/>
      <c r="ONX150" s="87"/>
      <c r="ONY150" s="88"/>
      <c r="ONZ150" s="12"/>
      <c r="OOA150" s="12"/>
      <c r="OOB150" s="88"/>
      <c r="OOC150" s="88"/>
      <c r="OOD150" s="11"/>
      <c r="OOE150" s="11"/>
      <c r="OOF150" s="89"/>
      <c r="OOG150" s="87"/>
      <c r="OOH150" s="90"/>
      <c r="OOI150" s="91"/>
      <c r="OOJ150" s="86"/>
      <c r="OOK150" s="87"/>
      <c r="OOL150" s="87"/>
      <c r="OOM150" s="87"/>
      <c r="OON150" s="87"/>
      <c r="OOO150" s="88"/>
      <c r="OOP150" s="12"/>
      <c r="OOQ150" s="12"/>
      <c r="OOR150" s="88"/>
      <c r="OOS150" s="88"/>
      <c r="OOT150" s="11"/>
      <c r="OOU150" s="11"/>
      <c r="OOV150" s="89"/>
      <c r="OOW150" s="87"/>
      <c r="OOX150" s="90"/>
      <c r="OOY150" s="91"/>
      <c r="OOZ150" s="86"/>
      <c r="OPA150" s="87"/>
      <c r="OPB150" s="87"/>
      <c r="OPC150" s="87"/>
      <c r="OPD150" s="87"/>
      <c r="OPE150" s="88"/>
      <c r="OPF150" s="12"/>
      <c r="OPG150" s="12"/>
      <c r="OPH150" s="88"/>
      <c r="OPI150" s="88"/>
      <c r="OPJ150" s="11"/>
      <c r="OPK150" s="11"/>
      <c r="OPL150" s="89"/>
      <c r="OPM150" s="87"/>
      <c r="OPN150" s="90"/>
      <c r="OPO150" s="91"/>
      <c r="OPP150" s="86"/>
      <c r="OPQ150" s="87"/>
      <c r="OPR150" s="87"/>
      <c r="OPS150" s="87"/>
      <c r="OPT150" s="87"/>
      <c r="OPU150" s="88"/>
      <c r="OPV150" s="12"/>
      <c r="OPW150" s="12"/>
      <c r="OPX150" s="88"/>
      <c r="OPY150" s="88"/>
      <c r="OPZ150" s="11"/>
      <c r="OQA150" s="11"/>
      <c r="OQB150" s="89"/>
      <c r="OQC150" s="87"/>
      <c r="OQD150" s="90"/>
      <c r="OQE150" s="91"/>
      <c r="OQF150" s="86"/>
      <c r="OQG150" s="87"/>
      <c r="OQH150" s="87"/>
      <c r="OQI150" s="87"/>
      <c r="OQJ150" s="87"/>
      <c r="OQK150" s="88"/>
      <c r="OQL150" s="12"/>
      <c r="OQM150" s="12"/>
      <c r="OQN150" s="88"/>
      <c r="OQO150" s="88"/>
      <c r="OQP150" s="11"/>
      <c r="OQQ150" s="11"/>
      <c r="OQR150" s="89"/>
      <c r="OQS150" s="87"/>
      <c r="OQT150" s="90"/>
      <c r="OQU150" s="91"/>
      <c r="OQV150" s="86"/>
      <c r="OQW150" s="87"/>
      <c r="OQX150" s="87"/>
      <c r="OQY150" s="87"/>
      <c r="OQZ150" s="87"/>
      <c r="ORA150" s="88"/>
      <c r="ORB150" s="12"/>
      <c r="ORC150" s="12"/>
      <c r="ORD150" s="88"/>
      <c r="ORE150" s="88"/>
      <c r="ORF150" s="11"/>
      <c r="ORG150" s="11"/>
      <c r="ORH150" s="89"/>
      <c r="ORI150" s="87"/>
      <c r="ORJ150" s="90"/>
      <c r="ORK150" s="91"/>
      <c r="ORL150" s="86"/>
      <c r="ORM150" s="87"/>
      <c r="ORN150" s="87"/>
      <c r="ORO150" s="87"/>
      <c r="ORP150" s="87"/>
      <c r="ORQ150" s="88"/>
      <c r="ORR150" s="12"/>
      <c r="ORS150" s="12"/>
      <c r="ORT150" s="88"/>
      <c r="ORU150" s="88"/>
      <c r="ORV150" s="11"/>
      <c r="ORW150" s="11"/>
      <c r="ORX150" s="89"/>
      <c r="ORY150" s="87"/>
      <c r="ORZ150" s="90"/>
      <c r="OSA150" s="91"/>
      <c r="OSB150" s="86"/>
      <c r="OSC150" s="87"/>
      <c r="OSD150" s="87"/>
      <c r="OSE150" s="87"/>
      <c r="OSF150" s="87"/>
      <c r="OSG150" s="88"/>
      <c r="OSH150" s="12"/>
      <c r="OSI150" s="12"/>
      <c r="OSJ150" s="88"/>
      <c r="OSK150" s="88"/>
      <c r="OSL150" s="11"/>
      <c r="OSM150" s="11"/>
      <c r="OSN150" s="89"/>
      <c r="OSO150" s="87"/>
      <c r="OSP150" s="90"/>
      <c r="OSQ150" s="91"/>
      <c r="OSR150" s="86"/>
      <c r="OSS150" s="87"/>
      <c r="OST150" s="87"/>
      <c r="OSU150" s="87"/>
      <c r="OSV150" s="87"/>
      <c r="OSW150" s="88"/>
      <c r="OSX150" s="12"/>
      <c r="OSY150" s="12"/>
      <c r="OSZ150" s="88"/>
      <c r="OTA150" s="88"/>
      <c r="OTB150" s="11"/>
      <c r="OTC150" s="11"/>
      <c r="OTD150" s="89"/>
      <c r="OTE150" s="87"/>
      <c r="OTF150" s="90"/>
      <c r="OTG150" s="91"/>
      <c r="OTH150" s="86"/>
      <c r="OTI150" s="87"/>
      <c r="OTJ150" s="87"/>
      <c r="OTK150" s="87"/>
      <c r="OTL150" s="87"/>
      <c r="OTM150" s="88"/>
      <c r="OTN150" s="12"/>
      <c r="OTO150" s="12"/>
      <c r="OTP150" s="88"/>
      <c r="OTQ150" s="88"/>
      <c r="OTR150" s="11"/>
      <c r="OTS150" s="11"/>
      <c r="OTT150" s="89"/>
      <c r="OTU150" s="87"/>
      <c r="OTV150" s="90"/>
      <c r="OTW150" s="91"/>
      <c r="OTX150" s="86"/>
      <c r="OTY150" s="87"/>
      <c r="OTZ150" s="87"/>
      <c r="OUA150" s="87"/>
      <c r="OUB150" s="87"/>
      <c r="OUC150" s="88"/>
      <c r="OUD150" s="12"/>
      <c r="OUE150" s="12"/>
      <c r="OUF150" s="88"/>
      <c r="OUG150" s="88"/>
      <c r="OUH150" s="11"/>
      <c r="OUI150" s="11"/>
      <c r="OUJ150" s="89"/>
      <c r="OUK150" s="87"/>
      <c r="OUL150" s="90"/>
      <c r="OUM150" s="91"/>
      <c r="OUN150" s="86"/>
      <c r="OUO150" s="87"/>
      <c r="OUP150" s="87"/>
      <c r="OUQ150" s="87"/>
      <c r="OUR150" s="87"/>
      <c r="OUS150" s="88"/>
      <c r="OUT150" s="12"/>
      <c r="OUU150" s="12"/>
      <c r="OUV150" s="88"/>
      <c r="OUW150" s="88"/>
      <c r="OUX150" s="11"/>
      <c r="OUY150" s="11"/>
      <c r="OUZ150" s="89"/>
      <c r="OVA150" s="87"/>
      <c r="OVB150" s="90"/>
      <c r="OVC150" s="91"/>
      <c r="OVD150" s="86"/>
      <c r="OVE150" s="87"/>
      <c r="OVF150" s="87"/>
      <c r="OVG150" s="87"/>
      <c r="OVH150" s="87"/>
      <c r="OVI150" s="88"/>
      <c r="OVJ150" s="12"/>
      <c r="OVK150" s="12"/>
      <c r="OVL150" s="88"/>
      <c r="OVM150" s="88"/>
      <c r="OVN150" s="11"/>
      <c r="OVO150" s="11"/>
      <c r="OVP150" s="89"/>
      <c r="OVQ150" s="87"/>
      <c r="OVR150" s="90"/>
      <c r="OVS150" s="91"/>
      <c r="OVT150" s="86"/>
      <c r="OVU150" s="87"/>
      <c r="OVV150" s="87"/>
      <c r="OVW150" s="87"/>
      <c r="OVX150" s="87"/>
      <c r="OVY150" s="88"/>
      <c r="OVZ150" s="12"/>
      <c r="OWA150" s="12"/>
      <c r="OWB150" s="88"/>
      <c r="OWC150" s="88"/>
      <c r="OWD150" s="11"/>
      <c r="OWE150" s="11"/>
      <c r="OWF150" s="89"/>
      <c r="OWG150" s="87"/>
      <c r="OWH150" s="90"/>
      <c r="OWI150" s="91"/>
      <c r="OWJ150" s="86"/>
      <c r="OWK150" s="87"/>
      <c r="OWL150" s="87"/>
      <c r="OWM150" s="87"/>
      <c r="OWN150" s="87"/>
      <c r="OWO150" s="88"/>
      <c r="OWP150" s="12"/>
      <c r="OWQ150" s="12"/>
      <c r="OWR150" s="88"/>
      <c r="OWS150" s="88"/>
      <c r="OWT150" s="11"/>
      <c r="OWU150" s="11"/>
      <c r="OWV150" s="89"/>
      <c r="OWW150" s="87"/>
      <c r="OWX150" s="90"/>
      <c r="OWY150" s="91"/>
      <c r="OWZ150" s="86"/>
      <c r="OXA150" s="87"/>
      <c r="OXB150" s="87"/>
      <c r="OXC150" s="87"/>
      <c r="OXD150" s="87"/>
      <c r="OXE150" s="88"/>
      <c r="OXF150" s="12"/>
      <c r="OXG150" s="12"/>
      <c r="OXH150" s="88"/>
      <c r="OXI150" s="88"/>
      <c r="OXJ150" s="11"/>
      <c r="OXK150" s="11"/>
      <c r="OXL150" s="89"/>
      <c r="OXM150" s="87"/>
      <c r="OXN150" s="90"/>
      <c r="OXO150" s="91"/>
      <c r="OXP150" s="86"/>
      <c r="OXQ150" s="87"/>
      <c r="OXR150" s="87"/>
      <c r="OXS150" s="87"/>
      <c r="OXT150" s="87"/>
      <c r="OXU150" s="88"/>
      <c r="OXV150" s="12"/>
      <c r="OXW150" s="12"/>
      <c r="OXX150" s="88"/>
      <c r="OXY150" s="88"/>
      <c r="OXZ150" s="11"/>
      <c r="OYA150" s="11"/>
      <c r="OYB150" s="89"/>
      <c r="OYC150" s="87"/>
      <c r="OYD150" s="90"/>
      <c r="OYE150" s="91"/>
      <c r="OYF150" s="86"/>
      <c r="OYG150" s="87"/>
      <c r="OYH150" s="87"/>
      <c r="OYI150" s="87"/>
      <c r="OYJ150" s="87"/>
      <c r="OYK150" s="88"/>
      <c r="OYL150" s="12"/>
      <c r="OYM150" s="12"/>
      <c r="OYN150" s="88"/>
      <c r="OYO150" s="88"/>
      <c r="OYP150" s="11"/>
      <c r="OYQ150" s="11"/>
      <c r="OYR150" s="89"/>
      <c r="OYS150" s="87"/>
      <c r="OYT150" s="90"/>
      <c r="OYU150" s="91"/>
      <c r="OYV150" s="86"/>
      <c r="OYW150" s="87"/>
      <c r="OYX150" s="87"/>
      <c r="OYY150" s="87"/>
      <c r="OYZ150" s="87"/>
      <c r="OZA150" s="88"/>
      <c r="OZB150" s="12"/>
      <c r="OZC150" s="12"/>
      <c r="OZD150" s="88"/>
      <c r="OZE150" s="88"/>
      <c r="OZF150" s="11"/>
      <c r="OZG150" s="11"/>
      <c r="OZH150" s="89"/>
      <c r="OZI150" s="87"/>
      <c r="OZJ150" s="90"/>
      <c r="OZK150" s="91"/>
      <c r="OZL150" s="86"/>
      <c r="OZM150" s="87"/>
      <c r="OZN150" s="87"/>
      <c r="OZO150" s="87"/>
      <c r="OZP150" s="87"/>
      <c r="OZQ150" s="88"/>
      <c r="OZR150" s="12"/>
      <c r="OZS150" s="12"/>
      <c r="OZT150" s="88"/>
      <c r="OZU150" s="88"/>
      <c r="OZV150" s="11"/>
      <c r="OZW150" s="11"/>
      <c r="OZX150" s="89"/>
      <c r="OZY150" s="87"/>
      <c r="OZZ150" s="90"/>
      <c r="PAA150" s="91"/>
      <c r="PAB150" s="86"/>
      <c r="PAC150" s="87"/>
      <c r="PAD150" s="87"/>
      <c r="PAE150" s="87"/>
      <c r="PAF150" s="87"/>
      <c r="PAG150" s="88"/>
      <c r="PAH150" s="12"/>
      <c r="PAI150" s="12"/>
      <c r="PAJ150" s="88"/>
      <c r="PAK150" s="88"/>
      <c r="PAL150" s="11"/>
      <c r="PAM150" s="11"/>
      <c r="PAN150" s="89"/>
      <c r="PAO150" s="87"/>
      <c r="PAP150" s="90"/>
      <c r="PAQ150" s="91"/>
      <c r="PAR150" s="86"/>
      <c r="PAS150" s="87"/>
      <c r="PAT150" s="87"/>
      <c r="PAU150" s="87"/>
      <c r="PAV150" s="87"/>
      <c r="PAW150" s="88"/>
      <c r="PAX150" s="12"/>
      <c r="PAY150" s="12"/>
      <c r="PAZ150" s="88"/>
      <c r="PBA150" s="88"/>
      <c r="PBB150" s="11"/>
      <c r="PBC150" s="11"/>
      <c r="PBD150" s="89"/>
      <c r="PBE150" s="87"/>
      <c r="PBF150" s="90"/>
      <c r="PBG150" s="91"/>
      <c r="PBH150" s="86"/>
      <c r="PBI150" s="87"/>
      <c r="PBJ150" s="87"/>
      <c r="PBK150" s="87"/>
      <c r="PBL150" s="87"/>
      <c r="PBM150" s="88"/>
      <c r="PBN150" s="12"/>
      <c r="PBO150" s="12"/>
      <c r="PBP150" s="88"/>
      <c r="PBQ150" s="88"/>
      <c r="PBR150" s="11"/>
      <c r="PBS150" s="11"/>
      <c r="PBT150" s="89"/>
      <c r="PBU150" s="87"/>
      <c r="PBV150" s="90"/>
      <c r="PBW150" s="91"/>
      <c r="PBX150" s="86"/>
      <c r="PBY150" s="87"/>
      <c r="PBZ150" s="87"/>
      <c r="PCA150" s="87"/>
      <c r="PCB150" s="87"/>
      <c r="PCC150" s="88"/>
      <c r="PCD150" s="12"/>
      <c r="PCE150" s="12"/>
      <c r="PCF150" s="88"/>
      <c r="PCG150" s="88"/>
      <c r="PCH150" s="11"/>
      <c r="PCI150" s="11"/>
      <c r="PCJ150" s="89"/>
      <c r="PCK150" s="87"/>
      <c r="PCL150" s="90"/>
      <c r="PCM150" s="91"/>
      <c r="PCN150" s="86"/>
      <c r="PCO150" s="87"/>
      <c r="PCP150" s="87"/>
      <c r="PCQ150" s="87"/>
      <c r="PCR150" s="87"/>
      <c r="PCS150" s="88"/>
      <c r="PCT150" s="12"/>
      <c r="PCU150" s="12"/>
      <c r="PCV150" s="88"/>
      <c r="PCW150" s="88"/>
      <c r="PCX150" s="11"/>
      <c r="PCY150" s="11"/>
      <c r="PCZ150" s="89"/>
      <c r="PDA150" s="87"/>
      <c r="PDB150" s="90"/>
      <c r="PDC150" s="91"/>
      <c r="PDD150" s="86"/>
      <c r="PDE150" s="87"/>
      <c r="PDF150" s="87"/>
      <c r="PDG150" s="87"/>
      <c r="PDH150" s="87"/>
      <c r="PDI150" s="88"/>
      <c r="PDJ150" s="12"/>
      <c r="PDK150" s="12"/>
      <c r="PDL150" s="88"/>
      <c r="PDM150" s="88"/>
      <c r="PDN150" s="11"/>
      <c r="PDO150" s="11"/>
      <c r="PDP150" s="89"/>
      <c r="PDQ150" s="87"/>
      <c r="PDR150" s="90"/>
      <c r="PDS150" s="91"/>
      <c r="PDT150" s="86"/>
      <c r="PDU150" s="87"/>
      <c r="PDV150" s="87"/>
      <c r="PDW150" s="87"/>
      <c r="PDX150" s="87"/>
      <c r="PDY150" s="88"/>
      <c r="PDZ150" s="12"/>
      <c r="PEA150" s="12"/>
      <c r="PEB150" s="88"/>
      <c r="PEC150" s="88"/>
      <c r="PED150" s="11"/>
      <c r="PEE150" s="11"/>
      <c r="PEF150" s="89"/>
      <c r="PEG150" s="87"/>
      <c r="PEH150" s="90"/>
      <c r="PEI150" s="91"/>
      <c r="PEJ150" s="86"/>
      <c r="PEK150" s="87"/>
      <c r="PEL150" s="87"/>
      <c r="PEM150" s="87"/>
      <c r="PEN150" s="87"/>
      <c r="PEO150" s="88"/>
      <c r="PEP150" s="12"/>
      <c r="PEQ150" s="12"/>
      <c r="PER150" s="88"/>
      <c r="PES150" s="88"/>
      <c r="PET150" s="11"/>
      <c r="PEU150" s="11"/>
      <c r="PEV150" s="89"/>
      <c r="PEW150" s="87"/>
      <c r="PEX150" s="90"/>
      <c r="PEY150" s="91"/>
      <c r="PEZ150" s="86"/>
      <c r="PFA150" s="87"/>
      <c r="PFB150" s="87"/>
      <c r="PFC150" s="87"/>
      <c r="PFD150" s="87"/>
      <c r="PFE150" s="88"/>
      <c r="PFF150" s="12"/>
      <c r="PFG150" s="12"/>
      <c r="PFH150" s="88"/>
      <c r="PFI150" s="88"/>
      <c r="PFJ150" s="11"/>
      <c r="PFK150" s="11"/>
      <c r="PFL150" s="89"/>
      <c r="PFM150" s="87"/>
      <c r="PFN150" s="90"/>
      <c r="PFO150" s="91"/>
      <c r="PFP150" s="86"/>
      <c r="PFQ150" s="87"/>
      <c r="PFR150" s="87"/>
      <c r="PFS150" s="87"/>
      <c r="PFT150" s="87"/>
      <c r="PFU150" s="88"/>
      <c r="PFV150" s="12"/>
      <c r="PFW150" s="12"/>
      <c r="PFX150" s="88"/>
      <c r="PFY150" s="88"/>
      <c r="PFZ150" s="11"/>
      <c r="PGA150" s="11"/>
      <c r="PGB150" s="89"/>
      <c r="PGC150" s="87"/>
      <c r="PGD150" s="90"/>
      <c r="PGE150" s="91"/>
      <c r="PGF150" s="86"/>
      <c r="PGG150" s="87"/>
      <c r="PGH150" s="87"/>
      <c r="PGI150" s="87"/>
      <c r="PGJ150" s="87"/>
      <c r="PGK150" s="88"/>
      <c r="PGL150" s="12"/>
      <c r="PGM150" s="12"/>
      <c r="PGN150" s="88"/>
      <c r="PGO150" s="88"/>
      <c r="PGP150" s="11"/>
      <c r="PGQ150" s="11"/>
      <c r="PGR150" s="89"/>
      <c r="PGS150" s="87"/>
      <c r="PGT150" s="90"/>
      <c r="PGU150" s="91"/>
      <c r="PGV150" s="86"/>
      <c r="PGW150" s="87"/>
      <c r="PGX150" s="87"/>
      <c r="PGY150" s="87"/>
      <c r="PGZ150" s="87"/>
      <c r="PHA150" s="88"/>
      <c r="PHB150" s="12"/>
      <c r="PHC150" s="12"/>
      <c r="PHD150" s="88"/>
      <c r="PHE150" s="88"/>
      <c r="PHF150" s="11"/>
      <c r="PHG150" s="11"/>
      <c r="PHH150" s="89"/>
      <c r="PHI150" s="87"/>
      <c r="PHJ150" s="90"/>
      <c r="PHK150" s="91"/>
      <c r="PHL150" s="86"/>
      <c r="PHM150" s="87"/>
      <c r="PHN150" s="87"/>
      <c r="PHO150" s="87"/>
      <c r="PHP150" s="87"/>
      <c r="PHQ150" s="88"/>
      <c r="PHR150" s="12"/>
      <c r="PHS150" s="12"/>
      <c r="PHT150" s="88"/>
      <c r="PHU150" s="88"/>
      <c r="PHV150" s="11"/>
      <c r="PHW150" s="11"/>
      <c r="PHX150" s="89"/>
      <c r="PHY150" s="87"/>
      <c r="PHZ150" s="90"/>
      <c r="PIA150" s="91"/>
      <c r="PIB150" s="86"/>
      <c r="PIC150" s="87"/>
      <c r="PID150" s="87"/>
      <c r="PIE150" s="87"/>
      <c r="PIF150" s="87"/>
      <c r="PIG150" s="88"/>
      <c r="PIH150" s="12"/>
      <c r="PII150" s="12"/>
      <c r="PIJ150" s="88"/>
      <c r="PIK150" s="88"/>
      <c r="PIL150" s="11"/>
      <c r="PIM150" s="11"/>
      <c r="PIN150" s="89"/>
      <c r="PIO150" s="87"/>
      <c r="PIP150" s="90"/>
      <c r="PIQ150" s="91"/>
      <c r="PIR150" s="86"/>
      <c r="PIS150" s="87"/>
      <c r="PIT150" s="87"/>
      <c r="PIU150" s="87"/>
      <c r="PIV150" s="87"/>
      <c r="PIW150" s="88"/>
      <c r="PIX150" s="12"/>
      <c r="PIY150" s="12"/>
      <c r="PIZ150" s="88"/>
      <c r="PJA150" s="88"/>
      <c r="PJB150" s="11"/>
      <c r="PJC150" s="11"/>
      <c r="PJD150" s="89"/>
      <c r="PJE150" s="87"/>
      <c r="PJF150" s="90"/>
      <c r="PJG150" s="91"/>
      <c r="PJH150" s="86"/>
      <c r="PJI150" s="87"/>
      <c r="PJJ150" s="87"/>
      <c r="PJK150" s="87"/>
      <c r="PJL150" s="87"/>
      <c r="PJM150" s="88"/>
      <c r="PJN150" s="12"/>
      <c r="PJO150" s="12"/>
      <c r="PJP150" s="88"/>
      <c r="PJQ150" s="88"/>
      <c r="PJR150" s="11"/>
      <c r="PJS150" s="11"/>
      <c r="PJT150" s="89"/>
      <c r="PJU150" s="87"/>
      <c r="PJV150" s="90"/>
      <c r="PJW150" s="91"/>
      <c r="PJX150" s="86"/>
      <c r="PJY150" s="87"/>
      <c r="PJZ150" s="87"/>
      <c r="PKA150" s="87"/>
      <c r="PKB150" s="87"/>
      <c r="PKC150" s="88"/>
      <c r="PKD150" s="12"/>
      <c r="PKE150" s="12"/>
      <c r="PKF150" s="88"/>
      <c r="PKG150" s="88"/>
      <c r="PKH150" s="11"/>
      <c r="PKI150" s="11"/>
      <c r="PKJ150" s="89"/>
      <c r="PKK150" s="87"/>
      <c r="PKL150" s="90"/>
      <c r="PKM150" s="91"/>
      <c r="PKN150" s="86"/>
      <c r="PKO150" s="87"/>
      <c r="PKP150" s="87"/>
      <c r="PKQ150" s="87"/>
      <c r="PKR150" s="87"/>
      <c r="PKS150" s="88"/>
      <c r="PKT150" s="12"/>
      <c r="PKU150" s="12"/>
      <c r="PKV150" s="88"/>
      <c r="PKW150" s="88"/>
      <c r="PKX150" s="11"/>
      <c r="PKY150" s="11"/>
      <c r="PKZ150" s="89"/>
      <c r="PLA150" s="87"/>
      <c r="PLB150" s="90"/>
      <c r="PLC150" s="91"/>
      <c r="PLD150" s="86"/>
      <c r="PLE150" s="87"/>
      <c r="PLF150" s="87"/>
      <c r="PLG150" s="87"/>
      <c r="PLH150" s="87"/>
      <c r="PLI150" s="88"/>
      <c r="PLJ150" s="12"/>
      <c r="PLK150" s="12"/>
      <c r="PLL150" s="88"/>
      <c r="PLM150" s="88"/>
      <c r="PLN150" s="11"/>
      <c r="PLO150" s="11"/>
      <c r="PLP150" s="89"/>
      <c r="PLQ150" s="87"/>
      <c r="PLR150" s="90"/>
      <c r="PLS150" s="91"/>
      <c r="PLT150" s="86"/>
      <c r="PLU150" s="87"/>
      <c r="PLV150" s="87"/>
      <c r="PLW150" s="87"/>
      <c r="PLX150" s="87"/>
      <c r="PLY150" s="88"/>
      <c r="PLZ150" s="12"/>
      <c r="PMA150" s="12"/>
      <c r="PMB150" s="88"/>
      <c r="PMC150" s="88"/>
      <c r="PMD150" s="11"/>
      <c r="PME150" s="11"/>
      <c r="PMF150" s="89"/>
      <c r="PMG150" s="87"/>
      <c r="PMH150" s="90"/>
      <c r="PMI150" s="91"/>
      <c r="PMJ150" s="86"/>
      <c r="PMK150" s="87"/>
      <c r="PML150" s="87"/>
      <c r="PMM150" s="87"/>
      <c r="PMN150" s="87"/>
      <c r="PMO150" s="88"/>
      <c r="PMP150" s="12"/>
      <c r="PMQ150" s="12"/>
      <c r="PMR150" s="88"/>
      <c r="PMS150" s="88"/>
      <c r="PMT150" s="11"/>
      <c r="PMU150" s="11"/>
      <c r="PMV150" s="89"/>
      <c r="PMW150" s="87"/>
      <c r="PMX150" s="90"/>
      <c r="PMY150" s="91"/>
      <c r="PMZ150" s="86"/>
      <c r="PNA150" s="87"/>
      <c r="PNB150" s="87"/>
      <c r="PNC150" s="87"/>
      <c r="PND150" s="87"/>
      <c r="PNE150" s="88"/>
      <c r="PNF150" s="12"/>
      <c r="PNG150" s="12"/>
      <c r="PNH150" s="88"/>
      <c r="PNI150" s="88"/>
      <c r="PNJ150" s="11"/>
      <c r="PNK150" s="11"/>
      <c r="PNL150" s="89"/>
      <c r="PNM150" s="87"/>
      <c r="PNN150" s="90"/>
      <c r="PNO150" s="91"/>
      <c r="PNP150" s="86"/>
      <c r="PNQ150" s="87"/>
      <c r="PNR150" s="87"/>
      <c r="PNS150" s="87"/>
      <c r="PNT150" s="87"/>
      <c r="PNU150" s="88"/>
      <c r="PNV150" s="12"/>
      <c r="PNW150" s="12"/>
      <c r="PNX150" s="88"/>
      <c r="PNY150" s="88"/>
      <c r="PNZ150" s="11"/>
      <c r="POA150" s="11"/>
      <c r="POB150" s="89"/>
      <c r="POC150" s="87"/>
      <c r="POD150" s="90"/>
      <c r="POE150" s="91"/>
      <c r="POF150" s="86"/>
      <c r="POG150" s="87"/>
      <c r="POH150" s="87"/>
      <c r="POI150" s="87"/>
      <c r="POJ150" s="87"/>
      <c r="POK150" s="88"/>
      <c r="POL150" s="12"/>
      <c r="POM150" s="12"/>
      <c r="PON150" s="88"/>
      <c r="POO150" s="88"/>
      <c r="POP150" s="11"/>
      <c r="POQ150" s="11"/>
      <c r="POR150" s="89"/>
      <c r="POS150" s="87"/>
      <c r="POT150" s="90"/>
      <c r="POU150" s="91"/>
      <c r="POV150" s="86"/>
      <c r="POW150" s="87"/>
      <c r="POX150" s="87"/>
      <c r="POY150" s="87"/>
      <c r="POZ150" s="87"/>
      <c r="PPA150" s="88"/>
      <c r="PPB150" s="12"/>
      <c r="PPC150" s="12"/>
      <c r="PPD150" s="88"/>
      <c r="PPE150" s="88"/>
      <c r="PPF150" s="11"/>
      <c r="PPG150" s="11"/>
      <c r="PPH150" s="89"/>
      <c r="PPI150" s="87"/>
      <c r="PPJ150" s="90"/>
      <c r="PPK150" s="91"/>
      <c r="PPL150" s="86"/>
      <c r="PPM150" s="87"/>
      <c r="PPN150" s="87"/>
      <c r="PPO150" s="87"/>
      <c r="PPP150" s="87"/>
      <c r="PPQ150" s="88"/>
      <c r="PPR150" s="12"/>
      <c r="PPS150" s="12"/>
      <c r="PPT150" s="88"/>
      <c r="PPU150" s="88"/>
      <c r="PPV150" s="11"/>
      <c r="PPW150" s="11"/>
      <c r="PPX150" s="89"/>
      <c r="PPY150" s="87"/>
      <c r="PPZ150" s="90"/>
      <c r="PQA150" s="91"/>
      <c r="PQB150" s="86"/>
      <c r="PQC150" s="87"/>
      <c r="PQD150" s="87"/>
      <c r="PQE150" s="87"/>
      <c r="PQF150" s="87"/>
      <c r="PQG150" s="88"/>
      <c r="PQH150" s="12"/>
      <c r="PQI150" s="12"/>
      <c r="PQJ150" s="88"/>
      <c r="PQK150" s="88"/>
      <c r="PQL150" s="11"/>
      <c r="PQM150" s="11"/>
      <c r="PQN150" s="89"/>
      <c r="PQO150" s="87"/>
      <c r="PQP150" s="90"/>
      <c r="PQQ150" s="91"/>
      <c r="PQR150" s="86"/>
      <c r="PQS150" s="87"/>
      <c r="PQT150" s="87"/>
      <c r="PQU150" s="87"/>
      <c r="PQV150" s="87"/>
      <c r="PQW150" s="88"/>
      <c r="PQX150" s="12"/>
      <c r="PQY150" s="12"/>
      <c r="PQZ150" s="88"/>
      <c r="PRA150" s="88"/>
      <c r="PRB150" s="11"/>
      <c r="PRC150" s="11"/>
      <c r="PRD150" s="89"/>
      <c r="PRE150" s="87"/>
      <c r="PRF150" s="90"/>
      <c r="PRG150" s="91"/>
      <c r="PRH150" s="86"/>
      <c r="PRI150" s="87"/>
      <c r="PRJ150" s="87"/>
      <c r="PRK150" s="87"/>
      <c r="PRL150" s="87"/>
      <c r="PRM150" s="88"/>
      <c r="PRN150" s="12"/>
      <c r="PRO150" s="12"/>
      <c r="PRP150" s="88"/>
      <c r="PRQ150" s="88"/>
      <c r="PRR150" s="11"/>
      <c r="PRS150" s="11"/>
      <c r="PRT150" s="89"/>
      <c r="PRU150" s="87"/>
      <c r="PRV150" s="90"/>
      <c r="PRW150" s="91"/>
      <c r="PRX150" s="86"/>
      <c r="PRY150" s="87"/>
      <c r="PRZ150" s="87"/>
      <c r="PSA150" s="87"/>
      <c r="PSB150" s="87"/>
      <c r="PSC150" s="88"/>
      <c r="PSD150" s="12"/>
      <c r="PSE150" s="12"/>
      <c r="PSF150" s="88"/>
      <c r="PSG150" s="88"/>
      <c r="PSH150" s="11"/>
      <c r="PSI150" s="11"/>
      <c r="PSJ150" s="89"/>
      <c r="PSK150" s="87"/>
      <c r="PSL150" s="90"/>
      <c r="PSM150" s="91"/>
      <c r="PSN150" s="86"/>
      <c r="PSO150" s="87"/>
      <c r="PSP150" s="87"/>
      <c r="PSQ150" s="87"/>
      <c r="PSR150" s="87"/>
      <c r="PSS150" s="88"/>
      <c r="PST150" s="12"/>
      <c r="PSU150" s="12"/>
      <c r="PSV150" s="88"/>
      <c r="PSW150" s="88"/>
      <c r="PSX150" s="11"/>
      <c r="PSY150" s="11"/>
      <c r="PSZ150" s="89"/>
      <c r="PTA150" s="87"/>
      <c r="PTB150" s="90"/>
      <c r="PTC150" s="91"/>
      <c r="PTD150" s="86"/>
      <c r="PTE150" s="87"/>
      <c r="PTF150" s="87"/>
      <c r="PTG150" s="87"/>
      <c r="PTH150" s="87"/>
      <c r="PTI150" s="88"/>
      <c r="PTJ150" s="12"/>
      <c r="PTK150" s="12"/>
      <c r="PTL150" s="88"/>
      <c r="PTM150" s="88"/>
      <c r="PTN150" s="11"/>
      <c r="PTO150" s="11"/>
      <c r="PTP150" s="89"/>
      <c r="PTQ150" s="87"/>
      <c r="PTR150" s="90"/>
      <c r="PTS150" s="91"/>
      <c r="PTT150" s="86"/>
      <c r="PTU150" s="87"/>
      <c r="PTV150" s="87"/>
      <c r="PTW150" s="87"/>
      <c r="PTX150" s="87"/>
      <c r="PTY150" s="88"/>
      <c r="PTZ150" s="12"/>
      <c r="PUA150" s="12"/>
      <c r="PUB150" s="88"/>
      <c r="PUC150" s="88"/>
      <c r="PUD150" s="11"/>
      <c r="PUE150" s="11"/>
      <c r="PUF150" s="89"/>
      <c r="PUG150" s="87"/>
      <c r="PUH150" s="90"/>
      <c r="PUI150" s="91"/>
      <c r="PUJ150" s="86"/>
      <c r="PUK150" s="87"/>
      <c r="PUL150" s="87"/>
      <c r="PUM150" s="87"/>
      <c r="PUN150" s="87"/>
      <c r="PUO150" s="88"/>
      <c r="PUP150" s="12"/>
      <c r="PUQ150" s="12"/>
      <c r="PUR150" s="88"/>
      <c r="PUS150" s="88"/>
      <c r="PUT150" s="11"/>
      <c r="PUU150" s="11"/>
      <c r="PUV150" s="89"/>
      <c r="PUW150" s="87"/>
      <c r="PUX150" s="90"/>
      <c r="PUY150" s="91"/>
      <c r="PUZ150" s="86"/>
      <c r="PVA150" s="87"/>
      <c r="PVB150" s="87"/>
      <c r="PVC150" s="87"/>
      <c r="PVD150" s="87"/>
      <c r="PVE150" s="88"/>
      <c r="PVF150" s="12"/>
      <c r="PVG150" s="12"/>
      <c r="PVH150" s="88"/>
      <c r="PVI150" s="88"/>
      <c r="PVJ150" s="11"/>
      <c r="PVK150" s="11"/>
      <c r="PVL150" s="89"/>
      <c r="PVM150" s="87"/>
      <c r="PVN150" s="90"/>
      <c r="PVO150" s="91"/>
      <c r="PVP150" s="86"/>
      <c r="PVQ150" s="87"/>
      <c r="PVR150" s="87"/>
      <c r="PVS150" s="87"/>
      <c r="PVT150" s="87"/>
      <c r="PVU150" s="88"/>
      <c r="PVV150" s="12"/>
      <c r="PVW150" s="12"/>
      <c r="PVX150" s="88"/>
      <c r="PVY150" s="88"/>
      <c r="PVZ150" s="11"/>
      <c r="PWA150" s="11"/>
      <c r="PWB150" s="89"/>
      <c r="PWC150" s="87"/>
      <c r="PWD150" s="90"/>
      <c r="PWE150" s="91"/>
      <c r="PWF150" s="86"/>
      <c r="PWG150" s="87"/>
      <c r="PWH150" s="87"/>
      <c r="PWI150" s="87"/>
      <c r="PWJ150" s="87"/>
      <c r="PWK150" s="88"/>
      <c r="PWL150" s="12"/>
      <c r="PWM150" s="12"/>
      <c r="PWN150" s="88"/>
      <c r="PWO150" s="88"/>
      <c r="PWP150" s="11"/>
      <c r="PWQ150" s="11"/>
      <c r="PWR150" s="89"/>
      <c r="PWS150" s="87"/>
      <c r="PWT150" s="90"/>
      <c r="PWU150" s="91"/>
      <c r="PWV150" s="86"/>
      <c r="PWW150" s="87"/>
      <c r="PWX150" s="87"/>
      <c r="PWY150" s="87"/>
      <c r="PWZ150" s="87"/>
      <c r="PXA150" s="88"/>
      <c r="PXB150" s="12"/>
      <c r="PXC150" s="12"/>
      <c r="PXD150" s="88"/>
      <c r="PXE150" s="88"/>
      <c r="PXF150" s="11"/>
      <c r="PXG150" s="11"/>
      <c r="PXH150" s="89"/>
      <c r="PXI150" s="87"/>
      <c r="PXJ150" s="90"/>
      <c r="PXK150" s="91"/>
      <c r="PXL150" s="86"/>
      <c r="PXM150" s="87"/>
      <c r="PXN150" s="87"/>
      <c r="PXO150" s="87"/>
      <c r="PXP150" s="87"/>
      <c r="PXQ150" s="88"/>
      <c r="PXR150" s="12"/>
      <c r="PXS150" s="12"/>
      <c r="PXT150" s="88"/>
      <c r="PXU150" s="88"/>
      <c r="PXV150" s="11"/>
      <c r="PXW150" s="11"/>
      <c r="PXX150" s="89"/>
      <c r="PXY150" s="87"/>
      <c r="PXZ150" s="90"/>
      <c r="PYA150" s="91"/>
      <c r="PYB150" s="86"/>
      <c r="PYC150" s="87"/>
      <c r="PYD150" s="87"/>
      <c r="PYE150" s="87"/>
      <c r="PYF150" s="87"/>
      <c r="PYG150" s="88"/>
      <c r="PYH150" s="12"/>
      <c r="PYI150" s="12"/>
      <c r="PYJ150" s="88"/>
      <c r="PYK150" s="88"/>
      <c r="PYL150" s="11"/>
      <c r="PYM150" s="11"/>
      <c r="PYN150" s="89"/>
      <c r="PYO150" s="87"/>
      <c r="PYP150" s="90"/>
      <c r="PYQ150" s="91"/>
      <c r="PYR150" s="86"/>
      <c r="PYS150" s="87"/>
      <c r="PYT150" s="87"/>
      <c r="PYU150" s="87"/>
      <c r="PYV150" s="87"/>
      <c r="PYW150" s="88"/>
      <c r="PYX150" s="12"/>
      <c r="PYY150" s="12"/>
      <c r="PYZ150" s="88"/>
      <c r="PZA150" s="88"/>
      <c r="PZB150" s="11"/>
      <c r="PZC150" s="11"/>
      <c r="PZD150" s="89"/>
      <c r="PZE150" s="87"/>
      <c r="PZF150" s="90"/>
      <c r="PZG150" s="91"/>
      <c r="PZH150" s="86"/>
      <c r="PZI150" s="87"/>
      <c r="PZJ150" s="87"/>
      <c r="PZK150" s="87"/>
      <c r="PZL150" s="87"/>
      <c r="PZM150" s="88"/>
      <c r="PZN150" s="12"/>
      <c r="PZO150" s="12"/>
      <c r="PZP150" s="88"/>
      <c r="PZQ150" s="88"/>
      <c r="PZR150" s="11"/>
      <c r="PZS150" s="11"/>
      <c r="PZT150" s="89"/>
      <c r="PZU150" s="87"/>
      <c r="PZV150" s="90"/>
      <c r="PZW150" s="91"/>
      <c r="PZX150" s="86"/>
      <c r="PZY150" s="87"/>
      <c r="PZZ150" s="87"/>
      <c r="QAA150" s="87"/>
      <c r="QAB150" s="87"/>
      <c r="QAC150" s="88"/>
      <c r="QAD150" s="12"/>
      <c r="QAE150" s="12"/>
      <c r="QAF150" s="88"/>
      <c r="QAG150" s="88"/>
      <c r="QAH150" s="11"/>
      <c r="QAI150" s="11"/>
      <c r="QAJ150" s="89"/>
      <c r="QAK150" s="87"/>
      <c r="QAL150" s="90"/>
      <c r="QAM150" s="91"/>
      <c r="QAN150" s="86"/>
      <c r="QAO150" s="87"/>
      <c r="QAP150" s="87"/>
      <c r="QAQ150" s="87"/>
      <c r="QAR150" s="87"/>
      <c r="QAS150" s="88"/>
      <c r="QAT150" s="12"/>
      <c r="QAU150" s="12"/>
      <c r="QAV150" s="88"/>
      <c r="QAW150" s="88"/>
      <c r="QAX150" s="11"/>
      <c r="QAY150" s="11"/>
      <c r="QAZ150" s="89"/>
      <c r="QBA150" s="87"/>
      <c r="QBB150" s="90"/>
      <c r="QBC150" s="91"/>
      <c r="QBD150" s="86"/>
      <c r="QBE150" s="87"/>
      <c r="QBF150" s="87"/>
      <c r="QBG150" s="87"/>
      <c r="QBH150" s="87"/>
      <c r="QBI150" s="88"/>
      <c r="QBJ150" s="12"/>
      <c r="QBK150" s="12"/>
      <c r="QBL150" s="88"/>
      <c r="QBM150" s="88"/>
      <c r="QBN150" s="11"/>
      <c r="QBO150" s="11"/>
      <c r="QBP150" s="89"/>
      <c r="QBQ150" s="87"/>
      <c r="QBR150" s="90"/>
      <c r="QBS150" s="91"/>
      <c r="QBT150" s="86"/>
      <c r="QBU150" s="87"/>
      <c r="QBV150" s="87"/>
      <c r="QBW150" s="87"/>
      <c r="QBX150" s="87"/>
      <c r="QBY150" s="88"/>
      <c r="QBZ150" s="12"/>
      <c r="QCA150" s="12"/>
      <c r="QCB150" s="88"/>
      <c r="QCC150" s="88"/>
      <c r="QCD150" s="11"/>
      <c r="QCE150" s="11"/>
      <c r="QCF150" s="89"/>
      <c r="QCG150" s="87"/>
      <c r="QCH150" s="90"/>
      <c r="QCI150" s="91"/>
      <c r="QCJ150" s="86"/>
      <c r="QCK150" s="87"/>
      <c r="QCL150" s="87"/>
      <c r="QCM150" s="87"/>
      <c r="QCN150" s="87"/>
      <c r="QCO150" s="88"/>
      <c r="QCP150" s="12"/>
      <c r="QCQ150" s="12"/>
      <c r="QCR150" s="88"/>
      <c r="QCS150" s="88"/>
      <c r="QCT150" s="11"/>
      <c r="QCU150" s="11"/>
      <c r="QCV150" s="89"/>
      <c r="QCW150" s="87"/>
      <c r="QCX150" s="90"/>
      <c r="QCY150" s="91"/>
      <c r="QCZ150" s="86"/>
      <c r="QDA150" s="87"/>
      <c r="QDB150" s="87"/>
      <c r="QDC150" s="87"/>
      <c r="QDD150" s="87"/>
      <c r="QDE150" s="88"/>
      <c r="QDF150" s="12"/>
      <c r="QDG150" s="12"/>
      <c r="QDH150" s="88"/>
      <c r="QDI150" s="88"/>
      <c r="QDJ150" s="11"/>
      <c r="QDK150" s="11"/>
      <c r="QDL150" s="89"/>
      <c r="QDM150" s="87"/>
      <c r="QDN150" s="90"/>
      <c r="QDO150" s="91"/>
      <c r="QDP150" s="86"/>
      <c r="QDQ150" s="87"/>
      <c r="QDR150" s="87"/>
      <c r="QDS150" s="87"/>
      <c r="QDT150" s="87"/>
      <c r="QDU150" s="88"/>
      <c r="QDV150" s="12"/>
      <c r="QDW150" s="12"/>
      <c r="QDX150" s="88"/>
      <c r="QDY150" s="88"/>
      <c r="QDZ150" s="11"/>
      <c r="QEA150" s="11"/>
      <c r="QEB150" s="89"/>
      <c r="QEC150" s="87"/>
      <c r="QED150" s="90"/>
      <c r="QEE150" s="91"/>
      <c r="QEF150" s="86"/>
      <c r="QEG150" s="87"/>
      <c r="QEH150" s="87"/>
      <c r="QEI150" s="87"/>
      <c r="QEJ150" s="87"/>
      <c r="QEK150" s="88"/>
      <c r="QEL150" s="12"/>
      <c r="QEM150" s="12"/>
      <c r="QEN150" s="88"/>
      <c r="QEO150" s="88"/>
      <c r="QEP150" s="11"/>
      <c r="QEQ150" s="11"/>
      <c r="QER150" s="89"/>
      <c r="QES150" s="87"/>
      <c r="QET150" s="90"/>
      <c r="QEU150" s="91"/>
      <c r="QEV150" s="86"/>
      <c r="QEW150" s="87"/>
      <c r="QEX150" s="87"/>
      <c r="QEY150" s="87"/>
      <c r="QEZ150" s="87"/>
      <c r="QFA150" s="88"/>
      <c r="QFB150" s="12"/>
      <c r="QFC150" s="12"/>
      <c r="QFD150" s="88"/>
      <c r="QFE150" s="88"/>
      <c r="QFF150" s="11"/>
      <c r="QFG150" s="11"/>
      <c r="QFH150" s="89"/>
      <c r="QFI150" s="87"/>
      <c r="QFJ150" s="90"/>
      <c r="QFK150" s="91"/>
      <c r="QFL150" s="86"/>
      <c r="QFM150" s="87"/>
      <c r="QFN150" s="87"/>
      <c r="QFO150" s="87"/>
      <c r="QFP150" s="87"/>
      <c r="QFQ150" s="88"/>
      <c r="QFR150" s="12"/>
      <c r="QFS150" s="12"/>
      <c r="QFT150" s="88"/>
      <c r="QFU150" s="88"/>
      <c r="QFV150" s="11"/>
      <c r="QFW150" s="11"/>
      <c r="QFX150" s="89"/>
      <c r="QFY150" s="87"/>
      <c r="QFZ150" s="90"/>
      <c r="QGA150" s="91"/>
      <c r="QGB150" s="86"/>
      <c r="QGC150" s="87"/>
      <c r="QGD150" s="87"/>
      <c r="QGE150" s="87"/>
      <c r="QGF150" s="87"/>
      <c r="QGG150" s="88"/>
      <c r="QGH150" s="12"/>
      <c r="QGI150" s="12"/>
      <c r="QGJ150" s="88"/>
      <c r="QGK150" s="88"/>
      <c r="QGL150" s="11"/>
      <c r="QGM150" s="11"/>
      <c r="QGN150" s="89"/>
      <c r="QGO150" s="87"/>
      <c r="QGP150" s="90"/>
      <c r="QGQ150" s="91"/>
      <c r="QGR150" s="86"/>
      <c r="QGS150" s="87"/>
      <c r="QGT150" s="87"/>
      <c r="QGU150" s="87"/>
      <c r="QGV150" s="87"/>
      <c r="QGW150" s="88"/>
      <c r="QGX150" s="12"/>
      <c r="QGY150" s="12"/>
      <c r="QGZ150" s="88"/>
      <c r="QHA150" s="88"/>
      <c r="QHB150" s="11"/>
      <c r="QHC150" s="11"/>
      <c r="QHD150" s="89"/>
      <c r="QHE150" s="87"/>
      <c r="QHF150" s="90"/>
      <c r="QHG150" s="91"/>
      <c r="QHH150" s="86"/>
      <c r="QHI150" s="87"/>
      <c r="QHJ150" s="87"/>
      <c r="QHK150" s="87"/>
      <c r="QHL150" s="87"/>
      <c r="QHM150" s="88"/>
      <c r="QHN150" s="12"/>
      <c r="QHO150" s="12"/>
      <c r="QHP150" s="88"/>
      <c r="QHQ150" s="88"/>
      <c r="QHR150" s="11"/>
      <c r="QHS150" s="11"/>
      <c r="QHT150" s="89"/>
      <c r="QHU150" s="87"/>
      <c r="QHV150" s="90"/>
      <c r="QHW150" s="91"/>
      <c r="QHX150" s="86"/>
      <c r="QHY150" s="87"/>
      <c r="QHZ150" s="87"/>
      <c r="QIA150" s="87"/>
      <c r="QIB150" s="87"/>
      <c r="QIC150" s="88"/>
      <c r="QID150" s="12"/>
      <c r="QIE150" s="12"/>
      <c r="QIF150" s="88"/>
      <c r="QIG150" s="88"/>
      <c r="QIH150" s="11"/>
      <c r="QII150" s="11"/>
      <c r="QIJ150" s="89"/>
      <c r="QIK150" s="87"/>
      <c r="QIL150" s="90"/>
      <c r="QIM150" s="91"/>
      <c r="QIN150" s="86"/>
      <c r="QIO150" s="87"/>
      <c r="QIP150" s="87"/>
      <c r="QIQ150" s="87"/>
      <c r="QIR150" s="87"/>
      <c r="QIS150" s="88"/>
      <c r="QIT150" s="12"/>
      <c r="QIU150" s="12"/>
      <c r="QIV150" s="88"/>
      <c r="QIW150" s="88"/>
      <c r="QIX150" s="11"/>
      <c r="QIY150" s="11"/>
      <c r="QIZ150" s="89"/>
      <c r="QJA150" s="87"/>
      <c r="QJB150" s="90"/>
      <c r="QJC150" s="91"/>
      <c r="QJD150" s="86"/>
      <c r="QJE150" s="87"/>
      <c r="QJF150" s="87"/>
      <c r="QJG150" s="87"/>
      <c r="QJH150" s="87"/>
      <c r="QJI150" s="88"/>
      <c r="QJJ150" s="12"/>
      <c r="QJK150" s="12"/>
      <c r="QJL150" s="88"/>
      <c r="QJM150" s="88"/>
      <c r="QJN150" s="11"/>
      <c r="QJO150" s="11"/>
      <c r="QJP150" s="89"/>
      <c r="QJQ150" s="87"/>
      <c r="QJR150" s="90"/>
      <c r="QJS150" s="91"/>
      <c r="QJT150" s="86"/>
      <c r="QJU150" s="87"/>
      <c r="QJV150" s="87"/>
      <c r="QJW150" s="87"/>
      <c r="QJX150" s="87"/>
      <c r="QJY150" s="88"/>
      <c r="QJZ150" s="12"/>
      <c r="QKA150" s="12"/>
      <c r="QKB150" s="88"/>
      <c r="QKC150" s="88"/>
      <c r="QKD150" s="11"/>
      <c r="QKE150" s="11"/>
      <c r="QKF150" s="89"/>
      <c r="QKG150" s="87"/>
      <c r="QKH150" s="90"/>
      <c r="QKI150" s="91"/>
      <c r="QKJ150" s="86"/>
      <c r="QKK150" s="87"/>
      <c r="QKL150" s="87"/>
      <c r="QKM150" s="87"/>
      <c r="QKN150" s="87"/>
      <c r="QKO150" s="88"/>
      <c r="QKP150" s="12"/>
      <c r="QKQ150" s="12"/>
      <c r="QKR150" s="88"/>
      <c r="QKS150" s="88"/>
      <c r="QKT150" s="11"/>
      <c r="QKU150" s="11"/>
      <c r="QKV150" s="89"/>
      <c r="QKW150" s="87"/>
      <c r="QKX150" s="90"/>
      <c r="QKY150" s="91"/>
      <c r="QKZ150" s="86"/>
      <c r="QLA150" s="87"/>
      <c r="QLB150" s="87"/>
      <c r="QLC150" s="87"/>
      <c r="QLD150" s="87"/>
      <c r="QLE150" s="88"/>
      <c r="QLF150" s="12"/>
      <c r="QLG150" s="12"/>
      <c r="QLH150" s="88"/>
      <c r="QLI150" s="88"/>
      <c r="QLJ150" s="11"/>
      <c r="QLK150" s="11"/>
      <c r="QLL150" s="89"/>
      <c r="QLM150" s="87"/>
      <c r="QLN150" s="90"/>
      <c r="QLO150" s="91"/>
      <c r="QLP150" s="86"/>
      <c r="QLQ150" s="87"/>
      <c r="QLR150" s="87"/>
      <c r="QLS150" s="87"/>
      <c r="QLT150" s="87"/>
      <c r="QLU150" s="88"/>
      <c r="QLV150" s="12"/>
      <c r="QLW150" s="12"/>
      <c r="QLX150" s="88"/>
      <c r="QLY150" s="88"/>
      <c r="QLZ150" s="11"/>
      <c r="QMA150" s="11"/>
      <c r="QMB150" s="89"/>
      <c r="QMC150" s="87"/>
      <c r="QMD150" s="90"/>
      <c r="QME150" s="91"/>
      <c r="QMF150" s="86"/>
      <c r="QMG150" s="87"/>
      <c r="QMH150" s="87"/>
      <c r="QMI150" s="87"/>
      <c r="QMJ150" s="87"/>
      <c r="QMK150" s="88"/>
      <c r="QML150" s="12"/>
      <c r="QMM150" s="12"/>
      <c r="QMN150" s="88"/>
      <c r="QMO150" s="88"/>
      <c r="QMP150" s="11"/>
      <c r="QMQ150" s="11"/>
      <c r="QMR150" s="89"/>
      <c r="QMS150" s="87"/>
      <c r="QMT150" s="90"/>
      <c r="QMU150" s="91"/>
      <c r="QMV150" s="86"/>
      <c r="QMW150" s="87"/>
      <c r="QMX150" s="87"/>
      <c r="QMY150" s="87"/>
      <c r="QMZ150" s="87"/>
      <c r="QNA150" s="88"/>
      <c r="QNB150" s="12"/>
      <c r="QNC150" s="12"/>
      <c r="QND150" s="88"/>
      <c r="QNE150" s="88"/>
      <c r="QNF150" s="11"/>
      <c r="QNG150" s="11"/>
      <c r="QNH150" s="89"/>
      <c r="QNI150" s="87"/>
      <c r="QNJ150" s="90"/>
      <c r="QNK150" s="91"/>
      <c r="QNL150" s="86"/>
      <c r="QNM150" s="87"/>
      <c r="QNN150" s="87"/>
      <c r="QNO150" s="87"/>
      <c r="QNP150" s="87"/>
      <c r="QNQ150" s="88"/>
      <c r="QNR150" s="12"/>
      <c r="QNS150" s="12"/>
      <c r="QNT150" s="88"/>
      <c r="QNU150" s="88"/>
      <c r="QNV150" s="11"/>
      <c r="QNW150" s="11"/>
      <c r="QNX150" s="89"/>
      <c r="QNY150" s="87"/>
      <c r="QNZ150" s="90"/>
      <c r="QOA150" s="91"/>
      <c r="QOB150" s="86"/>
      <c r="QOC150" s="87"/>
      <c r="QOD150" s="87"/>
      <c r="QOE150" s="87"/>
      <c r="QOF150" s="87"/>
      <c r="QOG150" s="88"/>
      <c r="QOH150" s="12"/>
      <c r="QOI150" s="12"/>
      <c r="QOJ150" s="88"/>
      <c r="QOK150" s="88"/>
      <c r="QOL150" s="11"/>
      <c r="QOM150" s="11"/>
      <c r="QON150" s="89"/>
      <c r="QOO150" s="87"/>
      <c r="QOP150" s="90"/>
      <c r="QOQ150" s="91"/>
      <c r="QOR150" s="86"/>
      <c r="QOS150" s="87"/>
      <c r="QOT150" s="87"/>
      <c r="QOU150" s="87"/>
      <c r="QOV150" s="87"/>
      <c r="QOW150" s="88"/>
      <c r="QOX150" s="12"/>
      <c r="QOY150" s="12"/>
      <c r="QOZ150" s="88"/>
      <c r="QPA150" s="88"/>
      <c r="QPB150" s="11"/>
      <c r="QPC150" s="11"/>
      <c r="QPD150" s="89"/>
      <c r="QPE150" s="87"/>
      <c r="QPF150" s="90"/>
      <c r="QPG150" s="91"/>
      <c r="QPH150" s="86"/>
      <c r="QPI150" s="87"/>
      <c r="QPJ150" s="87"/>
      <c r="QPK150" s="87"/>
      <c r="QPL150" s="87"/>
      <c r="QPM150" s="88"/>
      <c r="QPN150" s="12"/>
      <c r="QPO150" s="12"/>
      <c r="QPP150" s="88"/>
      <c r="QPQ150" s="88"/>
      <c r="QPR150" s="11"/>
      <c r="QPS150" s="11"/>
      <c r="QPT150" s="89"/>
      <c r="QPU150" s="87"/>
      <c r="QPV150" s="90"/>
      <c r="QPW150" s="91"/>
      <c r="QPX150" s="86"/>
      <c r="QPY150" s="87"/>
      <c r="QPZ150" s="87"/>
      <c r="QQA150" s="87"/>
      <c r="QQB150" s="87"/>
      <c r="QQC150" s="88"/>
      <c r="QQD150" s="12"/>
      <c r="QQE150" s="12"/>
      <c r="QQF150" s="88"/>
      <c r="QQG150" s="88"/>
      <c r="QQH150" s="11"/>
      <c r="QQI150" s="11"/>
      <c r="QQJ150" s="89"/>
      <c r="QQK150" s="87"/>
      <c r="QQL150" s="90"/>
      <c r="QQM150" s="91"/>
      <c r="QQN150" s="86"/>
      <c r="QQO150" s="87"/>
      <c r="QQP150" s="87"/>
      <c r="QQQ150" s="87"/>
      <c r="QQR150" s="87"/>
      <c r="QQS150" s="88"/>
      <c r="QQT150" s="12"/>
      <c r="QQU150" s="12"/>
      <c r="QQV150" s="88"/>
      <c r="QQW150" s="88"/>
      <c r="QQX150" s="11"/>
      <c r="QQY150" s="11"/>
      <c r="QQZ150" s="89"/>
      <c r="QRA150" s="87"/>
      <c r="QRB150" s="90"/>
      <c r="QRC150" s="91"/>
      <c r="QRD150" s="86"/>
      <c r="QRE150" s="87"/>
      <c r="QRF150" s="87"/>
      <c r="QRG150" s="87"/>
      <c r="QRH150" s="87"/>
      <c r="QRI150" s="88"/>
      <c r="QRJ150" s="12"/>
      <c r="QRK150" s="12"/>
      <c r="QRL150" s="88"/>
      <c r="QRM150" s="88"/>
      <c r="QRN150" s="11"/>
      <c r="QRO150" s="11"/>
      <c r="QRP150" s="89"/>
      <c r="QRQ150" s="87"/>
      <c r="QRR150" s="90"/>
      <c r="QRS150" s="91"/>
      <c r="QRT150" s="86"/>
      <c r="QRU150" s="87"/>
      <c r="QRV150" s="87"/>
      <c r="QRW150" s="87"/>
      <c r="QRX150" s="87"/>
      <c r="QRY150" s="88"/>
      <c r="QRZ150" s="12"/>
      <c r="QSA150" s="12"/>
      <c r="QSB150" s="88"/>
      <c r="QSC150" s="88"/>
      <c r="QSD150" s="11"/>
      <c r="QSE150" s="11"/>
      <c r="QSF150" s="89"/>
      <c r="QSG150" s="87"/>
      <c r="QSH150" s="90"/>
      <c r="QSI150" s="91"/>
      <c r="QSJ150" s="86"/>
      <c r="QSK150" s="87"/>
      <c r="QSL150" s="87"/>
      <c r="QSM150" s="87"/>
      <c r="QSN150" s="87"/>
      <c r="QSO150" s="88"/>
      <c r="QSP150" s="12"/>
      <c r="QSQ150" s="12"/>
      <c r="QSR150" s="88"/>
      <c r="QSS150" s="88"/>
      <c r="QST150" s="11"/>
      <c r="QSU150" s="11"/>
      <c r="QSV150" s="89"/>
      <c r="QSW150" s="87"/>
      <c r="QSX150" s="90"/>
      <c r="QSY150" s="91"/>
      <c r="QSZ150" s="86"/>
      <c r="QTA150" s="87"/>
      <c r="QTB150" s="87"/>
      <c r="QTC150" s="87"/>
      <c r="QTD150" s="87"/>
      <c r="QTE150" s="88"/>
      <c r="QTF150" s="12"/>
      <c r="QTG150" s="12"/>
      <c r="QTH150" s="88"/>
      <c r="QTI150" s="88"/>
      <c r="QTJ150" s="11"/>
      <c r="QTK150" s="11"/>
      <c r="QTL150" s="89"/>
      <c r="QTM150" s="87"/>
      <c r="QTN150" s="90"/>
      <c r="QTO150" s="91"/>
      <c r="QTP150" s="86"/>
      <c r="QTQ150" s="87"/>
      <c r="QTR150" s="87"/>
      <c r="QTS150" s="87"/>
      <c r="QTT150" s="87"/>
      <c r="QTU150" s="88"/>
      <c r="QTV150" s="12"/>
      <c r="QTW150" s="12"/>
      <c r="QTX150" s="88"/>
      <c r="QTY150" s="88"/>
      <c r="QTZ150" s="11"/>
      <c r="QUA150" s="11"/>
      <c r="QUB150" s="89"/>
      <c r="QUC150" s="87"/>
      <c r="QUD150" s="90"/>
      <c r="QUE150" s="91"/>
      <c r="QUF150" s="86"/>
      <c r="QUG150" s="87"/>
      <c r="QUH150" s="87"/>
      <c r="QUI150" s="87"/>
      <c r="QUJ150" s="87"/>
      <c r="QUK150" s="88"/>
      <c r="QUL150" s="12"/>
      <c r="QUM150" s="12"/>
      <c r="QUN150" s="88"/>
      <c r="QUO150" s="88"/>
      <c r="QUP150" s="11"/>
      <c r="QUQ150" s="11"/>
      <c r="QUR150" s="89"/>
      <c r="QUS150" s="87"/>
      <c r="QUT150" s="90"/>
      <c r="QUU150" s="91"/>
      <c r="QUV150" s="86"/>
      <c r="QUW150" s="87"/>
      <c r="QUX150" s="87"/>
      <c r="QUY150" s="87"/>
      <c r="QUZ150" s="87"/>
      <c r="QVA150" s="88"/>
      <c r="QVB150" s="12"/>
      <c r="QVC150" s="12"/>
      <c r="QVD150" s="88"/>
      <c r="QVE150" s="88"/>
      <c r="QVF150" s="11"/>
      <c r="QVG150" s="11"/>
      <c r="QVH150" s="89"/>
      <c r="QVI150" s="87"/>
      <c r="QVJ150" s="90"/>
      <c r="QVK150" s="91"/>
      <c r="QVL150" s="86"/>
      <c r="QVM150" s="87"/>
      <c r="QVN150" s="87"/>
      <c r="QVO150" s="87"/>
      <c r="QVP150" s="87"/>
      <c r="QVQ150" s="88"/>
      <c r="QVR150" s="12"/>
      <c r="QVS150" s="12"/>
      <c r="QVT150" s="88"/>
      <c r="QVU150" s="88"/>
      <c r="QVV150" s="11"/>
      <c r="QVW150" s="11"/>
      <c r="QVX150" s="89"/>
      <c r="QVY150" s="87"/>
      <c r="QVZ150" s="90"/>
      <c r="QWA150" s="91"/>
      <c r="QWB150" s="86"/>
      <c r="QWC150" s="87"/>
      <c r="QWD150" s="87"/>
      <c r="QWE150" s="87"/>
      <c r="QWF150" s="87"/>
      <c r="QWG150" s="88"/>
      <c r="QWH150" s="12"/>
      <c r="QWI150" s="12"/>
      <c r="QWJ150" s="88"/>
      <c r="QWK150" s="88"/>
      <c r="QWL150" s="11"/>
      <c r="QWM150" s="11"/>
      <c r="QWN150" s="89"/>
      <c r="QWO150" s="87"/>
      <c r="QWP150" s="90"/>
      <c r="QWQ150" s="91"/>
      <c r="QWR150" s="86"/>
      <c r="QWS150" s="87"/>
      <c r="QWT150" s="87"/>
      <c r="QWU150" s="87"/>
      <c r="QWV150" s="87"/>
      <c r="QWW150" s="88"/>
      <c r="QWX150" s="12"/>
      <c r="QWY150" s="12"/>
      <c r="QWZ150" s="88"/>
      <c r="QXA150" s="88"/>
      <c r="QXB150" s="11"/>
      <c r="QXC150" s="11"/>
      <c r="QXD150" s="89"/>
      <c r="QXE150" s="87"/>
      <c r="QXF150" s="90"/>
      <c r="QXG150" s="91"/>
      <c r="QXH150" s="86"/>
      <c r="QXI150" s="87"/>
      <c r="QXJ150" s="87"/>
      <c r="QXK150" s="87"/>
      <c r="QXL150" s="87"/>
      <c r="QXM150" s="88"/>
      <c r="QXN150" s="12"/>
      <c r="QXO150" s="12"/>
      <c r="QXP150" s="88"/>
      <c r="QXQ150" s="88"/>
      <c r="QXR150" s="11"/>
      <c r="QXS150" s="11"/>
      <c r="QXT150" s="89"/>
      <c r="QXU150" s="87"/>
      <c r="QXV150" s="90"/>
      <c r="QXW150" s="91"/>
      <c r="QXX150" s="86"/>
      <c r="QXY150" s="87"/>
      <c r="QXZ150" s="87"/>
      <c r="QYA150" s="87"/>
      <c r="QYB150" s="87"/>
      <c r="QYC150" s="88"/>
      <c r="QYD150" s="12"/>
      <c r="QYE150" s="12"/>
      <c r="QYF150" s="88"/>
      <c r="QYG150" s="88"/>
      <c r="QYH150" s="11"/>
      <c r="QYI150" s="11"/>
      <c r="QYJ150" s="89"/>
      <c r="QYK150" s="87"/>
      <c r="QYL150" s="90"/>
      <c r="QYM150" s="91"/>
      <c r="QYN150" s="86"/>
      <c r="QYO150" s="87"/>
      <c r="QYP150" s="87"/>
      <c r="QYQ150" s="87"/>
      <c r="QYR150" s="87"/>
      <c r="QYS150" s="88"/>
      <c r="QYT150" s="12"/>
      <c r="QYU150" s="12"/>
      <c r="QYV150" s="88"/>
      <c r="QYW150" s="88"/>
      <c r="QYX150" s="11"/>
      <c r="QYY150" s="11"/>
      <c r="QYZ150" s="89"/>
      <c r="QZA150" s="87"/>
      <c r="QZB150" s="90"/>
      <c r="QZC150" s="91"/>
      <c r="QZD150" s="86"/>
      <c r="QZE150" s="87"/>
      <c r="QZF150" s="87"/>
      <c r="QZG150" s="87"/>
      <c r="QZH150" s="87"/>
      <c r="QZI150" s="88"/>
      <c r="QZJ150" s="12"/>
      <c r="QZK150" s="12"/>
      <c r="QZL150" s="88"/>
      <c r="QZM150" s="88"/>
      <c r="QZN150" s="11"/>
      <c r="QZO150" s="11"/>
      <c r="QZP150" s="89"/>
      <c r="QZQ150" s="87"/>
      <c r="QZR150" s="90"/>
      <c r="QZS150" s="91"/>
      <c r="QZT150" s="86"/>
      <c r="QZU150" s="87"/>
      <c r="QZV150" s="87"/>
      <c r="QZW150" s="87"/>
      <c r="QZX150" s="87"/>
      <c r="QZY150" s="88"/>
      <c r="QZZ150" s="12"/>
      <c r="RAA150" s="12"/>
      <c r="RAB150" s="88"/>
      <c r="RAC150" s="88"/>
      <c r="RAD150" s="11"/>
      <c r="RAE150" s="11"/>
      <c r="RAF150" s="89"/>
      <c r="RAG150" s="87"/>
      <c r="RAH150" s="90"/>
      <c r="RAI150" s="91"/>
      <c r="RAJ150" s="86"/>
      <c r="RAK150" s="87"/>
      <c r="RAL150" s="87"/>
      <c r="RAM150" s="87"/>
      <c r="RAN150" s="87"/>
      <c r="RAO150" s="88"/>
      <c r="RAP150" s="12"/>
      <c r="RAQ150" s="12"/>
      <c r="RAR150" s="88"/>
      <c r="RAS150" s="88"/>
      <c r="RAT150" s="11"/>
      <c r="RAU150" s="11"/>
      <c r="RAV150" s="89"/>
      <c r="RAW150" s="87"/>
      <c r="RAX150" s="90"/>
      <c r="RAY150" s="91"/>
      <c r="RAZ150" s="86"/>
      <c r="RBA150" s="87"/>
      <c r="RBB150" s="87"/>
      <c r="RBC150" s="87"/>
      <c r="RBD150" s="87"/>
      <c r="RBE150" s="88"/>
      <c r="RBF150" s="12"/>
      <c r="RBG150" s="12"/>
      <c r="RBH150" s="88"/>
      <c r="RBI150" s="88"/>
      <c r="RBJ150" s="11"/>
      <c r="RBK150" s="11"/>
      <c r="RBL150" s="89"/>
      <c r="RBM150" s="87"/>
      <c r="RBN150" s="90"/>
      <c r="RBO150" s="91"/>
      <c r="RBP150" s="86"/>
      <c r="RBQ150" s="87"/>
      <c r="RBR150" s="87"/>
      <c r="RBS150" s="87"/>
      <c r="RBT150" s="87"/>
      <c r="RBU150" s="88"/>
      <c r="RBV150" s="12"/>
      <c r="RBW150" s="12"/>
      <c r="RBX150" s="88"/>
      <c r="RBY150" s="88"/>
      <c r="RBZ150" s="11"/>
      <c r="RCA150" s="11"/>
      <c r="RCB150" s="89"/>
      <c r="RCC150" s="87"/>
      <c r="RCD150" s="90"/>
      <c r="RCE150" s="91"/>
      <c r="RCF150" s="86"/>
      <c r="RCG150" s="87"/>
      <c r="RCH150" s="87"/>
      <c r="RCI150" s="87"/>
      <c r="RCJ150" s="87"/>
      <c r="RCK150" s="88"/>
      <c r="RCL150" s="12"/>
      <c r="RCM150" s="12"/>
      <c r="RCN150" s="88"/>
      <c r="RCO150" s="88"/>
      <c r="RCP150" s="11"/>
      <c r="RCQ150" s="11"/>
      <c r="RCR150" s="89"/>
      <c r="RCS150" s="87"/>
      <c r="RCT150" s="90"/>
      <c r="RCU150" s="91"/>
      <c r="RCV150" s="86"/>
      <c r="RCW150" s="87"/>
      <c r="RCX150" s="87"/>
      <c r="RCY150" s="87"/>
      <c r="RCZ150" s="87"/>
      <c r="RDA150" s="88"/>
      <c r="RDB150" s="12"/>
      <c r="RDC150" s="12"/>
      <c r="RDD150" s="88"/>
      <c r="RDE150" s="88"/>
      <c r="RDF150" s="11"/>
      <c r="RDG150" s="11"/>
      <c r="RDH150" s="89"/>
      <c r="RDI150" s="87"/>
      <c r="RDJ150" s="90"/>
      <c r="RDK150" s="91"/>
      <c r="RDL150" s="86"/>
      <c r="RDM150" s="87"/>
      <c r="RDN150" s="87"/>
      <c r="RDO150" s="87"/>
      <c r="RDP150" s="87"/>
      <c r="RDQ150" s="88"/>
      <c r="RDR150" s="12"/>
      <c r="RDS150" s="12"/>
      <c r="RDT150" s="88"/>
      <c r="RDU150" s="88"/>
      <c r="RDV150" s="11"/>
      <c r="RDW150" s="11"/>
      <c r="RDX150" s="89"/>
      <c r="RDY150" s="87"/>
      <c r="RDZ150" s="90"/>
      <c r="REA150" s="91"/>
      <c r="REB150" s="86"/>
      <c r="REC150" s="87"/>
      <c r="RED150" s="87"/>
      <c r="REE150" s="87"/>
      <c r="REF150" s="87"/>
      <c r="REG150" s="88"/>
      <c r="REH150" s="12"/>
      <c r="REI150" s="12"/>
      <c r="REJ150" s="88"/>
      <c r="REK150" s="88"/>
      <c r="REL150" s="11"/>
      <c r="REM150" s="11"/>
      <c r="REN150" s="89"/>
      <c r="REO150" s="87"/>
      <c r="REP150" s="90"/>
      <c r="REQ150" s="91"/>
      <c r="RER150" s="86"/>
      <c r="RES150" s="87"/>
      <c r="RET150" s="87"/>
      <c r="REU150" s="87"/>
      <c r="REV150" s="87"/>
      <c r="REW150" s="88"/>
      <c r="REX150" s="12"/>
      <c r="REY150" s="12"/>
      <c r="REZ150" s="88"/>
      <c r="RFA150" s="88"/>
      <c r="RFB150" s="11"/>
      <c r="RFC150" s="11"/>
      <c r="RFD150" s="89"/>
      <c r="RFE150" s="87"/>
      <c r="RFF150" s="90"/>
      <c r="RFG150" s="91"/>
      <c r="RFH150" s="86"/>
      <c r="RFI150" s="87"/>
      <c r="RFJ150" s="87"/>
      <c r="RFK150" s="87"/>
      <c r="RFL150" s="87"/>
      <c r="RFM150" s="88"/>
      <c r="RFN150" s="12"/>
      <c r="RFO150" s="12"/>
      <c r="RFP150" s="88"/>
      <c r="RFQ150" s="88"/>
      <c r="RFR150" s="11"/>
      <c r="RFS150" s="11"/>
      <c r="RFT150" s="89"/>
      <c r="RFU150" s="87"/>
      <c r="RFV150" s="90"/>
      <c r="RFW150" s="91"/>
      <c r="RFX150" s="86"/>
      <c r="RFY150" s="87"/>
      <c r="RFZ150" s="87"/>
      <c r="RGA150" s="87"/>
      <c r="RGB150" s="87"/>
      <c r="RGC150" s="88"/>
      <c r="RGD150" s="12"/>
      <c r="RGE150" s="12"/>
      <c r="RGF150" s="88"/>
      <c r="RGG150" s="88"/>
      <c r="RGH150" s="11"/>
      <c r="RGI150" s="11"/>
      <c r="RGJ150" s="89"/>
      <c r="RGK150" s="87"/>
      <c r="RGL150" s="90"/>
      <c r="RGM150" s="91"/>
      <c r="RGN150" s="86"/>
      <c r="RGO150" s="87"/>
      <c r="RGP150" s="87"/>
      <c r="RGQ150" s="87"/>
      <c r="RGR150" s="87"/>
      <c r="RGS150" s="88"/>
      <c r="RGT150" s="12"/>
      <c r="RGU150" s="12"/>
      <c r="RGV150" s="88"/>
      <c r="RGW150" s="88"/>
      <c r="RGX150" s="11"/>
      <c r="RGY150" s="11"/>
      <c r="RGZ150" s="89"/>
      <c r="RHA150" s="87"/>
      <c r="RHB150" s="90"/>
      <c r="RHC150" s="91"/>
      <c r="RHD150" s="86"/>
      <c r="RHE150" s="87"/>
      <c r="RHF150" s="87"/>
      <c r="RHG150" s="87"/>
      <c r="RHH150" s="87"/>
      <c r="RHI150" s="88"/>
      <c r="RHJ150" s="12"/>
      <c r="RHK150" s="12"/>
      <c r="RHL150" s="88"/>
      <c r="RHM150" s="88"/>
      <c r="RHN150" s="11"/>
      <c r="RHO150" s="11"/>
      <c r="RHP150" s="89"/>
      <c r="RHQ150" s="87"/>
      <c r="RHR150" s="90"/>
      <c r="RHS150" s="91"/>
      <c r="RHT150" s="86"/>
      <c r="RHU150" s="87"/>
      <c r="RHV150" s="87"/>
      <c r="RHW150" s="87"/>
      <c r="RHX150" s="87"/>
      <c r="RHY150" s="88"/>
      <c r="RHZ150" s="12"/>
      <c r="RIA150" s="12"/>
      <c r="RIB150" s="88"/>
      <c r="RIC150" s="88"/>
      <c r="RID150" s="11"/>
      <c r="RIE150" s="11"/>
      <c r="RIF150" s="89"/>
      <c r="RIG150" s="87"/>
      <c r="RIH150" s="90"/>
      <c r="RII150" s="91"/>
      <c r="RIJ150" s="86"/>
      <c r="RIK150" s="87"/>
      <c r="RIL150" s="87"/>
      <c r="RIM150" s="87"/>
      <c r="RIN150" s="87"/>
      <c r="RIO150" s="88"/>
      <c r="RIP150" s="12"/>
      <c r="RIQ150" s="12"/>
      <c r="RIR150" s="88"/>
      <c r="RIS150" s="88"/>
      <c r="RIT150" s="11"/>
      <c r="RIU150" s="11"/>
      <c r="RIV150" s="89"/>
      <c r="RIW150" s="87"/>
      <c r="RIX150" s="90"/>
      <c r="RIY150" s="91"/>
      <c r="RIZ150" s="86"/>
      <c r="RJA150" s="87"/>
      <c r="RJB150" s="87"/>
      <c r="RJC150" s="87"/>
      <c r="RJD150" s="87"/>
      <c r="RJE150" s="88"/>
      <c r="RJF150" s="12"/>
      <c r="RJG150" s="12"/>
      <c r="RJH150" s="88"/>
      <c r="RJI150" s="88"/>
      <c r="RJJ150" s="11"/>
      <c r="RJK150" s="11"/>
      <c r="RJL150" s="89"/>
      <c r="RJM150" s="87"/>
      <c r="RJN150" s="90"/>
      <c r="RJO150" s="91"/>
      <c r="RJP150" s="86"/>
      <c r="RJQ150" s="87"/>
      <c r="RJR150" s="87"/>
      <c r="RJS150" s="87"/>
      <c r="RJT150" s="87"/>
      <c r="RJU150" s="88"/>
      <c r="RJV150" s="12"/>
      <c r="RJW150" s="12"/>
      <c r="RJX150" s="88"/>
      <c r="RJY150" s="88"/>
      <c r="RJZ150" s="11"/>
      <c r="RKA150" s="11"/>
      <c r="RKB150" s="89"/>
      <c r="RKC150" s="87"/>
      <c r="RKD150" s="90"/>
      <c r="RKE150" s="91"/>
      <c r="RKF150" s="86"/>
      <c r="RKG150" s="87"/>
      <c r="RKH150" s="87"/>
      <c r="RKI150" s="87"/>
      <c r="RKJ150" s="87"/>
      <c r="RKK150" s="88"/>
      <c r="RKL150" s="12"/>
      <c r="RKM150" s="12"/>
      <c r="RKN150" s="88"/>
      <c r="RKO150" s="88"/>
      <c r="RKP150" s="11"/>
      <c r="RKQ150" s="11"/>
      <c r="RKR150" s="89"/>
      <c r="RKS150" s="87"/>
      <c r="RKT150" s="90"/>
      <c r="RKU150" s="91"/>
      <c r="RKV150" s="86"/>
      <c r="RKW150" s="87"/>
      <c r="RKX150" s="87"/>
      <c r="RKY150" s="87"/>
      <c r="RKZ150" s="87"/>
      <c r="RLA150" s="88"/>
      <c r="RLB150" s="12"/>
      <c r="RLC150" s="12"/>
      <c r="RLD150" s="88"/>
      <c r="RLE150" s="88"/>
      <c r="RLF150" s="11"/>
      <c r="RLG150" s="11"/>
      <c r="RLH150" s="89"/>
      <c r="RLI150" s="87"/>
      <c r="RLJ150" s="90"/>
      <c r="RLK150" s="91"/>
      <c r="RLL150" s="86"/>
      <c r="RLM150" s="87"/>
      <c r="RLN150" s="87"/>
      <c r="RLO150" s="87"/>
      <c r="RLP150" s="87"/>
      <c r="RLQ150" s="88"/>
      <c r="RLR150" s="12"/>
      <c r="RLS150" s="12"/>
      <c r="RLT150" s="88"/>
      <c r="RLU150" s="88"/>
      <c r="RLV150" s="11"/>
      <c r="RLW150" s="11"/>
      <c r="RLX150" s="89"/>
      <c r="RLY150" s="87"/>
      <c r="RLZ150" s="90"/>
      <c r="RMA150" s="91"/>
      <c r="RMB150" s="86"/>
      <c r="RMC150" s="87"/>
      <c r="RMD150" s="87"/>
      <c r="RME150" s="87"/>
      <c r="RMF150" s="87"/>
      <c r="RMG150" s="88"/>
      <c r="RMH150" s="12"/>
      <c r="RMI150" s="12"/>
      <c r="RMJ150" s="88"/>
      <c r="RMK150" s="88"/>
      <c r="RML150" s="11"/>
      <c r="RMM150" s="11"/>
      <c r="RMN150" s="89"/>
      <c r="RMO150" s="87"/>
      <c r="RMP150" s="90"/>
      <c r="RMQ150" s="91"/>
      <c r="RMR150" s="86"/>
      <c r="RMS150" s="87"/>
      <c r="RMT150" s="87"/>
      <c r="RMU150" s="87"/>
      <c r="RMV150" s="87"/>
      <c r="RMW150" s="88"/>
      <c r="RMX150" s="12"/>
      <c r="RMY150" s="12"/>
      <c r="RMZ150" s="88"/>
      <c r="RNA150" s="88"/>
      <c r="RNB150" s="11"/>
      <c r="RNC150" s="11"/>
      <c r="RND150" s="89"/>
      <c r="RNE150" s="87"/>
      <c r="RNF150" s="90"/>
      <c r="RNG150" s="91"/>
      <c r="RNH150" s="86"/>
      <c r="RNI150" s="87"/>
      <c r="RNJ150" s="87"/>
      <c r="RNK150" s="87"/>
      <c r="RNL150" s="87"/>
      <c r="RNM150" s="88"/>
      <c r="RNN150" s="12"/>
      <c r="RNO150" s="12"/>
      <c r="RNP150" s="88"/>
      <c r="RNQ150" s="88"/>
      <c r="RNR150" s="11"/>
      <c r="RNS150" s="11"/>
      <c r="RNT150" s="89"/>
      <c r="RNU150" s="87"/>
      <c r="RNV150" s="90"/>
      <c r="RNW150" s="91"/>
      <c r="RNX150" s="86"/>
      <c r="RNY150" s="87"/>
      <c r="RNZ150" s="87"/>
      <c r="ROA150" s="87"/>
      <c r="ROB150" s="87"/>
      <c r="ROC150" s="88"/>
      <c r="ROD150" s="12"/>
      <c r="ROE150" s="12"/>
      <c r="ROF150" s="88"/>
      <c r="ROG150" s="88"/>
      <c r="ROH150" s="11"/>
      <c r="ROI150" s="11"/>
      <c r="ROJ150" s="89"/>
      <c r="ROK150" s="87"/>
      <c r="ROL150" s="90"/>
      <c r="ROM150" s="91"/>
      <c r="RON150" s="86"/>
      <c r="ROO150" s="87"/>
      <c r="ROP150" s="87"/>
      <c r="ROQ150" s="87"/>
      <c r="ROR150" s="87"/>
      <c r="ROS150" s="88"/>
      <c r="ROT150" s="12"/>
      <c r="ROU150" s="12"/>
      <c r="ROV150" s="88"/>
      <c r="ROW150" s="88"/>
      <c r="ROX150" s="11"/>
      <c r="ROY150" s="11"/>
      <c r="ROZ150" s="89"/>
      <c r="RPA150" s="87"/>
      <c r="RPB150" s="90"/>
      <c r="RPC150" s="91"/>
      <c r="RPD150" s="86"/>
      <c r="RPE150" s="87"/>
      <c r="RPF150" s="87"/>
      <c r="RPG150" s="87"/>
      <c r="RPH150" s="87"/>
      <c r="RPI150" s="88"/>
      <c r="RPJ150" s="12"/>
      <c r="RPK150" s="12"/>
      <c r="RPL150" s="88"/>
      <c r="RPM150" s="88"/>
      <c r="RPN150" s="11"/>
      <c r="RPO150" s="11"/>
      <c r="RPP150" s="89"/>
      <c r="RPQ150" s="87"/>
      <c r="RPR150" s="90"/>
      <c r="RPS150" s="91"/>
      <c r="RPT150" s="86"/>
      <c r="RPU150" s="87"/>
      <c r="RPV150" s="87"/>
      <c r="RPW150" s="87"/>
      <c r="RPX150" s="87"/>
      <c r="RPY150" s="88"/>
      <c r="RPZ150" s="12"/>
      <c r="RQA150" s="12"/>
      <c r="RQB150" s="88"/>
      <c r="RQC150" s="88"/>
      <c r="RQD150" s="11"/>
      <c r="RQE150" s="11"/>
      <c r="RQF150" s="89"/>
      <c r="RQG150" s="87"/>
      <c r="RQH150" s="90"/>
      <c r="RQI150" s="91"/>
      <c r="RQJ150" s="86"/>
      <c r="RQK150" s="87"/>
      <c r="RQL150" s="87"/>
      <c r="RQM150" s="87"/>
      <c r="RQN150" s="87"/>
      <c r="RQO150" s="88"/>
      <c r="RQP150" s="12"/>
      <c r="RQQ150" s="12"/>
      <c r="RQR150" s="88"/>
      <c r="RQS150" s="88"/>
      <c r="RQT150" s="11"/>
      <c r="RQU150" s="11"/>
      <c r="RQV150" s="89"/>
      <c r="RQW150" s="87"/>
      <c r="RQX150" s="90"/>
      <c r="RQY150" s="91"/>
      <c r="RQZ150" s="86"/>
      <c r="RRA150" s="87"/>
      <c r="RRB150" s="87"/>
      <c r="RRC150" s="87"/>
      <c r="RRD150" s="87"/>
      <c r="RRE150" s="88"/>
      <c r="RRF150" s="12"/>
      <c r="RRG150" s="12"/>
      <c r="RRH150" s="88"/>
      <c r="RRI150" s="88"/>
      <c r="RRJ150" s="11"/>
      <c r="RRK150" s="11"/>
      <c r="RRL150" s="89"/>
      <c r="RRM150" s="87"/>
      <c r="RRN150" s="90"/>
      <c r="RRO150" s="91"/>
      <c r="RRP150" s="86"/>
      <c r="RRQ150" s="87"/>
      <c r="RRR150" s="87"/>
      <c r="RRS150" s="87"/>
      <c r="RRT150" s="87"/>
      <c r="RRU150" s="88"/>
      <c r="RRV150" s="12"/>
      <c r="RRW150" s="12"/>
      <c r="RRX150" s="88"/>
      <c r="RRY150" s="88"/>
      <c r="RRZ150" s="11"/>
      <c r="RSA150" s="11"/>
      <c r="RSB150" s="89"/>
      <c r="RSC150" s="87"/>
      <c r="RSD150" s="90"/>
      <c r="RSE150" s="91"/>
      <c r="RSF150" s="86"/>
      <c r="RSG150" s="87"/>
      <c r="RSH150" s="87"/>
      <c r="RSI150" s="87"/>
      <c r="RSJ150" s="87"/>
      <c r="RSK150" s="88"/>
      <c r="RSL150" s="12"/>
      <c r="RSM150" s="12"/>
      <c r="RSN150" s="88"/>
      <c r="RSO150" s="88"/>
      <c r="RSP150" s="11"/>
      <c r="RSQ150" s="11"/>
      <c r="RSR150" s="89"/>
      <c r="RSS150" s="87"/>
      <c r="RST150" s="90"/>
      <c r="RSU150" s="91"/>
      <c r="RSV150" s="86"/>
      <c r="RSW150" s="87"/>
      <c r="RSX150" s="87"/>
      <c r="RSY150" s="87"/>
      <c r="RSZ150" s="87"/>
      <c r="RTA150" s="88"/>
      <c r="RTB150" s="12"/>
      <c r="RTC150" s="12"/>
      <c r="RTD150" s="88"/>
      <c r="RTE150" s="88"/>
      <c r="RTF150" s="11"/>
      <c r="RTG150" s="11"/>
      <c r="RTH150" s="89"/>
      <c r="RTI150" s="87"/>
      <c r="RTJ150" s="90"/>
      <c r="RTK150" s="91"/>
      <c r="RTL150" s="86"/>
      <c r="RTM150" s="87"/>
      <c r="RTN150" s="87"/>
      <c r="RTO150" s="87"/>
      <c r="RTP150" s="87"/>
      <c r="RTQ150" s="88"/>
      <c r="RTR150" s="12"/>
      <c r="RTS150" s="12"/>
      <c r="RTT150" s="88"/>
      <c r="RTU150" s="88"/>
      <c r="RTV150" s="11"/>
      <c r="RTW150" s="11"/>
      <c r="RTX150" s="89"/>
      <c r="RTY150" s="87"/>
      <c r="RTZ150" s="90"/>
      <c r="RUA150" s="91"/>
      <c r="RUB150" s="86"/>
      <c r="RUC150" s="87"/>
      <c r="RUD150" s="87"/>
      <c r="RUE150" s="87"/>
      <c r="RUF150" s="87"/>
      <c r="RUG150" s="88"/>
      <c r="RUH150" s="12"/>
      <c r="RUI150" s="12"/>
      <c r="RUJ150" s="88"/>
      <c r="RUK150" s="88"/>
      <c r="RUL150" s="11"/>
      <c r="RUM150" s="11"/>
      <c r="RUN150" s="89"/>
      <c r="RUO150" s="87"/>
      <c r="RUP150" s="90"/>
      <c r="RUQ150" s="91"/>
      <c r="RUR150" s="86"/>
      <c r="RUS150" s="87"/>
      <c r="RUT150" s="87"/>
      <c r="RUU150" s="87"/>
      <c r="RUV150" s="87"/>
      <c r="RUW150" s="88"/>
      <c r="RUX150" s="12"/>
      <c r="RUY150" s="12"/>
      <c r="RUZ150" s="88"/>
      <c r="RVA150" s="88"/>
      <c r="RVB150" s="11"/>
      <c r="RVC150" s="11"/>
      <c r="RVD150" s="89"/>
      <c r="RVE150" s="87"/>
      <c r="RVF150" s="90"/>
      <c r="RVG150" s="91"/>
      <c r="RVH150" s="86"/>
      <c r="RVI150" s="87"/>
      <c r="RVJ150" s="87"/>
      <c r="RVK150" s="87"/>
      <c r="RVL150" s="87"/>
      <c r="RVM150" s="88"/>
      <c r="RVN150" s="12"/>
      <c r="RVO150" s="12"/>
      <c r="RVP150" s="88"/>
      <c r="RVQ150" s="88"/>
      <c r="RVR150" s="11"/>
      <c r="RVS150" s="11"/>
      <c r="RVT150" s="89"/>
      <c r="RVU150" s="87"/>
      <c r="RVV150" s="90"/>
      <c r="RVW150" s="91"/>
      <c r="RVX150" s="86"/>
      <c r="RVY150" s="87"/>
      <c r="RVZ150" s="87"/>
      <c r="RWA150" s="87"/>
      <c r="RWB150" s="87"/>
      <c r="RWC150" s="88"/>
      <c r="RWD150" s="12"/>
      <c r="RWE150" s="12"/>
      <c r="RWF150" s="88"/>
      <c r="RWG150" s="88"/>
      <c r="RWH150" s="11"/>
      <c r="RWI150" s="11"/>
      <c r="RWJ150" s="89"/>
      <c r="RWK150" s="87"/>
      <c r="RWL150" s="90"/>
      <c r="RWM150" s="91"/>
      <c r="RWN150" s="86"/>
      <c r="RWO150" s="87"/>
      <c r="RWP150" s="87"/>
      <c r="RWQ150" s="87"/>
      <c r="RWR150" s="87"/>
      <c r="RWS150" s="88"/>
      <c r="RWT150" s="12"/>
      <c r="RWU150" s="12"/>
      <c r="RWV150" s="88"/>
      <c r="RWW150" s="88"/>
      <c r="RWX150" s="11"/>
      <c r="RWY150" s="11"/>
      <c r="RWZ150" s="89"/>
      <c r="RXA150" s="87"/>
      <c r="RXB150" s="90"/>
      <c r="RXC150" s="91"/>
      <c r="RXD150" s="86"/>
      <c r="RXE150" s="87"/>
      <c r="RXF150" s="87"/>
      <c r="RXG150" s="87"/>
      <c r="RXH150" s="87"/>
      <c r="RXI150" s="88"/>
      <c r="RXJ150" s="12"/>
      <c r="RXK150" s="12"/>
      <c r="RXL150" s="88"/>
      <c r="RXM150" s="88"/>
      <c r="RXN150" s="11"/>
      <c r="RXO150" s="11"/>
      <c r="RXP150" s="89"/>
      <c r="RXQ150" s="87"/>
      <c r="RXR150" s="90"/>
      <c r="RXS150" s="91"/>
      <c r="RXT150" s="86"/>
      <c r="RXU150" s="87"/>
      <c r="RXV150" s="87"/>
      <c r="RXW150" s="87"/>
      <c r="RXX150" s="87"/>
      <c r="RXY150" s="88"/>
      <c r="RXZ150" s="12"/>
      <c r="RYA150" s="12"/>
      <c r="RYB150" s="88"/>
      <c r="RYC150" s="88"/>
      <c r="RYD150" s="11"/>
      <c r="RYE150" s="11"/>
      <c r="RYF150" s="89"/>
      <c r="RYG150" s="87"/>
      <c r="RYH150" s="90"/>
      <c r="RYI150" s="91"/>
      <c r="RYJ150" s="86"/>
      <c r="RYK150" s="87"/>
      <c r="RYL150" s="87"/>
      <c r="RYM150" s="87"/>
      <c r="RYN150" s="87"/>
      <c r="RYO150" s="88"/>
      <c r="RYP150" s="12"/>
      <c r="RYQ150" s="12"/>
      <c r="RYR150" s="88"/>
      <c r="RYS150" s="88"/>
      <c r="RYT150" s="11"/>
      <c r="RYU150" s="11"/>
      <c r="RYV150" s="89"/>
      <c r="RYW150" s="87"/>
      <c r="RYX150" s="90"/>
      <c r="RYY150" s="91"/>
      <c r="RYZ150" s="86"/>
      <c r="RZA150" s="87"/>
      <c r="RZB150" s="87"/>
      <c r="RZC150" s="87"/>
      <c r="RZD150" s="87"/>
      <c r="RZE150" s="88"/>
      <c r="RZF150" s="12"/>
      <c r="RZG150" s="12"/>
      <c r="RZH150" s="88"/>
      <c r="RZI150" s="88"/>
      <c r="RZJ150" s="11"/>
      <c r="RZK150" s="11"/>
      <c r="RZL150" s="89"/>
      <c r="RZM150" s="87"/>
      <c r="RZN150" s="90"/>
      <c r="RZO150" s="91"/>
      <c r="RZP150" s="86"/>
      <c r="RZQ150" s="87"/>
      <c r="RZR150" s="87"/>
      <c r="RZS150" s="87"/>
      <c r="RZT150" s="87"/>
      <c r="RZU150" s="88"/>
      <c r="RZV150" s="12"/>
      <c r="RZW150" s="12"/>
      <c r="RZX150" s="88"/>
      <c r="RZY150" s="88"/>
      <c r="RZZ150" s="11"/>
      <c r="SAA150" s="11"/>
      <c r="SAB150" s="89"/>
      <c r="SAC150" s="87"/>
      <c r="SAD150" s="90"/>
      <c r="SAE150" s="91"/>
      <c r="SAF150" s="86"/>
      <c r="SAG150" s="87"/>
      <c r="SAH150" s="87"/>
      <c r="SAI150" s="87"/>
      <c r="SAJ150" s="87"/>
      <c r="SAK150" s="88"/>
      <c r="SAL150" s="12"/>
      <c r="SAM150" s="12"/>
      <c r="SAN150" s="88"/>
      <c r="SAO150" s="88"/>
      <c r="SAP150" s="11"/>
      <c r="SAQ150" s="11"/>
      <c r="SAR150" s="89"/>
      <c r="SAS150" s="87"/>
      <c r="SAT150" s="90"/>
      <c r="SAU150" s="91"/>
      <c r="SAV150" s="86"/>
      <c r="SAW150" s="87"/>
      <c r="SAX150" s="87"/>
      <c r="SAY150" s="87"/>
      <c r="SAZ150" s="87"/>
      <c r="SBA150" s="88"/>
      <c r="SBB150" s="12"/>
      <c r="SBC150" s="12"/>
      <c r="SBD150" s="88"/>
      <c r="SBE150" s="88"/>
      <c r="SBF150" s="11"/>
      <c r="SBG150" s="11"/>
      <c r="SBH150" s="89"/>
      <c r="SBI150" s="87"/>
      <c r="SBJ150" s="90"/>
      <c r="SBK150" s="91"/>
      <c r="SBL150" s="86"/>
      <c r="SBM150" s="87"/>
      <c r="SBN150" s="87"/>
      <c r="SBO150" s="87"/>
      <c r="SBP150" s="87"/>
      <c r="SBQ150" s="88"/>
      <c r="SBR150" s="12"/>
      <c r="SBS150" s="12"/>
      <c r="SBT150" s="88"/>
      <c r="SBU150" s="88"/>
      <c r="SBV150" s="11"/>
      <c r="SBW150" s="11"/>
      <c r="SBX150" s="89"/>
      <c r="SBY150" s="87"/>
      <c r="SBZ150" s="90"/>
      <c r="SCA150" s="91"/>
      <c r="SCB150" s="86"/>
      <c r="SCC150" s="87"/>
      <c r="SCD150" s="87"/>
      <c r="SCE150" s="87"/>
      <c r="SCF150" s="87"/>
      <c r="SCG150" s="88"/>
      <c r="SCH150" s="12"/>
      <c r="SCI150" s="12"/>
      <c r="SCJ150" s="88"/>
      <c r="SCK150" s="88"/>
      <c r="SCL150" s="11"/>
      <c r="SCM150" s="11"/>
      <c r="SCN150" s="89"/>
      <c r="SCO150" s="87"/>
      <c r="SCP150" s="90"/>
      <c r="SCQ150" s="91"/>
      <c r="SCR150" s="86"/>
      <c r="SCS150" s="87"/>
      <c r="SCT150" s="87"/>
      <c r="SCU150" s="87"/>
      <c r="SCV150" s="87"/>
      <c r="SCW150" s="88"/>
      <c r="SCX150" s="12"/>
      <c r="SCY150" s="12"/>
      <c r="SCZ150" s="88"/>
      <c r="SDA150" s="88"/>
      <c r="SDB150" s="11"/>
      <c r="SDC150" s="11"/>
      <c r="SDD150" s="89"/>
      <c r="SDE150" s="87"/>
      <c r="SDF150" s="90"/>
      <c r="SDG150" s="91"/>
      <c r="SDH150" s="86"/>
      <c r="SDI150" s="87"/>
      <c r="SDJ150" s="87"/>
      <c r="SDK150" s="87"/>
      <c r="SDL150" s="87"/>
      <c r="SDM150" s="88"/>
      <c r="SDN150" s="12"/>
      <c r="SDO150" s="12"/>
      <c r="SDP150" s="88"/>
      <c r="SDQ150" s="88"/>
      <c r="SDR150" s="11"/>
      <c r="SDS150" s="11"/>
      <c r="SDT150" s="89"/>
      <c r="SDU150" s="87"/>
      <c r="SDV150" s="90"/>
      <c r="SDW150" s="91"/>
      <c r="SDX150" s="86"/>
      <c r="SDY150" s="87"/>
      <c r="SDZ150" s="87"/>
      <c r="SEA150" s="87"/>
      <c r="SEB150" s="87"/>
      <c r="SEC150" s="88"/>
      <c r="SED150" s="12"/>
      <c r="SEE150" s="12"/>
      <c r="SEF150" s="88"/>
      <c r="SEG150" s="88"/>
      <c r="SEH150" s="11"/>
      <c r="SEI150" s="11"/>
      <c r="SEJ150" s="89"/>
      <c r="SEK150" s="87"/>
      <c r="SEL150" s="90"/>
      <c r="SEM150" s="91"/>
      <c r="SEN150" s="86"/>
      <c r="SEO150" s="87"/>
      <c r="SEP150" s="87"/>
      <c r="SEQ150" s="87"/>
      <c r="SER150" s="87"/>
      <c r="SES150" s="88"/>
      <c r="SET150" s="12"/>
      <c r="SEU150" s="12"/>
      <c r="SEV150" s="88"/>
      <c r="SEW150" s="88"/>
      <c r="SEX150" s="11"/>
      <c r="SEY150" s="11"/>
      <c r="SEZ150" s="89"/>
      <c r="SFA150" s="87"/>
      <c r="SFB150" s="90"/>
      <c r="SFC150" s="91"/>
      <c r="SFD150" s="86"/>
      <c r="SFE150" s="87"/>
      <c r="SFF150" s="87"/>
      <c r="SFG150" s="87"/>
      <c r="SFH150" s="87"/>
      <c r="SFI150" s="88"/>
      <c r="SFJ150" s="12"/>
      <c r="SFK150" s="12"/>
      <c r="SFL150" s="88"/>
      <c r="SFM150" s="88"/>
      <c r="SFN150" s="11"/>
      <c r="SFO150" s="11"/>
      <c r="SFP150" s="89"/>
      <c r="SFQ150" s="87"/>
      <c r="SFR150" s="90"/>
      <c r="SFS150" s="91"/>
      <c r="SFT150" s="86"/>
      <c r="SFU150" s="87"/>
      <c r="SFV150" s="87"/>
      <c r="SFW150" s="87"/>
      <c r="SFX150" s="87"/>
      <c r="SFY150" s="88"/>
      <c r="SFZ150" s="12"/>
      <c r="SGA150" s="12"/>
      <c r="SGB150" s="88"/>
      <c r="SGC150" s="88"/>
      <c r="SGD150" s="11"/>
      <c r="SGE150" s="11"/>
      <c r="SGF150" s="89"/>
      <c r="SGG150" s="87"/>
      <c r="SGH150" s="90"/>
      <c r="SGI150" s="91"/>
      <c r="SGJ150" s="86"/>
      <c r="SGK150" s="87"/>
      <c r="SGL150" s="87"/>
      <c r="SGM150" s="87"/>
      <c r="SGN150" s="87"/>
      <c r="SGO150" s="88"/>
      <c r="SGP150" s="12"/>
      <c r="SGQ150" s="12"/>
      <c r="SGR150" s="88"/>
      <c r="SGS150" s="88"/>
      <c r="SGT150" s="11"/>
      <c r="SGU150" s="11"/>
      <c r="SGV150" s="89"/>
      <c r="SGW150" s="87"/>
      <c r="SGX150" s="90"/>
      <c r="SGY150" s="91"/>
      <c r="SGZ150" s="86"/>
      <c r="SHA150" s="87"/>
      <c r="SHB150" s="87"/>
      <c r="SHC150" s="87"/>
      <c r="SHD150" s="87"/>
      <c r="SHE150" s="88"/>
      <c r="SHF150" s="12"/>
      <c r="SHG150" s="12"/>
      <c r="SHH150" s="88"/>
      <c r="SHI150" s="88"/>
      <c r="SHJ150" s="11"/>
      <c r="SHK150" s="11"/>
      <c r="SHL150" s="89"/>
      <c r="SHM150" s="87"/>
      <c r="SHN150" s="90"/>
      <c r="SHO150" s="91"/>
      <c r="SHP150" s="86"/>
      <c r="SHQ150" s="87"/>
      <c r="SHR150" s="87"/>
      <c r="SHS150" s="87"/>
      <c r="SHT150" s="87"/>
      <c r="SHU150" s="88"/>
      <c r="SHV150" s="12"/>
      <c r="SHW150" s="12"/>
      <c r="SHX150" s="88"/>
      <c r="SHY150" s="88"/>
      <c r="SHZ150" s="11"/>
      <c r="SIA150" s="11"/>
      <c r="SIB150" s="89"/>
      <c r="SIC150" s="87"/>
      <c r="SID150" s="90"/>
      <c r="SIE150" s="91"/>
      <c r="SIF150" s="86"/>
      <c r="SIG150" s="87"/>
      <c r="SIH150" s="87"/>
      <c r="SII150" s="87"/>
      <c r="SIJ150" s="87"/>
      <c r="SIK150" s="88"/>
      <c r="SIL150" s="12"/>
      <c r="SIM150" s="12"/>
      <c r="SIN150" s="88"/>
      <c r="SIO150" s="88"/>
      <c r="SIP150" s="11"/>
      <c r="SIQ150" s="11"/>
      <c r="SIR150" s="89"/>
      <c r="SIS150" s="87"/>
      <c r="SIT150" s="90"/>
      <c r="SIU150" s="91"/>
      <c r="SIV150" s="86"/>
      <c r="SIW150" s="87"/>
      <c r="SIX150" s="87"/>
      <c r="SIY150" s="87"/>
      <c r="SIZ150" s="87"/>
      <c r="SJA150" s="88"/>
      <c r="SJB150" s="12"/>
      <c r="SJC150" s="12"/>
      <c r="SJD150" s="88"/>
      <c r="SJE150" s="88"/>
      <c r="SJF150" s="11"/>
      <c r="SJG150" s="11"/>
      <c r="SJH150" s="89"/>
      <c r="SJI150" s="87"/>
      <c r="SJJ150" s="90"/>
      <c r="SJK150" s="91"/>
      <c r="SJL150" s="86"/>
      <c r="SJM150" s="87"/>
      <c r="SJN150" s="87"/>
      <c r="SJO150" s="87"/>
      <c r="SJP150" s="87"/>
      <c r="SJQ150" s="88"/>
      <c r="SJR150" s="12"/>
      <c r="SJS150" s="12"/>
      <c r="SJT150" s="88"/>
      <c r="SJU150" s="88"/>
      <c r="SJV150" s="11"/>
      <c r="SJW150" s="11"/>
      <c r="SJX150" s="89"/>
      <c r="SJY150" s="87"/>
      <c r="SJZ150" s="90"/>
      <c r="SKA150" s="91"/>
      <c r="SKB150" s="86"/>
      <c r="SKC150" s="87"/>
      <c r="SKD150" s="87"/>
      <c r="SKE150" s="87"/>
      <c r="SKF150" s="87"/>
      <c r="SKG150" s="88"/>
      <c r="SKH150" s="12"/>
      <c r="SKI150" s="12"/>
      <c r="SKJ150" s="88"/>
      <c r="SKK150" s="88"/>
      <c r="SKL150" s="11"/>
      <c r="SKM150" s="11"/>
      <c r="SKN150" s="89"/>
      <c r="SKO150" s="87"/>
      <c r="SKP150" s="90"/>
      <c r="SKQ150" s="91"/>
      <c r="SKR150" s="86"/>
      <c r="SKS150" s="87"/>
      <c r="SKT150" s="87"/>
      <c r="SKU150" s="87"/>
      <c r="SKV150" s="87"/>
      <c r="SKW150" s="88"/>
      <c r="SKX150" s="12"/>
      <c r="SKY150" s="12"/>
      <c r="SKZ150" s="88"/>
      <c r="SLA150" s="88"/>
      <c r="SLB150" s="11"/>
      <c r="SLC150" s="11"/>
      <c r="SLD150" s="89"/>
      <c r="SLE150" s="87"/>
      <c r="SLF150" s="90"/>
      <c r="SLG150" s="91"/>
      <c r="SLH150" s="86"/>
      <c r="SLI150" s="87"/>
      <c r="SLJ150" s="87"/>
      <c r="SLK150" s="87"/>
      <c r="SLL150" s="87"/>
      <c r="SLM150" s="88"/>
      <c r="SLN150" s="12"/>
      <c r="SLO150" s="12"/>
      <c r="SLP150" s="88"/>
      <c r="SLQ150" s="88"/>
      <c r="SLR150" s="11"/>
      <c r="SLS150" s="11"/>
      <c r="SLT150" s="89"/>
      <c r="SLU150" s="87"/>
      <c r="SLV150" s="90"/>
      <c r="SLW150" s="91"/>
      <c r="SLX150" s="86"/>
      <c r="SLY150" s="87"/>
      <c r="SLZ150" s="87"/>
      <c r="SMA150" s="87"/>
      <c r="SMB150" s="87"/>
      <c r="SMC150" s="88"/>
      <c r="SMD150" s="12"/>
      <c r="SME150" s="12"/>
      <c r="SMF150" s="88"/>
      <c r="SMG150" s="88"/>
      <c r="SMH150" s="11"/>
      <c r="SMI150" s="11"/>
      <c r="SMJ150" s="89"/>
      <c r="SMK150" s="87"/>
      <c r="SML150" s="90"/>
      <c r="SMM150" s="91"/>
      <c r="SMN150" s="86"/>
      <c r="SMO150" s="87"/>
      <c r="SMP150" s="87"/>
      <c r="SMQ150" s="87"/>
      <c r="SMR150" s="87"/>
      <c r="SMS150" s="88"/>
      <c r="SMT150" s="12"/>
      <c r="SMU150" s="12"/>
      <c r="SMV150" s="88"/>
      <c r="SMW150" s="88"/>
      <c r="SMX150" s="11"/>
      <c r="SMY150" s="11"/>
      <c r="SMZ150" s="89"/>
      <c r="SNA150" s="87"/>
      <c r="SNB150" s="90"/>
      <c r="SNC150" s="91"/>
      <c r="SND150" s="86"/>
      <c r="SNE150" s="87"/>
      <c r="SNF150" s="87"/>
      <c r="SNG150" s="87"/>
      <c r="SNH150" s="87"/>
      <c r="SNI150" s="88"/>
      <c r="SNJ150" s="12"/>
      <c r="SNK150" s="12"/>
      <c r="SNL150" s="88"/>
      <c r="SNM150" s="88"/>
      <c r="SNN150" s="11"/>
      <c r="SNO150" s="11"/>
      <c r="SNP150" s="89"/>
      <c r="SNQ150" s="87"/>
      <c r="SNR150" s="90"/>
      <c r="SNS150" s="91"/>
      <c r="SNT150" s="86"/>
      <c r="SNU150" s="87"/>
      <c r="SNV150" s="87"/>
      <c r="SNW150" s="87"/>
      <c r="SNX150" s="87"/>
      <c r="SNY150" s="88"/>
      <c r="SNZ150" s="12"/>
      <c r="SOA150" s="12"/>
      <c r="SOB150" s="88"/>
      <c r="SOC150" s="88"/>
      <c r="SOD150" s="11"/>
      <c r="SOE150" s="11"/>
      <c r="SOF150" s="89"/>
      <c r="SOG150" s="87"/>
      <c r="SOH150" s="90"/>
      <c r="SOI150" s="91"/>
      <c r="SOJ150" s="86"/>
      <c r="SOK150" s="87"/>
      <c r="SOL150" s="87"/>
      <c r="SOM150" s="87"/>
      <c r="SON150" s="87"/>
      <c r="SOO150" s="88"/>
      <c r="SOP150" s="12"/>
      <c r="SOQ150" s="12"/>
      <c r="SOR150" s="88"/>
      <c r="SOS150" s="88"/>
      <c r="SOT150" s="11"/>
      <c r="SOU150" s="11"/>
      <c r="SOV150" s="89"/>
      <c r="SOW150" s="87"/>
      <c r="SOX150" s="90"/>
      <c r="SOY150" s="91"/>
      <c r="SOZ150" s="86"/>
      <c r="SPA150" s="87"/>
      <c r="SPB150" s="87"/>
      <c r="SPC150" s="87"/>
      <c r="SPD150" s="87"/>
      <c r="SPE150" s="88"/>
      <c r="SPF150" s="12"/>
      <c r="SPG150" s="12"/>
      <c r="SPH150" s="88"/>
      <c r="SPI150" s="88"/>
      <c r="SPJ150" s="11"/>
      <c r="SPK150" s="11"/>
      <c r="SPL150" s="89"/>
      <c r="SPM150" s="87"/>
      <c r="SPN150" s="90"/>
      <c r="SPO150" s="91"/>
      <c r="SPP150" s="86"/>
      <c r="SPQ150" s="87"/>
      <c r="SPR150" s="87"/>
      <c r="SPS150" s="87"/>
      <c r="SPT150" s="87"/>
      <c r="SPU150" s="88"/>
      <c r="SPV150" s="12"/>
      <c r="SPW150" s="12"/>
      <c r="SPX150" s="88"/>
      <c r="SPY150" s="88"/>
      <c r="SPZ150" s="11"/>
      <c r="SQA150" s="11"/>
      <c r="SQB150" s="89"/>
      <c r="SQC150" s="87"/>
      <c r="SQD150" s="90"/>
      <c r="SQE150" s="91"/>
      <c r="SQF150" s="86"/>
      <c r="SQG150" s="87"/>
      <c r="SQH150" s="87"/>
      <c r="SQI150" s="87"/>
      <c r="SQJ150" s="87"/>
      <c r="SQK150" s="88"/>
      <c r="SQL150" s="12"/>
      <c r="SQM150" s="12"/>
      <c r="SQN150" s="88"/>
      <c r="SQO150" s="88"/>
      <c r="SQP150" s="11"/>
      <c r="SQQ150" s="11"/>
      <c r="SQR150" s="89"/>
      <c r="SQS150" s="87"/>
      <c r="SQT150" s="90"/>
      <c r="SQU150" s="91"/>
      <c r="SQV150" s="86"/>
      <c r="SQW150" s="87"/>
      <c r="SQX150" s="87"/>
      <c r="SQY150" s="87"/>
      <c r="SQZ150" s="87"/>
      <c r="SRA150" s="88"/>
      <c r="SRB150" s="12"/>
      <c r="SRC150" s="12"/>
      <c r="SRD150" s="88"/>
      <c r="SRE150" s="88"/>
      <c r="SRF150" s="11"/>
      <c r="SRG150" s="11"/>
      <c r="SRH150" s="89"/>
      <c r="SRI150" s="87"/>
      <c r="SRJ150" s="90"/>
      <c r="SRK150" s="91"/>
      <c r="SRL150" s="86"/>
      <c r="SRM150" s="87"/>
      <c r="SRN150" s="87"/>
      <c r="SRO150" s="87"/>
      <c r="SRP150" s="87"/>
      <c r="SRQ150" s="88"/>
      <c r="SRR150" s="12"/>
      <c r="SRS150" s="12"/>
      <c r="SRT150" s="88"/>
      <c r="SRU150" s="88"/>
      <c r="SRV150" s="11"/>
      <c r="SRW150" s="11"/>
      <c r="SRX150" s="89"/>
      <c r="SRY150" s="87"/>
      <c r="SRZ150" s="90"/>
      <c r="SSA150" s="91"/>
      <c r="SSB150" s="86"/>
      <c r="SSC150" s="87"/>
      <c r="SSD150" s="87"/>
      <c r="SSE150" s="87"/>
      <c r="SSF150" s="87"/>
      <c r="SSG150" s="88"/>
      <c r="SSH150" s="12"/>
      <c r="SSI150" s="12"/>
      <c r="SSJ150" s="88"/>
      <c r="SSK150" s="88"/>
      <c r="SSL150" s="11"/>
      <c r="SSM150" s="11"/>
      <c r="SSN150" s="89"/>
      <c r="SSO150" s="87"/>
      <c r="SSP150" s="90"/>
      <c r="SSQ150" s="91"/>
      <c r="SSR150" s="86"/>
      <c r="SSS150" s="87"/>
      <c r="SST150" s="87"/>
      <c r="SSU150" s="87"/>
      <c r="SSV150" s="87"/>
      <c r="SSW150" s="88"/>
      <c r="SSX150" s="12"/>
      <c r="SSY150" s="12"/>
      <c r="SSZ150" s="88"/>
      <c r="STA150" s="88"/>
      <c r="STB150" s="11"/>
      <c r="STC150" s="11"/>
      <c r="STD150" s="89"/>
      <c r="STE150" s="87"/>
      <c r="STF150" s="90"/>
      <c r="STG150" s="91"/>
      <c r="STH150" s="86"/>
      <c r="STI150" s="87"/>
      <c r="STJ150" s="87"/>
      <c r="STK150" s="87"/>
      <c r="STL150" s="87"/>
      <c r="STM150" s="88"/>
      <c r="STN150" s="12"/>
      <c r="STO150" s="12"/>
      <c r="STP150" s="88"/>
      <c r="STQ150" s="88"/>
      <c r="STR150" s="11"/>
      <c r="STS150" s="11"/>
      <c r="STT150" s="89"/>
      <c r="STU150" s="87"/>
      <c r="STV150" s="90"/>
      <c r="STW150" s="91"/>
      <c r="STX150" s="86"/>
      <c r="STY150" s="87"/>
      <c r="STZ150" s="87"/>
      <c r="SUA150" s="87"/>
      <c r="SUB150" s="87"/>
      <c r="SUC150" s="88"/>
      <c r="SUD150" s="12"/>
      <c r="SUE150" s="12"/>
      <c r="SUF150" s="88"/>
      <c r="SUG150" s="88"/>
      <c r="SUH150" s="11"/>
      <c r="SUI150" s="11"/>
      <c r="SUJ150" s="89"/>
      <c r="SUK150" s="87"/>
      <c r="SUL150" s="90"/>
      <c r="SUM150" s="91"/>
      <c r="SUN150" s="86"/>
      <c r="SUO150" s="87"/>
      <c r="SUP150" s="87"/>
      <c r="SUQ150" s="87"/>
      <c r="SUR150" s="87"/>
      <c r="SUS150" s="88"/>
      <c r="SUT150" s="12"/>
      <c r="SUU150" s="12"/>
      <c r="SUV150" s="88"/>
      <c r="SUW150" s="88"/>
      <c r="SUX150" s="11"/>
      <c r="SUY150" s="11"/>
      <c r="SUZ150" s="89"/>
      <c r="SVA150" s="87"/>
      <c r="SVB150" s="90"/>
      <c r="SVC150" s="91"/>
      <c r="SVD150" s="86"/>
      <c r="SVE150" s="87"/>
      <c r="SVF150" s="87"/>
      <c r="SVG150" s="87"/>
      <c r="SVH150" s="87"/>
      <c r="SVI150" s="88"/>
      <c r="SVJ150" s="12"/>
      <c r="SVK150" s="12"/>
      <c r="SVL150" s="88"/>
      <c r="SVM150" s="88"/>
      <c r="SVN150" s="11"/>
      <c r="SVO150" s="11"/>
      <c r="SVP150" s="89"/>
      <c r="SVQ150" s="87"/>
      <c r="SVR150" s="90"/>
      <c r="SVS150" s="91"/>
      <c r="SVT150" s="86"/>
      <c r="SVU150" s="87"/>
      <c r="SVV150" s="87"/>
      <c r="SVW150" s="87"/>
      <c r="SVX150" s="87"/>
      <c r="SVY150" s="88"/>
      <c r="SVZ150" s="12"/>
      <c r="SWA150" s="12"/>
      <c r="SWB150" s="88"/>
      <c r="SWC150" s="88"/>
      <c r="SWD150" s="11"/>
      <c r="SWE150" s="11"/>
      <c r="SWF150" s="89"/>
      <c r="SWG150" s="87"/>
      <c r="SWH150" s="90"/>
      <c r="SWI150" s="91"/>
      <c r="SWJ150" s="86"/>
      <c r="SWK150" s="87"/>
      <c r="SWL150" s="87"/>
      <c r="SWM150" s="87"/>
      <c r="SWN150" s="87"/>
      <c r="SWO150" s="88"/>
      <c r="SWP150" s="12"/>
      <c r="SWQ150" s="12"/>
      <c r="SWR150" s="88"/>
      <c r="SWS150" s="88"/>
      <c r="SWT150" s="11"/>
      <c r="SWU150" s="11"/>
      <c r="SWV150" s="89"/>
      <c r="SWW150" s="87"/>
      <c r="SWX150" s="90"/>
      <c r="SWY150" s="91"/>
      <c r="SWZ150" s="86"/>
      <c r="SXA150" s="87"/>
      <c r="SXB150" s="87"/>
      <c r="SXC150" s="87"/>
      <c r="SXD150" s="87"/>
      <c r="SXE150" s="88"/>
      <c r="SXF150" s="12"/>
      <c r="SXG150" s="12"/>
      <c r="SXH150" s="88"/>
      <c r="SXI150" s="88"/>
      <c r="SXJ150" s="11"/>
      <c r="SXK150" s="11"/>
      <c r="SXL150" s="89"/>
      <c r="SXM150" s="87"/>
      <c r="SXN150" s="90"/>
      <c r="SXO150" s="91"/>
      <c r="SXP150" s="86"/>
      <c r="SXQ150" s="87"/>
      <c r="SXR150" s="87"/>
      <c r="SXS150" s="87"/>
      <c r="SXT150" s="87"/>
      <c r="SXU150" s="88"/>
      <c r="SXV150" s="12"/>
      <c r="SXW150" s="12"/>
      <c r="SXX150" s="88"/>
      <c r="SXY150" s="88"/>
      <c r="SXZ150" s="11"/>
      <c r="SYA150" s="11"/>
      <c r="SYB150" s="89"/>
      <c r="SYC150" s="87"/>
      <c r="SYD150" s="90"/>
      <c r="SYE150" s="91"/>
      <c r="SYF150" s="86"/>
      <c r="SYG150" s="87"/>
      <c r="SYH150" s="87"/>
      <c r="SYI150" s="87"/>
      <c r="SYJ150" s="87"/>
      <c r="SYK150" s="88"/>
      <c r="SYL150" s="12"/>
      <c r="SYM150" s="12"/>
      <c r="SYN150" s="88"/>
      <c r="SYO150" s="88"/>
      <c r="SYP150" s="11"/>
      <c r="SYQ150" s="11"/>
      <c r="SYR150" s="89"/>
      <c r="SYS150" s="87"/>
      <c r="SYT150" s="90"/>
      <c r="SYU150" s="91"/>
      <c r="SYV150" s="86"/>
      <c r="SYW150" s="87"/>
      <c r="SYX150" s="87"/>
      <c r="SYY150" s="87"/>
      <c r="SYZ150" s="87"/>
      <c r="SZA150" s="88"/>
      <c r="SZB150" s="12"/>
      <c r="SZC150" s="12"/>
      <c r="SZD150" s="88"/>
      <c r="SZE150" s="88"/>
      <c r="SZF150" s="11"/>
      <c r="SZG150" s="11"/>
      <c r="SZH150" s="89"/>
      <c r="SZI150" s="87"/>
      <c r="SZJ150" s="90"/>
      <c r="SZK150" s="91"/>
      <c r="SZL150" s="86"/>
      <c r="SZM150" s="87"/>
      <c r="SZN150" s="87"/>
      <c r="SZO150" s="87"/>
      <c r="SZP150" s="87"/>
      <c r="SZQ150" s="88"/>
      <c r="SZR150" s="12"/>
      <c r="SZS150" s="12"/>
      <c r="SZT150" s="88"/>
      <c r="SZU150" s="88"/>
      <c r="SZV150" s="11"/>
      <c r="SZW150" s="11"/>
      <c r="SZX150" s="89"/>
      <c r="SZY150" s="87"/>
      <c r="SZZ150" s="90"/>
      <c r="TAA150" s="91"/>
      <c r="TAB150" s="86"/>
      <c r="TAC150" s="87"/>
      <c r="TAD150" s="87"/>
      <c r="TAE150" s="87"/>
      <c r="TAF150" s="87"/>
      <c r="TAG150" s="88"/>
      <c r="TAH150" s="12"/>
      <c r="TAI150" s="12"/>
      <c r="TAJ150" s="88"/>
      <c r="TAK150" s="88"/>
      <c r="TAL150" s="11"/>
      <c r="TAM150" s="11"/>
      <c r="TAN150" s="89"/>
      <c r="TAO150" s="87"/>
      <c r="TAP150" s="90"/>
      <c r="TAQ150" s="91"/>
      <c r="TAR150" s="86"/>
      <c r="TAS150" s="87"/>
      <c r="TAT150" s="87"/>
      <c r="TAU150" s="87"/>
      <c r="TAV150" s="87"/>
      <c r="TAW150" s="88"/>
      <c r="TAX150" s="12"/>
      <c r="TAY150" s="12"/>
      <c r="TAZ150" s="88"/>
      <c r="TBA150" s="88"/>
      <c r="TBB150" s="11"/>
      <c r="TBC150" s="11"/>
      <c r="TBD150" s="89"/>
      <c r="TBE150" s="87"/>
      <c r="TBF150" s="90"/>
      <c r="TBG150" s="91"/>
      <c r="TBH150" s="86"/>
      <c r="TBI150" s="87"/>
      <c r="TBJ150" s="87"/>
      <c r="TBK150" s="87"/>
      <c r="TBL150" s="87"/>
      <c r="TBM150" s="88"/>
      <c r="TBN150" s="12"/>
      <c r="TBO150" s="12"/>
      <c r="TBP150" s="88"/>
      <c r="TBQ150" s="88"/>
      <c r="TBR150" s="11"/>
      <c r="TBS150" s="11"/>
      <c r="TBT150" s="89"/>
      <c r="TBU150" s="87"/>
      <c r="TBV150" s="90"/>
      <c r="TBW150" s="91"/>
      <c r="TBX150" s="86"/>
      <c r="TBY150" s="87"/>
      <c r="TBZ150" s="87"/>
      <c r="TCA150" s="87"/>
      <c r="TCB150" s="87"/>
      <c r="TCC150" s="88"/>
      <c r="TCD150" s="12"/>
      <c r="TCE150" s="12"/>
      <c r="TCF150" s="88"/>
      <c r="TCG150" s="88"/>
      <c r="TCH150" s="11"/>
      <c r="TCI150" s="11"/>
      <c r="TCJ150" s="89"/>
      <c r="TCK150" s="87"/>
      <c r="TCL150" s="90"/>
      <c r="TCM150" s="91"/>
      <c r="TCN150" s="86"/>
      <c r="TCO150" s="87"/>
      <c r="TCP150" s="87"/>
      <c r="TCQ150" s="87"/>
      <c r="TCR150" s="87"/>
      <c r="TCS150" s="88"/>
      <c r="TCT150" s="12"/>
      <c r="TCU150" s="12"/>
      <c r="TCV150" s="88"/>
      <c r="TCW150" s="88"/>
      <c r="TCX150" s="11"/>
      <c r="TCY150" s="11"/>
      <c r="TCZ150" s="89"/>
      <c r="TDA150" s="87"/>
      <c r="TDB150" s="90"/>
      <c r="TDC150" s="91"/>
      <c r="TDD150" s="86"/>
      <c r="TDE150" s="87"/>
      <c r="TDF150" s="87"/>
      <c r="TDG150" s="87"/>
      <c r="TDH150" s="87"/>
      <c r="TDI150" s="88"/>
      <c r="TDJ150" s="12"/>
      <c r="TDK150" s="12"/>
      <c r="TDL150" s="88"/>
      <c r="TDM150" s="88"/>
      <c r="TDN150" s="11"/>
      <c r="TDO150" s="11"/>
      <c r="TDP150" s="89"/>
      <c r="TDQ150" s="87"/>
      <c r="TDR150" s="90"/>
      <c r="TDS150" s="91"/>
      <c r="TDT150" s="86"/>
      <c r="TDU150" s="87"/>
      <c r="TDV150" s="87"/>
      <c r="TDW150" s="87"/>
      <c r="TDX150" s="87"/>
      <c r="TDY150" s="88"/>
      <c r="TDZ150" s="12"/>
      <c r="TEA150" s="12"/>
      <c r="TEB150" s="88"/>
      <c r="TEC150" s="88"/>
      <c r="TED150" s="11"/>
      <c r="TEE150" s="11"/>
      <c r="TEF150" s="89"/>
      <c r="TEG150" s="87"/>
      <c r="TEH150" s="90"/>
      <c r="TEI150" s="91"/>
      <c r="TEJ150" s="86"/>
      <c r="TEK150" s="87"/>
      <c r="TEL150" s="87"/>
      <c r="TEM150" s="87"/>
      <c r="TEN150" s="87"/>
      <c r="TEO150" s="88"/>
      <c r="TEP150" s="12"/>
      <c r="TEQ150" s="12"/>
      <c r="TER150" s="88"/>
      <c r="TES150" s="88"/>
      <c r="TET150" s="11"/>
      <c r="TEU150" s="11"/>
      <c r="TEV150" s="89"/>
      <c r="TEW150" s="87"/>
      <c r="TEX150" s="90"/>
      <c r="TEY150" s="91"/>
      <c r="TEZ150" s="86"/>
      <c r="TFA150" s="87"/>
      <c r="TFB150" s="87"/>
      <c r="TFC150" s="87"/>
      <c r="TFD150" s="87"/>
      <c r="TFE150" s="88"/>
      <c r="TFF150" s="12"/>
      <c r="TFG150" s="12"/>
      <c r="TFH150" s="88"/>
      <c r="TFI150" s="88"/>
      <c r="TFJ150" s="11"/>
      <c r="TFK150" s="11"/>
      <c r="TFL150" s="89"/>
      <c r="TFM150" s="87"/>
      <c r="TFN150" s="90"/>
      <c r="TFO150" s="91"/>
      <c r="TFP150" s="86"/>
      <c r="TFQ150" s="87"/>
      <c r="TFR150" s="87"/>
      <c r="TFS150" s="87"/>
      <c r="TFT150" s="87"/>
      <c r="TFU150" s="88"/>
      <c r="TFV150" s="12"/>
      <c r="TFW150" s="12"/>
      <c r="TFX150" s="88"/>
      <c r="TFY150" s="88"/>
      <c r="TFZ150" s="11"/>
      <c r="TGA150" s="11"/>
      <c r="TGB150" s="89"/>
      <c r="TGC150" s="87"/>
      <c r="TGD150" s="90"/>
      <c r="TGE150" s="91"/>
      <c r="TGF150" s="86"/>
      <c r="TGG150" s="87"/>
      <c r="TGH150" s="87"/>
      <c r="TGI150" s="87"/>
      <c r="TGJ150" s="87"/>
      <c r="TGK150" s="88"/>
      <c r="TGL150" s="12"/>
      <c r="TGM150" s="12"/>
      <c r="TGN150" s="88"/>
      <c r="TGO150" s="88"/>
      <c r="TGP150" s="11"/>
      <c r="TGQ150" s="11"/>
      <c r="TGR150" s="89"/>
      <c r="TGS150" s="87"/>
      <c r="TGT150" s="90"/>
      <c r="TGU150" s="91"/>
      <c r="TGV150" s="86"/>
      <c r="TGW150" s="87"/>
      <c r="TGX150" s="87"/>
      <c r="TGY150" s="87"/>
      <c r="TGZ150" s="87"/>
      <c r="THA150" s="88"/>
      <c r="THB150" s="12"/>
      <c r="THC150" s="12"/>
      <c r="THD150" s="88"/>
      <c r="THE150" s="88"/>
      <c r="THF150" s="11"/>
      <c r="THG150" s="11"/>
      <c r="THH150" s="89"/>
      <c r="THI150" s="87"/>
      <c r="THJ150" s="90"/>
      <c r="THK150" s="91"/>
      <c r="THL150" s="86"/>
      <c r="THM150" s="87"/>
      <c r="THN150" s="87"/>
      <c r="THO150" s="87"/>
      <c r="THP150" s="87"/>
      <c r="THQ150" s="88"/>
      <c r="THR150" s="12"/>
      <c r="THS150" s="12"/>
      <c r="THT150" s="88"/>
      <c r="THU150" s="88"/>
      <c r="THV150" s="11"/>
      <c r="THW150" s="11"/>
      <c r="THX150" s="89"/>
      <c r="THY150" s="87"/>
      <c r="THZ150" s="90"/>
      <c r="TIA150" s="91"/>
      <c r="TIB150" s="86"/>
      <c r="TIC150" s="87"/>
      <c r="TID150" s="87"/>
      <c r="TIE150" s="87"/>
      <c r="TIF150" s="87"/>
      <c r="TIG150" s="88"/>
      <c r="TIH150" s="12"/>
      <c r="TII150" s="12"/>
      <c r="TIJ150" s="88"/>
      <c r="TIK150" s="88"/>
      <c r="TIL150" s="11"/>
      <c r="TIM150" s="11"/>
      <c r="TIN150" s="89"/>
      <c r="TIO150" s="87"/>
      <c r="TIP150" s="90"/>
      <c r="TIQ150" s="91"/>
      <c r="TIR150" s="86"/>
      <c r="TIS150" s="87"/>
      <c r="TIT150" s="87"/>
      <c r="TIU150" s="87"/>
      <c r="TIV150" s="87"/>
      <c r="TIW150" s="88"/>
      <c r="TIX150" s="12"/>
      <c r="TIY150" s="12"/>
      <c r="TIZ150" s="88"/>
      <c r="TJA150" s="88"/>
      <c r="TJB150" s="11"/>
      <c r="TJC150" s="11"/>
      <c r="TJD150" s="89"/>
      <c r="TJE150" s="87"/>
      <c r="TJF150" s="90"/>
      <c r="TJG150" s="91"/>
      <c r="TJH150" s="86"/>
      <c r="TJI150" s="87"/>
      <c r="TJJ150" s="87"/>
      <c r="TJK150" s="87"/>
      <c r="TJL150" s="87"/>
      <c r="TJM150" s="88"/>
      <c r="TJN150" s="12"/>
      <c r="TJO150" s="12"/>
      <c r="TJP150" s="88"/>
      <c r="TJQ150" s="88"/>
      <c r="TJR150" s="11"/>
      <c r="TJS150" s="11"/>
      <c r="TJT150" s="89"/>
      <c r="TJU150" s="87"/>
      <c r="TJV150" s="90"/>
      <c r="TJW150" s="91"/>
      <c r="TJX150" s="86"/>
      <c r="TJY150" s="87"/>
      <c r="TJZ150" s="87"/>
      <c r="TKA150" s="87"/>
      <c r="TKB150" s="87"/>
      <c r="TKC150" s="88"/>
      <c r="TKD150" s="12"/>
      <c r="TKE150" s="12"/>
      <c r="TKF150" s="88"/>
      <c r="TKG150" s="88"/>
      <c r="TKH150" s="11"/>
      <c r="TKI150" s="11"/>
      <c r="TKJ150" s="89"/>
      <c r="TKK150" s="87"/>
      <c r="TKL150" s="90"/>
      <c r="TKM150" s="91"/>
      <c r="TKN150" s="86"/>
      <c r="TKO150" s="87"/>
      <c r="TKP150" s="87"/>
      <c r="TKQ150" s="87"/>
      <c r="TKR150" s="87"/>
      <c r="TKS150" s="88"/>
      <c r="TKT150" s="12"/>
      <c r="TKU150" s="12"/>
      <c r="TKV150" s="88"/>
      <c r="TKW150" s="88"/>
      <c r="TKX150" s="11"/>
      <c r="TKY150" s="11"/>
      <c r="TKZ150" s="89"/>
      <c r="TLA150" s="87"/>
      <c r="TLB150" s="90"/>
      <c r="TLC150" s="91"/>
      <c r="TLD150" s="86"/>
      <c r="TLE150" s="87"/>
      <c r="TLF150" s="87"/>
      <c r="TLG150" s="87"/>
      <c r="TLH150" s="87"/>
      <c r="TLI150" s="88"/>
      <c r="TLJ150" s="12"/>
      <c r="TLK150" s="12"/>
      <c r="TLL150" s="88"/>
      <c r="TLM150" s="88"/>
      <c r="TLN150" s="11"/>
      <c r="TLO150" s="11"/>
      <c r="TLP150" s="89"/>
      <c r="TLQ150" s="87"/>
      <c r="TLR150" s="90"/>
      <c r="TLS150" s="91"/>
      <c r="TLT150" s="86"/>
      <c r="TLU150" s="87"/>
      <c r="TLV150" s="87"/>
      <c r="TLW150" s="87"/>
      <c r="TLX150" s="87"/>
      <c r="TLY150" s="88"/>
      <c r="TLZ150" s="12"/>
      <c r="TMA150" s="12"/>
      <c r="TMB150" s="88"/>
      <c r="TMC150" s="88"/>
      <c r="TMD150" s="11"/>
      <c r="TME150" s="11"/>
      <c r="TMF150" s="89"/>
      <c r="TMG150" s="87"/>
      <c r="TMH150" s="90"/>
      <c r="TMI150" s="91"/>
      <c r="TMJ150" s="86"/>
      <c r="TMK150" s="87"/>
      <c r="TML150" s="87"/>
      <c r="TMM150" s="87"/>
      <c r="TMN150" s="87"/>
      <c r="TMO150" s="88"/>
      <c r="TMP150" s="12"/>
      <c r="TMQ150" s="12"/>
      <c r="TMR150" s="88"/>
      <c r="TMS150" s="88"/>
      <c r="TMT150" s="11"/>
      <c r="TMU150" s="11"/>
      <c r="TMV150" s="89"/>
      <c r="TMW150" s="87"/>
      <c r="TMX150" s="90"/>
      <c r="TMY150" s="91"/>
      <c r="TMZ150" s="86"/>
      <c r="TNA150" s="87"/>
      <c r="TNB150" s="87"/>
      <c r="TNC150" s="87"/>
      <c r="TND150" s="87"/>
      <c r="TNE150" s="88"/>
      <c r="TNF150" s="12"/>
      <c r="TNG150" s="12"/>
      <c r="TNH150" s="88"/>
      <c r="TNI150" s="88"/>
      <c r="TNJ150" s="11"/>
      <c r="TNK150" s="11"/>
      <c r="TNL150" s="89"/>
      <c r="TNM150" s="87"/>
      <c r="TNN150" s="90"/>
      <c r="TNO150" s="91"/>
      <c r="TNP150" s="86"/>
      <c r="TNQ150" s="87"/>
      <c r="TNR150" s="87"/>
      <c r="TNS150" s="87"/>
      <c r="TNT150" s="87"/>
      <c r="TNU150" s="88"/>
      <c r="TNV150" s="12"/>
      <c r="TNW150" s="12"/>
      <c r="TNX150" s="88"/>
      <c r="TNY150" s="88"/>
      <c r="TNZ150" s="11"/>
      <c r="TOA150" s="11"/>
      <c r="TOB150" s="89"/>
      <c r="TOC150" s="87"/>
      <c r="TOD150" s="90"/>
      <c r="TOE150" s="91"/>
      <c r="TOF150" s="86"/>
      <c r="TOG150" s="87"/>
      <c r="TOH150" s="87"/>
      <c r="TOI150" s="87"/>
      <c r="TOJ150" s="87"/>
      <c r="TOK150" s="88"/>
      <c r="TOL150" s="12"/>
      <c r="TOM150" s="12"/>
      <c r="TON150" s="88"/>
      <c r="TOO150" s="88"/>
      <c r="TOP150" s="11"/>
      <c r="TOQ150" s="11"/>
      <c r="TOR150" s="89"/>
      <c r="TOS150" s="87"/>
      <c r="TOT150" s="90"/>
      <c r="TOU150" s="91"/>
      <c r="TOV150" s="86"/>
      <c r="TOW150" s="87"/>
      <c r="TOX150" s="87"/>
      <c r="TOY150" s="87"/>
      <c r="TOZ150" s="87"/>
      <c r="TPA150" s="88"/>
      <c r="TPB150" s="12"/>
      <c r="TPC150" s="12"/>
      <c r="TPD150" s="88"/>
      <c r="TPE150" s="88"/>
      <c r="TPF150" s="11"/>
      <c r="TPG150" s="11"/>
      <c r="TPH150" s="89"/>
      <c r="TPI150" s="87"/>
      <c r="TPJ150" s="90"/>
      <c r="TPK150" s="91"/>
      <c r="TPL150" s="86"/>
      <c r="TPM150" s="87"/>
      <c r="TPN150" s="87"/>
      <c r="TPO150" s="87"/>
      <c r="TPP150" s="87"/>
      <c r="TPQ150" s="88"/>
      <c r="TPR150" s="12"/>
      <c r="TPS150" s="12"/>
      <c r="TPT150" s="88"/>
      <c r="TPU150" s="88"/>
      <c r="TPV150" s="11"/>
      <c r="TPW150" s="11"/>
      <c r="TPX150" s="89"/>
      <c r="TPY150" s="87"/>
      <c r="TPZ150" s="90"/>
      <c r="TQA150" s="91"/>
      <c r="TQB150" s="86"/>
      <c r="TQC150" s="87"/>
      <c r="TQD150" s="87"/>
      <c r="TQE150" s="87"/>
      <c r="TQF150" s="87"/>
      <c r="TQG150" s="88"/>
      <c r="TQH150" s="12"/>
      <c r="TQI150" s="12"/>
      <c r="TQJ150" s="88"/>
      <c r="TQK150" s="88"/>
      <c r="TQL150" s="11"/>
      <c r="TQM150" s="11"/>
      <c r="TQN150" s="89"/>
      <c r="TQO150" s="87"/>
      <c r="TQP150" s="90"/>
      <c r="TQQ150" s="91"/>
      <c r="TQR150" s="86"/>
      <c r="TQS150" s="87"/>
      <c r="TQT150" s="87"/>
      <c r="TQU150" s="87"/>
      <c r="TQV150" s="87"/>
      <c r="TQW150" s="88"/>
      <c r="TQX150" s="12"/>
      <c r="TQY150" s="12"/>
      <c r="TQZ150" s="88"/>
      <c r="TRA150" s="88"/>
      <c r="TRB150" s="11"/>
      <c r="TRC150" s="11"/>
      <c r="TRD150" s="89"/>
      <c r="TRE150" s="87"/>
      <c r="TRF150" s="90"/>
      <c r="TRG150" s="91"/>
      <c r="TRH150" s="86"/>
      <c r="TRI150" s="87"/>
      <c r="TRJ150" s="87"/>
      <c r="TRK150" s="87"/>
      <c r="TRL150" s="87"/>
      <c r="TRM150" s="88"/>
      <c r="TRN150" s="12"/>
      <c r="TRO150" s="12"/>
      <c r="TRP150" s="88"/>
      <c r="TRQ150" s="88"/>
      <c r="TRR150" s="11"/>
      <c r="TRS150" s="11"/>
      <c r="TRT150" s="89"/>
      <c r="TRU150" s="87"/>
      <c r="TRV150" s="90"/>
      <c r="TRW150" s="91"/>
      <c r="TRX150" s="86"/>
      <c r="TRY150" s="87"/>
      <c r="TRZ150" s="87"/>
      <c r="TSA150" s="87"/>
      <c r="TSB150" s="87"/>
      <c r="TSC150" s="88"/>
      <c r="TSD150" s="12"/>
      <c r="TSE150" s="12"/>
      <c r="TSF150" s="88"/>
      <c r="TSG150" s="88"/>
      <c r="TSH150" s="11"/>
      <c r="TSI150" s="11"/>
      <c r="TSJ150" s="89"/>
      <c r="TSK150" s="87"/>
      <c r="TSL150" s="90"/>
      <c r="TSM150" s="91"/>
      <c r="TSN150" s="86"/>
      <c r="TSO150" s="87"/>
      <c r="TSP150" s="87"/>
      <c r="TSQ150" s="87"/>
      <c r="TSR150" s="87"/>
      <c r="TSS150" s="88"/>
      <c r="TST150" s="12"/>
      <c r="TSU150" s="12"/>
      <c r="TSV150" s="88"/>
      <c r="TSW150" s="88"/>
      <c r="TSX150" s="11"/>
      <c r="TSY150" s="11"/>
      <c r="TSZ150" s="89"/>
      <c r="TTA150" s="87"/>
      <c r="TTB150" s="90"/>
      <c r="TTC150" s="91"/>
      <c r="TTD150" s="86"/>
      <c r="TTE150" s="87"/>
      <c r="TTF150" s="87"/>
      <c r="TTG150" s="87"/>
      <c r="TTH150" s="87"/>
      <c r="TTI150" s="88"/>
      <c r="TTJ150" s="12"/>
      <c r="TTK150" s="12"/>
      <c r="TTL150" s="88"/>
      <c r="TTM150" s="88"/>
      <c r="TTN150" s="11"/>
      <c r="TTO150" s="11"/>
      <c r="TTP150" s="89"/>
      <c r="TTQ150" s="87"/>
      <c r="TTR150" s="90"/>
      <c r="TTS150" s="91"/>
      <c r="TTT150" s="86"/>
      <c r="TTU150" s="87"/>
      <c r="TTV150" s="87"/>
      <c r="TTW150" s="87"/>
      <c r="TTX150" s="87"/>
      <c r="TTY150" s="88"/>
      <c r="TTZ150" s="12"/>
      <c r="TUA150" s="12"/>
      <c r="TUB150" s="88"/>
      <c r="TUC150" s="88"/>
      <c r="TUD150" s="11"/>
      <c r="TUE150" s="11"/>
      <c r="TUF150" s="89"/>
      <c r="TUG150" s="87"/>
      <c r="TUH150" s="90"/>
      <c r="TUI150" s="91"/>
      <c r="TUJ150" s="86"/>
      <c r="TUK150" s="87"/>
      <c r="TUL150" s="87"/>
      <c r="TUM150" s="87"/>
      <c r="TUN150" s="87"/>
      <c r="TUO150" s="88"/>
      <c r="TUP150" s="12"/>
      <c r="TUQ150" s="12"/>
      <c r="TUR150" s="88"/>
      <c r="TUS150" s="88"/>
      <c r="TUT150" s="11"/>
      <c r="TUU150" s="11"/>
      <c r="TUV150" s="89"/>
      <c r="TUW150" s="87"/>
      <c r="TUX150" s="90"/>
      <c r="TUY150" s="91"/>
      <c r="TUZ150" s="86"/>
      <c r="TVA150" s="87"/>
      <c r="TVB150" s="87"/>
      <c r="TVC150" s="87"/>
      <c r="TVD150" s="87"/>
      <c r="TVE150" s="88"/>
      <c r="TVF150" s="12"/>
      <c r="TVG150" s="12"/>
      <c r="TVH150" s="88"/>
      <c r="TVI150" s="88"/>
      <c r="TVJ150" s="11"/>
      <c r="TVK150" s="11"/>
      <c r="TVL150" s="89"/>
      <c r="TVM150" s="87"/>
      <c r="TVN150" s="90"/>
      <c r="TVO150" s="91"/>
      <c r="TVP150" s="86"/>
      <c r="TVQ150" s="87"/>
      <c r="TVR150" s="87"/>
      <c r="TVS150" s="87"/>
      <c r="TVT150" s="87"/>
      <c r="TVU150" s="88"/>
      <c r="TVV150" s="12"/>
      <c r="TVW150" s="12"/>
      <c r="TVX150" s="88"/>
      <c r="TVY150" s="88"/>
      <c r="TVZ150" s="11"/>
      <c r="TWA150" s="11"/>
      <c r="TWB150" s="89"/>
      <c r="TWC150" s="87"/>
      <c r="TWD150" s="90"/>
      <c r="TWE150" s="91"/>
      <c r="TWF150" s="86"/>
      <c r="TWG150" s="87"/>
      <c r="TWH150" s="87"/>
      <c r="TWI150" s="87"/>
      <c r="TWJ150" s="87"/>
      <c r="TWK150" s="88"/>
      <c r="TWL150" s="12"/>
      <c r="TWM150" s="12"/>
      <c r="TWN150" s="88"/>
      <c r="TWO150" s="88"/>
      <c r="TWP150" s="11"/>
      <c r="TWQ150" s="11"/>
      <c r="TWR150" s="89"/>
      <c r="TWS150" s="87"/>
      <c r="TWT150" s="90"/>
      <c r="TWU150" s="91"/>
      <c r="TWV150" s="86"/>
      <c r="TWW150" s="87"/>
      <c r="TWX150" s="87"/>
      <c r="TWY150" s="87"/>
      <c r="TWZ150" s="87"/>
      <c r="TXA150" s="88"/>
      <c r="TXB150" s="12"/>
      <c r="TXC150" s="12"/>
      <c r="TXD150" s="88"/>
      <c r="TXE150" s="88"/>
      <c r="TXF150" s="11"/>
      <c r="TXG150" s="11"/>
      <c r="TXH150" s="89"/>
      <c r="TXI150" s="87"/>
      <c r="TXJ150" s="90"/>
      <c r="TXK150" s="91"/>
      <c r="TXL150" s="86"/>
      <c r="TXM150" s="87"/>
      <c r="TXN150" s="87"/>
      <c r="TXO150" s="87"/>
      <c r="TXP150" s="87"/>
      <c r="TXQ150" s="88"/>
      <c r="TXR150" s="12"/>
      <c r="TXS150" s="12"/>
      <c r="TXT150" s="88"/>
      <c r="TXU150" s="88"/>
      <c r="TXV150" s="11"/>
      <c r="TXW150" s="11"/>
      <c r="TXX150" s="89"/>
      <c r="TXY150" s="87"/>
      <c r="TXZ150" s="90"/>
      <c r="TYA150" s="91"/>
      <c r="TYB150" s="86"/>
      <c r="TYC150" s="87"/>
      <c r="TYD150" s="87"/>
      <c r="TYE150" s="87"/>
      <c r="TYF150" s="87"/>
      <c r="TYG150" s="88"/>
      <c r="TYH150" s="12"/>
      <c r="TYI150" s="12"/>
      <c r="TYJ150" s="88"/>
      <c r="TYK150" s="88"/>
      <c r="TYL150" s="11"/>
      <c r="TYM150" s="11"/>
      <c r="TYN150" s="89"/>
      <c r="TYO150" s="87"/>
      <c r="TYP150" s="90"/>
      <c r="TYQ150" s="91"/>
      <c r="TYR150" s="86"/>
      <c r="TYS150" s="87"/>
      <c r="TYT150" s="87"/>
      <c r="TYU150" s="87"/>
      <c r="TYV150" s="87"/>
      <c r="TYW150" s="88"/>
      <c r="TYX150" s="12"/>
      <c r="TYY150" s="12"/>
      <c r="TYZ150" s="88"/>
      <c r="TZA150" s="88"/>
      <c r="TZB150" s="11"/>
      <c r="TZC150" s="11"/>
      <c r="TZD150" s="89"/>
      <c r="TZE150" s="87"/>
      <c r="TZF150" s="90"/>
      <c r="TZG150" s="91"/>
      <c r="TZH150" s="86"/>
      <c r="TZI150" s="87"/>
      <c r="TZJ150" s="87"/>
      <c r="TZK150" s="87"/>
      <c r="TZL150" s="87"/>
      <c r="TZM150" s="88"/>
      <c r="TZN150" s="12"/>
      <c r="TZO150" s="12"/>
      <c r="TZP150" s="88"/>
      <c r="TZQ150" s="88"/>
      <c r="TZR150" s="11"/>
      <c r="TZS150" s="11"/>
      <c r="TZT150" s="89"/>
      <c r="TZU150" s="87"/>
      <c r="TZV150" s="90"/>
      <c r="TZW150" s="91"/>
      <c r="TZX150" s="86"/>
      <c r="TZY150" s="87"/>
      <c r="TZZ150" s="87"/>
      <c r="UAA150" s="87"/>
      <c r="UAB150" s="87"/>
      <c r="UAC150" s="88"/>
      <c r="UAD150" s="12"/>
      <c r="UAE150" s="12"/>
      <c r="UAF150" s="88"/>
      <c r="UAG150" s="88"/>
      <c r="UAH150" s="11"/>
      <c r="UAI150" s="11"/>
      <c r="UAJ150" s="89"/>
      <c r="UAK150" s="87"/>
      <c r="UAL150" s="90"/>
      <c r="UAM150" s="91"/>
      <c r="UAN150" s="86"/>
      <c r="UAO150" s="87"/>
      <c r="UAP150" s="87"/>
      <c r="UAQ150" s="87"/>
      <c r="UAR150" s="87"/>
      <c r="UAS150" s="88"/>
      <c r="UAT150" s="12"/>
      <c r="UAU150" s="12"/>
      <c r="UAV150" s="88"/>
      <c r="UAW150" s="88"/>
      <c r="UAX150" s="11"/>
      <c r="UAY150" s="11"/>
      <c r="UAZ150" s="89"/>
      <c r="UBA150" s="87"/>
      <c r="UBB150" s="90"/>
      <c r="UBC150" s="91"/>
      <c r="UBD150" s="86"/>
      <c r="UBE150" s="87"/>
      <c r="UBF150" s="87"/>
      <c r="UBG150" s="87"/>
      <c r="UBH150" s="87"/>
      <c r="UBI150" s="88"/>
      <c r="UBJ150" s="12"/>
      <c r="UBK150" s="12"/>
      <c r="UBL150" s="88"/>
      <c r="UBM150" s="88"/>
      <c r="UBN150" s="11"/>
      <c r="UBO150" s="11"/>
      <c r="UBP150" s="89"/>
      <c r="UBQ150" s="87"/>
      <c r="UBR150" s="90"/>
      <c r="UBS150" s="91"/>
      <c r="UBT150" s="86"/>
      <c r="UBU150" s="87"/>
      <c r="UBV150" s="87"/>
      <c r="UBW150" s="87"/>
      <c r="UBX150" s="87"/>
      <c r="UBY150" s="88"/>
      <c r="UBZ150" s="12"/>
      <c r="UCA150" s="12"/>
      <c r="UCB150" s="88"/>
      <c r="UCC150" s="88"/>
      <c r="UCD150" s="11"/>
      <c r="UCE150" s="11"/>
      <c r="UCF150" s="89"/>
      <c r="UCG150" s="87"/>
      <c r="UCH150" s="90"/>
      <c r="UCI150" s="91"/>
      <c r="UCJ150" s="86"/>
      <c r="UCK150" s="87"/>
      <c r="UCL150" s="87"/>
      <c r="UCM150" s="87"/>
      <c r="UCN150" s="87"/>
      <c r="UCO150" s="88"/>
      <c r="UCP150" s="12"/>
      <c r="UCQ150" s="12"/>
      <c r="UCR150" s="88"/>
      <c r="UCS150" s="88"/>
      <c r="UCT150" s="11"/>
      <c r="UCU150" s="11"/>
      <c r="UCV150" s="89"/>
      <c r="UCW150" s="87"/>
      <c r="UCX150" s="90"/>
      <c r="UCY150" s="91"/>
      <c r="UCZ150" s="86"/>
      <c r="UDA150" s="87"/>
      <c r="UDB150" s="87"/>
      <c r="UDC150" s="87"/>
      <c r="UDD150" s="87"/>
      <c r="UDE150" s="88"/>
      <c r="UDF150" s="12"/>
      <c r="UDG150" s="12"/>
      <c r="UDH150" s="88"/>
      <c r="UDI150" s="88"/>
      <c r="UDJ150" s="11"/>
      <c r="UDK150" s="11"/>
      <c r="UDL150" s="89"/>
      <c r="UDM150" s="87"/>
      <c r="UDN150" s="90"/>
      <c r="UDO150" s="91"/>
      <c r="UDP150" s="86"/>
      <c r="UDQ150" s="87"/>
      <c r="UDR150" s="87"/>
      <c r="UDS150" s="87"/>
      <c r="UDT150" s="87"/>
      <c r="UDU150" s="88"/>
      <c r="UDV150" s="12"/>
      <c r="UDW150" s="12"/>
      <c r="UDX150" s="88"/>
      <c r="UDY150" s="88"/>
      <c r="UDZ150" s="11"/>
      <c r="UEA150" s="11"/>
      <c r="UEB150" s="89"/>
      <c r="UEC150" s="87"/>
      <c r="UED150" s="90"/>
      <c r="UEE150" s="91"/>
      <c r="UEF150" s="86"/>
      <c r="UEG150" s="87"/>
      <c r="UEH150" s="87"/>
      <c r="UEI150" s="87"/>
      <c r="UEJ150" s="87"/>
      <c r="UEK150" s="88"/>
      <c r="UEL150" s="12"/>
      <c r="UEM150" s="12"/>
      <c r="UEN150" s="88"/>
      <c r="UEO150" s="88"/>
      <c r="UEP150" s="11"/>
      <c r="UEQ150" s="11"/>
      <c r="UER150" s="89"/>
      <c r="UES150" s="87"/>
      <c r="UET150" s="90"/>
      <c r="UEU150" s="91"/>
      <c r="UEV150" s="86"/>
      <c r="UEW150" s="87"/>
      <c r="UEX150" s="87"/>
      <c r="UEY150" s="87"/>
      <c r="UEZ150" s="87"/>
      <c r="UFA150" s="88"/>
      <c r="UFB150" s="12"/>
      <c r="UFC150" s="12"/>
      <c r="UFD150" s="88"/>
      <c r="UFE150" s="88"/>
      <c r="UFF150" s="11"/>
      <c r="UFG150" s="11"/>
      <c r="UFH150" s="89"/>
      <c r="UFI150" s="87"/>
      <c r="UFJ150" s="90"/>
      <c r="UFK150" s="91"/>
      <c r="UFL150" s="86"/>
      <c r="UFM150" s="87"/>
      <c r="UFN150" s="87"/>
      <c r="UFO150" s="87"/>
      <c r="UFP150" s="87"/>
      <c r="UFQ150" s="88"/>
      <c r="UFR150" s="12"/>
      <c r="UFS150" s="12"/>
      <c r="UFT150" s="88"/>
      <c r="UFU150" s="88"/>
      <c r="UFV150" s="11"/>
      <c r="UFW150" s="11"/>
      <c r="UFX150" s="89"/>
      <c r="UFY150" s="87"/>
      <c r="UFZ150" s="90"/>
      <c r="UGA150" s="91"/>
      <c r="UGB150" s="86"/>
      <c r="UGC150" s="87"/>
      <c r="UGD150" s="87"/>
      <c r="UGE150" s="87"/>
      <c r="UGF150" s="87"/>
      <c r="UGG150" s="88"/>
      <c r="UGH150" s="12"/>
      <c r="UGI150" s="12"/>
      <c r="UGJ150" s="88"/>
      <c r="UGK150" s="88"/>
      <c r="UGL150" s="11"/>
      <c r="UGM150" s="11"/>
      <c r="UGN150" s="89"/>
      <c r="UGO150" s="87"/>
      <c r="UGP150" s="90"/>
      <c r="UGQ150" s="91"/>
      <c r="UGR150" s="86"/>
      <c r="UGS150" s="87"/>
      <c r="UGT150" s="87"/>
      <c r="UGU150" s="87"/>
      <c r="UGV150" s="87"/>
      <c r="UGW150" s="88"/>
      <c r="UGX150" s="12"/>
      <c r="UGY150" s="12"/>
      <c r="UGZ150" s="88"/>
      <c r="UHA150" s="88"/>
      <c r="UHB150" s="11"/>
      <c r="UHC150" s="11"/>
      <c r="UHD150" s="89"/>
      <c r="UHE150" s="87"/>
      <c r="UHF150" s="90"/>
      <c r="UHG150" s="91"/>
      <c r="UHH150" s="86"/>
      <c r="UHI150" s="87"/>
      <c r="UHJ150" s="87"/>
      <c r="UHK150" s="87"/>
      <c r="UHL150" s="87"/>
      <c r="UHM150" s="88"/>
      <c r="UHN150" s="12"/>
      <c r="UHO150" s="12"/>
      <c r="UHP150" s="88"/>
      <c r="UHQ150" s="88"/>
      <c r="UHR150" s="11"/>
      <c r="UHS150" s="11"/>
      <c r="UHT150" s="89"/>
      <c r="UHU150" s="87"/>
      <c r="UHV150" s="90"/>
      <c r="UHW150" s="91"/>
      <c r="UHX150" s="86"/>
      <c r="UHY150" s="87"/>
      <c r="UHZ150" s="87"/>
      <c r="UIA150" s="87"/>
      <c r="UIB150" s="87"/>
      <c r="UIC150" s="88"/>
      <c r="UID150" s="12"/>
      <c r="UIE150" s="12"/>
      <c r="UIF150" s="88"/>
      <c r="UIG150" s="88"/>
      <c r="UIH150" s="11"/>
      <c r="UII150" s="11"/>
      <c r="UIJ150" s="89"/>
      <c r="UIK150" s="87"/>
      <c r="UIL150" s="90"/>
      <c r="UIM150" s="91"/>
      <c r="UIN150" s="86"/>
      <c r="UIO150" s="87"/>
      <c r="UIP150" s="87"/>
      <c r="UIQ150" s="87"/>
      <c r="UIR150" s="87"/>
      <c r="UIS150" s="88"/>
      <c r="UIT150" s="12"/>
      <c r="UIU150" s="12"/>
      <c r="UIV150" s="88"/>
      <c r="UIW150" s="88"/>
      <c r="UIX150" s="11"/>
      <c r="UIY150" s="11"/>
      <c r="UIZ150" s="89"/>
      <c r="UJA150" s="87"/>
      <c r="UJB150" s="90"/>
      <c r="UJC150" s="91"/>
      <c r="UJD150" s="86"/>
      <c r="UJE150" s="87"/>
      <c r="UJF150" s="87"/>
      <c r="UJG150" s="87"/>
      <c r="UJH150" s="87"/>
      <c r="UJI150" s="88"/>
      <c r="UJJ150" s="12"/>
      <c r="UJK150" s="12"/>
      <c r="UJL150" s="88"/>
      <c r="UJM150" s="88"/>
      <c r="UJN150" s="11"/>
      <c r="UJO150" s="11"/>
      <c r="UJP150" s="89"/>
      <c r="UJQ150" s="87"/>
      <c r="UJR150" s="90"/>
      <c r="UJS150" s="91"/>
      <c r="UJT150" s="86"/>
      <c r="UJU150" s="87"/>
      <c r="UJV150" s="87"/>
      <c r="UJW150" s="87"/>
      <c r="UJX150" s="87"/>
      <c r="UJY150" s="88"/>
      <c r="UJZ150" s="12"/>
      <c r="UKA150" s="12"/>
      <c r="UKB150" s="88"/>
      <c r="UKC150" s="88"/>
      <c r="UKD150" s="11"/>
      <c r="UKE150" s="11"/>
      <c r="UKF150" s="89"/>
      <c r="UKG150" s="87"/>
      <c r="UKH150" s="90"/>
      <c r="UKI150" s="91"/>
      <c r="UKJ150" s="86"/>
      <c r="UKK150" s="87"/>
      <c r="UKL150" s="87"/>
      <c r="UKM150" s="87"/>
      <c r="UKN150" s="87"/>
      <c r="UKO150" s="88"/>
      <c r="UKP150" s="12"/>
      <c r="UKQ150" s="12"/>
      <c r="UKR150" s="88"/>
      <c r="UKS150" s="88"/>
      <c r="UKT150" s="11"/>
      <c r="UKU150" s="11"/>
      <c r="UKV150" s="89"/>
      <c r="UKW150" s="87"/>
      <c r="UKX150" s="90"/>
      <c r="UKY150" s="91"/>
      <c r="UKZ150" s="86"/>
      <c r="ULA150" s="87"/>
      <c r="ULB150" s="87"/>
      <c r="ULC150" s="87"/>
      <c r="ULD150" s="87"/>
      <c r="ULE150" s="88"/>
      <c r="ULF150" s="12"/>
      <c r="ULG150" s="12"/>
      <c r="ULH150" s="88"/>
      <c r="ULI150" s="88"/>
      <c r="ULJ150" s="11"/>
      <c r="ULK150" s="11"/>
      <c r="ULL150" s="89"/>
      <c r="ULM150" s="87"/>
      <c r="ULN150" s="90"/>
      <c r="ULO150" s="91"/>
      <c r="ULP150" s="86"/>
      <c r="ULQ150" s="87"/>
      <c r="ULR150" s="87"/>
      <c r="ULS150" s="87"/>
      <c r="ULT150" s="87"/>
      <c r="ULU150" s="88"/>
      <c r="ULV150" s="12"/>
      <c r="ULW150" s="12"/>
      <c r="ULX150" s="88"/>
      <c r="ULY150" s="88"/>
      <c r="ULZ150" s="11"/>
      <c r="UMA150" s="11"/>
      <c r="UMB150" s="89"/>
      <c r="UMC150" s="87"/>
      <c r="UMD150" s="90"/>
      <c r="UME150" s="91"/>
      <c r="UMF150" s="86"/>
      <c r="UMG150" s="87"/>
      <c r="UMH150" s="87"/>
      <c r="UMI150" s="87"/>
      <c r="UMJ150" s="87"/>
      <c r="UMK150" s="88"/>
      <c r="UML150" s="12"/>
      <c r="UMM150" s="12"/>
      <c r="UMN150" s="88"/>
      <c r="UMO150" s="88"/>
      <c r="UMP150" s="11"/>
      <c r="UMQ150" s="11"/>
      <c r="UMR150" s="89"/>
      <c r="UMS150" s="87"/>
      <c r="UMT150" s="90"/>
      <c r="UMU150" s="91"/>
      <c r="UMV150" s="86"/>
      <c r="UMW150" s="87"/>
      <c r="UMX150" s="87"/>
      <c r="UMY150" s="87"/>
      <c r="UMZ150" s="87"/>
      <c r="UNA150" s="88"/>
      <c r="UNB150" s="12"/>
      <c r="UNC150" s="12"/>
      <c r="UND150" s="88"/>
      <c r="UNE150" s="88"/>
      <c r="UNF150" s="11"/>
      <c r="UNG150" s="11"/>
      <c r="UNH150" s="89"/>
      <c r="UNI150" s="87"/>
      <c r="UNJ150" s="90"/>
      <c r="UNK150" s="91"/>
      <c r="UNL150" s="86"/>
      <c r="UNM150" s="87"/>
      <c r="UNN150" s="87"/>
      <c r="UNO150" s="87"/>
      <c r="UNP150" s="87"/>
      <c r="UNQ150" s="88"/>
      <c r="UNR150" s="12"/>
      <c r="UNS150" s="12"/>
      <c r="UNT150" s="88"/>
      <c r="UNU150" s="88"/>
      <c r="UNV150" s="11"/>
      <c r="UNW150" s="11"/>
      <c r="UNX150" s="89"/>
      <c r="UNY150" s="87"/>
      <c r="UNZ150" s="90"/>
      <c r="UOA150" s="91"/>
      <c r="UOB150" s="86"/>
      <c r="UOC150" s="87"/>
      <c r="UOD150" s="87"/>
      <c r="UOE150" s="87"/>
      <c r="UOF150" s="87"/>
      <c r="UOG150" s="88"/>
      <c r="UOH150" s="12"/>
      <c r="UOI150" s="12"/>
      <c r="UOJ150" s="88"/>
      <c r="UOK150" s="88"/>
      <c r="UOL150" s="11"/>
      <c r="UOM150" s="11"/>
      <c r="UON150" s="89"/>
      <c r="UOO150" s="87"/>
      <c r="UOP150" s="90"/>
      <c r="UOQ150" s="91"/>
      <c r="UOR150" s="86"/>
      <c r="UOS150" s="87"/>
      <c r="UOT150" s="87"/>
      <c r="UOU150" s="87"/>
      <c r="UOV150" s="87"/>
      <c r="UOW150" s="88"/>
      <c r="UOX150" s="12"/>
      <c r="UOY150" s="12"/>
      <c r="UOZ150" s="88"/>
      <c r="UPA150" s="88"/>
      <c r="UPB150" s="11"/>
      <c r="UPC150" s="11"/>
      <c r="UPD150" s="89"/>
      <c r="UPE150" s="87"/>
      <c r="UPF150" s="90"/>
      <c r="UPG150" s="91"/>
      <c r="UPH150" s="86"/>
      <c r="UPI150" s="87"/>
      <c r="UPJ150" s="87"/>
      <c r="UPK150" s="87"/>
      <c r="UPL150" s="87"/>
      <c r="UPM150" s="88"/>
      <c r="UPN150" s="12"/>
      <c r="UPO150" s="12"/>
      <c r="UPP150" s="88"/>
      <c r="UPQ150" s="88"/>
      <c r="UPR150" s="11"/>
      <c r="UPS150" s="11"/>
      <c r="UPT150" s="89"/>
      <c r="UPU150" s="87"/>
      <c r="UPV150" s="90"/>
      <c r="UPW150" s="91"/>
      <c r="UPX150" s="86"/>
      <c r="UPY150" s="87"/>
      <c r="UPZ150" s="87"/>
      <c r="UQA150" s="87"/>
      <c r="UQB150" s="87"/>
      <c r="UQC150" s="88"/>
      <c r="UQD150" s="12"/>
      <c r="UQE150" s="12"/>
      <c r="UQF150" s="88"/>
      <c r="UQG150" s="88"/>
      <c r="UQH150" s="11"/>
      <c r="UQI150" s="11"/>
      <c r="UQJ150" s="89"/>
      <c r="UQK150" s="87"/>
      <c r="UQL150" s="90"/>
      <c r="UQM150" s="91"/>
      <c r="UQN150" s="86"/>
      <c r="UQO150" s="87"/>
      <c r="UQP150" s="87"/>
      <c r="UQQ150" s="87"/>
      <c r="UQR150" s="87"/>
      <c r="UQS150" s="88"/>
      <c r="UQT150" s="12"/>
      <c r="UQU150" s="12"/>
      <c r="UQV150" s="88"/>
      <c r="UQW150" s="88"/>
      <c r="UQX150" s="11"/>
      <c r="UQY150" s="11"/>
      <c r="UQZ150" s="89"/>
      <c r="URA150" s="87"/>
      <c r="URB150" s="90"/>
      <c r="URC150" s="91"/>
      <c r="URD150" s="86"/>
      <c r="URE150" s="87"/>
      <c r="URF150" s="87"/>
      <c r="URG150" s="87"/>
      <c r="URH150" s="87"/>
      <c r="URI150" s="88"/>
      <c r="URJ150" s="12"/>
      <c r="URK150" s="12"/>
      <c r="URL150" s="88"/>
      <c r="URM150" s="88"/>
      <c r="URN150" s="11"/>
      <c r="URO150" s="11"/>
      <c r="URP150" s="89"/>
      <c r="URQ150" s="87"/>
      <c r="URR150" s="90"/>
      <c r="URS150" s="91"/>
      <c r="URT150" s="86"/>
      <c r="URU150" s="87"/>
      <c r="URV150" s="87"/>
      <c r="URW150" s="87"/>
      <c r="URX150" s="87"/>
      <c r="URY150" s="88"/>
      <c r="URZ150" s="12"/>
      <c r="USA150" s="12"/>
      <c r="USB150" s="88"/>
      <c r="USC150" s="88"/>
      <c r="USD150" s="11"/>
      <c r="USE150" s="11"/>
      <c r="USF150" s="89"/>
      <c r="USG150" s="87"/>
      <c r="USH150" s="90"/>
      <c r="USI150" s="91"/>
      <c r="USJ150" s="86"/>
      <c r="USK150" s="87"/>
      <c r="USL150" s="87"/>
      <c r="USM150" s="87"/>
      <c r="USN150" s="87"/>
      <c r="USO150" s="88"/>
      <c r="USP150" s="12"/>
      <c r="USQ150" s="12"/>
      <c r="USR150" s="88"/>
      <c r="USS150" s="88"/>
      <c r="UST150" s="11"/>
      <c r="USU150" s="11"/>
      <c r="USV150" s="89"/>
      <c r="USW150" s="87"/>
      <c r="USX150" s="90"/>
      <c r="USY150" s="91"/>
      <c r="USZ150" s="86"/>
      <c r="UTA150" s="87"/>
      <c r="UTB150" s="87"/>
      <c r="UTC150" s="87"/>
      <c r="UTD150" s="87"/>
      <c r="UTE150" s="88"/>
      <c r="UTF150" s="12"/>
      <c r="UTG150" s="12"/>
      <c r="UTH150" s="88"/>
      <c r="UTI150" s="88"/>
      <c r="UTJ150" s="11"/>
      <c r="UTK150" s="11"/>
      <c r="UTL150" s="89"/>
      <c r="UTM150" s="87"/>
      <c r="UTN150" s="90"/>
      <c r="UTO150" s="91"/>
      <c r="UTP150" s="86"/>
      <c r="UTQ150" s="87"/>
      <c r="UTR150" s="87"/>
      <c r="UTS150" s="87"/>
      <c r="UTT150" s="87"/>
      <c r="UTU150" s="88"/>
      <c r="UTV150" s="12"/>
      <c r="UTW150" s="12"/>
      <c r="UTX150" s="88"/>
      <c r="UTY150" s="88"/>
      <c r="UTZ150" s="11"/>
      <c r="UUA150" s="11"/>
      <c r="UUB150" s="89"/>
      <c r="UUC150" s="87"/>
      <c r="UUD150" s="90"/>
      <c r="UUE150" s="91"/>
      <c r="UUF150" s="86"/>
      <c r="UUG150" s="87"/>
      <c r="UUH150" s="87"/>
      <c r="UUI150" s="87"/>
      <c r="UUJ150" s="87"/>
      <c r="UUK150" s="88"/>
      <c r="UUL150" s="12"/>
      <c r="UUM150" s="12"/>
      <c r="UUN150" s="88"/>
      <c r="UUO150" s="88"/>
      <c r="UUP150" s="11"/>
      <c r="UUQ150" s="11"/>
      <c r="UUR150" s="89"/>
      <c r="UUS150" s="87"/>
      <c r="UUT150" s="90"/>
      <c r="UUU150" s="91"/>
      <c r="UUV150" s="86"/>
      <c r="UUW150" s="87"/>
      <c r="UUX150" s="87"/>
      <c r="UUY150" s="87"/>
      <c r="UUZ150" s="87"/>
      <c r="UVA150" s="88"/>
      <c r="UVB150" s="12"/>
      <c r="UVC150" s="12"/>
      <c r="UVD150" s="88"/>
      <c r="UVE150" s="88"/>
      <c r="UVF150" s="11"/>
      <c r="UVG150" s="11"/>
      <c r="UVH150" s="89"/>
      <c r="UVI150" s="87"/>
      <c r="UVJ150" s="90"/>
      <c r="UVK150" s="91"/>
      <c r="UVL150" s="86"/>
      <c r="UVM150" s="87"/>
      <c r="UVN150" s="87"/>
      <c r="UVO150" s="87"/>
      <c r="UVP150" s="87"/>
      <c r="UVQ150" s="88"/>
      <c r="UVR150" s="12"/>
      <c r="UVS150" s="12"/>
      <c r="UVT150" s="88"/>
      <c r="UVU150" s="88"/>
      <c r="UVV150" s="11"/>
      <c r="UVW150" s="11"/>
      <c r="UVX150" s="89"/>
      <c r="UVY150" s="87"/>
      <c r="UVZ150" s="90"/>
      <c r="UWA150" s="91"/>
      <c r="UWB150" s="86"/>
      <c r="UWC150" s="87"/>
      <c r="UWD150" s="87"/>
      <c r="UWE150" s="87"/>
      <c r="UWF150" s="87"/>
      <c r="UWG150" s="88"/>
      <c r="UWH150" s="12"/>
      <c r="UWI150" s="12"/>
      <c r="UWJ150" s="88"/>
      <c r="UWK150" s="88"/>
      <c r="UWL150" s="11"/>
      <c r="UWM150" s="11"/>
      <c r="UWN150" s="89"/>
      <c r="UWO150" s="87"/>
      <c r="UWP150" s="90"/>
      <c r="UWQ150" s="91"/>
      <c r="UWR150" s="86"/>
      <c r="UWS150" s="87"/>
      <c r="UWT150" s="87"/>
      <c r="UWU150" s="87"/>
      <c r="UWV150" s="87"/>
      <c r="UWW150" s="88"/>
      <c r="UWX150" s="12"/>
      <c r="UWY150" s="12"/>
      <c r="UWZ150" s="88"/>
      <c r="UXA150" s="88"/>
      <c r="UXB150" s="11"/>
      <c r="UXC150" s="11"/>
      <c r="UXD150" s="89"/>
      <c r="UXE150" s="87"/>
      <c r="UXF150" s="90"/>
      <c r="UXG150" s="91"/>
      <c r="UXH150" s="86"/>
      <c r="UXI150" s="87"/>
      <c r="UXJ150" s="87"/>
      <c r="UXK150" s="87"/>
      <c r="UXL150" s="87"/>
      <c r="UXM150" s="88"/>
      <c r="UXN150" s="12"/>
      <c r="UXO150" s="12"/>
      <c r="UXP150" s="88"/>
      <c r="UXQ150" s="88"/>
      <c r="UXR150" s="11"/>
      <c r="UXS150" s="11"/>
      <c r="UXT150" s="89"/>
      <c r="UXU150" s="87"/>
      <c r="UXV150" s="90"/>
      <c r="UXW150" s="91"/>
      <c r="UXX150" s="86"/>
      <c r="UXY150" s="87"/>
      <c r="UXZ150" s="87"/>
      <c r="UYA150" s="87"/>
      <c r="UYB150" s="87"/>
      <c r="UYC150" s="88"/>
      <c r="UYD150" s="12"/>
      <c r="UYE150" s="12"/>
      <c r="UYF150" s="88"/>
      <c r="UYG150" s="88"/>
      <c r="UYH150" s="11"/>
      <c r="UYI150" s="11"/>
      <c r="UYJ150" s="89"/>
      <c r="UYK150" s="87"/>
      <c r="UYL150" s="90"/>
      <c r="UYM150" s="91"/>
      <c r="UYN150" s="86"/>
      <c r="UYO150" s="87"/>
      <c r="UYP150" s="87"/>
      <c r="UYQ150" s="87"/>
      <c r="UYR150" s="87"/>
      <c r="UYS150" s="88"/>
      <c r="UYT150" s="12"/>
      <c r="UYU150" s="12"/>
      <c r="UYV150" s="88"/>
      <c r="UYW150" s="88"/>
      <c r="UYX150" s="11"/>
      <c r="UYY150" s="11"/>
      <c r="UYZ150" s="89"/>
      <c r="UZA150" s="87"/>
      <c r="UZB150" s="90"/>
      <c r="UZC150" s="91"/>
      <c r="UZD150" s="86"/>
      <c r="UZE150" s="87"/>
      <c r="UZF150" s="87"/>
      <c r="UZG150" s="87"/>
      <c r="UZH150" s="87"/>
      <c r="UZI150" s="88"/>
      <c r="UZJ150" s="12"/>
      <c r="UZK150" s="12"/>
      <c r="UZL150" s="88"/>
      <c r="UZM150" s="88"/>
      <c r="UZN150" s="11"/>
      <c r="UZO150" s="11"/>
      <c r="UZP150" s="89"/>
      <c r="UZQ150" s="87"/>
      <c r="UZR150" s="90"/>
      <c r="UZS150" s="91"/>
      <c r="UZT150" s="86"/>
      <c r="UZU150" s="87"/>
      <c r="UZV150" s="87"/>
      <c r="UZW150" s="87"/>
      <c r="UZX150" s="87"/>
      <c r="UZY150" s="88"/>
      <c r="UZZ150" s="12"/>
      <c r="VAA150" s="12"/>
      <c r="VAB150" s="88"/>
      <c r="VAC150" s="88"/>
      <c r="VAD150" s="11"/>
      <c r="VAE150" s="11"/>
      <c r="VAF150" s="89"/>
      <c r="VAG150" s="87"/>
      <c r="VAH150" s="90"/>
      <c r="VAI150" s="91"/>
      <c r="VAJ150" s="86"/>
      <c r="VAK150" s="87"/>
      <c r="VAL150" s="87"/>
      <c r="VAM150" s="87"/>
      <c r="VAN150" s="87"/>
      <c r="VAO150" s="88"/>
      <c r="VAP150" s="12"/>
      <c r="VAQ150" s="12"/>
      <c r="VAR150" s="88"/>
      <c r="VAS150" s="88"/>
      <c r="VAT150" s="11"/>
      <c r="VAU150" s="11"/>
      <c r="VAV150" s="89"/>
      <c r="VAW150" s="87"/>
      <c r="VAX150" s="90"/>
      <c r="VAY150" s="91"/>
      <c r="VAZ150" s="86"/>
      <c r="VBA150" s="87"/>
      <c r="VBB150" s="87"/>
      <c r="VBC150" s="87"/>
      <c r="VBD150" s="87"/>
      <c r="VBE150" s="88"/>
      <c r="VBF150" s="12"/>
      <c r="VBG150" s="12"/>
      <c r="VBH150" s="88"/>
      <c r="VBI150" s="88"/>
      <c r="VBJ150" s="11"/>
      <c r="VBK150" s="11"/>
      <c r="VBL150" s="89"/>
      <c r="VBM150" s="87"/>
      <c r="VBN150" s="90"/>
      <c r="VBO150" s="91"/>
      <c r="VBP150" s="86"/>
      <c r="VBQ150" s="87"/>
      <c r="VBR150" s="87"/>
      <c r="VBS150" s="87"/>
      <c r="VBT150" s="87"/>
      <c r="VBU150" s="88"/>
      <c r="VBV150" s="12"/>
      <c r="VBW150" s="12"/>
      <c r="VBX150" s="88"/>
      <c r="VBY150" s="88"/>
      <c r="VBZ150" s="11"/>
      <c r="VCA150" s="11"/>
      <c r="VCB150" s="89"/>
      <c r="VCC150" s="87"/>
      <c r="VCD150" s="90"/>
      <c r="VCE150" s="91"/>
      <c r="VCF150" s="86"/>
      <c r="VCG150" s="87"/>
      <c r="VCH150" s="87"/>
      <c r="VCI150" s="87"/>
      <c r="VCJ150" s="87"/>
      <c r="VCK150" s="88"/>
      <c r="VCL150" s="12"/>
      <c r="VCM150" s="12"/>
      <c r="VCN150" s="88"/>
      <c r="VCO150" s="88"/>
      <c r="VCP150" s="11"/>
      <c r="VCQ150" s="11"/>
      <c r="VCR150" s="89"/>
      <c r="VCS150" s="87"/>
      <c r="VCT150" s="90"/>
      <c r="VCU150" s="91"/>
      <c r="VCV150" s="86"/>
      <c r="VCW150" s="87"/>
      <c r="VCX150" s="87"/>
      <c r="VCY150" s="87"/>
      <c r="VCZ150" s="87"/>
      <c r="VDA150" s="88"/>
      <c r="VDB150" s="12"/>
      <c r="VDC150" s="12"/>
      <c r="VDD150" s="88"/>
      <c r="VDE150" s="88"/>
      <c r="VDF150" s="11"/>
      <c r="VDG150" s="11"/>
      <c r="VDH150" s="89"/>
      <c r="VDI150" s="87"/>
      <c r="VDJ150" s="90"/>
      <c r="VDK150" s="91"/>
      <c r="VDL150" s="86"/>
      <c r="VDM150" s="87"/>
      <c r="VDN150" s="87"/>
      <c r="VDO150" s="87"/>
      <c r="VDP150" s="87"/>
      <c r="VDQ150" s="88"/>
      <c r="VDR150" s="12"/>
      <c r="VDS150" s="12"/>
      <c r="VDT150" s="88"/>
      <c r="VDU150" s="88"/>
      <c r="VDV150" s="11"/>
      <c r="VDW150" s="11"/>
      <c r="VDX150" s="89"/>
      <c r="VDY150" s="87"/>
      <c r="VDZ150" s="90"/>
      <c r="VEA150" s="91"/>
      <c r="VEB150" s="86"/>
      <c r="VEC150" s="87"/>
      <c r="VED150" s="87"/>
      <c r="VEE150" s="87"/>
      <c r="VEF150" s="87"/>
      <c r="VEG150" s="88"/>
      <c r="VEH150" s="12"/>
      <c r="VEI150" s="12"/>
      <c r="VEJ150" s="88"/>
      <c r="VEK150" s="88"/>
      <c r="VEL150" s="11"/>
      <c r="VEM150" s="11"/>
      <c r="VEN150" s="89"/>
      <c r="VEO150" s="87"/>
      <c r="VEP150" s="90"/>
      <c r="VEQ150" s="91"/>
      <c r="VER150" s="86"/>
      <c r="VES150" s="87"/>
      <c r="VET150" s="87"/>
      <c r="VEU150" s="87"/>
      <c r="VEV150" s="87"/>
      <c r="VEW150" s="88"/>
      <c r="VEX150" s="12"/>
      <c r="VEY150" s="12"/>
      <c r="VEZ150" s="88"/>
      <c r="VFA150" s="88"/>
      <c r="VFB150" s="11"/>
      <c r="VFC150" s="11"/>
      <c r="VFD150" s="89"/>
      <c r="VFE150" s="87"/>
      <c r="VFF150" s="90"/>
      <c r="VFG150" s="91"/>
      <c r="VFH150" s="86"/>
      <c r="VFI150" s="87"/>
      <c r="VFJ150" s="87"/>
      <c r="VFK150" s="87"/>
      <c r="VFL150" s="87"/>
      <c r="VFM150" s="88"/>
      <c r="VFN150" s="12"/>
      <c r="VFO150" s="12"/>
      <c r="VFP150" s="88"/>
      <c r="VFQ150" s="88"/>
      <c r="VFR150" s="11"/>
      <c r="VFS150" s="11"/>
      <c r="VFT150" s="89"/>
      <c r="VFU150" s="87"/>
      <c r="VFV150" s="90"/>
      <c r="VFW150" s="91"/>
      <c r="VFX150" s="86"/>
      <c r="VFY150" s="87"/>
      <c r="VFZ150" s="87"/>
      <c r="VGA150" s="87"/>
      <c r="VGB150" s="87"/>
      <c r="VGC150" s="88"/>
      <c r="VGD150" s="12"/>
      <c r="VGE150" s="12"/>
      <c r="VGF150" s="88"/>
      <c r="VGG150" s="88"/>
      <c r="VGH150" s="11"/>
      <c r="VGI150" s="11"/>
      <c r="VGJ150" s="89"/>
      <c r="VGK150" s="87"/>
      <c r="VGL150" s="90"/>
      <c r="VGM150" s="91"/>
      <c r="VGN150" s="86"/>
      <c r="VGO150" s="87"/>
      <c r="VGP150" s="87"/>
      <c r="VGQ150" s="87"/>
      <c r="VGR150" s="87"/>
      <c r="VGS150" s="88"/>
      <c r="VGT150" s="12"/>
      <c r="VGU150" s="12"/>
      <c r="VGV150" s="88"/>
      <c r="VGW150" s="88"/>
      <c r="VGX150" s="11"/>
      <c r="VGY150" s="11"/>
      <c r="VGZ150" s="89"/>
      <c r="VHA150" s="87"/>
      <c r="VHB150" s="90"/>
      <c r="VHC150" s="91"/>
      <c r="VHD150" s="86"/>
      <c r="VHE150" s="87"/>
      <c r="VHF150" s="87"/>
      <c r="VHG150" s="87"/>
      <c r="VHH150" s="87"/>
      <c r="VHI150" s="88"/>
      <c r="VHJ150" s="12"/>
      <c r="VHK150" s="12"/>
      <c r="VHL150" s="88"/>
      <c r="VHM150" s="88"/>
      <c r="VHN150" s="11"/>
      <c r="VHO150" s="11"/>
      <c r="VHP150" s="89"/>
      <c r="VHQ150" s="87"/>
      <c r="VHR150" s="90"/>
      <c r="VHS150" s="91"/>
      <c r="VHT150" s="86"/>
      <c r="VHU150" s="87"/>
      <c r="VHV150" s="87"/>
      <c r="VHW150" s="87"/>
      <c r="VHX150" s="87"/>
      <c r="VHY150" s="88"/>
      <c r="VHZ150" s="12"/>
      <c r="VIA150" s="12"/>
      <c r="VIB150" s="88"/>
      <c r="VIC150" s="88"/>
      <c r="VID150" s="11"/>
      <c r="VIE150" s="11"/>
      <c r="VIF150" s="89"/>
      <c r="VIG150" s="87"/>
      <c r="VIH150" s="90"/>
      <c r="VII150" s="91"/>
      <c r="VIJ150" s="86"/>
      <c r="VIK150" s="87"/>
      <c r="VIL150" s="87"/>
      <c r="VIM150" s="87"/>
      <c r="VIN150" s="87"/>
      <c r="VIO150" s="88"/>
      <c r="VIP150" s="12"/>
      <c r="VIQ150" s="12"/>
      <c r="VIR150" s="88"/>
      <c r="VIS150" s="88"/>
      <c r="VIT150" s="11"/>
      <c r="VIU150" s="11"/>
      <c r="VIV150" s="89"/>
      <c r="VIW150" s="87"/>
      <c r="VIX150" s="90"/>
      <c r="VIY150" s="91"/>
      <c r="VIZ150" s="86"/>
      <c r="VJA150" s="87"/>
      <c r="VJB150" s="87"/>
      <c r="VJC150" s="87"/>
      <c r="VJD150" s="87"/>
      <c r="VJE150" s="88"/>
      <c r="VJF150" s="12"/>
      <c r="VJG150" s="12"/>
      <c r="VJH150" s="88"/>
      <c r="VJI150" s="88"/>
      <c r="VJJ150" s="11"/>
      <c r="VJK150" s="11"/>
      <c r="VJL150" s="89"/>
      <c r="VJM150" s="87"/>
      <c r="VJN150" s="90"/>
      <c r="VJO150" s="91"/>
      <c r="VJP150" s="86"/>
      <c r="VJQ150" s="87"/>
      <c r="VJR150" s="87"/>
      <c r="VJS150" s="87"/>
      <c r="VJT150" s="87"/>
      <c r="VJU150" s="88"/>
      <c r="VJV150" s="12"/>
      <c r="VJW150" s="12"/>
      <c r="VJX150" s="88"/>
      <c r="VJY150" s="88"/>
      <c r="VJZ150" s="11"/>
      <c r="VKA150" s="11"/>
      <c r="VKB150" s="89"/>
      <c r="VKC150" s="87"/>
      <c r="VKD150" s="90"/>
      <c r="VKE150" s="91"/>
      <c r="VKF150" s="86"/>
      <c r="VKG150" s="87"/>
      <c r="VKH150" s="87"/>
      <c r="VKI150" s="87"/>
      <c r="VKJ150" s="87"/>
      <c r="VKK150" s="88"/>
      <c r="VKL150" s="12"/>
      <c r="VKM150" s="12"/>
      <c r="VKN150" s="88"/>
      <c r="VKO150" s="88"/>
      <c r="VKP150" s="11"/>
      <c r="VKQ150" s="11"/>
      <c r="VKR150" s="89"/>
      <c r="VKS150" s="87"/>
      <c r="VKT150" s="90"/>
      <c r="VKU150" s="91"/>
      <c r="VKV150" s="86"/>
      <c r="VKW150" s="87"/>
      <c r="VKX150" s="87"/>
      <c r="VKY150" s="87"/>
      <c r="VKZ150" s="87"/>
      <c r="VLA150" s="88"/>
      <c r="VLB150" s="12"/>
      <c r="VLC150" s="12"/>
      <c r="VLD150" s="88"/>
      <c r="VLE150" s="88"/>
      <c r="VLF150" s="11"/>
      <c r="VLG150" s="11"/>
      <c r="VLH150" s="89"/>
      <c r="VLI150" s="87"/>
      <c r="VLJ150" s="90"/>
      <c r="VLK150" s="91"/>
      <c r="VLL150" s="86"/>
      <c r="VLM150" s="87"/>
      <c r="VLN150" s="87"/>
      <c r="VLO150" s="87"/>
      <c r="VLP150" s="87"/>
      <c r="VLQ150" s="88"/>
      <c r="VLR150" s="12"/>
      <c r="VLS150" s="12"/>
      <c r="VLT150" s="88"/>
      <c r="VLU150" s="88"/>
      <c r="VLV150" s="11"/>
      <c r="VLW150" s="11"/>
      <c r="VLX150" s="89"/>
      <c r="VLY150" s="87"/>
      <c r="VLZ150" s="90"/>
      <c r="VMA150" s="91"/>
      <c r="VMB150" s="86"/>
      <c r="VMC150" s="87"/>
      <c r="VMD150" s="87"/>
      <c r="VME150" s="87"/>
      <c r="VMF150" s="87"/>
      <c r="VMG150" s="88"/>
      <c r="VMH150" s="12"/>
      <c r="VMI150" s="12"/>
      <c r="VMJ150" s="88"/>
      <c r="VMK150" s="88"/>
      <c r="VML150" s="11"/>
      <c r="VMM150" s="11"/>
      <c r="VMN150" s="89"/>
      <c r="VMO150" s="87"/>
      <c r="VMP150" s="90"/>
      <c r="VMQ150" s="91"/>
      <c r="VMR150" s="86"/>
      <c r="VMS150" s="87"/>
      <c r="VMT150" s="87"/>
      <c r="VMU150" s="87"/>
      <c r="VMV150" s="87"/>
      <c r="VMW150" s="88"/>
      <c r="VMX150" s="12"/>
      <c r="VMY150" s="12"/>
      <c r="VMZ150" s="88"/>
      <c r="VNA150" s="88"/>
      <c r="VNB150" s="11"/>
      <c r="VNC150" s="11"/>
      <c r="VND150" s="89"/>
      <c r="VNE150" s="87"/>
      <c r="VNF150" s="90"/>
      <c r="VNG150" s="91"/>
      <c r="VNH150" s="86"/>
      <c r="VNI150" s="87"/>
      <c r="VNJ150" s="87"/>
      <c r="VNK150" s="87"/>
      <c r="VNL150" s="87"/>
      <c r="VNM150" s="88"/>
      <c r="VNN150" s="12"/>
      <c r="VNO150" s="12"/>
      <c r="VNP150" s="88"/>
      <c r="VNQ150" s="88"/>
      <c r="VNR150" s="11"/>
      <c r="VNS150" s="11"/>
      <c r="VNT150" s="89"/>
      <c r="VNU150" s="87"/>
      <c r="VNV150" s="90"/>
      <c r="VNW150" s="91"/>
      <c r="VNX150" s="86"/>
      <c r="VNY150" s="87"/>
      <c r="VNZ150" s="87"/>
      <c r="VOA150" s="87"/>
      <c r="VOB150" s="87"/>
      <c r="VOC150" s="88"/>
      <c r="VOD150" s="12"/>
      <c r="VOE150" s="12"/>
      <c r="VOF150" s="88"/>
      <c r="VOG150" s="88"/>
      <c r="VOH150" s="11"/>
      <c r="VOI150" s="11"/>
      <c r="VOJ150" s="89"/>
      <c r="VOK150" s="87"/>
      <c r="VOL150" s="90"/>
      <c r="VOM150" s="91"/>
      <c r="VON150" s="86"/>
      <c r="VOO150" s="87"/>
      <c r="VOP150" s="87"/>
      <c r="VOQ150" s="87"/>
      <c r="VOR150" s="87"/>
      <c r="VOS150" s="88"/>
      <c r="VOT150" s="12"/>
      <c r="VOU150" s="12"/>
      <c r="VOV150" s="88"/>
      <c r="VOW150" s="88"/>
      <c r="VOX150" s="11"/>
      <c r="VOY150" s="11"/>
      <c r="VOZ150" s="89"/>
      <c r="VPA150" s="87"/>
      <c r="VPB150" s="90"/>
      <c r="VPC150" s="91"/>
      <c r="VPD150" s="86"/>
      <c r="VPE150" s="87"/>
      <c r="VPF150" s="87"/>
      <c r="VPG150" s="87"/>
      <c r="VPH150" s="87"/>
      <c r="VPI150" s="88"/>
      <c r="VPJ150" s="12"/>
      <c r="VPK150" s="12"/>
      <c r="VPL150" s="88"/>
      <c r="VPM150" s="88"/>
      <c r="VPN150" s="11"/>
      <c r="VPO150" s="11"/>
      <c r="VPP150" s="89"/>
      <c r="VPQ150" s="87"/>
      <c r="VPR150" s="90"/>
      <c r="VPS150" s="91"/>
      <c r="VPT150" s="86"/>
      <c r="VPU150" s="87"/>
      <c r="VPV150" s="87"/>
      <c r="VPW150" s="87"/>
      <c r="VPX150" s="87"/>
      <c r="VPY150" s="88"/>
      <c r="VPZ150" s="12"/>
      <c r="VQA150" s="12"/>
      <c r="VQB150" s="88"/>
      <c r="VQC150" s="88"/>
      <c r="VQD150" s="11"/>
      <c r="VQE150" s="11"/>
      <c r="VQF150" s="89"/>
      <c r="VQG150" s="87"/>
      <c r="VQH150" s="90"/>
      <c r="VQI150" s="91"/>
      <c r="VQJ150" s="86"/>
      <c r="VQK150" s="87"/>
      <c r="VQL150" s="87"/>
      <c r="VQM150" s="87"/>
      <c r="VQN150" s="87"/>
      <c r="VQO150" s="88"/>
      <c r="VQP150" s="12"/>
      <c r="VQQ150" s="12"/>
      <c r="VQR150" s="88"/>
      <c r="VQS150" s="88"/>
      <c r="VQT150" s="11"/>
      <c r="VQU150" s="11"/>
      <c r="VQV150" s="89"/>
      <c r="VQW150" s="87"/>
      <c r="VQX150" s="90"/>
      <c r="VQY150" s="91"/>
      <c r="VQZ150" s="86"/>
      <c r="VRA150" s="87"/>
      <c r="VRB150" s="87"/>
      <c r="VRC150" s="87"/>
      <c r="VRD150" s="87"/>
      <c r="VRE150" s="88"/>
      <c r="VRF150" s="12"/>
      <c r="VRG150" s="12"/>
      <c r="VRH150" s="88"/>
      <c r="VRI150" s="88"/>
      <c r="VRJ150" s="11"/>
      <c r="VRK150" s="11"/>
      <c r="VRL150" s="89"/>
      <c r="VRM150" s="87"/>
      <c r="VRN150" s="90"/>
      <c r="VRO150" s="91"/>
      <c r="VRP150" s="86"/>
      <c r="VRQ150" s="87"/>
      <c r="VRR150" s="87"/>
      <c r="VRS150" s="87"/>
      <c r="VRT150" s="87"/>
      <c r="VRU150" s="88"/>
      <c r="VRV150" s="12"/>
      <c r="VRW150" s="12"/>
      <c r="VRX150" s="88"/>
      <c r="VRY150" s="88"/>
      <c r="VRZ150" s="11"/>
      <c r="VSA150" s="11"/>
      <c r="VSB150" s="89"/>
      <c r="VSC150" s="87"/>
      <c r="VSD150" s="90"/>
      <c r="VSE150" s="91"/>
      <c r="VSF150" s="86"/>
      <c r="VSG150" s="87"/>
      <c r="VSH150" s="87"/>
      <c r="VSI150" s="87"/>
      <c r="VSJ150" s="87"/>
      <c r="VSK150" s="88"/>
      <c r="VSL150" s="12"/>
      <c r="VSM150" s="12"/>
      <c r="VSN150" s="88"/>
      <c r="VSO150" s="88"/>
      <c r="VSP150" s="11"/>
      <c r="VSQ150" s="11"/>
      <c r="VSR150" s="89"/>
      <c r="VSS150" s="87"/>
      <c r="VST150" s="90"/>
      <c r="VSU150" s="91"/>
      <c r="VSV150" s="86"/>
      <c r="VSW150" s="87"/>
      <c r="VSX150" s="87"/>
      <c r="VSY150" s="87"/>
      <c r="VSZ150" s="87"/>
      <c r="VTA150" s="88"/>
      <c r="VTB150" s="12"/>
      <c r="VTC150" s="12"/>
      <c r="VTD150" s="88"/>
      <c r="VTE150" s="88"/>
      <c r="VTF150" s="11"/>
      <c r="VTG150" s="11"/>
      <c r="VTH150" s="89"/>
      <c r="VTI150" s="87"/>
      <c r="VTJ150" s="90"/>
      <c r="VTK150" s="91"/>
      <c r="VTL150" s="86"/>
      <c r="VTM150" s="87"/>
      <c r="VTN150" s="87"/>
      <c r="VTO150" s="87"/>
      <c r="VTP150" s="87"/>
      <c r="VTQ150" s="88"/>
      <c r="VTR150" s="12"/>
      <c r="VTS150" s="12"/>
      <c r="VTT150" s="88"/>
      <c r="VTU150" s="88"/>
      <c r="VTV150" s="11"/>
      <c r="VTW150" s="11"/>
      <c r="VTX150" s="89"/>
      <c r="VTY150" s="87"/>
      <c r="VTZ150" s="90"/>
      <c r="VUA150" s="91"/>
      <c r="VUB150" s="86"/>
      <c r="VUC150" s="87"/>
      <c r="VUD150" s="87"/>
      <c r="VUE150" s="87"/>
      <c r="VUF150" s="87"/>
      <c r="VUG150" s="88"/>
      <c r="VUH150" s="12"/>
      <c r="VUI150" s="12"/>
      <c r="VUJ150" s="88"/>
      <c r="VUK150" s="88"/>
      <c r="VUL150" s="11"/>
      <c r="VUM150" s="11"/>
      <c r="VUN150" s="89"/>
      <c r="VUO150" s="87"/>
      <c r="VUP150" s="90"/>
      <c r="VUQ150" s="91"/>
      <c r="VUR150" s="86"/>
      <c r="VUS150" s="87"/>
      <c r="VUT150" s="87"/>
      <c r="VUU150" s="87"/>
      <c r="VUV150" s="87"/>
      <c r="VUW150" s="88"/>
      <c r="VUX150" s="12"/>
      <c r="VUY150" s="12"/>
      <c r="VUZ150" s="88"/>
      <c r="VVA150" s="88"/>
      <c r="VVB150" s="11"/>
      <c r="VVC150" s="11"/>
      <c r="VVD150" s="89"/>
      <c r="VVE150" s="87"/>
      <c r="VVF150" s="90"/>
      <c r="VVG150" s="91"/>
      <c r="VVH150" s="86"/>
      <c r="VVI150" s="87"/>
      <c r="VVJ150" s="87"/>
      <c r="VVK150" s="87"/>
      <c r="VVL150" s="87"/>
      <c r="VVM150" s="88"/>
      <c r="VVN150" s="12"/>
      <c r="VVO150" s="12"/>
      <c r="VVP150" s="88"/>
      <c r="VVQ150" s="88"/>
      <c r="VVR150" s="11"/>
      <c r="VVS150" s="11"/>
      <c r="VVT150" s="89"/>
      <c r="VVU150" s="87"/>
      <c r="VVV150" s="90"/>
      <c r="VVW150" s="91"/>
      <c r="VVX150" s="86"/>
      <c r="VVY150" s="87"/>
      <c r="VVZ150" s="87"/>
      <c r="VWA150" s="87"/>
      <c r="VWB150" s="87"/>
      <c r="VWC150" s="88"/>
      <c r="VWD150" s="12"/>
      <c r="VWE150" s="12"/>
      <c r="VWF150" s="88"/>
      <c r="VWG150" s="88"/>
      <c r="VWH150" s="11"/>
      <c r="VWI150" s="11"/>
      <c r="VWJ150" s="89"/>
      <c r="VWK150" s="87"/>
      <c r="VWL150" s="90"/>
      <c r="VWM150" s="91"/>
      <c r="VWN150" s="86"/>
      <c r="VWO150" s="87"/>
      <c r="VWP150" s="87"/>
      <c r="VWQ150" s="87"/>
      <c r="VWR150" s="87"/>
      <c r="VWS150" s="88"/>
      <c r="VWT150" s="12"/>
      <c r="VWU150" s="12"/>
      <c r="VWV150" s="88"/>
      <c r="VWW150" s="88"/>
      <c r="VWX150" s="11"/>
      <c r="VWY150" s="11"/>
      <c r="VWZ150" s="89"/>
      <c r="VXA150" s="87"/>
      <c r="VXB150" s="90"/>
      <c r="VXC150" s="91"/>
      <c r="VXD150" s="86"/>
      <c r="VXE150" s="87"/>
      <c r="VXF150" s="87"/>
      <c r="VXG150" s="87"/>
      <c r="VXH150" s="87"/>
      <c r="VXI150" s="88"/>
      <c r="VXJ150" s="12"/>
      <c r="VXK150" s="12"/>
      <c r="VXL150" s="88"/>
      <c r="VXM150" s="88"/>
      <c r="VXN150" s="11"/>
      <c r="VXO150" s="11"/>
      <c r="VXP150" s="89"/>
      <c r="VXQ150" s="87"/>
      <c r="VXR150" s="90"/>
      <c r="VXS150" s="91"/>
      <c r="VXT150" s="86"/>
      <c r="VXU150" s="87"/>
      <c r="VXV150" s="87"/>
      <c r="VXW150" s="87"/>
      <c r="VXX150" s="87"/>
      <c r="VXY150" s="88"/>
      <c r="VXZ150" s="12"/>
      <c r="VYA150" s="12"/>
      <c r="VYB150" s="88"/>
      <c r="VYC150" s="88"/>
      <c r="VYD150" s="11"/>
      <c r="VYE150" s="11"/>
      <c r="VYF150" s="89"/>
      <c r="VYG150" s="87"/>
      <c r="VYH150" s="90"/>
      <c r="VYI150" s="91"/>
      <c r="VYJ150" s="86"/>
      <c r="VYK150" s="87"/>
      <c r="VYL150" s="87"/>
      <c r="VYM150" s="87"/>
      <c r="VYN150" s="87"/>
      <c r="VYO150" s="88"/>
      <c r="VYP150" s="12"/>
      <c r="VYQ150" s="12"/>
      <c r="VYR150" s="88"/>
      <c r="VYS150" s="88"/>
      <c r="VYT150" s="11"/>
      <c r="VYU150" s="11"/>
      <c r="VYV150" s="89"/>
      <c r="VYW150" s="87"/>
      <c r="VYX150" s="90"/>
      <c r="VYY150" s="91"/>
      <c r="VYZ150" s="86"/>
      <c r="VZA150" s="87"/>
      <c r="VZB150" s="87"/>
      <c r="VZC150" s="87"/>
      <c r="VZD150" s="87"/>
      <c r="VZE150" s="88"/>
      <c r="VZF150" s="12"/>
      <c r="VZG150" s="12"/>
      <c r="VZH150" s="88"/>
      <c r="VZI150" s="88"/>
      <c r="VZJ150" s="11"/>
      <c r="VZK150" s="11"/>
      <c r="VZL150" s="89"/>
      <c r="VZM150" s="87"/>
      <c r="VZN150" s="90"/>
      <c r="VZO150" s="91"/>
      <c r="VZP150" s="86"/>
      <c r="VZQ150" s="87"/>
      <c r="VZR150" s="87"/>
      <c r="VZS150" s="87"/>
      <c r="VZT150" s="87"/>
      <c r="VZU150" s="88"/>
      <c r="VZV150" s="12"/>
      <c r="VZW150" s="12"/>
      <c r="VZX150" s="88"/>
      <c r="VZY150" s="88"/>
      <c r="VZZ150" s="11"/>
      <c r="WAA150" s="11"/>
      <c r="WAB150" s="89"/>
      <c r="WAC150" s="87"/>
      <c r="WAD150" s="90"/>
      <c r="WAE150" s="91"/>
      <c r="WAF150" s="86"/>
      <c r="WAG150" s="87"/>
      <c r="WAH150" s="87"/>
      <c r="WAI150" s="87"/>
      <c r="WAJ150" s="87"/>
      <c r="WAK150" s="88"/>
      <c r="WAL150" s="12"/>
      <c r="WAM150" s="12"/>
      <c r="WAN150" s="88"/>
      <c r="WAO150" s="88"/>
      <c r="WAP150" s="11"/>
      <c r="WAQ150" s="11"/>
      <c r="WAR150" s="89"/>
      <c r="WAS150" s="87"/>
      <c r="WAT150" s="90"/>
      <c r="WAU150" s="91"/>
      <c r="WAV150" s="86"/>
      <c r="WAW150" s="87"/>
      <c r="WAX150" s="87"/>
      <c r="WAY150" s="87"/>
      <c r="WAZ150" s="87"/>
      <c r="WBA150" s="88"/>
      <c r="WBB150" s="12"/>
      <c r="WBC150" s="12"/>
      <c r="WBD150" s="88"/>
      <c r="WBE150" s="88"/>
      <c r="WBF150" s="11"/>
      <c r="WBG150" s="11"/>
      <c r="WBH150" s="89"/>
      <c r="WBI150" s="87"/>
      <c r="WBJ150" s="90"/>
      <c r="WBK150" s="91"/>
      <c r="WBL150" s="86"/>
      <c r="WBM150" s="87"/>
      <c r="WBN150" s="87"/>
      <c r="WBO150" s="87"/>
      <c r="WBP150" s="87"/>
      <c r="WBQ150" s="88"/>
      <c r="WBR150" s="12"/>
      <c r="WBS150" s="12"/>
      <c r="WBT150" s="88"/>
      <c r="WBU150" s="88"/>
      <c r="WBV150" s="11"/>
      <c r="WBW150" s="11"/>
      <c r="WBX150" s="89"/>
      <c r="WBY150" s="87"/>
      <c r="WBZ150" s="90"/>
      <c r="WCA150" s="91"/>
      <c r="WCB150" s="86"/>
      <c r="WCC150" s="87"/>
      <c r="WCD150" s="87"/>
      <c r="WCE150" s="87"/>
      <c r="WCF150" s="87"/>
      <c r="WCG150" s="88"/>
      <c r="WCH150" s="12"/>
      <c r="WCI150" s="12"/>
      <c r="WCJ150" s="88"/>
      <c r="WCK150" s="88"/>
      <c r="WCL150" s="11"/>
      <c r="WCM150" s="11"/>
      <c r="WCN150" s="89"/>
      <c r="WCO150" s="87"/>
      <c r="WCP150" s="90"/>
      <c r="WCQ150" s="91"/>
      <c r="WCR150" s="86"/>
      <c r="WCS150" s="87"/>
      <c r="WCT150" s="87"/>
      <c r="WCU150" s="87"/>
      <c r="WCV150" s="87"/>
      <c r="WCW150" s="88"/>
      <c r="WCX150" s="12"/>
      <c r="WCY150" s="12"/>
      <c r="WCZ150" s="88"/>
      <c r="WDA150" s="88"/>
      <c r="WDB150" s="11"/>
      <c r="WDC150" s="11"/>
      <c r="WDD150" s="89"/>
      <c r="WDE150" s="87"/>
      <c r="WDF150" s="90"/>
      <c r="WDG150" s="91"/>
      <c r="WDH150" s="86"/>
      <c r="WDI150" s="87"/>
      <c r="WDJ150" s="87"/>
      <c r="WDK150" s="87"/>
      <c r="WDL150" s="87"/>
      <c r="WDM150" s="88"/>
      <c r="WDN150" s="12"/>
      <c r="WDO150" s="12"/>
      <c r="WDP150" s="88"/>
      <c r="WDQ150" s="88"/>
      <c r="WDR150" s="11"/>
      <c r="WDS150" s="11"/>
      <c r="WDT150" s="89"/>
      <c r="WDU150" s="87"/>
      <c r="WDV150" s="90"/>
      <c r="WDW150" s="91"/>
      <c r="WDX150" s="86"/>
      <c r="WDY150" s="87"/>
      <c r="WDZ150" s="87"/>
      <c r="WEA150" s="87"/>
      <c r="WEB150" s="87"/>
      <c r="WEC150" s="88"/>
      <c r="WED150" s="12"/>
      <c r="WEE150" s="12"/>
      <c r="WEF150" s="88"/>
      <c r="WEG150" s="88"/>
      <c r="WEH150" s="11"/>
      <c r="WEI150" s="11"/>
      <c r="WEJ150" s="89"/>
      <c r="WEK150" s="87"/>
      <c r="WEL150" s="90"/>
      <c r="WEM150" s="91"/>
      <c r="WEN150" s="86"/>
      <c r="WEO150" s="87"/>
      <c r="WEP150" s="87"/>
      <c r="WEQ150" s="87"/>
      <c r="WER150" s="87"/>
      <c r="WES150" s="88"/>
      <c r="WET150" s="12"/>
      <c r="WEU150" s="12"/>
      <c r="WEV150" s="88"/>
      <c r="WEW150" s="88"/>
      <c r="WEX150" s="11"/>
      <c r="WEY150" s="11"/>
      <c r="WEZ150" s="89"/>
      <c r="WFA150" s="87"/>
      <c r="WFB150" s="90"/>
      <c r="WFC150" s="91"/>
      <c r="WFD150" s="86"/>
      <c r="WFE150" s="87"/>
      <c r="WFF150" s="87"/>
      <c r="WFG150" s="87"/>
      <c r="WFH150" s="87"/>
      <c r="WFI150" s="88"/>
      <c r="WFJ150" s="12"/>
      <c r="WFK150" s="12"/>
      <c r="WFL150" s="88"/>
      <c r="WFM150" s="88"/>
      <c r="WFN150" s="11"/>
      <c r="WFO150" s="11"/>
      <c r="WFP150" s="89"/>
      <c r="WFQ150" s="87"/>
      <c r="WFR150" s="90"/>
      <c r="WFS150" s="91"/>
      <c r="WFT150" s="86"/>
      <c r="WFU150" s="87"/>
      <c r="WFV150" s="87"/>
      <c r="WFW150" s="87"/>
      <c r="WFX150" s="87"/>
      <c r="WFY150" s="88"/>
      <c r="WFZ150" s="12"/>
      <c r="WGA150" s="12"/>
      <c r="WGB150" s="88"/>
      <c r="WGC150" s="88"/>
      <c r="WGD150" s="11"/>
      <c r="WGE150" s="11"/>
      <c r="WGF150" s="89"/>
      <c r="WGG150" s="87"/>
      <c r="WGH150" s="90"/>
      <c r="WGI150" s="91"/>
      <c r="WGJ150" s="86"/>
      <c r="WGK150" s="87"/>
      <c r="WGL150" s="87"/>
      <c r="WGM150" s="87"/>
      <c r="WGN150" s="87"/>
      <c r="WGO150" s="88"/>
      <c r="WGP150" s="12"/>
      <c r="WGQ150" s="12"/>
      <c r="WGR150" s="88"/>
      <c r="WGS150" s="88"/>
      <c r="WGT150" s="11"/>
      <c r="WGU150" s="11"/>
      <c r="WGV150" s="89"/>
      <c r="WGW150" s="87"/>
      <c r="WGX150" s="90"/>
      <c r="WGY150" s="91"/>
      <c r="WGZ150" s="86"/>
      <c r="WHA150" s="87"/>
      <c r="WHB150" s="87"/>
      <c r="WHC150" s="87"/>
      <c r="WHD150" s="87"/>
      <c r="WHE150" s="88"/>
      <c r="WHF150" s="12"/>
      <c r="WHG150" s="12"/>
      <c r="WHH150" s="88"/>
      <c r="WHI150" s="88"/>
      <c r="WHJ150" s="11"/>
      <c r="WHK150" s="11"/>
      <c r="WHL150" s="89"/>
      <c r="WHM150" s="87"/>
      <c r="WHN150" s="90"/>
      <c r="WHO150" s="91"/>
      <c r="WHP150" s="86"/>
      <c r="WHQ150" s="87"/>
      <c r="WHR150" s="87"/>
      <c r="WHS150" s="87"/>
      <c r="WHT150" s="87"/>
      <c r="WHU150" s="88"/>
      <c r="WHV150" s="12"/>
      <c r="WHW150" s="12"/>
      <c r="WHX150" s="88"/>
      <c r="WHY150" s="88"/>
      <c r="WHZ150" s="11"/>
      <c r="WIA150" s="11"/>
      <c r="WIB150" s="89"/>
      <c r="WIC150" s="87"/>
      <c r="WID150" s="90"/>
      <c r="WIE150" s="91"/>
      <c r="WIF150" s="86"/>
      <c r="WIG150" s="87"/>
      <c r="WIH150" s="87"/>
      <c r="WII150" s="87"/>
      <c r="WIJ150" s="87"/>
      <c r="WIK150" s="88"/>
      <c r="WIL150" s="12"/>
      <c r="WIM150" s="12"/>
      <c r="WIN150" s="88"/>
      <c r="WIO150" s="88"/>
      <c r="WIP150" s="11"/>
      <c r="WIQ150" s="11"/>
      <c r="WIR150" s="89"/>
      <c r="WIS150" s="87"/>
      <c r="WIT150" s="90"/>
      <c r="WIU150" s="91"/>
      <c r="WIV150" s="86"/>
      <c r="WIW150" s="87"/>
      <c r="WIX150" s="87"/>
      <c r="WIY150" s="87"/>
      <c r="WIZ150" s="87"/>
      <c r="WJA150" s="88"/>
      <c r="WJB150" s="12"/>
      <c r="WJC150" s="12"/>
      <c r="WJD150" s="88"/>
      <c r="WJE150" s="88"/>
      <c r="WJF150" s="11"/>
      <c r="WJG150" s="11"/>
      <c r="WJH150" s="89"/>
      <c r="WJI150" s="87"/>
      <c r="WJJ150" s="90"/>
      <c r="WJK150" s="91"/>
      <c r="WJL150" s="86"/>
      <c r="WJM150" s="87"/>
      <c r="WJN150" s="87"/>
      <c r="WJO150" s="87"/>
      <c r="WJP150" s="87"/>
      <c r="WJQ150" s="88"/>
      <c r="WJR150" s="12"/>
      <c r="WJS150" s="12"/>
      <c r="WJT150" s="88"/>
      <c r="WJU150" s="88"/>
      <c r="WJV150" s="11"/>
      <c r="WJW150" s="11"/>
      <c r="WJX150" s="89"/>
      <c r="WJY150" s="87"/>
      <c r="WJZ150" s="90"/>
      <c r="WKA150" s="91"/>
      <c r="WKB150" s="86"/>
      <c r="WKC150" s="87"/>
      <c r="WKD150" s="87"/>
      <c r="WKE150" s="87"/>
      <c r="WKF150" s="87"/>
      <c r="WKG150" s="88"/>
      <c r="WKH150" s="12"/>
      <c r="WKI150" s="12"/>
      <c r="WKJ150" s="88"/>
      <c r="WKK150" s="88"/>
      <c r="WKL150" s="11"/>
      <c r="WKM150" s="11"/>
      <c r="WKN150" s="89"/>
      <c r="WKO150" s="87"/>
      <c r="WKP150" s="90"/>
      <c r="WKQ150" s="91"/>
      <c r="WKR150" s="86"/>
      <c r="WKS150" s="87"/>
      <c r="WKT150" s="87"/>
      <c r="WKU150" s="87"/>
      <c r="WKV150" s="87"/>
      <c r="WKW150" s="88"/>
      <c r="WKX150" s="12"/>
      <c r="WKY150" s="12"/>
      <c r="WKZ150" s="88"/>
      <c r="WLA150" s="88"/>
      <c r="WLB150" s="11"/>
      <c r="WLC150" s="11"/>
      <c r="WLD150" s="89"/>
      <c r="WLE150" s="87"/>
      <c r="WLF150" s="90"/>
      <c r="WLG150" s="91"/>
      <c r="WLH150" s="86"/>
      <c r="WLI150" s="87"/>
      <c r="WLJ150" s="87"/>
      <c r="WLK150" s="87"/>
      <c r="WLL150" s="87"/>
      <c r="WLM150" s="88"/>
      <c r="WLN150" s="12"/>
      <c r="WLO150" s="12"/>
      <c r="WLP150" s="88"/>
      <c r="WLQ150" s="88"/>
      <c r="WLR150" s="11"/>
      <c r="WLS150" s="11"/>
      <c r="WLT150" s="89"/>
      <c r="WLU150" s="87"/>
      <c r="WLV150" s="90"/>
      <c r="WLW150" s="91"/>
      <c r="WLX150" s="86"/>
      <c r="WLY150" s="87"/>
      <c r="WLZ150" s="87"/>
      <c r="WMA150" s="87"/>
      <c r="WMB150" s="87"/>
      <c r="WMC150" s="88"/>
      <c r="WMD150" s="12"/>
      <c r="WME150" s="12"/>
      <c r="WMF150" s="88"/>
      <c r="WMG150" s="88"/>
      <c r="WMH150" s="11"/>
      <c r="WMI150" s="11"/>
      <c r="WMJ150" s="89"/>
      <c r="WMK150" s="87"/>
      <c r="WML150" s="90"/>
      <c r="WMM150" s="91"/>
      <c r="WMN150" s="86"/>
      <c r="WMO150" s="87"/>
      <c r="WMP150" s="87"/>
      <c r="WMQ150" s="87"/>
      <c r="WMR150" s="87"/>
      <c r="WMS150" s="88"/>
      <c r="WMT150" s="12"/>
      <c r="WMU150" s="12"/>
      <c r="WMV150" s="88"/>
      <c r="WMW150" s="88"/>
      <c r="WMX150" s="11"/>
      <c r="WMY150" s="11"/>
      <c r="WMZ150" s="89"/>
      <c r="WNA150" s="87"/>
      <c r="WNB150" s="90"/>
      <c r="WNC150" s="91"/>
      <c r="WND150" s="86"/>
      <c r="WNE150" s="87"/>
      <c r="WNF150" s="87"/>
      <c r="WNG150" s="87"/>
      <c r="WNH150" s="87"/>
      <c r="WNI150" s="88"/>
      <c r="WNJ150" s="12"/>
      <c r="WNK150" s="12"/>
      <c r="WNL150" s="88"/>
      <c r="WNM150" s="88"/>
      <c r="WNN150" s="11"/>
      <c r="WNO150" s="11"/>
      <c r="WNP150" s="89"/>
      <c r="WNQ150" s="87"/>
      <c r="WNR150" s="90"/>
      <c r="WNS150" s="91"/>
      <c r="WNT150" s="86"/>
      <c r="WNU150" s="87"/>
      <c r="WNV150" s="87"/>
      <c r="WNW150" s="87"/>
      <c r="WNX150" s="87"/>
      <c r="WNY150" s="88"/>
      <c r="WNZ150" s="12"/>
      <c r="WOA150" s="12"/>
      <c r="WOB150" s="88"/>
      <c r="WOC150" s="88"/>
      <c r="WOD150" s="11"/>
      <c r="WOE150" s="11"/>
      <c r="WOF150" s="89"/>
      <c r="WOG150" s="87"/>
      <c r="WOH150" s="90"/>
      <c r="WOI150" s="91"/>
      <c r="WOJ150" s="86"/>
      <c r="WOK150" s="87"/>
      <c r="WOL150" s="87"/>
      <c r="WOM150" s="87"/>
      <c r="WON150" s="87"/>
      <c r="WOO150" s="88"/>
      <c r="WOP150" s="12"/>
      <c r="WOQ150" s="12"/>
      <c r="WOR150" s="88"/>
      <c r="WOS150" s="88"/>
      <c r="WOT150" s="11"/>
      <c r="WOU150" s="11"/>
      <c r="WOV150" s="89"/>
      <c r="WOW150" s="87"/>
      <c r="WOX150" s="90"/>
      <c r="WOY150" s="91"/>
      <c r="WOZ150" s="86"/>
      <c r="WPA150" s="87"/>
      <c r="WPB150" s="87"/>
      <c r="WPC150" s="87"/>
      <c r="WPD150" s="87"/>
      <c r="WPE150" s="88"/>
      <c r="WPF150" s="12"/>
      <c r="WPG150" s="12"/>
      <c r="WPH150" s="88"/>
      <c r="WPI150" s="88"/>
      <c r="WPJ150" s="11"/>
      <c r="WPK150" s="11"/>
      <c r="WPL150" s="89"/>
      <c r="WPM150" s="87"/>
      <c r="WPN150" s="90"/>
      <c r="WPO150" s="91"/>
      <c r="WPP150" s="86"/>
      <c r="WPQ150" s="87"/>
      <c r="WPR150" s="87"/>
      <c r="WPS150" s="87"/>
      <c r="WPT150" s="87"/>
      <c r="WPU150" s="88"/>
      <c r="WPV150" s="12"/>
      <c r="WPW150" s="12"/>
      <c r="WPX150" s="88"/>
      <c r="WPY150" s="88"/>
      <c r="WPZ150" s="11"/>
      <c r="WQA150" s="11"/>
      <c r="WQB150" s="89"/>
      <c r="WQC150" s="87"/>
      <c r="WQD150" s="90"/>
      <c r="WQE150" s="91"/>
      <c r="WQF150" s="86"/>
      <c r="WQG150" s="87"/>
      <c r="WQH150" s="87"/>
      <c r="WQI150" s="87"/>
      <c r="WQJ150" s="87"/>
      <c r="WQK150" s="88"/>
      <c r="WQL150" s="12"/>
      <c r="WQM150" s="12"/>
      <c r="WQN150" s="88"/>
      <c r="WQO150" s="88"/>
      <c r="WQP150" s="11"/>
      <c r="WQQ150" s="11"/>
      <c r="WQR150" s="89"/>
      <c r="WQS150" s="87"/>
      <c r="WQT150" s="90"/>
      <c r="WQU150" s="91"/>
      <c r="WQV150" s="86"/>
      <c r="WQW150" s="87"/>
      <c r="WQX150" s="87"/>
      <c r="WQY150" s="87"/>
      <c r="WQZ150" s="87"/>
      <c r="WRA150" s="88"/>
      <c r="WRB150" s="12"/>
      <c r="WRC150" s="12"/>
      <c r="WRD150" s="88"/>
      <c r="WRE150" s="88"/>
      <c r="WRF150" s="11"/>
      <c r="WRG150" s="11"/>
      <c r="WRH150" s="89"/>
      <c r="WRI150" s="87"/>
      <c r="WRJ150" s="90"/>
      <c r="WRK150" s="91"/>
      <c r="WRL150" s="86"/>
      <c r="WRM150" s="87"/>
      <c r="WRN150" s="87"/>
      <c r="WRO150" s="87"/>
      <c r="WRP150" s="87"/>
      <c r="WRQ150" s="88"/>
      <c r="WRR150" s="12"/>
      <c r="WRS150" s="12"/>
      <c r="WRT150" s="88"/>
      <c r="WRU150" s="88"/>
      <c r="WRV150" s="11"/>
      <c r="WRW150" s="11"/>
      <c r="WRX150" s="89"/>
      <c r="WRY150" s="87"/>
      <c r="WRZ150" s="90"/>
      <c r="WSA150" s="91"/>
      <c r="WSB150" s="86"/>
      <c r="WSC150" s="87"/>
      <c r="WSD150" s="87"/>
      <c r="WSE150" s="87"/>
      <c r="WSF150" s="87"/>
      <c r="WSG150" s="88"/>
      <c r="WSH150" s="12"/>
      <c r="WSI150" s="12"/>
      <c r="WSJ150" s="88"/>
      <c r="WSK150" s="88"/>
      <c r="WSL150" s="11"/>
      <c r="WSM150" s="11"/>
      <c r="WSN150" s="89"/>
      <c r="WSO150" s="87"/>
      <c r="WSP150" s="90"/>
      <c r="WSQ150" s="91"/>
      <c r="WSR150" s="86"/>
      <c r="WSS150" s="87"/>
      <c r="WST150" s="87"/>
      <c r="WSU150" s="87"/>
      <c r="WSV150" s="87"/>
      <c r="WSW150" s="88"/>
      <c r="WSX150" s="12"/>
      <c r="WSY150" s="12"/>
      <c r="WSZ150" s="88"/>
      <c r="WTA150" s="88"/>
      <c r="WTB150" s="11"/>
      <c r="WTC150" s="11"/>
      <c r="WTD150" s="89"/>
      <c r="WTE150" s="87"/>
      <c r="WTF150" s="90"/>
      <c r="WTG150" s="91"/>
      <c r="WTH150" s="86"/>
      <c r="WTI150" s="87"/>
      <c r="WTJ150" s="87"/>
      <c r="WTK150" s="87"/>
      <c r="WTL150" s="87"/>
      <c r="WTM150" s="88"/>
      <c r="WTN150" s="12"/>
      <c r="WTO150" s="12"/>
      <c r="WTP150" s="88"/>
      <c r="WTQ150" s="88"/>
      <c r="WTR150" s="11"/>
      <c r="WTS150" s="11"/>
      <c r="WTT150" s="89"/>
      <c r="WTU150" s="87"/>
      <c r="WTV150" s="90"/>
      <c r="WTW150" s="91"/>
      <c r="WTX150" s="86"/>
      <c r="WTY150" s="87"/>
      <c r="WTZ150" s="87"/>
      <c r="WUA150" s="87"/>
      <c r="WUB150" s="87"/>
      <c r="WUC150" s="88"/>
      <c r="WUD150" s="12"/>
      <c r="WUE150" s="12"/>
      <c r="WUF150" s="88"/>
      <c r="WUG150" s="88"/>
      <c r="WUH150" s="11"/>
      <c r="WUI150" s="11"/>
      <c r="WUJ150" s="89"/>
      <c r="WUK150" s="87"/>
      <c r="WUL150" s="90"/>
      <c r="WUM150" s="91"/>
      <c r="WUN150" s="86"/>
      <c r="WUO150" s="87"/>
      <c r="WUP150" s="87"/>
      <c r="WUQ150" s="87"/>
      <c r="WUR150" s="87"/>
      <c r="WUS150" s="88"/>
      <c r="WUT150" s="12"/>
      <c r="WUU150" s="12"/>
      <c r="WUV150" s="88"/>
      <c r="WUW150" s="88"/>
      <c r="WUX150" s="11"/>
      <c r="WUY150" s="11"/>
      <c r="WUZ150" s="89"/>
      <c r="WVA150" s="87"/>
      <c r="WVB150" s="90"/>
      <c r="WVC150" s="91"/>
      <c r="WVD150" s="86"/>
      <c r="WVE150" s="87"/>
      <c r="WVF150" s="87"/>
      <c r="WVG150" s="87"/>
      <c r="WVH150" s="87"/>
      <c r="WVI150" s="88"/>
      <c r="WVJ150" s="12"/>
      <c r="WVK150" s="12"/>
      <c r="WVL150" s="88"/>
      <c r="WVM150" s="88"/>
      <c r="WVN150" s="11"/>
      <c r="WVO150" s="11"/>
      <c r="WVP150" s="89"/>
      <c r="WVQ150" s="87"/>
      <c r="WVR150" s="90"/>
      <c r="WVS150" s="91"/>
      <c r="WVT150" s="86"/>
      <c r="WVU150" s="87"/>
      <c r="WVV150" s="87"/>
      <c r="WVW150" s="87"/>
      <c r="WVX150" s="87"/>
      <c r="WVY150" s="88"/>
      <c r="WVZ150" s="12"/>
      <c r="WWA150" s="12"/>
      <c r="WWB150" s="88"/>
      <c r="WWC150" s="88"/>
      <c r="WWD150" s="11"/>
      <c r="WWE150" s="11"/>
      <c r="WWF150" s="89"/>
      <c r="WWG150" s="87"/>
      <c r="WWH150" s="90"/>
      <c r="WWI150" s="91"/>
      <c r="WWJ150" s="86"/>
      <c r="WWK150" s="87"/>
      <c r="WWL150" s="87"/>
      <c r="WWM150" s="87"/>
      <c r="WWN150" s="87"/>
      <c r="WWO150" s="88"/>
      <c r="WWP150" s="12"/>
      <c r="WWQ150" s="12"/>
      <c r="WWR150" s="88"/>
      <c r="WWS150" s="88"/>
      <c r="WWT150" s="11"/>
      <c r="WWU150" s="11"/>
      <c r="WWV150" s="89"/>
      <c r="WWW150" s="87"/>
      <c r="WWX150" s="90"/>
      <c r="WWY150" s="91"/>
      <c r="WWZ150" s="86"/>
      <c r="WXA150" s="87"/>
      <c r="WXB150" s="87"/>
      <c r="WXC150" s="87"/>
      <c r="WXD150" s="87"/>
      <c r="WXE150" s="88"/>
      <c r="WXF150" s="12"/>
      <c r="WXG150" s="12"/>
      <c r="WXH150" s="88"/>
      <c r="WXI150" s="88"/>
      <c r="WXJ150" s="11"/>
      <c r="WXK150" s="11"/>
      <c r="WXL150" s="89"/>
      <c r="WXM150" s="87"/>
      <c r="WXN150" s="90"/>
      <c r="WXO150" s="91"/>
      <c r="WXP150" s="86"/>
      <c r="WXQ150" s="87"/>
      <c r="WXR150" s="87"/>
      <c r="WXS150" s="87"/>
      <c r="WXT150" s="87"/>
      <c r="WXU150" s="88"/>
      <c r="WXV150" s="12"/>
      <c r="WXW150" s="12"/>
      <c r="WXX150" s="88"/>
      <c r="WXY150" s="88"/>
      <c r="WXZ150" s="11"/>
      <c r="WYA150" s="11"/>
      <c r="WYB150" s="89"/>
      <c r="WYC150" s="87"/>
      <c r="WYD150" s="90"/>
      <c r="WYE150" s="91"/>
      <c r="WYF150" s="86"/>
      <c r="WYG150" s="87"/>
      <c r="WYH150" s="87"/>
      <c r="WYI150" s="87"/>
      <c r="WYJ150" s="87"/>
      <c r="WYK150" s="88"/>
      <c r="WYL150" s="12"/>
      <c r="WYM150" s="12"/>
      <c r="WYN150" s="88"/>
      <c r="WYO150" s="88"/>
      <c r="WYP150" s="11"/>
      <c r="WYQ150" s="11"/>
      <c r="WYR150" s="89"/>
      <c r="WYS150" s="87"/>
      <c r="WYT150" s="90"/>
      <c r="WYU150" s="91"/>
      <c r="WYV150" s="86"/>
      <c r="WYW150" s="87"/>
      <c r="WYX150" s="87"/>
      <c r="WYY150" s="87"/>
      <c r="WYZ150" s="87"/>
      <c r="WZA150" s="88"/>
      <c r="WZB150" s="12"/>
      <c r="WZC150" s="12"/>
      <c r="WZD150" s="88"/>
      <c r="WZE150" s="88"/>
      <c r="WZF150" s="11"/>
      <c r="WZG150" s="11"/>
      <c r="WZH150" s="89"/>
      <c r="WZI150" s="87"/>
      <c r="WZJ150" s="90"/>
      <c r="WZK150" s="91"/>
      <c r="WZL150" s="86"/>
      <c r="WZM150" s="87"/>
      <c r="WZN150" s="87"/>
      <c r="WZO150" s="87"/>
      <c r="WZP150" s="87"/>
      <c r="WZQ150" s="88"/>
      <c r="WZR150" s="12"/>
      <c r="WZS150" s="12"/>
      <c r="WZT150" s="88"/>
      <c r="WZU150" s="88"/>
      <c r="WZV150" s="11"/>
      <c r="WZW150" s="11"/>
      <c r="WZX150" s="89"/>
      <c r="WZY150" s="87"/>
      <c r="WZZ150" s="90"/>
      <c r="XAA150" s="91"/>
      <c r="XAB150" s="86"/>
      <c r="XAC150" s="87"/>
      <c r="XAD150" s="87"/>
      <c r="XAE150" s="87"/>
      <c r="XAF150" s="87"/>
      <c r="XAG150" s="88"/>
      <c r="XAH150" s="12"/>
      <c r="XAI150" s="12"/>
      <c r="XAJ150" s="88"/>
      <c r="XAK150" s="88"/>
      <c r="XAL150" s="11"/>
      <c r="XAM150" s="11"/>
      <c r="XAN150" s="89"/>
      <c r="XAO150" s="87"/>
      <c r="XAP150" s="90"/>
      <c r="XAQ150" s="91"/>
      <c r="XAR150" s="86"/>
      <c r="XAS150" s="87"/>
      <c r="XAT150" s="87"/>
      <c r="XAU150" s="87"/>
      <c r="XAV150" s="87"/>
      <c r="XAW150" s="88"/>
      <c r="XAX150" s="12"/>
      <c r="XAY150" s="12"/>
      <c r="XAZ150" s="88"/>
      <c r="XBA150" s="88"/>
      <c r="XBB150" s="11"/>
      <c r="XBC150" s="11"/>
      <c r="XBD150" s="89"/>
      <c r="XBE150" s="87"/>
      <c r="XBF150" s="90"/>
      <c r="XBG150" s="91"/>
      <c r="XBH150" s="86"/>
      <c r="XBI150" s="87"/>
      <c r="XBJ150" s="87"/>
      <c r="XBK150" s="87"/>
      <c r="XBL150" s="87"/>
      <c r="XBM150" s="88"/>
      <c r="XBN150" s="12"/>
      <c r="XBO150" s="12"/>
      <c r="XBP150" s="88"/>
      <c r="XBQ150" s="88"/>
      <c r="XBR150" s="11"/>
      <c r="XBS150" s="11"/>
      <c r="XBT150" s="89"/>
      <c r="XBU150" s="87"/>
      <c r="XBV150" s="90"/>
      <c r="XBW150" s="91"/>
      <c r="XBX150" s="86"/>
      <c r="XBY150" s="87"/>
      <c r="XBZ150" s="87"/>
      <c r="XCA150" s="87"/>
      <c r="XCB150" s="87"/>
      <c r="XCC150" s="88"/>
      <c r="XCD150" s="12"/>
      <c r="XCE150" s="12"/>
      <c r="XCF150" s="88"/>
      <c r="XCG150" s="88"/>
      <c r="XCH150" s="11"/>
      <c r="XCI150" s="11"/>
      <c r="XCJ150" s="89"/>
      <c r="XCK150" s="87"/>
      <c r="XCL150" s="90"/>
      <c r="XCM150" s="91"/>
      <c r="XCN150" s="86"/>
      <c r="XCO150" s="87"/>
      <c r="XCP150" s="87"/>
      <c r="XCQ150" s="87"/>
      <c r="XCR150" s="87"/>
      <c r="XCS150" s="88"/>
      <c r="XCT150" s="12"/>
      <c r="XCU150" s="12"/>
      <c r="XCV150" s="88"/>
      <c r="XCW150" s="88"/>
      <c r="XCX150" s="11"/>
      <c r="XCY150" s="11"/>
      <c r="XCZ150" s="89"/>
      <c r="XDA150" s="87"/>
      <c r="XDB150" s="90"/>
      <c r="XDC150" s="91"/>
      <c r="XDD150" s="86"/>
      <c r="XDE150" s="87"/>
      <c r="XDF150" s="87"/>
      <c r="XDG150" s="87"/>
      <c r="XDH150" s="87"/>
      <c r="XDI150" s="88"/>
      <c r="XDJ150" s="12"/>
      <c r="XDK150" s="12"/>
      <c r="XDL150" s="88"/>
      <c r="XDM150" s="88"/>
      <c r="XDN150" s="11"/>
      <c r="XDO150" s="11"/>
      <c r="XDP150" s="89"/>
      <c r="XDQ150" s="87"/>
      <c r="XDR150" s="90"/>
      <c r="XDS150" s="91"/>
      <c r="XDT150" s="86"/>
      <c r="XDU150" s="87"/>
      <c r="XDV150" s="87"/>
      <c r="XDW150" s="87"/>
      <c r="XDX150" s="87"/>
      <c r="XDY150" s="88"/>
      <c r="XDZ150" s="12"/>
      <c r="XEA150" s="12"/>
      <c r="XEB150" s="88"/>
      <c r="XEC150" s="88"/>
      <c r="XED150" s="11"/>
      <c r="XEE150" s="11"/>
      <c r="XEF150" s="89"/>
      <c r="XEG150" s="87"/>
      <c r="XEH150" s="90"/>
      <c r="XEI150" s="91"/>
      <c r="XEJ150" s="86"/>
      <c r="XEK150" s="87"/>
      <c r="XEL150" s="87"/>
      <c r="XEM150" s="87"/>
      <c r="XEN150" s="87"/>
      <c r="XEO150" s="88"/>
      <c r="XEP150" s="12"/>
      <c r="XEQ150" s="12"/>
      <c r="XER150" s="88"/>
      <c r="XES150" s="88"/>
      <c r="XET150" s="11"/>
      <c r="XEU150" s="11"/>
      <c r="XEV150" s="89"/>
      <c r="XEW150" s="87"/>
      <c r="XEX150" s="90"/>
    </row>
    <row r="151" spans="1:16378" s="13" customFormat="1" ht="96.75" customHeight="1" x14ac:dyDescent="0.2">
      <c r="A151" s="4"/>
      <c r="B151" s="30" t="s">
        <v>107938</v>
      </c>
      <c r="C151" s="16" t="s">
        <v>108036</v>
      </c>
      <c r="D151" s="17">
        <v>1</v>
      </c>
      <c r="E151" s="17">
        <v>2</v>
      </c>
      <c r="F151" s="17">
        <v>2</v>
      </c>
      <c r="G151" s="51">
        <v>1</v>
      </c>
      <c r="H151" s="51">
        <v>0</v>
      </c>
      <c r="I151" s="19">
        <v>95765496</v>
      </c>
      <c r="J151" s="19">
        <f>+I151</f>
        <v>95765496</v>
      </c>
      <c r="K151" s="51">
        <v>0</v>
      </c>
      <c r="L151" s="51">
        <v>0</v>
      </c>
      <c r="M151" s="40" t="s">
        <v>107828</v>
      </c>
      <c r="N151" s="20" t="s">
        <v>15</v>
      </c>
      <c r="O151" s="38" t="s">
        <v>107948</v>
      </c>
      <c r="P151" s="17">
        <v>3132628447</v>
      </c>
      <c r="Q151" s="36" t="s">
        <v>107949</v>
      </c>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87"/>
      <c r="ANO151" s="87"/>
      <c r="ANP151" s="87"/>
      <c r="ANQ151" s="88"/>
      <c r="ANR151" s="12"/>
      <c r="ANS151" s="12"/>
      <c r="ANT151" s="88"/>
      <c r="ANU151" s="88"/>
      <c r="ANV151" s="11"/>
      <c r="ANW151" s="11"/>
      <c r="ANX151" s="89"/>
      <c r="ANY151" s="87"/>
      <c r="ANZ151" s="90"/>
      <c r="AOA151" s="91"/>
      <c r="AOB151" s="86"/>
      <c r="AOC151" s="87"/>
      <c r="AOD151" s="87"/>
      <c r="AOE151" s="87"/>
      <c r="AOF151" s="87"/>
      <c r="AOG151" s="88"/>
      <c r="AOH151" s="12"/>
      <c r="AOI151" s="12"/>
      <c r="AOJ151" s="88"/>
      <c r="AOK151" s="88"/>
      <c r="AOL151" s="11"/>
      <c r="AOM151" s="11"/>
      <c r="AON151" s="89"/>
      <c r="AOO151" s="87"/>
      <c r="AOP151" s="90"/>
      <c r="AOQ151" s="91"/>
      <c r="AOR151" s="86"/>
      <c r="AOS151" s="87"/>
      <c r="AOT151" s="87"/>
      <c r="AOU151" s="87"/>
      <c r="AOV151" s="87"/>
      <c r="AOW151" s="88"/>
      <c r="AOX151" s="12"/>
      <c r="AOY151" s="12"/>
      <c r="AOZ151" s="88"/>
      <c r="APA151" s="88"/>
      <c r="APB151" s="11"/>
      <c r="APC151" s="11"/>
      <c r="APD151" s="89"/>
      <c r="APE151" s="87"/>
      <c r="APF151" s="90"/>
      <c r="APG151" s="91"/>
      <c r="APH151" s="86"/>
      <c r="API151" s="87"/>
      <c r="APJ151" s="87"/>
      <c r="APK151" s="87"/>
      <c r="APL151" s="87"/>
      <c r="APM151" s="88"/>
      <c r="APN151" s="12"/>
      <c r="APO151" s="12"/>
      <c r="APP151" s="88"/>
      <c r="APQ151" s="88"/>
      <c r="APR151" s="11"/>
      <c r="APS151" s="11"/>
      <c r="APT151" s="89"/>
      <c r="APU151" s="87"/>
      <c r="APV151" s="90"/>
      <c r="APW151" s="91"/>
      <c r="APX151" s="86"/>
      <c r="APY151" s="87"/>
      <c r="APZ151" s="87"/>
      <c r="AQA151" s="87"/>
      <c r="AQB151" s="87"/>
      <c r="AQC151" s="88"/>
      <c r="AQD151" s="12"/>
      <c r="AQE151" s="12"/>
      <c r="AQF151" s="88"/>
      <c r="AQG151" s="88"/>
      <c r="AQH151" s="11"/>
      <c r="AQI151" s="11"/>
      <c r="AQJ151" s="89"/>
      <c r="AQK151" s="87"/>
      <c r="AQL151" s="90"/>
      <c r="AQM151" s="91"/>
      <c r="AQN151" s="86"/>
      <c r="AQO151" s="87"/>
      <c r="AQP151" s="87"/>
      <c r="AQQ151" s="87"/>
      <c r="AQR151" s="87"/>
      <c r="AQS151" s="88"/>
      <c r="AQT151" s="12"/>
      <c r="AQU151" s="12"/>
      <c r="AQV151" s="88"/>
      <c r="AQW151" s="88"/>
      <c r="AQX151" s="11"/>
      <c r="AQY151" s="11"/>
      <c r="AQZ151" s="89"/>
      <c r="ARA151" s="87"/>
      <c r="ARB151" s="90"/>
      <c r="ARC151" s="91"/>
      <c r="ARD151" s="86"/>
      <c r="ARE151" s="87"/>
      <c r="ARF151" s="87"/>
      <c r="ARG151" s="87"/>
      <c r="ARH151" s="87"/>
      <c r="ARI151" s="88"/>
      <c r="ARJ151" s="12"/>
      <c r="ARK151" s="12"/>
      <c r="ARL151" s="88"/>
      <c r="ARM151" s="88"/>
      <c r="ARN151" s="11"/>
      <c r="ARO151" s="11"/>
      <c r="ARP151" s="89"/>
      <c r="ARQ151" s="87"/>
      <c r="ARR151" s="90"/>
      <c r="ARS151" s="91"/>
      <c r="ART151" s="86"/>
      <c r="ARU151" s="87"/>
      <c r="ARV151" s="87"/>
      <c r="ARW151" s="87"/>
      <c r="ARX151" s="87"/>
      <c r="ARY151" s="88"/>
      <c r="ARZ151" s="12"/>
      <c r="ASA151" s="12"/>
      <c r="ASB151" s="88"/>
      <c r="ASC151" s="88"/>
      <c r="ASD151" s="11"/>
      <c r="ASE151" s="11"/>
      <c r="ASF151" s="89"/>
      <c r="ASG151" s="87"/>
      <c r="ASH151" s="90"/>
      <c r="ASI151" s="91"/>
      <c r="ASJ151" s="86"/>
      <c r="ASK151" s="87"/>
      <c r="ASL151" s="87"/>
      <c r="ASM151" s="87"/>
      <c r="ASN151" s="87"/>
      <c r="ASO151" s="88"/>
      <c r="ASP151" s="12"/>
      <c r="ASQ151" s="12"/>
      <c r="ASR151" s="88"/>
      <c r="ASS151" s="88"/>
      <c r="AST151" s="11"/>
      <c r="ASU151" s="11"/>
      <c r="ASV151" s="89"/>
      <c r="ASW151" s="87"/>
      <c r="ASX151" s="90"/>
      <c r="ASY151" s="91"/>
      <c r="ASZ151" s="86"/>
      <c r="ATA151" s="87"/>
      <c r="ATB151" s="87"/>
      <c r="ATC151" s="87"/>
      <c r="ATD151" s="87"/>
      <c r="ATE151" s="88"/>
      <c r="ATF151" s="12"/>
      <c r="ATG151" s="12"/>
      <c r="ATH151" s="88"/>
      <c r="ATI151" s="88"/>
      <c r="ATJ151" s="11"/>
      <c r="ATK151" s="11"/>
      <c r="ATL151" s="89"/>
      <c r="ATM151" s="87"/>
      <c r="ATN151" s="90"/>
      <c r="ATO151" s="91"/>
      <c r="ATP151" s="86"/>
      <c r="ATQ151" s="87"/>
      <c r="ATR151" s="87"/>
      <c r="ATS151" s="87"/>
      <c r="ATT151" s="87"/>
      <c r="ATU151" s="88"/>
      <c r="ATV151" s="12"/>
      <c r="ATW151" s="12"/>
      <c r="ATX151" s="88"/>
      <c r="ATY151" s="88"/>
      <c r="ATZ151" s="11"/>
      <c r="AUA151" s="11"/>
      <c r="AUB151" s="89"/>
      <c r="AUC151" s="87"/>
      <c r="AUD151" s="90"/>
      <c r="AUE151" s="91"/>
      <c r="AUF151" s="86"/>
      <c r="AUG151" s="87"/>
      <c r="AUH151" s="87"/>
      <c r="AUI151" s="87"/>
      <c r="AUJ151" s="87"/>
      <c r="AUK151" s="88"/>
      <c r="AUL151" s="12"/>
      <c r="AUM151" s="12"/>
      <c r="AUN151" s="88"/>
      <c r="AUO151" s="88"/>
      <c r="AUP151" s="11"/>
      <c r="AUQ151" s="11"/>
      <c r="AUR151" s="89"/>
      <c r="AUS151" s="87"/>
      <c r="AUT151" s="90"/>
      <c r="AUU151" s="91"/>
      <c r="AUV151" s="86"/>
      <c r="AUW151" s="87"/>
      <c r="AUX151" s="87"/>
      <c r="AUY151" s="87"/>
      <c r="AUZ151" s="87"/>
      <c r="AVA151" s="88"/>
      <c r="AVB151" s="12"/>
      <c r="AVC151" s="12"/>
      <c r="AVD151" s="88"/>
      <c r="AVE151" s="88"/>
      <c r="AVF151" s="11"/>
      <c r="AVG151" s="11"/>
      <c r="AVH151" s="89"/>
      <c r="AVI151" s="87"/>
      <c r="AVJ151" s="90"/>
      <c r="AVK151" s="91"/>
      <c r="AVL151" s="86"/>
      <c r="AVM151" s="87"/>
      <c r="AVN151" s="87"/>
      <c r="AVO151" s="87"/>
      <c r="AVP151" s="87"/>
      <c r="AVQ151" s="88"/>
      <c r="AVR151" s="12"/>
      <c r="AVS151" s="12"/>
      <c r="AVT151" s="88"/>
      <c r="AVU151" s="88"/>
      <c r="AVV151" s="11"/>
      <c r="AVW151" s="11"/>
      <c r="AVX151" s="89"/>
      <c r="AVY151" s="87"/>
      <c r="AVZ151" s="90"/>
      <c r="AWA151" s="91"/>
      <c r="AWB151" s="86"/>
      <c r="AWC151" s="87"/>
      <c r="AWD151" s="87"/>
      <c r="AWE151" s="87"/>
      <c r="AWF151" s="87"/>
      <c r="AWG151" s="88"/>
      <c r="AWH151" s="12"/>
      <c r="AWI151" s="12"/>
      <c r="AWJ151" s="88"/>
      <c r="AWK151" s="88"/>
      <c r="AWL151" s="11"/>
      <c r="AWM151" s="11"/>
      <c r="AWN151" s="89"/>
      <c r="AWO151" s="87"/>
      <c r="AWP151" s="90"/>
      <c r="AWQ151" s="91"/>
      <c r="AWR151" s="86"/>
      <c r="AWS151" s="87"/>
      <c r="AWT151" s="87"/>
      <c r="AWU151" s="87"/>
      <c r="AWV151" s="87"/>
      <c r="AWW151" s="88"/>
      <c r="AWX151" s="12"/>
      <c r="AWY151" s="12"/>
      <c r="AWZ151" s="88"/>
      <c r="AXA151" s="88"/>
      <c r="AXB151" s="11"/>
      <c r="AXC151" s="11"/>
      <c r="AXD151" s="89"/>
      <c r="AXE151" s="87"/>
      <c r="AXF151" s="90"/>
      <c r="AXG151" s="91"/>
      <c r="AXH151" s="86"/>
      <c r="AXI151" s="87"/>
      <c r="AXJ151" s="87"/>
      <c r="AXK151" s="87"/>
      <c r="AXL151" s="87"/>
      <c r="AXM151" s="88"/>
      <c r="AXN151" s="12"/>
      <c r="AXO151" s="12"/>
      <c r="AXP151" s="88"/>
      <c r="AXQ151" s="88"/>
      <c r="AXR151" s="11"/>
      <c r="AXS151" s="11"/>
      <c r="AXT151" s="89"/>
      <c r="AXU151" s="87"/>
      <c r="AXV151" s="90"/>
      <c r="AXW151" s="91"/>
      <c r="AXX151" s="86"/>
      <c r="AXY151" s="87"/>
      <c r="AXZ151" s="87"/>
      <c r="AYA151" s="87"/>
      <c r="AYB151" s="87"/>
      <c r="AYC151" s="88"/>
      <c r="AYD151" s="12"/>
      <c r="AYE151" s="12"/>
      <c r="AYF151" s="88"/>
      <c r="AYG151" s="88"/>
      <c r="AYH151" s="11"/>
      <c r="AYI151" s="11"/>
      <c r="AYJ151" s="89"/>
      <c r="AYK151" s="87"/>
      <c r="AYL151" s="90"/>
      <c r="AYM151" s="91"/>
      <c r="AYN151" s="86"/>
      <c r="AYO151" s="87"/>
      <c r="AYP151" s="87"/>
      <c r="AYQ151" s="87"/>
      <c r="AYR151" s="87"/>
      <c r="AYS151" s="88"/>
      <c r="AYT151" s="12"/>
      <c r="AYU151" s="12"/>
      <c r="AYV151" s="88"/>
      <c r="AYW151" s="88"/>
      <c r="AYX151" s="11"/>
      <c r="AYY151" s="11"/>
      <c r="AYZ151" s="89"/>
      <c r="AZA151" s="87"/>
      <c r="AZB151" s="90"/>
      <c r="AZC151" s="91"/>
      <c r="AZD151" s="86"/>
      <c r="AZE151" s="87"/>
      <c r="AZF151" s="87"/>
      <c r="AZG151" s="87"/>
      <c r="AZH151" s="87"/>
      <c r="AZI151" s="88"/>
      <c r="AZJ151" s="12"/>
      <c r="AZK151" s="12"/>
      <c r="AZL151" s="88"/>
      <c r="AZM151" s="88"/>
      <c r="AZN151" s="11"/>
      <c r="AZO151" s="11"/>
      <c r="AZP151" s="89"/>
      <c r="AZQ151" s="87"/>
      <c r="AZR151" s="90"/>
      <c r="AZS151" s="91"/>
      <c r="AZT151" s="86"/>
      <c r="AZU151" s="87"/>
      <c r="AZV151" s="87"/>
      <c r="AZW151" s="87"/>
      <c r="AZX151" s="87"/>
      <c r="AZY151" s="88"/>
      <c r="AZZ151" s="12"/>
      <c r="BAA151" s="12"/>
      <c r="BAB151" s="88"/>
      <c r="BAC151" s="88"/>
      <c r="BAD151" s="11"/>
      <c r="BAE151" s="11"/>
      <c r="BAF151" s="89"/>
      <c r="BAG151" s="87"/>
      <c r="BAH151" s="90"/>
      <c r="BAI151" s="91"/>
      <c r="BAJ151" s="86"/>
      <c r="BAK151" s="87"/>
      <c r="BAL151" s="87"/>
      <c r="BAM151" s="87"/>
      <c r="BAN151" s="87"/>
      <c r="BAO151" s="88"/>
      <c r="BAP151" s="12"/>
      <c r="BAQ151" s="12"/>
      <c r="BAR151" s="88"/>
      <c r="BAS151" s="88"/>
      <c r="BAT151" s="11"/>
      <c r="BAU151" s="11"/>
      <c r="BAV151" s="89"/>
      <c r="BAW151" s="87"/>
      <c r="BAX151" s="90"/>
      <c r="BAY151" s="91"/>
      <c r="BAZ151" s="86"/>
      <c r="BBA151" s="87"/>
      <c r="BBB151" s="87"/>
      <c r="BBC151" s="87"/>
      <c r="BBD151" s="87"/>
      <c r="BBE151" s="88"/>
      <c r="BBF151" s="12"/>
      <c r="BBG151" s="12"/>
      <c r="BBH151" s="88"/>
      <c r="BBI151" s="88"/>
      <c r="BBJ151" s="11"/>
      <c r="BBK151" s="11"/>
      <c r="BBL151" s="89"/>
      <c r="BBM151" s="87"/>
      <c r="BBN151" s="90"/>
      <c r="BBO151" s="91"/>
      <c r="BBP151" s="86"/>
      <c r="BBQ151" s="87"/>
      <c r="BBR151" s="87"/>
      <c r="BBS151" s="87"/>
      <c r="BBT151" s="87"/>
      <c r="BBU151" s="88"/>
      <c r="BBV151" s="12"/>
      <c r="BBW151" s="12"/>
      <c r="BBX151" s="88"/>
      <c r="BBY151" s="88"/>
      <c r="BBZ151" s="11"/>
      <c r="BCA151" s="11"/>
      <c r="BCB151" s="89"/>
      <c r="BCC151" s="87"/>
      <c r="BCD151" s="90"/>
      <c r="BCE151" s="91"/>
      <c r="BCF151" s="86"/>
      <c r="BCG151" s="87"/>
      <c r="BCH151" s="87"/>
      <c r="BCI151" s="87"/>
      <c r="BCJ151" s="87"/>
      <c r="BCK151" s="88"/>
      <c r="BCL151" s="12"/>
      <c r="BCM151" s="12"/>
      <c r="BCN151" s="88"/>
      <c r="BCO151" s="88"/>
      <c r="BCP151" s="11"/>
      <c r="BCQ151" s="11"/>
      <c r="BCR151" s="89"/>
      <c r="BCS151" s="87"/>
      <c r="BCT151" s="90"/>
      <c r="BCU151" s="91"/>
      <c r="BCV151" s="86"/>
      <c r="BCW151" s="87"/>
      <c r="BCX151" s="87"/>
      <c r="BCY151" s="87"/>
      <c r="BCZ151" s="87"/>
      <c r="BDA151" s="88"/>
      <c r="BDB151" s="12"/>
      <c r="BDC151" s="12"/>
      <c r="BDD151" s="88"/>
      <c r="BDE151" s="88"/>
      <c r="BDF151" s="11"/>
      <c r="BDG151" s="11"/>
      <c r="BDH151" s="89"/>
      <c r="BDI151" s="87"/>
      <c r="BDJ151" s="90"/>
      <c r="BDK151" s="91"/>
      <c r="BDL151" s="86"/>
      <c r="BDM151" s="87"/>
      <c r="BDN151" s="87"/>
      <c r="BDO151" s="87"/>
      <c r="BDP151" s="87"/>
      <c r="BDQ151" s="88"/>
      <c r="BDR151" s="12"/>
      <c r="BDS151" s="12"/>
      <c r="BDT151" s="88"/>
      <c r="BDU151" s="88"/>
      <c r="BDV151" s="11"/>
      <c r="BDW151" s="11"/>
      <c r="BDX151" s="89"/>
      <c r="BDY151" s="87"/>
      <c r="BDZ151" s="90"/>
      <c r="BEA151" s="91"/>
      <c r="BEB151" s="86"/>
      <c r="BEC151" s="87"/>
      <c r="BED151" s="87"/>
      <c r="BEE151" s="87"/>
      <c r="BEF151" s="87"/>
      <c r="BEG151" s="88"/>
      <c r="BEH151" s="12"/>
      <c r="BEI151" s="12"/>
      <c r="BEJ151" s="88"/>
      <c r="BEK151" s="88"/>
      <c r="BEL151" s="11"/>
      <c r="BEM151" s="11"/>
      <c r="BEN151" s="89"/>
      <c r="BEO151" s="87"/>
      <c r="BEP151" s="90"/>
      <c r="BEQ151" s="91"/>
      <c r="BER151" s="86"/>
      <c r="BES151" s="87"/>
      <c r="BET151" s="87"/>
      <c r="BEU151" s="87"/>
      <c r="BEV151" s="87"/>
      <c r="BEW151" s="88"/>
      <c r="BEX151" s="12"/>
      <c r="BEY151" s="12"/>
      <c r="BEZ151" s="88"/>
      <c r="BFA151" s="88"/>
      <c r="BFB151" s="11"/>
      <c r="BFC151" s="11"/>
      <c r="BFD151" s="89"/>
      <c r="BFE151" s="87"/>
      <c r="BFF151" s="90"/>
      <c r="BFG151" s="91"/>
      <c r="BFH151" s="86"/>
      <c r="BFI151" s="87"/>
      <c r="BFJ151" s="87"/>
      <c r="BFK151" s="87"/>
      <c r="BFL151" s="87"/>
      <c r="BFM151" s="88"/>
      <c r="BFN151" s="12"/>
      <c r="BFO151" s="12"/>
      <c r="BFP151" s="88"/>
      <c r="BFQ151" s="88"/>
      <c r="BFR151" s="11"/>
      <c r="BFS151" s="11"/>
      <c r="BFT151" s="89"/>
      <c r="BFU151" s="87"/>
      <c r="BFV151" s="90"/>
      <c r="BFW151" s="91"/>
      <c r="BFX151" s="86"/>
      <c r="BFY151" s="87"/>
      <c r="BFZ151" s="87"/>
      <c r="BGA151" s="87"/>
      <c r="BGB151" s="87"/>
      <c r="BGC151" s="88"/>
      <c r="BGD151" s="12"/>
      <c r="BGE151" s="12"/>
      <c r="BGF151" s="88"/>
      <c r="BGG151" s="88"/>
      <c r="BGH151" s="11"/>
      <c r="BGI151" s="11"/>
      <c r="BGJ151" s="89"/>
      <c r="BGK151" s="87"/>
      <c r="BGL151" s="90"/>
      <c r="BGM151" s="91"/>
      <c r="BGN151" s="86"/>
      <c r="BGO151" s="87"/>
      <c r="BGP151" s="87"/>
      <c r="BGQ151" s="87"/>
      <c r="BGR151" s="87"/>
      <c r="BGS151" s="88"/>
      <c r="BGT151" s="12"/>
      <c r="BGU151" s="12"/>
      <c r="BGV151" s="88"/>
      <c r="BGW151" s="88"/>
      <c r="BGX151" s="11"/>
      <c r="BGY151" s="11"/>
      <c r="BGZ151" s="89"/>
      <c r="BHA151" s="87"/>
      <c r="BHB151" s="90"/>
      <c r="BHC151" s="91"/>
      <c r="BHD151" s="86"/>
      <c r="BHE151" s="87"/>
      <c r="BHF151" s="87"/>
      <c r="BHG151" s="87"/>
      <c r="BHH151" s="87"/>
      <c r="BHI151" s="88"/>
      <c r="BHJ151" s="12"/>
      <c r="BHK151" s="12"/>
      <c r="BHL151" s="88"/>
      <c r="BHM151" s="88"/>
      <c r="BHN151" s="11"/>
      <c r="BHO151" s="11"/>
      <c r="BHP151" s="89"/>
      <c r="BHQ151" s="87"/>
      <c r="BHR151" s="90"/>
      <c r="BHS151" s="91"/>
      <c r="BHT151" s="86"/>
      <c r="BHU151" s="87"/>
      <c r="BHV151" s="87"/>
      <c r="BHW151" s="87"/>
      <c r="BHX151" s="87"/>
      <c r="BHY151" s="88"/>
      <c r="BHZ151" s="12"/>
      <c r="BIA151" s="12"/>
      <c r="BIB151" s="88"/>
      <c r="BIC151" s="88"/>
      <c r="BID151" s="11"/>
      <c r="BIE151" s="11"/>
      <c r="BIF151" s="89"/>
      <c r="BIG151" s="87"/>
      <c r="BIH151" s="90"/>
      <c r="BII151" s="91"/>
      <c r="BIJ151" s="86"/>
      <c r="BIK151" s="87"/>
      <c r="BIL151" s="87"/>
      <c r="BIM151" s="87"/>
      <c r="BIN151" s="87"/>
      <c r="BIO151" s="88"/>
      <c r="BIP151" s="12"/>
      <c r="BIQ151" s="12"/>
      <c r="BIR151" s="88"/>
      <c r="BIS151" s="88"/>
      <c r="BIT151" s="11"/>
      <c r="BIU151" s="11"/>
      <c r="BIV151" s="89"/>
      <c r="BIW151" s="87"/>
      <c r="BIX151" s="90"/>
      <c r="BIY151" s="91"/>
      <c r="BIZ151" s="86"/>
      <c r="BJA151" s="87"/>
      <c r="BJB151" s="87"/>
      <c r="BJC151" s="87"/>
      <c r="BJD151" s="87"/>
      <c r="BJE151" s="88"/>
      <c r="BJF151" s="12"/>
      <c r="BJG151" s="12"/>
      <c r="BJH151" s="88"/>
      <c r="BJI151" s="88"/>
      <c r="BJJ151" s="11"/>
      <c r="BJK151" s="11"/>
      <c r="BJL151" s="89"/>
      <c r="BJM151" s="87"/>
      <c r="BJN151" s="90"/>
      <c r="BJO151" s="91"/>
      <c r="BJP151" s="86"/>
      <c r="BJQ151" s="87"/>
      <c r="BJR151" s="87"/>
      <c r="BJS151" s="87"/>
      <c r="BJT151" s="87"/>
      <c r="BJU151" s="88"/>
      <c r="BJV151" s="12"/>
      <c r="BJW151" s="12"/>
      <c r="BJX151" s="88"/>
      <c r="BJY151" s="88"/>
      <c r="BJZ151" s="11"/>
      <c r="BKA151" s="11"/>
      <c r="BKB151" s="89"/>
      <c r="BKC151" s="87"/>
      <c r="BKD151" s="90"/>
      <c r="BKE151" s="91"/>
      <c r="BKF151" s="86"/>
      <c r="BKG151" s="87"/>
      <c r="BKH151" s="87"/>
      <c r="BKI151" s="87"/>
      <c r="BKJ151" s="87"/>
      <c r="BKK151" s="88"/>
      <c r="BKL151" s="12"/>
      <c r="BKM151" s="12"/>
      <c r="BKN151" s="88"/>
      <c r="BKO151" s="88"/>
      <c r="BKP151" s="11"/>
      <c r="BKQ151" s="11"/>
      <c r="BKR151" s="89"/>
      <c r="BKS151" s="87"/>
      <c r="BKT151" s="90"/>
      <c r="BKU151" s="91"/>
      <c r="BKV151" s="86"/>
      <c r="BKW151" s="87"/>
      <c r="BKX151" s="87"/>
      <c r="BKY151" s="87"/>
      <c r="BKZ151" s="87"/>
      <c r="BLA151" s="88"/>
      <c r="BLB151" s="12"/>
      <c r="BLC151" s="12"/>
      <c r="BLD151" s="88"/>
      <c r="BLE151" s="88"/>
      <c r="BLF151" s="11"/>
      <c r="BLG151" s="11"/>
      <c r="BLH151" s="89"/>
      <c r="BLI151" s="87"/>
      <c r="BLJ151" s="90"/>
      <c r="BLK151" s="91"/>
      <c r="BLL151" s="86"/>
      <c r="BLM151" s="87"/>
      <c r="BLN151" s="87"/>
      <c r="BLO151" s="87"/>
      <c r="BLP151" s="87"/>
      <c r="BLQ151" s="88"/>
      <c r="BLR151" s="12"/>
      <c r="BLS151" s="12"/>
      <c r="BLT151" s="88"/>
      <c r="BLU151" s="88"/>
      <c r="BLV151" s="11"/>
      <c r="BLW151" s="11"/>
      <c r="BLX151" s="89"/>
      <c r="BLY151" s="87"/>
      <c r="BLZ151" s="90"/>
      <c r="BMA151" s="91"/>
      <c r="BMB151" s="86"/>
      <c r="BMC151" s="87"/>
      <c r="BMD151" s="87"/>
      <c r="BME151" s="87"/>
      <c r="BMF151" s="87"/>
      <c r="BMG151" s="88"/>
      <c r="BMH151" s="12"/>
      <c r="BMI151" s="12"/>
      <c r="BMJ151" s="88"/>
      <c r="BMK151" s="88"/>
      <c r="BML151" s="11"/>
      <c r="BMM151" s="11"/>
      <c r="BMN151" s="89"/>
      <c r="BMO151" s="87"/>
      <c r="BMP151" s="90"/>
      <c r="BMQ151" s="91"/>
      <c r="BMR151" s="86"/>
      <c r="BMS151" s="87"/>
      <c r="BMT151" s="87"/>
      <c r="BMU151" s="87"/>
      <c r="BMV151" s="87"/>
      <c r="BMW151" s="88"/>
      <c r="BMX151" s="12"/>
      <c r="BMY151" s="12"/>
      <c r="BMZ151" s="88"/>
      <c r="BNA151" s="88"/>
      <c r="BNB151" s="11"/>
      <c r="BNC151" s="11"/>
      <c r="BND151" s="89"/>
      <c r="BNE151" s="87"/>
      <c r="BNF151" s="90"/>
      <c r="BNG151" s="91"/>
      <c r="BNH151" s="86"/>
      <c r="BNI151" s="87"/>
      <c r="BNJ151" s="87"/>
      <c r="BNK151" s="87"/>
      <c r="BNL151" s="87"/>
      <c r="BNM151" s="88"/>
      <c r="BNN151" s="12"/>
      <c r="BNO151" s="12"/>
      <c r="BNP151" s="88"/>
      <c r="BNQ151" s="88"/>
      <c r="BNR151" s="11"/>
      <c r="BNS151" s="11"/>
      <c r="BNT151" s="89"/>
      <c r="BNU151" s="87"/>
      <c r="BNV151" s="90"/>
      <c r="BNW151" s="91"/>
      <c r="BNX151" s="86"/>
      <c r="BNY151" s="87"/>
      <c r="BNZ151" s="87"/>
      <c r="BOA151" s="87"/>
      <c r="BOB151" s="87"/>
      <c r="BOC151" s="88"/>
      <c r="BOD151" s="12"/>
      <c r="BOE151" s="12"/>
      <c r="BOF151" s="88"/>
      <c r="BOG151" s="88"/>
      <c r="BOH151" s="11"/>
      <c r="BOI151" s="11"/>
      <c r="BOJ151" s="89"/>
      <c r="BOK151" s="87"/>
      <c r="BOL151" s="90"/>
      <c r="BOM151" s="91"/>
      <c r="BON151" s="86"/>
      <c r="BOO151" s="87"/>
      <c r="BOP151" s="87"/>
      <c r="BOQ151" s="87"/>
      <c r="BOR151" s="87"/>
      <c r="BOS151" s="88"/>
      <c r="BOT151" s="12"/>
      <c r="BOU151" s="12"/>
      <c r="BOV151" s="88"/>
      <c r="BOW151" s="88"/>
      <c r="BOX151" s="11"/>
      <c r="BOY151" s="11"/>
      <c r="BOZ151" s="89"/>
      <c r="BPA151" s="87"/>
      <c r="BPB151" s="90"/>
      <c r="BPC151" s="91"/>
      <c r="BPD151" s="86"/>
      <c r="BPE151" s="87"/>
      <c r="BPF151" s="87"/>
      <c r="BPG151" s="87"/>
      <c r="BPH151" s="87"/>
      <c r="BPI151" s="88"/>
      <c r="BPJ151" s="12"/>
      <c r="BPK151" s="12"/>
      <c r="BPL151" s="88"/>
      <c r="BPM151" s="88"/>
      <c r="BPN151" s="11"/>
      <c r="BPO151" s="11"/>
      <c r="BPP151" s="89"/>
      <c r="BPQ151" s="87"/>
      <c r="BPR151" s="90"/>
      <c r="BPS151" s="91"/>
      <c r="BPT151" s="86"/>
      <c r="BPU151" s="87"/>
      <c r="BPV151" s="87"/>
      <c r="BPW151" s="87"/>
      <c r="BPX151" s="87"/>
      <c r="BPY151" s="88"/>
      <c r="BPZ151" s="12"/>
      <c r="BQA151" s="12"/>
      <c r="BQB151" s="88"/>
      <c r="BQC151" s="88"/>
      <c r="BQD151" s="11"/>
      <c r="BQE151" s="11"/>
      <c r="BQF151" s="89"/>
      <c r="BQG151" s="87"/>
      <c r="BQH151" s="90"/>
      <c r="BQI151" s="91"/>
      <c r="BQJ151" s="86"/>
      <c r="BQK151" s="87"/>
      <c r="BQL151" s="87"/>
      <c r="BQM151" s="87"/>
      <c r="BQN151" s="87"/>
      <c r="BQO151" s="88"/>
      <c r="BQP151" s="12"/>
      <c r="BQQ151" s="12"/>
      <c r="BQR151" s="88"/>
      <c r="BQS151" s="88"/>
      <c r="BQT151" s="11"/>
      <c r="BQU151" s="11"/>
      <c r="BQV151" s="89"/>
      <c r="BQW151" s="87"/>
      <c r="BQX151" s="90"/>
      <c r="BQY151" s="91"/>
      <c r="BQZ151" s="86"/>
      <c r="BRA151" s="87"/>
      <c r="BRB151" s="87"/>
      <c r="BRC151" s="87"/>
      <c r="BRD151" s="87"/>
      <c r="BRE151" s="88"/>
      <c r="BRF151" s="12"/>
      <c r="BRG151" s="12"/>
      <c r="BRH151" s="88"/>
      <c r="BRI151" s="88"/>
      <c r="BRJ151" s="11"/>
      <c r="BRK151" s="11"/>
      <c r="BRL151" s="89"/>
      <c r="BRM151" s="87"/>
      <c r="BRN151" s="90"/>
      <c r="BRO151" s="91"/>
      <c r="BRP151" s="86"/>
      <c r="BRQ151" s="87"/>
      <c r="BRR151" s="87"/>
      <c r="BRS151" s="87"/>
      <c r="BRT151" s="87"/>
      <c r="BRU151" s="88"/>
      <c r="BRV151" s="12"/>
      <c r="BRW151" s="12"/>
      <c r="BRX151" s="88"/>
      <c r="BRY151" s="88"/>
      <c r="BRZ151" s="11"/>
      <c r="BSA151" s="11"/>
      <c r="BSB151" s="89"/>
      <c r="BSC151" s="87"/>
      <c r="BSD151" s="90"/>
      <c r="BSE151" s="91"/>
      <c r="BSF151" s="86"/>
      <c r="BSG151" s="87"/>
      <c r="BSH151" s="87"/>
      <c r="BSI151" s="87"/>
      <c r="BSJ151" s="87"/>
      <c r="BSK151" s="88"/>
      <c r="BSL151" s="12"/>
      <c r="BSM151" s="12"/>
      <c r="BSN151" s="88"/>
      <c r="BSO151" s="88"/>
      <c r="BSP151" s="11"/>
      <c r="BSQ151" s="11"/>
      <c r="BSR151" s="89"/>
      <c r="BSS151" s="87"/>
      <c r="BST151" s="90"/>
      <c r="BSU151" s="91"/>
      <c r="BSV151" s="86"/>
      <c r="BSW151" s="87"/>
      <c r="BSX151" s="87"/>
      <c r="BSY151" s="87"/>
      <c r="BSZ151" s="87"/>
      <c r="BTA151" s="88"/>
      <c r="BTB151" s="12"/>
      <c r="BTC151" s="12"/>
      <c r="BTD151" s="88"/>
      <c r="BTE151" s="88"/>
      <c r="BTF151" s="11"/>
      <c r="BTG151" s="11"/>
      <c r="BTH151" s="89"/>
      <c r="BTI151" s="87"/>
      <c r="BTJ151" s="90"/>
      <c r="BTK151" s="91"/>
      <c r="BTL151" s="86"/>
      <c r="BTM151" s="87"/>
      <c r="BTN151" s="87"/>
      <c r="BTO151" s="87"/>
      <c r="BTP151" s="87"/>
      <c r="BTQ151" s="88"/>
      <c r="BTR151" s="12"/>
      <c r="BTS151" s="12"/>
      <c r="BTT151" s="88"/>
      <c r="BTU151" s="88"/>
      <c r="BTV151" s="11"/>
      <c r="BTW151" s="11"/>
      <c r="BTX151" s="89"/>
      <c r="BTY151" s="87"/>
      <c r="BTZ151" s="90"/>
      <c r="BUA151" s="91"/>
      <c r="BUB151" s="86"/>
      <c r="BUC151" s="87"/>
      <c r="BUD151" s="87"/>
      <c r="BUE151" s="87"/>
      <c r="BUF151" s="87"/>
      <c r="BUG151" s="88"/>
      <c r="BUH151" s="12"/>
      <c r="BUI151" s="12"/>
      <c r="BUJ151" s="88"/>
      <c r="BUK151" s="88"/>
      <c r="BUL151" s="11"/>
      <c r="BUM151" s="11"/>
      <c r="BUN151" s="89"/>
      <c r="BUO151" s="87"/>
      <c r="BUP151" s="90"/>
      <c r="BUQ151" s="91"/>
      <c r="BUR151" s="86"/>
      <c r="BUS151" s="87"/>
      <c r="BUT151" s="87"/>
      <c r="BUU151" s="87"/>
      <c r="BUV151" s="87"/>
      <c r="BUW151" s="88"/>
      <c r="BUX151" s="12"/>
      <c r="BUY151" s="12"/>
      <c r="BUZ151" s="88"/>
      <c r="BVA151" s="88"/>
      <c r="BVB151" s="11"/>
      <c r="BVC151" s="11"/>
      <c r="BVD151" s="89"/>
      <c r="BVE151" s="87"/>
      <c r="BVF151" s="90"/>
      <c r="BVG151" s="91"/>
      <c r="BVH151" s="86"/>
      <c r="BVI151" s="87"/>
      <c r="BVJ151" s="87"/>
      <c r="BVK151" s="87"/>
      <c r="BVL151" s="87"/>
      <c r="BVM151" s="88"/>
      <c r="BVN151" s="12"/>
      <c r="BVO151" s="12"/>
      <c r="BVP151" s="88"/>
      <c r="BVQ151" s="88"/>
      <c r="BVR151" s="11"/>
      <c r="BVS151" s="11"/>
      <c r="BVT151" s="89"/>
      <c r="BVU151" s="87"/>
      <c r="BVV151" s="90"/>
      <c r="BVW151" s="91"/>
      <c r="BVX151" s="86"/>
      <c r="BVY151" s="87"/>
      <c r="BVZ151" s="87"/>
      <c r="BWA151" s="87"/>
      <c r="BWB151" s="87"/>
      <c r="BWC151" s="88"/>
      <c r="BWD151" s="12"/>
      <c r="BWE151" s="12"/>
      <c r="BWF151" s="88"/>
      <c r="BWG151" s="88"/>
      <c r="BWH151" s="11"/>
      <c r="BWI151" s="11"/>
      <c r="BWJ151" s="89"/>
      <c r="BWK151" s="87"/>
      <c r="BWL151" s="90"/>
      <c r="BWM151" s="91"/>
      <c r="BWN151" s="86"/>
      <c r="BWO151" s="87"/>
      <c r="BWP151" s="87"/>
      <c r="BWQ151" s="87"/>
      <c r="BWR151" s="87"/>
      <c r="BWS151" s="88"/>
      <c r="BWT151" s="12"/>
      <c r="BWU151" s="12"/>
      <c r="BWV151" s="88"/>
      <c r="BWW151" s="88"/>
      <c r="BWX151" s="11"/>
      <c r="BWY151" s="11"/>
      <c r="BWZ151" s="89"/>
      <c r="BXA151" s="87"/>
      <c r="BXB151" s="90"/>
      <c r="BXC151" s="91"/>
      <c r="BXD151" s="86"/>
      <c r="BXE151" s="87"/>
      <c r="BXF151" s="87"/>
      <c r="BXG151" s="87"/>
      <c r="BXH151" s="87"/>
      <c r="BXI151" s="88"/>
      <c r="BXJ151" s="12"/>
      <c r="BXK151" s="12"/>
      <c r="BXL151" s="88"/>
      <c r="BXM151" s="88"/>
      <c r="BXN151" s="11"/>
      <c r="BXO151" s="11"/>
      <c r="BXP151" s="89"/>
      <c r="BXQ151" s="87"/>
      <c r="BXR151" s="90"/>
      <c r="BXS151" s="91"/>
      <c r="BXT151" s="86"/>
      <c r="BXU151" s="87"/>
      <c r="BXV151" s="87"/>
      <c r="BXW151" s="87"/>
      <c r="BXX151" s="87"/>
      <c r="BXY151" s="88"/>
      <c r="BXZ151" s="12"/>
      <c r="BYA151" s="12"/>
      <c r="BYB151" s="88"/>
      <c r="BYC151" s="88"/>
      <c r="BYD151" s="11"/>
      <c r="BYE151" s="11"/>
      <c r="BYF151" s="89"/>
      <c r="BYG151" s="87"/>
      <c r="BYH151" s="90"/>
      <c r="BYI151" s="91"/>
      <c r="BYJ151" s="86"/>
      <c r="BYK151" s="87"/>
      <c r="BYL151" s="87"/>
      <c r="BYM151" s="87"/>
      <c r="BYN151" s="87"/>
      <c r="BYO151" s="88"/>
      <c r="BYP151" s="12"/>
      <c r="BYQ151" s="12"/>
      <c r="BYR151" s="88"/>
      <c r="BYS151" s="88"/>
      <c r="BYT151" s="11"/>
      <c r="BYU151" s="11"/>
      <c r="BYV151" s="89"/>
      <c r="BYW151" s="87"/>
      <c r="BYX151" s="90"/>
      <c r="BYY151" s="91"/>
      <c r="BYZ151" s="86"/>
      <c r="BZA151" s="87"/>
      <c r="BZB151" s="87"/>
      <c r="BZC151" s="87"/>
      <c r="BZD151" s="87"/>
      <c r="BZE151" s="88"/>
      <c r="BZF151" s="12"/>
      <c r="BZG151" s="12"/>
      <c r="BZH151" s="88"/>
      <c r="BZI151" s="88"/>
      <c r="BZJ151" s="11"/>
      <c r="BZK151" s="11"/>
      <c r="BZL151" s="89"/>
      <c r="BZM151" s="87"/>
      <c r="BZN151" s="90"/>
      <c r="BZO151" s="91"/>
      <c r="BZP151" s="86"/>
      <c r="BZQ151" s="87"/>
      <c r="BZR151" s="87"/>
      <c r="BZS151" s="87"/>
      <c r="BZT151" s="87"/>
      <c r="BZU151" s="88"/>
      <c r="BZV151" s="12"/>
      <c r="BZW151" s="12"/>
      <c r="BZX151" s="88"/>
      <c r="BZY151" s="88"/>
      <c r="BZZ151" s="11"/>
      <c r="CAA151" s="11"/>
      <c r="CAB151" s="89"/>
      <c r="CAC151" s="87"/>
      <c r="CAD151" s="90"/>
      <c r="CAE151" s="91"/>
      <c r="CAF151" s="86"/>
      <c r="CAG151" s="87"/>
      <c r="CAH151" s="87"/>
      <c r="CAI151" s="87"/>
      <c r="CAJ151" s="87"/>
      <c r="CAK151" s="88"/>
      <c r="CAL151" s="12"/>
      <c r="CAM151" s="12"/>
      <c r="CAN151" s="88"/>
      <c r="CAO151" s="88"/>
      <c r="CAP151" s="11"/>
      <c r="CAQ151" s="11"/>
      <c r="CAR151" s="89"/>
      <c r="CAS151" s="87"/>
      <c r="CAT151" s="90"/>
      <c r="CAU151" s="91"/>
      <c r="CAV151" s="86"/>
      <c r="CAW151" s="87"/>
      <c r="CAX151" s="87"/>
      <c r="CAY151" s="87"/>
      <c r="CAZ151" s="87"/>
      <c r="CBA151" s="88"/>
      <c r="CBB151" s="12"/>
      <c r="CBC151" s="12"/>
      <c r="CBD151" s="88"/>
      <c r="CBE151" s="88"/>
      <c r="CBF151" s="11"/>
      <c r="CBG151" s="11"/>
      <c r="CBH151" s="89"/>
      <c r="CBI151" s="87"/>
      <c r="CBJ151" s="90"/>
      <c r="CBK151" s="91"/>
      <c r="CBL151" s="86"/>
      <c r="CBM151" s="87"/>
      <c r="CBN151" s="87"/>
      <c r="CBO151" s="87"/>
      <c r="CBP151" s="87"/>
      <c r="CBQ151" s="88"/>
      <c r="CBR151" s="12"/>
      <c r="CBS151" s="12"/>
      <c r="CBT151" s="88"/>
      <c r="CBU151" s="88"/>
      <c r="CBV151" s="11"/>
      <c r="CBW151" s="11"/>
      <c r="CBX151" s="89"/>
      <c r="CBY151" s="87"/>
      <c r="CBZ151" s="90"/>
      <c r="CCA151" s="91"/>
      <c r="CCB151" s="86"/>
      <c r="CCC151" s="87"/>
      <c r="CCD151" s="87"/>
      <c r="CCE151" s="87"/>
      <c r="CCF151" s="87"/>
      <c r="CCG151" s="88"/>
      <c r="CCH151" s="12"/>
      <c r="CCI151" s="12"/>
      <c r="CCJ151" s="88"/>
      <c r="CCK151" s="88"/>
      <c r="CCL151" s="11"/>
      <c r="CCM151" s="11"/>
      <c r="CCN151" s="89"/>
      <c r="CCO151" s="87"/>
      <c r="CCP151" s="90"/>
      <c r="CCQ151" s="91"/>
      <c r="CCR151" s="86"/>
      <c r="CCS151" s="87"/>
      <c r="CCT151" s="87"/>
      <c r="CCU151" s="87"/>
      <c r="CCV151" s="87"/>
      <c r="CCW151" s="88"/>
      <c r="CCX151" s="12"/>
      <c r="CCY151" s="12"/>
      <c r="CCZ151" s="88"/>
      <c r="CDA151" s="88"/>
      <c r="CDB151" s="11"/>
      <c r="CDC151" s="11"/>
      <c r="CDD151" s="89"/>
      <c r="CDE151" s="87"/>
      <c r="CDF151" s="90"/>
      <c r="CDG151" s="91"/>
      <c r="CDH151" s="86"/>
      <c r="CDI151" s="87"/>
      <c r="CDJ151" s="87"/>
      <c r="CDK151" s="87"/>
      <c r="CDL151" s="87"/>
      <c r="CDM151" s="88"/>
      <c r="CDN151" s="12"/>
      <c r="CDO151" s="12"/>
      <c r="CDP151" s="88"/>
      <c r="CDQ151" s="88"/>
      <c r="CDR151" s="11"/>
      <c r="CDS151" s="11"/>
      <c r="CDT151" s="89"/>
      <c r="CDU151" s="87"/>
      <c r="CDV151" s="90"/>
      <c r="CDW151" s="91"/>
      <c r="CDX151" s="86"/>
      <c r="CDY151" s="87"/>
      <c r="CDZ151" s="87"/>
      <c r="CEA151" s="87"/>
      <c r="CEB151" s="87"/>
      <c r="CEC151" s="88"/>
      <c r="CED151" s="12"/>
      <c r="CEE151" s="12"/>
      <c r="CEF151" s="88"/>
      <c r="CEG151" s="88"/>
      <c r="CEH151" s="11"/>
      <c r="CEI151" s="11"/>
      <c r="CEJ151" s="89"/>
      <c r="CEK151" s="87"/>
      <c r="CEL151" s="90"/>
      <c r="CEM151" s="91"/>
      <c r="CEN151" s="86"/>
      <c r="CEO151" s="87"/>
      <c r="CEP151" s="87"/>
      <c r="CEQ151" s="87"/>
      <c r="CER151" s="87"/>
      <c r="CES151" s="88"/>
      <c r="CET151" s="12"/>
      <c r="CEU151" s="12"/>
      <c r="CEV151" s="88"/>
      <c r="CEW151" s="88"/>
      <c r="CEX151" s="11"/>
      <c r="CEY151" s="11"/>
      <c r="CEZ151" s="89"/>
      <c r="CFA151" s="87"/>
      <c r="CFB151" s="90"/>
      <c r="CFC151" s="91"/>
      <c r="CFD151" s="86"/>
      <c r="CFE151" s="87"/>
      <c r="CFF151" s="87"/>
      <c r="CFG151" s="87"/>
      <c r="CFH151" s="87"/>
      <c r="CFI151" s="88"/>
      <c r="CFJ151" s="12"/>
      <c r="CFK151" s="12"/>
      <c r="CFL151" s="88"/>
      <c r="CFM151" s="88"/>
      <c r="CFN151" s="11"/>
      <c r="CFO151" s="11"/>
      <c r="CFP151" s="89"/>
      <c r="CFQ151" s="87"/>
      <c r="CFR151" s="90"/>
      <c r="CFS151" s="91"/>
      <c r="CFT151" s="86"/>
      <c r="CFU151" s="87"/>
      <c r="CFV151" s="87"/>
      <c r="CFW151" s="87"/>
      <c r="CFX151" s="87"/>
      <c r="CFY151" s="88"/>
      <c r="CFZ151" s="12"/>
      <c r="CGA151" s="12"/>
      <c r="CGB151" s="88"/>
      <c r="CGC151" s="88"/>
      <c r="CGD151" s="11"/>
      <c r="CGE151" s="11"/>
      <c r="CGF151" s="89"/>
      <c r="CGG151" s="87"/>
      <c r="CGH151" s="90"/>
      <c r="CGI151" s="91"/>
      <c r="CGJ151" s="86"/>
      <c r="CGK151" s="87"/>
      <c r="CGL151" s="87"/>
      <c r="CGM151" s="87"/>
      <c r="CGN151" s="87"/>
      <c r="CGO151" s="88"/>
      <c r="CGP151" s="12"/>
      <c r="CGQ151" s="12"/>
      <c r="CGR151" s="88"/>
      <c r="CGS151" s="88"/>
      <c r="CGT151" s="11"/>
      <c r="CGU151" s="11"/>
      <c r="CGV151" s="89"/>
      <c r="CGW151" s="87"/>
      <c r="CGX151" s="90"/>
      <c r="CGY151" s="91"/>
      <c r="CGZ151" s="86"/>
      <c r="CHA151" s="87"/>
      <c r="CHB151" s="87"/>
      <c r="CHC151" s="87"/>
      <c r="CHD151" s="87"/>
      <c r="CHE151" s="88"/>
      <c r="CHF151" s="12"/>
      <c r="CHG151" s="12"/>
      <c r="CHH151" s="88"/>
      <c r="CHI151" s="88"/>
      <c r="CHJ151" s="11"/>
      <c r="CHK151" s="11"/>
      <c r="CHL151" s="89"/>
      <c r="CHM151" s="87"/>
      <c r="CHN151" s="90"/>
      <c r="CHO151" s="91"/>
      <c r="CHP151" s="86"/>
      <c r="CHQ151" s="87"/>
      <c r="CHR151" s="87"/>
      <c r="CHS151" s="87"/>
      <c r="CHT151" s="87"/>
      <c r="CHU151" s="88"/>
      <c r="CHV151" s="12"/>
      <c r="CHW151" s="12"/>
      <c r="CHX151" s="88"/>
      <c r="CHY151" s="88"/>
      <c r="CHZ151" s="11"/>
      <c r="CIA151" s="11"/>
      <c r="CIB151" s="89"/>
      <c r="CIC151" s="87"/>
      <c r="CID151" s="90"/>
      <c r="CIE151" s="91"/>
      <c r="CIF151" s="86"/>
      <c r="CIG151" s="87"/>
      <c r="CIH151" s="87"/>
      <c r="CII151" s="87"/>
      <c r="CIJ151" s="87"/>
      <c r="CIK151" s="88"/>
      <c r="CIL151" s="12"/>
      <c r="CIM151" s="12"/>
      <c r="CIN151" s="88"/>
      <c r="CIO151" s="88"/>
      <c r="CIP151" s="11"/>
      <c r="CIQ151" s="11"/>
      <c r="CIR151" s="89"/>
      <c r="CIS151" s="87"/>
      <c r="CIT151" s="90"/>
      <c r="CIU151" s="91"/>
      <c r="CIV151" s="86"/>
      <c r="CIW151" s="87"/>
      <c r="CIX151" s="87"/>
      <c r="CIY151" s="87"/>
      <c r="CIZ151" s="87"/>
      <c r="CJA151" s="88"/>
      <c r="CJB151" s="12"/>
      <c r="CJC151" s="12"/>
      <c r="CJD151" s="88"/>
      <c r="CJE151" s="88"/>
      <c r="CJF151" s="11"/>
      <c r="CJG151" s="11"/>
      <c r="CJH151" s="89"/>
      <c r="CJI151" s="87"/>
      <c r="CJJ151" s="90"/>
      <c r="CJK151" s="91"/>
      <c r="CJL151" s="86"/>
      <c r="CJM151" s="87"/>
      <c r="CJN151" s="87"/>
      <c r="CJO151" s="87"/>
      <c r="CJP151" s="87"/>
      <c r="CJQ151" s="88"/>
      <c r="CJR151" s="12"/>
      <c r="CJS151" s="12"/>
      <c r="CJT151" s="88"/>
      <c r="CJU151" s="88"/>
      <c r="CJV151" s="11"/>
      <c r="CJW151" s="11"/>
      <c r="CJX151" s="89"/>
      <c r="CJY151" s="87"/>
      <c r="CJZ151" s="90"/>
      <c r="CKA151" s="91"/>
      <c r="CKB151" s="86"/>
      <c r="CKC151" s="87"/>
      <c r="CKD151" s="87"/>
      <c r="CKE151" s="87"/>
      <c r="CKF151" s="87"/>
      <c r="CKG151" s="88"/>
      <c r="CKH151" s="12"/>
      <c r="CKI151" s="12"/>
      <c r="CKJ151" s="88"/>
      <c r="CKK151" s="88"/>
      <c r="CKL151" s="11"/>
      <c r="CKM151" s="11"/>
      <c r="CKN151" s="89"/>
      <c r="CKO151" s="87"/>
      <c r="CKP151" s="90"/>
      <c r="CKQ151" s="91"/>
      <c r="CKR151" s="86"/>
      <c r="CKS151" s="87"/>
      <c r="CKT151" s="87"/>
      <c r="CKU151" s="87"/>
      <c r="CKV151" s="87"/>
      <c r="CKW151" s="88"/>
      <c r="CKX151" s="12"/>
      <c r="CKY151" s="12"/>
      <c r="CKZ151" s="88"/>
      <c r="CLA151" s="88"/>
      <c r="CLB151" s="11"/>
      <c r="CLC151" s="11"/>
      <c r="CLD151" s="89"/>
      <c r="CLE151" s="87"/>
      <c r="CLF151" s="90"/>
      <c r="CLG151" s="91"/>
      <c r="CLH151" s="86"/>
      <c r="CLI151" s="87"/>
      <c r="CLJ151" s="87"/>
      <c r="CLK151" s="87"/>
      <c r="CLL151" s="87"/>
      <c r="CLM151" s="88"/>
      <c r="CLN151" s="12"/>
      <c r="CLO151" s="12"/>
      <c r="CLP151" s="88"/>
      <c r="CLQ151" s="88"/>
      <c r="CLR151" s="11"/>
      <c r="CLS151" s="11"/>
      <c r="CLT151" s="89"/>
      <c r="CLU151" s="87"/>
      <c r="CLV151" s="90"/>
      <c r="CLW151" s="91"/>
      <c r="CLX151" s="86"/>
      <c r="CLY151" s="87"/>
      <c r="CLZ151" s="87"/>
      <c r="CMA151" s="87"/>
      <c r="CMB151" s="87"/>
      <c r="CMC151" s="88"/>
      <c r="CMD151" s="12"/>
      <c r="CME151" s="12"/>
      <c r="CMF151" s="88"/>
      <c r="CMG151" s="88"/>
      <c r="CMH151" s="11"/>
      <c r="CMI151" s="11"/>
      <c r="CMJ151" s="89"/>
      <c r="CMK151" s="87"/>
      <c r="CML151" s="90"/>
      <c r="CMM151" s="91"/>
      <c r="CMN151" s="86"/>
      <c r="CMO151" s="87"/>
      <c r="CMP151" s="87"/>
      <c r="CMQ151" s="87"/>
      <c r="CMR151" s="87"/>
      <c r="CMS151" s="88"/>
      <c r="CMT151" s="12"/>
      <c r="CMU151" s="12"/>
      <c r="CMV151" s="88"/>
      <c r="CMW151" s="88"/>
      <c r="CMX151" s="11"/>
      <c r="CMY151" s="11"/>
      <c r="CMZ151" s="89"/>
      <c r="CNA151" s="87"/>
      <c r="CNB151" s="90"/>
      <c r="CNC151" s="91"/>
      <c r="CND151" s="86"/>
      <c r="CNE151" s="87"/>
      <c r="CNF151" s="87"/>
      <c r="CNG151" s="87"/>
      <c r="CNH151" s="87"/>
      <c r="CNI151" s="88"/>
      <c r="CNJ151" s="12"/>
      <c r="CNK151" s="12"/>
      <c r="CNL151" s="88"/>
      <c r="CNM151" s="88"/>
      <c r="CNN151" s="11"/>
      <c r="CNO151" s="11"/>
      <c r="CNP151" s="89"/>
      <c r="CNQ151" s="87"/>
      <c r="CNR151" s="90"/>
      <c r="CNS151" s="91"/>
      <c r="CNT151" s="86"/>
      <c r="CNU151" s="87"/>
      <c r="CNV151" s="87"/>
      <c r="CNW151" s="87"/>
      <c r="CNX151" s="87"/>
      <c r="CNY151" s="88"/>
      <c r="CNZ151" s="12"/>
      <c r="COA151" s="12"/>
      <c r="COB151" s="88"/>
      <c r="COC151" s="88"/>
      <c r="COD151" s="11"/>
      <c r="COE151" s="11"/>
      <c r="COF151" s="89"/>
      <c r="COG151" s="87"/>
      <c r="COH151" s="90"/>
      <c r="COI151" s="91"/>
      <c r="COJ151" s="86"/>
      <c r="COK151" s="87"/>
      <c r="COL151" s="87"/>
      <c r="COM151" s="87"/>
      <c r="CON151" s="87"/>
      <c r="COO151" s="88"/>
      <c r="COP151" s="12"/>
      <c r="COQ151" s="12"/>
      <c r="COR151" s="88"/>
      <c r="COS151" s="88"/>
      <c r="COT151" s="11"/>
      <c r="COU151" s="11"/>
      <c r="COV151" s="89"/>
      <c r="COW151" s="87"/>
      <c r="COX151" s="90"/>
      <c r="COY151" s="91"/>
      <c r="COZ151" s="86"/>
      <c r="CPA151" s="87"/>
      <c r="CPB151" s="87"/>
      <c r="CPC151" s="87"/>
      <c r="CPD151" s="87"/>
      <c r="CPE151" s="88"/>
      <c r="CPF151" s="12"/>
      <c r="CPG151" s="12"/>
      <c r="CPH151" s="88"/>
      <c r="CPI151" s="88"/>
      <c r="CPJ151" s="11"/>
      <c r="CPK151" s="11"/>
      <c r="CPL151" s="89"/>
      <c r="CPM151" s="87"/>
      <c r="CPN151" s="90"/>
      <c r="CPO151" s="91"/>
      <c r="CPP151" s="86"/>
      <c r="CPQ151" s="87"/>
      <c r="CPR151" s="87"/>
      <c r="CPS151" s="87"/>
      <c r="CPT151" s="87"/>
      <c r="CPU151" s="88"/>
      <c r="CPV151" s="12"/>
      <c r="CPW151" s="12"/>
      <c r="CPX151" s="88"/>
      <c r="CPY151" s="88"/>
      <c r="CPZ151" s="11"/>
      <c r="CQA151" s="11"/>
      <c r="CQB151" s="89"/>
      <c r="CQC151" s="87"/>
      <c r="CQD151" s="90"/>
      <c r="CQE151" s="91"/>
      <c r="CQF151" s="86"/>
      <c r="CQG151" s="87"/>
      <c r="CQH151" s="87"/>
      <c r="CQI151" s="87"/>
      <c r="CQJ151" s="87"/>
      <c r="CQK151" s="88"/>
      <c r="CQL151" s="12"/>
      <c r="CQM151" s="12"/>
      <c r="CQN151" s="88"/>
      <c r="CQO151" s="88"/>
      <c r="CQP151" s="11"/>
      <c r="CQQ151" s="11"/>
      <c r="CQR151" s="89"/>
      <c r="CQS151" s="87"/>
      <c r="CQT151" s="90"/>
      <c r="CQU151" s="91"/>
      <c r="CQV151" s="86"/>
      <c r="CQW151" s="87"/>
      <c r="CQX151" s="87"/>
      <c r="CQY151" s="87"/>
      <c r="CQZ151" s="87"/>
      <c r="CRA151" s="88"/>
      <c r="CRB151" s="12"/>
      <c r="CRC151" s="12"/>
      <c r="CRD151" s="88"/>
      <c r="CRE151" s="88"/>
      <c r="CRF151" s="11"/>
      <c r="CRG151" s="11"/>
      <c r="CRH151" s="89"/>
      <c r="CRI151" s="87"/>
      <c r="CRJ151" s="90"/>
      <c r="CRK151" s="91"/>
      <c r="CRL151" s="86"/>
      <c r="CRM151" s="87"/>
      <c r="CRN151" s="87"/>
      <c r="CRO151" s="87"/>
      <c r="CRP151" s="87"/>
      <c r="CRQ151" s="88"/>
      <c r="CRR151" s="12"/>
      <c r="CRS151" s="12"/>
      <c r="CRT151" s="88"/>
      <c r="CRU151" s="88"/>
      <c r="CRV151" s="11"/>
      <c r="CRW151" s="11"/>
      <c r="CRX151" s="89"/>
      <c r="CRY151" s="87"/>
      <c r="CRZ151" s="90"/>
      <c r="CSA151" s="91"/>
      <c r="CSB151" s="86"/>
      <c r="CSC151" s="87"/>
      <c r="CSD151" s="87"/>
      <c r="CSE151" s="87"/>
      <c r="CSF151" s="87"/>
      <c r="CSG151" s="88"/>
      <c r="CSH151" s="12"/>
      <c r="CSI151" s="12"/>
      <c r="CSJ151" s="88"/>
      <c r="CSK151" s="88"/>
      <c r="CSL151" s="11"/>
      <c r="CSM151" s="11"/>
      <c r="CSN151" s="89"/>
      <c r="CSO151" s="87"/>
      <c r="CSP151" s="90"/>
      <c r="CSQ151" s="91"/>
      <c r="CSR151" s="86"/>
      <c r="CSS151" s="87"/>
      <c r="CST151" s="87"/>
      <c r="CSU151" s="87"/>
      <c r="CSV151" s="87"/>
      <c r="CSW151" s="88"/>
      <c r="CSX151" s="12"/>
      <c r="CSY151" s="12"/>
      <c r="CSZ151" s="88"/>
      <c r="CTA151" s="88"/>
      <c r="CTB151" s="11"/>
      <c r="CTC151" s="11"/>
      <c r="CTD151" s="89"/>
      <c r="CTE151" s="87"/>
      <c r="CTF151" s="90"/>
      <c r="CTG151" s="91"/>
      <c r="CTH151" s="86"/>
      <c r="CTI151" s="87"/>
      <c r="CTJ151" s="87"/>
      <c r="CTK151" s="87"/>
      <c r="CTL151" s="87"/>
      <c r="CTM151" s="88"/>
      <c r="CTN151" s="12"/>
      <c r="CTO151" s="12"/>
      <c r="CTP151" s="88"/>
      <c r="CTQ151" s="88"/>
      <c r="CTR151" s="11"/>
      <c r="CTS151" s="11"/>
      <c r="CTT151" s="89"/>
      <c r="CTU151" s="87"/>
      <c r="CTV151" s="90"/>
      <c r="CTW151" s="91"/>
      <c r="CTX151" s="86"/>
      <c r="CTY151" s="87"/>
      <c r="CTZ151" s="87"/>
      <c r="CUA151" s="87"/>
      <c r="CUB151" s="87"/>
      <c r="CUC151" s="88"/>
      <c r="CUD151" s="12"/>
      <c r="CUE151" s="12"/>
      <c r="CUF151" s="88"/>
      <c r="CUG151" s="88"/>
      <c r="CUH151" s="11"/>
      <c r="CUI151" s="11"/>
      <c r="CUJ151" s="89"/>
      <c r="CUK151" s="87"/>
      <c r="CUL151" s="90"/>
      <c r="CUM151" s="91"/>
      <c r="CUN151" s="86"/>
      <c r="CUO151" s="87"/>
      <c r="CUP151" s="87"/>
      <c r="CUQ151" s="87"/>
      <c r="CUR151" s="87"/>
      <c r="CUS151" s="88"/>
      <c r="CUT151" s="12"/>
      <c r="CUU151" s="12"/>
      <c r="CUV151" s="88"/>
      <c r="CUW151" s="88"/>
      <c r="CUX151" s="11"/>
      <c r="CUY151" s="11"/>
      <c r="CUZ151" s="89"/>
      <c r="CVA151" s="87"/>
      <c r="CVB151" s="90"/>
      <c r="CVC151" s="91"/>
      <c r="CVD151" s="86"/>
      <c r="CVE151" s="87"/>
      <c r="CVF151" s="87"/>
      <c r="CVG151" s="87"/>
      <c r="CVH151" s="87"/>
      <c r="CVI151" s="88"/>
      <c r="CVJ151" s="12"/>
      <c r="CVK151" s="12"/>
      <c r="CVL151" s="88"/>
      <c r="CVM151" s="88"/>
      <c r="CVN151" s="11"/>
      <c r="CVO151" s="11"/>
      <c r="CVP151" s="89"/>
      <c r="CVQ151" s="87"/>
      <c r="CVR151" s="90"/>
      <c r="CVS151" s="91"/>
      <c r="CVT151" s="86"/>
      <c r="CVU151" s="87"/>
      <c r="CVV151" s="87"/>
      <c r="CVW151" s="87"/>
      <c r="CVX151" s="87"/>
      <c r="CVY151" s="88"/>
      <c r="CVZ151" s="12"/>
      <c r="CWA151" s="12"/>
      <c r="CWB151" s="88"/>
      <c r="CWC151" s="88"/>
      <c r="CWD151" s="11"/>
      <c r="CWE151" s="11"/>
      <c r="CWF151" s="89"/>
      <c r="CWG151" s="87"/>
      <c r="CWH151" s="90"/>
      <c r="CWI151" s="91"/>
      <c r="CWJ151" s="86"/>
      <c r="CWK151" s="87"/>
      <c r="CWL151" s="87"/>
      <c r="CWM151" s="87"/>
      <c r="CWN151" s="87"/>
      <c r="CWO151" s="88"/>
      <c r="CWP151" s="12"/>
      <c r="CWQ151" s="12"/>
      <c r="CWR151" s="88"/>
      <c r="CWS151" s="88"/>
      <c r="CWT151" s="11"/>
      <c r="CWU151" s="11"/>
      <c r="CWV151" s="89"/>
      <c r="CWW151" s="87"/>
      <c r="CWX151" s="90"/>
      <c r="CWY151" s="91"/>
      <c r="CWZ151" s="86"/>
      <c r="CXA151" s="87"/>
      <c r="CXB151" s="87"/>
      <c r="CXC151" s="87"/>
      <c r="CXD151" s="87"/>
      <c r="CXE151" s="88"/>
      <c r="CXF151" s="12"/>
      <c r="CXG151" s="12"/>
      <c r="CXH151" s="88"/>
      <c r="CXI151" s="88"/>
      <c r="CXJ151" s="11"/>
      <c r="CXK151" s="11"/>
      <c r="CXL151" s="89"/>
      <c r="CXM151" s="87"/>
      <c r="CXN151" s="90"/>
      <c r="CXO151" s="91"/>
      <c r="CXP151" s="86"/>
      <c r="CXQ151" s="87"/>
      <c r="CXR151" s="87"/>
      <c r="CXS151" s="87"/>
      <c r="CXT151" s="87"/>
      <c r="CXU151" s="88"/>
      <c r="CXV151" s="12"/>
      <c r="CXW151" s="12"/>
      <c r="CXX151" s="88"/>
      <c r="CXY151" s="88"/>
      <c r="CXZ151" s="11"/>
      <c r="CYA151" s="11"/>
      <c r="CYB151" s="89"/>
      <c r="CYC151" s="87"/>
      <c r="CYD151" s="90"/>
      <c r="CYE151" s="91"/>
      <c r="CYF151" s="86"/>
      <c r="CYG151" s="87"/>
      <c r="CYH151" s="87"/>
      <c r="CYI151" s="87"/>
      <c r="CYJ151" s="87"/>
      <c r="CYK151" s="88"/>
      <c r="CYL151" s="12"/>
      <c r="CYM151" s="12"/>
      <c r="CYN151" s="88"/>
      <c r="CYO151" s="88"/>
      <c r="CYP151" s="11"/>
      <c r="CYQ151" s="11"/>
      <c r="CYR151" s="89"/>
      <c r="CYS151" s="87"/>
      <c r="CYT151" s="90"/>
      <c r="CYU151" s="91"/>
      <c r="CYV151" s="86"/>
      <c r="CYW151" s="87"/>
      <c r="CYX151" s="87"/>
      <c r="CYY151" s="87"/>
      <c r="CYZ151" s="87"/>
      <c r="CZA151" s="88"/>
      <c r="CZB151" s="12"/>
      <c r="CZC151" s="12"/>
      <c r="CZD151" s="88"/>
      <c r="CZE151" s="88"/>
      <c r="CZF151" s="11"/>
      <c r="CZG151" s="11"/>
      <c r="CZH151" s="89"/>
      <c r="CZI151" s="87"/>
      <c r="CZJ151" s="90"/>
      <c r="CZK151" s="91"/>
      <c r="CZL151" s="86"/>
      <c r="CZM151" s="87"/>
      <c r="CZN151" s="87"/>
      <c r="CZO151" s="87"/>
      <c r="CZP151" s="87"/>
      <c r="CZQ151" s="88"/>
      <c r="CZR151" s="12"/>
      <c r="CZS151" s="12"/>
      <c r="CZT151" s="88"/>
      <c r="CZU151" s="88"/>
      <c r="CZV151" s="11"/>
      <c r="CZW151" s="11"/>
      <c r="CZX151" s="89"/>
      <c r="CZY151" s="87"/>
      <c r="CZZ151" s="90"/>
      <c r="DAA151" s="91"/>
      <c r="DAB151" s="86"/>
      <c r="DAC151" s="87"/>
      <c r="DAD151" s="87"/>
      <c r="DAE151" s="87"/>
      <c r="DAF151" s="87"/>
      <c r="DAG151" s="88"/>
      <c r="DAH151" s="12"/>
      <c r="DAI151" s="12"/>
      <c r="DAJ151" s="88"/>
      <c r="DAK151" s="88"/>
      <c r="DAL151" s="11"/>
      <c r="DAM151" s="11"/>
      <c r="DAN151" s="89"/>
      <c r="DAO151" s="87"/>
      <c r="DAP151" s="90"/>
      <c r="DAQ151" s="91"/>
      <c r="DAR151" s="86"/>
      <c r="DAS151" s="87"/>
      <c r="DAT151" s="87"/>
      <c r="DAU151" s="87"/>
      <c r="DAV151" s="87"/>
      <c r="DAW151" s="88"/>
      <c r="DAX151" s="12"/>
      <c r="DAY151" s="12"/>
      <c r="DAZ151" s="88"/>
      <c r="DBA151" s="88"/>
      <c r="DBB151" s="11"/>
      <c r="DBC151" s="11"/>
      <c r="DBD151" s="89"/>
      <c r="DBE151" s="87"/>
      <c r="DBF151" s="90"/>
      <c r="DBG151" s="91"/>
      <c r="DBH151" s="86"/>
      <c r="DBI151" s="87"/>
      <c r="DBJ151" s="87"/>
      <c r="DBK151" s="87"/>
      <c r="DBL151" s="87"/>
      <c r="DBM151" s="88"/>
      <c r="DBN151" s="12"/>
      <c r="DBO151" s="12"/>
      <c r="DBP151" s="88"/>
      <c r="DBQ151" s="88"/>
      <c r="DBR151" s="11"/>
      <c r="DBS151" s="11"/>
      <c r="DBT151" s="89"/>
      <c r="DBU151" s="87"/>
      <c r="DBV151" s="90"/>
      <c r="DBW151" s="91"/>
      <c r="DBX151" s="86"/>
      <c r="DBY151" s="87"/>
      <c r="DBZ151" s="87"/>
      <c r="DCA151" s="87"/>
      <c r="DCB151" s="87"/>
      <c r="DCC151" s="88"/>
      <c r="DCD151" s="12"/>
      <c r="DCE151" s="12"/>
      <c r="DCF151" s="88"/>
      <c r="DCG151" s="88"/>
      <c r="DCH151" s="11"/>
      <c r="DCI151" s="11"/>
      <c r="DCJ151" s="89"/>
      <c r="DCK151" s="87"/>
      <c r="DCL151" s="90"/>
      <c r="DCM151" s="91"/>
      <c r="DCN151" s="86"/>
      <c r="DCO151" s="87"/>
      <c r="DCP151" s="87"/>
      <c r="DCQ151" s="87"/>
      <c r="DCR151" s="87"/>
      <c r="DCS151" s="88"/>
      <c r="DCT151" s="12"/>
      <c r="DCU151" s="12"/>
      <c r="DCV151" s="88"/>
      <c r="DCW151" s="88"/>
      <c r="DCX151" s="11"/>
      <c r="DCY151" s="11"/>
      <c r="DCZ151" s="89"/>
      <c r="DDA151" s="87"/>
      <c r="DDB151" s="90"/>
      <c r="DDC151" s="91"/>
      <c r="DDD151" s="86"/>
      <c r="DDE151" s="87"/>
      <c r="DDF151" s="87"/>
      <c r="DDG151" s="87"/>
      <c r="DDH151" s="87"/>
      <c r="DDI151" s="88"/>
      <c r="DDJ151" s="12"/>
      <c r="DDK151" s="12"/>
      <c r="DDL151" s="88"/>
      <c r="DDM151" s="88"/>
      <c r="DDN151" s="11"/>
      <c r="DDO151" s="11"/>
      <c r="DDP151" s="89"/>
      <c r="DDQ151" s="87"/>
      <c r="DDR151" s="90"/>
      <c r="DDS151" s="91"/>
      <c r="DDT151" s="86"/>
      <c r="DDU151" s="87"/>
      <c r="DDV151" s="87"/>
      <c r="DDW151" s="87"/>
      <c r="DDX151" s="87"/>
      <c r="DDY151" s="88"/>
      <c r="DDZ151" s="12"/>
      <c r="DEA151" s="12"/>
      <c r="DEB151" s="88"/>
      <c r="DEC151" s="88"/>
      <c r="DED151" s="11"/>
      <c r="DEE151" s="11"/>
      <c r="DEF151" s="89"/>
      <c r="DEG151" s="87"/>
      <c r="DEH151" s="90"/>
      <c r="DEI151" s="91"/>
      <c r="DEJ151" s="86"/>
      <c r="DEK151" s="87"/>
      <c r="DEL151" s="87"/>
      <c r="DEM151" s="87"/>
      <c r="DEN151" s="87"/>
      <c r="DEO151" s="88"/>
      <c r="DEP151" s="12"/>
      <c r="DEQ151" s="12"/>
      <c r="DER151" s="88"/>
      <c r="DES151" s="88"/>
      <c r="DET151" s="11"/>
      <c r="DEU151" s="11"/>
      <c r="DEV151" s="89"/>
      <c r="DEW151" s="87"/>
      <c r="DEX151" s="90"/>
      <c r="DEY151" s="91"/>
      <c r="DEZ151" s="86"/>
      <c r="DFA151" s="87"/>
      <c r="DFB151" s="87"/>
      <c r="DFC151" s="87"/>
      <c r="DFD151" s="87"/>
      <c r="DFE151" s="88"/>
      <c r="DFF151" s="12"/>
      <c r="DFG151" s="12"/>
      <c r="DFH151" s="88"/>
      <c r="DFI151" s="88"/>
      <c r="DFJ151" s="11"/>
      <c r="DFK151" s="11"/>
      <c r="DFL151" s="89"/>
      <c r="DFM151" s="87"/>
      <c r="DFN151" s="90"/>
      <c r="DFO151" s="91"/>
      <c r="DFP151" s="86"/>
      <c r="DFQ151" s="87"/>
      <c r="DFR151" s="87"/>
      <c r="DFS151" s="87"/>
      <c r="DFT151" s="87"/>
      <c r="DFU151" s="88"/>
      <c r="DFV151" s="12"/>
      <c r="DFW151" s="12"/>
      <c r="DFX151" s="88"/>
      <c r="DFY151" s="88"/>
      <c r="DFZ151" s="11"/>
      <c r="DGA151" s="11"/>
      <c r="DGB151" s="89"/>
      <c r="DGC151" s="87"/>
      <c r="DGD151" s="90"/>
      <c r="DGE151" s="91"/>
      <c r="DGF151" s="86"/>
      <c r="DGG151" s="87"/>
      <c r="DGH151" s="87"/>
      <c r="DGI151" s="87"/>
      <c r="DGJ151" s="87"/>
      <c r="DGK151" s="88"/>
      <c r="DGL151" s="12"/>
      <c r="DGM151" s="12"/>
      <c r="DGN151" s="88"/>
      <c r="DGO151" s="88"/>
      <c r="DGP151" s="11"/>
      <c r="DGQ151" s="11"/>
      <c r="DGR151" s="89"/>
      <c r="DGS151" s="87"/>
      <c r="DGT151" s="90"/>
      <c r="DGU151" s="91"/>
      <c r="DGV151" s="86"/>
      <c r="DGW151" s="87"/>
      <c r="DGX151" s="87"/>
      <c r="DGY151" s="87"/>
      <c r="DGZ151" s="87"/>
      <c r="DHA151" s="88"/>
      <c r="DHB151" s="12"/>
      <c r="DHC151" s="12"/>
      <c r="DHD151" s="88"/>
      <c r="DHE151" s="88"/>
      <c r="DHF151" s="11"/>
      <c r="DHG151" s="11"/>
      <c r="DHH151" s="89"/>
      <c r="DHI151" s="87"/>
      <c r="DHJ151" s="90"/>
      <c r="DHK151" s="91"/>
      <c r="DHL151" s="86"/>
      <c r="DHM151" s="87"/>
      <c r="DHN151" s="87"/>
      <c r="DHO151" s="87"/>
      <c r="DHP151" s="87"/>
      <c r="DHQ151" s="88"/>
      <c r="DHR151" s="12"/>
      <c r="DHS151" s="12"/>
      <c r="DHT151" s="88"/>
      <c r="DHU151" s="88"/>
      <c r="DHV151" s="11"/>
      <c r="DHW151" s="11"/>
      <c r="DHX151" s="89"/>
      <c r="DHY151" s="87"/>
      <c r="DHZ151" s="90"/>
      <c r="DIA151" s="91"/>
      <c r="DIB151" s="86"/>
      <c r="DIC151" s="87"/>
      <c r="DID151" s="87"/>
      <c r="DIE151" s="87"/>
      <c r="DIF151" s="87"/>
      <c r="DIG151" s="88"/>
      <c r="DIH151" s="12"/>
      <c r="DII151" s="12"/>
      <c r="DIJ151" s="88"/>
      <c r="DIK151" s="88"/>
      <c r="DIL151" s="11"/>
      <c r="DIM151" s="11"/>
      <c r="DIN151" s="89"/>
      <c r="DIO151" s="87"/>
      <c r="DIP151" s="90"/>
      <c r="DIQ151" s="91"/>
      <c r="DIR151" s="86"/>
      <c r="DIS151" s="87"/>
      <c r="DIT151" s="87"/>
      <c r="DIU151" s="87"/>
      <c r="DIV151" s="87"/>
      <c r="DIW151" s="88"/>
      <c r="DIX151" s="12"/>
      <c r="DIY151" s="12"/>
      <c r="DIZ151" s="88"/>
      <c r="DJA151" s="88"/>
      <c r="DJB151" s="11"/>
      <c r="DJC151" s="11"/>
      <c r="DJD151" s="89"/>
      <c r="DJE151" s="87"/>
      <c r="DJF151" s="90"/>
      <c r="DJG151" s="91"/>
      <c r="DJH151" s="86"/>
      <c r="DJI151" s="87"/>
      <c r="DJJ151" s="87"/>
      <c r="DJK151" s="87"/>
      <c r="DJL151" s="87"/>
      <c r="DJM151" s="88"/>
      <c r="DJN151" s="12"/>
      <c r="DJO151" s="12"/>
      <c r="DJP151" s="88"/>
      <c r="DJQ151" s="88"/>
      <c r="DJR151" s="11"/>
      <c r="DJS151" s="11"/>
      <c r="DJT151" s="89"/>
      <c r="DJU151" s="87"/>
      <c r="DJV151" s="90"/>
      <c r="DJW151" s="91"/>
      <c r="DJX151" s="86"/>
      <c r="DJY151" s="87"/>
      <c r="DJZ151" s="87"/>
      <c r="DKA151" s="87"/>
      <c r="DKB151" s="87"/>
      <c r="DKC151" s="88"/>
      <c r="DKD151" s="12"/>
      <c r="DKE151" s="12"/>
      <c r="DKF151" s="88"/>
      <c r="DKG151" s="88"/>
      <c r="DKH151" s="11"/>
      <c r="DKI151" s="11"/>
      <c r="DKJ151" s="89"/>
      <c r="DKK151" s="87"/>
      <c r="DKL151" s="90"/>
      <c r="DKM151" s="91"/>
      <c r="DKN151" s="86"/>
      <c r="DKO151" s="87"/>
      <c r="DKP151" s="87"/>
      <c r="DKQ151" s="87"/>
      <c r="DKR151" s="87"/>
      <c r="DKS151" s="88"/>
      <c r="DKT151" s="12"/>
      <c r="DKU151" s="12"/>
      <c r="DKV151" s="88"/>
      <c r="DKW151" s="88"/>
      <c r="DKX151" s="11"/>
      <c r="DKY151" s="11"/>
      <c r="DKZ151" s="89"/>
      <c r="DLA151" s="87"/>
      <c r="DLB151" s="90"/>
      <c r="DLC151" s="91"/>
      <c r="DLD151" s="86"/>
      <c r="DLE151" s="87"/>
      <c r="DLF151" s="87"/>
      <c r="DLG151" s="87"/>
      <c r="DLH151" s="87"/>
      <c r="DLI151" s="88"/>
      <c r="DLJ151" s="12"/>
      <c r="DLK151" s="12"/>
      <c r="DLL151" s="88"/>
      <c r="DLM151" s="88"/>
      <c r="DLN151" s="11"/>
      <c r="DLO151" s="11"/>
      <c r="DLP151" s="89"/>
      <c r="DLQ151" s="87"/>
      <c r="DLR151" s="90"/>
      <c r="DLS151" s="91"/>
      <c r="DLT151" s="86"/>
      <c r="DLU151" s="87"/>
      <c r="DLV151" s="87"/>
      <c r="DLW151" s="87"/>
      <c r="DLX151" s="87"/>
      <c r="DLY151" s="88"/>
      <c r="DLZ151" s="12"/>
      <c r="DMA151" s="12"/>
      <c r="DMB151" s="88"/>
      <c r="DMC151" s="88"/>
      <c r="DMD151" s="11"/>
      <c r="DME151" s="11"/>
      <c r="DMF151" s="89"/>
      <c r="DMG151" s="87"/>
      <c r="DMH151" s="90"/>
      <c r="DMI151" s="91"/>
      <c r="DMJ151" s="86"/>
      <c r="DMK151" s="87"/>
      <c r="DML151" s="87"/>
      <c r="DMM151" s="87"/>
      <c r="DMN151" s="87"/>
      <c r="DMO151" s="88"/>
      <c r="DMP151" s="12"/>
      <c r="DMQ151" s="12"/>
      <c r="DMR151" s="88"/>
      <c r="DMS151" s="88"/>
      <c r="DMT151" s="11"/>
      <c r="DMU151" s="11"/>
      <c r="DMV151" s="89"/>
      <c r="DMW151" s="87"/>
      <c r="DMX151" s="90"/>
      <c r="DMY151" s="91"/>
      <c r="DMZ151" s="86"/>
      <c r="DNA151" s="87"/>
      <c r="DNB151" s="87"/>
      <c r="DNC151" s="87"/>
      <c r="DND151" s="87"/>
      <c r="DNE151" s="88"/>
      <c r="DNF151" s="12"/>
      <c r="DNG151" s="12"/>
      <c r="DNH151" s="88"/>
      <c r="DNI151" s="88"/>
      <c r="DNJ151" s="11"/>
      <c r="DNK151" s="11"/>
      <c r="DNL151" s="89"/>
      <c r="DNM151" s="87"/>
      <c r="DNN151" s="90"/>
      <c r="DNO151" s="91"/>
      <c r="DNP151" s="86"/>
      <c r="DNQ151" s="87"/>
      <c r="DNR151" s="87"/>
      <c r="DNS151" s="87"/>
      <c r="DNT151" s="87"/>
      <c r="DNU151" s="88"/>
      <c r="DNV151" s="12"/>
      <c r="DNW151" s="12"/>
      <c r="DNX151" s="88"/>
      <c r="DNY151" s="88"/>
      <c r="DNZ151" s="11"/>
      <c r="DOA151" s="11"/>
      <c r="DOB151" s="89"/>
      <c r="DOC151" s="87"/>
      <c r="DOD151" s="90"/>
      <c r="DOE151" s="91"/>
      <c r="DOF151" s="86"/>
      <c r="DOG151" s="87"/>
      <c r="DOH151" s="87"/>
      <c r="DOI151" s="87"/>
      <c r="DOJ151" s="87"/>
      <c r="DOK151" s="88"/>
      <c r="DOL151" s="12"/>
      <c r="DOM151" s="12"/>
      <c r="DON151" s="88"/>
      <c r="DOO151" s="88"/>
      <c r="DOP151" s="11"/>
      <c r="DOQ151" s="11"/>
      <c r="DOR151" s="89"/>
      <c r="DOS151" s="87"/>
      <c r="DOT151" s="90"/>
      <c r="DOU151" s="91"/>
      <c r="DOV151" s="86"/>
      <c r="DOW151" s="87"/>
      <c r="DOX151" s="87"/>
      <c r="DOY151" s="87"/>
      <c r="DOZ151" s="87"/>
      <c r="DPA151" s="88"/>
      <c r="DPB151" s="12"/>
      <c r="DPC151" s="12"/>
      <c r="DPD151" s="88"/>
      <c r="DPE151" s="88"/>
      <c r="DPF151" s="11"/>
      <c r="DPG151" s="11"/>
      <c r="DPH151" s="89"/>
      <c r="DPI151" s="87"/>
      <c r="DPJ151" s="90"/>
      <c r="DPK151" s="91"/>
      <c r="DPL151" s="86"/>
      <c r="DPM151" s="87"/>
      <c r="DPN151" s="87"/>
      <c r="DPO151" s="87"/>
      <c r="DPP151" s="87"/>
      <c r="DPQ151" s="88"/>
      <c r="DPR151" s="12"/>
      <c r="DPS151" s="12"/>
      <c r="DPT151" s="88"/>
      <c r="DPU151" s="88"/>
      <c r="DPV151" s="11"/>
      <c r="DPW151" s="11"/>
      <c r="DPX151" s="89"/>
      <c r="DPY151" s="87"/>
      <c r="DPZ151" s="90"/>
      <c r="DQA151" s="91"/>
      <c r="DQB151" s="86"/>
      <c r="DQC151" s="87"/>
      <c r="DQD151" s="87"/>
      <c r="DQE151" s="87"/>
      <c r="DQF151" s="87"/>
      <c r="DQG151" s="88"/>
      <c r="DQH151" s="12"/>
      <c r="DQI151" s="12"/>
      <c r="DQJ151" s="88"/>
      <c r="DQK151" s="88"/>
      <c r="DQL151" s="11"/>
      <c r="DQM151" s="11"/>
      <c r="DQN151" s="89"/>
      <c r="DQO151" s="87"/>
      <c r="DQP151" s="90"/>
      <c r="DQQ151" s="91"/>
      <c r="DQR151" s="86"/>
      <c r="DQS151" s="87"/>
      <c r="DQT151" s="87"/>
      <c r="DQU151" s="87"/>
      <c r="DQV151" s="87"/>
      <c r="DQW151" s="88"/>
      <c r="DQX151" s="12"/>
      <c r="DQY151" s="12"/>
      <c r="DQZ151" s="88"/>
      <c r="DRA151" s="88"/>
      <c r="DRB151" s="11"/>
      <c r="DRC151" s="11"/>
      <c r="DRD151" s="89"/>
      <c r="DRE151" s="87"/>
      <c r="DRF151" s="90"/>
      <c r="DRG151" s="91"/>
      <c r="DRH151" s="86"/>
      <c r="DRI151" s="87"/>
      <c r="DRJ151" s="87"/>
      <c r="DRK151" s="87"/>
      <c r="DRL151" s="87"/>
      <c r="DRM151" s="88"/>
      <c r="DRN151" s="12"/>
      <c r="DRO151" s="12"/>
      <c r="DRP151" s="88"/>
      <c r="DRQ151" s="88"/>
      <c r="DRR151" s="11"/>
      <c r="DRS151" s="11"/>
      <c r="DRT151" s="89"/>
      <c r="DRU151" s="87"/>
      <c r="DRV151" s="90"/>
      <c r="DRW151" s="91"/>
      <c r="DRX151" s="86"/>
      <c r="DRY151" s="87"/>
      <c r="DRZ151" s="87"/>
      <c r="DSA151" s="87"/>
      <c r="DSB151" s="87"/>
      <c r="DSC151" s="88"/>
      <c r="DSD151" s="12"/>
      <c r="DSE151" s="12"/>
      <c r="DSF151" s="88"/>
      <c r="DSG151" s="88"/>
      <c r="DSH151" s="11"/>
      <c r="DSI151" s="11"/>
      <c r="DSJ151" s="89"/>
      <c r="DSK151" s="87"/>
      <c r="DSL151" s="90"/>
      <c r="DSM151" s="91"/>
      <c r="DSN151" s="86"/>
      <c r="DSO151" s="87"/>
      <c r="DSP151" s="87"/>
      <c r="DSQ151" s="87"/>
      <c r="DSR151" s="87"/>
      <c r="DSS151" s="88"/>
      <c r="DST151" s="12"/>
      <c r="DSU151" s="12"/>
      <c r="DSV151" s="88"/>
      <c r="DSW151" s="88"/>
      <c r="DSX151" s="11"/>
      <c r="DSY151" s="11"/>
      <c r="DSZ151" s="89"/>
      <c r="DTA151" s="87"/>
      <c r="DTB151" s="90"/>
      <c r="DTC151" s="91"/>
      <c r="DTD151" s="86"/>
      <c r="DTE151" s="87"/>
      <c r="DTF151" s="87"/>
      <c r="DTG151" s="87"/>
      <c r="DTH151" s="87"/>
      <c r="DTI151" s="88"/>
      <c r="DTJ151" s="12"/>
      <c r="DTK151" s="12"/>
      <c r="DTL151" s="88"/>
      <c r="DTM151" s="88"/>
      <c r="DTN151" s="11"/>
      <c r="DTO151" s="11"/>
      <c r="DTP151" s="89"/>
      <c r="DTQ151" s="87"/>
      <c r="DTR151" s="90"/>
      <c r="DTS151" s="91"/>
      <c r="DTT151" s="86"/>
      <c r="DTU151" s="87"/>
      <c r="DTV151" s="87"/>
      <c r="DTW151" s="87"/>
      <c r="DTX151" s="87"/>
      <c r="DTY151" s="88"/>
      <c r="DTZ151" s="12"/>
      <c r="DUA151" s="12"/>
      <c r="DUB151" s="88"/>
      <c r="DUC151" s="88"/>
      <c r="DUD151" s="11"/>
      <c r="DUE151" s="11"/>
      <c r="DUF151" s="89"/>
      <c r="DUG151" s="87"/>
      <c r="DUH151" s="90"/>
      <c r="DUI151" s="91"/>
      <c r="DUJ151" s="86"/>
      <c r="DUK151" s="87"/>
      <c r="DUL151" s="87"/>
      <c r="DUM151" s="87"/>
      <c r="DUN151" s="87"/>
      <c r="DUO151" s="88"/>
      <c r="DUP151" s="12"/>
      <c r="DUQ151" s="12"/>
      <c r="DUR151" s="88"/>
      <c r="DUS151" s="88"/>
      <c r="DUT151" s="11"/>
      <c r="DUU151" s="11"/>
      <c r="DUV151" s="89"/>
      <c r="DUW151" s="87"/>
      <c r="DUX151" s="90"/>
      <c r="DUY151" s="91"/>
      <c r="DUZ151" s="86"/>
      <c r="DVA151" s="87"/>
      <c r="DVB151" s="87"/>
      <c r="DVC151" s="87"/>
      <c r="DVD151" s="87"/>
      <c r="DVE151" s="88"/>
      <c r="DVF151" s="12"/>
      <c r="DVG151" s="12"/>
      <c r="DVH151" s="88"/>
      <c r="DVI151" s="88"/>
      <c r="DVJ151" s="11"/>
      <c r="DVK151" s="11"/>
      <c r="DVL151" s="89"/>
      <c r="DVM151" s="87"/>
      <c r="DVN151" s="90"/>
      <c r="DVO151" s="91"/>
      <c r="DVP151" s="86"/>
      <c r="DVQ151" s="87"/>
      <c r="DVR151" s="87"/>
      <c r="DVS151" s="87"/>
      <c r="DVT151" s="87"/>
      <c r="DVU151" s="88"/>
      <c r="DVV151" s="12"/>
      <c r="DVW151" s="12"/>
      <c r="DVX151" s="88"/>
      <c r="DVY151" s="88"/>
      <c r="DVZ151" s="11"/>
      <c r="DWA151" s="11"/>
      <c r="DWB151" s="89"/>
      <c r="DWC151" s="87"/>
      <c r="DWD151" s="90"/>
      <c r="DWE151" s="91"/>
      <c r="DWF151" s="86"/>
      <c r="DWG151" s="87"/>
      <c r="DWH151" s="87"/>
      <c r="DWI151" s="87"/>
      <c r="DWJ151" s="87"/>
      <c r="DWK151" s="88"/>
      <c r="DWL151" s="12"/>
      <c r="DWM151" s="12"/>
      <c r="DWN151" s="88"/>
      <c r="DWO151" s="88"/>
      <c r="DWP151" s="11"/>
      <c r="DWQ151" s="11"/>
      <c r="DWR151" s="89"/>
      <c r="DWS151" s="87"/>
      <c r="DWT151" s="90"/>
      <c r="DWU151" s="91"/>
      <c r="DWV151" s="86"/>
      <c r="DWW151" s="87"/>
      <c r="DWX151" s="87"/>
      <c r="DWY151" s="87"/>
      <c r="DWZ151" s="87"/>
      <c r="DXA151" s="88"/>
      <c r="DXB151" s="12"/>
      <c r="DXC151" s="12"/>
      <c r="DXD151" s="88"/>
      <c r="DXE151" s="88"/>
      <c r="DXF151" s="11"/>
      <c r="DXG151" s="11"/>
      <c r="DXH151" s="89"/>
      <c r="DXI151" s="87"/>
      <c r="DXJ151" s="90"/>
      <c r="DXK151" s="91"/>
      <c r="DXL151" s="86"/>
      <c r="DXM151" s="87"/>
      <c r="DXN151" s="87"/>
      <c r="DXO151" s="87"/>
      <c r="DXP151" s="87"/>
      <c r="DXQ151" s="88"/>
      <c r="DXR151" s="12"/>
      <c r="DXS151" s="12"/>
      <c r="DXT151" s="88"/>
      <c r="DXU151" s="88"/>
      <c r="DXV151" s="11"/>
      <c r="DXW151" s="11"/>
      <c r="DXX151" s="89"/>
      <c r="DXY151" s="87"/>
      <c r="DXZ151" s="90"/>
      <c r="DYA151" s="91"/>
      <c r="DYB151" s="86"/>
      <c r="DYC151" s="87"/>
      <c r="DYD151" s="87"/>
      <c r="DYE151" s="87"/>
      <c r="DYF151" s="87"/>
      <c r="DYG151" s="88"/>
      <c r="DYH151" s="12"/>
      <c r="DYI151" s="12"/>
      <c r="DYJ151" s="88"/>
      <c r="DYK151" s="88"/>
      <c r="DYL151" s="11"/>
      <c r="DYM151" s="11"/>
      <c r="DYN151" s="89"/>
      <c r="DYO151" s="87"/>
      <c r="DYP151" s="90"/>
      <c r="DYQ151" s="91"/>
      <c r="DYR151" s="86"/>
      <c r="DYS151" s="87"/>
      <c r="DYT151" s="87"/>
      <c r="DYU151" s="87"/>
      <c r="DYV151" s="87"/>
      <c r="DYW151" s="88"/>
      <c r="DYX151" s="12"/>
      <c r="DYY151" s="12"/>
      <c r="DYZ151" s="88"/>
      <c r="DZA151" s="88"/>
      <c r="DZB151" s="11"/>
      <c r="DZC151" s="11"/>
      <c r="DZD151" s="89"/>
      <c r="DZE151" s="87"/>
      <c r="DZF151" s="90"/>
      <c r="DZG151" s="91"/>
      <c r="DZH151" s="86"/>
      <c r="DZI151" s="87"/>
      <c r="DZJ151" s="87"/>
      <c r="DZK151" s="87"/>
      <c r="DZL151" s="87"/>
      <c r="DZM151" s="88"/>
      <c r="DZN151" s="12"/>
      <c r="DZO151" s="12"/>
      <c r="DZP151" s="88"/>
      <c r="DZQ151" s="88"/>
      <c r="DZR151" s="11"/>
      <c r="DZS151" s="11"/>
      <c r="DZT151" s="89"/>
      <c r="DZU151" s="87"/>
      <c r="DZV151" s="90"/>
      <c r="DZW151" s="91"/>
      <c r="DZX151" s="86"/>
      <c r="DZY151" s="87"/>
      <c r="DZZ151" s="87"/>
      <c r="EAA151" s="87"/>
      <c r="EAB151" s="87"/>
      <c r="EAC151" s="88"/>
      <c r="EAD151" s="12"/>
      <c r="EAE151" s="12"/>
      <c r="EAF151" s="88"/>
      <c r="EAG151" s="88"/>
      <c r="EAH151" s="11"/>
      <c r="EAI151" s="11"/>
      <c r="EAJ151" s="89"/>
      <c r="EAK151" s="87"/>
      <c r="EAL151" s="90"/>
      <c r="EAM151" s="91"/>
      <c r="EAN151" s="86"/>
      <c r="EAO151" s="87"/>
      <c r="EAP151" s="87"/>
      <c r="EAQ151" s="87"/>
      <c r="EAR151" s="87"/>
      <c r="EAS151" s="88"/>
      <c r="EAT151" s="12"/>
      <c r="EAU151" s="12"/>
      <c r="EAV151" s="88"/>
      <c r="EAW151" s="88"/>
      <c r="EAX151" s="11"/>
      <c r="EAY151" s="11"/>
      <c r="EAZ151" s="89"/>
      <c r="EBA151" s="87"/>
      <c r="EBB151" s="90"/>
      <c r="EBC151" s="91"/>
      <c r="EBD151" s="86"/>
      <c r="EBE151" s="87"/>
      <c r="EBF151" s="87"/>
      <c r="EBG151" s="87"/>
      <c r="EBH151" s="87"/>
      <c r="EBI151" s="88"/>
      <c r="EBJ151" s="12"/>
      <c r="EBK151" s="12"/>
      <c r="EBL151" s="88"/>
      <c r="EBM151" s="88"/>
      <c r="EBN151" s="11"/>
      <c r="EBO151" s="11"/>
      <c r="EBP151" s="89"/>
      <c r="EBQ151" s="87"/>
      <c r="EBR151" s="90"/>
      <c r="EBS151" s="91"/>
      <c r="EBT151" s="86"/>
      <c r="EBU151" s="87"/>
      <c r="EBV151" s="87"/>
      <c r="EBW151" s="87"/>
      <c r="EBX151" s="87"/>
      <c r="EBY151" s="88"/>
      <c r="EBZ151" s="12"/>
      <c r="ECA151" s="12"/>
      <c r="ECB151" s="88"/>
      <c r="ECC151" s="88"/>
      <c r="ECD151" s="11"/>
      <c r="ECE151" s="11"/>
      <c r="ECF151" s="89"/>
      <c r="ECG151" s="87"/>
      <c r="ECH151" s="90"/>
      <c r="ECI151" s="91"/>
      <c r="ECJ151" s="86"/>
      <c r="ECK151" s="87"/>
      <c r="ECL151" s="87"/>
      <c r="ECM151" s="87"/>
      <c r="ECN151" s="87"/>
      <c r="ECO151" s="88"/>
      <c r="ECP151" s="12"/>
      <c r="ECQ151" s="12"/>
      <c r="ECR151" s="88"/>
      <c r="ECS151" s="88"/>
      <c r="ECT151" s="11"/>
      <c r="ECU151" s="11"/>
      <c r="ECV151" s="89"/>
      <c r="ECW151" s="87"/>
      <c r="ECX151" s="90"/>
      <c r="ECY151" s="91"/>
      <c r="ECZ151" s="86"/>
      <c r="EDA151" s="87"/>
      <c r="EDB151" s="87"/>
      <c r="EDC151" s="87"/>
      <c r="EDD151" s="87"/>
      <c r="EDE151" s="88"/>
      <c r="EDF151" s="12"/>
      <c r="EDG151" s="12"/>
      <c r="EDH151" s="88"/>
      <c r="EDI151" s="88"/>
      <c r="EDJ151" s="11"/>
      <c r="EDK151" s="11"/>
      <c r="EDL151" s="89"/>
      <c r="EDM151" s="87"/>
      <c r="EDN151" s="90"/>
      <c r="EDO151" s="91"/>
      <c r="EDP151" s="86"/>
      <c r="EDQ151" s="87"/>
      <c r="EDR151" s="87"/>
      <c r="EDS151" s="87"/>
      <c r="EDT151" s="87"/>
      <c r="EDU151" s="88"/>
      <c r="EDV151" s="12"/>
      <c r="EDW151" s="12"/>
      <c r="EDX151" s="88"/>
      <c r="EDY151" s="88"/>
      <c r="EDZ151" s="11"/>
      <c r="EEA151" s="11"/>
      <c r="EEB151" s="89"/>
      <c r="EEC151" s="87"/>
      <c r="EED151" s="90"/>
      <c r="EEE151" s="91"/>
      <c r="EEF151" s="86"/>
      <c r="EEG151" s="87"/>
      <c r="EEH151" s="87"/>
      <c r="EEI151" s="87"/>
      <c r="EEJ151" s="87"/>
      <c r="EEK151" s="88"/>
      <c r="EEL151" s="12"/>
      <c r="EEM151" s="12"/>
      <c r="EEN151" s="88"/>
      <c r="EEO151" s="88"/>
      <c r="EEP151" s="11"/>
      <c r="EEQ151" s="11"/>
      <c r="EER151" s="89"/>
      <c r="EES151" s="87"/>
      <c r="EET151" s="90"/>
      <c r="EEU151" s="91"/>
      <c r="EEV151" s="86"/>
      <c r="EEW151" s="87"/>
      <c r="EEX151" s="87"/>
      <c r="EEY151" s="87"/>
      <c r="EEZ151" s="87"/>
      <c r="EFA151" s="88"/>
      <c r="EFB151" s="12"/>
      <c r="EFC151" s="12"/>
      <c r="EFD151" s="88"/>
      <c r="EFE151" s="88"/>
      <c r="EFF151" s="11"/>
      <c r="EFG151" s="11"/>
      <c r="EFH151" s="89"/>
      <c r="EFI151" s="87"/>
      <c r="EFJ151" s="90"/>
      <c r="EFK151" s="91"/>
      <c r="EFL151" s="86"/>
      <c r="EFM151" s="87"/>
      <c r="EFN151" s="87"/>
      <c r="EFO151" s="87"/>
      <c r="EFP151" s="87"/>
      <c r="EFQ151" s="88"/>
      <c r="EFR151" s="12"/>
      <c r="EFS151" s="12"/>
      <c r="EFT151" s="88"/>
      <c r="EFU151" s="88"/>
      <c r="EFV151" s="11"/>
      <c r="EFW151" s="11"/>
      <c r="EFX151" s="89"/>
      <c r="EFY151" s="87"/>
      <c r="EFZ151" s="90"/>
      <c r="EGA151" s="91"/>
      <c r="EGB151" s="86"/>
      <c r="EGC151" s="87"/>
      <c r="EGD151" s="87"/>
      <c r="EGE151" s="87"/>
      <c r="EGF151" s="87"/>
      <c r="EGG151" s="88"/>
      <c r="EGH151" s="12"/>
      <c r="EGI151" s="12"/>
      <c r="EGJ151" s="88"/>
      <c r="EGK151" s="88"/>
      <c r="EGL151" s="11"/>
      <c r="EGM151" s="11"/>
      <c r="EGN151" s="89"/>
      <c r="EGO151" s="87"/>
      <c r="EGP151" s="90"/>
      <c r="EGQ151" s="91"/>
      <c r="EGR151" s="86"/>
      <c r="EGS151" s="87"/>
      <c r="EGT151" s="87"/>
      <c r="EGU151" s="87"/>
      <c r="EGV151" s="87"/>
      <c r="EGW151" s="88"/>
      <c r="EGX151" s="12"/>
      <c r="EGY151" s="12"/>
      <c r="EGZ151" s="88"/>
      <c r="EHA151" s="88"/>
      <c r="EHB151" s="11"/>
      <c r="EHC151" s="11"/>
      <c r="EHD151" s="89"/>
      <c r="EHE151" s="87"/>
      <c r="EHF151" s="90"/>
      <c r="EHG151" s="91"/>
      <c r="EHH151" s="86"/>
      <c r="EHI151" s="87"/>
      <c r="EHJ151" s="87"/>
      <c r="EHK151" s="87"/>
      <c r="EHL151" s="87"/>
      <c r="EHM151" s="88"/>
      <c r="EHN151" s="12"/>
      <c r="EHO151" s="12"/>
      <c r="EHP151" s="88"/>
      <c r="EHQ151" s="88"/>
      <c r="EHR151" s="11"/>
      <c r="EHS151" s="11"/>
      <c r="EHT151" s="89"/>
      <c r="EHU151" s="87"/>
      <c r="EHV151" s="90"/>
      <c r="EHW151" s="91"/>
      <c r="EHX151" s="86"/>
      <c r="EHY151" s="87"/>
      <c r="EHZ151" s="87"/>
      <c r="EIA151" s="87"/>
      <c r="EIB151" s="87"/>
      <c r="EIC151" s="88"/>
      <c r="EID151" s="12"/>
      <c r="EIE151" s="12"/>
      <c r="EIF151" s="88"/>
      <c r="EIG151" s="88"/>
      <c r="EIH151" s="11"/>
      <c r="EII151" s="11"/>
      <c r="EIJ151" s="89"/>
      <c r="EIK151" s="87"/>
      <c r="EIL151" s="90"/>
      <c r="EIM151" s="91"/>
      <c r="EIN151" s="86"/>
      <c r="EIO151" s="87"/>
      <c r="EIP151" s="87"/>
      <c r="EIQ151" s="87"/>
      <c r="EIR151" s="87"/>
      <c r="EIS151" s="88"/>
      <c r="EIT151" s="12"/>
      <c r="EIU151" s="12"/>
      <c r="EIV151" s="88"/>
      <c r="EIW151" s="88"/>
      <c r="EIX151" s="11"/>
      <c r="EIY151" s="11"/>
      <c r="EIZ151" s="89"/>
      <c r="EJA151" s="87"/>
      <c r="EJB151" s="90"/>
      <c r="EJC151" s="91"/>
      <c r="EJD151" s="86"/>
      <c r="EJE151" s="87"/>
      <c r="EJF151" s="87"/>
      <c r="EJG151" s="87"/>
      <c r="EJH151" s="87"/>
      <c r="EJI151" s="88"/>
      <c r="EJJ151" s="12"/>
      <c r="EJK151" s="12"/>
      <c r="EJL151" s="88"/>
      <c r="EJM151" s="88"/>
      <c r="EJN151" s="11"/>
      <c r="EJO151" s="11"/>
      <c r="EJP151" s="89"/>
      <c r="EJQ151" s="87"/>
      <c r="EJR151" s="90"/>
      <c r="EJS151" s="91"/>
      <c r="EJT151" s="86"/>
      <c r="EJU151" s="87"/>
      <c r="EJV151" s="87"/>
      <c r="EJW151" s="87"/>
      <c r="EJX151" s="87"/>
      <c r="EJY151" s="88"/>
      <c r="EJZ151" s="12"/>
      <c r="EKA151" s="12"/>
      <c r="EKB151" s="88"/>
      <c r="EKC151" s="88"/>
      <c r="EKD151" s="11"/>
      <c r="EKE151" s="11"/>
      <c r="EKF151" s="89"/>
      <c r="EKG151" s="87"/>
      <c r="EKH151" s="90"/>
      <c r="EKI151" s="91"/>
      <c r="EKJ151" s="86"/>
      <c r="EKK151" s="87"/>
      <c r="EKL151" s="87"/>
      <c r="EKM151" s="87"/>
      <c r="EKN151" s="87"/>
      <c r="EKO151" s="88"/>
      <c r="EKP151" s="12"/>
      <c r="EKQ151" s="12"/>
      <c r="EKR151" s="88"/>
      <c r="EKS151" s="88"/>
      <c r="EKT151" s="11"/>
      <c r="EKU151" s="11"/>
      <c r="EKV151" s="89"/>
      <c r="EKW151" s="87"/>
      <c r="EKX151" s="90"/>
      <c r="EKY151" s="91"/>
      <c r="EKZ151" s="86"/>
      <c r="ELA151" s="87"/>
      <c r="ELB151" s="87"/>
      <c r="ELC151" s="87"/>
      <c r="ELD151" s="87"/>
      <c r="ELE151" s="88"/>
      <c r="ELF151" s="12"/>
      <c r="ELG151" s="12"/>
      <c r="ELH151" s="88"/>
      <c r="ELI151" s="88"/>
      <c r="ELJ151" s="11"/>
      <c r="ELK151" s="11"/>
      <c r="ELL151" s="89"/>
      <c r="ELM151" s="87"/>
      <c r="ELN151" s="90"/>
      <c r="ELO151" s="91"/>
      <c r="ELP151" s="86"/>
      <c r="ELQ151" s="87"/>
      <c r="ELR151" s="87"/>
      <c r="ELS151" s="87"/>
      <c r="ELT151" s="87"/>
      <c r="ELU151" s="88"/>
      <c r="ELV151" s="12"/>
      <c r="ELW151" s="12"/>
      <c r="ELX151" s="88"/>
      <c r="ELY151" s="88"/>
      <c r="ELZ151" s="11"/>
      <c r="EMA151" s="11"/>
      <c r="EMB151" s="89"/>
      <c r="EMC151" s="87"/>
      <c r="EMD151" s="90"/>
      <c r="EME151" s="91"/>
      <c r="EMF151" s="86"/>
      <c r="EMG151" s="87"/>
      <c r="EMH151" s="87"/>
      <c r="EMI151" s="87"/>
      <c r="EMJ151" s="87"/>
      <c r="EMK151" s="88"/>
      <c r="EML151" s="12"/>
      <c r="EMM151" s="12"/>
      <c r="EMN151" s="88"/>
      <c r="EMO151" s="88"/>
      <c r="EMP151" s="11"/>
      <c r="EMQ151" s="11"/>
      <c r="EMR151" s="89"/>
      <c r="EMS151" s="87"/>
      <c r="EMT151" s="90"/>
      <c r="EMU151" s="91"/>
      <c r="EMV151" s="86"/>
      <c r="EMW151" s="87"/>
      <c r="EMX151" s="87"/>
      <c r="EMY151" s="87"/>
      <c r="EMZ151" s="87"/>
      <c r="ENA151" s="88"/>
      <c r="ENB151" s="12"/>
      <c r="ENC151" s="12"/>
      <c r="END151" s="88"/>
      <c r="ENE151" s="88"/>
      <c r="ENF151" s="11"/>
      <c r="ENG151" s="11"/>
      <c r="ENH151" s="89"/>
      <c r="ENI151" s="87"/>
      <c r="ENJ151" s="90"/>
      <c r="ENK151" s="91"/>
      <c r="ENL151" s="86"/>
      <c r="ENM151" s="87"/>
      <c r="ENN151" s="87"/>
      <c r="ENO151" s="87"/>
      <c r="ENP151" s="87"/>
      <c r="ENQ151" s="88"/>
      <c r="ENR151" s="12"/>
      <c r="ENS151" s="12"/>
      <c r="ENT151" s="88"/>
      <c r="ENU151" s="88"/>
      <c r="ENV151" s="11"/>
      <c r="ENW151" s="11"/>
      <c r="ENX151" s="89"/>
      <c r="ENY151" s="87"/>
      <c r="ENZ151" s="90"/>
      <c r="EOA151" s="91"/>
      <c r="EOB151" s="86"/>
      <c r="EOC151" s="87"/>
      <c r="EOD151" s="87"/>
      <c r="EOE151" s="87"/>
      <c r="EOF151" s="87"/>
      <c r="EOG151" s="88"/>
      <c r="EOH151" s="12"/>
      <c r="EOI151" s="12"/>
      <c r="EOJ151" s="88"/>
      <c r="EOK151" s="88"/>
      <c r="EOL151" s="11"/>
      <c r="EOM151" s="11"/>
      <c r="EON151" s="89"/>
      <c r="EOO151" s="87"/>
      <c r="EOP151" s="90"/>
      <c r="EOQ151" s="91"/>
      <c r="EOR151" s="86"/>
      <c r="EOS151" s="87"/>
      <c r="EOT151" s="87"/>
      <c r="EOU151" s="87"/>
      <c r="EOV151" s="87"/>
      <c r="EOW151" s="88"/>
      <c r="EOX151" s="12"/>
      <c r="EOY151" s="12"/>
      <c r="EOZ151" s="88"/>
      <c r="EPA151" s="88"/>
      <c r="EPB151" s="11"/>
      <c r="EPC151" s="11"/>
      <c r="EPD151" s="89"/>
      <c r="EPE151" s="87"/>
      <c r="EPF151" s="90"/>
      <c r="EPG151" s="91"/>
      <c r="EPH151" s="86"/>
      <c r="EPI151" s="87"/>
      <c r="EPJ151" s="87"/>
      <c r="EPK151" s="87"/>
      <c r="EPL151" s="87"/>
      <c r="EPM151" s="88"/>
      <c r="EPN151" s="12"/>
      <c r="EPO151" s="12"/>
      <c r="EPP151" s="88"/>
      <c r="EPQ151" s="88"/>
      <c r="EPR151" s="11"/>
      <c r="EPS151" s="11"/>
      <c r="EPT151" s="89"/>
      <c r="EPU151" s="87"/>
      <c r="EPV151" s="90"/>
      <c r="EPW151" s="91"/>
      <c r="EPX151" s="86"/>
      <c r="EPY151" s="87"/>
      <c r="EPZ151" s="87"/>
      <c r="EQA151" s="87"/>
      <c r="EQB151" s="87"/>
      <c r="EQC151" s="88"/>
      <c r="EQD151" s="12"/>
      <c r="EQE151" s="12"/>
      <c r="EQF151" s="88"/>
      <c r="EQG151" s="88"/>
      <c r="EQH151" s="11"/>
      <c r="EQI151" s="11"/>
      <c r="EQJ151" s="89"/>
      <c r="EQK151" s="87"/>
      <c r="EQL151" s="90"/>
      <c r="EQM151" s="91"/>
      <c r="EQN151" s="86"/>
      <c r="EQO151" s="87"/>
      <c r="EQP151" s="87"/>
      <c r="EQQ151" s="87"/>
      <c r="EQR151" s="87"/>
      <c r="EQS151" s="88"/>
      <c r="EQT151" s="12"/>
      <c r="EQU151" s="12"/>
      <c r="EQV151" s="88"/>
      <c r="EQW151" s="88"/>
      <c r="EQX151" s="11"/>
      <c r="EQY151" s="11"/>
      <c r="EQZ151" s="89"/>
      <c r="ERA151" s="87"/>
      <c r="ERB151" s="90"/>
      <c r="ERC151" s="91"/>
      <c r="ERD151" s="86"/>
      <c r="ERE151" s="87"/>
      <c r="ERF151" s="87"/>
      <c r="ERG151" s="87"/>
      <c r="ERH151" s="87"/>
      <c r="ERI151" s="88"/>
      <c r="ERJ151" s="12"/>
      <c r="ERK151" s="12"/>
      <c r="ERL151" s="88"/>
      <c r="ERM151" s="88"/>
      <c r="ERN151" s="11"/>
      <c r="ERO151" s="11"/>
      <c r="ERP151" s="89"/>
      <c r="ERQ151" s="87"/>
      <c r="ERR151" s="90"/>
      <c r="ERS151" s="91"/>
      <c r="ERT151" s="86"/>
      <c r="ERU151" s="87"/>
      <c r="ERV151" s="87"/>
      <c r="ERW151" s="87"/>
      <c r="ERX151" s="87"/>
      <c r="ERY151" s="88"/>
      <c r="ERZ151" s="12"/>
      <c r="ESA151" s="12"/>
      <c r="ESB151" s="88"/>
      <c r="ESC151" s="88"/>
      <c r="ESD151" s="11"/>
      <c r="ESE151" s="11"/>
      <c r="ESF151" s="89"/>
      <c r="ESG151" s="87"/>
      <c r="ESH151" s="90"/>
      <c r="ESI151" s="91"/>
      <c r="ESJ151" s="86"/>
      <c r="ESK151" s="87"/>
      <c r="ESL151" s="87"/>
      <c r="ESM151" s="87"/>
      <c r="ESN151" s="87"/>
      <c r="ESO151" s="88"/>
      <c r="ESP151" s="12"/>
      <c r="ESQ151" s="12"/>
      <c r="ESR151" s="88"/>
      <c r="ESS151" s="88"/>
      <c r="EST151" s="11"/>
      <c r="ESU151" s="11"/>
      <c r="ESV151" s="89"/>
      <c r="ESW151" s="87"/>
      <c r="ESX151" s="90"/>
      <c r="ESY151" s="91"/>
      <c r="ESZ151" s="86"/>
      <c r="ETA151" s="87"/>
      <c r="ETB151" s="87"/>
      <c r="ETC151" s="87"/>
      <c r="ETD151" s="87"/>
      <c r="ETE151" s="88"/>
      <c r="ETF151" s="12"/>
      <c r="ETG151" s="12"/>
      <c r="ETH151" s="88"/>
      <c r="ETI151" s="88"/>
      <c r="ETJ151" s="11"/>
      <c r="ETK151" s="11"/>
      <c r="ETL151" s="89"/>
      <c r="ETM151" s="87"/>
      <c r="ETN151" s="90"/>
      <c r="ETO151" s="91"/>
      <c r="ETP151" s="86"/>
      <c r="ETQ151" s="87"/>
      <c r="ETR151" s="87"/>
      <c r="ETS151" s="87"/>
      <c r="ETT151" s="87"/>
      <c r="ETU151" s="88"/>
      <c r="ETV151" s="12"/>
      <c r="ETW151" s="12"/>
      <c r="ETX151" s="88"/>
      <c r="ETY151" s="88"/>
      <c r="ETZ151" s="11"/>
      <c r="EUA151" s="11"/>
      <c r="EUB151" s="89"/>
      <c r="EUC151" s="87"/>
      <c r="EUD151" s="90"/>
      <c r="EUE151" s="91"/>
      <c r="EUF151" s="86"/>
      <c r="EUG151" s="87"/>
      <c r="EUH151" s="87"/>
      <c r="EUI151" s="87"/>
      <c r="EUJ151" s="87"/>
      <c r="EUK151" s="88"/>
      <c r="EUL151" s="12"/>
      <c r="EUM151" s="12"/>
      <c r="EUN151" s="88"/>
      <c r="EUO151" s="88"/>
      <c r="EUP151" s="11"/>
      <c r="EUQ151" s="11"/>
      <c r="EUR151" s="89"/>
      <c r="EUS151" s="87"/>
      <c r="EUT151" s="90"/>
      <c r="EUU151" s="91"/>
      <c r="EUV151" s="86"/>
      <c r="EUW151" s="87"/>
      <c r="EUX151" s="87"/>
      <c r="EUY151" s="87"/>
      <c r="EUZ151" s="87"/>
      <c r="EVA151" s="88"/>
      <c r="EVB151" s="12"/>
      <c r="EVC151" s="12"/>
      <c r="EVD151" s="88"/>
      <c r="EVE151" s="88"/>
      <c r="EVF151" s="11"/>
      <c r="EVG151" s="11"/>
      <c r="EVH151" s="89"/>
      <c r="EVI151" s="87"/>
      <c r="EVJ151" s="90"/>
      <c r="EVK151" s="91"/>
      <c r="EVL151" s="86"/>
      <c r="EVM151" s="87"/>
      <c r="EVN151" s="87"/>
      <c r="EVO151" s="87"/>
      <c r="EVP151" s="87"/>
      <c r="EVQ151" s="88"/>
      <c r="EVR151" s="12"/>
      <c r="EVS151" s="12"/>
      <c r="EVT151" s="88"/>
      <c r="EVU151" s="88"/>
      <c r="EVV151" s="11"/>
      <c r="EVW151" s="11"/>
      <c r="EVX151" s="89"/>
      <c r="EVY151" s="87"/>
      <c r="EVZ151" s="90"/>
      <c r="EWA151" s="91"/>
      <c r="EWB151" s="86"/>
      <c r="EWC151" s="87"/>
      <c r="EWD151" s="87"/>
      <c r="EWE151" s="87"/>
      <c r="EWF151" s="87"/>
      <c r="EWG151" s="88"/>
      <c r="EWH151" s="12"/>
      <c r="EWI151" s="12"/>
      <c r="EWJ151" s="88"/>
      <c r="EWK151" s="88"/>
      <c r="EWL151" s="11"/>
      <c r="EWM151" s="11"/>
      <c r="EWN151" s="89"/>
      <c r="EWO151" s="87"/>
      <c r="EWP151" s="90"/>
      <c r="EWQ151" s="91"/>
      <c r="EWR151" s="86"/>
      <c r="EWS151" s="87"/>
      <c r="EWT151" s="87"/>
      <c r="EWU151" s="87"/>
      <c r="EWV151" s="87"/>
      <c r="EWW151" s="88"/>
      <c r="EWX151" s="12"/>
      <c r="EWY151" s="12"/>
      <c r="EWZ151" s="88"/>
      <c r="EXA151" s="88"/>
      <c r="EXB151" s="11"/>
      <c r="EXC151" s="11"/>
      <c r="EXD151" s="89"/>
      <c r="EXE151" s="87"/>
      <c r="EXF151" s="90"/>
      <c r="EXG151" s="91"/>
      <c r="EXH151" s="86"/>
      <c r="EXI151" s="87"/>
      <c r="EXJ151" s="87"/>
      <c r="EXK151" s="87"/>
      <c r="EXL151" s="87"/>
      <c r="EXM151" s="88"/>
      <c r="EXN151" s="12"/>
      <c r="EXO151" s="12"/>
      <c r="EXP151" s="88"/>
      <c r="EXQ151" s="88"/>
      <c r="EXR151" s="11"/>
      <c r="EXS151" s="11"/>
      <c r="EXT151" s="89"/>
      <c r="EXU151" s="87"/>
      <c r="EXV151" s="90"/>
      <c r="EXW151" s="91"/>
      <c r="EXX151" s="86"/>
      <c r="EXY151" s="87"/>
      <c r="EXZ151" s="87"/>
      <c r="EYA151" s="87"/>
      <c r="EYB151" s="87"/>
      <c r="EYC151" s="88"/>
      <c r="EYD151" s="12"/>
      <c r="EYE151" s="12"/>
      <c r="EYF151" s="88"/>
      <c r="EYG151" s="88"/>
      <c r="EYH151" s="11"/>
      <c r="EYI151" s="11"/>
      <c r="EYJ151" s="89"/>
      <c r="EYK151" s="87"/>
      <c r="EYL151" s="90"/>
      <c r="EYM151" s="91"/>
      <c r="EYN151" s="86"/>
      <c r="EYO151" s="87"/>
      <c r="EYP151" s="87"/>
      <c r="EYQ151" s="87"/>
      <c r="EYR151" s="87"/>
      <c r="EYS151" s="88"/>
      <c r="EYT151" s="12"/>
      <c r="EYU151" s="12"/>
      <c r="EYV151" s="88"/>
      <c r="EYW151" s="88"/>
      <c r="EYX151" s="11"/>
      <c r="EYY151" s="11"/>
      <c r="EYZ151" s="89"/>
      <c r="EZA151" s="87"/>
      <c r="EZB151" s="90"/>
      <c r="EZC151" s="91"/>
      <c r="EZD151" s="86"/>
      <c r="EZE151" s="87"/>
      <c r="EZF151" s="87"/>
      <c r="EZG151" s="87"/>
      <c r="EZH151" s="87"/>
      <c r="EZI151" s="88"/>
      <c r="EZJ151" s="12"/>
      <c r="EZK151" s="12"/>
      <c r="EZL151" s="88"/>
      <c r="EZM151" s="88"/>
      <c r="EZN151" s="11"/>
      <c r="EZO151" s="11"/>
      <c r="EZP151" s="89"/>
      <c r="EZQ151" s="87"/>
      <c r="EZR151" s="90"/>
      <c r="EZS151" s="91"/>
      <c r="EZT151" s="86"/>
      <c r="EZU151" s="87"/>
      <c r="EZV151" s="87"/>
      <c r="EZW151" s="87"/>
      <c r="EZX151" s="87"/>
      <c r="EZY151" s="88"/>
      <c r="EZZ151" s="12"/>
      <c r="FAA151" s="12"/>
      <c r="FAB151" s="88"/>
      <c r="FAC151" s="88"/>
      <c r="FAD151" s="11"/>
      <c r="FAE151" s="11"/>
      <c r="FAF151" s="89"/>
      <c r="FAG151" s="87"/>
      <c r="FAH151" s="90"/>
      <c r="FAI151" s="91"/>
      <c r="FAJ151" s="86"/>
      <c r="FAK151" s="87"/>
      <c r="FAL151" s="87"/>
      <c r="FAM151" s="87"/>
      <c r="FAN151" s="87"/>
      <c r="FAO151" s="88"/>
      <c r="FAP151" s="12"/>
      <c r="FAQ151" s="12"/>
      <c r="FAR151" s="88"/>
      <c r="FAS151" s="88"/>
      <c r="FAT151" s="11"/>
      <c r="FAU151" s="11"/>
      <c r="FAV151" s="89"/>
      <c r="FAW151" s="87"/>
      <c r="FAX151" s="90"/>
      <c r="FAY151" s="91"/>
      <c r="FAZ151" s="86"/>
      <c r="FBA151" s="87"/>
      <c r="FBB151" s="87"/>
      <c r="FBC151" s="87"/>
      <c r="FBD151" s="87"/>
      <c r="FBE151" s="88"/>
      <c r="FBF151" s="12"/>
      <c r="FBG151" s="12"/>
      <c r="FBH151" s="88"/>
      <c r="FBI151" s="88"/>
      <c r="FBJ151" s="11"/>
      <c r="FBK151" s="11"/>
      <c r="FBL151" s="89"/>
      <c r="FBM151" s="87"/>
      <c r="FBN151" s="90"/>
      <c r="FBO151" s="91"/>
      <c r="FBP151" s="86"/>
      <c r="FBQ151" s="87"/>
      <c r="FBR151" s="87"/>
      <c r="FBS151" s="87"/>
      <c r="FBT151" s="87"/>
      <c r="FBU151" s="88"/>
      <c r="FBV151" s="12"/>
      <c r="FBW151" s="12"/>
      <c r="FBX151" s="88"/>
      <c r="FBY151" s="88"/>
      <c r="FBZ151" s="11"/>
      <c r="FCA151" s="11"/>
      <c r="FCB151" s="89"/>
      <c r="FCC151" s="87"/>
      <c r="FCD151" s="90"/>
      <c r="FCE151" s="91"/>
      <c r="FCF151" s="86"/>
      <c r="FCG151" s="87"/>
      <c r="FCH151" s="87"/>
      <c r="FCI151" s="87"/>
      <c r="FCJ151" s="87"/>
      <c r="FCK151" s="88"/>
      <c r="FCL151" s="12"/>
      <c r="FCM151" s="12"/>
      <c r="FCN151" s="88"/>
      <c r="FCO151" s="88"/>
      <c r="FCP151" s="11"/>
      <c r="FCQ151" s="11"/>
      <c r="FCR151" s="89"/>
      <c r="FCS151" s="87"/>
      <c r="FCT151" s="90"/>
      <c r="FCU151" s="91"/>
      <c r="FCV151" s="86"/>
      <c r="FCW151" s="87"/>
      <c r="FCX151" s="87"/>
      <c r="FCY151" s="87"/>
      <c r="FCZ151" s="87"/>
      <c r="FDA151" s="88"/>
      <c r="FDB151" s="12"/>
      <c r="FDC151" s="12"/>
      <c r="FDD151" s="88"/>
      <c r="FDE151" s="88"/>
      <c r="FDF151" s="11"/>
      <c r="FDG151" s="11"/>
      <c r="FDH151" s="89"/>
      <c r="FDI151" s="87"/>
      <c r="FDJ151" s="90"/>
      <c r="FDK151" s="91"/>
      <c r="FDL151" s="86"/>
      <c r="FDM151" s="87"/>
      <c r="FDN151" s="87"/>
      <c r="FDO151" s="87"/>
      <c r="FDP151" s="87"/>
      <c r="FDQ151" s="88"/>
      <c r="FDR151" s="12"/>
      <c r="FDS151" s="12"/>
      <c r="FDT151" s="88"/>
      <c r="FDU151" s="88"/>
      <c r="FDV151" s="11"/>
      <c r="FDW151" s="11"/>
      <c r="FDX151" s="89"/>
      <c r="FDY151" s="87"/>
      <c r="FDZ151" s="90"/>
      <c r="FEA151" s="91"/>
      <c r="FEB151" s="86"/>
      <c r="FEC151" s="87"/>
      <c r="FED151" s="87"/>
      <c r="FEE151" s="87"/>
      <c r="FEF151" s="87"/>
      <c r="FEG151" s="88"/>
      <c r="FEH151" s="12"/>
      <c r="FEI151" s="12"/>
      <c r="FEJ151" s="88"/>
      <c r="FEK151" s="88"/>
      <c r="FEL151" s="11"/>
      <c r="FEM151" s="11"/>
      <c r="FEN151" s="89"/>
      <c r="FEO151" s="87"/>
      <c r="FEP151" s="90"/>
      <c r="FEQ151" s="91"/>
      <c r="FER151" s="86"/>
      <c r="FES151" s="87"/>
      <c r="FET151" s="87"/>
      <c r="FEU151" s="87"/>
      <c r="FEV151" s="87"/>
      <c r="FEW151" s="88"/>
      <c r="FEX151" s="12"/>
      <c r="FEY151" s="12"/>
      <c r="FEZ151" s="88"/>
      <c r="FFA151" s="88"/>
      <c r="FFB151" s="11"/>
      <c r="FFC151" s="11"/>
      <c r="FFD151" s="89"/>
      <c r="FFE151" s="87"/>
      <c r="FFF151" s="90"/>
      <c r="FFG151" s="91"/>
      <c r="FFH151" s="86"/>
      <c r="FFI151" s="87"/>
      <c r="FFJ151" s="87"/>
      <c r="FFK151" s="87"/>
      <c r="FFL151" s="87"/>
      <c r="FFM151" s="88"/>
      <c r="FFN151" s="12"/>
      <c r="FFO151" s="12"/>
      <c r="FFP151" s="88"/>
      <c r="FFQ151" s="88"/>
      <c r="FFR151" s="11"/>
      <c r="FFS151" s="11"/>
      <c r="FFT151" s="89"/>
      <c r="FFU151" s="87"/>
      <c r="FFV151" s="90"/>
      <c r="FFW151" s="91"/>
      <c r="FFX151" s="86"/>
      <c r="FFY151" s="87"/>
      <c r="FFZ151" s="87"/>
      <c r="FGA151" s="87"/>
      <c r="FGB151" s="87"/>
      <c r="FGC151" s="88"/>
      <c r="FGD151" s="12"/>
      <c r="FGE151" s="12"/>
      <c r="FGF151" s="88"/>
      <c r="FGG151" s="88"/>
      <c r="FGH151" s="11"/>
      <c r="FGI151" s="11"/>
      <c r="FGJ151" s="89"/>
      <c r="FGK151" s="87"/>
      <c r="FGL151" s="90"/>
      <c r="FGM151" s="91"/>
      <c r="FGN151" s="86"/>
      <c r="FGO151" s="87"/>
      <c r="FGP151" s="87"/>
      <c r="FGQ151" s="87"/>
      <c r="FGR151" s="87"/>
      <c r="FGS151" s="88"/>
      <c r="FGT151" s="12"/>
      <c r="FGU151" s="12"/>
      <c r="FGV151" s="88"/>
      <c r="FGW151" s="88"/>
      <c r="FGX151" s="11"/>
      <c r="FGY151" s="11"/>
      <c r="FGZ151" s="89"/>
      <c r="FHA151" s="87"/>
      <c r="FHB151" s="90"/>
      <c r="FHC151" s="91"/>
      <c r="FHD151" s="86"/>
      <c r="FHE151" s="87"/>
      <c r="FHF151" s="87"/>
      <c r="FHG151" s="87"/>
      <c r="FHH151" s="87"/>
      <c r="FHI151" s="88"/>
      <c r="FHJ151" s="12"/>
      <c r="FHK151" s="12"/>
      <c r="FHL151" s="88"/>
      <c r="FHM151" s="88"/>
      <c r="FHN151" s="11"/>
      <c r="FHO151" s="11"/>
      <c r="FHP151" s="89"/>
      <c r="FHQ151" s="87"/>
      <c r="FHR151" s="90"/>
      <c r="FHS151" s="91"/>
      <c r="FHT151" s="86"/>
      <c r="FHU151" s="87"/>
      <c r="FHV151" s="87"/>
      <c r="FHW151" s="87"/>
      <c r="FHX151" s="87"/>
      <c r="FHY151" s="88"/>
      <c r="FHZ151" s="12"/>
      <c r="FIA151" s="12"/>
      <c r="FIB151" s="88"/>
      <c r="FIC151" s="88"/>
      <c r="FID151" s="11"/>
      <c r="FIE151" s="11"/>
      <c r="FIF151" s="89"/>
      <c r="FIG151" s="87"/>
      <c r="FIH151" s="90"/>
      <c r="FII151" s="91"/>
      <c r="FIJ151" s="86"/>
      <c r="FIK151" s="87"/>
      <c r="FIL151" s="87"/>
      <c r="FIM151" s="87"/>
      <c r="FIN151" s="87"/>
      <c r="FIO151" s="88"/>
      <c r="FIP151" s="12"/>
      <c r="FIQ151" s="12"/>
      <c r="FIR151" s="88"/>
      <c r="FIS151" s="88"/>
      <c r="FIT151" s="11"/>
      <c r="FIU151" s="11"/>
      <c r="FIV151" s="89"/>
      <c r="FIW151" s="87"/>
      <c r="FIX151" s="90"/>
      <c r="FIY151" s="91"/>
      <c r="FIZ151" s="86"/>
      <c r="FJA151" s="87"/>
      <c r="FJB151" s="87"/>
      <c r="FJC151" s="87"/>
      <c r="FJD151" s="87"/>
      <c r="FJE151" s="88"/>
      <c r="FJF151" s="12"/>
      <c r="FJG151" s="12"/>
      <c r="FJH151" s="88"/>
      <c r="FJI151" s="88"/>
      <c r="FJJ151" s="11"/>
      <c r="FJK151" s="11"/>
      <c r="FJL151" s="89"/>
      <c r="FJM151" s="87"/>
      <c r="FJN151" s="90"/>
      <c r="FJO151" s="91"/>
      <c r="FJP151" s="86"/>
      <c r="FJQ151" s="87"/>
      <c r="FJR151" s="87"/>
      <c r="FJS151" s="87"/>
      <c r="FJT151" s="87"/>
      <c r="FJU151" s="88"/>
      <c r="FJV151" s="12"/>
      <c r="FJW151" s="12"/>
      <c r="FJX151" s="88"/>
      <c r="FJY151" s="88"/>
      <c r="FJZ151" s="11"/>
      <c r="FKA151" s="11"/>
      <c r="FKB151" s="89"/>
      <c r="FKC151" s="87"/>
      <c r="FKD151" s="90"/>
      <c r="FKE151" s="91"/>
      <c r="FKF151" s="86"/>
      <c r="FKG151" s="87"/>
      <c r="FKH151" s="87"/>
      <c r="FKI151" s="87"/>
      <c r="FKJ151" s="87"/>
      <c r="FKK151" s="88"/>
      <c r="FKL151" s="12"/>
      <c r="FKM151" s="12"/>
      <c r="FKN151" s="88"/>
      <c r="FKO151" s="88"/>
      <c r="FKP151" s="11"/>
      <c r="FKQ151" s="11"/>
      <c r="FKR151" s="89"/>
      <c r="FKS151" s="87"/>
      <c r="FKT151" s="90"/>
      <c r="FKU151" s="91"/>
      <c r="FKV151" s="86"/>
      <c r="FKW151" s="87"/>
      <c r="FKX151" s="87"/>
      <c r="FKY151" s="87"/>
      <c r="FKZ151" s="87"/>
      <c r="FLA151" s="88"/>
      <c r="FLB151" s="12"/>
      <c r="FLC151" s="12"/>
      <c r="FLD151" s="88"/>
      <c r="FLE151" s="88"/>
      <c r="FLF151" s="11"/>
      <c r="FLG151" s="11"/>
      <c r="FLH151" s="89"/>
      <c r="FLI151" s="87"/>
      <c r="FLJ151" s="90"/>
      <c r="FLK151" s="91"/>
      <c r="FLL151" s="86"/>
      <c r="FLM151" s="87"/>
      <c r="FLN151" s="87"/>
      <c r="FLO151" s="87"/>
      <c r="FLP151" s="87"/>
      <c r="FLQ151" s="88"/>
      <c r="FLR151" s="12"/>
      <c r="FLS151" s="12"/>
      <c r="FLT151" s="88"/>
      <c r="FLU151" s="88"/>
      <c r="FLV151" s="11"/>
      <c r="FLW151" s="11"/>
      <c r="FLX151" s="89"/>
      <c r="FLY151" s="87"/>
      <c r="FLZ151" s="90"/>
      <c r="FMA151" s="91"/>
      <c r="FMB151" s="86"/>
      <c r="FMC151" s="87"/>
      <c r="FMD151" s="87"/>
      <c r="FME151" s="87"/>
      <c r="FMF151" s="87"/>
      <c r="FMG151" s="88"/>
      <c r="FMH151" s="12"/>
      <c r="FMI151" s="12"/>
      <c r="FMJ151" s="88"/>
      <c r="FMK151" s="88"/>
      <c r="FML151" s="11"/>
      <c r="FMM151" s="11"/>
      <c r="FMN151" s="89"/>
      <c r="FMO151" s="87"/>
      <c r="FMP151" s="90"/>
      <c r="FMQ151" s="91"/>
      <c r="FMR151" s="86"/>
      <c r="FMS151" s="87"/>
      <c r="FMT151" s="87"/>
      <c r="FMU151" s="87"/>
      <c r="FMV151" s="87"/>
      <c r="FMW151" s="88"/>
      <c r="FMX151" s="12"/>
      <c r="FMY151" s="12"/>
      <c r="FMZ151" s="88"/>
      <c r="FNA151" s="88"/>
      <c r="FNB151" s="11"/>
      <c r="FNC151" s="11"/>
      <c r="FND151" s="89"/>
      <c r="FNE151" s="87"/>
      <c r="FNF151" s="90"/>
      <c r="FNG151" s="91"/>
      <c r="FNH151" s="86"/>
      <c r="FNI151" s="87"/>
      <c r="FNJ151" s="87"/>
      <c r="FNK151" s="87"/>
      <c r="FNL151" s="87"/>
      <c r="FNM151" s="88"/>
      <c r="FNN151" s="12"/>
      <c r="FNO151" s="12"/>
      <c r="FNP151" s="88"/>
      <c r="FNQ151" s="88"/>
      <c r="FNR151" s="11"/>
      <c r="FNS151" s="11"/>
      <c r="FNT151" s="89"/>
      <c r="FNU151" s="87"/>
      <c r="FNV151" s="90"/>
      <c r="FNW151" s="91"/>
      <c r="FNX151" s="86"/>
      <c r="FNY151" s="87"/>
      <c r="FNZ151" s="87"/>
      <c r="FOA151" s="87"/>
      <c r="FOB151" s="87"/>
      <c r="FOC151" s="88"/>
      <c r="FOD151" s="12"/>
      <c r="FOE151" s="12"/>
      <c r="FOF151" s="88"/>
      <c r="FOG151" s="88"/>
      <c r="FOH151" s="11"/>
      <c r="FOI151" s="11"/>
      <c r="FOJ151" s="89"/>
      <c r="FOK151" s="87"/>
      <c r="FOL151" s="90"/>
      <c r="FOM151" s="91"/>
      <c r="FON151" s="86"/>
      <c r="FOO151" s="87"/>
      <c r="FOP151" s="87"/>
      <c r="FOQ151" s="87"/>
      <c r="FOR151" s="87"/>
      <c r="FOS151" s="88"/>
      <c r="FOT151" s="12"/>
      <c r="FOU151" s="12"/>
      <c r="FOV151" s="88"/>
      <c r="FOW151" s="88"/>
      <c r="FOX151" s="11"/>
      <c r="FOY151" s="11"/>
      <c r="FOZ151" s="89"/>
      <c r="FPA151" s="87"/>
      <c r="FPB151" s="90"/>
      <c r="FPC151" s="91"/>
      <c r="FPD151" s="86"/>
      <c r="FPE151" s="87"/>
      <c r="FPF151" s="87"/>
      <c r="FPG151" s="87"/>
      <c r="FPH151" s="87"/>
      <c r="FPI151" s="88"/>
      <c r="FPJ151" s="12"/>
      <c r="FPK151" s="12"/>
      <c r="FPL151" s="88"/>
      <c r="FPM151" s="88"/>
      <c r="FPN151" s="11"/>
      <c r="FPO151" s="11"/>
      <c r="FPP151" s="89"/>
      <c r="FPQ151" s="87"/>
      <c r="FPR151" s="90"/>
      <c r="FPS151" s="91"/>
      <c r="FPT151" s="86"/>
      <c r="FPU151" s="87"/>
      <c r="FPV151" s="87"/>
      <c r="FPW151" s="87"/>
      <c r="FPX151" s="87"/>
      <c r="FPY151" s="88"/>
      <c r="FPZ151" s="12"/>
      <c r="FQA151" s="12"/>
      <c r="FQB151" s="88"/>
      <c r="FQC151" s="88"/>
      <c r="FQD151" s="11"/>
      <c r="FQE151" s="11"/>
      <c r="FQF151" s="89"/>
      <c r="FQG151" s="87"/>
      <c r="FQH151" s="90"/>
      <c r="FQI151" s="91"/>
      <c r="FQJ151" s="86"/>
      <c r="FQK151" s="87"/>
      <c r="FQL151" s="87"/>
      <c r="FQM151" s="87"/>
      <c r="FQN151" s="87"/>
      <c r="FQO151" s="88"/>
      <c r="FQP151" s="12"/>
      <c r="FQQ151" s="12"/>
      <c r="FQR151" s="88"/>
      <c r="FQS151" s="88"/>
      <c r="FQT151" s="11"/>
      <c r="FQU151" s="11"/>
      <c r="FQV151" s="89"/>
      <c r="FQW151" s="87"/>
      <c r="FQX151" s="90"/>
      <c r="FQY151" s="91"/>
      <c r="FQZ151" s="86"/>
      <c r="FRA151" s="87"/>
      <c r="FRB151" s="87"/>
      <c r="FRC151" s="87"/>
      <c r="FRD151" s="87"/>
      <c r="FRE151" s="88"/>
      <c r="FRF151" s="12"/>
      <c r="FRG151" s="12"/>
      <c r="FRH151" s="88"/>
      <c r="FRI151" s="88"/>
      <c r="FRJ151" s="11"/>
      <c r="FRK151" s="11"/>
      <c r="FRL151" s="89"/>
      <c r="FRM151" s="87"/>
      <c r="FRN151" s="90"/>
      <c r="FRO151" s="91"/>
      <c r="FRP151" s="86"/>
      <c r="FRQ151" s="87"/>
      <c r="FRR151" s="87"/>
      <c r="FRS151" s="87"/>
      <c r="FRT151" s="87"/>
      <c r="FRU151" s="88"/>
      <c r="FRV151" s="12"/>
      <c r="FRW151" s="12"/>
      <c r="FRX151" s="88"/>
      <c r="FRY151" s="88"/>
      <c r="FRZ151" s="11"/>
      <c r="FSA151" s="11"/>
      <c r="FSB151" s="89"/>
      <c r="FSC151" s="87"/>
      <c r="FSD151" s="90"/>
      <c r="FSE151" s="91"/>
      <c r="FSF151" s="86"/>
      <c r="FSG151" s="87"/>
      <c r="FSH151" s="87"/>
      <c r="FSI151" s="87"/>
      <c r="FSJ151" s="87"/>
      <c r="FSK151" s="88"/>
      <c r="FSL151" s="12"/>
      <c r="FSM151" s="12"/>
      <c r="FSN151" s="88"/>
      <c r="FSO151" s="88"/>
      <c r="FSP151" s="11"/>
      <c r="FSQ151" s="11"/>
      <c r="FSR151" s="89"/>
      <c r="FSS151" s="87"/>
      <c r="FST151" s="90"/>
      <c r="FSU151" s="91"/>
      <c r="FSV151" s="86"/>
      <c r="FSW151" s="87"/>
      <c r="FSX151" s="87"/>
      <c r="FSY151" s="87"/>
      <c r="FSZ151" s="87"/>
      <c r="FTA151" s="88"/>
      <c r="FTB151" s="12"/>
      <c r="FTC151" s="12"/>
      <c r="FTD151" s="88"/>
      <c r="FTE151" s="88"/>
      <c r="FTF151" s="11"/>
      <c r="FTG151" s="11"/>
      <c r="FTH151" s="89"/>
      <c r="FTI151" s="87"/>
      <c r="FTJ151" s="90"/>
      <c r="FTK151" s="91"/>
      <c r="FTL151" s="86"/>
      <c r="FTM151" s="87"/>
      <c r="FTN151" s="87"/>
      <c r="FTO151" s="87"/>
      <c r="FTP151" s="87"/>
      <c r="FTQ151" s="88"/>
      <c r="FTR151" s="12"/>
      <c r="FTS151" s="12"/>
      <c r="FTT151" s="88"/>
      <c r="FTU151" s="88"/>
      <c r="FTV151" s="11"/>
      <c r="FTW151" s="11"/>
      <c r="FTX151" s="89"/>
      <c r="FTY151" s="87"/>
      <c r="FTZ151" s="90"/>
      <c r="FUA151" s="91"/>
      <c r="FUB151" s="86"/>
      <c r="FUC151" s="87"/>
      <c r="FUD151" s="87"/>
      <c r="FUE151" s="87"/>
      <c r="FUF151" s="87"/>
      <c r="FUG151" s="88"/>
      <c r="FUH151" s="12"/>
      <c r="FUI151" s="12"/>
      <c r="FUJ151" s="88"/>
      <c r="FUK151" s="88"/>
      <c r="FUL151" s="11"/>
      <c r="FUM151" s="11"/>
      <c r="FUN151" s="89"/>
      <c r="FUO151" s="87"/>
      <c r="FUP151" s="90"/>
      <c r="FUQ151" s="91"/>
      <c r="FUR151" s="86"/>
      <c r="FUS151" s="87"/>
      <c r="FUT151" s="87"/>
      <c r="FUU151" s="87"/>
      <c r="FUV151" s="87"/>
      <c r="FUW151" s="88"/>
      <c r="FUX151" s="12"/>
      <c r="FUY151" s="12"/>
      <c r="FUZ151" s="88"/>
      <c r="FVA151" s="88"/>
      <c r="FVB151" s="11"/>
      <c r="FVC151" s="11"/>
      <c r="FVD151" s="89"/>
      <c r="FVE151" s="87"/>
      <c r="FVF151" s="90"/>
      <c r="FVG151" s="91"/>
      <c r="FVH151" s="86"/>
      <c r="FVI151" s="87"/>
      <c r="FVJ151" s="87"/>
      <c r="FVK151" s="87"/>
      <c r="FVL151" s="87"/>
      <c r="FVM151" s="88"/>
      <c r="FVN151" s="12"/>
      <c r="FVO151" s="12"/>
      <c r="FVP151" s="88"/>
      <c r="FVQ151" s="88"/>
      <c r="FVR151" s="11"/>
      <c r="FVS151" s="11"/>
      <c r="FVT151" s="89"/>
      <c r="FVU151" s="87"/>
      <c r="FVV151" s="90"/>
      <c r="FVW151" s="91"/>
      <c r="FVX151" s="86"/>
      <c r="FVY151" s="87"/>
      <c r="FVZ151" s="87"/>
      <c r="FWA151" s="87"/>
      <c r="FWB151" s="87"/>
      <c r="FWC151" s="88"/>
      <c r="FWD151" s="12"/>
      <c r="FWE151" s="12"/>
      <c r="FWF151" s="88"/>
      <c r="FWG151" s="88"/>
      <c r="FWH151" s="11"/>
      <c r="FWI151" s="11"/>
      <c r="FWJ151" s="89"/>
      <c r="FWK151" s="87"/>
      <c r="FWL151" s="90"/>
      <c r="FWM151" s="91"/>
      <c r="FWN151" s="86"/>
      <c r="FWO151" s="87"/>
      <c r="FWP151" s="87"/>
      <c r="FWQ151" s="87"/>
      <c r="FWR151" s="87"/>
      <c r="FWS151" s="88"/>
      <c r="FWT151" s="12"/>
      <c r="FWU151" s="12"/>
      <c r="FWV151" s="88"/>
      <c r="FWW151" s="88"/>
      <c r="FWX151" s="11"/>
      <c r="FWY151" s="11"/>
      <c r="FWZ151" s="89"/>
      <c r="FXA151" s="87"/>
      <c r="FXB151" s="90"/>
      <c r="FXC151" s="91"/>
      <c r="FXD151" s="86"/>
      <c r="FXE151" s="87"/>
      <c r="FXF151" s="87"/>
      <c r="FXG151" s="87"/>
      <c r="FXH151" s="87"/>
      <c r="FXI151" s="88"/>
      <c r="FXJ151" s="12"/>
      <c r="FXK151" s="12"/>
      <c r="FXL151" s="88"/>
      <c r="FXM151" s="88"/>
      <c r="FXN151" s="11"/>
      <c r="FXO151" s="11"/>
      <c r="FXP151" s="89"/>
      <c r="FXQ151" s="87"/>
      <c r="FXR151" s="90"/>
      <c r="FXS151" s="91"/>
      <c r="FXT151" s="86"/>
      <c r="FXU151" s="87"/>
      <c r="FXV151" s="87"/>
      <c r="FXW151" s="87"/>
      <c r="FXX151" s="87"/>
      <c r="FXY151" s="88"/>
      <c r="FXZ151" s="12"/>
      <c r="FYA151" s="12"/>
      <c r="FYB151" s="88"/>
      <c r="FYC151" s="88"/>
      <c r="FYD151" s="11"/>
      <c r="FYE151" s="11"/>
      <c r="FYF151" s="89"/>
      <c r="FYG151" s="87"/>
      <c r="FYH151" s="90"/>
      <c r="FYI151" s="91"/>
      <c r="FYJ151" s="86"/>
      <c r="FYK151" s="87"/>
      <c r="FYL151" s="87"/>
      <c r="FYM151" s="87"/>
      <c r="FYN151" s="87"/>
      <c r="FYO151" s="88"/>
      <c r="FYP151" s="12"/>
      <c r="FYQ151" s="12"/>
      <c r="FYR151" s="88"/>
      <c r="FYS151" s="88"/>
      <c r="FYT151" s="11"/>
      <c r="FYU151" s="11"/>
      <c r="FYV151" s="89"/>
      <c r="FYW151" s="87"/>
      <c r="FYX151" s="90"/>
      <c r="FYY151" s="91"/>
      <c r="FYZ151" s="86"/>
      <c r="FZA151" s="87"/>
      <c r="FZB151" s="87"/>
      <c r="FZC151" s="87"/>
      <c r="FZD151" s="87"/>
      <c r="FZE151" s="88"/>
      <c r="FZF151" s="12"/>
      <c r="FZG151" s="12"/>
      <c r="FZH151" s="88"/>
      <c r="FZI151" s="88"/>
      <c r="FZJ151" s="11"/>
      <c r="FZK151" s="11"/>
      <c r="FZL151" s="89"/>
      <c r="FZM151" s="87"/>
      <c r="FZN151" s="90"/>
      <c r="FZO151" s="91"/>
      <c r="FZP151" s="86"/>
      <c r="FZQ151" s="87"/>
      <c r="FZR151" s="87"/>
      <c r="FZS151" s="87"/>
      <c r="FZT151" s="87"/>
      <c r="FZU151" s="88"/>
      <c r="FZV151" s="12"/>
      <c r="FZW151" s="12"/>
      <c r="FZX151" s="88"/>
      <c r="FZY151" s="88"/>
      <c r="FZZ151" s="11"/>
      <c r="GAA151" s="11"/>
      <c r="GAB151" s="89"/>
      <c r="GAC151" s="87"/>
      <c r="GAD151" s="90"/>
      <c r="GAE151" s="91"/>
      <c r="GAF151" s="86"/>
      <c r="GAG151" s="87"/>
      <c r="GAH151" s="87"/>
      <c r="GAI151" s="87"/>
      <c r="GAJ151" s="87"/>
      <c r="GAK151" s="88"/>
      <c r="GAL151" s="12"/>
      <c r="GAM151" s="12"/>
      <c r="GAN151" s="88"/>
      <c r="GAO151" s="88"/>
      <c r="GAP151" s="11"/>
      <c r="GAQ151" s="11"/>
      <c r="GAR151" s="89"/>
      <c r="GAS151" s="87"/>
      <c r="GAT151" s="90"/>
      <c r="GAU151" s="91"/>
      <c r="GAV151" s="86"/>
      <c r="GAW151" s="87"/>
      <c r="GAX151" s="87"/>
      <c r="GAY151" s="87"/>
      <c r="GAZ151" s="87"/>
      <c r="GBA151" s="88"/>
      <c r="GBB151" s="12"/>
      <c r="GBC151" s="12"/>
      <c r="GBD151" s="88"/>
      <c r="GBE151" s="88"/>
      <c r="GBF151" s="11"/>
      <c r="GBG151" s="11"/>
      <c r="GBH151" s="89"/>
      <c r="GBI151" s="87"/>
      <c r="GBJ151" s="90"/>
      <c r="GBK151" s="91"/>
      <c r="GBL151" s="86"/>
      <c r="GBM151" s="87"/>
      <c r="GBN151" s="87"/>
      <c r="GBO151" s="87"/>
      <c r="GBP151" s="87"/>
      <c r="GBQ151" s="88"/>
      <c r="GBR151" s="12"/>
      <c r="GBS151" s="12"/>
      <c r="GBT151" s="88"/>
      <c r="GBU151" s="88"/>
      <c r="GBV151" s="11"/>
      <c r="GBW151" s="11"/>
      <c r="GBX151" s="89"/>
      <c r="GBY151" s="87"/>
      <c r="GBZ151" s="90"/>
      <c r="GCA151" s="91"/>
      <c r="GCB151" s="86"/>
      <c r="GCC151" s="87"/>
      <c r="GCD151" s="87"/>
      <c r="GCE151" s="87"/>
      <c r="GCF151" s="87"/>
      <c r="GCG151" s="88"/>
      <c r="GCH151" s="12"/>
      <c r="GCI151" s="12"/>
      <c r="GCJ151" s="88"/>
      <c r="GCK151" s="88"/>
      <c r="GCL151" s="11"/>
      <c r="GCM151" s="11"/>
      <c r="GCN151" s="89"/>
      <c r="GCO151" s="87"/>
      <c r="GCP151" s="90"/>
      <c r="GCQ151" s="91"/>
      <c r="GCR151" s="86"/>
      <c r="GCS151" s="87"/>
      <c r="GCT151" s="87"/>
      <c r="GCU151" s="87"/>
      <c r="GCV151" s="87"/>
      <c r="GCW151" s="88"/>
      <c r="GCX151" s="12"/>
      <c r="GCY151" s="12"/>
      <c r="GCZ151" s="88"/>
      <c r="GDA151" s="88"/>
      <c r="GDB151" s="11"/>
      <c r="GDC151" s="11"/>
      <c r="GDD151" s="89"/>
      <c r="GDE151" s="87"/>
      <c r="GDF151" s="90"/>
      <c r="GDG151" s="91"/>
      <c r="GDH151" s="86"/>
      <c r="GDI151" s="87"/>
      <c r="GDJ151" s="87"/>
      <c r="GDK151" s="87"/>
      <c r="GDL151" s="87"/>
      <c r="GDM151" s="88"/>
      <c r="GDN151" s="12"/>
      <c r="GDO151" s="12"/>
      <c r="GDP151" s="88"/>
      <c r="GDQ151" s="88"/>
      <c r="GDR151" s="11"/>
      <c r="GDS151" s="11"/>
      <c r="GDT151" s="89"/>
      <c r="GDU151" s="87"/>
      <c r="GDV151" s="90"/>
      <c r="GDW151" s="91"/>
      <c r="GDX151" s="86"/>
      <c r="GDY151" s="87"/>
      <c r="GDZ151" s="87"/>
      <c r="GEA151" s="87"/>
      <c r="GEB151" s="87"/>
      <c r="GEC151" s="88"/>
      <c r="GED151" s="12"/>
      <c r="GEE151" s="12"/>
      <c r="GEF151" s="88"/>
      <c r="GEG151" s="88"/>
      <c r="GEH151" s="11"/>
      <c r="GEI151" s="11"/>
      <c r="GEJ151" s="89"/>
      <c r="GEK151" s="87"/>
      <c r="GEL151" s="90"/>
      <c r="GEM151" s="91"/>
      <c r="GEN151" s="86"/>
      <c r="GEO151" s="87"/>
      <c r="GEP151" s="87"/>
      <c r="GEQ151" s="87"/>
      <c r="GER151" s="87"/>
      <c r="GES151" s="88"/>
      <c r="GET151" s="12"/>
      <c r="GEU151" s="12"/>
      <c r="GEV151" s="88"/>
      <c r="GEW151" s="88"/>
      <c r="GEX151" s="11"/>
      <c r="GEY151" s="11"/>
      <c r="GEZ151" s="89"/>
      <c r="GFA151" s="87"/>
      <c r="GFB151" s="90"/>
      <c r="GFC151" s="91"/>
      <c r="GFD151" s="86"/>
      <c r="GFE151" s="87"/>
      <c r="GFF151" s="87"/>
      <c r="GFG151" s="87"/>
      <c r="GFH151" s="87"/>
      <c r="GFI151" s="88"/>
      <c r="GFJ151" s="12"/>
      <c r="GFK151" s="12"/>
      <c r="GFL151" s="88"/>
      <c r="GFM151" s="88"/>
      <c r="GFN151" s="11"/>
      <c r="GFO151" s="11"/>
      <c r="GFP151" s="89"/>
      <c r="GFQ151" s="87"/>
      <c r="GFR151" s="90"/>
      <c r="GFS151" s="91"/>
      <c r="GFT151" s="86"/>
      <c r="GFU151" s="87"/>
      <c r="GFV151" s="87"/>
      <c r="GFW151" s="87"/>
      <c r="GFX151" s="87"/>
      <c r="GFY151" s="88"/>
      <c r="GFZ151" s="12"/>
      <c r="GGA151" s="12"/>
      <c r="GGB151" s="88"/>
      <c r="GGC151" s="88"/>
      <c r="GGD151" s="11"/>
      <c r="GGE151" s="11"/>
      <c r="GGF151" s="89"/>
      <c r="GGG151" s="87"/>
      <c r="GGH151" s="90"/>
      <c r="GGI151" s="91"/>
      <c r="GGJ151" s="86"/>
      <c r="GGK151" s="87"/>
      <c r="GGL151" s="87"/>
      <c r="GGM151" s="87"/>
      <c r="GGN151" s="87"/>
      <c r="GGO151" s="88"/>
      <c r="GGP151" s="12"/>
      <c r="GGQ151" s="12"/>
      <c r="GGR151" s="88"/>
      <c r="GGS151" s="88"/>
      <c r="GGT151" s="11"/>
      <c r="GGU151" s="11"/>
      <c r="GGV151" s="89"/>
      <c r="GGW151" s="87"/>
      <c r="GGX151" s="90"/>
      <c r="GGY151" s="91"/>
      <c r="GGZ151" s="86"/>
      <c r="GHA151" s="87"/>
      <c r="GHB151" s="87"/>
      <c r="GHC151" s="87"/>
      <c r="GHD151" s="87"/>
      <c r="GHE151" s="88"/>
      <c r="GHF151" s="12"/>
      <c r="GHG151" s="12"/>
      <c r="GHH151" s="88"/>
      <c r="GHI151" s="88"/>
      <c r="GHJ151" s="11"/>
      <c r="GHK151" s="11"/>
      <c r="GHL151" s="89"/>
      <c r="GHM151" s="87"/>
      <c r="GHN151" s="90"/>
      <c r="GHO151" s="91"/>
      <c r="GHP151" s="86"/>
      <c r="GHQ151" s="87"/>
      <c r="GHR151" s="87"/>
      <c r="GHS151" s="87"/>
      <c r="GHT151" s="87"/>
      <c r="GHU151" s="88"/>
      <c r="GHV151" s="12"/>
      <c r="GHW151" s="12"/>
      <c r="GHX151" s="88"/>
      <c r="GHY151" s="88"/>
      <c r="GHZ151" s="11"/>
      <c r="GIA151" s="11"/>
      <c r="GIB151" s="89"/>
      <c r="GIC151" s="87"/>
      <c r="GID151" s="90"/>
      <c r="GIE151" s="91"/>
      <c r="GIF151" s="86"/>
      <c r="GIG151" s="87"/>
      <c r="GIH151" s="87"/>
      <c r="GII151" s="87"/>
      <c r="GIJ151" s="87"/>
      <c r="GIK151" s="88"/>
      <c r="GIL151" s="12"/>
      <c r="GIM151" s="12"/>
      <c r="GIN151" s="88"/>
      <c r="GIO151" s="88"/>
      <c r="GIP151" s="11"/>
      <c r="GIQ151" s="11"/>
      <c r="GIR151" s="89"/>
      <c r="GIS151" s="87"/>
      <c r="GIT151" s="90"/>
      <c r="GIU151" s="91"/>
      <c r="GIV151" s="86"/>
      <c r="GIW151" s="87"/>
      <c r="GIX151" s="87"/>
      <c r="GIY151" s="87"/>
      <c r="GIZ151" s="87"/>
      <c r="GJA151" s="88"/>
      <c r="GJB151" s="12"/>
      <c r="GJC151" s="12"/>
      <c r="GJD151" s="88"/>
      <c r="GJE151" s="88"/>
      <c r="GJF151" s="11"/>
      <c r="GJG151" s="11"/>
      <c r="GJH151" s="89"/>
      <c r="GJI151" s="87"/>
      <c r="GJJ151" s="90"/>
      <c r="GJK151" s="91"/>
      <c r="GJL151" s="86"/>
      <c r="GJM151" s="87"/>
      <c r="GJN151" s="87"/>
      <c r="GJO151" s="87"/>
      <c r="GJP151" s="87"/>
      <c r="GJQ151" s="88"/>
      <c r="GJR151" s="12"/>
      <c r="GJS151" s="12"/>
      <c r="GJT151" s="88"/>
      <c r="GJU151" s="88"/>
      <c r="GJV151" s="11"/>
      <c r="GJW151" s="11"/>
      <c r="GJX151" s="89"/>
      <c r="GJY151" s="87"/>
      <c r="GJZ151" s="90"/>
      <c r="GKA151" s="91"/>
      <c r="GKB151" s="86"/>
      <c r="GKC151" s="87"/>
      <c r="GKD151" s="87"/>
      <c r="GKE151" s="87"/>
      <c r="GKF151" s="87"/>
      <c r="GKG151" s="88"/>
      <c r="GKH151" s="12"/>
      <c r="GKI151" s="12"/>
      <c r="GKJ151" s="88"/>
      <c r="GKK151" s="88"/>
      <c r="GKL151" s="11"/>
      <c r="GKM151" s="11"/>
      <c r="GKN151" s="89"/>
      <c r="GKO151" s="87"/>
      <c r="GKP151" s="90"/>
      <c r="GKQ151" s="91"/>
      <c r="GKR151" s="86"/>
      <c r="GKS151" s="87"/>
      <c r="GKT151" s="87"/>
      <c r="GKU151" s="87"/>
      <c r="GKV151" s="87"/>
      <c r="GKW151" s="88"/>
      <c r="GKX151" s="12"/>
      <c r="GKY151" s="12"/>
      <c r="GKZ151" s="88"/>
      <c r="GLA151" s="88"/>
      <c r="GLB151" s="11"/>
      <c r="GLC151" s="11"/>
      <c r="GLD151" s="89"/>
      <c r="GLE151" s="87"/>
      <c r="GLF151" s="90"/>
      <c r="GLG151" s="91"/>
      <c r="GLH151" s="86"/>
      <c r="GLI151" s="87"/>
      <c r="GLJ151" s="87"/>
      <c r="GLK151" s="87"/>
      <c r="GLL151" s="87"/>
      <c r="GLM151" s="88"/>
      <c r="GLN151" s="12"/>
      <c r="GLO151" s="12"/>
      <c r="GLP151" s="88"/>
      <c r="GLQ151" s="88"/>
      <c r="GLR151" s="11"/>
      <c r="GLS151" s="11"/>
      <c r="GLT151" s="89"/>
      <c r="GLU151" s="87"/>
      <c r="GLV151" s="90"/>
      <c r="GLW151" s="91"/>
      <c r="GLX151" s="86"/>
      <c r="GLY151" s="87"/>
      <c r="GLZ151" s="87"/>
      <c r="GMA151" s="87"/>
      <c r="GMB151" s="87"/>
      <c r="GMC151" s="88"/>
      <c r="GMD151" s="12"/>
      <c r="GME151" s="12"/>
      <c r="GMF151" s="88"/>
      <c r="GMG151" s="88"/>
      <c r="GMH151" s="11"/>
      <c r="GMI151" s="11"/>
      <c r="GMJ151" s="89"/>
      <c r="GMK151" s="87"/>
      <c r="GML151" s="90"/>
      <c r="GMM151" s="91"/>
      <c r="GMN151" s="86"/>
      <c r="GMO151" s="87"/>
      <c r="GMP151" s="87"/>
      <c r="GMQ151" s="87"/>
      <c r="GMR151" s="87"/>
      <c r="GMS151" s="88"/>
      <c r="GMT151" s="12"/>
      <c r="GMU151" s="12"/>
      <c r="GMV151" s="88"/>
      <c r="GMW151" s="88"/>
      <c r="GMX151" s="11"/>
      <c r="GMY151" s="11"/>
      <c r="GMZ151" s="89"/>
      <c r="GNA151" s="87"/>
      <c r="GNB151" s="90"/>
      <c r="GNC151" s="91"/>
      <c r="GND151" s="86"/>
      <c r="GNE151" s="87"/>
      <c r="GNF151" s="87"/>
      <c r="GNG151" s="87"/>
      <c r="GNH151" s="87"/>
      <c r="GNI151" s="88"/>
      <c r="GNJ151" s="12"/>
      <c r="GNK151" s="12"/>
      <c r="GNL151" s="88"/>
      <c r="GNM151" s="88"/>
      <c r="GNN151" s="11"/>
      <c r="GNO151" s="11"/>
      <c r="GNP151" s="89"/>
      <c r="GNQ151" s="87"/>
      <c r="GNR151" s="90"/>
      <c r="GNS151" s="91"/>
      <c r="GNT151" s="86"/>
      <c r="GNU151" s="87"/>
      <c r="GNV151" s="87"/>
      <c r="GNW151" s="87"/>
      <c r="GNX151" s="87"/>
      <c r="GNY151" s="88"/>
      <c r="GNZ151" s="12"/>
      <c r="GOA151" s="12"/>
      <c r="GOB151" s="88"/>
      <c r="GOC151" s="88"/>
      <c r="GOD151" s="11"/>
      <c r="GOE151" s="11"/>
      <c r="GOF151" s="89"/>
      <c r="GOG151" s="87"/>
      <c r="GOH151" s="90"/>
      <c r="GOI151" s="91"/>
      <c r="GOJ151" s="86"/>
      <c r="GOK151" s="87"/>
      <c r="GOL151" s="87"/>
      <c r="GOM151" s="87"/>
      <c r="GON151" s="87"/>
      <c r="GOO151" s="88"/>
      <c r="GOP151" s="12"/>
      <c r="GOQ151" s="12"/>
      <c r="GOR151" s="88"/>
      <c r="GOS151" s="88"/>
      <c r="GOT151" s="11"/>
      <c r="GOU151" s="11"/>
      <c r="GOV151" s="89"/>
      <c r="GOW151" s="87"/>
      <c r="GOX151" s="90"/>
      <c r="GOY151" s="91"/>
      <c r="GOZ151" s="86"/>
      <c r="GPA151" s="87"/>
      <c r="GPB151" s="87"/>
      <c r="GPC151" s="87"/>
      <c r="GPD151" s="87"/>
      <c r="GPE151" s="88"/>
      <c r="GPF151" s="12"/>
      <c r="GPG151" s="12"/>
      <c r="GPH151" s="88"/>
      <c r="GPI151" s="88"/>
      <c r="GPJ151" s="11"/>
      <c r="GPK151" s="11"/>
      <c r="GPL151" s="89"/>
      <c r="GPM151" s="87"/>
      <c r="GPN151" s="90"/>
      <c r="GPO151" s="91"/>
      <c r="GPP151" s="86"/>
      <c r="GPQ151" s="87"/>
      <c r="GPR151" s="87"/>
      <c r="GPS151" s="87"/>
      <c r="GPT151" s="87"/>
      <c r="GPU151" s="88"/>
      <c r="GPV151" s="12"/>
      <c r="GPW151" s="12"/>
      <c r="GPX151" s="88"/>
      <c r="GPY151" s="88"/>
      <c r="GPZ151" s="11"/>
      <c r="GQA151" s="11"/>
      <c r="GQB151" s="89"/>
      <c r="GQC151" s="87"/>
      <c r="GQD151" s="90"/>
      <c r="GQE151" s="91"/>
      <c r="GQF151" s="86"/>
      <c r="GQG151" s="87"/>
      <c r="GQH151" s="87"/>
      <c r="GQI151" s="87"/>
      <c r="GQJ151" s="87"/>
      <c r="GQK151" s="88"/>
      <c r="GQL151" s="12"/>
      <c r="GQM151" s="12"/>
      <c r="GQN151" s="88"/>
      <c r="GQO151" s="88"/>
      <c r="GQP151" s="11"/>
      <c r="GQQ151" s="11"/>
      <c r="GQR151" s="89"/>
      <c r="GQS151" s="87"/>
      <c r="GQT151" s="90"/>
      <c r="GQU151" s="91"/>
      <c r="GQV151" s="86"/>
      <c r="GQW151" s="87"/>
      <c r="GQX151" s="87"/>
      <c r="GQY151" s="87"/>
      <c r="GQZ151" s="87"/>
      <c r="GRA151" s="88"/>
      <c r="GRB151" s="12"/>
      <c r="GRC151" s="12"/>
      <c r="GRD151" s="88"/>
      <c r="GRE151" s="88"/>
      <c r="GRF151" s="11"/>
      <c r="GRG151" s="11"/>
      <c r="GRH151" s="89"/>
      <c r="GRI151" s="87"/>
      <c r="GRJ151" s="90"/>
      <c r="GRK151" s="91"/>
      <c r="GRL151" s="86"/>
      <c r="GRM151" s="87"/>
      <c r="GRN151" s="87"/>
      <c r="GRO151" s="87"/>
      <c r="GRP151" s="87"/>
      <c r="GRQ151" s="88"/>
      <c r="GRR151" s="12"/>
      <c r="GRS151" s="12"/>
      <c r="GRT151" s="88"/>
      <c r="GRU151" s="88"/>
      <c r="GRV151" s="11"/>
      <c r="GRW151" s="11"/>
      <c r="GRX151" s="89"/>
      <c r="GRY151" s="87"/>
      <c r="GRZ151" s="90"/>
      <c r="GSA151" s="91"/>
      <c r="GSB151" s="86"/>
      <c r="GSC151" s="87"/>
      <c r="GSD151" s="87"/>
      <c r="GSE151" s="87"/>
      <c r="GSF151" s="87"/>
      <c r="GSG151" s="88"/>
      <c r="GSH151" s="12"/>
      <c r="GSI151" s="12"/>
      <c r="GSJ151" s="88"/>
      <c r="GSK151" s="88"/>
      <c r="GSL151" s="11"/>
      <c r="GSM151" s="11"/>
      <c r="GSN151" s="89"/>
      <c r="GSO151" s="87"/>
      <c r="GSP151" s="90"/>
      <c r="GSQ151" s="91"/>
      <c r="GSR151" s="86"/>
      <c r="GSS151" s="87"/>
      <c r="GST151" s="87"/>
      <c r="GSU151" s="87"/>
      <c r="GSV151" s="87"/>
      <c r="GSW151" s="88"/>
      <c r="GSX151" s="12"/>
      <c r="GSY151" s="12"/>
      <c r="GSZ151" s="88"/>
      <c r="GTA151" s="88"/>
      <c r="GTB151" s="11"/>
      <c r="GTC151" s="11"/>
      <c r="GTD151" s="89"/>
      <c r="GTE151" s="87"/>
      <c r="GTF151" s="90"/>
      <c r="GTG151" s="91"/>
      <c r="GTH151" s="86"/>
      <c r="GTI151" s="87"/>
      <c r="GTJ151" s="87"/>
      <c r="GTK151" s="87"/>
      <c r="GTL151" s="87"/>
      <c r="GTM151" s="88"/>
      <c r="GTN151" s="12"/>
      <c r="GTO151" s="12"/>
      <c r="GTP151" s="88"/>
      <c r="GTQ151" s="88"/>
      <c r="GTR151" s="11"/>
      <c r="GTS151" s="11"/>
      <c r="GTT151" s="89"/>
      <c r="GTU151" s="87"/>
      <c r="GTV151" s="90"/>
      <c r="GTW151" s="91"/>
      <c r="GTX151" s="86"/>
      <c r="GTY151" s="87"/>
      <c r="GTZ151" s="87"/>
      <c r="GUA151" s="87"/>
      <c r="GUB151" s="87"/>
      <c r="GUC151" s="88"/>
      <c r="GUD151" s="12"/>
      <c r="GUE151" s="12"/>
      <c r="GUF151" s="88"/>
      <c r="GUG151" s="88"/>
      <c r="GUH151" s="11"/>
      <c r="GUI151" s="11"/>
      <c r="GUJ151" s="89"/>
      <c r="GUK151" s="87"/>
      <c r="GUL151" s="90"/>
      <c r="GUM151" s="91"/>
      <c r="GUN151" s="86"/>
      <c r="GUO151" s="87"/>
      <c r="GUP151" s="87"/>
      <c r="GUQ151" s="87"/>
      <c r="GUR151" s="87"/>
      <c r="GUS151" s="88"/>
      <c r="GUT151" s="12"/>
      <c r="GUU151" s="12"/>
      <c r="GUV151" s="88"/>
      <c r="GUW151" s="88"/>
      <c r="GUX151" s="11"/>
      <c r="GUY151" s="11"/>
      <c r="GUZ151" s="89"/>
      <c r="GVA151" s="87"/>
      <c r="GVB151" s="90"/>
      <c r="GVC151" s="91"/>
      <c r="GVD151" s="86"/>
      <c r="GVE151" s="87"/>
      <c r="GVF151" s="87"/>
      <c r="GVG151" s="87"/>
      <c r="GVH151" s="87"/>
      <c r="GVI151" s="88"/>
      <c r="GVJ151" s="12"/>
      <c r="GVK151" s="12"/>
      <c r="GVL151" s="88"/>
      <c r="GVM151" s="88"/>
      <c r="GVN151" s="11"/>
      <c r="GVO151" s="11"/>
      <c r="GVP151" s="89"/>
      <c r="GVQ151" s="87"/>
      <c r="GVR151" s="90"/>
      <c r="GVS151" s="91"/>
      <c r="GVT151" s="86"/>
      <c r="GVU151" s="87"/>
      <c r="GVV151" s="87"/>
      <c r="GVW151" s="87"/>
      <c r="GVX151" s="87"/>
      <c r="GVY151" s="88"/>
      <c r="GVZ151" s="12"/>
      <c r="GWA151" s="12"/>
      <c r="GWB151" s="88"/>
      <c r="GWC151" s="88"/>
      <c r="GWD151" s="11"/>
      <c r="GWE151" s="11"/>
      <c r="GWF151" s="89"/>
      <c r="GWG151" s="87"/>
      <c r="GWH151" s="90"/>
      <c r="GWI151" s="91"/>
      <c r="GWJ151" s="86"/>
      <c r="GWK151" s="87"/>
      <c r="GWL151" s="87"/>
      <c r="GWM151" s="87"/>
      <c r="GWN151" s="87"/>
      <c r="GWO151" s="88"/>
      <c r="GWP151" s="12"/>
      <c r="GWQ151" s="12"/>
      <c r="GWR151" s="88"/>
      <c r="GWS151" s="88"/>
      <c r="GWT151" s="11"/>
      <c r="GWU151" s="11"/>
      <c r="GWV151" s="89"/>
      <c r="GWW151" s="87"/>
      <c r="GWX151" s="90"/>
      <c r="GWY151" s="91"/>
      <c r="GWZ151" s="86"/>
      <c r="GXA151" s="87"/>
      <c r="GXB151" s="87"/>
      <c r="GXC151" s="87"/>
      <c r="GXD151" s="87"/>
      <c r="GXE151" s="88"/>
      <c r="GXF151" s="12"/>
      <c r="GXG151" s="12"/>
      <c r="GXH151" s="88"/>
      <c r="GXI151" s="88"/>
      <c r="GXJ151" s="11"/>
      <c r="GXK151" s="11"/>
      <c r="GXL151" s="89"/>
      <c r="GXM151" s="87"/>
      <c r="GXN151" s="90"/>
      <c r="GXO151" s="91"/>
      <c r="GXP151" s="86"/>
      <c r="GXQ151" s="87"/>
      <c r="GXR151" s="87"/>
      <c r="GXS151" s="87"/>
      <c r="GXT151" s="87"/>
      <c r="GXU151" s="88"/>
      <c r="GXV151" s="12"/>
      <c r="GXW151" s="12"/>
      <c r="GXX151" s="88"/>
      <c r="GXY151" s="88"/>
      <c r="GXZ151" s="11"/>
      <c r="GYA151" s="11"/>
      <c r="GYB151" s="89"/>
      <c r="GYC151" s="87"/>
      <c r="GYD151" s="90"/>
      <c r="GYE151" s="91"/>
      <c r="GYF151" s="86"/>
      <c r="GYG151" s="87"/>
      <c r="GYH151" s="87"/>
      <c r="GYI151" s="87"/>
      <c r="GYJ151" s="87"/>
      <c r="GYK151" s="88"/>
      <c r="GYL151" s="12"/>
      <c r="GYM151" s="12"/>
      <c r="GYN151" s="88"/>
      <c r="GYO151" s="88"/>
      <c r="GYP151" s="11"/>
      <c r="GYQ151" s="11"/>
      <c r="GYR151" s="89"/>
      <c r="GYS151" s="87"/>
      <c r="GYT151" s="90"/>
      <c r="GYU151" s="91"/>
      <c r="GYV151" s="86"/>
      <c r="GYW151" s="87"/>
      <c r="GYX151" s="87"/>
      <c r="GYY151" s="87"/>
      <c r="GYZ151" s="87"/>
      <c r="GZA151" s="88"/>
      <c r="GZB151" s="12"/>
      <c r="GZC151" s="12"/>
      <c r="GZD151" s="88"/>
      <c r="GZE151" s="88"/>
      <c r="GZF151" s="11"/>
      <c r="GZG151" s="11"/>
      <c r="GZH151" s="89"/>
      <c r="GZI151" s="87"/>
      <c r="GZJ151" s="90"/>
      <c r="GZK151" s="91"/>
      <c r="GZL151" s="86"/>
      <c r="GZM151" s="87"/>
      <c r="GZN151" s="87"/>
      <c r="GZO151" s="87"/>
      <c r="GZP151" s="87"/>
      <c r="GZQ151" s="88"/>
      <c r="GZR151" s="12"/>
      <c r="GZS151" s="12"/>
      <c r="GZT151" s="88"/>
      <c r="GZU151" s="88"/>
      <c r="GZV151" s="11"/>
      <c r="GZW151" s="11"/>
      <c r="GZX151" s="89"/>
      <c r="GZY151" s="87"/>
      <c r="GZZ151" s="90"/>
      <c r="HAA151" s="91"/>
      <c r="HAB151" s="86"/>
      <c r="HAC151" s="87"/>
      <c r="HAD151" s="87"/>
      <c r="HAE151" s="87"/>
      <c r="HAF151" s="87"/>
      <c r="HAG151" s="88"/>
      <c r="HAH151" s="12"/>
      <c r="HAI151" s="12"/>
      <c r="HAJ151" s="88"/>
      <c r="HAK151" s="88"/>
      <c r="HAL151" s="11"/>
      <c r="HAM151" s="11"/>
      <c r="HAN151" s="89"/>
      <c r="HAO151" s="87"/>
      <c r="HAP151" s="90"/>
      <c r="HAQ151" s="91"/>
      <c r="HAR151" s="86"/>
      <c r="HAS151" s="87"/>
      <c r="HAT151" s="87"/>
      <c r="HAU151" s="87"/>
      <c r="HAV151" s="87"/>
      <c r="HAW151" s="88"/>
      <c r="HAX151" s="12"/>
      <c r="HAY151" s="12"/>
      <c r="HAZ151" s="88"/>
      <c r="HBA151" s="88"/>
      <c r="HBB151" s="11"/>
      <c r="HBC151" s="11"/>
      <c r="HBD151" s="89"/>
      <c r="HBE151" s="87"/>
      <c r="HBF151" s="90"/>
      <c r="HBG151" s="91"/>
      <c r="HBH151" s="86"/>
      <c r="HBI151" s="87"/>
      <c r="HBJ151" s="87"/>
      <c r="HBK151" s="87"/>
      <c r="HBL151" s="87"/>
      <c r="HBM151" s="88"/>
      <c r="HBN151" s="12"/>
      <c r="HBO151" s="12"/>
      <c r="HBP151" s="88"/>
      <c r="HBQ151" s="88"/>
      <c r="HBR151" s="11"/>
      <c r="HBS151" s="11"/>
      <c r="HBT151" s="89"/>
      <c r="HBU151" s="87"/>
      <c r="HBV151" s="90"/>
      <c r="HBW151" s="91"/>
      <c r="HBX151" s="86"/>
      <c r="HBY151" s="87"/>
      <c r="HBZ151" s="87"/>
      <c r="HCA151" s="87"/>
      <c r="HCB151" s="87"/>
      <c r="HCC151" s="88"/>
      <c r="HCD151" s="12"/>
      <c r="HCE151" s="12"/>
      <c r="HCF151" s="88"/>
      <c r="HCG151" s="88"/>
      <c r="HCH151" s="11"/>
      <c r="HCI151" s="11"/>
      <c r="HCJ151" s="89"/>
      <c r="HCK151" s="87"/>
      <c r="HCL151" s="90"/>
      <c r="HCM151" s="91"/>
      <c r="HCN151" s="86"/>
      <c r="HCO151" s="87"/>
      <c r="HCP151" s="87"/>
      <c r="HCQ151" s="87"/>
      <c r="HCR151" s="87"/>
      <c r="HCS151" s="88"/>
      <c r="HCT151" s="12"/>
      <c r="HCU151" s="12"/>
      <c r="HCV151" s="88"/>
      <c r="HCW151" s="88"/>
      <c r="HCX151" s="11"/>
      <c r="HCY151" s="11"/>
      <c r="HCZ151" s="89"/>
      <c r="HDA151" s="87"/>
      <c r="HDB151" s="90"/>
      <c r="HDC151" s="91"/>
      <c r="HDD151" s="86"/>
      <c r="HDE151" s="87"/>
      <c r="HDF151" s="87"/>
      <c r="HDG151" s="87"/>
      <c r="HDH151" s="87"/>
      <c r="HDI151" s="88"/>
      <c r="HDJ151" s="12"/>
      <c r="HDK151" s="12"/>
      <c r="HDL151" s="88"/>
      <c r="HDM151" s="88"/>
      <c r="HDN151" s="11"/>
      <c r="HDO151" s="11"/>
      <c r="HDP151" s="89"/>
      <c r="HDQ151" s="87"/>
      <c r="HDR151" s="90"/>
      <c r="HDS151" s="91"/>
      <c r="HDT151" s="86"/>
      <c r="HDU151" s="87"/>
      <c r="HDV151" s="87"/>
      <c r="HDW151" s="87"/>
      <c r="HDX151" s="87"/>
      <c r="HDY151" s="88"/>
      <c r="HDZ151" s="12"/>
      <c r="HEA151" s="12"/>
      <c r="HEB151" s="88"/>
      <c r="HEC151" s="88"/>
      <c r="HED151" s="11"/>
      <c r="HEE151" s="11"/>
      <c r="HEF151" s="89"/>
      <c r="HEG151" s="87"/>
      <c r="HEH151" s="90"/>
      <c r="HEI151" s="91"/>
      <c r="HEJ151" s="86"/>
      <c r="HEK151" s="87"/>
      <c r="HEL151" s="87"/>
      <c r="HEM151" s="87"/>
      <c r="HEN151" s="87"/>
      <c r="HEO151" s="88"/>
      <c r="HEP151" s="12"/>
      <c r="HEQ151" s="12"/>
      <c r="HER151" s="88"/>
      <c r="HES151" s="88"/>
      <c r="HET151" s="11"/>
      <c r="HEU151" s="11"/>
      <c r="HEV151" s="89"/>
      <c r="HEW151" s="87"/>
      <c r="HEX151" s="90"/>
      <c r="HEY151" s="91"/>
      <c r="HEZ151" s="86"/>
      <c r="HFA151" s="87"/>
      <c r="HFB151" s="87"/>
      <c r="HFC151" s="87"/>
      <c r="HFD151" s="87"/>
      <c r="HFE151" s="88"/>
      <c r="HFF151" s="12"/>
      <c r="HFG151" s="12"/>
      <c r="HFH151" s="88"/>
      <c r="HFI151" s="88"/>
      <c r="HFJ151" s="11"/>
      <c r="HFK151" s="11"/>
      <c r="HFL151" s="89"/>
      <c r="HFM151" s="87"/>
      <c r="HFN151" s="90"/>
      <c r="HFO151" s="91"/>
      <c r="HFP151" s="86"/>
      <c r="HFQ151" s="87"/>
      <c r="HFR151" s="87"/>
      <c r="HFS151" s="87"/>
      <c r="HFT151" s="87"/>
      <c r="HFU151" s="88"/>
      <c r="HFV151" s="12"/>
      <c r="HFW151" s="12"/>
      <c r="HFX151" s="88"/>
      <c r="HFY151" s="88"/>
      <c r="HFZ151" s="11"/>
      <c r="HGA151" s="11"/>
      <c r="HGB151" s="89"/>
      <c r="HGC151" s="87"/>
      <c r="HGD151" s="90"/>
      <c r="HGE151" s="91"/>
      <c r="HGF151" s="86"/>
      <c r="HGG151" s="87"/>
      <c r="HGH151" s="87"/>
      <c r="HGI151" s="87"/>
      <c r="HGJ151" s="87"/>
      <c r="HGK151" s="88"/>
      <c r="HGL151" s="12"/>
      <c r="HGM151" s="12"/>
      <c r="HGN151" s="88"/>
      <c r="HGO151" s="88"/>
      <c r="HGP151" s="11"/>
      <c r="HGQ151" s="11"/>
      <c r="HGR151" s="89"/>
      <c r="HGS151" s="87"/>
      <c r="HGT151" s="90"/>
      <c r="HGU151" s="91"/>
      <c r="HGV151" s="86"/>
      <c r="HGW151" s="87"/>
      <c r="HGX151" s="87"/>
      <c r="HGY151" s="87"/>
      <c r="HGZ151" s="87"/>
      <c r="HHA151" s="88"/>
      <c r="HHB151" s="12"/>
      <c r="HHC151" s="12"/>
      <c r="HHD151" s="88"/>
      <c r="HHE151" s="88"/>
      <c r="HHF151" s="11"/>
      <c r="HHG151" s="11"/>
      <c r="HHH151" s="89"/>
      <c r="HHI151" s="87"/>
      <c r="HHJ151" s="90"/>
      <c r="HHK151" s="91"/>
      <c r="HHL151" s="86"/>
      <c r="HHM151" s="87"/>
      <c r="HHN151" s="87"/>
      <c r="HHO151" s="87"/>
      <c r="HHP151" s="87"/>
      <c r="HHQ151" s="88"/>
      <c r="HHR151" s="12"/>
      <c r="HHS151" s="12"/>
      <c r="HHT151" s="88"/>
      <c r="HHU151" s="88"/>
      <c r="HHV151" s="11"/>
      <c r="HHW151" s="11"/>
      <c r="HHX151" s="89"/>
      <c r="HHY151" s="87"/>
      <c r="HHZ151" s="90"/>
      <c r="HIA151" s="91"/>
      <c r="HIB151" s="86"/>
      <c r="HIC151" s="87"/>
      <c r="HID151" s="87"/>
      <c r="HIE151" s="87"/>
      <c r="HIF151" s="87"/>
      <c r="HIG151" s="88"/>
      <c r="HIH151" s="12"/>
      <c r="HII151" s="12"/>
      <c r="HIJ151" s="88"/>
      <c r="HIK151" s="88"/>
      <c r="HIL151" s="11"/>
      <c r="HIM151" s="11"/>
      <c r="HIN151" s="89"/>
      <c r="HIO151" s="87"/>
      <c r="HIP151" s="90"/>
      <c r="HIQ151" s="91"/>
      <c r="HIR151" s="86"/>
      <c r="HIS151" s="87"/>
      <c r="HIT151" s="87"/>
      <c r="HIU151" s="87"/>
      <c r="HIV151" s="87"/>
      <c r="HIW151" s="88"/>
      <c r="HIX151" s="12"/>
      <c r="HIY151" s="12"/>
      <c r="HIZ151" s="88"/>
      <c r="HJA151" s="88"/>
      <c r="HJB151" s="11"/>
      <c r="HJC151" s="11"/>
      <c r="HJD151" s="89"/>
      <c r="HJE151" s="87"/>
      <c r="HJF151" s="90"/>
      <c r="HJG151" s="91"/>
      <c r="HJH151" s="86"/>
      <c r="HJI151" s="87"/>
      <c r="HJJ151" s="87"/>
      <c r="HJK151" s="87"/>
      <c r="HJL151" s="87"/>
      <c r="HJM151" s="88"/>
      <c r="HJN151" s="12"/>
      <c r="HJO151" s="12"/>
      <c r="HJP151" s="88"/>
      <c r="HJQ151" s="88"/>
      <c r="HJR151" s="11"/>
      <c r="HJS151" s="11"/>
      <c r="HJT151" s="89"/>
      <c r="HJU151" s="87"/>
      <c r="HJV151" s="90"/>
      <c r="HJW151" s="91"/>
      <c r="HJX151" s="86"/>
      <c r="HJY151" s="87"/>
      <c r="HJZ151" s="87"/>
      <c r="HKA151" s="87"/>
      <c r="HKB151" s="87"/>
      <c r="HKC151" s="88"/>
      <c r="HKD151" s="12"/>
      <c r="HKE151" s="12"/>
      <c r="HKF151" s="88"/>
      <c r="HKG151" s="88"/>
      <c r="HKH151" s="11"/>
      <c r="HKI151" s="11"/>
      <c r="HKJ151" s="89"/>
      <c r="HKK151" s="87"/>
      <c r="HKL151" s="90"/>
      <c r="HKM151" s="91"/>
      <c r="HKN151" s="86"/>
      <c r="HKO151" s="87"/>
      <c r="HKP151" s="87"/>
      <c r="HKQ151" s="87"/>
      <c r="HKR151" s="87"/>
      <c r="HKS151" s="88"/>
      <c r="HKT151" s="12"/>
      <c r="HKU151" s="12"/>
      <c r="HKV151" s="88"/>
      <c r="HKW151" s="88"/>
      <c r="HKX151" s="11"/>
      <c r="HKY151" s="11"/>
      <c r="HKZ151" s="89"/>
      <c r="HLA151" s="87"/>
      <c r="HLB151" s="90"/>
      <c r="HLC151" s="91"/>
      <c r="HLD151" s="86"/>
      <c r="HLE151" s="87"/>
      <c r="HLF151" s="87"/>
      <c r="HLG151" s="87"/>
      <c r="HLH151" s="87"/>
      <c r="HLI151" s="88"/>
      <c r="HLJ151" s="12"/>
      <c r="HLK151" s="12"/>
      <c r="HLL151" s="88"/>
      <c r="HLM151" s="88"/>
      <c r="HLN151" s="11"/>
      <c r="HLO151" s="11"/>
      <c r="HLP151" s="89"/>
      <c r="HLQ151" s="87"/>
      <c r="HLR151" s="90"/>
      <c r="HLS151" s="91"/>
      <c r="HLT151" s="86"/>
      <c r="HLU151" s="87"/>
      <c r="HLV151" s="87"/>
      <c r="HLW151" s="87"/>
      <c r="HLX151" s="87"/>
      <c r="HLY151" s="88"/>
      <c r="HLZ151" s="12"/>
      <c r="HMA151" s="12"/>
      <c r="HMB151" s="88"/>
      <c r="HMC151" s="88"/>
      <c r="HMD151" s="11"/>
      <c r="HME151" s="11"/>
      <c r="HMF151" s="89"/>
      <c r="HMG151" s="87"/>
      <c r="HMH151" s="90"/>
      <c r="HMI151" s="91"/>
      <c r="HMJ151" s="86"/>
      <c r="HMK151" s="87"/>
      <c r="HML151" s="87"/>
      <c r="HMM151" s="87"/>
      <c r="HMN151" s="87"/>
      <c r="HMO151" s="88"/>
      <c r="HMP151" s="12"/>
      <c r="HMQ151" s="12"/>
      <c r="HMR151" s="88"/>
      <c r="HMS151" s="88"/>
      <c r="HMT151" s="11"/>
      <c r="HMU151" s="11"/>
      <c r="HMV151" s="89"/>
      <c r="HMW151" s="87"/>
      <c r="HMX151" s="90"/>
      <c r="HMY151" s="91"/>
      <c r="HMZ151" s="86"/>
      <c r="HNA151" s="87"/>
      <c r="HNB151" s="87"/>
      <c r="HNC151" s="87"/>
      <c r="HND151" s="87"/>
      <c r="HNE151" s="88"/>
      <c r="HNF151" s="12"/>
      <c r="HNG151" s="12"/>
      <c r="HNH151" s="88"/>
      <c r="HNI151" s="88"/>
      <c r="HNJ151" s="11"/>
      <c r="HNK151" s="11"/>
      <c r="HNL151" s="89"/>
      <c r="HNM151" s="87"/>
      <c r="HNN151" s="90"/>
      <c r="HNO151" s="91"/>
      <c r="HNP151" s="86"/>
      <c r="HNQ151" s="87"/>
      <c r="HNR151" s="87"/>
      <c r="HNS151" s="87"/>
      <c r="HNT151" s="87"/>
      <c r="HNU151" s="88"/>
      <c r="HNV151" s="12"/>
      <c r="HNW151" s="12"/>
      <c r="HNX151" s="88"/>
      <c r="HNY151" s="88"/>
      <c r="HNZ151" s="11"/>
      <c r="HOA151" s="11"/>
      <c r="HOB151" s="89"/>
      <c r="HOC151" s="87"/>
      <c r="HOD151" s="90"/>
      <c r="HOE151" s="91"/>
      <c r="HOF151" s="86"/>
      <c r="HOG151" s="87"/>
      <c r="HOH151" s="87"/>
      <c r="HOI151" s="87"/>
      <c r="HOJ151" s="87"/>
      <c r="HOK151" s="88"/>
      <c r="HOL151" s="12"/>
      <c r="HOM151" s="12"/>
      <c r="HON151" s="88"/>
      <c r="HOO151" s="88"/>
      <c r="HOP151" s="11"/>
      <c r="HOQ151" s="11"/>
      <c r="HOR151" s="89"/>
      <c r="HOS151" s="87"/>
      <c r="HOT151" s="90"/>
      <c r="HOU151" s="91"/>
      <c r="HOV151" s="86"/>
      <c r="HOW151" s="87"/>
      <c r="HOX151" s="87"/>
      <c r="HOY151" s="87"/>
      <c r="HOZ151" s="87"/>
      <c r="HPA151" s="88"/>
      <c r="HPB151" s="12"/>
      <c r="HPC151" s="12"/>
      <c r="HPD151" s="88"/>
      <c r="HPE151" s="88"/>
      <c r="HPF151" s="11"/>
      <c r="HPG151" s="11"/>
      <c r="HPH151" s="89"/>
      <c r="HPI151" s="87"/>
      <c r="HPJ151" s="90"/>
      <c r="HPK151" s="91"/>
      <c r="HPL151" s="86"/>
      <c r="HPM151" s="87"/>
      <c r="HPN151" s="87"/>
      <c r="HPO151" s="87"/>
      <c r="HPP151" s="87"/>
      <c r="HPQ151" s="88"/>
      <c r="HPR151" s="12"/>
      <c r="HPS151" s="12"/>
      <c r="HPT151" s="88"/>
      <c r="HPU151" s="88"/>
      <c r="HPV151" s="11"/>
      <c r="HPW151" s="11"/>
      <c r="HPX151" s="89"/>
      <c r="HPY151" s="87"/>
      <c r="HPZ151" s="90"/>
      <c r="HQA151" s="91"/>
      <c r="HQB151" s="86"/>
      <c r="HQC151" s="87"/>
      <c r="HQD151" s="87"/>
      <c r="HQE151" s="87"/>
      <c r="HQF151" s="87"/>
      <c r="HQG151" s="88"/>
      <c r="HQH151" s="12"/>
      <c r="HQI151" s="12"/>
      <c r="HQJ151" s="88"/>
      <c r="HQK151" s="88"/>
      <c r="HQL151" s="11"/>
      <c r="HQM151" s="11"/>
      <c r="HQN151" s="89"/>
      <c r="HQO151" s="87"/>
      <c r="HQP151" s="90"/>
      <c r="HQQ151" s="91"/>
      <c r="HQR151" s="86"/>
      <c r="HQS151" s="87"/>
      <c r="HQT151" s="87"/>
      <c r="HQU151" s="87"/>
      <c r="HQV151" s="87"/>
      <c r="HQW151" s="88"/>
      <c r="HQX151" s="12"/>
      <c r="HQY151" s="12"/>
      <c r="HQZ151" s="88"/>
      <c r="HRA151" s="88"/>
      <c r="HRB151" s="11"/>
      <c r="HRC151" s="11"/>
      <c r="HRD151" s="89"/>
      <c r="HRE151" s="87"/>
      <c r="HRF151" s="90"/>
      <c r="HRG151" s="91"/>
      <c r="HRH151" s="86"/>
      <c r="HRI151" s="87"/>
      <c r="HRJ151" s="87"/>
      <c r="HRK151" s="87"/>
      <c r="HRL151" s="87"/>
      <c r="HRM151" s="88"/>
      <c r="HRN151" s="12"/>
      <c r="HRO151" s="12"/>
      <c r="HRP151" s="88"/>
      <c r="HRQ151" s="88"/>
      <c r="HRR151" s="11"/>
      <c r="HRS151" s="11"/>
      <c r="HRT151" s="89"/>
      <c r="HRU151" s="87"/>
      <c r="HRV151" s="90"/>
      <c r="HRW151" s="91"/>
      <c r="HRX151" s="86"/>
      <c r="HRY151" s="87"/>
      <c r="HRZ151" s="87"/>
      <c r="HSA151" s="87"/>
      <c r="HSB151" s="87"/>
      <c r="HSC151" s="88"/>
      <c r="HSD151" s="12"/>
      <c r="HSE151" s="12"/>
      <c r="HSF151" s="88"/>
      <c r="HSG151" s="88"/>
      <c r="HSH151" s="11"/>
      <c r="HSI151" s="11"/>
      <c r="HSJ151" s="89"/>
      <c r="HSK151" s="87"/>
      <c r="HSL151" s="90"/>
      <c r="HSM151" s="91"/>
      <c r="HSN151" s="86"/>
      <c r="HSO151" s="87"/>
      <c r="HSP151" s="87"/>
      <c r="HSQ151" s="87"/>
      <c r="HSR151" s="87"/>
      <c r="HSS151" s="88"/>
      <c r="HST151" s="12"/>
      <c r="HSU151" s="12"/>
      <c r="HSV151" s="88"/>
      <c r="HSW151" s="88"/>
      <c r="HSX151" s="11"/>
      <c r="HSY151" s="11"/>
      <c r="HSZ151" s="89"/>
      <c r="HTA151" s="87"/>
      <c r="HTB151" s="90"/>
      <c r="HTC151" s="91"/>
      <c r="HTD151" s="86"/>
      <c r="HTE151" s="87"/>
      <c r="HTF151" s="87"/>
      <c r="HTG151" s="87"/>
      <c r="HTH151" s="87"/>
      <c r="HTI151" s="88"/>
      <c r="HTJ151" s="12"/>
      <c r="HTK151" s="12"/>
      <c r="HTL151" s="88"/>
      <c r="HTM151" s="88"/>
      <c r="HTN151" s="11"/>
      <c r="HTO151" s="11"/>
      <c r="HTP151" s="89"/>
      <c r="HTQ151" s="87"/>
      <c r="HTR151" s="90"/>
      <c r="HTS151" s="91"/>
      <c r="HTT151" s="86"/>
      <c r="HTU151" s="87"/>
      <c r="HTV151" s="87"/>
      <c r="HTW151" s="87"/>
      <c r="HTX151" s="87"/>
      <c r="HTY151" s="88"/>
      <c r="HTZ151" s="12"/>
      <c r="HUA151" s="12"/>
      <c r="HUB151" s="88"/>
      <c r="HUC151" s="88"/>
      <c r="HUD151" s="11"/>
      <c r="HUE151" s="11"/>
      <c r="HUF151" s="89"/>
      <c r="HUG151" s="87"/>
      <c r="HUH151" s="90"/>
      <c r="HUI151" s="91"/>
      <c r="HUJ151" s="86"/>
      <c r="HUK151" s="87"/>
      <c r="HUL151" s="87"/>
      <c r="HUM151" s="87"/>
      <c r="HUN151" s="87"/>
      <c r="HUO151" s="88"/>
      <c r="HUP151" s="12"/>
      <c r="HUQ151" s="12"/>
      <c r="HUR151" s="88"/>
      <c r="HUS151" s="88"/>
      <c r="HUT151" s="11"/>
      <c r="HUU151" s="11"/>
      <c r="HUV151" s="89"/>
      <c r="HUW151" s="87"/>
      <c r="HUX151" s="90"/>
      <c r="HUY151" s="91"/>
      <c r="HUZ151" s="86"/>
      <c r="HVA151" s="87"/>
      <c r="HVB151" s="87"/>
      <c r="HVC151" s="87"/>
      <c r="HVD151" s="87"/>
      <c r="HVE151" s="88"/>
      <c r="HVF151" s="12"/>
      <c r="HVG151" s="12"/>
      <c r="HVH151" s="88"/>
      <c r="HVI151" s="88"/>
      <c r="HVJ151" s="11"/>
      <c r="HVK151" s="11"/>
      <c r="HVL151" s="89"/>
      <c r="HVM151" s="87"/>
      <c r="HVN151" s="90"/>
      <c r="HVO151" s="91"/>
      <c r="HVP151" s="86"/>
      <c r="HVQ151" s="87"/>
      <c r="HVR151" s="87"/>
      <c r="HVS151" s="87"/>
      <c r="HVT151" s="87"/>
      <c r="HVU151" s="88"/>
      <c r="HVV151" s="12"/>
      <c r="HVW151" s="12"/>
      <c r="HVX151" s="88"/>
      <c r="HVY151" s="88"/>
      <c r="HVZ151" s="11"/>
      <c r="HWA151" s="11"/>
      <c r="HWB151" s="89"/>
      <c r="HWC151" s="87"/>
      <c r="HWD151" s="90"/>
      <c r="HWE151" s="91"/>
      <c r="HWF151" s="86"/>
      <c r="HWG151" s="87"/>
      <c r="HWH151" s="87"/>
      <c r="HWI151" s="87"/>
      <c r="HWJ151" s="87"/>
      <c r="HWK151" s="88"/>
      <c r="HWL151" s="12"/>
      <c r="HWM151" s="12"/>
      <c r="HWN151" s="88"/>
      <c r="HWO151" s="88"/>
      <c r="HWP151" s="11"/>
      <c r="HWQ151" s="11"/>
      <c r="HWR151" s="89"/>
      <c r="HWS151" s="87"/>
      <c r="HWT151" s="90"/>
      <c r="HWU151" s="91"/>
      <c r="HWV151" s="86"/>
      <c r="HWW151" s="87"/>
      <c r="HWX151" s="87"/>
      <c r="HWY151" s="87"/>
      <c r="HWZ151" s="87"/>
      <c r="HXA151" s="88"/>
      <c r="HXB151" s="12"/>
      <c r="HXC151" s="12"/>
      <c r="HXD151" s="88"/>
      <c r="HXE151" s="88"/>
      <c r="HXF151" s="11"/>
      <c r="HXG151" s="11"/>
      <c r="HXH151" s="89"/>
      <c r="HXI151" s="87"/>
      <c r="HXJ151" s="90"/>
      <c r="HXK151" s="91"/>
      <c r="HXL151" s="86"/>
      <c r="HXM151" s="87"/>
      <c r="HXN151" s="87"/>
      <c r="HXO151" s="87"/>
      <c r="HXP151" s="87"/>
      <c r="HXQ151" s="88"/>
      <c r="HXR151" s="12"/>
      <c r="HXS151" s="12"/>
      <c r="HXT151" s="88"/>
      <c r="HXU151" s="88"/>
      <c r="HXV151" s="11"/>
      <c r="HXW151" s="11"/>
      <c r="HXX151" s="89"/>
      <c r="HXY151" s="87"/>
      <c r="HXZ151" s="90"/>
      <c r="HYA151" s="91"/>
      <c r="HYB151" s="86"/>
      <c r="HYC151" s="87"/>
      <c r="HYD151" s="87"/>
      <c r="HYE151" s="87"/>
      <c r="HYF151" s="87"/>
      <c r="HYG151" s="88"/>
      <c r="HYH151" s="12"/>
      <c r="HYI151" s="12"/>
      <c r="HYJ151" s="88"/>
      <c r="HYK151" s="88"/>
      <c r="HYL151" s="11"/>
      <c r="HYM151" s="11"/>
      <c r="HYN151" s="89"/>
      <c r="HYO151" s="87"/>
      <c r="HYP151" s="90"/>
      <c r="HYQ151" s="91"/>
      <c r="HYR151" s="86"/>
      <c r="HYS151" s="87"/>
      <c r="HYT151" s="87"/>
      <c r="HYU151" s="87"/>
      <c r="HYV151" s="87"/>
      <c r="HYW151" s="88"/>
      <c r="HYX151" s="12"/>
      <c r="HYY151" s="12"/>
      <c r="HYZ151" s="88"/>
      <c r="HZA151" s="88"/>
      <c r="HZB151" s="11"/>
      <c r="HZC151" s="11"/>
      <c r="HZD151" s="89"/>
      <c r="HZE151" s="87"/>
      <c r="HZF151" s="90"/>
      <c r="HZG151" s="91"/>
      <c r="HZH151" s="86"/>
      <c r="HZI151" s="87"/>
      <c r="HZJ151" s="87"/>
      <c r="HZK151" s="87"/>
      <c r="HZL151" s="87"/>
      <c r="HZM151" s="88"/>
      <c r="HZN151" s="12"/>
      <c r="HZO151" s="12"/>
      <c r="HZP151" s="88"/>
      <c r="HZQ151" s="88"/>
      <c r="HZR151" s="11"/>
      <c r="HZS151" s="11"/>
      <c r="HZT151" s="89"/>
      <c r="HZU151" s="87"/>
      <c r="HZV151" s="90"/>
      <c r="HZW151" s="91"/>
      <c r="HZX151" s="86"/>
      <c r="HZY151" s="87"/>
      <c r="HZZ151" s="87"/>
      <c r="IAA151" s="87"/>
      <c r="IAB151" s="87"/>
      <c r="IAC151" s="88"/>
      <c r="IAD151" s="12"/>
      <c r="IAE151" s="12"/>
      <c r="IAF151" s="88"/>
      <c r="IAG151" s="88"/>
      <c r="IAH151" s="11"/>
      <c r="IAI151" s="11"/>
      <c r="IAJ151" s="89"/>
      <c r="IAK151" s="87"/>
      <c r="IAL151" s="90"/>
      <c r="IAM151" s="91"/>
      <c r="IAN151" s="86"/>
      <c r="IAO151" s="87"/>
      <c r="IAP151" s="87"/>
      <c r="IAQ151" s="87"/>
      <c r="IAR151" s="87"/>
      <c r="IAS151" s="88"/>
      <c r="IAT151" s="12"/>
      <c r="IAU151" s="12"/>
      <c r="IAV151" s="88"/>
      <c r="IAW151" s="88"/>
      <c r="IAX151" s="11"/>
      <c r="IAY151" s="11"/>
      <c r="IAZ151" s="89"/>
      <c r="IBA151" s="87"/>
      <c r="IBB151" s="90"/>
      <c r="IBC151" s="91"/>
      <c r="IBD151" s="86"/>
      <c r="IBE151" s="87"/>
      <c r="IBF151" s="87"/>
      <c r="IBG151" s="87"/>
      <c r="IBH151" s="87"/>
      <c r="IBI151" s="88"/>
      <c r="IBJ151" s="12"/>
      <c r="IBK151" s="12"/>
      <c r="IBL151" s="88"/>
      <c r="IBM151" s="88"/>
      <c r="IBN151" s="11"/>
      <c r="IBO151" s="11"/>
      <c r="IBP151" s="89"/>
      <c r="IBQ151" s="87"/>
      <c r="IBR151" s="90"/>
      <c r="IBS151" s="91"/>
      <c r="IBT151" s="86"/>
      <c r="IBU151" s="87"/>
      <c r="IBV151" s="87"/>
      <c r="IBW151" s="87"/>
      <c r="IBX151" s="87"/>
      <c r="IBY151" s="88"/>
      <c r="IBZ151" s="12"/>
      <c r="ICA151" s="12"/>
      <c r="ICB151" s="88"/>
      <c r="ICC151" s="88"/>
      <c r="ICD151" s="11"/>
      <c r="ICE151" s="11"/>
      <c r="ICF151" s="89"/>
      <c r="ICG151" s="87"/>
      <c r="ICH151" s="90"/>
      <c r="ICI151" s="91"/>
      <c r="ICJ151" s="86"/>
      <c r="ICK151" s="87"/>
      <c r="ICL151" s="87"/>
      <c r="ICM151" s="87"/>
      <c r="ICN151" s="87"/>
      <c r="ICO151" s="88"/>
      <c r="ICP151" s="12"/>
      <c r="ICQ151" s="12"/>
      <c r="ICR151" s="88"/>
      <c r="ICS151" s="88"/>
      <c r="ICT151" s="11"/>
      <c r="ICU151" s="11"/>
      <c r="ICV151" s="89"/>
      <c r="ICW151" s="87"/>
      <c r="ICX151" s="90"/>
      <c r="ICY151" s="91"/>
      <c r="ICZ151" s="86"/>
      <c r="IDA151" s="87"/>
      <c r="IDB151" s="87"/>
      <c r="IDC151" s="87"/>
      <c r="IDD151" s="87"/>
      <c r="IDE151" s="88"/>
      <c r="IDF151" s="12"/>
      <c r="IDG151" s="12"/>
      <c r="IDH151" s="88"/>
      <c r="IDI151" s="88"/>
      <c r="IDJ151" s="11"/>
      <c r="IDK151" s="11"/>
      <c r="IDL151" s="89"/>
      <c r="IDM151" s="87"/>
      <c r="IDN151" s="90"/>
      <c r="IDO151" s="91"/>
      <c r="IDP151" s="86"/>
      <c r="IDQ151" s="87"/>
      <c r="IDR151" s="87"/>
      <c r="IDS151" s="87"/>
      <c r="IDT151" s="87"/>
      <c r="IDU151" s="88"/>
      <c r="IDV151" s="12"/>
      <c r="IDW151" s="12"/>
      <c r="IDX151" s="88"/>
      <c r="IDY151" s="88"/>
      <c r="IDZ151" s="11"/>
      <c r="IEA151" s="11"/>
      <c r="IEB151" s="89"/>
      <c r="IEC151" s="87"/>
      <c r="IED151" s="90"/>
      <c r="IEE151" s="91"/>
      <c r="IEF151" s="86"/>
      <c r="IEG151" s="87"/>
      <c r="IEH151" s="87"/>
      <c r="IEI151" s="87"/>
      <c r="IEJ151" s="87"/>
      <c r="IEK151" s="88"/>
      <c r="IEL151" s="12"/>
      <c r="IEM151" s="12"/>
      <c r="IEN151" s="88"/>
      <c r="IEO151" s="88"/>
      <c r="IEP151" s="11"/>
      <c r="IEQ151" s="11"/>
      <c r="IER151" s="89"/>
      <c r="IES151" s="87"/>
      <c r="IET151" s="90"/>
      <c r="IEU151" s="91"/>
      <c r="IEV151" s="86"/>
      <c r="IEW151" s="87"/>
      <c r="IEX151" s="87"/>
      <c r="IEY151" s="87"/>
      <c r="IEZ151" s="87"/>
      <c r="IFA151" s="88"/>
      <c r="IFB151" s="12"/>
      <c r="IFC151" s="12"/>
      <c r="IFD151" s="88"/>
      <c r="IFE151" s="88"/>
      <c r="IFF151" s="11"/>
      <c r="IFG151" s="11"/>
      <c r="IFH151" s="89"/>
      <c r="IFI151" s="87"/>
      <c r="IFJ151" s="90"/>
      <c r="IFK151" s="91"/>
      <c r="IFL151" s="86"/>
      <c r="IFM151" s="87"/>
      <c r="IFN151" s="87"/>
      <c r="IFO151" s="87"/>
      <c r="IFP151" s="87"/>
      <c r="IFQ151" s="88"/>
      <c r="IFR151" s="12"/>
      <c r="IFS151" s="12"/>
      <c r="IFT151" s="88"/>
      <c r="IFU151" s="88"/>
      <c r="IFV151" s="11"/>
      <c r="IFW151" s="11"/>
      <c r="IFX151" s="89"/>
      <c r="IFY151" s="87"/>
      <c r="IFZ151" s="90"/>
      <c r="IGA151" s="91"/>
      <c r="IGB151" s="86"/>
      <c r="IGC151" s="87"/>
      <c r="IGD151" s="87"/>
      <c r="IGE151" s="87"/>
      <c r="IGF151" s="87"/>
      <c r="IGG151" s="88"/>
      <c r="IGH151" s="12"/>
      <c r="IGI151" s="12"/>
      <c r="IGJ151" s="88"/>
      <c r="IGK151" s="88"/>
      <c r="IGL151" s="11"/>
      <c r="IGM151" s="11"/>
      <c r="IGN151" s="89"/>
      <c r="IGO151" s="87"/>
      <c r="IGP151" s="90"/>
      <c r="IGQ151" s="91"/>
      <c r="IGR151" s="86"/>
      <c r="IGS151" s="87"/>
      <c r="IGT151" s="87"/>
      <c r="IGU151" s="87"/>
      <c r="IGV151" s="87"/>
      <c r="IGW151" s="88"/>
      <c r="IGX151" s="12"/>
      <c r="IGY151" s="12"/>
      <c r="IGZ151" s="88"/>
      <c r="IHA151" s="88"/>
      <c r="IHB151" s="11"/>
      <c r="IHC151" s="11"/>
      <c r="IHD151" s="89"/>
      <c r="IHE151" s="87"/>
      <c r="IHF151" s="90"/>
      <c r="IHG151" s="91"/>
      <c r="IHH151" s="86"/>
      <c r="IHI151" s="87"/>
      <c r="IHJ151" s="87"/>
      <c r="IHK151" s="87"/>
      <c r="IHL151" s="87"/>
      <c r="IHM151" s="88"/>
      <c r="IHN151" s="12"/>
      <c r="IHO151" s="12"/>
      <c r="IHP151" s="88"/>
      <c r="IHQ151" s="88"/>
      <c r="IHR151" s="11"/>
      <c r="IHS151" s="11"/>
      <c r="IHT151" s="89"/>
      <c r="IHU151" s="87"/>
      <c r="IHV151" s="90"/>
      <c r="IHW151" s="91"/>
      <c r="IHX151" s="86"/>
      <c r="IHY151" s="87"/>
      <c r="IHZ151" s="87"/>
      <c r="IIA151" s="87"/>
      <c r="IIB151" s="87"/>
      <c r="IIC151" s="88"/>
      <c r="IID151" s="12"/>
      <c r="IIE151" s="12"/>
      <c r="IIF151" s="88"/>
      <c r="IIG151" s="88"/>
      <c r="IIH151" s="11"/>
      <c r="III151" s="11"/>
      <c r="IIJ151" s="89"/>
      <c r="IIK151" s="87"/>
      <c r="IIL151" s="90"/>
      <c r="IIM151" s="91"/>
      <c r="IIN151" s="86"/>
      <c r="IIO151" s="87"/>
      <c r="IIP151" s="87"/>
      <c r="IIQ151" s="87"/>
      <c r="IIR151" s="87"/>
      <c r="IIS151" s="88"/>
      <c r="IIT151" s="12"/>
      <c r="IIU151" s="12"/>
      <c r="IIV151" s="88"/>
      <c r="IIW151" s="88"/>
      <c r="IIX151" s="11"/>
      <c r="IIY151" s="11"/>
      <c r="IIZ151" s="89"/>
      <c r="IJA151" s="87"/>
      <c r="IJB151" s="90"/>
      <c r="IJC151" s="91"/>
      <c r="IJD151" s="86"/>
      <c r="IJE151" s="87"/>
      <c r="IJF151" s="87"/>
      <c r="IJG151" s="87"/>
      <c r="IJH151" s="87"/>
      <c r="IJI151" s="88"/>
      <c r="IJJ151" s="12"/>
      <c r="IJK151" s="12"/>
      <c r="IJL151" s="88"/>
      <c r="IJM151" s="88"/>
      <c r="IJN151" s="11"/>
      <c r="IJO151" s="11"/>
      <c r="IJP151" s="89"/>
      <c r="IJQ151" s="87"/>
      <c r="IJR151" s="90"/>
      <c r="IJS151" s="91"/>
      <c r="IJT151" s="86"/>
      <c r="IJU151" s="87"/>
      <c r="IJV151" s="87"/>
      <c r="IJW151" s="87"/>
      <c r="IJX151" s="87"/>
      <c r="IJY151" s="88"/>
      <c r="IJZ151" s="12"/>
      <c r="IKA151" s="12"/>
      <c r="IKB151" s="88"/>
      <c r="IKC151" s="88"/>
      <c r="IKD151" s="11"/>
      <c r="IKE151" s="11"/>
      <c r="IKF151" s="89"/>
      <c r="IKG151" s="87"/>
      <c r="IKH151" s="90"/>
      <c r="IKI151" s="91"/>
      <c r="IKJ151" s="86"/>
      <c r="IKK151" s="87"/>
      <c r="IKL151" s="87"/>
      <c r="IKM151" s="87"/>
      <c r="IKN151" s="87"/>
      <c r="IKO151" s="88"/>
      <c r="IKP151" s="12"/>
      <c r="IKQ151" s="12"/>
      <c r="IKR151" s="88"/>
      <c r="IKS151" s="88"/>
      <c r="IKT151" s="11"/>
      <c r="IKU151" s="11"/>
      <c r="IKV151" s="89"/>
      <c r="IKW151" s="87"/>
      <c r="IKX151" s="90"/>
      <c r="IKY151" s="91"/>
      <c r="IKZ151" s="86"/>
      <c r="ILA151" s="87"/>
      <c r="ILB151" s="87"/>
      <c r="ILC151" s="87"/>
      <c r="ILD151" s="87"/>
      <c r="ILE151" s="88"/>
      <c r="ILF151" s="12"/>
      <c r="ILG151" s="12"/>
      <c r="ILH151" s="88"/>
      <c r="ILI151" s="88"/>
      <c r="ILJ151" s="11"/>
      <c r="ILK151" s="11"/>
      <c r="ILL151" s="89"/>
      <c r="ILM151" s="87"/>
      <c r="ILN151" s="90"/>
      <c r="ILO151" s="91"/>
      <c r="ILP151" s="86"/>
      <c r="ILQ151" s="87"/>
      <c r="ILR151" s="87"/>
      <c r="ILS151" s="87"/>
      <c r="ILT151" s="87"/>
      <c r="ILU151" s="88"/>
      <c r="ILV151" s="12"/>
      <c r="ILW151" s="12"/>
      <c r="ILX151" s="88"/>
      <c r="ILY151" s="88"/>
      <c r="ILZ151" s="11"/>
      <c r="IMA151" s="11"/>
      <c r="IMB151" s="89"/>
      <c r="IMC151" s="87"/>
      <c r="IMD151" s="90"/>
      <c r="IME151" s="91"/>
      <c r="IMF151" s="86"/>
      <c r="IMG151" s="87"/>
      <c r="IMH151" s="87"/>
      <c r="IMI151" s="87"/>
      <c r="IMJ151" s="87"/>
      <c r="IMK151" s="88"/>
      <c r="IML151" s="12"/>
      <c r="IMM151" s="12"/>
      <c r="IMN151" s="88"/>
      <c r="IMO151" s="88"/>
      <c r="IMP151" s="11"/>
      <c r="IMQ151" s="11"/>
      <c r="IMR151" s="89"/>
      <c r="IMS151" s="87"/>
      <c r="IMT151" s="90"/>
      <c r="IMU151" s="91"/>
      <c r="IMV151" s="86"/>
      <c r="IMW151" s="87"/>
      <c r="IMX151" s="87"/>
      <c r="IMY151" s="87"/>
      <c r="IMZ151" s="87"/>
      <c r="INA151" s="88"/>
      <c r="INB151" s="12"/>
      <c r="INC151" s="12"/>
      <c r="IND151" s="88"/>
      <c r="INE151" s="88"/>
      <c r="INF151" s="11"/>
      <c r="ING151" s="11"/>
      <c r="INH151" s="89"/>
      <c r="INI151" s="87"/>
      <c r="INJ151" s="90"/>
      <c r="INK151" s="91"/>
      <c r="INL151" s="86"/>
      <c r="INM151" s="87"/>
      <c r="INN151" s="87"/>
      <c r="INO151" s="87"/>
      <c r="INP151" s="87"/>
      <c r="INQ151" s="88"/>
      <c r="INR151" s="12"/>
      <c r="INS151" s="12"/>
      <c r="INT151" s="88"/>
      <c r="INU151" s="88"/>
      <c r="INV151" s="11"/>
      <c r="INW151" s="11"/>
      <c r="INX151" s="89"/>
      <c r="INY151" s="87"/>
      <c r="INZ151" s="90"/>
      <c r="IOA151" s="91"/>
      <c r="IOB151" s="86"/>
      <c r="IOC151" s="87"/>
      <c r="IOD151" s="87"/>
      <c r="IOE151" s="87"/>
      <c r="IOF151" s="87"/>
      <c r="IOG151" s="88"/>
      <c r="IOH151" s="12"/>
      <c r="IOI151" s="12"/>
      <c r="IOJ151" s="88"/>
      <c r="IOK151" s="88"/>
      <c r="IOL151" s="11"/>
      <c r="IOM151" s="11"/>
      <c r="ION151" s="89"/>
      <c r="IOO151" s="87"/>
      <c r="IOP151" s="90"/>
      <c r="IOQ151" s="91"/>
      <c r="IOR151" s="86"/>
      <c r="IOS151" s="87"/>
      <c r="IOT151" s="87"/>
      <c r="IOU151" s="87"/>
      <c r="IOV151" s="87"/>
      <c r="IOW151" s="88"/>
      <c r="IOX151" s="12"/>
      <c r="IOY151" s="12"/>
      <c r="IOZ151" s="88"/>
      <c r="IPA151" s="88"/>
      <c r="IPB151" s="11"/>
      <c r="IPC151" s="11"/>
      <c r="IPD151" s="89"/>
      <c r="IPE151" s="87"/>
      <c r="IPF151" s="90"/>
      <c r="IPG151" s="91"/>
      <c r="IPH151" s="86"/>
      <c r="IPI151" s="87"/>
      <c r="IPJ151" s="87"/>
      <c r="IPK151" s="87"/>
      <c r="IPL151" s="87"/>
      <c r="IPM151" s="88"/>
      <c r="IPN151" s="12"/>
      <c r="IPO151" s="12"/>
      <c r="IPP151" s="88"/>
      <c r="IPQ151" s="88"/>
      <c r="IPR151" s="11"/>
      <c r="IPS151" s="11"/>
      <c r="IPT151" s="89"/>
      <c r="IPU151" s="87"/>
      <c r="IPV151" s="90"/>
      <c r="IPW151" s="91"/>
      <c r="IPX151" s="86"/>
      <c r="IPY151" s="87"/>
      <c r="IPZ151" s="87"/>
      <c r="IQA151" s="87"/>
      <c r="IQB151" s="87"/>
      <c r="IQC151" s="88"/>
      <c r="IQD151" s="12"/>
      <c r="IQE151" s="12"/>
      <c r="IQF151" s="88"/>
      <c r="IQG151" s="88"/>
      <c r="IQH151" s="11"/>
      <c r="IQI151" s="11"/>
      <c r="IQJ151" s="89"/>
      <c r="IQK151" s="87"/>
      <c r="IQL151" s="90"/>
      <c r="IQM151" s="91"/>
      <c r="IQN151" s="86"/>
      <c r="IQO151" s="87"/>
      <c r="IQP151" s="87"/>
      <c r="IQQ151" s="87"/>
      <c r="IQR151" s="87"/>
      <c r="IQS151" s="88"/>
      <c r="IQT151" s="12"/>
      <c r="IQU151" s="12"/>
      <c r="IQV151" s="88"/>
      <c r="IQW151" s="88"/>
      <c r="IQX151" s="11"/>
      <c r="IQY151" s="11"/>
      <c r="IQZ151" s="89"/>
      <c r="IRA151" s="87"/>
      <c r="IRB151" s="90"/>
      <c r="IRC151" s="91"/>
      <c r="IRD151" s="86"/>
      <c r="IRE151" s="87"/>
      <c r="IRF151" s="87"/>
      <c r="IRG151" s="87"/>
      <c r="IRH151" s="87"/>
      <c r="IRI151" s="88"/>
      <c r="IRJ151" s="12"/>
      <c r="IRK151" s="12"/>
      <c r="IRL151" s="88"/>
      <c r="IRM151" s="88"/>
      <c r="IRN151" s="11"/>
      <c r="IRO151" s="11"/>
      <c r="IRP151" s="89"/>
      <c r="IRQ151" s="87"/>
      <c r="IRR151" s="90"/>
      <c r="IRS151" s="91"/>
      <c r="IRT151" s="86"/>
      <c r="IRU151" s="87"/>
      <c r="IRV151" s="87"/>
      <c r="IRW151" s="87"/>
      <c r="IRX151" s="87"/>
      <c r="IRY151" s="88"/>
      <c r="IRZ151" s="12"/>
      <c r="ISA151" s="12"/>
      <c r="ISB151" s="88"/>
      <c r="ISC151" s="88"/>
      <c r="ISD151" s="11"/>
      <c r="ISE151" s="11"/>
      <c r="ISF151" s="89"/>
      <c r="ISG151" s="87"/>
      <c r="ISH151" s="90"/>
      <c r="ISI151" s="91"/>
      <c r="ISJ151" s="86"/>
      <c r="ISK151" s="87"/>
      <c r="ISL151" s="87"/>
      <c r="ISM151" s="87"/>
      <c r="ISN151" s="87"/>
      <c r="ISO151" s="88"/>
      <c r="ISP151" s="12"/>
      <c r="ISQ151" s="12"/>
      <c r="ISR151" s="88"/>
      <c r="ISS151" s="88"/>
      <c r="IST151" s="11"/>
      <c r="ISU151" s="11"/>
      <c r="ISV151" s="89"/>
      <c r="ISW151" s="87"/>
      <c r="ISX151" s="90"/>
      <c r="ISY151" s="91"/>
      <c r="ISZ151" s="86"/>
      <c r="ITA151" s="87"/>
      <c r="ITB151" s="87"/>
      <c r="ITC151" s="87"/>
      <c r="ITD151" s="87"/>
      <c r="ITE151" s="88"/>
      <c r="ITF151" s="12"/>
      <c r="ITG151" s="12"/>
      <c r="ITH151" s="88"/>
      <c r="ITI151" s="88"/>
      <c r="ITJ151" s="11"/>
      <c r="ITK151" s="11"/>
      <c r="ITL151" s="89"/>
      <c r="ITM151" s="87"/>
      <c r="ITN151" s="90"/>
      <c r="ITO151" s="91"/>
      <c r="ITP151" s="86"/>
      <c r="ITQ151" s="87"/>
      <c r="ITR151" s="87"/>
      <c r="ITS151" s="87"/>
      <c r="ITT151" s="87"/>
      <c r="ITU151" s="88"/>
      <c r="ITV151" s="12"/>
      <c r="ITW151" s="12"/>
      <c r="ITX151" s="88"/>
      <c r="ITY151" s="88"/>
      <c r="ITZ151" s="11"/>
      <c r="IUA151" s="11"/>
      <c r="IUB151" s="89"/>
      <c r="IUC151" s="87"/>
      <c r="IUD151" s="90"/>
      <c r="IUE151" s="91"/>
      <c r="IUF151" s="86"/>
      <c r="IUG151" s="87"/>
      <c r="IUH151" s="87"/>
      <c r="IUI151" s="87"/>
      <c r="IUJ151" s="87"/>
      <c r="IUK151" s="88"/>
      <c r="IUL151" s="12"/>
      <c r="IUM151" s="12"/>
      <c r="IUN151" s="88"/>
      <c r="IUO151" s="88"/>
      <c r="IUP151" s="11"/>
      <c r="IUQ151" s="11"/>
      <c r="IUR151" s="89"/>
      <c r="IUS151" s="87"/>
      <c r="IUT151" s="90"/>
      <c r="IUU151" s="91"/>
      <c r="IUV151" s="86"/>
      <c r="IUW151" s="87"/>
      <c r="IUX151" s="87"/>
      <c r="IUY151" s="87"/>
      <c r="IUZ151" s="87"/>
      <c r="IVA151" s="88"/>
      <c r="IVB151" s="12"/>
      <c r="IVC151" s="12"/>
      <c r="IVD151" s="88"/>
      <c r="IVE151" s="88"/>
      <c r="IVF151" s="11"/>
      <c r="IVG151" s="11"/>
      <c r="IVH151" s="89"/>
      <c r="IVI151" s="87"/>
      <c r="IVJ151" s="90"/>
      <c r="IVK151" s="91"/>
      <c r="IVL151" s="86"/>
      <c r="IVM151" s="87"/>
      <c r="IVN151" s="87"/>
      <c r="IVO151" s="87"/>
      <c r="IVP151" s="87"/>
      <c r="IVQ151" s="88"/>
      <c r="IVR151" s="12"/>
      <c r="IVS151" s="12"/>
      <c r="IVT151" s="88"/>
      <c r="IVU151" s="88"/>
      <c r="IVV151" s="11"/>
      <c r="IVW151" s="11"/>
      <c r="IVX151" s="89"/>
      <c r="IVY151" s="87"/>
      <c r="IVZ151" s="90"/>
      <c r="IWA151" s="91"/>
      <c r="IWB151" s="86"/>
      <c r="IWC151" s="87"/>
      <c r="IWD151" s="87"/>
      <c r="IWE151" s="87"/>
      <c r="IWF151" s="87"/>
      <c r="IWG151" s="88"/>
      <c r="IWH151" s="12"/>
      <c r="IWI151" s="12"/>
      <c r="IWJ151" s="88"/>
      <c r="IWK151" s="88"/>
      <c r="IWL151" s="11"/>
      <c r="IWM151" s="11"/>
      <c r="IWN151" s="89"/>
      <c r="IWO151" s="87"/>
      <c r="IWP151" s="90"/>
      <c r="IWQ151" s="91"/>
      <c r="IWR151" s="86"/>
      <c r="IWS151" s="87"/>
      <c r="IWT151" s="87"/>
      <c r="IWU151" s="87"/>
      <c r="IWV151" s="87"/>
      <c r="IWW151" s="88"/>
      <c r="IWX151" s="12"/>
      <c r="IWY151" s="12"/>
      <c r="IWZ151" s="88"/>
      <c r="IXA151" s="88"/>
      <c r="IXB151" s="11"/>
      <c r="IXC151" s="11"/>
      <c r="IXD151" s="89"/>
      <c r="IXE151" s="87"/>
      <c r="IXF151" s="90"/>
      <c r="IXG151" s="91"/>
      <c r="IXH151" s="86"/>
      <c r="IXI151" s="87"/>
      <c r="IXJ151" s="87"/>
      <c r="IXK151" s="87"/>
      <c r="IXL151" s="87"/>
      <c r="IXM151" s="88"/>
      <c r="IXN151" s="12"/>
      <c r="IXO151" s="12"/>
      <c r="IXP151" s="88"/>
      <c r="IXQ151" s="88"/>
      <c r="IXR151" s="11"/>
      <c r="IXS151" s="11"/>
      <c r="IXT151" s="89"/>
      <c r="IXU151" s="87"/>
      <c r="IXV151" s="90"/>
      <c r="IXW151" s="91"/>
      <c r="IXX151" s="86"/>
      <c r="IXY151" s="87"/>
      <c r="IXZ151" s="87"/>
      <c r="IYA151" s="87"/>
      <c r="IYB151" s="87"/>
      <c r="IYC151" s="88"/>
      <c r="IYD151" s="12"/>
      <c r="IYE151" s="12"/>
      <c r="IYF151" s="88"/>
      <c r="IYG151" s="88"/>
      <c r="IYH151" s="11"/>
      <c r="IYI151" s="11"/>
      <c r="IYJ151" s="89"/>
      <c r="IYK151" s="87"/>
      <c r="IYL151" s="90"/>
      <c r="IYM151" s="91"/>
      <c r="IYN151" s="86"/>
      <c r="IYO151" s="87"/>
      <c r="IYP151" s="87"/>
      <c r="IYQ151" s="87"/>
      <c r="IYR151" s="87"/>
      <c r="IYS151" s="88"/>
      <c r="IYT151" s="12"/>
      <c r="IYU151" s="12"/>
      <c r="IYV151" s="88"/>
      <c r="IYW151" s="88"/>
      <c r="IYX151" s="11"/>
      <c r="IYY151" s="11"/>
      <c r="IYZ151" s="89"/>
      <c r="IZA151" s="87"/>
      <c r="IZB151" s="90"/>
      <c r="IZC151" s="91"/>
      <c r="IZD151" s="86"/>
      <c r="IZE151" s="87"/>
      <c r="IZF151" s="87"/>
      <c r="IZG151" s="87"/>
      <c r="IZH151" s="87"/>
      <c r="IZI151" s="88"/>
      <c r="IZJ151" s="12"/>
      <c r="IZK151" s="12"/>
      <c r="IZL151" s="88"/>
      <c r="IZM151" s="88"/>
      <c r="IZN151" s="11"/>
      <c r="IZO151" s="11"/>
      <c r="IZP151" s="89"/>
      <c r="IZQ151" s="87"/>
      <c r="IZR151" s="90"/>
      <c r="IZS151" s="91"/>
      <c r="IZT151" s="86"/>
      <c r="IZU151" s="87"/>
      <c r="IZV151" s="87"/>
      <c r="IZW151" s="87"/>
      <c r="IZX151" s="87"/>
      <c r="IZY151" s="88"/>
      <c r="IZZ151" s="12"/>
      <c r="JAA151" s="12"/>
      <c r="JAB151" s="88"/>
      <c r="JAC151" s="88"/>
      <c r="JAD151" s="11"/>
      <c r="JAE151" s="11"/>
      <c r="JAF151" s="89"/>
      <c r="JAG151" s="87"/>
      <c r="JAH151" s="90"/>
      <c r="JAI151" s="91"/>
      <c r="JAJ151" s="86"/>
      <c r="JAK151" s="87"/>
      <c r="JAL151" s="87"/>
      <c r="JAM151" s="87"/>
      <c r="JAN151" s="87"/>
      <c r="JAO151" s="88"/>
      <c r="JAP151" s="12"/>
      <c r="JAQ151" s="12"/>
      <c r="JAR151" s="88"/>
      <c r="JAS151" s="88"/>
      <c r="JAT151" s="11"/>
      <c r="JAU151" s="11"/>
      <c r="JAV151" s="89"/>
      <c r="JAW151" s="87"/>
      <c r="JAX151" s="90"/>
      <c r="JAY151" s="91"/>
      <c r="JAZ151" s="86"/>
      <c r="JBA151" s="87"/>
      <c r="JBB151" s="87"/>
      <c r="JBC151" s="87"/>
      <c r="JBD151" s="87"/>
      <c r="JBE151" s="88"/>
      <c r="JBF151" s="12"/>
      <c r="JBG151" s="12"/>
      <c r="JBH151" s="88"/>
      <c r="JBI151" s="88"/>
      <c r="JBJ151" s="11"/>
      <c r="JBK151" s="11"/>
      <c r="JBL151" s="89"/>
      <c r="JBM151" s="87"/>
      <c r="JBN151" s="90"/>
      <c r="JBO151" s="91"/>
      <c r="JBP151" s="86"/>
      <c r="JBQ151" s="87"/>
      <c r="JBR151" s="87"/>
      <c r="JBS151" s="87"/>
      <c r="JBT151" s="87"/>
      <c r="JBU151" s="88"/>
      <c r="JBV151" s="12"/>
      <c r="JBW151" s="12"/>
      <c r="JBX151" s="88"/>
      <c r="JBY151" s="88"/>
      <c r="JBZ151" s="11"/>
      <c r="JCA151" s="11"/>
      <c r="JCB151" s="89"/>
      <c r="JCC151" s="87"/>
      <c r="JCD151" s="90"/>
      <c r="JCE151" s="91"/>
      <c r="JCF151" s="86"/>
      <c r="JCG151" s="87"/>
      <c r="JCH151" s="87"/>
      <c r="JCI151" s="87"/>
      <c r="JCJ151" s="87"/>
      <c r="JCK151" s="88"/>
      <c r="JCL151" s="12"/>
      <c r="JCM151" s="12"/>
      <c r="JCN151" s="88"/>
      <c r="JCO151" s="88"/>
      <c r="JCP151" s="11"/>
      <c r="JCQ151" s="11"/>
      <c r="JCR151" s="89"/>
      <c r="JCS151" s="87"/>
      <c r="JCT151" s="90"/>
      <c r="JCU151" s="91"/>
      <c r="JCV151" s="86"/>
      <c r="JCW151" s="87"/>
      <c r="JCX151" s="87"/>
      <c r="JCY151" s="87"/>
      <c r="JCZ151" s="87"/>
      <c r="JDA151" s="88"/>
      <c r="JDB151" s="12"/>
      <c r="JDC151" s="12"/>
      <c r="JDD151" s="88"/>
      <c r="JDE151" s="88"/>
      <c r="JDF151" s="11"/>
      <c r="JDG151" s="11"/>
      <c r="JDH151" s="89"/>
      <c r="JDI151" s="87"/>
      <c r="JDJ151" s="90"/>
      <c r="JDK151" s="91"/>
      <c r="JDL151" s="86"/>
      <c r="JDM151" s="87"/>
      <c r="JDN151" s="87"/>
      <c r="JDO151" s="87"/>
      <c r="JDP151" s="87"/>
      <c r="JDQ151" s="88"/>
      <c r="JDR151" s="12"/>
      <c r="JDS151" s="12"/>
      <c r="JDT151" s="88"/>
      <c r="JDU151" s="88"/>
      <c r="JDV151" s="11"/>
      <c r="JDW151" s="11"/>
      <c r="JDX151" s="89"/>
      <c r="JDY151" s="87"/>
      <c r="JDZ151" s="90"/>
      <c r="JEA151" s="91"/>
      <c r="JEB151" s="86"/>
      <c r="JEC151" s="87"/>
      <c r="JED151" s="87"/>
      <c r="JEE151" s="87"/>
      <c r="JEF151" s="87"/>
      <c r="JEG151" s="88"/>
      <c r="JEH151" s="12"/>
      <c r="JEI151" s="12"/>
      <c r="JEJ151" s="88"/>
      <c r="JEK151" s="88"/>
      <c r="JEL151" s="11"/>
      <c r="JEM151" s="11"/>
      <c r="JEN151" s="89"/>
      <c r="JEO151" s="87"/>
      <c r="JEP151" s="90"/>
      <c r="JEQ151" s="91"/>
      <c r="JER151" s="86"/>
      <c r="JES151" s="87"/>
      <c r="JET151" s="87"/>
      <c r="JEU151" s="87"/>
      <c r="JEV151" s="87"/>
      <c r="JEW151" s="88"/>
      <c r="JEX151" s="12"/>
      <c r="JEY151" s="12"/>
      <c r="JEZ151" s="88"/>
      <c r="JFA151" s="88"/>
      <c r="JFB151" s="11"/>
      <c r="JFC151" s="11"/>
      <c r="JFD151" s="89"/>
      <c r="JFE151" s="87"/>
      <c r="JFF151" s="90"/>
      <c r="JFG151" s="91"/>
      <c r="JFH151" s="86"/>
      <c r="JFI151" s="87"/>
      <c r="JFJ151" s="87"/>
      <c r="JFK151" s="87"/>
      <c r="JFL151" s="87"/>
      <c r="JFM151" s="88"/>
      <c r="JFN151" s="12"/>
      <c r="JFO151" s="12"/>
      <c r="JFP151" s="88"/>
      <c r="JFQ151" s="88"/>
      <c r="JFR151" s="11"/>
      <c r="JFS151" s="11"/>
      <c r="JFT151" s="89"/>
      <c r="JFU151" s="87"/>
      <c r="JFV151" s="90"/>
      <c r="JFW151" s="91"/>
      <c r="JFX151" s="86"/>
      <c r="JFY151" s="87"/>
      <c r="JFZ151" s="87"/>
      <c r="JGA151" s="87"/>
      <c r="JGB151" s="87"/>
      <c r="JGC151" s="88"/>
      <c r="JGD151" s="12"/>
      <c r="JGE151" s="12"/>
      <c r="JGF151" s="88"/>
      <c r="JGG151" s="88"/>
      <c r="JGH151" s="11"/>
      <c r="JGI151" s="11"/>
      <c r="JGJ151" s="89"/>
      <c r="JGK151" s="87"/>
      <c r="JGL151" s="90"/>
      <c r="JGM151" s="91"/>
      <c r="JGN151" s="86"/>
      <c r="JGO151" s="87"/>
      <c r="JGP151" s="87"/>
      <c r="JGQ151" s="87"/>
      <c r="JGR151" s="87"/>
      <c r="JGS151" s="88"/>
      <c r="JGT151" s="12"/>
      <c r="JGU151" s="12"/>
      <c r="JGV151" s="88"/>
      <c r="JGW151" s="88"/>
      <c r="JGX151" s="11"/>
      <c r="JGY151" s="11"/>
      <c r="JGZ151" s="89"/>
      <c r="JHA151" s="87"/>
      <c r="JHB151" s="90"/>
      <c r="JHC151" s="91"/>
      <c r="JHD151" s="86"/>
      <c r="JHE151" s="87"/>
      <c r="JHF151" s="87"/>
      <c r="JHG151" s="87"/>
      <c r="JHH151" s="87"/>
      <c r="JHI151" s="88"/>
      <c r="JHJ151" s="12"/>
      <c r="JHK151" s="12"/>
      <c r="JHL151" s="88"/>
      <c r="JHM151" s="88"/>
      <c r="JHN151" s="11"/>
      <c r="JHO151" s="11"/>
      <c r="JHP151" s="89"/>
      <c r="JHQ151" s="87"/>
      <c r="JHR151" s="90"/>
      <c r="JHS151" s="91"/>
      <c r="JHT151" s="86"/>
      <c r="JHU151" s="87"/>
      <c r="JHV151" s="87"/>
      <c r="JHW151" s="87"/>
      <c r="JHX151" s="87"/>
      <c r="JHY151" s="88"/>
      <c r="JHZ151" s="12"/>
      <c r="JIA151" s="12"/>
      <c r="JIB151" s="88"/>
      <c r="JIC151" s="88"/>
      <c r="JID151" s="11"/>
      <c r="JIE151" s="11"/>
      <c r="JIF151" s="89"/>
      <c r="JIG151" s="87"/>
      <c r="JIH151" s="90"/>
      <c r="JII151" s="91"/>
      <c r="JIJ151" s="86"/>
      <c r="JIK151" s="87"/>
      <c r="JIL151" s="87"/>
      <c r="JIM151" s="87"/>
      <c r="JIN151" s="87"/>
      <c r="JIO151" s="88"/>
      <c r="JIP151" s="12"/>
      <c r="JIQ151" s="12"/>
      <c r="JIR151" s="88"/>
      <c r="JIS151" s="88"/>
      <c r="JIT151" s="11"/>
      <c r="JIU151" s="11"/>
      <c r="JIV151" s="89"/>
      <c r="JIW151" s="87"/>
      <c r="JIX151" s="90"/>
      <c r="JIY151" s="91"/>
      <c r="JIZ151" s="86"/>
      <c r="JJA151" s="87"/>
      <c r="JJB151" s="87"/>
      <c r="JJC151" s="87"/>
      <c r="JJD151" s="87"/>
      <c r="JJE151" s="88"/>
      <c r="JJF151" s="12"/>
      <c r="JJG151" s="12"/>
      <c r="JJH151" s="88"/>
      <c r="JJI151" s="88"/>
      <c r="JJJ151" s="11"/>
      <c r="JJK151" s="11"/>
      <c r="JJL151" s="89"/>
      <c r="JJM151" s="87"/>
      <c r="JJN151" s="90"/>
      <c r="JJO151" s="91"/>
      <c r="JJP151" s="86"/>
      <c r="JJQ151" s="87"/>
      <c r="JJR151" s="87"/>
      <c r="JJS151" s="87"/>
      <c r="JJT151" s="87"/>
      <c r="JJU151" s="88"/>
      <c r="JJV151" s="12"/>
      <c r="JJW151" s="12"/>
      <c r="JJX151" s="88"/>
      <c r="JJY151" s="88"/>
      <c r="JJZ151" s="11"/>
      <c r="JKA151" s="11"/>
      <c r="JKB151" s="89"/>
      <c r="JKC151" s="87"/>
      <c r="JKD151" s="90"/>
      <c r="JKE151" s="91"/>
      <c r="JKF151" s="86"/>
      <c r="JKG151" s="87"/>
      <c r="JKH151" s="87"/>
      <c r="JKI151" s="87"/>
      <c r="JKJ151" s="87"/>
      <c r="JKK151" s="88"/>
      <c r="JKL151" s="12"/>
      <c r="JKM151" s="12"/>
      <c r="JKN151" s="88"/>
      <c r="JKO151" s="88"/>
      <c r="JKP151" s="11"/>
      <c r="JKQ151" s="11"/>
      <c r="JKR151" s="89"/>
      <c r="JKS151" s="87"/>
      <c r="JKT151" s="90"/>
      <c r="JKU151" s="91"/>
      <c r="JKV151" s="86"/>
      <c r="JKW151" s="87"/>
      <c r="JKX151" s="87"/>
      <c r="JKY151" s="87"/>
      <c r="JKZ151" s="87"/>
      <c r="JLA151" s="88"/>
      <c r="JLB151" s="12"/>
      <c r="JLC151" s="12"/>
      <c r="JLD151" s="88"/>
      <c r="JLE151" s="88"/>
      <c r="JLF151" s="11"/>
      <c r="JLG151" s="11"/>
      <c r="JLH151" s="89"/>
      <c r="JLI151" s="87"/>
      <c r="JLJ151" s="90"/>
      <c r="JLK151" s="91"/>
      <c r="JLL151" s="86"/>
      <c r="JLM151" s="87"/>
      <c r="JLN151" s="87"/>
      <c r="JLO151" s="87"/>
      <c r="JLP151" s="87"/>
      <c r="JLQ151" s="88"/>
      <c r="JLR151" s="12"/>
      <c r="JLS151" s="12"/>
      <c r="JLT151" s="88"/>
      <c r="JLU151" s="88"/>
      <c r="JLV151" s="11"/>
      <c r="JLW151" s="11"/>
      <c r="JLX151" s="89"/>
      <c r="JLY151" s="87"/>
      <c r="JLZ151" s="90"/>
      <c r="JMA151" s="91"/>
      <c r="JMB151" s="86"/>
      <c r="JMC151" s="87"/>
      <c r="JMD151" s="87"/>
      <c r="JME151" s="87"/>
      <c r="JMF151" s="87"/>
      <c r="JMG151" s="88"/>
      <c r="JMH151" s="12"/>
      <c r="JMI151" s="12"/>
      <c r="JMJ151" s="88"/>
      <c r="JMK151" s="88"/>
      <c r="JML151" s="11"/>
      <c r="JMM151" s="11"/>
      <c r="JMN151" s="89"/>
      <c r="JMO151" s="87"/>
      <c r="JMP151" s="90"/>
      <c r="JMQ151" s="91"/>
      <c r="JMR151" s="86"/>
      <c r="JMS151" s="87"/>
      <c r="JMT151" s="87"/>
      <c r="JMU151" s="87"/>
      <c r="JMV151" s="87"/>
      <c r="JMW151" s="88"/>
      <c r="JMX151" s="12"/>
      <c r="JMY151" s="12"/>
      <c r="JMZ151" s="88"/>
      <c r="JNA151" s="88"/>
      <c r="JNB151" s="11"/>
      <c r="JNC151" s="11"/>
      <c r="JND151" s="89"/>
      <c r="JNE151" s="87"/>
      <c r="JNF151" s="90"/>
      <c r="JNG151" s="91"/>
      <c r="JNH151" s="86"/>
      <c r="JNI151" s="87"/>
      <c r="JNJ151" s="87"/>
      <c r="JNK151" s="87"/>
      <c r="JNL151" s="87"/>
      <c r="JNM151" s="88"/>
      <c r="JNN151" s="12"/>
      <c r="JNO151" s="12"/>
      <c r="JNP151" s="88"/>
      <c r="JNQ151" s="88"/>
      <c r="JNR151" s="11"/>
      <c r="JNS151" s="11"/>
      <c r="JNT151" s="89"/>
      <c r="JNU151" s="87"/>
      <c r="JNV151" s="90"/>
      <c r="JNW151" s="91"/>
      <c r="JNX151" s="86"/>
      <c r="JNY151" s="87"/>
      <c r="JNZ151" s="87"/>
      <c r="JOA151" s="87"/>
      <c r="JOB151" s="87"/>
      <c r="JOC151" s="88"/>
      <c r="JOD151" s="12"/>
      <c r="JOE151" s="12"/>
      <c r="JOF151" s="88"/>
      <c r="JOG151" s="88"/>
      <c r="JOH151" s="11"/>
      <c r="JOI151" s="11"/>
      <c r="JOJ151" s="89"/>
      <c r="JOK151" s="87"/>
      <c r="JOL151" s="90"/>
      <c r="JOM151" s="91"/>
      <c r="JON151" s="86"/>
      <c r="JOO151" s="87"/>
      <c r="JOP151" s="87"/>
      <c r="JOQ151" s="87"/>
      <c r="JOR151" s="87"/>
      <c r="JOS151" s="88"/>
      <c r="JOT151" s="12"/>
      <c r="JOU151" s="12"/>
      <c r="JOV151" s="88"/>
      <c r="JOW151" s="88"/>
      <c r="JOX151" s="11"/>
      <c r="JOY151" s="11"/>
      <c r="JOZ151" s="89"/>
      <c r="JPA151" s="87"/>
      <c r="JPB151" s="90"/>
      <c r="JPC151" s="91"/>
      <c r="JPD151" s="86"/>
      <c r="JPE151" s="87"/>
      <c r="JPF151" s="87"/>
      <c r="JPG151" s="87"/>
      <c r="JPH151" s="87"/>
      <c r="JPI151" s="88"/>
      <c r="JPJ151" s="12"/>
      <c r="JPK151" s="12"/>
      <c r="JPL151" s="88"/>
      <c r="JPM151" s="88"/>
      <c r="JPN151" s="11"/>
      <c r="JPO151" s="11"/>
      <c r="JPP151" s="89"/>
      <c r="JPQ151" s="87"/>
      <c r="JPR151" s="90"/>
      <c r="JPS151" s="91"/>
      <c r="JPT151" s="86"/>
      <c r="JPU151" s="87"/>
      <c r="JPV151" s="87"/>
      <c r="JPW151" s="87"/>
      <c r="JPX151" s="87"/>
      <c r="JPY151" s="88"/>
      <c r="JPZ151" s="12"/>
      <c r="JQA151" s="12"/>
      <c r="JQB151" s="88"/>
      <c r="JQC151" s="88"/>
      <c r="JQD151" s="11"/>
      <c r="JQE151" s="11"/>
      <c r="JQF151" s="89"/>
      <c r="JQG151" s="87"/>
      <c r="JQH151" s="90"/>
      <c r="JQI151" s="91"/>
      <c r="JQJ151" s="86"/>
      <c r="JQK151" s="87"/>
      <c r="JQL151" s="87"/>
      <c r="JQM151" s="87"/>
      <c r="JQN151" s="87"/>
      <c r="JQO151" s="88"/>
      <c r="JQP151" s="12"/>
      <c r="JQQ151" s="12"/>
      <c r="JQR151" s="88"/>
      <c r="JQS151" s="88"/>
      <c r="JQT151" s="11"/>
      <c r="JQU151" s="11"/>
      <c r="JQV151" s="89"/>
      <c r="JQW151" s="87"/>
      <c r="JQX151" s="90"/>
      <c r="JQY151" s="91"/>
      <c r="JQZ151" s="86"/>
      <c r="JRA151" s="87"/>
      <c r="JRB151" s="87"/>
      <c r="JRC151" s="87"/>
      <c r="JRD151" s="87"/>
      <c r="JRE151" s="88"/>
      <c r="JRF151" s="12"/>
      <c r="JRG151" s="12"/>
      <c r="JRH151" s="88"/>
      <c r="JRI151" s="88"/>
      <c r="JRJ151" s="11"/>
      <c r="JRK151" s="11"/>
      <c r="JRL151" s="89"/>
      <c r="JRM151" s="87"/>
      <c r="JRN151" s="90"/>
      <c r="JRO151" s="91"/>
      <c r="JRP151" s="86"/>
      <c r="JRQ151" s="87"/>
      <c r="JRR151" s="87"/>
      <c r="JRS151" s="87"/>
      <c r="JRT151" s="87"/>
      <c r="JRU151" s="88"/>
      <c r="JRV151" s="12"/>
      <c r="JRW151" s="12"/>
      <c r="JRX151" s="88"/>
      <c r="JRY151" s="88"/>
      <c r="JRZ151" s="11"/>
      <c r="JSA151" s="11"/>
      <c r="JSB151" s="89"/>
      <c r="JSC151" s="87"/>
      <c r="JSD151" s="90"/>
      <c r="JSE151" s="91"/>
      <c r="JSF151" s="86"/>
      <c r="JSG151" s="87"/>
      <c r="JSH151" s="87"/>
      <c r="JSI151" s="87"/>
      <c r="JSJ151" s="87"/>
      <c r="JSK151" s="88"/>
      <c r="JSL151" s="12"/>
      <c r="JSM151" s="12"/>
      <c r="JSN151" s="88"/>
      <c r="JSO151" s="88"/>
      <c r="JSP151" s="11"/>
      <c r="JSQ151" s="11"/>
      <c r="JSR151" s="89"/>
      <c r="JSS151" s="87"/>
      <c r="JST151" s="90"/>
      <c r="JSU151" s="91"/>
      <c r="JSV151" s="86"/>
      <c r="JSW151" s="87"/>
      <c r="JSX151" s="87"/>
      <c r="JSY151" s="87"/>
      <c r="JSZ151" s="87"/>
      <c r="JTA151" s="88"/>
      <c r="JTB151" s="12"/>
      <c r="JTC151" s="12"/>
      <c r="JTD151" s="88"/>
      <c r="JTE151" s="88"/>
      <c r="JTF151" s="11"/>
      <c r="JTG151" s="11"/>
      <c r="JTH151" s="89"/>
      <c r="JTI151" s="87"/>
      <c r="JTJ151" s="90"/>
      <c r="JTK151" s="91"/>
      <c r="JTL151" s="86"/>
      <c r="JTM151" s="87"/>
      <c r="JTN151" s="87"/>
      <c r="JTO151" s="87"/>
      <c r="JTP151" s="87"/>
      <c r="JTQ151" s="88"/>
      <c r="JTR151" s="12"/>
      <c r="JTS151" s="12"/>
      <c r="JTT151" s="88"/>
      <c r="JTU151" s="88"/>
      <c r="JTV151" s="11"/>
      <c r="JTW151" s="11"/>
      <c r="JTX151" s="89"/>
      <c r="JTY151" s="87"/>
      <c r="JTZ151" s="90"/>
      <c r="JUA151" s="91"/>
      <c r="JUB151" s="86"/>
      <c r="JUC151" s="87"/>
      <c r="JUD151" s="87"/>
      <c r="JUE151" s="87"/>
      <c r="JUF151" s="87"/>
      <c r="JUG151" s="88"/>
      <c r="JUH151" s="12"/>
      <c r="JUI151" s="12"/>
      <c r="JUJ151" s="88"/>
      <c r="JUK151" s="88"/>
      <c r="JUL151" s="11"/>
      <c r="JUM151" s="11"/>
      <c r="JUN151" s="89"/>
      <c r="JUO151" s="87"/>
      <c r="JUP151" s="90"/>
      <c r="JUQ151" s="91"/>
      <c r="JUR151" s="86"/>
      <c r="JUS151" s="87"/>
      <c r="JUT151" s="87"/>
      <c r="JUU151" s="87"/>
      <c r="JUV151" s="87"/>
      <c r="JUW151" s="88"/>
      <c r="JUX151" s="12"/>
      <c r="JUY151" s="12"/>
      <c r="JUZ151" s="88"/>
      <c r="JVA151" s="88"/>
      <c r="JVB151" s="11"/>
      <c r="JVC151" s="11"/>
      <c r="JVD151" s="89"/>
      <c r="JVE151" s="87"/>
      <c r="JVF151" s="90"/>
      <c r="JVG151" s="91"/>
      <c r="JVH151" s="86"/>
      <c r="JVI151" s="87"/>
      <c r="JVJ151" s="87"/>
      <c r="JVK151" s="87"/>
      <c r="JVL151" s="87"/>
      <c r="JVM151" s="88"/>
      <c r="JVN151" s="12"/>
      <c r="JVO151" s="12"/>
      <c r="JVP151" s="88"/>
      <c r="JVQ151" s="88"/>
      <c r="JVR151" s="11"/>
      <c r="JVS151" s="11"/>
      <c r="JVT151" s="89"/>
      <c r="JVU151" s="87"/>
      <c r="JVV151" s="90"/>
      <c r="JVW151" s="91"/>
      <c r="JVX151" s="86"/>
      <c r="JVY151" s="87"/>
      <c r="JVZ151" s="87"/>
      <c r="JWA151" s="87"/>
      <c r="JWB151" s="87"/>
      <c r="JWC151" s="88"/>
      <c r="JWD151" s="12"/>
      <c r="JWE151" s="12"/>
      <c r="JWF151" s="88"/>
      <c r="JWG151" s="88"/>
      <c r="JWH151" s="11"/>
      <c r="JWI151" s="11"/>
      <c r="JWJ151" s="89"/>
      <c r="JWK151" s="87"/>
      <c r="JWL151" s="90"/>
      <c r="JWM151" s="91"/>
      <c r="JWN151" s="86"/>
      <c r="JWO151" s="87"/>
      <c r="JWP151" s="87"/>
      <c r="JWQ151" s="87"/>
      <c r="JWR151" s="87"/>
      <c r="JWS151" s="88"/>
      <c r="JWT151" s="12"/>
      <c r="JWU151" s="12"/>
      <c r="JWV151" s="88"/>
      <c r="JWW151" s="88"/>
      <c r="JWX151" s="11"/>
      <c r="JWY151" s="11"/>
      <c r="JWZ151" s="89"/>
      <c r="JXA151" s="87"/>
      <c r="JXB151" s="90"/>
      <c r="JXC151" s="91"/>
      <c r="JXD151" s="86"/>
      <c r="JXE151" s="87"/>
      <c r="JXF151" s="87"/>
      <c r="JXG151" s="87"/>
      <c r="JXH151" s="87"/>
      <c r="JXI151" s="88"/>
      <c r="JXJ151" s="12"/>
      <c r="JXK151" s="12"/>
      <c r="JXL151" s="88"/>
      <c r="JXM151" s="88"/>
      <c r="JXN151" s="11"/>
      <c r="JXO151" s="11"/>
      <c r="JXP151" s="89"/>
      <c r="JXQ151" s="87"/>
      <c r="JXR151" s="90"/>
      <c r="JXS151" s="91"/>
      <c r="JXT151" s="86"/>
      <c r="JXU151" s="87"/>
      <c r="JXV151" s="87"/>
      <c r="JXW151" s="87"/>
      <c r="JXX151" s="87"/>
      <c r="JXY151" s="88"/>
      <c r="JXZ151" s="12"/>
      <c r="JYA151" s="12"/>
      <c r="JYB151" s="88"/>
      <c r="JYC151" s="88"/>
      <c r="JYD151" s="11"/>
      <c r="JYE151" s="11"/>
      <c r="JYF151" s="89"/>
      <c r="JYG151" s="87"/>
      <c r="JYH151" s="90"/>
      <c r="JYI151" s="91"/>
      <c r="JYJ151" s="86"/>
      <c r="JYK151" s="87"/>
      <c r="JYL151" s="87"/>
      <c r="JYM151" s="87"/>
      <c r="JYN151" s="87"/>
      <c r="JYO151" s="88"/>
      <c r="JYP151" s="12"/>
      <c r="JYQ151" s="12"/>
      <c r="JYR151" s="88"/>
      <c r="JYS151" s="88"/>
      <c r="JYT151" s="11"/>
      <c r="JYU151" s="11"/>
      <c r="JYV151" s="89"/>
      <c r="JYW151" s="87"/>
      <c r="JYX151" s="90"/>
      <c r="JYY151" s="91"/>
      <c r="JYZ151" s="86"/>
      <c r="JZA151" s="87"/>
      <c r="JZB151" s="87"/>
      <c r="JZC151" s="87"/>
      <c r="JZD151" s="87"/>
      <c r="JZE151" s="88"/>
      <c r="JZF151" s="12"/>
      <c r="JZG151" s="12"/>
      <c r="JZH151" s="88"/>
      <c r="JZI151" s="88"/>
      <c r="JZJ151" s="11"/>
      <c r="JZK151" s="11"/>
      <c r="JZL151" s="89"/>
      <c r="JZM151" s="87"/>
      <c r="JZN151" s="90"/>
      <c r="JZO151" s="91"/>
      <c r="JZP151" s="86"/>
      <c r="JZQ151" s="87"/>
      <c r="JZR151" s="87"/>
      <c r="JZS151" s="87"/>
      <c r="JZT151" s="87"/>
      <c r="JZU151" s="88"/>
      <c r="JZV151" s="12"/>
      <c r="JZW151" s="12"/>
      <c r="JZX151" s="88"/>
      <c r="JZY151" s="88"/>
      <c r="JZZ151" s="11"/>
      <c r="KAA151" s="11"/>
      <c r="KAB151" s="89"/>
      <c r="KAC151" s="87"/>
      <c r="KAD151" s="90"/>
      <c r="KAE151" s="91"/>
      <c r="KAF151" s="86"/>
      <c r="KAG151" s="87"/>
      <c r="KAH151" s="87"/>
      <c r="KAI151" s="87"/>
      <c r="KAJ151" s="87"/>
      <c r="KAK151" s="88"/>
      <c r="KAL151" s="12"/>
      <c r="KAM151" s="12"/>
      <c r="KAN151" s="88"/>
      <c r="KAO151" s="88"/>
      <c r="KAP151" s="11"/>
      <c r="KAQ151" s="11"/>
      <c r="KAR151" s="89"/>
      <c r="KAS151" s="87"/>
      <c r="KAT151" s="90"/>
      <c r="KAU151" s="91"/>
      <c r="KAV151" s="86"/>
      <c r="KAW151" s="87"/>
      <c r="KAX151" s="87"/>
      <c r="KAY151" s="87"/>
      <c r="KAZ151" s="87"/>
      <c r="KBA151" s="88"/>
      <c r="KBB151" s="12"/>
      <c r="KBC151" s="12"/>
      <c r="KBD151" s="88"/>
      <c r="KBE151" s="88"/>
      <c r="KBF151" s="11"/>
      <c r="KBG151" s="11"/>
      <c r="KBH151" s="89"/>
      <c r="KBI151" s="87"/>
      <c r="KBJ151" s="90"/>
      <c r="KBK151" s="91"/>
      <c r="KBL151" s="86"/>
      <c r="KBM151" s="87"/>
      <c r="KBN151" s="87"/>
      <c r="KBO151" s="87"/>
      <c r="KBP151" s="87"/>
      <c r="KBQ151" s="88"/>
      <c r="KBR151" s="12"/>
      <c r="KBS151" s="12"/>
      <c r="KBT151" s="88"/>
      <c r="KBU151" s="88"/>
      <c r="KBV151" s="11"/>
      <c r="KBW151" s="11"/>
      <c r="KBX151" s="89"/>
      <c r="KBY151" s="87"/>
      <c r="KBZ151" s="90"/>
      <c r="KCA151" s="91"/>
      <c r="KCB151" s="86"/>
      <c r="KCC151" s="87"/>
      <c r="KCD151" s="87"/>
      <c r="KCE151" s="87"/>
      <c r="KCF151" s="87"/>
      <c r="KCG151" s="88"/>
      <c r="KCH151" s="12"/>
      <c r="KCI151" s="12"/>
      <c r="KCJ151" s="88"/>
      <c r="KCK151" s="88"/>
      <c r="KCL151" s="11"/>
      <c r="KCM151" s="11"/>
      <c r="KCN151" s="89"/>
      <c r="KCO151" s="87"/>
      <c r="KCP151" s="90"/>
      <c r="KCQ151" s="91"/>
      <c r="KCR151" s="86"/>
      <c r="KCS151" s="87"/>
      <c r="KCT151" s="87"/>
      <c r="KCU151" s="87"/>
      <c r="KCV151" s="87"/>
      <c r="KCW151" s="88"/>
      <c r="KCX151" s="12"/>
      <c r="KCY151" s="12"/>
      <c r="KCZ151" s="88"/>
      <c r="KDA151" s="88"/>
      <c r="KDB151" s="11"/>
      <c r="KDC151" s="11"/>
      <c r="KDD151" s="89"/>
      <c r="KDE151" s="87"/>
      <c r="KDF151" s="90"/>
      <c r="KDG151" s="91"/>
      <c r="KDH151" s="86"/>
      <c r="KDI151" s="87"/>
      <c r="KDJ151" s="87"/>
      <c r="KDK151" s="87"/>
      <c r="KDL151" s="87"/>
      <c r="KDM151" s="88"/>
      <c r="KDN151" s="12"/>
      <c r="KDO151" s="12"/>
      <c r="KDP151" s="88"/>
      <c r="KDQ151" s="88"/>
      <c r="KDR151" s="11"/>
      <c r="KDS151" s="11"/>
      <c r="KDT151" s="89"/>
      <c r="KDU151" s="87"/>
      <c r="KDV151" s="90"/>
      <c r="KDW151" s="91"/>
      <c r="KDX151" s="86"/>
      <c r="KDY151" s="87"/>
      <c r="KDZ151" s="87"/>
      <c r="KEA151" s="87"/>
      <c r="KEB151" s="87"/>
      <c r="KEC151" s="88"/>
      <c r="KED151" s="12"/>
      <c r="KEE151" s="12"/>
      <c r="KEF151" s="88"/>
      <c r="KEG151" s="88"/>
      <c r="KEH151" s="11"/>
      <c r="KEI151" s="11"/>
      <c r="KEJ151" s="89"/>
      <c r="KEK151" s="87"/>
      <c r="KEL151" s="90"/>
      <c r="KEM151" s="91"/>
      <c r="KEN151" s="86"/>
      <c r="KEO151" s="87"/>
      <c r="KEP151" s="87"/>
      <c r="KEQ151" s="87"/>
      <c r="KER151" s="87"/>
      <c r="KES151" s="88"/>
      <c r="KET151" s="12"/>
      <c r="KEU151" s="12"/>
      <c r="KEV151" s="88"/>
      <c r="KEW151" s="88"/>
      <c r="KEX151" s="11"/>
      <c r="KEY151" s="11"/>
      <c r="KEZ151" s="89"/>
      <c r="KFA151" s="87"/>
      <c r="KFB151" s="90"/>
      <c r="KFC151" s="91"/>
      <c r="KFD151" s="86"/>
      <c r="KFE151" s="87"/>
      <c r="KFF151" s="87"/>
      <c r="KFG151" s="87"/>
      <c r="KFH151" s="87"/>
      <c r="KFI151" s="88"/>
      <c r="KFJ151" s="12"/>
      <c r="KFK151" s="12"/>
      <c r="KFL151" s="88"/>
      <c r="KFM151" s="88"/>
      <c r="KFN151" s="11"/>
      <c r="KFO151" s="11"/>
      <c r="KFP151" s="89"/>
      <c r="KFQ151" s="87"/>
      <c r="KFR151" s="90"/>
      <c r="KFS151" s="91"/>
      <c r="KFT151" s="86"/>
      <c r="KFU151" s="87"/>
      <c r="KFV151" s="87"/>
      <c r="KFW151" s="87"/>
      <c r="KFX151" s="87"/>
      <c r="KFY151" s="88"/>
      <c r="KFZ151" s="12"/>
      <c r="KGA151" s="12"/>
      <c r="KGB151" s="88"/>
      <c r="KGC151" s="88"/>
      <c r="KGD151" s="11"/>
      <c r="KGE151" s="11"/>
      <c r="KGF151" s="89"/>
      <c r="KGG151" s="87"/>
      <c r="KGH151" s="90"/>
      <c r="KGI151" s="91"/>
      <c r="KGJ151" s="86"/>
      <c r="KGK151" s="87"/>
      <c r="KGL151" s="87"/>
      <c r="KGM151" s="87"/>
      <c r="KGN151" s="87"/>
      <c r="KGO151" s="88"/>
      <c r="KGP151" s="12"/>
      <c r="KGQ151" s="12"/>
      <c r="KGR151" s="88"/>
      <c r="KGS151" s="88"/>
      <c r="KGT151" s="11"/>
      <c r="KGU151" s="11"/>
      <c r="KGV151" s="89"/>
      <c r="KGW151" s="87"/>
      <c r="KGX151" s="90"/>
      <c r="KGY151" s="91"/>
      <c r="KGZ151" s="86"/>
      <c r="KHA151" s="87"/>
      <c r="KHB151" s="87"/>
      <c r="KHC151" s="87"/>
      <c r="KHD151" s="87"/>
      <c r="KHE151" s="88"/>
      <c r="KHF151" s="12"/>
      <c r="KHG151" s="12"/>
      <c r="KHH151" s="88"/>
      <c r="KHI151" s="88"/>
      <c r="KHJ151" s="11"/>
      <c r="KHK151" s="11"/>
      <c r="KHL151" s="89"/>
      <c r="KHM151" s="87"/>
      <c r="KHN151" s="90"/>
      <c r="KHO151" s="91"/>
      <c r="KHP151" s="86"/>
      <c r="KHQ151" s="87"/>
      <c r="KHR151" s="87"/>
      <c r="KHS151" s="87"/>
      <c r="KHT151" s="87"/>
      <c r="KHU151" s="88"/>
      <c r="KHV151" s="12"/>
      <c r="KHW151" s="12"/>
      <c r="KHX151" s="88"/>
      <c r="KHY151" s="88"/>
      <c r="KHZ151" s="11"/>
      <c r="KIA151" s="11"/>
      <c r="KIB151" s="89"/>
      <c r="KIC151" s="87"/>
      <c r="KID151" s="90"/>
      <c r="KIE151" s="91"/>
      <c r="KIF151" s="86"/>
      <c r="KIG151" s="87"/>
      <c r="KIH151" s="87"/>
      <c r="KII151" s="87"/>
      <c r="KIJ151" s="87"/>
      <c r="KIK151" s="88"/>
      <c r="KIL151" s="12"/>
      <c r="KIM151" s="12"/>
      <c r="KIN151" s="88"/>
      <c r="KIO151" s="88"/>
      <c r="KIP151" s="11"/>
      <c r="KIQ151" s="11"/>
      <c r="KIR151" s="89"/>
      <c r="KIS151" s="87"/>
      <c r="KIT151" s="90"/>
      <c r="KIU151" s="91"/>
      <c r="KIV151" s="86"/>
      <c r="KIW151" s="87"/>
      <c r="KIX151" s="87"/>
      <c r="KIY151" s="87"/>
      <c r="KIZ151" s="87"/>
      <c r="KJA151" s="88"/>
      <c r="KJB151" s="12"/>
      <c r="KJC151" s="12"/>
      <c r="KJD151" s="88"/>
      <c r="KJE151" s="88"/>
      <c r="KJF151" s="11"/>
      <c r="KJG151" s="11"/>
      <c r="KJH151" s="89"/>
      <c r="KJI151" s="87"/>
      <c r="KJJ151" s="90"/>
      <c r="KJK151" s="91"/>
      <c r="KJL151" s="86"/>
      <c r="KJM151" s="87"/>
      <c r="KJN151" s="87"/>
      <c r="KJO151" s="87"/>
      <c r="KJP151" s="87"/>
      <c r="KJQ151" s="88"/>
      <c r="KJR151" s="12"/>
      <c r="KJS151" s="12"/>
      <c r="KJT151" s="88"/>
      <c r="KJU151" s="88"/>
      <c r="KJV151" s="11"/>
      <c r="KJW151" s="11"/>
      <c r="KJX151" s="89"/>
      <c r="KJY151" s="87"/>
      <c r="KJZ151" s="90"/>
      <c r="KKA151" s="91"/>
      <c r="KKB151" s="86"/>
      <c r="KKC151" s="87"/>
      <c r="KKD151" s="87"/>
      <c r="KKE151" s="87"/>
      <c r="KKF151" s="87"/>
      <c r="KKG151" s="88"/>
      <c r="KKH151" s="12"/>
      <c r="KKI151" s="12"/>
      <c r="KKJ151" s="88"/>
      <c r="KKK151" s="88"/>
      <c r="KKL151" s="11"/>
      <c r="KKM151" s="11"/>
      <c r="KKN151" s="89"/>
      <c r="KKO151" s="87"/>
      <c r="KKP151" s="90"/>
      <c r="KKQ151" s="91"/>
      <c r="KKR151" s="86"/>
      <c r="KKS151" s="87"/>
      <c r="KKT151" s="87"/>
      <c r="KKU151" s="87"/>
      <c r="KKV151" s="87"/>
      <c r="KKW151" s="88"/>
      <c r="KKX151" s="12"/>
      <c r="KKY151" s="12"/>
      <c r="KKZ151" s="88"/>
      <c r="KLA151" s="88"/>
      <c r="KLB151" s="11"/>
      <c r="KLC151" s="11"/>
      <c r="KLD151" s="89"/>
      <c r="KLE151" s="87"/>
      <c r="KLF151" s="90"/>
      <c r="KLG151" s="91"/>
      <c r="KLH151" s="86"/>
      <c r="KLI151" s="87"/>
      <c r="KLJ151" s="87"/>
      <c r="KLK151" s="87"/>
      <c r="KLL151" s="87"/>
      <c r="KLM151" s="88"/>
      <c r="KLN151" s="12"/>
      <c r="KLO151" s="12"/>
      <c r="KLP151" s="88"/>
      <c r="KLQ151" s="88"/>
      <c r="KLR151" s="11"/>
      <c r="KLS151" s="11"/>
      <c r="KLT151" s="89"/>
      <c r="KLU151" s="87"/>
      <c r="KLV151" s="90"/>
      <c r="KLW151" s="91"/>
      <c r="KLX151" s="86"/>
      <c r="KLY151" s="87"/>
      <c r="KLZ151" s="87"/>
      <c r="KMA151" s="87"/>
      <c r="KMB151" s="87"/>
      <c r="KMC151" s="88"/>
      <c r="KMD151" s="12"/>
      <c r="KME151" s="12"/>
      <c r="KMF151" s="88"/>
      <c r="KMG151" s="88"/>
      <c r="KMH151" s="11"/>
      <c r="KMI151" s="11"/>
      <c r="KMJ151" s="89"/>
      <c r="KMK151" s="87"/>
      <c r="KML151" s="90"/>
      <c r="KMM151" s="91"/>
      <c r="KMN151" s="86"/>
      <c r="KMO151" s="87"/>
      <c r="KMP151" s="87"/>
      <c r="KMQ151" s="87"/>
      <c r="KMR151" s="87"/>
      <c r="KMS151" s="88"/>
      <c r="KMT151" s="12"/>
      <c r="KMU151" s="12"/>
      <c r="KMV151" s="88"/>
      <c r="KMW151" s="88"/>
      <c r="KMX151" s="11"/>
      <c r="KMY151" s="11"/>
      <c r="KMZ151" s="89"/>
      <c r="KNA151" s="87"/>
      <c r="KNB151" s="90"/>
      <c r="KNC151" s="91"/>
      <c r="KND151" s="86"/>
      <c r="KNE151" s="87"/>
      <c r="KNF151" s="87"/>
      <c r="KNG151" s="87"/>
      <c r="KNH151" s="87"/>
      <c r="KNI151" s="88"/>
      <c r="KNJ151" s="12"/>
      <c r="KNK151" s="12"/>
      <c r="KNL151" s="88"/>
      <c r="KNM151" s="88"/>
      <c r="KNN151" s="11"/>
      <c r="KNO151" s="11"/>
      <c r="KNP151" s="89"/>
      <c r="KNQ151" s="87"/>
      <c r="KNR151" s="90"/>
      <c r="KNS151" s="91"/>
      <c r="KNT151" s="86"/>
      <c r="KNU151" s="87"/>
      <c r="KNV151" s="87"/>
      <c r="KNW151" s="87"/>
      <c r="KNX151" s="87"/>
      <c r="KNY151" s="88"/>
      <c r="KNZ151" s="12"/>
      <c r="KOA151" s="12"/>
      <c r="KOB151" s="88"/>
      <c r="KOC151" s="88"/>
      <c r="KOD151" s="11"/>
      <c r="KOE151" s="11"/>
      <c r="KOF151" s="89"/>
      <c r="KOG151" s="87"/>
      <c r="KOH151" s="90"/>
      <c r="KOI151" s="91"/>
      <c r="KOJ151" s="86"/>
      <c r="KOK151" s="87"/>
      <c r="KOL151" s="87"/>
      <c r="KOM151" s="87"/>
      <c r="KON151" s="87"/>
      <c r="KOO151" s="88"/>
      <c r="KOP151" s="12"/>
      <c r="KOQ151" s="12"/>
      <c r="KOR151" s="88"/>
      <c r="KOS151" s="88"/>
      <c r="KOT151" s="11"/>
      <c r="KOU151" s="11"/>
      <c r="KOV151" s="89"/>
      <c r="KOW151" s="87"/>
      <c r="KOX151" s="90"/>
      <c r="KOY151" s="91"/>
      <c r="KOZ151" s="86"/>
      <c r="KPA151" s="87"/>
      <c r="KPB151" s="87"/>
      <c r="KPC151" s="87"/>
      <c r="KPD151" s="87"/>
      <c r="KPE151" s="88"/>
      <c r="KPF151" s="12"/>
      <c r="KPG151" s="12"/>
      <c r="KPH151" s="88"/>
      <c r="KPI151" s="88"/>
      <c r="KPJ151" s="11"/>
      <c r="KPK151" s="11"/>
      <c r="KPL151" s="89"/>
      <c r="KPM151" s="87"/>
      <c r="KPN151" s="90"/>
      <c r="KPO151" s="91"/>
      <c r="KPP151" s="86"/>
      <c r="KPQ151" s="87"/>
      <c r="KPR151" s="87"/>
      <c r="KPS151" s="87"/>
      <c r="KPT151" s="87"/>
      <c r="KPU151" s="88"/>
      <c r="KPV151" s="12"/>
      <c r="KPW151" s="12"/>
      <c r="KPX151" s="88"/>
      <c r="KPY151" s="88"/>
      <c r="KPZ151" s="11"/>
      <c r="KQA151" s="11"/>
      <c r="KQB151" s="89"/>
      <c r="KQC151" s="87"/>
      <c r="KQD151" s="90"/>
      <c r="KQE151" s="91"/>
      <c r="KQF151" s="86"/>
      <c r="KQG151" s="87"/>
      <c r="KQH151" s="87"/>
      <c r="KQI151" s="87"/>
      <c r="KQJ151" s="87"/>
      <c r="KQK151" s="88"/>
      <c r="KQL151" s="12"/>
      <c r="KQM151" s="12"/>
      <c r="KQN151" s="88"/>
      <c r="KQO151" s="88"/>
      <c r="KQP151" s="11"/>
      <c r="KQQ151" s="11"/>
      <c r="KQR151" s="89"/>
      <c r="KQS151" s="87"/>
      <c r="KQT151" s="90"/>
      <c r="KQU151" s="91"/>
      <c r="KQV151" s="86"/>
      <c r="KQW151" s="87"/>
      <c r="KQX151" s="87"/>
      <c r="KQY151" s="87"/>
      <c r="KQZ151" s="87"/>
      <c r="KRA151" s="88"/>
      <c r="KRB151" s="12"/>
      <c r="KRC151" s="12"/>
      <c r="KRD151" s="88"/>
      <c r="KRE151" s="88"/>
      <c r="KRF151" s="11"/>
      <c r="KRG151" s="11"/>
      <c r="KRH151" s="89"/>
      <c r="KRI151" s="87"/>
      <c r="KRJ151" s="90"/>
      <c r="KRK151" s="91"/>
      <c r="KRL151" s="86"/>
      <c r="KRM151" s="87"/>
      <c r="KRN151" s="87"/>
      <c r="KRO151" s="87"/>
      <c r="KRP151" s="87"/>
      <c r="KRQ151" s="88"/>
      <c r="KRR151" s="12"/>
      <c r="KRS151" s="12"/>
      <c r="KRT151" s="88"/>
      <c r="KRU151" s="88"/>
      <c r="KRV151" s="11"/>
      <c r="KRW151" s="11"/>
      <c r="KRX151" s="89"/>
      <c r="KRY151" s="87"/>
      <c r="KRZ151" s="90"/>
      <c r="KSA151" s="91"/>
      <c r="KSB151" s="86"/>
      <c r="KSC151" s="87"/>
      <c r="KSD151" s="87"/>
      <c r="KSE151" s="87"/>
      <c r="KSF151" s="87"/>
      <c r="KSG151" s="88"/>
      <c r="KSH151" s="12"/>
      <c r="KSI151" s="12"/>
      <c r="KSJ151" s="88"/>
      <c r="KSK151" s="88"/>
      <c r="KSL151" s="11"/>
      <c r="KSM151" s="11"/>
      <c r="KSN151" s="89"/>
      <c r="KSO151" s="87"/>
      <c r="KSP151" s="90"/>
      <c r="KSQ151" s="91"/>
      <c r="KSR151" s="86"/>
      <c r="KSS151" s="87"/>
      <c r="KST151" s="87"/>
      <c r="KSU151" s="87"/>
      <c r="KSV151" s="87"/>
      <c r="KSW151" s="88"/>
      <c r="KSX151" s="12"/>
      <c r="KSY151" s="12"/>
      <c r="KSZ151" s="88"/>
      <c r="KTA151" s="88"/>
      <c r="KTB151" s="11"/>
      <c r="KTC151" s="11"/>
      <c r="KTD151" s="89"/>
      <c r="KTE151" s="87"/>
      <c r="KTF151" s="90"/>
      <c r="KTG151" s="91"/>
      <c r="KTH151" s="86"/>
      <c r="KTI151" s="87"/>
      <c r="KTJ151" s="87"/>
      <c r="KTK151" s="87"/>
      <c r="KTL151" s="87"/>
      <c r="KTM151" s="88"/>
      <c r="KTN151" s="12"/>
      <c r="KTO151" s="12"/>
      <c r="KTP151" s="88"/>
      <c r="KTQ151" s="88"/>
      <c r="KTR151" s="11"/>
      <c r="KTS151" s="11"/>
      <c r="KTT151" s="89"/>
      <c r="KTU151" s="87"/>
      <c r="KTV151" s="90"/>
      <c r="KTW151" s="91"/>
      <c r="KTX151" s="86"/>
      <c r="KTY151" s="87"/>
      <c r="KTZ151" s="87"/>
      <c r="KUA151" s="87"/>
      <c r="KUB151" s="87"/>
      <c r="KUC151" s="88"/>
      <c r="KUD151" s="12"/>
      <c r="KUE151" s="12"/>
      <c r="KUF151" s="88"/>
      <c r="KUG151" s="88"/>
      <c r="KUH151" s="11"/>
      <c r="KUI151" s="11"/>
      <c r="KUJ151" s="89"/>
      <c r="KUK151" s="87"/>
      <c r="KUL151" s="90"/>
      <c r="KUM151" s="91"/>
      <c r="KUN151" s="86"/>
      <c r="KUO151" s="87"/>
      <c r="KUP151" s="87"/>
      <c r="KUQ151" s="87"/>
      <c r="KUR151" s="87"/>
      <c r="KUS151" s="88"/>
      <c r="KUT151" s="12"/>
      <c r="KUU151" s="12"/>
      <c r="KUV151" s="88"/>
      <c r="KUW151" s="88"/>
      <c r="KUX151" s="11"/>
      <c r="KUY151" s="11"/>
      <c r="KUZ151" s="89"/>
      <c r="KVA151" s="87"/>
      <c r="KVB151" s="90"/>
      <c r="KVC151" s="91"/>
      <c r="KVD151" s="86"/>
      <c r="KVE151" s="87"/>
      <c r="KVF151" s="87"/>
      <c r="KVG151" s="87"/>
      <c r="KVH151" s="87"/>
      <c r="KVI151" s="88"/>
      <c r="KVJ151" s="12"/>
      <c r="KVK151" s="12"/>
      <c r="KVL151" s="88"/>
      <c r="KVM151" s="88"/>
      <c r="KVN151" s="11"/>
      <c r="KVO151" s="11"/>
      <c r="KVP151" s="89"/>
      <c r="KVQ151" s="87"/>
      <c r="KVR151" s="90"/>
      <c r="KVS151" s="91"/>
      <c r="KVT151" s="86"/>
      <c r="KVU151" s="87"/>
      <c r="KVV151" s="87"/>
      <c r="KVW151" s="87"/>
      <c r="KVX151" s="87"/>
      <c r="KVY151" s="88"/>
      <c r="KVZ151" s="12"/>
      <c r="KWA151" s="12"/>
      <c r="KWB151" s="88"/>
      <c r="KWC151" s="88"/>
      <c r="KWD151" s="11"/>
      <c r="KWE151" s="11"/>
      <c r="KWF151" s="89"/>
      <c r="KWG151" s="87"/>
      <c r="KWH151" s="90"/>
      <c r="KWI151" s="91"/>
      <c r="KWJ151" s="86"/>
      <c r="KWK151" s="87"/>
      <c r="KWL151" s="87"/>
      <c r="KWM151" s="87"/>
      <c r="KWN151" s="87"/>
      <c r="KWO151" s="88"/>
      <c r="KWP151" s="12"/>
      <c r="KWQ151" s="12"/>
      <c r="KWR151" s="88"/>
      <c r="KWS151" s="88"/>
      <c r="KWT151" s="11"/>
      <c r="KWU151" s="11"/>
      <c r="KWV151" s="89"/>
      <c r="KWW151" s="87"/>
      <c r="KWX151" s="90"/>
      <c r="KWY151" s="91"/>
      <c r="KWZ151" s="86"/>
      <c r="KXA151" s="87"/>
      <c r="KXB151" s="87"/>
      <c r="KXC151" s="87"/>
      <c r="KXD151" s="87"/>
      <c r="KXE151" s="88"/>
      <c r="KXF151" s="12"/>
      <c r="KXG151" s="12"/>
      <c r="KXH151" s="88"/>
      <c r="KXI151" s="88"/>
      <c r="KXJ151" s="11"/>
      <c r="KXK151" s="11"/>
      <c r="KXL151" s="89"/>
      <c r="KXM151" s="87"/>
      <c r="KXN151" s="90"/>
      <c r="KXO151" s="91"/>
      <c r="KXP151" s="86"/>
      <c r="KXQ151" s="87"/>
      <c r="KXR151" s="87"/>
      <c r="KXS151" s="87"/>
      <c r="KXT151" s="87"/>
      <c r="KXU151" s="88"/>
      <c r="KXV151" s="12"/>
      <c r="KXW151" s="12"/>
      <c r="KXX151" s="88"/>
      <c r="KXY151" s="88"/>
      <c r="KXZ151" s="11"/>
      <c r="KYA151" s="11"/>
      <c r="KYB151" s="89"/>
      <c r="KYC151" s="87"/>
      <c r="KYD151" s="90"/>
      <c r="KYE151" s="91"/>
      <c r="KYF151" s="86"/>
      <c r="KYG151" s="87"/>
      <c r="KYH151" s="87"/>
      <c r="KYI151" s="87"/>
      <c r="KYJ151" s="87"/>
      <c r="KYK151" s="88"/>
      <c r="KYL151" s="12"/>
      <c r="KYM151" s="12"/>
      <c r="KYN151" s="88"/>
      <c r="KYO151" s="88"/>
      <c r="KYP151" s="11"/>
      <c r="KYQ151" s="11"/>
      <c r="KYR151" s="89"/>
      <c r="KYS151" s="87"/>
      <c r="KYT151" s="90"/>
      <c r="KYU151" s="91"/>
      <c r="KYV151" s="86"/>
      <c r="KYW151" s="87"/>
      <c r="KYX151" s="87"/>
      <c r="KYY151" s="87"/>
      <c r="KYZ151" s="87"/>
      <c r="KZA151" s="88"/>
      <c r="KZB151" s="12"/>
      <c r="KZC151" s="12"/>
      <c r="KZD151" s="88"/>
      <c r="KZE151" s="88"/>
      <c r="KZF151" s="11"/>
      <c r="KZG151" s="11"/>
      <c r="KZH151" s="89"/>
      <c r="KZI151" s="87"/>
      <c r="KZJ151" s="90"/>
      <c r="KZK151" s="91"/>
      <c r="KZL151" s="86"/>
      <c r="KZM151" s="87"/>
      <c r="KZN151" s="87"/>
      <c r="KZO151" s="87"/>
      <c r="KZP151" s="87"/>
      <c r="KZQ151" s="88"/>
      <c r="KZR151" s="12"/>
      <c r="KZS151" s="12"/>
      <c r="KZT151" s="88"/>
      <c r="KZU151" s="88"/>
      <c r="KZV151" s="11"/>
      <c r="KZW151" s="11"/>
      <c r="KZX151" s="89"/>
      <c r="KZY151" s="87"/>
      <c r="KZZ151" s="90"/>
      <c r="LAA151" s="91"/>
      <c r="LAB151" s="86"/>
      <c r="LAC151" s="87"/>
      <c r="LAD151" s="87"/>
      <c r="LAE151" s="87"/>
      <c r="LAF151" s="87"/>
      <c r="LAG151" s="88"/>
      <c r="LAH151" s="12"/>
      <c r="LAI151" s="12"/>
      <c r="LAJ151" s="88"/>
      <c r="LAK151" s="88"/>
      <c r="LAL151" s="11"/>
      <c r="LAM151" s="11"/>
      <c r="LAN151" s="89"/>
      <c r="LAO151" s="87"/>
      <c r="LAP151" s="90"/>
      <c r="LAQ151" s="91"/>
      <c r="LAR151" s="86"/>
      <c r="LAS151" s="87"/>
      <c r="LAT151" s="87"/>
      <c r="LAU151" s="87"/>
      <c r="LAV151" s="87"/>
      <c r="LAW151" s="88"/>
      <c r="LAX151" s="12"/>
      <c r="LAY151" s="12"/>
      <c r="LAZ151" s="88"/>
      <c r="LBA151" s="88"/>
      <c r="LBB151" s="11"/>
      <c r="LBC151" s="11"/>
      <c r="LBD151" s="89"/>
      <c r="LBE151" s="87"/>
      <c r="LBF151" s="90"/>
      <c r="LBG151" s="91"/>
      <c r="LBH151" s="86"/>
      <c r="LBI151" s="87"/>
      <c r="LBJ151" s="87"/>
      <c r="LBK151" s="87"/>
      <c r="LBL151" s="87"/>
      <c r="LBM151" s="88"/>
      <c r="LBN151" s="12"/>
      <c r="LBO151" s="12"/>
      <c r="LBP151" s="88"/>
      <c r="LBQ151" s="88"/>
      <c r="LBR151" s="11"/>
      <c r="LBS151" s="11"/>
      <c r="LBT151" s="89"/>
      <c r="LBU151" s="87"/>
      <c r="LBV151" s="90"/>
      <c r="LBW151" s="91"/>
      <c r="LBX151" s="86"/>
      <c r="LBY151" s="87"/>
      <c r="LBZ151" s="87"/>
      <c r="LCA151" s="87"/>
      <c r="LCB151" s="87"/>
      <c r="LCC151" s="88"/>
      <c r="LCD151" s="12"/>
      <c r="LCE151" s="12"/>
      <c r="LCF151" s="88"/>
      <c r="LCG151" s="88"/>
      <c r="LCH151" s="11"/>
      <c r="LCI151" s="11"/>
      <c r="LCJ151" s="89"/>
      <c r="LCK151" s="87"/>
      <c r="LCL151" s="90"/>
      <c r="LCM151" s="91"/>
      <c r="LCN151" s="86"/>
      <c r="LCO151" s="87"/>
      <c r="LCP151" s="87"/>
      <c r="LCQ151" s="87"/>
      <c r="LCR151" s="87"/>
      <c r="LCS151" s="88"/>
      <c r="LCT151" s="12"/>
      <c r="LCU151" s="12"/>
      <c r="LCV151" s="88"/>
      <c r="LCW151" s="88"/>
      <c r="LCX151" s="11"/>
      <c r="LCY151" s="11"/>
      <c r="LCZ151" s="89"/>
      <c r="LDA151" s="87"/>
      <c r="LDB151" s="90"/>
      <c r="LDC151" s="91"/>
      <c r="LDD151" s="86"/>
      <c r="LDE151" s="87"/>
      <c r="LDF151" s="87"/>
      <c r="LDG151" s="87"/>
      <c r="LDH151" s="87"/>
      <c r="LDI151" s="88"/>
      <c r="LDJ151" s="12"/>
      <c r="LDK151" s="12"/>
      <c r="LDL151" s="88"/>
      <c r="LDM151" s="88"/>
      <c r="LDN151" s="11"/>
      <c r="LDO151" s="11"/>
      <c r="LDP151" s="89"/>
      <c r="LDQ151" s="87"/>
      <c r="LDR151" s="90"/>
      <c r="LDS151" s="91"/>
      <c r="LDT151" s="86"/>
      <c r="LDU151" s="87"/>
      <c r="LDV151" s="87"/>
      <c r="LDW151" s="87"/>
      <c r="LDX151" s="87"/>
      <c r="LDY151" s="88"/>
      <c r="LDZ151" s="12"/>
      <c r="LEA151" s="12"/>
      <c r="LEB151" s="88"/>
      <c r="LEC151" s="88"/>
      <c r="LED151" s="11"/>
      <c r="LEE151" s="11"/>
      <c r="LEF151" s="89"/>
      <c r="LEG151" s="87"/>
      <c r="LEH151" s="90"/>
      <c r="LEI151" s="91"/>
      <c r="LEJ151" s="86"/>
      <c r="LEK151" s="87"/>
      <c r="LEL151" s="87"/>
      <c r="LEM151" s="87"/>
      <c r="LEN151" s="87"/>
      <c r="LEO151" s="88"/>
      <c r="LEP151" s="12"/>
      <c r="LEQ151" s="12"/>
      <c r="LER151" s="88"/>
      <c r="LES151" s="88"/>
      <c r="LET151" s="11"/>
      <c r="LEU151" s="11"/>
      <c r="LEV151" s="89"/>
      <c r="LEW151" s="87"/>
      <c r="LEX151" s="90"/>
      <c r="LEY151" s="91"/>
      <c r="LEZ151" s="86"/>
      <c r="LFA151" s="87"/>
      <c r="LFB151" s="87"/>
      <c r="LFC151" s="87"/>
      <c r="LFD151" s="87"/>
      <c r="LFE151" s="88"/>
      <c r="LFF151" s="12"/>
      <c r="LFG151" s="12"/>
      <c r="LFH151" s="88"/>
      <c r="LFI151" s="88"/>
      <c r="LFJ151" s="11"/>
      <c r="LFK151" s="11"/>
      <c r="LFL151" s="89"/>
      <c r="LFM151" s="87"/>
      <c r="LFN151" s="90"/>
      <c r="LFO151" s="91"/>
      <c r="LFP151" s="86"/>
      <c r="LFQ151" s="87"/>
      <c r="LFR151" s="87"/>
      <c r="LFS151" s="87"/>
      <c r="LFT151" s="87"/>
      <c r="LFU151" s="88"/>
      <c r="LFV151" s="12"/>
      <c r="LFW151" s="12"/>
      <c r="LFX151" s="88"/>
      <c r="LFY151" s="88"/>
      <c r="LFZ151" s="11"/>
      <c r="LGA151" s="11"/>
      <c r="LGB151" s="89"/>
      <c r="LGC151" s="87"/>
      <c r="LGD151" s="90"/>
      <c r="LGE151" s="91"/>
      <c r="LGF151" s="86"/>
      <c r="LGG151" s="87"/>
      <c r="LGH151" s="87"/>
      <c r="LGI151" s="87"/>
      <c r="LGJ151" s="87"/>
      <c r="LGK151" s="88"/>
      <c r="LGL151" s="12"/>
      <c r="LGM151" s="12"/>
      <c r="LGN151" s="88"/>
      <c r="LGO151" s="88"/>
      <c r="LGP151" s="11"/>
      <c r="LGQ151" s="11"/>
      <c r="LGR151" s="89"/>
      <c r="LGS151" s="87"/>
      <c r="LGT151" s="90"/>
      <c r="LGU151" s="91"/>
      <c r="LGV151" s="86"/>
      <c r="LGW151" s="87"/>
      <c r="LGX151" s="87"/>
      <c r="LGY151" s="87"/>
      <c r="LGZ151" s="87"/>
      <c r="LHA151" s="88"/>
      <c r="LHB151" s="12"/>
      <c r="LHC151" s="12"/>
      <c r="LHD151" s="88"/>
      <c r="LHE151" s="88"/>
      <c r="LHF151" s="11"/>
      <c r="LHG151" s="11"/>
      <c r="LHH151" s="89"/>
      <c r="LHI151" s="87"/>
      <c r="LHJ151" s="90"/>
      <c r="LHK151" s="91"/>
      <c r="LHL151" s="86"/>
      <c r="LHM151" s="87"/>
      <c r="LHN151" s="87"/>
      <c r="LHO151" s="87"/>
      <c r="LHP151" s="87"/>
      <c r="LHQ151" s="88"/>
      <c r="LHR151" s="12"/>
      <c r="LHS151" s="12"/>
      <c r="LHT151" s="88"/>
      <c r="LHU151" s="88"/>
      <c r="LHV151" s="11"/>
      <c r="LHW151" s="11"/>
      <c r="LHX151" s="89"/>
      <c r="LHY151" s="87"/>
      <c r="LHZ151" s="90"/>
      <c r="LIA151" s="91"/>
      <c r="LIB151" s="86"/>
      <c r="LIC151" s="87"/>
      <c r="LID151" s="87"/>
      <c r="LIE151" s="87"/>
      <c r="LIF151" s="87"/>
      <c r="LIG151" s="88"/>
      <c r="LIH151" s="12"/>
      <c r="LII151" s="12"/>
      <c r="LIJ151" s="88"/>
      <c r="LIK151" s="88"/>
      <c r="LIL151" s="11"/>
      <c r="LIM151" s="11"/>
      <c r="LIN151" s="89"/>
      <c r="LIO151" s="87"/>
      <c r="LIP151" s="90"/>
      <c r="LIQ151" s="91"/>
      <c r="LIR151" s="86"/>
      <c r="LIS151" s="87"/>
      <c r="LIT151" s="87"/>
      <c r="LIU151" s="87"/>
      <c r="LIV151" s="87"/>
      <c r="LIW151" s="88"/>
      <c r="LIX151" s="12"/>
      <c r="LIY151" s="12"/>
      <c r="LIZ151" s="88"/>
      <c r="LJA151" s="88"/>
      <c r="LJB151" s="11"/>
      <c r="LJC151" s="11"/>
      <c r="LJD151" s="89"/>
      <c r="LJE151" s="87"/>
      <c r="LJF151" s="90"/>
      <c r="LJG151" s="91"/>
      <c r="LJH151" s="86"/>
      <c r="LJI151" s="87"/>
      <c r="LJJ151" s="87"/>
      <c r="LJK151" s="87"/>
      <c r="LJL151" s="87"/>
      <c r="LJM151" s="88"/>
      <c r="LJN151" s="12"/>
      <c r="LJO151" s="12"/>
      <c r="LJP151" s="88"/>
      <c r="LJQ151" s="88"/>
      <c r="LJR151" s="11"/>
      <c r="LJS151" s="11"/>
      <c r="LJT151" s="89"/>
      <c r="LJU151" s="87"/>
      <c r="LJV151" s="90"/>
      <c r="LJW151" s="91"/>
      <c r="LJX151" s="86"/>
      <c r="LJY151" s="87"/>
      <c r="LJZ151" s="87"/>
      <c r="LKA151" s="87"/>
      <c r="LKB151" s="87"/>
      <c r="LKC151" s="88"/>
      <c r="LKD151" s="12"/>
      <c r="LKE151" s="12"/>
      <c r="LKF151" s="88"/>
      <c r="LKG151" s="88"/>
      <c r="LKH151" s="11"/>
      <c r="LKI151" s="11"/>
      <c r="LKJ151" s="89"/>
      <c r="LKK151" s="87"/>
      <c r="LKL151" s="90"/>
      <c r="LKM151" s="91"/>
      <c r="LKN151" s="86"/>
      <c r="LKO151" s="87"/>
      <c r="LKP151" s="87"/>
      <c r="LKQ151" s="87"/>
      <c r="LKR151" s="87"/>
      <c r="LKS151" s="88"/>
      <c r="LKT151" s="12"/>
      <c r="LKU151" s="12"/>
      <c r="LKV151" s="88"/>
      <c r="LKW151" s="88"/>
      <c r="LKX151" s="11"/>
      <c r="LKY151" s="11"/>
      <c r="LKZ151" s="89"/>
      <c r="LLA151" s="87"/>
      <c r="LLB151" s="90"/>
      <c r="LLC151" s="91"/>
      <c r="LLD151" s="86"/>
      <c r="LLE151" s="87"/>
      <c r="LLF151" s="87"/>
      <c r="LLG151" s="87"/>
      <c r="LLH151" s="87"/>
      <c r="LLI151" s="88"/>
      <c r="LLJ151" s="12"/>
      <c r="LLK151" s="12"/>
      <c r="LLL151" s="88"/>
      <c r="LLM151" s="88"/>
      <c r="LLN151" s="11"/>
      <c r="LLO151" s="11"/>
      <c r="LLP151" s="89"/>
      <c r="LLQ151" s="87"/>
      <c r="LLR151" s="90"/>
      <c r="LLS151" s="91"/>
      <c r="LLT151" s="86"/>
      <c r="LLU151" s="87"/>
      <c r="LLV151" s="87"/>
      <c r="LLW151" s="87"/>
      <c r="LLX151" s="87"/>
      <c r="LLY151" s="88"/>
      <c r="LLZ151" s="12"/>
      <c r="LMA151" s="12"/>
      <c r="LMB151" s="88"/>
      <c r="LMC151" s="88"/>
      <c r="LMD151" s="11"/>
      <c r="LME151" s="11"/>
      <c r="LMF151" s="89"/>
      <c r="LMG151" s="87"/>
      <c r="LMH151" s="90"/>
      <c r="LMI151" s="91"/>
      <c r="LMJ151" s="86"/>
      <c r="LMK151" s="87"/>
      <c r="LML151" s="87"/>
      <c r="LMM151" s="87"/>
      <c r="LMN151" s="87"/>
      <c r="LMO151" s="88"/>
      <c r="LMP151" s="12"/>
      <c r="LMQ151" s="12"/>
      <c r="LMR151" s="88"/>
      <c r="LMS151" s="88"/>
      <c r="LMT151" s="11"/>
      <c r="LMU151" s="11"/>
      <c r="LMV151" s="89"/>
      <c r="LMW151" s="87"/>
      <c r="LMX151" s="90"/>
      <c r="LMY151" s="91"/>
      <c r="LMZ151" s="86"/>
      <c r="LNA151" s="87"/>
      <c r="LNB151" s="87"/>
      <c r="LNC151" s="87"/>
      <c r="LND151" s="87"/>
      <c r="LNE151" s="88"/>
      <c r="LNF151" s="12"/>
      <c r="LNG151" s="12"/>
      <c r="LNH151" s="88"/>
      <c r="LNI151" s="88"/>
      <c r="LNJ151" s="11"/>
      <c r="LNK151" s="11"/>
      <c r="LNL151" s="89"/>
      <c r="LNM151" s="87"/>
      <c r="LNN151" s="90"/>
      <c r="LNO151" s="91"/>
      <c r="LNP151" s="86"/>
      <c r="LNQ151" s="87"/>
      <c r="LNR151" s="87"/>
      <c r="LNS151" s="87"/>
      <c r="LNT151" s="87"/>
      <c r="LNU151" s="88"/>
      <c r="LNV151" s="12"/>
      <c r="LNW151" s="12"/>
      <c r="LNX151" s="88"/>
      <c r="LNY151" s="88"/>
      <c r="LNZ151" s="11"/>
      <c r="LOA151" s="11"/>
      <c r="LOB151" s="89"/>
      <c r="LOC151" s="87"/>
      <c r="LOD151" s="90"/>
      <c r="LOE151" s="91"/>
      <c r="LOF151" s="86"/>
      <c r="LOG151" s="87"/>
      <c r="LOH151" s="87"/>
      <c r="LOI151" s="87"/>
      <c r="LOJ151" s="87"/>
      <c r="LOK151" s="88"/>
      <c r="LOL151" s="12"/>
      <c r="LOM151" s="12"/>
      <c r="LON151" s="88"/>
      <c r="LOO151" s="88"/>
      <c r="LOP151" s="11"/>
      <c r="LOQ151" s="11"/>
      <c r="LOR151" s="89"/>
      <c r="LOS151" s="87"/>
      <c r="LOT151" s="90"/>
      <c r="LOU151" s="91"/>
      <c r="LOV151" s="86"/>
      <c r="LOW151" s="87"/>
      <c r="LOX151" s="87"/>
      <c r="LOY151" s="87"/>
      <c r="LOZ151" s="87"/>
      <c r="LPA151" s="88"/>
      <c r="LPB151" s="12"/>
      <c r="LPC151" s="12"/>
      <c r="LPD151" s="88"/>
      <c r="LPE151" s="88"/>
      <c r="LPF151" s="11"/>
      <c r="LPG151" s="11"/>
      <c r="LPH151" s="89"/>
      <c r="LPI151" s="87"/>
      <c r="LPJ151" s="90"/>
      <c r="LPK151" s="91"/>
      <c r="LPL151" s="86"/>
      <c r="LPM151" s="87"/>
      <c r="LPN151" s="87"/>
      <c r="LPO151" s="87"/>
      <c r="LPP151" s="87"/>
      <c r="LPQ151" s="88"/>
      <c r="LPR151" s="12"/>
      <c r="LPS151" s="12"/>
      <c r="LPT151" s="88"/>
      <c r="LPU151" s="88"/>
      <c r="LPV151" s="11"/>
      <c r="LPW151" s="11"/>
      <c r="LPX151" s="89"/>
      <c r="LPY151" s="87"/>
      <c r="LPZ151" s="90"/>
      <c r="LQA151" s="91"/>
      <c r="LQB151" s="86"/>
      <c r="LQC151" s="87"/>
      <c r="LQD151" s="87"/>
      <c r="LQE151" s="87"/>
      <c r="LQF151" s="87"/>
      <c r="LQG151" s="88"/>
      <c r="LQH151" s="12"/>
      <c r="LQI151" s="12"/>
      <c r="LQJ151" s="88"/>
      <c r="LQK151" s="88"/>
      <c r="LQL151" s="11"/>
      <c r="LQM151" s="11"/>
      <c r="LQN151" s="89"/>
      <c r="LQO151" s="87"/>
      <c r="LQP151" s="90"/>
      <c r="LQQ151" s="91"/>
      <c r="LQR151" s="86"/>
      <c r="LQS151" s="87"/>
      <c r="LQT151" s="87"/>
      <c r="LQU151" s="87"/>
      <c r="LQV151" s="87"/>
      <c r="LQW151" s="88"/>
      <c r="LQX151" s="12"/>
      <c r="LQY151" s="12"/>
      <c r="LQZ151" s="88"/>
      <c r="LRA151" s="88"/>
      <c r="LRB151" s="11"/>
      <c r="LRC151" s="11"/>
      <c r="LRD151" s="89"/>
      <c r="LRE151" s="87"/>
      <c r="LRF151" s="90"/>
      <c r="LRG151" s="91"/>
      <c r="LRH151" s="86"/>
      <c r="LRI151" s="87"/>
      <c r="LRJ151" s="87"/>
      <c r="LRK151" s="87"/>
      <c r="LRL151" s="87"/>
      <c r="LRM151" s="88"/>
      <c r="LRN151" s="12"/>
      <c r="LRO151" s="12"/>
      <c r="LRP151" s="88"/>
      <c r="LRQ151" s="88"/>
      <c r="LRR151" s="11"/>
      <c r="LRS151" s="11"/>
      <c r="LRT151" s="89"/>
      <c r="LRU151" s="87"/>
      <c r="LRV151" s="90"/>
      <c r="LRW151" s="91"/>
      <c r="LRX151" s="86"/>
      <c r="LRY151" s="87"/>
      <c r="LRZ151" s="87"/>
      <c r="LSA151" s="87"/>
      <c r="LSB151" s="87"/>
      <c r="LSC151" s="88"/>
      <c r="LSD151" s="12"/>
      <c r="LSE151" s="12"/>
      <c r="LSF151" s="88"/>
      <c r="LSG151" s="88"/>
      <c r="LSH151" s="11"/>
      <c r="LSI151" s="11"/>
      <c r="LSJ151" s="89"/>
      <c r="LSK151" s="87"/>
      <c r="LSL151" s="90"/>
      <c r="LSM151" s="91"/>
      <c r="LSN151" s="86"/>
      <c r="LSO151" s="87"/>
      <c r="LSP151" s="87"/>
      <c r="LSQ151" s="87"/>
      <c r="LSR151" s="87"/>
      <c r="LSS151" s="88"/>
      <c r="LST151" s="12"/>
      <c r="LSU151" s="12"/>
      <c r="LSV151" s="88"/>
      <c r="LSW151" s="88"/>
      <c r="LSX151" s="11"/>
      <c r="LSY151" s="11"/>
      <c r="LSZ151" s="89"/>
      <c r="LTA151" s="87"/>
      <c r="LTB151" s="90"/>
      <c r="LTC151" s="91"/>
      <c r="LTD151" s="86"/>
      <c r="LTE151" s="87"/>
      <c r="LTF151" s="87"/>
      <c r="LTG151" s="87"/>
      <c r="LTH151" s="87"/>
      <c r="LTI151" s="88"/>
      <c r="LTJ151" s="12"/>
      <c r="LTK151" s="12"/>
      <c r="LTL151" s="88"/>
      <c r="LTM151" s="88"/>
      <c r="LTN151" s="11"/>
      <c r="LTO151" s="11"/>
      <c r="LTP151" s="89"/>
      <c r="LTQ151" s="87"/>
      <c r="LTR151" s="90"/>
      <c r="LTS151" s="91"/>
      <c r="LTT151" s="86"/>
      <c r="LTU151" s="87"/>
      <c r="LTV151" s="87"/>
      <c r="LTW151" s="87"/>
      <c r="LTX151" s="87"/>
      <c r="LTY151" s="88"/>
      <c r="LTZ151" s="12"/>
      <c r="LUA151" s="12"/>
      <c r="LUB151" s="88"/>
      <c r="LUC151" s="88"/>
      <c r="LUD151" s="11"/>
      <c r="LUE151" s="11"/>
      <c r="LUF151" s="89"/>
      <c r="LUG151" s="87"/>
      <c r="LUH151" s="90"/>
      <c r="LUI151" s="91"/>
      <c r="LUJ151" s="86"/>
      <c r="LUK151" s="87"/>
      <c r="LUL151" s="87"/>
      <c r="LUM151" s="87"/>
      <c r="LUN151" s="87"/>
      <c r="LUO151" s="88"/>
      <c r="LUP151" s="12"/>
      <c r="LUQ151" s="12"/>
      <c r="LUR151" s="88"/>
      <c r="LUS151" s="88"/>
      <c r="LUT151" s="11"/>
      <c r="LUU151" s="11"/>
      <c r="LUV151" s="89"/>
      <c r="LUW151" s="87"/>
      <c r="LUX151" s="90"/>
      <c r="LUY151" s="91"/>
      <c r="LUZ151" s="86"/>
      <c r="LVA151" s="87"/>
      <c r="LVB151" s="87"/>
      <c r="LVC151" s="87"/>
      <c r="LVD151" s="87"/>
      <c r="LVE151" s="88"/>
      <c r="LVF151" s="12"/>
      <c r="LVG151" s="12"/>
      <c r="LVH151" s="88"/>
      <c r="LVI151" s="88"/>
      <c r="LVJ151" s="11"/>
      <c r="LVK151" s="11"/>
      <c r="LVL151" s="89"/>
      <c r="LVM151" s="87"/>
      <c r="LVN151" s="90"/>
      <c r="LVO151" s="91"/>
      <c r="LVP151" s="86"/>
      <c r="LVQ151" s="87"/>
      <c r="LVR151" s="87"/>
      <c r="LVS151" s="87"/>
      <c r="LVT151" s="87"/>
      <c r="LVU151" s="88"/>
      <c r="LVV151" s="12"/>
      <c r="LVW151" s="12"/>
      <c r="LVX151" s="88"/>
      <c r="LVY151" s="88"/>
      <c r="LVZ151" s="11"/>
      <c r="LWA151" s="11"/>
      <c r="LWB151" s="89"/>
      <c r="LWC151" s="87"/>
      <c r="LWD151" s="90"/>
      <c r="LWE151" s="91"/>
      <c r="LWF151" s="86"/>
      <c r="LWG151" s="87"/>
      <c r="LWH151" s="87"/>
      <c r="LWI151" s="87"/>
      <c r="LWJ151" s="87"/>
      <c r="LWK151" s="88"/>
      <c r="LWL151" s="12"/>
      <c r="LWM151" s="12"/>
      <c r="LWN151" s="88"/>
      <c r="LWO151" s="88"/>
      <c r="LWP151" s="11"/>
      <c r="LWQ151" s="11"/>
      <c r="LWR151" s="89"/>
      <c r="LWS151" s="87"/>
      <c r="LWT151" s="90"/>
      <c r="LWU151" s="91"/>
      <c r="LWV151" s="86"/>
      <c r="LWW151" s="87"/>
      <c r="LWX151" s="87"/>
      <c r="LWY151" s="87"/>
      <c r="LWZ151" s="87"/>
      <c r="LXA151" s="88"/>
      <c r="LXB151" s="12"/>
      <c r="LXC151" s="12"/>
      <c r="LXD151" s="88"/>
      <c r="LXE151" s="88"/>
      <c r="LXF151" s="11"/>
      <c r="LXG151" s="11"/>
      <c r="LXH151" s="89"/>
      <c r="LXI151" s="87"/>
      <c r="LXJ151" s="90"/>
      <c r="LXK151" s="91"/>
      <c r="LXL151" s="86"/>
      <c r="LXM151" s="87"/>
      <c r="LXN151" s="87"/>
      <c r="LXO151" s="87"/>
      <c r="LXP151" s="87"/>
      <c r="LXQ151" s="88"/>
      <c r="LXR151" s="12"/>
      <c r="LXS151" s="12"/>
      <c r="LXT151" s="88"/>
      <c r="LXU151" s="88"/>
      <c r="LXV151" s="11"/>
      <c r="LXW151" s="11"/>
      <c r="LXX151" s="89"/>
      <c r="LXY151" s="87"/>
      <c r="LXZ151" s="90"/>
      <c r="LYA151" s="91"/>
      <c r="LYB151" s="86"/>
      <c r="LYC151" s="87"/>
      <c r="LYD151" s="87"/>
      <c r="LYE151" s="87"/>
      <c r="LYF151" s="87"/>
      <c r="LYG151" s="88"/>
      <c r="LYH151" s="12"/>
      <c r="LYI151" s="12"/>
      <c r="LYJ151" s="88"/>
      <c r="LYK151" s="88"/>
      <c r="LYL151" s="11"/>
      <c r="LYM151" s="11"/>
      <c r="LYN151" s="89"/>
      <c r="LYO151" s="87"/>
      <c r="LYP151" s="90"/>
      <c r="LYQ151" s="91"/>
      <c r="LYR151" s="86"/>
      <c r="LYS151" s="87"/>
      <c r="LYT151" s="87"/>
      <c r="LYU151" s="87"/>
      <c r="LYV151" s="87"/>
      <c r="LYW151" s="88"/>
      <c r="LYX151" s="12"/>
      <c r="LYY151" s="12"/>
      <c r="LYZ151" s="88"/>
      <c r="LZA151" s="88"/>
      <c r="LZB151" s="11"/>
      <c r="LZC151" s="11"/>
      <c r="LZD151" s="89"/>
      <c r="LZE151" s="87"/>
      <c r="LZF151" s="90"/>
      <c r="LZG151" s="91"/>
      <c r="LZH151" s="86"/>
      <c r="LZI151" s="87"/>
      <c r="LZJ151" s="87"/>
      <c r="LZK151" s="87"/>
      <c r="LZL151" s="87"/>
      <c r="LZM151" s="88"/>
      <c r="LZN151" s="12"/>
      <c r="LZO151" s="12"/>
      <c r="LZP151" s="88"/>
      <c r="LZQ151" s="88"/>
      <c r="LZR151" s="11"/>
      <c r="LZS151" s="11"/>
      <c r="LZT151" s="89"/>
      <c r="LZU151" s="87"/>
      <c r="LZV151" s="90"/>
      <c r="LZW151" s="91"/>
      <c r="LZX151" s="86"/>
      <c r="LZY151" s="87"/>
      <c r="LZZ151" s="87"/>
      <c r="MAA151" s="87"/>
      <c r="MAB151" s="87"/>
      <c r="MAC151" s="88"/>
      <c r="MAD151" s="12"/>
      <c r="MAE151" s="12"/>
      <c r="MAF151" s="88"/>
      <c r="MAG151" s="88"/>
      <c r="MAH151" s="11"/>
      <c r="MAI151" s="11"/>
      <c r="MAJ151" s="89"/>
      <c r="MAK151" s="87"/>
      <c r="MAL151" s="90"/>
      <c r="MAM151" s="91"/>
      <c r="MAN151" s="86"/>
      <c r="MAO151" s="87"/>
      <c r="MAP151" s="87"/>
      <c r="MAQ151" s="87"/>
      <c r="MAR151" s="87"/>
      <c r="MAS151" s="88"/>
      <c r="MAT151" s="12"/>
      <c r="MAU151" s="12"/>
      <c r="MAV151" s="88"/>
      <c r="MAW151" s="88"/>
      <c r="MAX151" s="11"/>
      <c r="MAY151" s="11"/>
      <c r="MAZ151" s="89"/>
      <c r="MBA151" s="87"/>
      <c r="MBB151" s="90"/>
      <c r="MBC151" s="91"/>
      <c r="MBD151" s="86"/>
      <c r="MBE151" s="87"/>
      <c r="MBF151" s="87"/>
      <c r="MBG151" s="87"/>
      <c r="MBH151" s="87"/>
      <c r="MBI151" s="88"/>
      <c r="MBJ151" s="12"/>
      <c r="MBK151" s="12"/>
      <c r="MBL151" s="88"/>
      <c r="MBM151" s="88"/>
      <c r="MBN151" s="11"/>
      <c r="MBO151" s="11"/>
      <c r="MBP151" s="89"/>
      <c r="MBQ151" s="87"/>
      <c r="MBR151" s="90"/>
      <c r="MBS151" s="91"/>
      <c r="MBT151" s="86"/>
      <c r="MBU151" s="87"/>
      <c r="MBV151" s="87"/>
      <c r="MBW151" s="87"/>
      <c r="MBX151" s="87"/>
      <c r="MBY151" s="88"/>
      <c r="MBZ151" s="12"/>
      <c r="MCA151" s="12"/>
      <c r="MCB151" s="88"/>
      <c r="MCC151" s="88"/>
      <c r="MCD151" s="11"/>
      <c r="MCE151" s="11"/>
      <c r="MCF151" s="89"/>
      <c r="MCG151" s="87"/>
      <c r="MCH151" s="90"/>
      <c r="MCI151" s="91"/>
      <c r="MCJ151" s="86"/>
      <c r="MCK151" s="87"/>
      <c r="MCL151" s="87"/>
      <c r="MCM151" s="87"/>
      <c r="MCN151" s="87"/>
      <c r="MCO151" s="88"/>
      <c r="MCP151" s="12"/>
      <c r="MCQ151" s="12"/>
      <c r="MCR151" s="88"/>
      <c r="MCS151" s="88"/>
      <c r="MCT151" s="11"/>
      <c r="MCU151" s="11"/>
      <c r="MCV151" s="89"/>
      <c r="MCW151" s="87"/>
      <c r="MCX151" s="90"/>
      <c r="MCY151" s="91"/>
      <c r="MCZ151" s="86"/>
      <c r="MDA151" s="87"/>
      <c r="MDB151" s="87"/>
      <c r="MDC151" s="87"/>
      <c r="MDD151" s="87"/>
      <c r="MDE151" s="88"/>
      <c r="MDF151" s="12"/>
      <c r="MDG151" s="12"/>
      <c r="MDH151" s="88"/>
      <c r="MDI151" s="88"/>
      <c r="MDJ151" s="11"/>
      <c r="MDK151" s="11"/>
      <c r="MDL151" s="89"/>
      <c r="MDM151" s="87"/>
      <c r="MDN151" s="90"/>
      <c r="MDO151" s="91"/>
      <c r="MDP151" s="86"/>
      <c r="MDQ151" s="87"/>
      <c r="MDR151" s="87"/>
      <c r="MDS151" s="87"/>
      <c r="MDT151" s="87"/>
      <c r="MDU151" s="88"/>
      <c r="MDV151" s="12"/>
      <c r="MDW151" s="12"/>
      <c r="MDX151" s="88"/>
      <c r="MDY151" s="88"/>
      <c r="MDZ151" s="11"/>
      <c r="MEA151" s="11"/>
      <c r="MEB151" s="89"/>
      <c r="MEC151" s="87"/>
      <c r="MED151" s="90"/>
      <c r="MEE151" s="91"/>
      <c r="MEF151" s="86"/>
      <c r="MEG151" s="87"/>
      <c r="MEH151" s="87"/>
      <c r="MEI151" s="87"/>
      <c r="MEJ151" s="87"/>
      <c r="MEK151" s="88"/>
      <c r="MEL151" s="12"/>
      <c r="MEM151" s="12"/>
      <c r="MEN151" s="88"/>
      <c r="MEO151" s="88"/>
      <c r="MEP151" s="11"/>
      <c r="MEQ151" s="11"/>
      <c r="MER151" s="89"/>
      <c r="MES151" s="87"/>
      <c r="MET151" s="90"/>
      <c r="MEU151" s="91"/>
      <c r="MEV151" s="86"/>
      <c r="MEW151" s="87"/>
      <c r="MEX151" s="87"/>
      <c r="MEY151" s="87"/>
      <c r="MEZ151" s="87"/>
      <c r="MFA151" s="88"/>
      <c r="MFB151" s="12"/>
      <c r="MFC151" s="12"/>
      <c r="MFD151" s="88"/>
      <c r="MFE151" s="88"/>
      <c r="MFF151" s="11"/>
      <c r="MFG151" s="11"/>
      <c r="MFH151" s="89"/>
      <c r="MFI151" s="87"/>
      <c r="MFJ151" s="90"/>
      <c r="MFK151" s="91"/>
      <c r="MFL151" s="86"/>
      <c r="MFM151" s="87"/>
      <c r="MFN151" s="87"/>
      <c r="MFO151" s="87"/>
      <c r="MFP151" s="87"/>
      <c r="MFQ151" s="88"/>
      <c r="MFR151" s="12"/>
      <c r="MFS151" s="12"/>
      <c r="MFT151" s="88"/>
      <c r="MFU151" s="88"/>
      <c r="MFV151" s="11"/>
      <c r="MFW151" s="11"/>
      <c r="MFX151" s="89"/>
      <c r="MFY151" s="87"/>
      <c r="MFZ151" s="90"/>
      <c r="MGA151" s="91"/>
      <c r="MGB151" s="86"/>
      <c r="MGC151" s="87"/>
      <c r="MGD151" s="87"/>
      <c r="MGE151" s="87"/>
      <c r="MGF151" s="87"/>
      <c r="MGG151" s="88"/>
      <c r="MGH151" s="12"/>
      <c r="MGI151" s="12"/>
      <c r="MGJ151" s="88"/>
      <c r="MGK151" s="88"/>
      <c r="MGL151" s="11"/>
      <c r="MGM151" s="11"/>
      <c r="MGN151" s="89"/>
      <c r="MGO151" s="87"/>
      <c r="MGP151" s="90"/>
      <c r="MGQ151" s="91"/>
      <c r="MGR151" s="86"/>
      <c r="MGS151" s="87"/>
      <c r="MGT151" s="87"/>
      <c r="MGU151" s="87"/>
      <c r="MGV151" s="87"/>
      <c r="MGW151" s="88"/>
      <c r="MGX151" s="12"/>
      <c r="MGY151" s="12"/>
      <c r="MGZ151" s="88"/>
      <c r="MHA151" s="88"/>
      <c r="MHB151" s="11"/>
      <c r="MHC151" s="11"/>
      <c r="MHD151" s="89"/>
      <c r="MHE151" s="87"/>
      <c r="MHF151" s="90"/>
      <c r="MHG151" s="91"/>
      <c r="MHH151" s="86"/>
      <c r="MHI151" s="87"/>
      <c r="MHJ151" s="87"/>
      <c r="MHK151" s="87"/>
      <c r="MHL151" s="87"/>
      <c r="MHM151" s="88"/>
      <c r="MHN151" s="12"/>
      <c r="MHO151" s="12"/>
      <c r="MHP151" s="88"/>
      <c r="MHQ151" s="88"/>
      <c r="MHR151" s="11"/>
      <c r="MHS151" s="11"/>
      <c r="MHT151" s="89"/>
      <c r="MHU151" s="87"/>
      <c r="MHV151" s="90"/>
      <c r="MHW151" s="91"/>
      <c r="MHX151" s="86"/>
      <c r="MHY151" s="87"/>
      <c r="MHZ151" s="87"/>
      <c r="MIA151" s="87"/>
      <c r="MIB151" s="87"/>
      <c r="MIC151" s="88"/>
      <c r="MID151" s="12"/>
      <c r="MIE151" s="12"/>
      <c r="MIF151" s="88"/>
      <c r="MIG151" s="88"/>
      <c r="MIH151" s="11"/>
      <c r="MII151" s="11"/>
      <c r="MIJ151" s="89"/>
      <c r="MIK151" s="87"/>
      <c r="MIL151" s="90"/>
      <c r="MIM151" s="91"/>
      <c r="MIN151" s="86"/>
      <c r="MIO151" s="87"/>
      <c r="MIP151" s="87"/>
      <c r="MIQ151" s="87"/>
      <c r="MIR151" s="87"/>
      <c r="MIS151" s="88"/>
      <c r="MIT151" s="12"/>
      <c r="MIU151" s="12"/>
      <c r="MIV151" s="88"/>
      <c r="MIW151" s="88"/>
      <c r="MIX151" s="11"/>
      <c r="MIY151" s="11"/>
      <c r="MIZ151" s="89"/>
      <c r="MJA151" s="87"/>
      <c r="MJB151" s="90"/>
      <c r="MJC151" s="91"/>
      <c r="MJD151" s="86"/>
      <c r="MJE151" s="87"/>
      <c r="MJF151" s="87"/>
      <c r="MJG151" s="87"/>
      <c r="MJH151" s="87"/>
      <c r="MJI151" s="88"/>
      <c r="MJJ151" s="12"/>
      <c r="MJK151" s="12"/>
      <c r="MJL151" s="88"/>
      <c r="MJM151" s="88"/>
      <c r="MJN151" s="11"/>
      <c r="MJO151" s="11"/>
      <c r="MJP151" s="89"/>
      <c r="MJQ151" s="87"/>
      <c r="MJR151" s="90"/>
      <c r="MJS151" s="91"/>
      <c r="MJT151" s="86"/>
      <c r="MJU151" s="87"/>
      <c r="MJV151" s="87"/>
      <c r="MJW151" s="87"/>
      <c r="MJX151" s="87"/>
      <c r="MJY151" s="88"/>
      <c r="MJZ151" s="12"/>
      <c r="MKA151" s="12"/>
      <c r="MKB151" s="88"/>
      <c r="MKC151" s="88"/>
      <c r="MKD151" s="11"/>
      <c r="MKE151" s="11"/>
      <c r="MKF151" s="89"/>
      <c r="MKG151" s="87"/>
      <c r="MKH151" s="90"/>
      <c r="MKI151" s="91"/>
      <c r="MKJ151" s="86"/>
      <c r="MKK151" s="87"/>
      <c r="MKL151" s="87"/>
      <c r="MKM151" s="87"/>
      <c r="MKN151" s="87"/>
      <c r="MKO151" s="88"/>
      <c r="MKP151" s="12"/>
      <c r="MKQ151" s="12"/>
      <c r="MKR151" s="88"/>
      <c r="MKS151" s="88"/>
      <c r="MKT151" s="11"/>
      <c r="MKU151" s="11"/>
      <c r="MKV151" s="89"/>
      <c r="MKW151" s="87"/>
      <c r="MKX151" s="90"/>
      <c r="MKY151" s="91"/>
      <c r="MKZ151" s="86"/>
      <c r="MLA151" s="87"/>
      <c r="MLB151" s="87"/>
      <c r="MLC151" s="87"/>
      <c r="MLD151" s="87"/>
      <c r="MLE151" s="88"/>
      <c r="MLF151" s="12"/>
      <c r="MLG151" s="12"/>
      <c r="MLH151" s="88"/>
      <c r="MLI151" s="88"/>
      <c r="MLJ151" s="11"/>
      <c r="MLK151" s="11"/>
      <c r="MLL151" s="89"/>
      <c r="MLM151" s="87"/>
      <c r="MLN151" s="90"/>
      <c r="MLO151" s="91"/>
      <c r="MLP151" s="86"/>
      <c r="MLQ151" s="87"/>
      <c r="MLR151" s="87"/>
      <c r="MLS151" s="87"/>
      <c r="MLT151" s="87"/>
      <c r="MLU151" s="88"/>
      <c r="MLV151" s="12"/>
      <c r="MLW151" s="12"/>
      <c r="MLX151" s="88"/>
      <c r="MLY151" s="88"/>
      <c r="MLZ151" s="11"/>
      <c r="MMA151" s="11"/>
      <c r="MMB151" s="89"/>
      <c r="MMC151" s="87"/>
      <c r="MMD151" s="90"/>
      <c r="MME151" s="91"/>
      <c r="MMF151" s="86"/>
      <c r="MMG151" s="87"/>
      <c r="MMH151" s="87"/>
      <c r="MMI151" s="87"/>
      <c r="MMJ151" s="87"/>
      <c r="MMK151" s="88"/>
      <c r="MML151" s="12"/>
      <c r="MMM151" s="12"/>
      <c r="MMN151" s="88"/>
      <c r="MMO151" s="88"/>
      <c r="MMP151" s="11"/>
      <c r="MMQ151" s="11"/>
      <c r="MMR151" s="89"/>
      <c r="MMS151" s="87"/>
      <c r="MMT151" s="90"/>
      <c r="MMU151" s="91"/>
      <c r="MMV151" s="86"/>
      <c r="MMW151" s="87"/>
      <c r="MMX151" s="87"/>
      <c r="MMY151" s="87"/>
      <c r="MMZ151" s="87"/>
      <c r="MNA151" s="88"/>
      <c r="MNB151" s="12"/>
      <c r="MNC151" s="12"/>
      <c r="MND151" s="88"/>
      <c r="MNE151" s="88"/>
      <c r="MNF151" s="11"/>
      <c r="MNG151" s="11"/>
      <c r="MNH151" s="89"/>
      <c r="MNI151" s="87"/>
      <c r="MNJ151" s="90"/>
      <c r="MNK151" s="91"/>
      <c r="MNL151" s="86"/>
      <c r="MNM151" s="87"/>
      <c r="MNN151" s="87"/>
      <c r="MNO151" s="87"/>
      <c r="MNP151" s="87"/>
      <c r="MNQ151" s="88"/>
      <c r="MNR151" s="12"/>
      <c r="MNS151" s="12"/>
      <c r="MNT151" s="88"/>
      <c r="MNU151" s="88"/>
      <c r="MNV151" s="11"/>
      <c r="MNW151" s="11"/>
      <c r="MNX151" s="89"/>
      <c r="MNY151" s="87"/>
      <c r="MNZ151" s="90"/>
      <c r="MOA151" s="91"/>
      <c r="MOB151" s="86"/>
      <c r="MOC151" s="87"/>
      <c r="MOD151" s="87"/>
      <c r="MOE151" s="87"/>
      <c r="MOF151" s="87"/>
      <c r="MOG151" s="88"/>
      <c r="MOH151" s="12"/>
      <c r="MOI151" s="12"/>
      <c r="MOJ151" s="88"/>
      <c r="MOK151" s="88"/>
      <c r="MOL151" s="11"/>
      <c r="MOM151" s="11"/>
      <c r="MON151" s="89"/>
      <c r="MOO151" s="87"/>
      <c r="MOP151" s="90"/>
      <c r="MOQ151" s="91"/>
      <c r="MOR151" s="86"/>
      <c r="MOS151" s="87"/>
      <c r="MOT151" s="87"/>
      <c r="MOU151" s="87"/>
      <c r="MOV151" s="87"/>
      <c r="MOW151" s="88"/>
      <c r="MOX151" s="12"/>
      <c r="MOY151" s="12"/>
      <c r="MOZ151" s="88"/>
      <c r="MPA151" s="88"/>
      <c r="MPB151" s="11"/>
      <c r="MPC151" s="11"/>
      <c r="MPD151" s="89"/>
      <c r="MPE151" s="87"/>
      <c r="MPF151" s="90"/>
      <c r="MPG151" s="91"/>
      <c r="MPH151" s="86"/>
      <c r="MPI151" s="87"/>
      <c r="MPJ151" s="87"/>
      <c r="MPK151" s="87"/>
      <c r="MPL151" s="87"/>
      <c r="MPM151" s="88"/>
      <c r="MPN151" s="12"/>
      <c r="MPO151" s="12"/>
      <c r="MPP151" s="88"/>
      <c r="MPQ151" s="88"/>
      <c r="MPR151" s="11"/>
      <c r="MPS151" s="11"/>
      <c r="MPT151" s="89"/>
      <c r="MPU151" s="87"/>
      <c r="MPV151" s="90"/>
      <c r="MPW151" s="91"/>
      <c r="MPX151" s="86"/>
      <c r="MPY151" s="87"/>
      <c r="MPZ151" s="87"/>
      <c r="MQA151" s="87"/>
      <c r="MQB151" s="87"/>
      <c r="MQC151" s="88"/>
      <c r="MQD151" s="12"/>
      <c r="MQE151" s="12"/>
      <c r="MQF151" s="88"/>
      <c r="MQG151" s="88"/>
      <c r="MQH151" s="11"/>
      <c r="MQI151" s="11"/>
      <c r="MQJ151" s="89"/>
      <c r="MQK151" s="87"/>
      <c r="MQL151" s="90"/>
      <c r="MQM151" s="91"/>
      <c r="MQN151" s="86"/>
      <c r="MQO151" s="87"/>
      <c r="MQP151" s="87"/>
      <c r="MQQ151" s="87"/>
      <c r="MQR151" s="87"/>
      <c r="MQS151" s="88"/>
      <c r="MQT151" s="12"/>
      <c r="MQU151" s="12"/>
      <c r="MQV151" s="88"/>
      <c r="MQW151" s="88"/>
      <c r="MQX151" s="11"/>
      <c r="MQY151" s="11"/>
      <c r="MQZ151" s="89"/>
      <c r="MRA151" s="87"/>
      <c r="MRB151" s="90"/>
      <c r="MRC151" s="91"/>
      <c r="MRD151" s="86"/>
      <c r="MRE151" s="87"/>
      <c r="MRF151" s="87"/>
      <c r="MRG151" s="87"/>
      <c r="MRH151" s="87"/>
      <c r="MRI151" s="88"/>
      <c r="MRJ151" s="12"/>
      <c r="MRK151" s="12"/>
      <c r="MRL151" s="88"/>
      <c r="MRM151" s="88"/>
      <c r="MRN151" s="11"/>
      <c r="MRO151" s="11"/>
      <c r="MRP151" s="89"/>
      <c r="MRQ151" s="87"/>
      <c r="MRR151" s="90"/>
      <c r="MRS151" s="91"/>
      <c r="MRT151" s="86"/>
      <c r="MRU151" s="87"/>
      <c r="MRV151" s="87"/>
      <c r="MRW151" s="87"/>
      <c r="MRX151" s="87"/>
      <c r="MRY151" s="88"/>
      <c r="MRZ151" s="12"/>
      <c r="MSA151" s="12"/>
      <c r="MSB151" s="88"/>
      <c r="MSC151" s="88"/>
      <c r="MSD151" s="11"/>
      <c r="MSE151" s="11"/>
      <c r="MSF151" s="89"/>
      <c r="MSG151" s="87"/>
      <c r="MSH151" s="90"/>
      <c r="MSI151" s="91"/>
      <c r="MSJ151" s="86"/>
      <c r="MSK151" s="87"/>
      <c r="MSL151" s="87"/>
      <c r="MSM151" s="87"/>
      <c r="MSN151" s="87"/>
      <c r="MSO151" s="88"/>
      <c r="MSP151" s="12"/>
      <c r="MSQ151" s="12"/>
      <c r="MSR151" s="88"/>
      <c r="MSS151" s="88"/>
      <c r="MST151" s="11"/>
      <c r="MSU151" s="11"/>
      <c r="MSV151" s="89"/>
      <c r="MSW151" s="87"/>
      <c r="MSX151" s="90"/>
      <c r="MSY151" s="91"/>
      <c r="MSZ151" s="86"/>
      <c r="MTA151" s="87"/>
      <c r="MTB151" s="87"/>
      <c r="MTC151" s="87"/>
      <c r="MTD151" s="87"/>
      <c r="MTE151" s="88"/>
      <c r="MTF151" s="12"/>
      <c r="MTG151" s="12"/>
      <c r="MTH151" s="88"/>
      <c r="MTI151" s="88"/>
      <c r="MTJ151" s="11"/>
      <c r="MTK151" s="11"/>
      <c r="MTL151" s="89"/>
      <c r="MTM151" s="87"/>
      <c r="MTN151" s="90"/>
      <c r="MTO151" s="91"/>
      <c r="MTP151" s="86"/>
      <c r="MTQ151" s="87"/>
      <c r="MTR151" s="87"/>
      <c r="MTS151" s="87"/>
      <c r="MTT151" s="87"/>
      <c r="MTU151" s="88"/>
      <c r="MTV151" s="12"/>
      <c r="MTW151" s="12"/>
      <c r="MTX151" s="88"/>
      <c r="MTY151" s="88"/>
      <c r="MTZ151" s="11"/>
      <c r="MUA151" s="11"/>
      <c r="MUB151" s="89"/>
      <c r="MUC151" s="87"/>
      <c r="MUD151" s="90"/>
      <c r="MUE151" s="91"/>
      <c r="MUF151" s="86"/>
      <c r="MUG151" s="87"/>
      <c r="MUH151" s="87"/>
      <c r="MUI151" s="87"/>
      <c r="MUJ151" s="87"/>
      <c r="MUK151" s="88"/>
      <c r="MUL151" s="12"/>
      <c r="MUM151" s="12"/>
      <c r="MUN151" s="88"/>
      <c r="MUO151" s="88"/>
      <c r="MUP151" s="11"/>
      <c r="MUQ151" s="11"/>
      <c r="MUR151" s="89"/>
      <c r="MUS151" s="87"/>
      <c r="MUT151" s="90"/>
      <c r="MUU151" s="91"/>
      <c r="MUV151" s="86"/>
      <c r="MUW151" s="87"/>
      <c r="MUX151" s="87"/>
      <c r="MUY151" s="87"/>
      <c r="MUZ151" s="87"/>
      <c r="MVA151" s="88"/>
      <c r="MVB151" s="12"/>
      <c r="MVC151" s="12"/>
      <c r="MVD151" s="88"/>
      <c r="MVE151" s="88"/>
      <c r="MVF151" s="11"/>
      <c r="MVG151" s="11"/>
      <c r="MVH151" s="89"/>
      <c r="MVI151" s="87"/>
      <c r="MVJ151" s="90"/>
      <c r="MVK151" s="91"/>
      <c r="MVL151" s="86"/>
      <c r="MVM151" s="87"/>
      <c r="MVN151" s="87"/>
      <c r="MVO151" s="87"/>
      <c r="MVP151" s="87"/>
      <c r="MVQ151" s="88"/>
      <c r="MVR151" s="12"/>
      <c r="MVS151" s="12"/>
      <c r="MVT151" s="88"/>
      <c r="MVU151" s="88"/>
      <c r="MVV151" s="11"/>
      <c r="MVW151" s="11"/>
      <c r="MVX151" s="89"/>
      <c r="MVY151" s="87"/>
      <c r="MVZ151" s="90"/>
      <c r="MWA151" s="91"/>
      <c r="MWB151" s="86"/>
      <c r="MWC151" s="87"/>
      <c r="MWD151" s="87"/>
      <c r="MWE151" s="87"/>
      <c r="MWF151" s="87"/>
      <c r="MWG151" s="88"/>
      <c r="MWH151" s="12"/>
      <c r="MWI151" s="12"/>
      <c r="MWJ151" s="88"/>
      <c r="MWK151" s="88"/>
      <c r="MWL151" s="11"/>
      <c r="MWM151" s="11"/>
      <c r="MWN151" s="89"/>
      <c r="MWO151" s="87"/>
      <c r="MWP151" s="90"/>
      <c r="MWQ151" s="91"/>
      <c r="MWR151" s="86"/>
      <c r="MWS151" s="87"/>
      <c r="MWT151" s="87"/>
      <c r="MWU151" s="87"/>
      <c r="MWV151" s="87"/>
      <c r="MWW151" s="88"/>
      <c r="MWX151" s="12"/>
      <c r="MWY151" s="12"/>
      <c r="MWZ151" s="88"/>
      <c r="MXA151" s="88"/>
      <c r="MXB151" s="11"/>
      <c r="MXC151" s="11"/>
      <c r="MXD151" s="89"/>
      <c r="MXE151" s="87"/>
      <c r="MXF151" s="90"/>
      <c r="MXG151" s="91"/>
      <c r="MXH151" s="86"/>
      <c r="MXI151" s="87"/>
      <c r="MXJ151" s="87"/>
      <c r="MXK151" s="87"/>
      <c r="MXL151" s="87"/>
      <c r="MXM151" s="88"/>
      <c r="MXN151" s="12"/>
      <c r="MXO151" s="12"/>
      <c r="MXP151" s="88"/>
      <c r="MXQ151" s="88"/>
      <c r="MXR151" s="11"/>
      <c r="MXS151" s="11"/>
      <c r="MXT151" s="89"/>
      <c r="MXU151" s="87"/>
      <c r="MXV151" s="90"/>
      <c r="MXW151" s="91"/>
      <c r="MXX151" s="86"/>
      <c r="MXY151" s="87"/>
      <c r="MXZ151" s="87"/>
      <c r="MYA151" s="87"/>
      <c r="MYB151" s="87"/>
      <c r="MYC151" s="88"/>
      <c r="MYD151" s="12"/>
      <c r="MYE151" s="12"/>
      <c r="MYF151" s="88"/>
      <c r="MYG151" s="88"/>
      <c r="MYH151" s="11"/>
      <c r="MYI151" s="11"/>
      <c r="MYJ151" s="89"/>
      <c r="MYK151" s="87"/>
      <c r="MYL151" s="90"/>
      <c r="MYM151" s="91"/>
      <c r="MYN151" s="86"/>
      <c r="MYO151" s="87"/>
      <c r="MYP151" s="87"/>
      <c r="MYQ151" s="87"/>
      <c r="MYR151" s="87"/>
      <c r="MYS151" s="88"/>
      <c r="MYT151" s="12"/>
      <c r="MYU151" s="12"/>
      <c r="MYV151" s="88"/>
      <c r="MYW151" s="88"/>
      <c r="MYX151" s="11"/>
      <c r="MYY151" s="11"/>
      <c r="MYZ151" s="89"/>
      <c r="MZA151" s="87"/>
      <c r="MZB151" s="90"/>
      <c r="MZC151" s="91"/>
      <c r="MZD151" s="86"/>
      <c r="MZE151" s="87"/>
      <c r="MZF151" s="87"/>
      <c r="MZG151" s="87"/>
      <c r="MZH151" s="87"/>
      <c r="MZI151" s="88"/>
      <c r="MZJ151" s="12"/>
      <c r="MZK151" s="12"/>
      <c r="MZL151" s="88"/>
      <c r="MZM151" s="88"/>
      <c r="MZN151" s="11"/>
      <c r="MZO151" s="11"/>
      <c r="MZP151" s="89"/>
      <c r="MZQ151" s="87"/>
      <c r="MZR151" s="90"/>
      <c r="MZS151" s="91"/>
      <c r="MZT151" s="86"/>
      <c r="MZU151" s="87"/>
      <c r="MZV151" s="87"/>
      <c r="MZW151" s="87"/>
      <c r="MZX151" s="87"/>
      <c r="MZY151" s="88"/>
      <c r="MZZ151" s="12"/>
      <c r="NAA151" s="12"/>
      <c r="NAB151" s="88"/>
      <c r="NAC151" s="88"/>
      <c r="NAD151" s="11"/>
      <c r="NAE151" s="11"/>
      <c r="NAF151" s="89"/>
      <c r="NAG151" s="87"/>
      <c r="NAH151" s="90"/>
      <c r="NAI151" s="91"/>
      <c r="NAJ151" s="86"/>
      <c r="NAK151" s="87"/>
      <c r="NAL151" s="87"/>
      <c r="NAM151" s="87"/>
      <c r="NAN151" s="87"/>
      <c r="NAO151" s="88"/>
      <c r="NAP151" s="12"/>
      <c r="NAQ151" s="12"/>
      <c r="NAR151" s="88"/>
      <c r="NAS151" s="88"/>
      <c r="NAT151" s="11"/>
      <c r="NAU151" s="11"/>
      <c r="NAV151" s="89"/>
      <c r="NAW151" s="87"/>
      <c r="NAX151" s="90"/>
      <c r="NAY151" s="91"/>
      <c r="NAZ151" s="86"/>
      <c r="NBA151" s="87"/>
      <c r="NBB151" s="87"/>
      <c r="NBC151" s="87"/>
      <c r="NBD151" s="87"/>
      <c r="NBE151" s="88"/>
      <c r="NBF151" s="12"/>
      <c r="NBG151" s="12"/>
      <c r="NBH151" s="88"/>
      <c r="NBI151" s="88"/>
      <c r="NBJ151" s="11"/>
      <c r="NBK151" s="11"/>
      <c r="NBL151" s="89"/>
      <c r="NBM151" s="87"/>
      <c r="NBN151" s="90"/>
      <c r="NBO151" s="91"/>
      <c r="NBP151" s="86"/>
      <c r="NBQ151" s="87"/>
      <c r="NBR151" s="87"/>
      <c r="NBS151" s="87"/>
      <c r="NBT151" s="87"/>
      <c r="NBU151" s="88"/>
      <c r="NBV151" s="12"/>
      <c r="NBW151" s="12"/>
      <c r="NBX151" s="88"/>
      <c r="NBY151" s="88"/>
      <c r="NBZ151" s="11"/>
      <c r="NCA151" s="11"/>
      <c r="NCB151" s="89"/>
      <c r="NCC151" s="87"/>
      <c r="NCD151" s="90"/>
      <c r="NCE151" s="91"/>
      <c r="NCF151" s="86"/>
      <c r="NCG151" s="87"/>
      <c r="NCH151" s="87"/>
      <c r="NCI151" s="87"/>
      <c r="NCJ151" s="87"/>
      <c r="NCK151" s="88"/>
      <c r="NCL151" s="12"/>
      <c r="NCM151" s="12"/>
      <c r="NCN151" s="88"/>
      <c r="NCO151" s="88"/>
      <c r="NCP151" s="11"/>
      <c r="NCQ151" s="11"/>
      <c r="NCR151" s="89"/>
      <c r="NCS151" s="87"/>
      <c r="NCT151" s="90"/>
      <c r="NCU151" s="91"/>
      <c r="NCV151" s="86"/>
      <c r="NCW151" s="87"/>
      <c r="NCX151" s="87"/>
      <c r="NCY151" s="87"/>
      <c r="NCZ151" s="87"/>
      <c r="NDA151" s="88"/>
      <c r="NDB151" s="12"/>
      <c r="NDC151" s="12"/>
      <c r="NDD151" s="88"/>
      <c r="NDE151" s="88"/>
      <c r="NDF151" s="11"/>
      <c r="NDG151" s="11"/>
      <c r="NDH151" s="89"/>
      <c r="NDI151" s="87"/>
      <c r="NDJ151" s="90"/>
      <c r="NDK151" s="91"/>
      <c r="NDL151" s="86"/>
      <c r="NDM151" s="87"/>
      <c r="NDN151" s="87"/>
      <c r="NDO151" s="87"/>
      <c r="NDP151" s="87"/>
      <c r="NDQ151" s="88"/>
      <c r="NDR151" s="12"/>
      <c r="NDS151" s="12"/>
      <c r="NDT151" s="88"/>
      <c r="NDU151" s="88"/>
      <c r="NDV151" s="11"/>
      <c r="NDW151" s="11"/>
      <c r="NDX151" s="89"/>
      <c r="NDY151" s="87"/>
      <c r="NDZ151" s="90"/>
      <c r="NEA151" s="91"/>
      <c r="NEB151" s="86"/>
      <c r="NEC151" s="87"/>
      <c r="NED151" s="87"/>
      <c r="NEE151" s="87"/>
      <c r="NEF151" s="87"/>
      <c r="NEG151" s="88"/>
      <c r="NEH151" s="12"/>
      <c r="NEI151" s="12"/>
      <c r="NEJ151" s="88"/>
      <c r="NEK151" s="88"/>
      <c r="NEL151" s="11"/>
      <c r="NEM151" s="11"/>
      <c r="NEN151" s="89"/>
      <c r="NEO151" s="87"/>
      <c r="NEP151" s="90"/>
      <c r="NEQ151" s="91"/>
      <c r="NER151" s="86"/>
      <c r="NES151" s="87"/>
      <c r="NET151" s="87"/>
      <c r="NEU151" s="87"/>
      <c r="NEV151" s="87"/>
      <c r="NEW151" s="88"/>
      <c r="NEX151" s="12"/>
      <c r="NEY151" s="12"/>
      <c r="NEZ151" s="88"/>
      <c r="NFA151" s="88"/>
      <c r="NFB151" s="11"/>
      <c r="NFC151" s="11"/>
      <c r="NFD151" s="89"/>
      <c r="NFE151" s="87"/>
      <c r="NFF151" s="90"/>
      <c r="NFG151" s="91"/>
      <c r="NFH151" s="86"/>
      <c r="NFI151" s="87"/>
      <c r="NFJ151" s="87"/>
      <c r="NFK151" s="87"/>
      <c r="NFL151" s="87"/>
      <c r="NFM151" s="88"/>
      <c r="NFN151" s="12"/>
      <c r="NFO151" s="12"/>
      <c r="NFP151" s="88"/>
      <c r="NFQ151" s="88"/>
      <c r="NFR151" s="11"/>
      <c r="NFS151" s="11"/>
      <c r="NFT151" s="89"/>
      <c r="NFU151" s="87"/>
      <c r="NFV151" s="90"/>
      <c r="NFW151" s="91"/>
      <c r="NFX151" s="86"/>
      <c r="NFY151" s="87"/>
      <c r="NFZ151" s="87"/>
      <c r="NGA151" s="87"/>
      <c r="NGB151" s="87"/>
      <c r="NGC151" s="88"/>
      <c r="NGD151" s="12"/>
      <c r="NGE151" s="12"/>
      <c r="NGF151" s="88"/>
      <c r="NGG151" s="88"/>
      <c r="NGH151" s="11"/>
      <c r="NGI151" s="11"/>
      <c r="NGJ151" s="89"/>
      <c r="NGK151" s="87"/>
      <c r="NGL151" s="90"/>
      <c r="NGM151" s="91"/>
      <c r="NGN151" s="86"/>
      <c r="NGO151" s="87"/>
      <c r="NGP151" s="87"/>
      <c r="NGQ151" s="87"/>
      <c r="NGR151" s="87"/>
      <c r="NGS151" s="88"/>
      <c r="NGT151" s="12"/>
      <c r="NGU151" s="12"/>
      <c r="NGV151" s="88"/>
      <c r="NGW151" s="88"/>
      <c r="NGX151" s="11"/>
      <c r="NGY151" s="11"/>
      <c r="NGZ151" s="89"/>
      <c r="NHA151" s="87"/>
      <c r="NHB151" s="90"/>
      <c r="NHC151" s="91"/>
      <c r="NHD151" s="86"/>
      <c r="NHE151" s="87"/>
      <c r="NHF151" s="87"/>
      <c r="NHG151" s="87"/>
      <c r="NHH151" s="87"/>
      <c r="NHI151" s="88"/>
      <c r="NHJ151" s="12"/>
      <c r="NHK151" s="12"/>
      <c r="NHL151" s="88"/>
      <c r="NHM151" s="88"/>
      <c r="NHN151" s="11"/>
      <c r="NHO151" s="11"/>
      <c r="NHP151" s="89"/>
      <c r="NHQ151" s="87"/>
      <c r="NHR151" s="90"/>
      <c r="NHS151" s="91"/>
      <c r="NHT151" s="86"/>
      <c r="NHU151" s="87"/>
      <c r="NHV151" s="87"/>
      <c r="NHW151" s="87"/>
      <c r="NHX151" s="87"/>
      <c r="NHY151" s="88"/>
      <c r="NHZ151" s="12"/>
      <c r="NIA151" s="12"/>
      <c r="NIB151" s="88"/>
      <c r="NIC151" s="88"/>
      <c r="NID151" s="11"/>
      <c r="NIE151" s="11"/>
      <c r="NIF151" s="89"/>
      <c r="NIG151" s="87"/>
      <c r="NIH151" s="90"/>
      <c r="NII151" s="91"/>
      <c r="NIJ151" s="86"/>
      <c r="NIK151" s="87"/>
      <c r="NIL151" s="87"/>
      <c r="NIM151" s="87"/>
      <c r="NIN151" s="87"/>
      <c r="NIO151" s="88"/>
      <c r="NIP151" s="12"/>
      <c r="NIQ151" s="12"/>
      <c r="NIR151" s="88"/>
      <c r="NIS151" s="88"/>
      <c r="NIT151" s="11"/>
      <c r="NIU151" s="11"/>
      <c r="NIV151" s="89"/>
      <c r="NIW151" s="87"/>
      <c r="NIX151" s="90"/>
      <c r="NIY151" s="91"/>
      <c r="NIZ151" s="86"/>
      <c r="NJA151" s="87"/>
      <c r="NJB151" s="87"/>
      <c r="NJC151" s="87"/>
      <c r="NJD151" s="87"/>
      <c r="NJE151" s="88"/>
      <c r="NJF151" s="12"/>
      <c r="NJG151" s="12"/>
      <c r="NJH151" s="88"/>
      <c r="NJI151" s="88"/>
      <c r="NJJ151" s="11"/>
      <c r="NJK151" s="11"/>
      <c r="NJL151" s="89"/>
      <c r="NJM151" s="87"/>
      <c r="NJN151" s="90"/>
      <c r="NJO151" s="91"/>
      <c r="NJP151" s="86"/>
      <c r="NJQ151" s="87"/>
      <c r="NJR151" s="87"/>
      <c r="NJS151" s="87"/>
      <c r="NJT151" s="87"/>
      <c r="NJU151" s="88"/>
      <c r="NJV151" s="12"/>
      <c r="NJW151" s="12"/>
      <c r="NJX151" s="88"/>
      <c r="NJY151" s="88"/>
      <c r="NJZ151" s="11"/>
      <c r="NKA151" s="11"/>
      <c r="NKB151" s="89"/>
      <c r="NKC151" s="87"/>
      <c r="NKD151" s="90"/>
      <c r="NKE151" s="91"/>
      <c r="NKF151" s="86"/>
      <c r="NKG151" s="87"/>
      <c r="NKH151" s="87"/>
      <c r="NKI151" s="87"/>
      <c r="NKJ151" s="87"/>
      <c r="NKK151" s="88"/>
      <c r="NKL151" s="12"/>
      <c r="NKM151" s="12"/>
      <c r="NKN151" s="88"/>
      <c r="NKO151" s="88"/>
      <c r="NKP151" s="11"/>
      <c r="NKQ151" s="11"/>
      <c r="NKR151" s="89"/>
      <c r="NKS151" s="87"/>
      <c r="NKT151" s="90"/>
      <c r="NKU151" s="91"/>
      <c r="NKV151" s="86"/>
      <c r="NKW151" s="87"/>
      <c r="NKX151" s="87"/>
      <c r="NKY151" s="87"/>
      <c r="NKZ151" s="87"/>
      <c r="NLA151" s="88"/>
      <c r="NLB151" s="12"/>
      <c r="NLC151" s="12"/>
      <c r="NLD151" s="88"/>
      <c r="NLE151" s="88"/>
      <c r="NLF151" s="11"/>
      <c r="NLG151" s="11"/>
      <c r="NLH151" s="89"/>
      <c r="NLI151" s="87"/>
      <c r="NLJ151" s="90"/>
      <c r="NLK151" s="91"/>
      <c r="NLL151" s="86"/>
      <c r="NLM151" s="87"/>
      <c r="NLN151" s="87"/>
      <c r="NLO151" s="87"/>
      <c r="NLP151" s="87"/>
      <c r="NLQ151" s="88"/>
      <c r="NLR151" s="12"/>
      <c r="NLS151" s="12"/>
      <c r="NLT151" s="88"/>
      <c r="NLU151" s="88"/>
      <c r="NLV151" s="11"/>
      <c r="NLW151" s="11"/>
      <c r="NLX151" s="89"/>
      <c r="NLY151" s="87"/>
      <c r="NLZ151" s="90"/>
      <c r="NMA151" s="91"/>
      <c r="NMB151" s="86"/>
      <c r="NMC151" s="87"/>
      <c r="NMD151" s="87"/>
      <c r="NME151" s="87"/>
      <c r="NMF151" s="87"/>
      <c r="NMG151" s="88"/>
      <c r="NMH151" s="12"/>
      <c r="NMI151" s="12"/>
      <c r="NMJ151" s="88"/>
      <c r="NMK151" s="88"/>
      <c r="NML151" s="11"/>
      <c r="NMM151" s="11"/>
      <c r="NMN151" s="89"/>
      <c r="NMO151" s="87"/>
      <c r="NMP151" s="90"/>
      <c r="NMQ151" s="91"/>
      <c r="NMR151" s="86"/>
      <c r="NMS151" s="87"/>
      <c r="NMT151" s="87"/>
      <c r="NMU151" s="87"/>
      <c r="NMV151" s="87"/>
      <c r="NMW151" s="88"/>
      <c r="NMX151" s="12"/>
      <c r="NMY151" s="12"/>
      <c r="NMZ151" s="88"/>
      <c r="NNA151" s="88"/>
      <c r="NNB151" s="11"/>
      <c r="NNC151" s="11"/>
      <c r="NND151" s="89"/>
      <c r="NNE151" s="87"/>
      <c r="NNF151" s="90"/>
      <c r="NNG151" s="91"/>
      <c r="NNH151" s="86"/>
      <c r="NNI151" s="87"/>
      <c r="NNJ151" s="87"/>
      <c r="NNK151" s="87"/>
      <c r="NNL151" s="87"/>
      <c r="NNM151" s="88"/>
      <c r="NNN151" s="12"/>
      <c r="NNO151" s="12"/>
      <c r="NNP151" s="88"/>
      <c r="NNQ151" s="88"/>
      <c r="NNR151" s="11"/>
      <c r="NNS151" s="11"/>
      <c r="NNT151" s="89"/>
      <c r="NNU151" s="87"/>
      <c r="NNV151" s="90"/>
      <c r="NNW151" s="91"/>
      <c r="NNX151" s="86"/>
      <c r="NNY151" s="87"/>
      <c r="NNZ151" s="87"/>
      <c r="NOA151" s="87"/>
      <c r="NOB151" s="87"/>
      <c r="NOC151" s="88"/>
      <c r="NOD151" s="12"/>
      <c r="NOE151" s="12"/>
      <c r="NOF151" s="88"/>
      <c r="NOG151" s="88"/>
      <c r="NOH151" s="11"/>
      <c r="NOI151" s="11"/>
      <c r="NOJ151" s="89"/>
      <c r="NOK151" s="87"/>
      <c r="NOL151" s="90"/>
      <c r="NOM151" s="91"/>
      <c r="NON151" s="86"/>
      <c r="NOO151" s="87"/>
      <c r="NOP151" s="87"/>
      <c r="NOQ151" s="87"/>
      <c r="NOR151" s="87"/>
      <c r="NOS151" s="88"/>
      <c r="NOT151" s="12"/>
      <c r="NOU151" s="12"/>
      <c r="NOV151" s="88"/>
      <c r="NOW151" s="88"/>
      <c r="NOX151" s="11"/>
      <c r="NOY151" s="11"/>
      <c r="NOZ151" s="89"/>
      <c r="NPA151" s="87"/>
      <c r="NPB151" s="90"/>
      <c r="NPC151" s="91"/>
      <c r="NPD151" s="86"/>
      <c r="NPE151" s="87"/>
      <c r="NPF151" s="87"/>
      <c r="NPG151" s="87"/>
      <c r="NPH151" s="87"/>
      <c r="NPI151" s="88"/>
      <c r="NPJ151" s="12"/>
      <c r="NPK151" s="12"/>
      <c r="NPL151" s="88"/>
      <c r="NPM151" s="88"/>
      <c r="NPN151" s="11"/>
      <c r="NPO151" s="11"/>
      <c r="NPP151" s="89"/>
      <c r="NPQ151" s="87"/>
      <c r="NPR151" s="90"/>
      <c r="NPS151" s="91"/>
      <c r="NPT151" s="86"/>
      <c r="NPU151" s="87"/>
      <c r="NPV151" s="87"/>
      <c r="NPW151" s="87"/>
      <c r="NPX151" s="87"/>
      <c r="NPY151" s="88"/>
      <c r="NPZ151" s="12"/>
      <c r="NQA151" s="12"/>
      <c r="NQB151" s="88"/>
      <c r="NQC151" s="88"/>
      <c r="NQD151" s="11"/>
      <c r="NQE151" s="11"/>
      <c r="NQF151" s="89"/>
      <c r="NQG151" s="87"/>
      <c r="NQH151" s="90"/>
      <c r="NQI151" s="91"/>
      <c r="NQJ151" s="86"/>
      <c r="NQK151" s="87"/>
      <c r="NQL151" s="87"/>
      <c r="NQM151" s="87"/>
      <c r="NQN151" s="87"/>
      <c r="NQO151" s="88"/>
      <c r="NQP151" s="12"/>
      <c r="NQQ151" s="12"/>
      <c r="NQR151" s="88"/>
      <c r="NQS151" s="88"/>
      <c r="NQT151" s="11"/>
      <c r="NQU151" s="11"/>
      <c r="NQV151" s="89"/>
      <c r="NQW151" s="87"/>
      <c r="NQX151" s="90"/>
      <c r="NQY151" s="91"/>
      <c r="NQZ151" s="86"/>
      <c r="NRA151" s="87"/>
      <c r="NRB151" s="87"/>
      <c r="NRC151" s="87"/>
      <c r="NRD151" s="87"/>
      <c r="NRE151" s="88"/>
      <c r="NRF151" s="12"/>
      <c r="NRG151" s="12"/>
      <c r="NRH151" s="88"/>
      <c r="NRI151" s="88"/>
      <c r="NRJ151" s="11"/>
      <c r="NRK151" s="11"/>
      <c r="NRL151" s="89"/>
      <c r="NRM151" s="87"/>
      <c r="NRN151" s="90"/>
      <c r="NRO151" s="91"/>
      <c r="NRP151" s="86"/>
      <c r="NRQ151" s="87"/>
      <c r="NRR151" s="87"/>
      <c r="NRS151" s="87"/>
      <c r="NRT151" s="87"/>
      <c r="NRU151" s="88"/>
      <c r="NRV151" s="12"/>
      <c r="NRW151" s="12"/>
      <c r="NRX151" s="88"/>
      <c r="NRY151" s="88"/>
      <c r="NRZ151" s="11"/>
      <c r="NSA151" s="11"/>
      <c r="NSB151" s="89"/>
      <c r="NSC151" s="87"/>
      <c r="NSD151" s="90"/>
      <c r="NSE151" s="91"/>
      <c r="NSF151" s="86"/>
      <c r="NSG151" s="87"/>
      <c r="NSH151" s="87"/>
      <c r="NSI151" s="87"/>
      <c r="NSJ151" s="87"/>
      <c r="NSK151" s="88"/>
      <c r="NSL151" s="12"/>
      <c r="NSM151" s="12"/>
      <c r="NSN151" s="88"/>
      <c r="NSO151" s="88"/>
      <c r="NSP151" s="11"/>
      <c r="NSQ151" s="11"/>
      <c r="NSR151" s="89"/>
      <c r="NSS151" s="87"/>
      <c r="NST151" s="90"/>
      <c r="NSU151" s="91"/>
      <c r="NSV151" s="86"/>
      <c r="NSW151" s="87"/>
      <c r="NSX151" s="87"/>
      <c r="NSY151" s="87"/>
      <c r="NSZ151" s="87"/>
      <c r="NTA151" s="88"/>
      <c r="NTB151" s="12"/>
      <c r="NTC151" s="12"/>
      <c r="NTD151" s="88"/>
      <c r="NTE151" s="88"/>
      <c r="NTF151" s="11"/>
      <c r="NTG151" s="11"/>
      <c r="NTH151" s="89"/>
      <c r="NTI151" s="87"/>
      <c r="NTJ151" s="90"/>
      <c r="NTK151" s="91"/>
      <c r="NTL151" s="86"/>
      <c r="NTM151" s="87"/>
      <c r="NTN151" s="87"/>
      <c r="NTO151" s="87"/>
      <c r="NTP151" s="87"/>
      <c r="NTQ151" s="88"/>
      <c r="NTR151" s="12"/>
      <c r="NTS151" s="12"/>
      <c r="NTT151" s="88"/>
      <c r="NTU151" s="88"/>
      <c r="NTV151" s="11"/>
      <c r="NTW151" s="11"/>
      <c r="NTX151" s="89"/>
      <c r="NTY151" s="87"/>
      <c r="NTZ151" s="90"/>
      <c r="NUA151" s="91"/>
      <c r="NUB151" s="86"/>
      <c r="NUC151" s="87"/>
      <c r="NUD151" s="87"/>
      <c r="NUE151" s="87"/>
      <c r="NUF151" s="87"/>
      <c r="NUG151" s="88"/>
      <c r="NUH151" s="12"/>
      <c r="NUI151" s="12"/>
      <c r="NUJ151" s="88"/>
      <c r="NUK151" s="88"/>
      <c r="NUL151" s="11"/>
      <c r="NUM151" s="11"/>
      <c r="NUN151" s="89"/>
      <c r="NUO151" s="87"/>
      <c r="NUP151" s="90"/>
      <c r="NUQ151" s="91"/>
      <c r="NUR151" s="86"/>
      <c r="NUS151" s="87"/>
      <c r="NUT151" s="87"/>
      <c r="NUU151" s="87"/>
      <c r="NUV151" s="87"/>
      <c r="NUW151" s="88"/>
      <c r="NUX151" s="12"/>
      <c r="NUY151" s="12"/>
      <c r="NUZ151" s="88"/>
      <c r="NVA151" s="88"/>
      <c r="NVB151" s="11"/>
      <c r="NVC151" s="11"/>
      <c r="NVD151" s="89"/>
      <c r="NVE151" s="87"/>
      <c r="NVF151" s="90"/>
      <c r="NVG151" s="91"/>
      <c r="NVH151" s="86"/>
      <c r="NVI151" s="87"/>
      <c r="NVJ151" s="87"/>
      <c r="NVK151" s="87"/>
      <c r="NVL151" s="87"/>
      <c r="NVM151" s="88"/>
      <c r="NVN151" s="12"/>
      <c r="NVO151" s="12"/>
      <c r="NVP151" s="88"/>
      <c r="NVQ151" s="88"/>
      <c r="NVR151" s="11"/>
      <c r="NVS151" s="11"/>
      <c r="NVT151" s="89"/>
      <c r="NVU151" s="87"/>
      <c r="NVV151" s="90"/>
      <c r="NVW151" s="91"/>
      <c r="NVX151" s="86"/>
      <c r="NVY151" s="87"/>
      <c r="NVZ151" s="87"/>
      <c r="NWA151" s="87"/>
      <c r="NWB151" s="87"/>
      <c r="NWC151" s="88"/>
      <c r="NWD151" s="12"/>
      <c r="NWE151" s="12"/>
      <c r="NWF151" s="88"/>
      <c r="NWG151" s="88"/>
      <c r="NWH151" s="11"/>
      <c r="NWI151" s="11"/>
      <c r="NWJ151" s="89"/>
      <c r="NWK151" s="87"/>
      <c r="NWL151" s="90"/>
      <c r="NWM151" s="91"/>
      <c r="NWN151" s="86"/>
      <c r="NWO151" s="87"/>
      <c r="NWP151" s="87"/>
      <c r="NWQ151" s="87"/>
      <c r="NWR151" s="87"/>
      <c r="NWS151" s="88"/>
      <c r="NWT151" s="12"/>
      <c r="NWU151" s="12"/>
      <c r="NWV151" s="88"/>
      <c r="NWW151" s="88"/>
      <c r="NWX151" s="11"/>
      <c r="NWY151" s="11"/>
      <c r="NWZ151" s="89"/>
      <c r="NXA151" s="87"/>
      <c r="NXB151" s="90"/>
      <c r="NXC151" s="91"/>
      <c r="NXD151" s="86"/>
      <c r="NXE151" s="87"/>
      <c r="NXF151" s="87"/>
      <c r="NXG151" s="87"/>
      <c r="NXH151" s="87"/>
      <c r="NXI151" s="88"/>
      <c r="NXJ151" s="12"/>
      <c r="NXK151" s="12"/>
      <c r="NXL151" s="88"/>
      <c r="NXM151" s="88"/>
      <c r="NXN151" s="11"/>
      <c r="NXO151" s="11"/>
      <c r="NXP151" s="89"/>
      <c r="NXQ151" s="87"/>
      <c r="NXR151" s="90"/>
      <c r="NXS151" s="91"/>
      <c r="NXT151" s="86"/>
      <c r="NXU151" s="87"/>
      <c r="NXV151" s="87"/>
      <c r="NXW151" s="87"/>
      <c r="NXX151" s="87"/>
      <c r="NXY151" s="88"/>
      <c r="NXZ151" s="12"/>
      <c r="NYA151" s="12"/>
      <c r="NYB151" s="88"/>
      <c r="NYC151" s="88"/>
      <c r="NYD151" s="11"/>
      <c r="NYE151" s="11"/>
      <c r="NYF151" s="89"/>
      <c r="NYG151" s="87"/>
      <c r="NYH151" s="90"/>
      <c r="NYI151" s="91"/>
      <c r="NYJ151" s="86"/>
      <c r="NYK151" s="87"/>
      <c r="NYL151" s="87"/>
      <c r="NYM151" s="87"/>
      <c r="NYN151" s="87"/>
      <c r="NYO151" s="88"/>
      <c r="NYP151" s="12"/>
      <c r="NYQ151" s="12"/>
      <c r="NYR151" s="88"/>
      <c r="NYS151" s="88"/>
      <c r="NYT151" s="11"/>
      <c r="NYU151" s="11"/>
      <c r="NYV151" s="89"/>
      <c r="NYW151" s="87"/>
      <c r="NYX151" s="90"/>
      <c r="NYY151" s="91"/>
      <c r="NYZ151" s="86"/>
      <c r="NZA151" s="87"/>
      <c r="NZB151" s="87"/>
      <c r="NZC151" s="87"/>
      <c r="NZD151" s="87"/>
      <c r="NZE151" s="88"/>
      <c r="NZF151" s="12"/>
      <c r="NZG151" s="12"/>
      <c r="NZH151" s="88"/>
      <c r="NZI151" s="88"/>
      <c r="NZJ151" s="11"/>
      <c r="NZK151" s="11"/>
      <c r="NZL151" s="89"/>
      <c r="NZM151" s="87"/>
      <c r="NZN151" s="90"/>
      <c r="NZO151" s="91"/>
      <c r="NZP151" s="86"/>
      <c r="NZQ151" s="87"/>
      <c r="NZR151" s="87"/>
      <c r="NZS151" s="87"/>
      <c r="NZT151" s="87"/>
      <c r="NZU151" s="88"/>
      <c r="NZV151" s="12"/>
      <c r="NZW151" s="12"/>
      <c r="NZX151" s="88"/>
      <c r="NZY151" s="88"/>
      <c r="NZZ151" s="11"/>
      <c r="OAA151" s="11"/>
      <c r="OAB151" s="89"/>
      <c r="OAC151" s="87"/>
      <c r="OAD151" s="90"/>
      <c r="OAE151" s="91"/>
      <c r="OAF151" s="86"/>
      <c r="OAG151" s="87"/>
      <c r="OAH151" s="87"/>
      <c r="OAI151" s="87"/>
      <c r="OAJ151" s="87"/>
      <c r="OAK151" s="88"/>
      <c r="OAL151" s="12"/>
      <c r="OAM151" s="12"/>
      <c r="OAN151" s="88"/>
      <c r="OAO151" s="88"/>
      <c r="OAP151" s="11"/>
      <c r="OAQ151" s="11"/>
      <c r="OAR151" s="89"/>
      <c r="OAS151" s="87"/>
      <c r="OAT151" s="90"/>
      <c r="OAU151" s="91"/>
      <c r="OAV151" s="86"/>
      <c r="OAW151" s="87"/>
      <c r="OAX151" s="87"/>
      <c r="OAY151" s="87"/>
      <c r="OAZ151" s="87"/>
      <c r="OBA151" s="88"/>
      <c r="OBB151" s="12"/>
      <c r="OBC151" s="12"/>
      <c r="OBD151" s="88"/>
      <c r="OBE151" s="88"/>
      <c r="OBF151" s="11"/>
      <c r="OBG151" s="11"/>
      <c r="OBH151" s="89"/>
      <c r="OBI151" s="87"/>
      <c r="OBJ151" s="90"/>
      <c r="OBK151" s="91"/>
      <c r="OBL151" s="86"/>
      <c r="OBM151" s="87"/>
      <c r="OBN151" s="87"/>
      <c r="OBO151" s="87"/>
      <c r="OBP151" s="87"/>
      <c r="OBQ151" s="88"/>
      <c r="OBR151" s="12"/>
      <c r="OBS151" s="12"/>
      <c r="OBT151" s="88"/>
      <c r="OBU151" s="88"/>
      <c r="OBV151" s="11"/>
      <c r="OBW151" s="11"/>
      <c r="OBX151" s="89"/>
      <c r="OBY151" s="87"/>
      <c r="OBZ151" s="90"/>
      <c r="OCA151" s="91"/>
      <c r="OCB151" s="86"/>
      <c r="OCC151" s="87"/>
      <c r="OCD151" s="87"/>
      <c r="OCE151" s="87"/>
      <c r="OCF151" s="87"/>
      <c r="OCG151" s="88"/>
      <c r="OCH151" s="12"/>
      <c r="OCI151" s="12"/>
      <c r="OCJ151" s="88"/>
      <c r="OCK151" s="88"/>
      <c r="OCL151" s="11"/>
      <c r="OCM151" s="11"/>
      <c r="OCN151" s="89"/>
      <c r="OCO151" s="87"/>
      <c r="OCP151" s="90"/>
      <c r="OCQ151" s="91"/>
      <c r="OCR151" s="86"/>
      <c r="OCS151" s="87"/>
      <c r="OCT151" s="87"/>
      <c r="OCU151" s="87"/>
      <c r="OCV151" s="87"/>
      <c r="OCW151" s="88"/>
      <c r="OCX151" s="12"/>
      <c r="OCY151" s="12"/>
      <c r="OCZ151" s="88"/>
      <c r="ODA151" s="88"/>
      <c r="ODB151" s="11"/>
      <c r="ODC151" s="11"/>
      <c r="ODD151" s="89"/>
      <c r="ODE151" s="87"/>
      <c r="ODF151" s="90"/>
      <c r="ODG151" s="91"/>
      <c r="ODH151" s="86"/>
      <c r="ODI151" s="87"/>
      <c r="ODJ151" s="87"/>
      <c r="ODK151" s="87"/>
      <c r="ODL151" s="87"/>
      <c r="ODM151" s="88"/>
      <c r="ODN151" s="12"/>
      <c r="ODO151" s="12"/>
      <c r="ODP151" s="88"/>
      <c r="ODQ151" s="88"/>
      <c r="ODR151" s="11"/>
      <c r="ODS151" s="11"/>
      <c r="ODT151" s="89"/>
      <c r="ODU151" s="87"/>
      <c r="ODV151" s="90"/>
      <c r="ODW151" s="91"/>
      <c r="ODX151" s="86"/>
      <c r="ODY151" s="87"/>
      <c r="ODZ151" s="87"/>
      <c r="OEA151" s="87"/>
      <c r="OEB151" s="87"/>
      <c r="OEC151" s="88"/>
      <c r="OED151" s="12"/>
      <c r="OEE151" s="12"/>
      <c r="OEF151" s="88"/>
      <c r="OEG151" s="88"/>
      <c r="OEH151" s="11"/>
      <c r="OEI151" s="11"/>
      <c r="OEJ151" s="89"/>
      <c r="OEK151" s="87"/>
      <c r="OEL151" s="90"/>
      <c r="OEM151" s="91"/>
      <c r="OEN151" s="86"/>
      <c r="OEO151" s="87"/>
      <c r="OEP151" s="87"/>
      <c r="OEQ151" s="87"/>
      <c r="OER151" s="87"/>
      <c r="OES151" s="88"/>
      <c r="OET151" s="12"/>
      <c r="OEU151" s="12"/>
      <c r="OEV151" s="88"/>
      <c r="OEW151" s="88"/>
      <c r="OEX151" s="11"/>
      <c r="OEY151" s="11"/>
      <c r="OEZ151" s="89"/>
      <c r="OFA151" s="87"/>
      <c r="OFB151" s="90"/>
      <c r="OFC151" s="91"/>
      <c r="OFD151" s="86"/>
      <c r="OFE151" s="87"/>
      <c r="OFF151" s="87"/>
      <c r="OFG151" s="87"/>
      <c r="OFH151" s="87"/>
      <c r="OFI151" s="88"/>
      <c r="OFJ151" s="12"/>
      <c r="OFK151" s="12"/>
      <c r="OFL151" s="88"/>
      <c r="OFM151" s="88"/>
      <c r="OFN151" s="11"/>
      <c r="OFO151" s="11"/>
      <c r="OFP151" s="89"/>
      <c r="OFQ151" s="87"/>
      <c r="OFR151" s="90"/>
      <c r="OFS151" s="91"/>
      <c r="OFT151" s="86"/>
      <c r="OFU151" s="87"/>
      <c r="OFV151" s="87"/>
      <c r="OFW151" s="87"/>
      <c r="OFX151" s="87"/>
      <c r="OFY151" s="88"/>
      <c r="OFZ151" s="12"/>
      <c r="OGA151" s="12"/>
      <c r="OGB151" s="88"/>
      <c r="OGC151" s="88"/>
      <c r="OGD151" s="11"/>
      <c r="OGE151" s="11"/>
      <c r="OGF151" s="89"/>
      <c r="OGG151" s="87"/>
      <c r="OGH151" s="90"/>
      <c r="OGI151" s="91"/>
      <c r="OGJ151" s="86"/>
      <c r="OGK151" s="87"/>
      <c r="OGL151" s="87"/>
      <c r="OGM151" s="87"/>
      <c r="OGN151" s="87"/>
      <c r="OGO151" s="88"/>
      <c r="OGP151" s="12"/>
      <c r="OGQ151" s="12"/>
      <c r="OGR151" s="88"/>
      <c r="OGS151" s="88"/>
      <c r="OGT151" s="11"/>
      <c r="OGU151" s="11"/>
      <c r="OGV151" s="89"/>
      <c r="OGW151" s="87"/>
      <c r="OGX151" s="90"/>
      <c r="OGY151" s="91"/>
      <c r="OGZ151" s="86"/>
      <c r="OHA151" s="87"/>
      <c r="OHB151" s="87"/>
      <c r="OHC151" s="87"/>
      <c r="OHD151" s="87"/>
      <c r="OHE151" s="88"/>
      <c r="OHF151" s="12"/>
      <c r="OHG151" s="12"/>
      <c r="OHH151" s="88"/>
      <c r="OHI151" s="88"/>
      <c r="OHJ151" s="11"/>
      <c r="OHK151" s="11"/>
      <c r="OHL151" s="89"/>
      <c r="OHM151" s="87"/>
      <c r="OHN151" s="90"/>
      <c r="OHO151" s="91"/>
      <c r="OHP151" s="86"/>
      <c r="OHQ151" s="87"/>
      <c r="OHR151" s="87"/>
      <c r="OHS151" s="87"/>
      <c r="OHT151" s="87"/>
      <c r="OHU151" s="88"/>
      <c r="OHV151" s="12"/>
      <c r="OHW151" s="12"/>
      <c r="OHX151" s="88"/>
      <c r="OHY151" s="88"/>
      <c r="OHZ151" s="11"/>
      <c r="OIA151" s="11"/>
      <c r="OIB151" s="89"/>
      <c r="OIC151" s="87"/>
      <c r="OID151" s="90"/>
      <c r="OIE151" s="91"/>
      <c r="OIF151" s="86"/>
      <c r="OIG151" s="87"/>
      <c r="OIH151" s="87"/>
      <c r="OII151" s="87"/>
      <c r="OIJ151" s="87"/>
      <c r="OIK151" s="88"/>
      <c r="OIL151" s="12"/>
      <c r="OIM151" s="12"/>
      <c r="OIN151" s="88"/>
      <c r="OIO151" s="88"/>
      <c r="OIP151" s="11"/>
      <c r="OIQ151" s="11"/>
      <c r="OIR151" s="89"/>
      <c r="OIS151" s="87"/>
      <c r="OIT151" s="90"/>
      <c r="OIU151" s="91"/>
      <c r="OIV151" s="86"/>
      <c r="OIW151" s="87"/>
      <c r="OIX151" s="87"/>
      <c r="OIY151" s="87"/>
      <c r="OIZ151" s="87"/>
      <c r="OJA151" s="88"/>
      <c r="OJB151" s="12"/>
      <c r="OJC151" s="12"/>
      <c r="OJD151" s="88"/>
      <c r="OJE151" s="88"/>
      <c r="OJF151" s="11"/>
      <c r="OJG151" s="11"/>
      <c r="OJH151" s="89"/>
      <c r="OJI151" s="87"/>
      <c r="OJJ151" s="90"/>
      <c r="OJK151" s="91"/>
      <c r="OJL151" s="86"/>
      <c r="OJM151" s="87"/>
      <c r="OJN151" s="87"/>
      <c r="OJO151" s="87"/>
      <c r="OJP151" s="87"/>
      <c r="OJQ151" s="88"/>
      <c r="OJR151" s="12"/>
      <c r="OJS151" s="12"/>
      <c r="OJT151" s="88"/>
      <c r="OJU151" s="88"/>
      <c r="OJV151" s="11"/>
      <c r="OJW151" s="11"/>
      <c r="OJX151" s="89"/>
      <c r="OJY151" s="87"/>
      <c r="OJZ151" s="90"/>
      <c r="OKA151" s="91"/>
      <c r="OKB151" s="86"/>
      <c r="OKC151" s="87"/>
      <c r="OKD151" s="87"/>
      <c r="OKE151" s="87"/>
      <c r="OKF151" s="87"/>
      <c r="OKG151" s="88"/>
      <c r="OKH151" s="12"/>
      <c r="OKI151" s="12"/>
      <c r="OKJ151" s="88"/>
      <c r="OKK151" s="88"/>
      <c r="OKL151" s="11"/>
      <c r="OKM151" s="11"/>
      <c r="OKN151" s="89"/>
      <c r="OKO151" s="87"/>
      <c r="OKP151" s="90"/>
      <c r="OKQ151" s="91"/>
      <c r="OKR151" s="86"/>
      <c r="OKS151" s="87"/>
      <c r="OKT151" s="87"/>
      <c r="OKU151" s="87"/>
      <c r="OKV151" s="87"/>
      <c r="OKW151" s="88"/>
      <c r="OKX151" s="12"/>
      <c r="OKY151" s="12"/>
      <c r="OKZ151" s="88"/>
      <c r="OLA151" s="88"/>
      <c r="OLB151" s="11"/>
      <c r="OLC151" s="11"/>
      <c r="OLD151" s="89"/>
      <c r="OLE151" s="87"/>
      <c r="OLF151" s="90"/>
      <c r="OLG151" s="91"/>
      <c r="OLH151" s="86"/>
      <c r="OLI151" s="87"/>
      <c r="OLJ151" s="87"/>
      <c r="OLK151" s="87"/>
      <c r="OLL151" s="87"/>
      <c r="OLM151" s="88"/>
      <c r="OLN151" s="12"/>
      <c r="OLO151" s="12"/>
      <c r="OLP151" s="88"/>
      <c r="OLQ151" s="88"/>
      <c r="OLR151" s="11"/>
      <c r="OLS151" s="11"/>
      <c r="OLT151" s="89"/>
      <c r="OLU151" s="87"/>
      <c r="OLV151" s="90"/>
      <c r="OLW151" s="91"/>
      <c r="OLX151" s="86"/>
      <c r="OLY151" s="87"/>
      <c r="OLZ151" s="87"/>
      <c r="OMA151" s="87"/>
      <c r="OMB151" s="87"/>
      <c r="OMC151" s="88"/>
      <c r="OMD151" s="12"/>
      <c r="OME151" s="12"/>
      <c r="OMF151" s="88"/>
      <c r="OMG151" s="88"/>
      <c r="OMH151" s="11"/>
      <c r="OMI151" s="11"/>
      <c r="OMJ151" s="89"/>
      <c r="OMK151" s="87"/>
      <c r="OML151" s="90"/>
      <c r="OMM151" s="91"/>
      <c r="OMN151" s="86"/>
      <c r="OMO151" s="87"/>
      <c r="OMP151" s="87"/>
      <c r="OMQ151" s="87"/>
      <c r="OMR151" s="87"/>
      <c r="OMS151" s="88"/>
      <c r="OMT151" s="12"/>
      <c r="OMU151" s="12"/>
      <c r="OMV151" s="88"/>
      <c r="OMW151" s="88"/>
      <c r="OMX151" s="11"/>
      <c r="OMY151" s="11"/>
      <c r="OMZ151" s="89"/>
      <c r="ONA151" s="87"/>
      <c r="ONB151" s="90"/>
      <c r="ONC151" s="91"/>
      <c r="OND151" s="86"/>
      <c r="ONE151" s="87"/>
      <c r="ONF151" s="87"/>
      <c r="ONG151" s="87"/>
      <c r="ONH151" s="87"/>
      <c r="ONI151" s="88"/>
      <c r="ONJ151" s="12"/>
      <c r="ONK151" s="12"/>
      <c r="ONL151" s="88"/>
      <c r="ONM151" s="88"/>
      <c r="ONN151" s="11"/>
      <c r="ONO151" s="11"/>
      <c r="ONP151" s="89"/>
      <c r="ONQ151" s="87"/>
      <c r="ONR151" s="90"/>
      <c r="ONS151" s="91"/>
      <c r="ONT151" s="86"/>
      <c r="ONU151" s="87"/>
      <c r="ONV151" s="87"/>
      <c r="ONW151" s="87"/>
      <c r="ONX151" s="87"/>
      <c r="ONY151" s="88"/>
      <c r="ONZ151" s="12"/>
      <c r="OOA151" s="12"/>
      <c r="OOB151" s="88"/>
      <c r="OOC151" s="88"/>
      <c r="OOD151" s="11"/>
      <c r="OOE151" s="11"/>
      <c r="OOF151" s="89"/>
      <c r="OOG151" s="87"/>
      <c r="OOH151" s="90"/>
      <c r="OOI151" s="91"/>
      <c r="OOJ151" s="86"/>
      <c r="OOK151" s="87"/>
      <c r="OOL151" s="87"/>
      <c r="OOM151" s="87"/>
      <c r="OON151" s="87"/>
      <c r="OOO151" s="88"/>
      <c r="OOP151" s="12"/>
      <c r="OOQ151" s="12"/>
      <c r="OOR151" s="88"/>
      <c r="OOS151" s="88"/>
      <c r="OOT151" s="11"/>
      <c r="OOU151" s="11"/>
      <c r="OOV151" s="89"/>
      <c r="OOW151" s="87"/>
      <c r="OOX151" s="90"/>
      <c r="OOY151" s="91"/>
      <c r="OOZ151" s="86"/>
      <c r="OPA151" s="87"/>
      <c r="OPB151" s="87"/>
      <c r="OPC151" s="87"/>
      <c r="OPD151" s="87"/>
      <c r="OPE151" s="88"/>
      <c r="OPF151" s="12"/>
      <c r="OPG151" s="12"/>
      <c r="OPH151" s="88"/>
      <c r="OPI151" s="88"/>
      <c r="OPJ151" s="11"/>
      <c r="OPK151" s="11"/>
      <c r="OPL151" s="89"/>
      <c r="OPM151" s="87"/>
      <c r="OPN151" s="90"/>
      <c r="OPO151" s="91"/>
      <c r="OPP151" s="86"/>
      <c r="OPQ151" s="87"/>
      <c r="OPR151" s="87"/>
      <c r="OPS151" s="87"/>
      <c r="OPT151" s="87"/>
      <c r="OPU151" s="88"/>
      <c r="OPV151" s="12"/>
      <c r="OPW151" s="12"/>
      <c r="OPX151" s="88"/>
      <c r="OPY151" s="88"/>
      <c r="OPZ151" s="11"/>
      <c r="OQA151" s="11"/>
      <c r="OQB151" s="89"/>
      <c r="OQC151" s="87"/>
      <c r="OQD151" s="90"/>
      <c r="OQE151" s="91"/>
      <c r="OQF151" s="86"/>
      <c r="OQG151" s="87"/>
      <c r="OQH151" s="87"/>
      <c r="OQI151" s="87"/>
      <c r="OQJ151" s="87"/>
      <c r="OQK151" s="88"/>
      <c r="OQL151" s="12"/>
      <c r="OQM151" s="12"/>
      <c r="OQN151" s="88"/>
      <c r="OQO151" s="88"/>
      <c r="OQP151" s="11"/>
      <c r="OQQ151" s="11"/>
      <c r="OQR151" s="89"/>
      <c r="OQS151" s="87"/>
      <c r="OQT151" s="90"/>
      <c r="OQU151" s="91"/>
      <c r="OQV151" s="86"/>
      <c r="OQW151" s="87"/>
      <c r="OQX151" s="87"/>
      <c r="OQY151" s="87"/>
      <c r="OQZ151" s="87"/>
      <c r="ORA151" s="88"/>
      <c r="ORB151" s="12"/>
      <c r="ORC151" s="12"/>
      <c r="ORD151" s="88"/>
      <c r="ORE151" s="88"/>
      <c r="ORF151" s="11"/>
      <c r="ORG151" s="11"/>
      <c r="ORH151" s="89"/>
      <c r="ORI151" s="87"/>
      <c r="ORJ151" s="90"/>
      <c r="ORK151" s="91"/>
      <c r="ORL151" s="86"/>
      <c r="ORM151" s="87"/>
      <c r="ORN151" s="87"/>
      <c r="ORO151" s="87"/>
      <c r="ORP151" s="87"/>
      <c r="ORQ151" s="88"/>
      <c r="ORR151" s="12"/>
      <c r="ORS151" s="12"/>
      <c r="ORT151" s="88"/>
      <c r="ORU151" s="88"/>
      <c r="ORV151" s="11"/>
      <c r="ORW151" s="11"/>
      <c r="ORX151" s="89"/>
      <c r="ORY151" s="87"/>
      <c r="ORZ151" s="90"/>
      <c r="OSA151" s="91"/>
      <c r="OSB151" s="86"/>
      <c r="OSC151" s="87"/>
      <c r="OSD151" s="87"/>
      <c r="OSE151" s="87"/>
      <c r="OSF151" s="87"/>
      <c r="OSG151" s="88"/>
      <c r="OSH151" s="12"/>
      <c r="OSI151" s="12"/>
      <c r="OSJ151" s="88"/>
      <c r="OSK151" s="88"/>
      <c r="OSL151" s="11"/>
      <c r="OSM151" s="11"/>
      <c r="OSN151" s="89"/>
      <c r="OSO151" s="87"/>
      <c r="OSP151" s="90"/>
      <c r="OSQ151" s="91"/>
      <c r="OSR151" s="86"/>
      <c r="OSS151" s="87"/>
      <c r="OST151" s="87"/>
      <c r="OSU151" s="87"/>
      <c r="OSV151" s="87"/>
      <c r="OSW151" s="88"/>
      <c r="OSX151" s="12"/>
      <c r="OSY151" s="12"/>
      <c r="OSZ151" s="88"/>
      <c r="OTA151" s="88"/>
      <c r="OTB151" s="11"/>
      <c r="OTC151" s="11"/>
      <c r="OTD151" s="89"/>
      <c r="OTE151" s="87"/>
      <c r="OTF151" s="90"/>
      <c r="OTG151" s="91"/>
      <c r="OTH151" s="86"/>
      <c r="OTI151" s="87"/>
      <c r="OTJ151" s="87"/>
      <c r="OTK151" s="87"/>
      <c r="OTL151" s="87"/>
      <c r="OTM151" s="88"/>
      <c r="OTN151" s="12"/>
      <c r="OTO151" s="12"/>
      <c r="OTP151" s="88"/>
      <c r="OTQ151" s="88"/>
      <c r="OTR151" s="11"/>
      <c r="OTS151" s="11"/>
      <c r="OTT151" s="89"/>
      <c r="OTU151" s="87"/>
      <c r="OTV151" s="90"/>
      <c r="OTW151" s="91"/>
      <c r="OTX151" s="86"/>
      <c r="OTY151" s="87"/>
      <c r="OTZ151" s="87"/>
      <c r="OUA151" s="87"/>
      <c r="OUB151" s="87"/>
      <c r="OUC151" s="88"/>
      <c r="OUD151" s="12"/>
      <c r="OUE151" s="12"/>
      <c r="OUF151" s="88"/>
      <c r="OUG151" s="88"/>
      <c r="OUH151" s="11"/>
      <c r="OUI151" s="11"/>
      <c r="OUJ151" s="89"/>
      <c r="OUK151" s="87"/>
      <c r="OUL151" s="90"/>
      <c r="OUM151" s="91"/>
      <c r="OUN151" s="86"/>
      <c r="OUO151" s="87"/>
      <c r="OUP151" s="87"/>
      <c r="OUQ151" s="87"/>
      <c r="OUR151" s="87"/>
      <c r="OUS151" s="88"/>
      <c r="OUT151" s="12"/>
      <c r="OUU151" s="12"/>
      <c r="OUV151" s="88"/>
      <c r="OUW151" s="88"/>
      <c r="OUX151" s="11"/>
      <c r="OUY151" s="11"/>
      <c r="OUZ151" s="89"/>
      <c r="OVA151" s="87"/>
      <c r="OVB151" s="90"/>
      <c r="OVC151" s="91"/>
      <c r="OVD151" s="86"/>
      <c r="OVE151" s="87"/>
      <c r="OVF151" s="87"/>
      <c r="OVG151" s="87"/>
      <c r="OVH151" s="87"/>
      <c r="OVI151" s="88"/>
      <c r="OVJ151" s="12"/>
      <c r="OVK151" s="12"/>
      <c r="OVL151" s="88"/>
      <c r="OVM151" s="88"/>
      <c r="OVN151" s="11"/>
      <c r="OVO151" s="11"/>
      <c r="OVP151" s="89"/>
      <c r="OVQ151" s="87"/>
      <c r="OVR151" s="90"/>
      <c r="OVS151" s="91"/>
      <c r="OVT151" s="86"/>
      <c r="OVU151" s="87"/>
      <c r="OVV151" s="87"/>
      <c r="OVW151" s="87"/>
      <c r="OVX151" s="87"/>
      <c r="OVY151" s="88"/>
      <c r="OVZ151" s="12"/>
      <c r="OWA151" s="12"/>
      <c r="OWB151" s="88"/>
      <c r="OWC151" s="88"/>
      <c r="OWD151" s="11"/>
      <c r="OWE151" s="11"/>
      <c r="OWF151" s="89"/>
      <c r="OWG151" s="87"/>
      <c r="OWH151" s="90"/>
      <c r="OWI151" s="91"/>
      <c r="OWJ151" s="86"/>
      <c r="OWK151" s="87"/>
      <c r="OWL151" s="87"/>
      <c r="OWM151" s="87"/>
      <c r="OWN151" s="87"/>
      <c r="OWO151" s="88"/>
      <c r="OWP151" s="12"/>
      <c r="OWQ151" s="12"/>
      <c r="OWR151" s="88"/>
      <c r="OWS151" s="88"/>
      <c r="OWT151" s="11"/>
      <c r="OWU151" s="11"/>
      <c r="OWV151" s="89"/>
      <c r="OWW151" s="87"/>
      <c r="OWX151" s="90"/>
      <c r="OWY151" s="91"/>
      <c r="OWZ151" s="86"/>
      <c r="OXA151" s="87"/>
      <c r="OXB151" s="87"/>
      <c r="OXC151" s="87"/>
      <c r="OXD151" s="87"/>
      <c r="OXE151" s="88"/>
      <c r="OXF151" s="12"/>
      <c r="OXG151" s="12"/>
      <c r="OXH151" s="88"/>
      <c r="OXI151" s="88"/>
      <c r="OXJ151" s="11"/>
      <c r="OXK151" s="11"/>
      <c r="OXL151" s="89"/>
      <c r="OXM151" s="87"/>
      <c r="OXN151" s="90"/>
      <c r="OXO151" s="91"/>
      <c r="OXP151" s="86"/>
      <c r="OXQ151" s="87"/>
      <c r="OXR151" s="87"/>
      <c r="OXS151" s="87"/>
      <c r="OXT151" s="87"/>
      <c r="OXU151" s="88"/>
      <c r="OXV151" s="12"/>
      <c r="OXW151" s="12"/>
      <c r="OXX151" s="88"/>
      <c r="OXY151" s="88"/>
      <c r="OXZ151" s="11"/>
      <c r="OYA151" s="11"/>
      <c r="OYB151" s="89"/>
      <c r="OYC151" s="87"/>
      <c r="OYD151" s="90"/>
      <c r="OYE151" s="91"/>
      <c r="OYF151" s="86"/>
      <c r="OYG151" s="87"/>
      <c r="OYH151" s="87"/>
      <c r="OYI151" s="87"/>
      <c r="OYJ151" s="87"/>
      <c r="OYK151" s="88"/>
      <c r="OYL151" s="12"/>
      <c r="OYM151" s="12"/>
      <c r="OYN151" s="88"/>
      <c r="OYO151" s="88"/>
      <c r="OYP151" s="11"/>
      <c r="OYQ151" s="11"/>
      <c r="OYR151" s="89"/>
      <c r="OYS151" s="87"/>
      <c r="OYT151" s="90"/>
      <c r="OYU151" s="91"/>
      <c r="OYV151" s="86"/>
      <c r="OYW151" s="87"/>
      <c r="OYX151" s="87"/>
      <c r="OYY151" s="87"/>
      <c r="OYZ151" s="87"/>
      <c r="OZA151" s="88"/>
      <c r="OZB151" s="12"/>
      <c r="OZC151" s="12"/>
      <c r="OZD151" s="88"/>
      <c r="OZE151" s="88"/>
      <c r="OZF151" s="11"/>
      <c r="OZG151" s="11"/>
      <c r="OZH151" s="89"/>
      <c r="OZI151" s="87"/>
      <c r="OZJ151" s="90"/>
      <c r="OZK151" s="91"/>
      <c r="OZL151" s="86"/>
      <c r="OZM151" s="87"/>
      <c r="OZN151" s="87"/>
      <c r="OZO151" s="87"/>
      <c r="OZP151" s="87"/>
      <c r="OZQ151" s="88"/>
      <c r="OZR151" s="12"/>
      <c r="OZS151" s="12"/>
      <c r="OZT151" s="88"/>
      <c r="OZU151" s="88"/>
      <c r="OZV151" s="11"/>
      <c r="OZW151" s="11"/>
      <c r="OZX151" s="89"/>
      <c r="OZY151" s="87"/>
      <c r="OZZ151" s="90"/>
      <c r="PAA151" s="91"/>
      <c r="PAB151" s="86"/>
      <c r="PAC151" s="87"/>
      <c r="PAD151" s="87"/>
      <c r="PAE151" s="87"/>
      <c r="PAF151" s="87"/>
      <c r="PAG151" s="88"/>
      <c r="PAH151" s="12"/>
      <c r="PAI151" s="12"/>
      <c r="PAJ151" s="88"/>
      <c r="PAK151" s="88"/>
      <c r="PAL151" s="11"/>
      <c r="PAM151" s="11"/>
      <c r="PAN151" s="89"/>
      <c r="PAO151" s="87"/>
      <c r="PAP151" s="90"/>
      <c r="PAQ151" s="91"/>
      <c r="PAR151" s="86"/>
      <c r="PAS151" s="87"/>
      <c r="PAT151" s="87"/>
      <c r="PAU151" s="87"/>
      <c r="PAV151" s="87"/>
      <c r="PAW151" s="88"/>
      <c r="PAX151" s="12"/>
      <c r="PAY151" s="12"/>
      <c r="PAZ151" s="88"/>
      <c r="PBA151" s="88"/>
      <c r="PBB151" s="11"/>
      <c r="PBC151" s="11"/>
      <c r="PBD151" s="89"/>
      <c r="PBE151" s="87"/>
      <c r="PBF151" s="90"/>
      <c r="PBG151" s="91"/>
      <c r="PBH151" s="86"/>
      <c r="PBI151" s="87"/>
      <c r="PBJ151" s="87"/>
      <c r="PBK151" s="87"/>
      <c r="PBL151" s="87"/>
      <c r="PBM151" s="88"/>
      <c r="PBN151" s="12"/>
      <c r="PBO151" s="12"/>
      <c r="PBP151" s="88"/>
      <c r="PBQ151" s="88"/>
      <c r="PBR151" s="11"/>
      <c r="PBS151" s="11"/>
      <c r="PBT151" s="89"/>
      <c r="PBU151" s="87"/>
      <c r="PBV151" s="90"/>
      <c r="PBW151" s="91"/>
      <c r="PBX151" s="86"/>
      <c r="PBY151" s="87"/>
      <c r="PBZ151" s="87"/>
      <c r="PCA151" s="87"/>
      <c r="PCB151" s="87"/>
      <c r="PCC151" s="88"/>
      <c r="PCD151" s="12"/>
      <c r="PCE151" s="12"/>
      <c r="PCF151" s="88"/>
      <c r="PCG151" s="88"/>
      <c r="PCH151" s="11"/>
      <c r="PCI151" s="11"/>
      <c r="PCJ151" s="89"/>
      <c r="PCK151" s="87"/>
      <c r="PCL151" s="90"/>
      <c r="PCM151" s="91"/>
      <c r="PCN151" s="86"/>
      <c r="PCO151" s="87"/>
      <c r="PCP151" s="87"/>
      <c r="PCQ151" s="87"/>
      <c r="PCR151" s="87"/>
      <c r="PCS151" s="88"/>
      <c r="PCT151" s="12"/>
      <c r="PCU151" s="12"/>
      <c r="PCV151" s="88"/>
      <c r="PCW151" s="88"/>
      <c r="PCX151" s="11"/>
      <c r="PCY151" s="11"/>
      <c r="PCZ151" s="89"/>
      <c r="PDA151" s="87"/>
      <c r="PDB151" s="90"/>
      <c r="PDC151" s="91"/>
      <c r="PDD151" s="86"/>
      <c r="PDE151" s="87"/>
      <c r="PDF151" s="87"/>
      <c r="PDG151" s="87"/>
      <c r="PDH151" s="87"/>
      <c r="PDI151" s="88"/>
      <c r="PDJ151" s="12"/>
      <c r="PDK151" s="12"/>
      <c r="PDL151" s="88"/>
      <c r="PDM151" s="88"/>
      <c r="PDN151" s="11"/>
      <c r="PDO151" s="11"/>
      <c r="PDP151" s="89"/>
      <c r="PDQ151" s="87"/>
      <c r="PDR151" s="90"/>
      <c r="PDS151" s="91"/>
      <c r="PDT151" s="86"/>
      <c r="PDU151" s="87"/>
      <c r="PDV151" s="87"/>
      <c r="PDW151" s="87"/>
      <c r="PDX151" s="87"/>
      <c r="PDY151" s="88"/>
      <c r="PDZ151" s="12"/>
      <c r="PEA151" s="12"/>
      <c r="PEB151" s="88"/>
      <c r="PEC151" s="88"/>
      <c r="PED151" s="11"/>
      <c r="PEE151" s="11"/>
      <c r="PEF151" s="89"/>
      <c r="PEG151" s="87"/>
      <c r="PEH151" s="90"/>
      <c r="PEI151" s="91"/>
      <c r="PEJ151" s="86"/>
      <c r="PEK151" s="87"/>
      <c r="PEL151" s="87"/>
      <c r="PEM151" s="87"/>
      <c r="PEN151" s="87"/>
      <c r="PEO151" s="88"/>
      <c r="PEP151" s="12"/>
      <c r="PEQ151" s="12"/>
      <c r="PER151" s="88"/>
      <c r="PES151" s="88"/>
      <c r="PET151" s="11"/>
      <c r="PEU151" s="11"/>
      <c r="PEV151" s="89"/>
      <c r="PEW151" s="87"/>
      <c r="PEX151" s="90"/>
      <c r="PEY151" s="91"/>
      <c r="PEZ151" s="86"/>
      <c r="PFA151" s="87"/>
      <c r="PFB151" s="87"/>
      <c r="PFC151" s="87"/>
      <c r="PFD151" s="87"/>
      <c r="PFE151" s="88"/>
      <c r="PFF151" s="12"/>
      <c r="PFG151" s="12"/>
      <c r="PFH151" s="88"/>
      <c r="PFI151" s="88"/>
      <c r="PFJ151" s="11"/>
      <c r="PFK151" s="11"/>
      <c r="PFL151" s="89"/>
      <c r="PFM151" s="87"/>
      <c r="PFN151" s="90"/>
      <c r="PFO151" s="91"/>
      <c r="PFP151" s="86"/>
      <c r="PFQ151" s="87"/>
      <c r="PFR151" s="87"/>
      <c r="PFS151" s="87"/>
      <c r="PFT151" s="87"/>
      <c r="PFU151" s="88"/>
      <c r="PFV151" s="12"/>
      <c r="PFW151" s="12"/>
      <c r="PFX151" s="88"/>
      <c r="PFY151" s="88"/>
      <c r="PFZ151" s="11"/>
      <c r="PGA151" s="11"/>
      <c r="PGB151" s="89"/>
      <c r="PGC151" s="87"/>
      <c r="PGD151" s="90"/>
      <c r="PGE151" s="91"/>
      <c r="PGF151" s="86"/>
      <c r="PGG151" s="87"/>
      <c r="PGH151" s="87"/>
      <c r="PGI151" s="87"/>
      <c r="PGJ151" s="87"/>
      <c r="PGK151" s="88"/>
      <c r="PGL151" s="12"/>
      <c r="PGM151" s="12"/>
      <c r="PGN151" s="88"/>
      <c r="PGO151" s="88"/>
      <c r="PGP151" s="11"/>
      <c r="PGQ151" s="11"/>
      <c r="PGR151" s="89"/>
      <c r="PGS151" s="87"/>
      <c r="PGT151" s="90"/>
      <c r="PGU151" s="91"/>
      <c r="PGV151" s="86"/>
      <c r="PGW151" s="87"/>
      <c r="PGX151" s="87"/>
      <c r="PGY151" s="87"/>
      <c r="PGZ151" s="87"/>
      <c r="PHA151" s="88"/>
      <c r="PHB151" s="12"/>
      <c r="PHC151" s="12"/>
      <c r="PHD151" s="88"/>
      <c r="PHE151" s="88"/>
      <c r="PHF151" s="11"/>
      <c r="PHG151" s="11"/>
      <c r="PHH151" s="89"/>
      <c r="PHI151" s="87"/>
      <c r="PHJ151" s="90"/>
      <c r="PHK151" s="91"/>
      <c r="PHL151" s="86"/>
      <c r="PHM151" s="87"/>
      <c r="PHN151" s="87"/>
      <c r="PHO151" s="87"/>
      <c r="PHP151" s="87"/>
      <c r="PHQ151" s="88"/>
      <c r="PHR151" s="12"/>
      <c r="PHS151" s="12"/>
      <c r="PHT151" s="88"/>
      <c r="PHU151" s="88"/>
      <c r="PHV151" s="11"/>
      <c r="PHW151" s="11"/>
      <c r="PHX151" s="89"/>
      <c r="PHY151" s="87"/>
      <c r="PHZ151" s="90"/>
      <c r="PIA151" s="91"/>
      <c r="PIB151" s="86"/>
      <c r="PIC151" s="87"/>
      <c r="PID151" s="87"/>
      <c r="PIE151" s="87"/>
      <c r="PIF151" s="87"/>
      <c r="PIG151" s="88"/>
      <c r="PIH151" s="12"/>
      <c r="PII151" s="12"/>
      <c r="PIJ151" s="88"/>
      <c r="PIK151" s="88"/>
      <c r="PIL151" s="11"/>
      <c r="PIM151" s="11"/>
      <c r="PIN151" s="89"/>
      <c r="PIO151" s="87"/>
      <c r="PIP151" s="90"/>
      <c r="PIQ151" s="91"/>
      <c r="PIR151" s="86"/>
      <c r="PIS151" s="87"/>
      <c r="PIT151" s="87"/>
      <c r="PIU151" s="87"/>
      <c r="PIV151" s="87"/>
      <c r="PIW151" s="88"/>
      <c r="PIX151" s="12"/>
      <c r="PIY151" s="12"/>
      <c r="PIZ151" s="88"/>
      <c r="PJA151" s="88"/>
      <c r="PJB151" s="11"/>
      <c r="PJC151" s="11"/>
      <c r="PJD151" s="89"/>
      <c r="PJE151" s="87"/>
      <c r="PJF151" s="90"/>
      <c r="PJG151" s="91"/>
      <c r="PJH151" s="86"/>
      <c r="PJI151" s="87"/>
      <c r="PJJ151" s="87"/>
      <c r="PJK151" s="87"/>
      <c r="PJL151" s="87"/>
      <c r="PJM151" s="88"/>
      <c r="PJN151" s="12"/>
      <c r="PJO151" s="12"/>
      <c r="PJP151" s="88"/>
      <c r="PJQ151" s="88"/>
      <c r="PJR151" s="11"/>
      <c r="PJS151" s="11"/>
      <c r="PJT151" s="89"/>
      <c r="PJU151" s="87"/>
      <c r="PJV151" s="90"/>
      <c r="PJW151" s="91"/>
      <c r="PJX151" s="86"/>
      <c r="PJY151" s="87"/>
      <c r="PJZ151" s="87"/>
      <c r="PKA151" s="87"/>
      <c r="PKB151" s="87"/>
      <c r="PKC151" s="88"/>
      <c r="PKD151" s="12"/>
      <c r="PKE151" s="12"/>
      <c r="PKF151" s="88"/>
      <c r="PKG151" s="88"/>
      <c r="PKH151" s="11"/>
      <c r="PKI151" s="11"/>
      <c r="PKJ151" s="89"/>
      <c r="PKK151" s="87"/>
      <c r="PKL151" s="90"/>
      <c r="PKM151" s="91"/>
      <c r="PKN151" s="86"/>
      <c r="PKO151" s="87"/>
      <c r="PKP151" s="87"/>
      <c r="PKQ151" s="87"/>
      <c r="PKR151" s="87"/>
      <c r="PKS151" s="88"/>
      <c r="PKT151" s="12"/>
      <c r="PKU151" s="12"/>
      <c r="PKV151" s="88"/>
      <c r="PKW151" s="88"/>
      <c r="PKX151" s="11"/>
      <c r="PKY151" s="11"/>
      <c r="PKZ151" s="89"/>
      <c r="PLA151" s="87"/>
      <c r="PLB151" s="90"/>
      <c r="PLC151" s="91"/>
      <c r="PLD151" s="86"/>
      <c r="PLE151" s="87"/>
      <c r="PLF151" s="87"/>
      <c r="PLG151" s="87"/>
      <c r="PLH151" s="87"/>
      <c r="PLI151" s="88"/>
      <c r="PLJ151" s="12"/>
      <c r="PLK151" s="12"/>
      <c r="PLL151" s="88"/>
      <c r="PLM151" s="88"/>
      <c r="PLN151" s="11"/>
      <c r="PLO151" s="11"/>
      <c r="PLP151" s="89"/>
      <c r="PLQ151" s="87"/>
      <c r="PLR151" s="90"/>
      <c r="PLS151" s="91"/>
      <c r="PLT151" s="86"/>
      <c r="PLU151" s="87"/>
      <c r="PLV151" s="87"/>
      <c r="PLW151" s="87"/>
      <c r="PLX151" s="87"/>
      <c r="PLY151" s="88"/>
      <c r="PLZ151" s="12"/>
      <c r="PMA151" s="12"/>
      <c r="PMB151" s="88"/>
      <c r="PMC151" s="88"/>
      <c r="PMD151" s="11"/>
      <c r="PME151" s="11"/>
      <c r="PMF151" s="89"/>
      <c r="PMG151" s="87"/>
      <c r="PMH151" s="90"/>
      <c r="PMI151" s="91"/>
      <c r="PMJ151" s="86"/>
      <c r="PMK151" s="87"/>
      <c r="PML151" s="87"/>
      <c r="PMM151" s="87"/>
      <c r="PMN151" s="87"/>
      <c r="PMO151" s="88"/>
      <c r="PMP151" s="12"/>
      <c r="PMQ151" s="12"/>
      <c r="PMR151" s="88"/>
      <c r="PMS151" s="88"/>
      <c r="PMT151" s="11"/>
      <c r="PMU151" s="11"/>
      <c r="PMV151" s="89"/>
      <c r="PMW151" s="87"/>
      <c r="PMX151" s="90"/>
      <c r="PMY151" s="91"/>
      <c r="PMZ151" s="86"/>
      <c r="PNA151" s="87"/>
      <c r="PNB151" s="87"/>
      <c r="PNC151" s="87"/>
      <c r="PND151" s="87"/>
      <c r="PNE151" s="88"/>
      <c r="PNF151" s="12"/>
      <c r="PNG151" s="12"/>
      <c r="PNH151" s="88"/>
      <c r="PNI151" s="88"/>
      <c r="PNJ151" s="11"/>
      <c r="PNK151" s="11"/>
      <c r="PNL151" s="89"/>
      <c r="PNM151" s="87"/>
      <c r="PNN151" s="90"/>
      <c r="PNO151" s="91"/>
      <c r="PNP151" s="86"/>
      <c r="PNQ151" s="87"/>
      <c r="PNR151" s="87"/>
      <c r="PNS151" s="87"/>
      <c r="PNT151" s="87"/>
      <c r="PNU151" s="88"/>
      <c r="PNV151" s="12"/>
      <c r="PNW151" s="12"/>
      <c r="PNX151" s="88"/>
      <c r="PNY151" s="88"/>
      <c r="PNZ151" s="11"/>
      <c r="POA151" s="11"/>
      <c r="POB151" s="89"/>
      <c r="POC151" s="87"/>
      <c r="POD151" s="90"/>
      <c r="POE151" s="91"/>
      <c r="POF151" s="86"/>
      <c r="POG151" s="87"/>
      <c r="POH151" s="87"/>
      <c r="POI151" s="87"/>
      <c r="POJ151" s="87"/>
      <c r="POK151" s="88"/>
      <c r="POL151" s="12"/>
      <c r="POM151" s="12"/>
      <c r="PON151" s="88"/>
      <c r="POO151" s="88"/>
      <c r="POP151" s="11"/>
      <c r="POQ151" s="11"/>
      <c r="POR151" s="89"/>
      <c r="POS151" s="87"/>
      <c r="POT151" s="90"/>
      <c r="POU151" s="91"/>
      <c r="POV151" s="86"/>
      <c r="POW151" s="87"/>
      <c r="POX151" s="87"/>
      <c r="POY151" s="87"/>
      <c r="POZ151" s="87"/>
      <c r="PPA151" s="88"/>
      <c r="PPB151" s="12"/>
      <c r="PPC151" s="12"/>
      <c r="PPD151" s="88"/>
      <c r="PPE151" s="88"/>
      <c r="PPF151" s="11"/>
      <c r="PPG151" s="11"/>
      <c r="PPH151" s="89"/>
      <c r="PPI151" s="87"/>
      <c r="PPJ151" s="90"/>
      <c r="PPK151" s="91"/>
      <c r="PPL151" s="86"/>
      <c r="PPM151" s="87"/>
      <c r="PPN151" s="87"/>
      <c r="PPO151" s="87"/>
      <c r="PPP151" s="87"/>
      <c r="PPQ151" s="88"/>
      <c r="PPR151" s="12"/>
      <c r="PPS151" s="12"/>
      <c r="PPT151" s="88"/>
      <c r="PPU151" s="88"/>
      <c r="PPV151" s="11"/>
      <c r="PPW151" s="11"/>
      <c r="PPX151" s="89"/>
      <c r="PPY151" s="87"/>
      <c r="PPZ151" s="90"/>
      <c r="PQA151" s="91"/>
      <c r="PQB151" s="86"/>
      <c r="PQC151" s="87"/>
      <c r="PQD151" s="87"/>
      <c r="PQE151" s="87"/>
      <c r="PQF151" s="87"/>
      <c r="PQG151" s="88"/>
      <c r="PQH151" s="12"/>
      <c r="PQI151" s="12"/>
      <c r="PQJ151" s="88"/>
      <c r="PQK151" s="88"/>
      <c r="PQL151" s="11"/>
      <c r="PQM151" s="11"/>
      <c r="PQN151" s="89"/>
      <c r="PQO151" s="87"/>
      <c r="PQP151" s="90"/>
      <c r="PQQ151" s="91"/>
      <c r="PQR151" s="86"/>
      <c r="PQS151" s="87"/>
      <c r="PQT151" s="87"/>
      <c r="PQU151" s="87"/>
      <c r="PQV151" s="87"/>
      <c r="PQW151" s="88"/>
      <c r="PQX151" s="12"/>
      <c r="PQY151" s="12"/>
      <c r="PQZ151" s="88"/>
      <c r="PRA151" s="88"/>
      <c r="PRB151" s="11"/>
      <c r="PRC151" s="11"/>
      <c r="PRD151" s="89"/>
      <c r="PRE151" s="87"/>
      <c r="PRF151" s="90"/>
      <c r="PRG151" s="91"/>
      <c r="PRH151" s="86"/>
      <c r="PRI151" s="87"/>
      <c r="PRJ151" s="87"/>
      <c r="PRK151" s="87"/>
      <c r="PRL151" s="87"/>
      <c r="PRM151" s="88"/>
      <c r="PRN151" s="12"/>
      <c r="PRO151" s="12"/>
      <c r="PRP151" s="88"/>
      <c r="PRQ151" s="88"/>
      <c r="PRR151" s="11"/>
      <c r="PRS151" s="11"/>
      <c r="PRT151" s="89"/>
      <c r="PRU151" s="87"/>
      <c r="PRV151" s="90"/>
      <c r="PRW151" s="91"/>
      <c r="PRX151" s="86"/>
      <c r="PRY151" s="87"/>
      <c r="PRZ151" s="87"/>
      <c r="PSA151" s="87"/>
      <c r="PSB151" s="87"/>
      <c r="PSC151" s="88"/>
      <c r="PSD151" s="12"/>
      <c r="PSE151" s="12"/>
      <c r="PSF151" s="88"/>
      <c r="PSG151" s="88"/>
      <c r="PSH151" s="11"/>
      <c r="PSI151" s="11"/>
      <c r="PSJ151" s="89"/>
      <c r="PSK151" s="87"/>
      <c r="PSL151" s="90"/>
      <c r="PSM151" s="91"/>
      <c r="PSN151" s="86"/>
      <c r="PSO151" s="87"/>
      <c r="PSP151" s="87"/>
      <c r="PSQ151" s="87"/>
      <c r="PSR151" s="87"/>
      <c r="PSS151" s="88"/>
      <c r="PST151" s="12"/>
      <c r="PSU151" s="12"/>
      <c r="PSV151" s="88"/>
      <c r="PSW151" s="88"/>
      <c r="PSX151" s="11"/>
      <c r="PSY151" s="11"/>
      <c r="PSZ151" s="89"/>
      <c r="PTA151" s="87"/>
      <c r="PTB151" s="90"/>
      <c r="PTC151" s="91"/>
      <c r="PTD151" s="86"/>
      <c r="PTE151" s="87"/>
      <c r="PTF151" s="87"/>
      <c r="PTG151" s="87"/>
      <c r="PTH151" s="87"/>
      <c r="PTI151" s="88"/>
      <c r="PTJ151" s="12"/>
      <c r="PTK151" s="12"/>
      <c r="PTL151" s="88"/>
      <c r="PTM151" s="88"/>
      <c r="PTN151" s="11"/>
      <c r="PTO151" s="11"/>
      <c r="PTP151" s="89"/>
      <c r="PTQ151" s="87"/>
      <c r="PTR151" s="90"/>
      <c r="PTS151" s="91"/>
      <c r="PTT151" s="86"/>
      <c r="PTU151" s="87"/>
      <c r="PTV151" s="87"/>
      <c r="PTW151" s="87"/>
      <c r="PTX151" s="87"/>
      <c r="PTY151" s="88"/>
      <c r="PTZ151" s="12"/>
      <c r="PUA151" s="12"/>
      <c r="PUB151" s="88"/>
      <c r="PUC151" s="88"/>
      <c r="PUD151" s="11"/>
      <c r="PUE151" s="11"/>
      <c r="PUF151" s="89"/>
      <c r="PUG151" s="87"/>
      <c r="PUH151" s="90"/>
      <c r="PUI151" s="91"/>
      <c r="PUJ151" s="86"/>
      <c r="PUK151" s="87"/>
      <c r="PUL151" s="87"/>
      <c r="PUM151" s="87"/>
      <c r="PUN151" s="87"/>
      <c r="PUO151" s="88"/>
      <c r="PUP151" s="12"/>
      <c r="PUQ151" s="12"/>
      <c r="PUR151" s="88"/>
      <c r="PUS151" s="88"/>
      <c r="PUT151" s="11"/>
      <c r="PUU151" s="11"/>
      <c r="PUV151" s="89"/>
      <c r="PUW151" s="87"/>
      <c r="PUX151" s="90"/>
      <c r="PUY151" s="91"/>
      <c r="PUZ151" s="86"/>
      <c r="PVA151" s="87"/>
      <c r="PVB151" s="87"/>
      <c r="PVC151" s="87"/>
      <c r="PVD151" s="87"/>
      <c r="PVE151" s="88"/>
      <c r="PVF151" s="12"/>
      <c r="PVG151" s="12"/>
      <c r="PVH151" s="88"/>
      <c r="PVI151" s="88"/>
      <c r="PVJ151" s="11"/>
      <c r="PVK151" s="11"/>
      <c r="PVL151" s="89"/>
      <c r="PVM151" s="87"/>
      <c r="PVN151" s="90"/>
      <c r="PVO151" s="91"/>
      <c r="PVP151" s="86"/>
      <c r="PVQ151" s="87"/>
      <c r="PVR151" s="87"/>
      <c r="PVS151" s="87"/>
      <c r="PVT151" s="87"/>
      <c r="PVU151" s="88"/>
      <c r="PVV151" s="12"/>
      <c r="PVW151" s="12"/>
      <c r="PVX151" s="88"/>
      <c r="PVY151" s="88"/>
      <c r="PVZ151" s="11"/>
      <c r="PWA151" s="11"/>
      <c r="PWB151" s="89"/>
      <c r="PWC151" s="87"/>
      <c r="PWD151" s="90"/>
      <c r="PWE151" s="91"/>
      <c r="PWF151" s="86"/>
      <c r="PWG151" s="87"/>
      <c r="PWH151" s="87"/>
      <c r="PWI151" s="87"/>
      <c r="PWJ151" s="87"/>
      <c r="PWK151" s="88"/>
      <c r="PWL151" s="12"/>
      <c r="PWM151" s="12"/>
      <c r="PWN151" s="88"/>
      <c r="PWO151" s="88"/>
      <c r="PWP151" s="11"/>
      <c r="PWQ151" s="11"/>
      <c r="PWR151" s="89"/>
      <c r="PWS151" s="87"/>
      <c r="PWT151" s="90"/>
      <c r="PWU151" s="91"/>
      <c r="PWV151" s="86"/>
      <c r="PWW151" s="87"/>
      <c r="PWX151" s="87"/>
      <c r="PWY151" s="87"/>
      <c r="PWZ151" s="87"/>
      <c r="PXA151" s="88"/>
      <c r="PXB151" s="12"/>
      <c r="PXC151" s="12"/>
      <c r="PXD151" s="88"/>
      <c r="PXE151" s="88"/>
      <c r="PXF151" s="11"/>
      <c r="PXG151" s="11"/>
      <c r="PXH151" s="89"/>
      <c r="PXI151" s="87"/>
      <c r="PXJ151" s="90"/>
      <c r="PXK151" s="91"/>
      <c r="PXL151" s="86"/>
      <c r="PXM151" s="87"/>
      <c r="PXN151" s="87"/>
      <c r="PXO151" s="87"/>
      <c r="PXP151" s="87"/>
      <c r="PXQ151" s="88"/>
      <c r="PXR151" s="12"/>
      <c r="PXS151" s="12"/>
      <c r="PXT151" s="88"/>
      <c r="PXU151" s="88"/>
      <c r="PXV151" s="11"/>
      <c r="PXW151" s="11"/>
      <c r="PXX151" s="89"/>
      <c r="PXY151" s="87"/>
      <c r="PXZ151" s="90"/>
      <c r="PYA151" s="91"/>
      <c r="PYB151" s="86"/>
      <c r="PYC151" s="87"/>
      <c r="PYD151" s="87"/>
      <c r="PYE151" s="87"/>
      <c r="PYF151" s="87"/>
      <c r="PYG151" s="88"/>
      <c r="PYH151" s="12"/>
      <c r="PYI151" s="12"/>
      <c r="PYJ151" s="88"/>
      <c r="PYK151" s="88"/>
      <c r="PYL151" s="11"/>
      <c r="PYM151" s="11"/>
      <c r="PYN151" s="89"/>
      <c r="PYO151" s="87"/>
      <c r="PYP151" s="90"/>
      <c r="PYQ151" s="91"/>
      <c r="PYR151" s="86"/>
      <c r="PYS151" s="87"/>
      <c r="PYT151" s="87"/>
      <c r="PYU151" s="87"/>
      <c r="PYV151" s="87"/>
      <c r="PYW151" s="88"/>
      <c r="PYX151" s="12"/>
      <c r="PYY151" s="12"/>
      <c r="PYZ151" s="88"/>
      <c r="PZA151" s="88"/>
      <c r="PZB151" s="11"/>
      <c r="PZC151" s="11"/>
      <c r="PZD151" s="89"/>
      <c r="PZE151" s="87"/>
      <c r="PZF151" s="90"/>
      <c r="PZG151" s="91"/>
      <c r="PZH151" s="86"/>
      <c r="PZI151" s="87"/>
      <c r="PZJ151" s="87"/>
      <c r="PZK151" s="87"/>
      <c r="PZL151" s="87"/>
      <c r="PZM151" s="88"/>
      <c r="PZN151" s="12"/>
      <c r="PZO151" s="12"/>
      <c r="PZP151" s="88"/>
      <c r="PZQ151" s="88"/>
      <c r="PZR151" s="11"/>
      <c r="PZS151" s="11"/>
      <c r="PZT151" s="89"/>
      <c r="PZU151" s="87"/>
      <c r="PZV151" s="90"/>
      <c r="PZW151" s="91"/>
      <c r="PZX151" s="86"/>
      <c r="PZY151" s="87"/>
      <c r="PZZ151" s="87"/>
      <c r="QAA151" s="87"/>
      <c r="QAB151" s="87"/>
      <c r="QAC151" s="88"/>
      <c r="QAD151" s="12"/>
      <c r="QAE151" s="12"/>
      <c r="QAF151" s="88"/>
      <c r="QAG151" s="88"/>
      <c r="QAH151" s="11"/>
      <c r="QAI151" s="11"/>
      <c r="QAJ151" s="89"/>
      <c r="QAK151" s="87"/>
      <c r="QAL151" s="90"/>
      <c r="QAM151" s="91"/>
      <c r="QAN151" s="86"/>
      <c r="QAO151" s="87"/>
      <c r="QAP151" s="87"/>
      <c r="QAQ151" s="87"/>
      <c r="QAR151" s="87"/>
      <c r="QAS151" s="88"/>
      <c r="QAT151" s="12"/>
      <c r="QAU151" s="12"/>
      <c r="QAV151" s="88"/>
      <c r="QAW151" s="88"/>
      <c r="QAX151" s="11"/>
      <c r="QAY151" s="11"/>
      <c r="QAZ151" s="89"/>
      <c r="QBA151" s="87"/>
      <c r="QBB151" s="90"/>
      <c r="QBC151" s="91"/>
      <c r="QBD151" s="86"/>
      <c r="QBE151" s="87"/>
      <c r="QBF151" s="87"/>
      <c r="QBG151" s="87"/>
      <c r="QBH151" s="87"/>
      <c r="QBI151" s="88"/>
      <c r="QBJ151" s="12"/>
      <c r="QBK151" s="12"/>
      <c r="QBL151" s="88"/>
      <c r="QBM151" s="88"/>
      <c r="QBN151" s="11"/>
      <c r="QBO151" s="11"/>
      <c r="QBP151" s="89"/>
      <c r="QBQ151" s="87"/>
      <c r="QBR151" s="90"/>
      <c r="QBS151" s="91"/>
      <c r="QBT151" s="86"/>
      <c r="QBU151" s="87"/>
      <c r="QBV151" s="87"/>
      <c r="QBW151" s="87"/>
      <c r="QBX151" s="87"/>
      <c r="QBY151" s="88"/>
      <c r="QBZ151" s="12"/>
      <c r="QCA151" s="12"/>
      <c r="QCB151" s="88"/>
      <c r="QCC151" s="88"/>
      <c r="QCD151" s="11"/>
      <c r="QCE151" s="11"/>
      <c r="QCF151" s="89"/>
      <c r="QCG151" s="87"/>
      <c r="QCH151" s="90"/>
      <c r="QCI151" s="91"/>
      <c r="QCJ151" s="86"/>
      <c r="QCK151" s="87"/>
      <c r="QCL151" s="87"/>
      <c r="QCM151" s="87"/>
      <c r="QCN151" s="87"/>
      <c r="QCO151" s="88"/>
      <c r="QCP151" s="12"/>
      <c r="QCQ151" s="12"/>
      <c r="QCR151" s="88"/>
      <c r="QCS151" s="88"/>
      <c r="QCT151" s="11"/>
      <c r="QCU151" s="11"/>
      <c r="QCV151" s="89"/>
      <c r="QCW151" s="87"/>
      <c r="QCX151" s="90"/>
      <c r="QCY151" s="91"/>
      <c r="QCZ151" s="86"/>
      <c r="QDA151" s="87"/>
      <c r="QDB151" s="87"/>
      <c r="QDC151" s="87"/>
      <c r="QDD151" s="87"/>
      <c r="QDE151" s="88"/>
      <c r="QDF151" s="12"/>
      <c r="QDG151" s="12"/>
      <c r="QDH151" s="88"/>
      <c r="QDI151" s="88"/>
      <c r="QDJ151" s="11"/>
      <c r="QDK151" s="11"/>
      <c r="QDL151" s="89"/>
      <c r="QDM151" s="87"/>
      <c r="QDN151" s="90"/>
      <c r="QDO151" s="91"/>
      <c r="QDP151" s="86"/>
      <c r="QDQ151" s="87"/>
      <c r="QDR151" s="87"/>
      <c r="QDS151" s="87"/>
      <c r="QDT151" s="87"/>
      <c r="QDU151" s="88"/>
      <c r="QDV151" s="12"/>
      <c r="QDW151" s="12"/>
      <c r="QDX151" s="88"/>
      <c r="QDY151" s="88"/>
      <c r="QDZ151" s="11"/>
      <c r="QEA151" s="11"/>
      <c r="QEB151" s="89"/>
      <c r="QEC151" s="87"/>
      <c r="QED151" s="90"/>
      <c r="QEE151" s="91"/>
      <c r="QEF151" s="86"/>
      <c r="QEG151" s="87"/>
      <c r="QEH151" s="87"/>
      <c r="QEI151" s="87"/>
      <c r="QEJ151" s="87"/>
      <c r="QEK151" s="88"/>
      <c r="QEL151" s="12"/>
      <c r="QEM151" s="12"/>
      <c r="QEN151" s="88"/>
      <c r="QEO151" s="88"/>
      <c r="QEP151" s="11"/>
      <c r="QEQ151" s="11"/>
      <c r="QER151" s="89"/>
      <c r="QES151" s="87"/>
      <c r="QET151" s="90"/>
      <c r="QEU151" s="91"/>
      <c r="QEV151" s="86"/>
      <c r="QEW151" s="87"/>
      <c r="QEX151" s="87"/>
      <c r="QEY151" s="87"/>
      <c r="QEZ151" s="87"/>
      <c r="QFA151" s="88"/>
      <c r="QFB151" s="12"/>
      <c r="QFC151" s="12"/>
      <c r="QFD151" s="88"/>
      <c r="QFE151" s="88"/>
      <c r="QFF151" s="11"/>
      <c r="QFG151" s="11"/>
      <c r="QFH151" s="89"/>
      <c r="QFI151" s="87"/>
      <c r="QFJ151" s="90"/>
      <c r="QFK151" s="91"/>
      <c r="QFL151" s="86"/>
      <c r="QFM151" s="87"/>
      <c r="QFN151" s="87"/>
      <c r="QFO151" s="87"/>
      <c r="QFP151" s="87"/>
      <c r="QFQ151" s="88"/>
      <c r="QFR151" s="12"/>
      <c r="QFS151" s="12"/>
      <c r="QFT151" s="88"/>
      <c r="QFU151" s="88"/>
      <c r="QFV151" s="11"/>
      <c r="QFW151" s="11"/>
      <c r="QFX151" s="89"/>
      <c r="QFY151" s="87"/>
      <c r="QFZ151" s="90"/>
      <c r="QGA151" s="91"/>
      <c r="QGB151" s="86"/>
      <c r="QGC151" s="87"/>
      <c r="QGD151" s="87"/>
      <c r="QGE151" s="87"/>
      <c r="QGF151" s="87"/>
      <c r="QGG151" s="88"/>
      <c r="QGH151" s="12"/>
      <c r="QGI151" s="12"/>
      <c r="QGJ151" s="88"/>
      <c r="QGK151" s="88"/>
      <c r="QGL151" s="11"/>
      <c r="QGM151" s="11"/>
      <c r="QGN151" s="89"/>
      <c r="QGO151" s="87"/>
      <c r="QGP151" s="90"/>
      <c r="QGQ151" s="91"/>
      <c r="QGR151" s="86"/>
      <c r="QGS151" s="87"/>
      <c r="QGT151" s="87"/>
      <c r="QGU151" s="87"/>
      <c r="QGV151" s="87"/>
      <c r="QGW151" s="88"/>
      <c r="QGX151" s="12"/>
      <c r="QGY151" s="12"/>
      <c r="QGZ151" s="88"/>
      <c r="QHA151" s="88"/>
      <c r="QHB151" s="11"/>
      <c r="QHC151" s="11"/>
      <c r="QHD151" s="89"/>
      <c r="QHE151" s="87"/>
      <c r="QHF151" s="90"/>
      <c r="QHG151" s="91"/>
      <c r="QHH151" s="86"/>
      <c r="QHI151" s="87"/>
      <c r="QHJ151" s="87"/>
      <c r="QHK151" s="87"/>
      <c r="QHL151" s="87"/>
      <c r="QHM151" s="88"/>
      <c r="QHN151" s="12"/>
      <c r="QHO151" s="12"/>
      <c r="QHP151" s="88"/>
      <c r="QHQ151" s="88"/>
      <c r="QHR151" s="11"/>
      <c r="QHS151" s="11"/>
      <c r="QHT151" s="89"/>
      <c r="QHU151" s="87"/>
      <c r="QHV151" s="90"/>
      <c r="QHW151" s="91"/>
      <c r="QHX151" s="86"/>
      <c r="QHY151" s="87"/>
      <c r="QHZ151" s="87"/>
      <c r="QIA151" s="87"/>
      <c r="QIB151" s="87"/>
      <c r="QIC151" s="88"/>
      <c r="QID151" s="12"/>
      <c r="QIE151" s="12"/>
      <c r="QIF151" s="88"/>
      <c r="QIG151" s="88"/>
      <c r="QIH151" s="11"/>
      <c r="QII151" s="11"/>
      <c r="QIJ151" s="89"/>
      <c r="QIK151" s="87"/>
      <c r="QIL151" s="90"/>
      <c r="QIM151" s="91"/>
      <c r="QIN151" s="86"/>
      <c r="QIO151" s="87"/>
      <c r="QIP151" s="87"/>
      <c r="QIQ151" s="87"/>
      <c r="QIR151" s="87"/>
      <c r="QIS151" s="88"/>
      <c r="QIT151" s="12"/>
      <c r="QIU151" s="12"/>
      <c r="QIV151" s="88"/>
      <c r="QIW151" s="88"/>
      <c r="QIX151" s="11"/>
      <c r="QIY151" s="11"/>
      <c r="QIZ151" s="89"/>
      <c r="QJA151" s="87"/>
      <c r="QJB151" s="90"/>
      <c r="QJC151" s="91"/>
      <c r="QJD151" s="86"/>
      <c r="QJE151" s="87"/>
      <c r="QJF151" s="87"/>
      <c r="QJG151" s="87"/>
      <c r="QJH151" s="87"/>
      <c r="QJI151" s="88"/>
      <c r="QJJ151" s="12"/>
      <c r="QJK151" s="12"/>
      <c r="QJL151" s="88"/>
      <c r="QJM151" s="88"/>
      <c r="QJN151" s="11"/>
      <c r="QJO151" s="11"/>
      <c r="QJP151" s="89"/>
      <c r="QJQ151" s="87"/>
      <c r="QJR151" s="90"/>
      <c r="QJS151" s="91"/>
      <c r="QJT151" s="86"/>
      <c r="QJU151" s="87"/>
      <c r="QJV151" s="87"/>
      <c r="QJW151" s="87"/>
      <c r="QJX151" s="87"/>
      <c r="QJY151" s="88"/>
      <c r="QJZ151" s="12"/>
      <c r="QKA151" s="12"/>
      <c r="QKB151" s="88"/>
      <c r="QKC151" s="88"/>
      <c r="QKD151" s="11"/>
      <c r="QKE151" s="11"/>
      <c r="QKF151" s="89"/>
      <c r="QKG151" s="87"/>
      <c r="QKH151" s="90"/>
      <c r="QKI151" s="91"/>
      <c r="QKJ151" s="86"/>
      <c r="QKK151" s="87"/>
      <c r="QKL151" s="87"/>
      <c r="QKM151" s="87"/>
      <c r="QKN151" s="87"/>
      <c r="QKO151" s="88"/>
      <c r="QKP151" s="12"/>
      <c r="QKQ151" s="12"/>
      <c r="QKR151" s="88"/>
      <c r="QKS151" s="88"/>
      <c r="QKT151" s="11"/>
      <c r="QKU151" s="11"/>
      <c r="QKV151" s="89"/>
      <c r="QKW151" s="87"/>
      <c r="QKX151" s="90"/>
      <c r="QKY151" s="91"/>
      <c r="QKZ151" s="86"/>
      <c r="QLA151" s="87"/>
      <c r="QLB151" s="87"/>
      <c r="QLC151" s="87"/>
      <c r="QLD151" s="87"/>
      <c r="QLE151" s="88"/>
      <c r="QLF151" s="12"/>
      <c r="QLG151" s="12"/>
      <c r="QLH151" s="88"/>
      <c r="QLI151" s="88"/>
      <c r="QLJ151" s="11"/>
      <c r="QLK151" s="11"/>
      <c r="QLL151" s="89"/>
      <c r="QLM151" s="87"/>
      <c r="QLN151" s="90"/>
      <c r="QLO151" s="91"/>
      <c r="QLP151" s="86"/>
      <c r="QLQ151" s="87"/>
      <c r="QLR151" s="87"/>
      <c r="QLS151" s="87"/>
      <c r="QLT151" s="87"/>
      <c r="QLU151" s="88"/>
      <c r="QLV151" s="12"/>
      <c r="QLW151" s="12"/>
      <c r="QLX151" s="88"/>
      <c r="QLY151" s="88"/>
      <c r="QLZ151" s="11"/>
      <c r="QMA151" s="11"/>
      <c r="QMB151" s="89"/>
      <c r="QMC151" s="87"/>
      <c r="QMD151" s="90"/>
      <c r="QME151" s="91"/>
      <c r="QMF151" s="86"/>
      <c r="QMG151" s="87"/>
      <c r="QMH151" s="87"/>
      <c r="QMI151" s="87"/>
      <c r="QMJ151" s="87"/>
      <c r="QMK151" s="88"/>
      <c r="QML151" s="12"/>
      <c r="QMM151" s="12"/>
      <c r="QMN151" s="88"/>
      <c r="QMO151" s="88"/>
      <c r="QMP151" s="11"/>
      <c r="QMQ151" s="11"/>
      <c r="QMR151" s="89"/>
      <c r="QMS151" s="87"/>
      <c r="QMT151" s="90"/>
      <c r="QMU151" s="91"/>
      <c r="QMV151" s="86"/>
      <c r="QMW151" s="87"/>
      <c r="QMX151" s="87"/>
      <c r="QMY151" s="87"/>
      <c r="QMZ151" s="87"/>
      <c r="QNA151" s="88"/>
      <c r="QNB151" s="12"/>
      <c r="QNC151" s="12"/>
      <c r="QND151" s="88"/>
      <c r="QNE151" s="88"/>
      <c r="QNF151" s="11"/>
      <c r="QNG151" s="11"/>
      <c r="QNH151" s="89"/>
      <c r="QNI151" s="87"/>
      <c r="QNJ151" s="90"/>
      <c r="QNK151" s="91"/>
      <c r="QNL151" s="86"/>
      <c r="QNM151" s="87"/>
      <c r="QNN151" s="87"/>
      <c r="QNO151" s="87"/>
      <c r="QNP151" s="87"/>
      <c r="QNQ151" s="88"/>
      <c r="QNR151" s="12"/>
      <c r="QNS151" s="12"/>
      <c r="QNT151" s="88"/>
      <c r="QNU151" s="88"/>
      <c r="QNV151" s="11"/>
      <c r="QNW151" s="11"/>
      <c r="QNX151" s="89"/>
      <c r="QNY151" s="87"/>
      <c r="QNZ151" s="90"/>
      <c r="QOA151" s="91"/>
      <c r="QOB151" s="86"/>
      <c r="QOC151" s="87"/>
      <c r="QOD151" s="87"/>
      <c r="QOE151" s="87"/>
      <c r="QOF151" s="87"/>
      <c r="QOG151" s="88"/>
      <c r="QOH151" s="12"/>
      <c r="QOI151" s="12"/>
      <c r="QOJ151" s="88"/>
      <c r="QOK151" s="88"/>
      <c r="QOL151" s="11"/>
      <c r="QOM151" s="11"/>
      <c r="QON151" s="89"/>
      <c r="QOO151" s="87"/>
      <c r="QOP151" s="90"/>
      <c r="QOQ151" s="91"/>
      <c r="QOR151" s="86"/>
      <c r="QOS151" s="87"/>
      <c r="QOT151" s="87"/>
      <c r="QOU151" s="87"/>
      <c r="QOV151" s="87"/>
      <c r="QOW151" s="88"/>
      <c r="QOX151" s="12"/>
      <c r="QOY151" s="12"/>
      <c r="QOZ151" s="88"/>
      <c r="QPA151" s="88"/>
      <c r="QPB151" s="11"/>
      <c r="QPC151" s="11"/>
      <c r="QPD151" s="89"/>
      <c r="QPE151" s="87"/>
      <c r="QPF151" s="90"/>
      <c r="QPG151" s="91"/>
      <c r="QPH151" s="86"/>
      <c r="QPI151" s="87"/>
      <c r="QPJ151" s="87"/>
      <c r="QPK151" s="87"/>
      <c r="QPL151" s="87"/>
      <c r="QPM151" s="88"/>
      <c r="QPN151" s="12"/>
      <c r="QPO151" s="12"/>
      <c r="QPP151" s="88"/>
      <c r="QPQ151" s="88"/>
      <c r="QPR151" s="11"/>
      <c r="QPS151" s="11"/>
      <c r="QPT151" s="89"/>
      <c r="QPU151" s="87"/>
      <c r="QPV151" s="90"/>
      <c r="QPW151" s="91"/>
      <c r="QPX151" s="86"/>
      <c r="QPY151" s="87"/>
      <c r="QPZ151" s="87"/>
      <c r="QQA151" s="87"/>
      <c r="QQB151" s="87"/>
      <c r="QQC151" s="88"/>
      <c r="QQD151" s="12"/>
      <c r="QQE151" s="12"/>
      <c r="QQF151" s="88"/>
      <c r="QQG151" s="88"/>
      <c r="QQH151" s="11"/>
      <c r="QQI151" s="11"/>
      <c r="QQJ151" s="89"/>
      <c r="QQK151" s="87"/>
      <c r="QQL151" s="90"/>
      <c r="QQM151" s="91"/>
      <c r="QQN151" s="86"/>
      <c r="QQO151" s="87"/>
      <c r="QQP151" s="87"/>
      <c r="QQQ151" s="87"/>
      <c r="QQR151" s="87"/>
      <c r="QQS151" s="88"/>
      <c r="QQT151" s="12"/>
      <c r="QQU151" s="12"/>
      <c r="QQV151" s="88"/>
      <c r="QQW151" s="88"/>
      <c r="QQX151" s="11"/>
      <c r="QQY151" s="11"/>
      <c r="QQZ151" s="89"/>
      <c r="QRA151" s="87"/>
      <c r="QRB151" s="90"/>
      <c r="QRC151" s="91"/>
      <c r="QRD151" s="86"/>
      <c r="QRE151" s="87"/>
      <c r="QRF151" s="87"/>
      <c r="QRG151" s="87"/>
      <c r="QRH151" s="87"/>
      <c r="QRI151" s="88"/>
      <c r="QRJ151" s="12"/>
      <c r="QRK151" s="12"/>
      <c r="QRL151" s="88"/>
      <c r="QRM151" s="88"/>
      <c r="QRN151" s="11"/>
      <c r="QRO151" s="11"/>
      <c r="QRP151" s="89"/>
      <c r="QRQ151" s="87"/>
      <c r="QRR151" s="90"/>
      <c r="QRS151" s="91"/>
      <c r="QRT151" s="86"/>
      <c r="QRU151" s="87"/>
      <c r="QRV151" s="87"/>
      <c r="QRW151" s="87"/>
      <c r="QRX151" s="87"/>
      <c r="QRY151" s="88"/>
      <c r="QRZ151" s="12"/>
      <c r="QSA151" s="12"/>
      <c r="QSB151" s="88"/>
      <c r="QSC151" s="88"/>
      <c r="QSD151" s="11"/>
      <c r="QSE151" s="11"/>
      <c r="QSF151" s="89"/>
      <c r="QSG151" s="87"/>
      <c r="QSH151" s="90"/>
      <c r="QSI151" s="91"/>
      <c r="QSJ151" s="86"/>
      <c r="QSK151" s="87"/>
      <c r="QSL151" s="87"/>
      <c r="QSM151" s="87"/>
      <c r="QSN151" s="87"/>
      <c r="QSO151" s="88"/>
      <c r="QSP151" s="12"/>
      <c r="QSQ151" s="12"/>
      <c r="QSR151" s="88"/>
      <c r="QSS151" s="88"/>
      <c r="QST151" s="11"/>
      <c r="QSU151" s="11"/>
      <c r="QSV151" s="89"/>
      <c r="QSW151" s="87"/>
      <c r="QSX151" s="90"/>
      <c r="QSY151" s="91"/>
      <c r="QSZ151" s="86"/>
      <c r="QTA151" s="87"/>
      <c r="QTB151" s="87"/>
      <c r="QTC151" s="87"/>
      <c r="QTD151" s="87"/>
      <c r="QTE151" s="88"/>
      <c r="QTF151" s="12"/>
      <c r="QTG151" s="12"/>
      <c r="QTH151" s="88"/>
      <c r="QTI151" s="88"/>
      <c r="QTJ151" s="11"/>
      <c r="QTK151" s="11"/>
      <c r="QTL151" s="89"/>
      <c r="QTM151" s="87"/>
      <c r="QTN151" s="90"/>
      <c r="QTO151" s="91"/>
      <c r="QTP151" s="86"/>
      <c r="QTQ151" s="87"/>
      <c r="QTR151" s="87"/>
      <c r="QTS151" s="87"/>
      <c r="QTT151" s="87"/>
      <c r="QTU151" s="88"/>
      <c r="QTV151" s="12"/>
      <c r="QTW151" s="12"/>
      <c r="QTX151" s="88"/>
      <c r="QTY151" s="88"/>
      <c r="QTZ151" s="11"/>
      <c r="QUA151" s="11"/>
      <c r="QUB151" s="89"/>
      <c r="QUC151" s="87"/>
      <c r="QUD151" s="90"/>
      <c r="QUE151" s="91"/>
      <c r="QUF151" s="86"/>
      <c r="QUG151" s="87"/>
      <c r="QUH151" s="87"/>
      <c r="QUI151" s="87"/>
      <c r="QUJ151" s="87"/>
      <c r="QUK151" s="88"/>
      <c r="QUL151" s="12"/>
      <c r="QUM151" s="12"/>
      <c r="QUN151" s="88"/>
      <c r="QUO151" s="88"/>
      <c r="QUP151" s="11"/>
      <c r="QUQ151" s="11"/>
      <c r="QUR151" s="89"/>
      <c r="QUS151" s="87"/>
      <c r="QUT151" s="90"/>
      <c r="QUU151" s="91"/>
      <c r="QUV151" s="86"/>
      <c r="QUW151" s="87"/>
      <c r="QUX151" s="87"/>
      <c r="QUY151" s="87"/>
      <c r="QUZ151" s="87"/>
      <c r="QVA151" s="88"/>
      <c r="QVB151" s="12"/>
      <c r="QVC151" s="12"/>
      <c r="QVD151" s="88"/>
      <c r="QVE151" s="88"/>
      <c r="QVF151" s="11"/>
      <c r="QVG151" s="11"/>
      <c r="QVH151" s="89"/>
      <c r="QVI151" s="87"/>
      <c r="QVJ151" s="90"/>
      <c r="QVK151" s="91"/>
      <c r="QVL151" s="86"/>
      <c r="QVM151" s="87"/>
      <c r="QVN151" s="87"/>
      <c r="QVO151" s="87"/>
      <c r="QVP151" s="87"/>
      <c r="QVQ151" s="88"/>
      <c r="QVR151" s="12"/>
      <c r="QVS151" s="12"/>
      <c r="QVT151" s="88"/>
      <c r="QVU151" s="88"/>
      <c r="QVV151" s="11"/>
      <c r="QVW151" s="11"/>
      <c r="QVX151" s="89"/>
      <c r="QVY151" s="87"/>
      <c r="QVZ151" s="90"/>
      <c r="QWA151" s="91"/>
      <c r="QWB151" s="86"/>
      <c r="QWC151" s="87"/>
      <c r="QWD151" s="87"/>
      <c r="QWE151" s="87"/>
      <c r="QWF151" s="87"/>
      <c r="QWG151" s="88"/>
      <c r="QWH151" s="12"/>
      <c r="QWI151" s="12"/>
      <c r="QWJ151" s="88"/>
      <c r="QWK151" s="88"/>
      <c r="QWL151" s="11"/>
      <c r="QWM151" s="11"/>
      <c r="QWN151" s="89"/>
      <c r="QWO151" s="87"/>
      <c r="QWP151" s="90"/>
      <c r="QWQ151" s="91"/>
      <c r="QWR151" s="86"/>
      <c r="QWS151" s="87"/>
      <c r="QWT151" s="87"/>
      <c r="QWU151" s="87"/>
      <c r="QWV151" s="87"/>
      <c r="QWW151" s="88"/>
      <c r="QWX151" s="12"/>
      <c r="QWY151" s="12"/>
      <c r="QWZ151" s="88"/>
      <c r="QXA151" s="88"/>
      <c r="QXB151" s="11"/>
      <c r="QXC151" s="11"/>
      <c r="QXD151" s="89"/>
      <c r="QXE151" s="87"/>
      <c r="QXF151" s="90"/>
      <c r="QXG151" s="91"/>
      <c r="QXH151" s="86"/>
      <c r="QXI151" s="87"/>
      <c r="QXJ151" s="87"/>
      <c r="QXK151" s="87"/>
      <c r="QXL151" s="87"/>
      <c r="QXM151" s="88"/>
      <c r="QXN151" s="12"/>
      <c r="QXO151" s="12"/>
      <c r="QXP151" s="88"/>
      <c r="QXQ151" s="88"/>
      <c r="QXR151" s="11"/>
      <c r="QXS151" s="11"/>
      <c r="QXT151" s="89"/>
      <c r="QXU151" s="87"/>
      <c r="QXV151" s="90"/>
      <c r="QXW151" s="91"/>
      <c r="QXX151" s="86"/>
      <c r="QXY151" s="87"/>
      <c r="QXZ151" s="87"/>
      <c r="QYA151" s="87"/>
      <c r="QYB151" s="87"/>
      <c r="QYC151" s="88"/>
      <c r="QYD151" s="12"/>
      <c r="QYE151" s="12"/>
      <c r="QYF151" s="88"/>
      <c r="QYG151" s="88"/>
      <c r="QYH151" s="11"/>
      <c r="QYI151" s="11"/>
      <c r="QYJ151" s="89"/>
      <c r="QYK151" s="87"/>
      <c r="QYL151" s="90"/>
      <c r="QYM151" s="91"/>
      <c r="QYN151" s="86"/>
      <c r="QYO151" s="87"/>
      <c r="QYP151" s="87"/>
      <c r="QYQ151" s="87"/>
      <c r="QYR151" s="87"/>
      <c r="QYS151" s="88"/>
      <c r="QYT151" s="12"/>
      <c r="QYU151" s="12"/>
      <c r="QYV151" s="88"/>
      <c r="QYW151" s="88"/>
      <c r="QYX151" s="11"/>
      <c r="QYY151" s="11"/>
      <c r="QYZ151" s="89"/>
      <c r="QZA151" s="87"/>
      <c r="QZB151" s="90"/>
      <c r="QZC151" s="91"/>
      <c r="QZD151" s="86"/>
      <c r="QZE151" s="87"/>
      <c r="QZF151" s="87"/>
      <c r="QZG151" s="87"/>
      <c r="QZH151" s="87"/>
      <c r="QZI151" s="88"/>
      <c r="QZJ151" s="12"/>
      <c r="QZK151" s="12"/>
      <c r="QZL151" s="88"/>
      <c r="QZM151" s="88"/>
      <c r="QZN151" s="11"/>
      <c r="QZO151" s="11"/>
      <c r="QZP151" s="89"/>
      <c r="QZQ151" s="87"/>
      <c r="QZR151" s="90"/>
      <c r="QZS151" s="91"/>
      <c r="QZT151" s="86"/>
      <c r="QZU151" s="87"/>
      <c r="QZV151" s="87"/>
      <c r="QZW151" s="87"/>
      <c r="QZX151" s="87"/>
      <c r="QZY151" s="88"/>
      <c r="QZZ151" s="12"/>
      <c r="RAA151" s="12"/>
      <c r="RAB151" s="88"/>
      <c r="RAC151" s="88"/>
      <c r="RAD151" s="11"/>
      <c r="RAE151" s="11"/>
      <c r="RAF151" s="89"/>
      <c r="RAG151" s="87"/>
      <c r="RAH151" s="90"/>
      <c r="RAI151" s="91"/>
      <c r="RAJ151" s="86"/>
      <c r="RAK151" s="87"/>
      <c r="RAL151" s="87"/>
      <c r="RAM151" s="87"/>
      <c r="RAN151" s="87"/>
      <c r="RAO151" s="88"/>
      <c r="RAP151" s="12"/>
      <c r="RAQ151" s="12"/>
      <c r="RAR151" s="88"/>
      <c r="RAS151" s="88"/>
      <c r="RAT151" s="11"/>
      <c r="RAU151" s="11"/>
      <c r="RAV151" s="89"/>
      <c r="RAW151" s="87"/>
      <c r="RAX151" s="90"/>
      <c r="RAY151" s="91"/>
      <c r="RAZ151" s="86"/>
      <c r="RBA151" s="87"/>
      <c r="RBB151" s="87"/>
      <c r="RBC151" s="87"/>
      <c r="RBD151" s="87"/>
      <c r="RBE151" s="88"/>
      <c r="RBF151" s="12"/>
      <c r="RBG151" s="12"/>
      <c r="RBH151" s="88"/>
      <c r="RBI151" s="88"/>
      <c r="RBJ151" s="11"/>
      <c r="RBK151" s="11"/>
      <c r="RBL151" s="89"/>
      <c r="RBM151" s="87"/>
      <c r="RBN151" s="90"/>
      <c r="RBO151" s="91"/>
      <c r="RBP151" s="86"/>
      <c r="RBQ151" s="87"/>
      <c r="RBR151" s="87"/>
      <c r="RBS151" s="87"/>
      <c r="RBT151" s="87"/>
      <c r="RBU151" s="88"/>
      <c r="RBV151" s="12"/>
      <c r="RBW151" s="12"/>
      <c r="RBX151" s="88"/>
      <c r="RBY151" s="88"/>
      <c r="RBZ151" s="11"/>
      <c r="RCA151" s="11"/>
      <c r="RCB151" s="89"/>
      <c r="RCC151" s="87"/>
      <c r="RCD151" s="90"/>
      <c r="RCE151" s="91"/>
      <c r="RCF151" s="86"/>
      <c r="RCG151" s="87"/>
      <c r="RCH151" s="87"/>
      <c r="RCI151" s="87"/>
      <c r="RCJ151" s="87"/>
      <c r="RCK151" s="88"/>
      <c r="RCL151" s="12"/>
      <c r="RCM151" s="12"/>
      <c r="RCN151" s="88"/>
      <c r="RCO151" s="88"/>
      <c r="RCP151" s="11"/>
      <c r="RCQ151" s="11"/>
      <c r="RCR151" s="89"/>
      <c r="RCS151" s="87"/>
      <c r="RCT151" s="90"/>
      <c r="RCU151" s="91"/>
      <c r="RCV151" s="86"/>
      <c r="RCW151" s="87"/>
      <c r="RCX151" s="87"/>
      <c r="RCY151" s="87"/>
      <c r="RCZ151" s="87"/>
      <c r="RDA151" s="88"/>
      <c r="RDB151" s="12"/>
      <c r="RDC151" s="12"/>
      <c r="RDD151" s="88"/>
      <c r="RDE151" s="88"/>
      <c r="RDF151" s="11"/>
      <c r="RDG151" s="11"/>
      <c r="RDH151" s="89"/>
      <c r="RDI151" s="87"/>
      <c r="RDJ151" s="90"/>
      <c r="RDK151" s="91"/>
      <c r="RDL151" s="86"/>
      <c r="RDM151" s="87"/>
      <c r="RDN151" s="87"/>
      <c r="RDO151" s="87"/>
      <c r="RDP151" s="87"/>
      <c r="RDQ151" s="88"/>
      <c r="RDR151" s="12"/>
      <c r="RDS151" s="12"/>
      <c r="RDT151" s="88"/>
      <c r="RDU151" s="88"/>
      <c r="RDV151" s="11"/>
      <c r="RDW151" s="11"/>
      <c r="RDX151" s="89"/>
      <c r="RDY151" s="87"/>
      <c r="RDZ151" s="90"/>
      <c r="REA151" s="91"/>
      <c r="REB151" s="86"/>
      <c r="REC151" s="87"/>
      <c r="RED151" s="87"/>
      <c r="REE151" s="87"/>
      <c r="REF151" s="87"/>
      <c r="REG151" s="88"/>
      <c r="REH151" s="12"/>
      <c r="REI151" s="12"/>
      <c r="REJ151" s="88"/>
      <c r="REK151" s="88"/>
      <c r="REL151" s="11"/>
      <c r="REM151" s="11"/>
      <c r="REN151" s="89"/>
      <c r="REO151" s="87"/>
      <c r="REP151" s="90"/>
      <c r="REQ151" s="91"/>
      <c r="RER151" s="86"/>
      <c r="RES151" s="87"/>
      <c r="RET151" s="87"/>
      <c r="REU151" s="87"/>
      <c r="REV151" s="87"/>
      <c r="REW151" s="88"/>
      <c r="REX151" s="12"/>
      <c r="REY151" s="12"/>
      <c r="REZ151" s="88"/>
      <c r="RFA151" s="88"/>
      <c r="RFB151" s="11"/>
      <c r="RFC151" s="11"/>
      <c r="RFD151" s="89"/>
      <c r="RFE151" s="87"/>
      <c r="RFF151" s="90"/>
      <c r="RFG151" s="91"/>
      <c r="RFH151" s="86"/>
      <c r="RFI151" s="87"/>
      <c r="RFJ151" s="87"/>
      <c r="RFK151" s="87"/>
      <c r="RFL151" s="87"/>
      <c r="RFM151" s="88"/>
      <c r="RFN151" s="12"/>
      <c r="RFO151" s="12"/>
      <c r="RFP151" s="88"/>
      <c r="RFQ151" s="88"/>
      <c r="RFR151" s="11"/>
      <c r="RFS151" s="11"/>
      <c r="RFT151" s="89"/>
      <c r="RFU151" s="87"/>
      <c r="RFV151" s="90"/>
      <c r="RFW151" s="91"/>
      <c r="RFX151" s="86"/>
      <c r="RFY151" s="87"/>
      <c r="RFZ151" s="87"/>
      <c r="RGA151" s="87"/>
      <c r="RGB151" s="87"/>
      <c r="RGC151" s="88"/>
      <c r="RGD151" s="12"/>
      <c r="RGE151" s="12"/>
      <c r="RGF151" s="88"/>
      <c r="RGG151" s="88"/>
      <c r="RGH151" s="11"/>
      <c r="RGI151" s="11"/>
      <c r="RGJ151" s="89"/>
      <c r="RGK151" s="87"/>
      <c r="RGL151" s="90"/>
      <c r="RGM151" s="91"/>
      <c r="RGN151" s="86"/>
      <c r="RGO151" s="87"/>
      <c r="RGP151" s="87"/>
      <c r="RGQ151" s="87"/>
      <c r="RGR151" s="87"/>
      <c r="RGS151" s="88"/>
      <c r="RGT151" s="12"/>
      <c r="RGU151" s="12"/>
      <c r="RGV151" s="88"/>
      <c r="RGW151" s="88"/>
      <c r="RGX151" s="11"/>
      <c r="RGY151" s="11"/>
      <c r="RGZ151" s="89"/>
      <c r="RHA151" s="87"/>
      <c r="RHB151" s="90"/>
      <c r="RHC151" s="91"/>
      <c r="RHD151" s="86"/>
      <c r="RHE151" s="87"/>
      <c r="RHF151" s="87"/>
      <c r="RHG151" s="87"/>
      <c r="RHH151" s="87"/>
      <c r="RHI151" s="88"/>
      <c r="RHJ151" s="12"/>
      <c r="RHK151" s="12"/>
      <c r="RHL151" s="88"/>
      <c r="RHM151" s="88"/>
      <c r="RHN151" s="11"/>
      <c r="RHO151" s="11"/>
      <c r="RHP151" s="89"/>
      <c r="RHQ151" s="87"/>
      <c r="RHR151" s="90"/>
      <c r="RHS151" s="91"/>
      <c r="RHT151" s="86"/>
      <c r="RHU151" s="87"/>
      <c r="RHV151" s="87"/>
      <c r="RHW151" s="87"/>
      <c r="RHX151" s="87"/>
      <c r="RHY151" s="88"/>
      <c r="RHZ151" s="12"/>
      <c r="RIA151" s="12"/>
      <c r="RIB151" s="88"/>
      <c r="RIC151" s="88"/>
      <c r="RID151" s="11"/>
      <c r="RIE151" s="11"/>
      <c r="RIF151" s="89"/>
      <c r="RIG151" s="87"/>
      <c r="RIH151" s="90"/>
      <c r="RII151" s="91"/>
      <c r="RIJ151" s="86"/>
      <c r="RIK151" s="87"/>
      <c r="RIL151" s="87"/>
      <c r="RIM151" s="87"/>
      <c r="RIN151" s="87"/>
      <c r="RIO151" s="88"/>
      <c r="RIP151" s="12"/>
      <c r="RIQ151" s="12"/>
      <c r="RIR151" s="88"/>
      <c r="RIS151" s="88"/>
      <c r="RIT151" s="11"/>
      <c r="RIU151" s="11"/>
      <c r="RIV151" s="89"/>
      <c r="RIW151" s="87"/>
      <c r="RIX151" s="90"/>
      <c r="RIY151" s="91"/>
      <c r="RIZ151" s="86"/>
      <c r="RJA151" s="87"/>
      <c r="RJB151" s="87"/>
      <c r="RJC151" s="87"/>
      <c r="RJD151" s="87"/>
      <c r="RJE151" s="88"/>
      <c r="RJF151" s="12"/>
      <c r="RJG151" s="12"/>
      <c r="RJH151" s="88"/>
      <c r="RJI151" s="88"/>
      <c r="RJJ151" s="11"/>
      <c r="RJK151" s="11"/>
      <c r="RJL151" s="89"/>
      <c r="RJM151" s="87"/>
      <c r="RJN151" s="90"/>
      <c r="RJO151" s="91"/>
      <c r="RJP151" s="86"/>
      <c r="RJQ151" s="87"/>
      <c r="RJR151" s="87"/>
      <c r="RJS151" s="87"/>
      <c r="RJT151" s="87"/>
      <c r="RJU151" s="88"/>
      <c r="RJV151" s="12"/>
      <c r="RJW151" s="12"/>
      <c r="RJX151" s="88"/>
      <c r="RJY151" s="88"/>
      <c r="RJZ151" s="11"/>
      <c r="RKA151" s="11"/>
      <c r="RKB151" s="89"/>
      <c r="RKC151" s="87"/>
      <c r="RKD151" s="90"/>
      <c r="RKE151" s="91"/>
      <c r="RKF151" s="86"/>
      <c r="RKG151" s="87"/>
      <c r="RKH151" s="87"/>
      <c r="RKI151" s="87"/>
      <c r="RKJ151" s="87"/>
      <c r="RKK151" s="88"/>
      <c r="RKL151" s="12"/>
      <c r="RKM151" s="12"/>
      <c r="RKN151" s="88"/>
      <c r="RKO151" s="88"/>
      <c r="RKP151" s="11"/>
      <c r="RKQ151" s="11"/>
      <c r="RKR151" s="89"/>
      <c r="RKS151" s="87"/>
      <c r="RKT151" s="90"/>
      <c r="RKU151" s="91"/>
      <c r="RKV151" s="86"/>
      <c r="RKW151" s="87"/>
      <c r="RKX151" s="87"/>
      <c r="RKY151" s="87"/>
      <c r="RKZ151" s="87"/>
      <c r="RLA151" s="88"/>
      <c r="RLB151" s="12"/>
      <c r="RLC151" s="12"/>
      <c r="RLD151" s="88"/>
      <c r="RLE151" s="88"/>
      <c r="RLF151" s="11"/>
      <c r="RLG151" s="11"/>
      <c r="RLH151" s="89"/>
      <c r="RLI151" s="87"/>
      <c r="RLJ151" s="90"/>
      <c r="RLK151" s="91"/>
      <c r="RLL151" s="86"/>
      <c r="RLM151" s="87"/>
      <c r="RLN151" s="87"/>
      <c r="RLO151" s="87"/>
      <c r="RLP151" s="87"/>
      <c r="RLQ151" s="88"/>
      <c r="RLR151" s="12"/>
      <c r="RLS151" s="12"/>
      <c r="RLT151" s="88"/>
      <c r="RLU151" s="88"/>
      <c r="RLV151" s="11"/>
      <c r="RLW151" s="11"/>
      <c r="RLX151" s="89"/>
      <c r="RLY151" s="87"/>
      <c r="RLZ151" s="90"/>
      <c r="RMA151" s="91"/>
      <c r="RMB151" s="86"/>
      <c r="RMC151" s="87"/>
      <c r="RMD151" s="87"/>
      <c r="RME151" s="87"/>
      <c r="RMF151" s="87"/>
      <c r="RMG151" s="88"/>
      <c r="RMH151" s="12"/>
      <c r="RMI151" s="12"/>
      <c r="RMJ151" s="88"/>
      <c r="RMK151" s="88"/>
      <c r="RML151" s="11"/>
      <c r="RMM151" s="11"/>
      <c r="RMN151" s="89"/>
      <c r="RMO151" s="87"/>
      <c r="RMP151" s="90"/>
      <c r="RMQ151" s="91"/>
      <c r="RMR151" s="86"/>
      <c r="RMS151" s="87"/>
      <c r="RMT151" s="87"/>
      <c r="RMU151" s="87"/>
      <c r="RMV151" s="87"/>
      <c r="RMW151" s="88"/>
      <c r="RMX151" s="12"/>
      <c r="RMY151" s="12"/>
      <c r="RMZ151" s="88"/>
      <c r="RNA151" s="88"/>
      <c r="RNB151" s="11"/>
      <c r="RNC151" s="11"/>
      <c r="RND151" s="89"/>
      <c r="RNE151" s="87"/>
      <c r="RNF151" s="90"/>
      <c r="RNG151" s="91"/>
      <c r="RNH151" s="86"/>
      <c r="RNI151" s="87"/>
      <c r="RNJ151" s="87"/>
      <c r="RNK151" s="87"/>
      <c r="RNL151" s="87"/>
      <c r="RNM151" s="88"/>
      <c r="RNN151" s="12"/>
      <c r="RNO151" s="12"/>
      <c r="RNP151" s="88"/>
      <c r="RNQ151" s="88"/>
      <c r="RNR151" s="11"/>
      <c r="RNS151" s="11"/>
      <c r="RNT151" s="89"/>
      <c r="RNU151" s="87"/>
      <c r="RNV151" s="90"/>
      <c r="RNW151" s="91"/>
      <c r="RNX151" s="86"/>
      <c r="RNY151" s="87"/>
      <c r="RNZ151" s="87"/>
      <c r="ROA151" s="87"/>
      <c r="ROB151" s="87"/>
      <c r="ROC151" s="88"/>
      <c r="ROD151" s="12"/>
      <c r="ROE151" s="12"/>
      <c r="ROF151" s="88"/>
      <c r="ROG151" s="88"/>
      <c r="ROH151" s="11"/>
      <c r="ROI151" s="11"/>
      <c r="ROJ151" s="89"/>
      <c r="ROK151" s="87"/>
      <c r="ROL151" s="90"/>
      <c r="ROM151" s="91"/>
      <c r="RON151" s="86"/>
      <c r="ROO151" s="87"/>
      <c r="ROP151" s="87"/>
      <c r="ROQ151" s="87"/>
      <c r="ROR151" s="87"/>
      <c r="ROS151" s="88"/>
      <c r="ROT151" s="12"/>
      <c r="ROU151" s="12"/>
      <c r="ROV151" s="88"/>
      <c r="ROW151" s="88"/>
      <c r="ROX151" s="11"/>
      <c r="ROY151" s="11"/>
      <c r="ROZ151" s="89"/>
      <c r="RPA151" s="87"/>
      <c r="RPB151" s="90"/>
      <c r="RPC151" s="91"/>
      <c r="RPD151" s="86"/>
      <c r="RPE151" s="87"/>
      <c r="RPF151" s="87"/>
      <c r="RPG151" s="87"/>
      <c r="RPH151" s="87"/>
      <c r="RPI151" s="88"/>
      <c r="RPJ151" s="12"/>
      <c r="RPK151" s="12"/>
      <c r="RPL151" s="88"/>
      <c r="RPM151" s="88"/>
      <c r="RPN151" s="11"/>
      <c r="RPO151" s="11"/>
      <c r="RPP151" s="89"/>
      <c r="RPQ151" s="87"/>
      <c r="RPR151" s="90"/>
      <c r="RPS151" s="91"/>
      <c r="RPT151" s="86"/>
      <c r="RPU151" s="87"/>
      <c r="RPV151" s="87"/>
      <c r="RPW151" s="87"/>
      <c r="RPX151" s="87"/>
      <c r="RPY151" s="88"/>
      <c r="RPZ151" s="12"/>
      <c r="RQA151" s="12"/>
      <c r="RQB151" s="88"/>
      <c r="RQC151" s="88"/>
      <c r="RQD151" s="11"/>
      <c r="RQE151" s="11"/>
      <c r="RQF151" s="89"/>
      <c r="RQG151" s="87"/>
      <c r="RQH151" s="90"/>
      <c r="RQI151" s="91"/>
      <c r="RQJ151" s="86"/>
      <c r="RQK151" s="87"/>
      <c r="RQL151" s="87"/>
      <c r="RQM151" s="87"/>
      <c r="RQN151" s="87"/>
      <c r="RQO151" s="88"/>
      <c r="RQP151" s="12"/>
      <c r="RQQ151" s="12"/>
      <c r="RQR151" s="88"/>
      <c r="RQS151" s="88"/>
      <c r="RQT151" s="11"/>
      <c r="RQU151" s="11"/>
      <c r="RQV151" s="89"/>
      <c r="RQW151" s="87"/>
      <c r="RQX151" s="90"/>
      <c r="RQY151" s="91"/>
      <c r="RQZ151" s="86"/>
      <c r="RRA151" s="87"/>
      <c r="RRB151" s="87"/>
      <c r="RRC151" s="87"/>
      <c r="RRD151" s="87"/>
      <c r="RRE151" s="88"/>
      <c r="RRF151" s="12"/>
      <c r="RRG151" s="12"/>
      <c r="RRH151" s="88"/>
      <c r="RRI151" s="88"/>
      <c r="RRJ151" s="11"/>
      <c r="RRK151" s="11"/>
      <c r="RRL151" s="89"/>
      <c r="RRM151" s="87"/>
      <c r="RRN151" s="90"/>
      <c r="RRO151" s="91"/>
      <c r="RRP151" s="86"/>
      <c r="RRQ151" s="87"/>
      <c r="RRR151" s="87"/>
      <c r="RRS151" s="87"/>
      <c r="RRT151" s="87"/>
      <c r="RRU151" s="88"/>
      <c r="RRV151" s="12"/>
      <c r="RRW151" s="12"/>
      <c r="RRX151" s="88"/>
      <c r="RRY151" s="88"/>
      <c r="RRZ151" s="11"/>
      <c r="RSA151" s="11"/>
      <c r="RSB151" s="89"/>
      <c r="RSC151" s="87"/>
      <c r="RSD151" s="90"/>
      <c r="RSE151" s="91"/>
      <c r="RSF151" s="86"/>
      <c r="RSG151" s="87"/>
      <c r="RSH151" s="87"/>
      <c r="RSI151" s="87"/>
      <c r="RSJ151" s="87"/>
      <c r="RSK151" s="88"/>
      <c r="RSL151" s="12"/>
      <c r="RSM151" s="12"/>
      <c r="RSN151" s="88"/>
      <c r="RSO151" s="88"/>
      <c r="RSP151" s="11"/>
      <c r="RSQ151" s="11"/>
      <c r="RSR151" s="89"/>
      <c r="RSS151" s="87"/>
      <c r="RST151" s="90"/>
      <c r="RSU151" s="91"/>
      <c r="RSV151" s="86"/>
      <c r="RSW151" s="87"/>
      <c r="RSX151" s="87"/>
      <c r="RSY151" s="87"/>
      <c r="RSZ151" s="87"/>
      <c r="RTA151" s="88"/>
      <c r="RTB151" s="12"/>
      <c r="RTC151" s="12"/>
      <c r="RTD151" s="88"/>
      <c r="RTE151" s="88"/>
      <c r="RTF151" s="11"/>
      <c r="RTG151" s="11"/>
      <c r="RTH151" s="89"/>
      <c r="RTI151" s="87"/>
      <c r="RTJ151" s="90"/>
      <c r="RTK151" s="91"/>
      <c r="RTL151" s="86"/>
      <c r="RTM151" s="87"/>
      <c r="RTN151" s="87"/>
      <c r="RTO151" s="87"/>
      <c r="RTP151" s="87"/>
      <c r="RTQ151" s="88"/>
      <c r="RTR151" s="12"/>
      <c r="RTS151" s="12"/>
      <c r="RTT151" s="88"/>
      <c r="RTU151" s="88"/>
      <c r="RTV151" s="11"/>
      <c r="RTW151" s="11"/>
      <c r="RTX151" s="89"/>
      <c r="RTY151" s="87"/>
      <c r="RTZ151" s="90"/>
      <c r="RUA151" s="91"/>
      <c r="RUB151" s="86"/>
      <c r="RUC151" s="87"/>
      <c r="RUD151" s="87"/>
      <c r="RUE151" s="87"/>
      <c r="RUF151" s="87"/>
      <c r="RUG151" s="88"/>
      <c r="RUH151" s="12"/>
      <c r="RUI151" s="12"/>
      <c r="RUJ151" s="88"/>
      <c r="RUK151" s="88"/>
      <c r="RUL151" s="11"/>
      <c r="RUM151" s="11"/>
      <c r="RUN151" s="89"/>
      <c r="RUO151" s="87"/>
      <c r="RUP151" s="90"/>
      <c r="RUQ151" s="91"/>
      <c r="RUR151" s="86"/>
      <c r="RUS151" s="87"/>
      <c r="RUT151" s="87"/>
      <c r="RUU151" s="87"/>
      <c r="RUV151" s="87"/>
      <c r="RUW151" s="88"/>
      <c r="RUX151" s="12"/>
      <c r="RUY151" s="12"/>
      <c r="RUZ151" s="88"/>
      <c r="RVA151" s="88"/>
      <c r="RVB151" s="11"/>
      <c r="RVC151" s="11"/>
      <c r="RVD151" s="89"/>
      <c r="RVE151" s="87"/>
      <c r="RVF151" s="90"/>
      <c r="RVG151" s="91"/>
      <c r="RVH151" s="86"/>
      <c r="RVI151" s="87"/>
      <c r="RVJ151" s="87"/>
      <c r="RVK151" s="87"/>
      <c r="RVL151" s="87"/>
      <c r="RVM151" s="88"/>
      <c r="RVN151" s="12"/>
      <c r="RVO151" s="12"/>
      <c r="RVP151" s="88"/>
      <c r="RVQ151" s="88"/>
      <c r="RVR151" s="11"/>
      <c r="RVS151" s="11"/>
      <c r="RVT151" s="89"/>
      <c r="RVU151" s="87"/>
      <c r="RVV151" s="90"/>
      <c r="RVW151" s="91"/>
      <c r="RVX151" s="86"/>
      <c r="RVY151" s="87"/>
      <c r="RVZ151" s="87"/>
      <c r="RWA151" s="87"/>
      <c r="RWB151" s="87"/>
      <c r="RWC151" s="88"/>
      <c r="RWD151" s="12"/>
      <c r="RWE151" s="12"/>
      <c r="RWF151" s="88"/>
      <c r="RWG151" s="88"/>
      <c r="RWH151" s="11"/>
      <c r="RWI151" s="11"/>
      <c r="RWJ151" s="89"/>
      <c r="RWK151" s="87"/>
      <c r="RWL151" s="90"/>
      <c r="RWM151" s="91"/>
      <c r="RWN151" s="86"/>
      <c r="RWO151" s="87"/>
      <c r="RWP151" s="87"/>
      <c r="RWQ151" s="87"/>
      <c r="RWR151" s="87"/>
      <c r="RWS151" s="88"/>
      <c r="RWT151" s="12"/>
      <c r="RWU151" s="12"/>
      <c r="RWV151" s="88"/>
      <c r="RWW151" s="88"/>
      <c r="RWX151" s="11"/>
      <c r="RWY151" s="11"/>
      <c r="RWZ151" s="89"/>
      <c r="RXA151" s="87"/>
      <c r="RXB151" s="90"/>
      <c r="RXC151" s="91"/>
      <c r="RXD151" s="86"/>
      <c r="RXE151" s="87"/>
      <c r="RXF151" s="87"/>
      <c r="RXG151" s="87"/>
      <c r="RXH151" s="87"/>
      <c r="RXI151" s="88"/>
      <c r="RXJ151" s="12"/>
      <c r="RXK151" s="12"/>
      <c r="RXL151" s="88"/>
      <c r="RXM151" s="88"/>
      <c r="RXN151" s="11"/>
      <c r="RXO151" s="11"/>
      <c r="RXP151" s="89"/>
      <c r="RXQ151" s="87"/>
      <c r="RXR151" s="90"/>
      <c r="RXS151" s="91"/>
      <c r="RXT151" s="86"/>
      <c r="RXU151" s="87"/>
      <c r="RXV151" s="87"/>
      <c r="RXW151" s="87"/>
      <c r="RXX151" s="87"/>
      <c r="RXY151" s="88"/>
      <c r="RXZ151" s="12"/>
      <c r="RYA151" s="12"/>
      <c r="RYB151" s="88"/>
      <c r="RYC151" s="88"/>
      <c r="RYD151" s="11"/>
      <c r="RYE151" s="11"/>
      <c r="RYF151" s="89"/>
      <c r="RYG151" s="87"/>
      <c r="RYH151" s="90"/>
      <c r="RYI151" s="91"/>
      <c r="RYJ151" s="86"/>
      <c r="RYK151" s="87"/>
      <c r="RYL151" s="87"/>
      <c r="RYM151" s="87"/>
      <c r="RYN151" s="87"/>
      <c r="RYO151" s="88"/>
      <c r="RYP151" s="12"/>
      <c r="RYQ151" s="12"/>
      <c r="RYR151" s="88"/>
      <c r="RYS151" s="88"/>
      <c r="RYT151" s="11"/>
      <c r="RYU151" s="11"/>
      <c r="RYV151" s="89"/>
      <c r="RYW151" s="87"/>
      <c r="RYX151" s="90"/>
      <c r="RYY151" s="91"/>
      <c r="RYZ151" s="86"/>
      <c r="RZA151" s="87"/>
      <c r="RZB151" s="87"/>
      <c r="RZC151" s="87"/>
      <c r="RZD151" s="87"/>
      <c r="RZE151" s="88"/>
      <c r="RZF151" s="12"/>
      <c r="RZG151" s="12"/>
      <c r="RZH151" s="88"/>
      <c r="RZI151" s="88"/>
      <c r="RZJ151" s="11"/>
      <c r="RZK151" s="11"/>
      <c r="RZL151" s="89"/>
      <c r="RZM151" s="87"/>
      <c r="RZN151" s="90"/>
      <c r="RZO151" s="91"/>
      <c r="RZP151" s="86"/>
      <c r="RZQ151" s="87"/>
      <c r="RZR151" s="87"/>
      <c r="RZS151" s="87"/>
      <c r="RZT151" s="87"/>
      <c r="RZU151" s="88"/>
      <c r="RZV151" s="12"/>
      <c r="RZW151" s="12"/>
      <c r="RZX151" s="88"/>
      <c r="RZY151" s="88"/>
      <c r="RZZ151" s="11"/>
      <c r="SAA151" s="11"/>
      <c r="SAB151" s="89"/>
      <c r="SAC151" s="87"/>
      <c r="SAD151" s="90"/>
      <c r="SAE151" s="91"/>
      <c r="SAF151" s="86"/>
      <c r="SAG151" s="87"/>
      <c r="SAH151" s="87"/>
      <c r="SAI151" s="87"/>
      <c r="SAJ151" s="87"/>
      <c r="SAK151" s="88"/>
      <c r="SAL151" s="12"/>
      <c r="SAM151" s="12"/>
      <c r="SAN151" s="88"/>
      <c r="SAO151" s="88"/>
      <c r="SAP151" s="11"/>
      <c r="SAQ151" s="11"/>
      <c r="SAR151" s="89"/>
      <c r="SAS151" s="87"/>
      <c r="SAT151" s="90"/>
      <c r="SAU151" s="91"/>
      <c r="SAV151" s="86"/>
      <c r="SAW151" s="87"/>
      <c r="SAX151" s="87"/>
      <c r="SAY151" s="87"/>
      <c r="SAZ151" s="87"/>
      <c r="SBA151" s="88"/>
      <c r="SBB151" s="12"/>
      <c r="SBC151" s="12"/>
      <c r="SBD151" s="88"/>
      <c r="SBE151" s="88"/>
      <c r="SBF151" s="11"/>
      <c r="SBG151" s="11"/>
      <c r="SBH151" s="89"/>
      <c r="SBI151" s="87"/>
      <c r="SBJ151" s="90"/>
      <c r="SBK151" s="91"/>
      <c r="SBL151" s="86"/>
      <c r="SBM151" s="87"/>
      <c r="SBN151" s="87"/>
      <c r="SBO151" s="87"/>
      <c r="SBP151" s="87"/>
      <c r="SBQ151" s="88"/>
      <c r="SBR151" s="12"/>
      <c r="SBS151" s="12"/>
      <c r="SBT151" s="88"/>
      <c r="SBU151" s="88"/>
      <c r="SBV151" s="11"/>
      <c r="SBW151" s="11"/>
      <c r="SBX151" s="89"/>
      <c r="SBY151" s="87"/>
      <c r="SBZ151" s="90"/>
      <c r="SCA151" s="91"/>
      <c r="SCB151" s="86"/>
      <c r="SCC151" s="87"/>
      <c r="SCD151" s="87"/>
      <c r="SCE151" s="87"/>
      <c r="SCF151" s="87"/>
      <c r="SCG151" s="88"/>
      <c r="SCH151" s="12"/>
      <c r="SCI151" s="12"/>
      <c r="SCJ151" s="88"/>
      <c r="SCK151" s="88"/>
      <c r="SCL151" s="11"/>
      <c r="SCM151" s="11"/>
      <c r="SCN151" s="89"/>
      <c r="SCO151" s="87"/>
      <c r="SCP151" s="90"/>
      <c r="SCQ151" s="91"/>
      <c r="SCR151" s="86"/>
      <c r="SCS151" s="87"/>
      <c r="SCT151" s="87"/>
      <c r="SCU151" s="87"/>
      <c r="SCV151" s="87"/>
      <c r="SCW151" s="88"/>
      <c r="SCX151" s="12"/>
      <c r="SCY151" s="12"/>
      <c r="SCZ151" s="88"/>
      <c r="SDA151" s="88"/>
      <c r="SDB151" s="11"/>
      <c r="SDC151" s="11"/>
      <c r="SDD151" s="89"/>
      <c r="SDE151" s="87"/>
      <c r="SDF151" s="90"/>
      <c r="SDG151" s="91"/>
      <c r="SDH151" s="86"/>
      <c r="SDI151" s="87"/>
      <c r="SDJ151" s="87"/>
      <c r="SDK151" s="87"/>
      <c r="SDL151" s="87"/>
      <c r="SDM151" s="88"/>
      <c r="SDN151" s="12"/>
      <c r="SDO151" s="12"/>
      <c r="SDP151" s="88"/>
      <c r="SDQ151" s="88"/>
      <c r="SDR151" s="11"/>
      <c r="SDS151" s="11"/>
      <c r="SDT151" s="89"/>
      <c r="SDU151" s="87"/>
      <c r="SDV151" s="90"/>
      <c r="SDW151" s="91"/>
      <c r="SDX151" s="86"/>
      <c r="SDY151" s="87"/>
      <c r="SDZ151" s="87"/>
      <c r="SEA151" s="87"/>
      <c r="SEB151" s="87"/>
      <c r="SEC151" s="88"/>
      <c r="SED151" s="12"/>
      <c r="SEE151" s="12"/>
      <c r="SEF151" s="88"/>
      <c r="SEG151" s="88"/>
      <c r="SEH151" s="11"/>
      <c r="SEI151" s="11"/>
      <c r="SEJ151" s="89"/>
      <c r="SEK151" s="87"/>
      <c r="SEL151" s="90"/>
      <c r="SEM151" s="91"/>
      <c r="SEN151" s="86"/>
      <c r="SEO151" s="87"/>
      <c r="SEP151" s="87"/>
      <c r="SEQ151" s="87"/>
      <c r="SER151" s="87"/>
      <c r="SES151" s="88"/>
      <c r="SET151" s="12"/>
      <c r="SEU151" s="12"/>
      <c r="SEV151" s="88"/>
      <c r="SEW151" s="88"/>
      <c r="SEX151" s="11"/>
      <c r="SEY151" s="11"/>
      <c r="SEZ151" s="89"/>
      <c r="SFA151" s="87"/>
      <c r="SFB151" s="90"/>
      <c r="SFC151" s="91"/>
      <c r="SFD151" s="86"/>
      <c r="SFE151" s="87"/>
      <c r="SFF151" s="87"/>
      <c r="SFG151" s="87"/>
      <c r="SFH151" s="87"/>
      <c r="SFI151" s="88"/>
      <c r="SFJ151" s="12"/>
      <c r="SFK151" s="12"/>
      <c r="SFL151" s="88"/>
      <c r="SFM151" s="88"/>
      <c r="SFN151" s="11"/>
      <c r="SFO151" s="11"/>
      <c r="SFP151" s="89"/>
      <c r="SFQ151" s="87"/>
      <c r="SFR151" s="90"/>
      <c r="SFS151" s="91"/>
      <c r="SFT151" s="86"/>
      <c r="SFU151" s="87"/>
      <c r="SFV151" s="87"/>
      <c r="SFW151" s="87"/>
      <c r="SFX151" s="87"/>
      <c r="SFY151" s="88"/>
      <c r="SFZ151" s="12"/>
      <c r="SGA151" s="12"/>
      <c r="SGB151" s="88"/>
      <c r="SGC151" s="88"/>
      <c r="SGD151" s="11"/>
      <c r="SGE151" s="11"/>
      <c r="SGF151" s="89"/>
      <c r="SGG151" s="87"/>
      <c r="SGH151" s="90"/>
      <c r="SGI151" s="91"/>
      <c r="SGJ151" s="86"/>
      <c r="SGK151" s="87"/>
      <c r="SGL151" s="87"/>
      <c r="SGM151" s="87"/>
      <c r="SGN151" s="87"/>
      <c r="SGO151" s="88"/>
      <c r="SGP151" s="12"/>
      <c r="SGQ151" s="12"/>
      <c r="SGR151" s="88"/>
      <c r="SGS151" s="88"/>
      <c r="SGT151" s="11"/>
      <c r="SGU151" s="11"/>
      <c r="SGV151" s="89"/>
      <c r="SGW151" s="87"/>
      <c r="SGX151" s="90"/>
      <c r="SGY151" s="91"/>
      <c r="SGZ151" s="86"/>
      <c r="SHA151" s="87"/>
      <c r="SHB151" s="87"/>
      <c r="SHC151" s="87"/>
      <c r="SHD151" s="87"/>
      <c r="SHE151" s="88"/>
      <c r="SHF151" s="12"/>
      <c r="SHG151" s="12"/>
      <c r="SHH151" s="88"/>
      <c r="SHI151" s="88"/>
      <c r="SHJ151" s="11"/>
      <c r="SHK151" s="11"/>
      <c r="SHL151" s="89"/>
      <c r="SHM151" s="87"/>
      <c r="SHN151" s="90"/>
      <c r="SHO151" s="91"/>
      <c r="SHP151" s="86"/>
      <c r="SHQ151" s="87"/>
      <c r="SHR151" s="87"/>
      <c r="SHS151" s="87"/>
      <c r="SHT151" s="87"/>
      <c r="SHU151" s="88"/>
      <c r="SHV151" s="12"/>
      <c r="SHW151" s="12"/>
      <c r="SHX151" s="88"/>
      <c r="SHY151" s="88"/>
      <c r="SHZ151" s="11"/>
      <c r="SIA151" s="11"/>
      <c r="SIB151" s="89"/>
      <c r="SIC151" s="87"/>
      <c r="SID151" s="90"/>
      <c r="SIE151" s="91"/>
      <c r="SIF151" s="86"/>
      <c r="SIG151" s="87"/>
      <c r="SIH151" s="87"/>
      <c r="SII151" s="87"/>
      <c r="SIJ151" s="87"/>
      <c r="SIK151" s="88"/>
      <c r="SIL151" s="12"/>
      <c r="SIM151" s="12"/>
      <c r="SIN151" s="88"/>
      <c r="SIO151" s="88"/>
      <c r="SIP151" s="11"/>
      <c r="SIQ151" s="11"/>
      <c r="SIR151" s="89"/>
      <c r="SIS151" s="87"/>
      <c r="SIT151" s="90"/>
      <c r="SIU151" s="91"/>
      <c r="SIV151" s="86"/>
      <c r="SIW151" s="87"/>
      <c r="SIX151" s="87"/>
      <c r="SIY151" s="87"/>
      <c r="SIZ151" s="87"/>
      <c r="SJA151" s="88"/>
      <c r="SJB151" s="12"/>
      <c r="SJC151" s="12"/>
      <c r="SJD151" s="88"/>
      <c r="SJE151" s="88"/>
      <c r="SJF151" s="11"/>
      <c r="SJG151" s="11"/>
      <c r="SJH151" s="89"/>
      <c r="SJI151" s="87"/>
      <c r="SJJ151" s="90"/>
      <c r="SJK151" s="91"/>
      <c r="SJL151" s="86"/>
      <c r="SJM151" s="87"/>
      <c r="SJN151" s="87"/>
      <c r="SJO151" s="87"/>
      <c r="SJP151" s="87"/>
      <c r="SJQ151" s="88"/>
      <c r="SJR151" s="12"/>
      <c r="SJS151" s="12"/>
      <c r="SJT151" s="88"/>
      <c r="SJU151" s="88"/>
      <c r="SJV151" s="11"/>
      <c r="SJW151" s="11"/>
      <c r="SJX151" s="89"/>
      <c r="SJY151" s="87"/>
      <c r="SJZ151" s="90"/>
      <c r="SKA151" s="91"/>
      <c r="SKB151" s="86"/>
      <c r="SKC151" s="87"/>
      <c r="SKD151" s="87"/>
      <c r="SKE151" s="87"/>
      <c r="SKF151" s="87"/>
      <c r="SKG151" s="88"/>
      <c r="SKH151" s="12"/>
      <c r="SKI151" s="12"/>
      <c r="SKJ151" s="88"/>
      <c r="SKK151" s="88"/>
      <c r="SKL151" s="11"/>
      <c r="SKM151" s="11"/>
      <c r="SKN151" s="89"/>
      <c r="SKO151" s="87"/>
      <c r="SKP151" s="90"/>
      <c r="SKQ151" s="91"/>
      <c r="SKR151" s="86"/>
      <c r="SKS151" s="87"/>
      <c r="SKT151" s="87"/>
      <c r="SKU151" s="87"/>
      <c r="SKV151" s="87"/>
      <c r="SKW151" s="88"/>
      <c r="SKX151" s="12"/>
      <c r="SKY151" s="12"/>
      <c r="SKZ151" s="88"/>
      <c r="SLA151" s="88"/>
      <c r="SLB151" s="11"/>
      <c r="SLC151" s="11"/>
      <c r="SLD151" s="89"/>
      <c r="SLE151" s="87"/>
      <c r="SLF151" s="90"/>
      <c r="SLG151" s="91"/>
      <c r="SLH151" s="86"/>
      <c r="SLI151" s="87"/>
      <c r="SLJ151" s="87"/>
      <c r="SLK151" s="87"/>
      <c r="SLL151" s="87"/>
      <c r="SLM151" s="88"/>
      <c r="SLN151" s="12"/>
      <c r="SLO151" s="12"/>
      <c r="SLP151" s="88"/>
      <c r="SLQ151" s="88"/>
      <c r="SLR151" s="11"/>
      <c r="SLS151" s="11"/>
      <c r="SLT151" s="89"/>
      <c r="SLU151" s="87"/>
      <c r="SLV151" s="90"/>
      <c r="SLW151" s="91"/>
      <c r="SLX151" s="86"/>
      <c r="SLY151" s="87"/>
      <c r="SLZ151" s="87"/>
      <c r="SMA151" s="87"/>
      <c r="SMB151" s="87"/>
      <c r="SMC151" s="88"/>
      <c r="SMD151" s="12"/>
      <c r="SME151" s="12"/>
      <c r="SMF151" s="88"/>
      <c r="SMG151" s="88"/>
      <c r="SMH151" s="11"/>
      <c r="SMI151" s="11"/>
      <c r="SMJ151" s="89"/>
      <c r="SMK151" s="87"/>
      <c r="SML151" s="90"/>
      <c r="SMM151" s="91"/>
      <c r="SMN151" s="86"/>
      <c r="SMO151" s="87"/>
      <c r="SMP151" s="87"/>
      <c r="SMQ151" s="87"/>
      <c r="SMR151" s="87"/>
      <c r="SMS151" s="88"/>
      <c r="SMT151" s="12"/>
      <c r="SMU151" s="12"/>
      <c r="SMV151" s="88"/>
      <c r="SMW151" s="88"/>
      <c r="SMX151" s="11"/>
      <c r="SMY151" s="11"/>
      <c r="SMZ151" s="89"/>
      <c r="SNA151" s="87"/>
      <c r="SNB151" s="90"/>
      <c r="SNC151" s="91"/>
      <c r="SND151" s="86"/>
      <c r="SNE151" s="87"/>
      <c r="SNF151" s="87"/>
      <c r="SNG151" s="87"/>
      <c r="SNH151" s="87"/>
      <c r="SNI151" s="88"/>
      <c r="SNJ151" s="12"/>
      <c r="SNK151" s="12"/>
      <c r="SNL151" s="88"/>
      <c r="SNM151" s="88"/>
      <c r="SNN151" s="11"/>
      <c r="SNO151" s="11"/>
      <c r="SNP151" s="89"/>
      <c r="SNQ151" s="87"/>
      <c r="SNR151" s="90"/>
      <c r="SNS151" s="91"/>
      <c r="SNT151" s="86"/>
      <c r="SNU151" s="87"/>
      <c r="SNV151" s="87"/>
      <c r="SNW151" s="87"/>
      <c r="SNX151" s="87"/>
      <c r="SNY151" s="88"/>
      <c r="SNZ151" s="12"/>
      <c r="SOA151" s="12"/>
      <c r="SOB151" s="88"/>
      <c r="SOC151" s="88"/>
      <c r="SOD151" s="11"/>
      <c r="SOE151" s="11"/>
      <c r="SOF151" s="89"/>
      <c r="SOG151" s="87"/>
      <c r="SOH151" s="90"/>
      <c r="SOI151" s="91"/>
      <c r="SOJ151" s="86"/>
      <c r="SOK151" s="87"/>
      <c r="SOL151" s="87"/>
      <c r="SOM151" s="87"/>
      <c r="SON151" s="87"/>
      <c r="SOO151" s="88"/>
      <c r="SOP151" s="12"/>
      <c r="SOQ151" s="12"/>
      <c r="SOR151" s="88"/>
      <c r="SOS151" s="88"/>
      <c r="SOT151" s="11"/>
      <c r="SOU151" s="11"/>
      <c r="SOV151" s="89"/>
      <c r="SOW151" s="87"/>
      <c r="SOX151" s="90"/>
      <c r="SOY151" s="91"/>
      <c r="SOZ151" s="86"/>
      <c r="SPA151" s="87"/>
      <c r="SPB151" s="87"/>
      <c r="SPC151" s="87"/>
      <c r="SPD151" s="87"/>
      <c r="SPE151" s="88"/>
      <c r="SPF151" s="12"/>
      <c r="SPG151" s="12"/>
      <c r="SPH151" s="88"/>
      <c r="SPI151" s="88"/>
      <c r="SPJ151" s="11"/>
      <c r="SPK151" s="11"/>
      <c r="SPL151" s="89"/>
      <c r="SPM151" s="87"/>
      <c r="SPN151" s="90"/>
      <c r="SPO151" s="91"/>
      <c r="SPP151" s="86"/>
      <c r="SPQ151" s="87"/>
      <c r="SPR151" s="87"/>
      <c r="SPS151" s="87"/>
      <c r="SPT151" s="87"/>
      <c r="SPU151" s="88"/>
      <c r="SPV151" s="12"/>
      <c r="SPW151" s="12"/>
      <c r="SPX151" s="88"/>
      <c r="SPY151" s="88"/>
      <c r="SPZ151" s="11"/>
      <c r="SQA151" s="11"/>
      <c r="SQB151" s="89"/>
      <c r="SQC151" s="87"/>
      <c r="SQD151" s="90"/>
      <c r="SQE151" s="91"/>
      <c r="SQF151" s="86"/>
      <c r="SQG151" s="87"/>
      <c r="SQH151" s="87"/>
      <c r="SQI151" s="87"/>
      <c r="SQJ151" s="87"/>
      <c r="SQK151" s="88"/>
      <c r="SQL151" s="12"/>
      <c r="SQM151" s="12"/>
      <c r="SQN151" s="88"/>
      <c r="SQO151" s="88"/>
      <c r="SQP151" s="11"/>
      <c r="SQQ151" s="11"/>
      <c r="SQR151" s="89"/>
      <c r="SQS151" s="87"/>
      <c r="SQT151" s="90"/>
      <c r="SQU151" s="91"/>
      <c r="SQV151" s="86"/>
      <c r="SQW151" s="87"/>
      <c r="SQX151" s="87"/>
      <c r="SQY151" s="87"/>
      <c r="SQZ151" s="87"/>
      <c r="SRA151" s="88"/>
      <c r="SRB151" s="12"/>
      <c r="SRC151" s="12"/>
      <c r="SRD151" s="88"/>
      <c r="SRE151" s="88"/>
      <c r="SRF151" s="11"/>
      <c r="SRG151" s="11"/>
      <c r="SRH151" s="89"/>
      <c r="SRI151" s="87"/>
      <c r="SRJ151" s="90"/>
      <c r="SRK151" s="91"/>
      <c r="SRL151" s="86"/>
      <c r="SRM151" s="87"/>
      <c r="SRN151" s="87"/>
      <c r="SRO151" s="87"/>
      <c r="SRP151" s="87"/>
      <c r="SRQ151" s="88"/>
      <c r="SRR151" s="12"/>
      <c r="SRS151" s="12"/>
      <c r="SRT151" s="88"/>
      <c r="SRU151" s="88"/>
      <c r="SRV151" s="11"/>
      <c r="SRW151" s="11"/>
      <c r="SRX151" s="89"/>
      <c r="SRY151" s="87"/>
      <c r="SRZ151" s="90"/>
      <c r="SSA151" s="91"/>
      <c r="SSB151" s="86"/>
      <c r="SSC151" s="87"/>
      <c r="SSD151" s="87"/>
      <c r="SSE151" s="87"/>
      <c r="SSF151" s="87"/>
      <c r="SSG151" s="88"/>
      <c r="SSH151" s="12"/>
      <c r="SSI151" s="12"/>
      <c r="SSJ151" s="88"/>
      <c r="SSK151" s="88"/>
      <c r="SSL151" s="11"/>
      <c r="SSM151" s="11"/>
      <c r="SSN151" s="89"/>
      <c r="SSO151" s="87"/>
      <c r="SSP151" s="90"/>
      <c r="SSQ151" s="91"/>
      <c r="SSR151" s="86"/>
      <c r="SSS151" s="87"/>
      <c r="SST151" s="87"/>
      <c r="SSU151" s="87"/>
      <c r="SSV151" s="87"/>
      <c r="SSW151" s="88"/>
      <c r="SSX151" s="12"/>
      <c r="SSY151" s="12"/>
      <c r="SSZ151" s="88"/>
      <c r="STA151" s="88"/>
      <c r="STB151" s="11"/>
      <c r="STC151" s="11"/>
      <c r="STD151" s="89"/>
      <c r="STE151" s="87"/>
      <c r="STF151" s="90"/>
      <c r="STG151" s="91"/>
      <c r="STH151" s="86"/>
      <c r="STI151" s="87"/>
      <c r="STJ151" s="87"/>
      <c r="STK151" s="87"/>
      <c r="STL151" s="87"/>
      <c r="STM151" s="88"/>
      <c r="STN151" s="12"/>
      <c r="STO151" s="12"/>
      <c r="STP151" s="88"/>
      <c r="STQ151" s="88"/>
      <c r="STR151" s="11"/>
      <c r="STS151" s="11"/>
      <c r="STT151" s="89"/>
      <c r="STU151" s="87"/>
      <c r="STV151" s="90"/>
      <c r="STW151" s="91"/>
      <c r="STX151" s="86"/>
      <c r="STY151" s="87"/>
      <c r="STZ151" s="87"/>
      <c r="SUA151" s="87"/>
      <c r="SUB151" s="87"/>
      <c r="SUC151" s="88"/>
      <c r="SUD151" s="12"/>
      <c r="SUE151" s="12"/>
      <c r="SUF151" s="88"/>
      <c r="SUG151" s="88"/>
      <c r="SUH151" s="11"/>
      <c r="SUI151" s="11"/>
      <c r="SUJ151" s="89"/>
      <c r="SUK151" s="87"/>
      <c r="SUL151" s="90"/>
      <c r="SUM151" s="91"/>
      <c r="SUN151" s="86"/>
      <c r="SUO151" s="87"/>
      <c r="SUP151" s="87"/>
      <c r="SUQ151" s="87"/>
      <c r="SUR151" s="87"/>
      <c r="SUS151" s="88"/>
      <c r="SUT151" s="12"/>
      <c r="SUU151" s="12"/>
      <c r="SUV151" s="88"/>
      <c r="SUW151" s="88"/>
      <c r="SUX151" s="11"/>
      <c r="SUY151" s="11"/>
      <c r="SUZ151" s="89"/>
      <c r="SVA151" s="87"/>
      <c r="SVB151" s="90"/>
      <c r="SVC151" s="91"/>
      <c r="SVD151" s="86"/>
      <c r="SVE151" s="87"/>
      <c r="SVF151" s="87"/>
      <c r="SVG151" s="87"/>
      <c r="SVH151" s="87"/>
      <c r="SVI151" s="88"/>
      <c r="SVJ151" s="12"/>
      <c r="SVK151" s="12"/>
      <c r="SVL151" s="88"/>
      <c r="SVM151" s="88"/>
      <c r="SVN151" s="11"/>
      <c r="SVO151" s="11"/>
      <c r="SVP151" s="89"/>
      <c r="SVQ151" s="87"/>
      <c r="SVR151" s="90"/>
      <c r="SVS151" s="91"/>
      <c r="SVT151" s="86"/>
      <c r="SVU151" s="87"/>
      <c r="SVV151" s="87"/>
      <c r="SVW151" s="87"/>
      <c r="SVX151" s="87"/>
      <c r="SVY151" s="88"/>
      <c r="SVZ151" s="12"/>
      <c r="SWA151" s="12"/>
      <c r="SWB151" s="88"/>
      <c r="SWC151" s="88"/>
      <c r="SWD151" s="11"/>
      <c r="SWE151" s="11"/>
      <c r="SWF151" s="89"/>
      <c r="SWG151" s="87"/>
      <c r="SWH151" s="90"/>
      <c r="SWI151" s="91"/>
      <c r="SWJ151" s="86"/>
      <c r="SWK151" s="87"/>
      <c r="SWL151" s="87"/>
      <c r="SWM151" s="87"/>
      <c r="SWN151" s="87"/>
      <c r="SWO151" s="88"/>
      <c r="SWP151" s="12"/>
      <c r="SWQ151" s="12"/>
      <c r="SWR151" s="88"/>
      <c r="SWS151" s="88"/>
      <c r="SWT151" s="11"/>
      <c r="SWU151" s="11"/>
      <c r="SWV151" s="89"/>
      <c r="SWW151" s="87"/>
      <c r="SWX151" s="90"/>
      <c r="SWY151" s="91"/>
      <c r="SWZ151" s="86"/>
      <c r="SXA151" s="87"/>
      <c r="SXB151" s="87"/>
      <c r="SXC151" s="87"/>
      <c r="SXD151" s="87"/>
      <c r="SXE151" s="88"/>
      <c r="SXF151" s="12"/>
      <c r="SXG151" s="12"/>
      <c r="SXH151" s="88"/>
      <c r="SXI151" s="88"/>
      <c r="SXJ151" s="11"/>
      <c r="SXK151" s="11"/>
      <c r="SXL151" s="89"/>
      <c r="SXM151" s="87"/>
      <c r="SXN151" s="90"/>
      <c r="SXO151" s="91"/>
      <c r="SXP151" s="86"/>
      <c r="SXQ151" s="87"/>
      <c r="SXR151" s="87"/>
      <c r="SXS151" s="87"/>
      <c r="SXT151" s="87"/>
      <c r="SXU151" s="88"/>
      <c r="SXV151" s="12"/>
      <c r="SXW151" s="12"/>
      <c r="SXX151" s="88"/>
      <c r="SXY151" s="88"/>
      <c r="SXZ151" s="11"/>
      <c r="SYA151" s="11"/>
      <c r="SYB151" s="89"/>
      <c r="SYC151" s="87"/>
      <c r="SYD151" s="90"/>
      <c r="SYE151" s="91"/>
      <c r="SYF151" s="86"/>
      <c r="SYG151" s="87"/>
      <c r="SYH151" s="87"/>
      <c r="SYI151" s="87"/>
      <c r="SYJ151" s="87"/>
      <c r="SYK151" s="88"/>
      <c r="SYL151" s="12"/>
      <c r="SYM151" s="12"/>
      <c r="SYN151" s="88"/>
      <c r="SYO151" s="88"/>
      <c r="SYP151" s="11"/>
      <c r="SYQ151" s="11"/>
      <c r="SYR151" s="89"/>
      <c r="SYS151" s="87"/>
      <c r="SYT151" s="90"/>
      <c r="SYU151" s="91"/>
      <c r="SYV151" s="86"/>
      <c r="SYW151" s="87"/>
      <c r="SYX151" s="87"/>
      <c r="SYY151" s="87"/>
      <c r="SYZ151" s="87"/>
      <c r="SZA151" s="88"/>
      <c r="SZB151" s="12"/>
      <c r="SZC151" s="12"/>
      <c r="SZD151" s="88"/>
      <c r="SZE151" s="88"/>
      <c r="SZF151" s="11"/>
      <c r="SZG151" s="11"/>
      <c r="SZH151" s="89"/>
      <c r="SZI151" s="87"/>
      <c r="SZJ151" s="90"/>
      <c r="SZK151" s="91"/>
      <c r="SZL151" s="86"/>
      <c r="SZM151" s="87"/>
      <c r="SZN151" s="87"/>
      <c r="SZO151" s="87"/>
      <c r="SZP151" s="87"/>
      <c r="SZQ151" s="88"/>
      <c r="SZR151" s="12"/>
      <c r="SZS151" s="12"/>
      <c r="SZT151" s="88"/>
      <c r="SZU151" s="88"/>
      <c r="SZV151" s="11"/>
      <c r="SZW151" s="11"/>
      <c r="SZX151" s="89"/>
      <c r="SZY151" s="87"/>
      <c r="SZZ151" s="90"/>
      <c r="TAA151" s="91"/>
      <c r="TAB151" s="86"/>
      <c r="TAC151" s="87"/>
      <c r="TAD151" s="87"/>
      <c r="TAE151" s="87"/>
      <c r="TAF151" s="87"/>
      <c r="TAG151" s="88"/>
      <c r="TAH151" s="12"/>
      <c r="TAI151" s="12"/>
      <c r="TAJ151" s="88"/>
      <c r="TAK151" s="88"/>
      <c r="TAL151" s="11"/>
      <c r="TAM151" s="11"/>
      <c r="TAN151" s="89"/>
      <c r="TAO151" s="87"/>
      <c r="TAP151" s="90"/>
      <c r="TAQ151" s="91"/>
      <c r="TAR151" s="86"/>
      <c r="TAS151" s="87"/>
      <c r="TAT151" s="87"/>
      <c r="TAU151" s="87"/>
      <c r="TAV151" s="87"/>
      <c r="TAW151" s="88"/>
      <c r="TAX151" s="12"/>
      <c r="TAY151" s="12"/>
      <c r="TAZ151" s="88"/>
      <c r="TBA151" s="88"/>
      <c r="TBB151" s="11"/>
      <c r="TBC151" s="11"/>
      <c r="TBD151" s="89"/>
      <c r="TBE151" s="87"/>
      <c r="TBF151" s="90"/>
      <c r="TBG151" s="91"/>
      <c r="TBH151" s="86"/>
      <c r="TBI151" s="87"/>
      <c r="TBJ151" s="87"/>
      <c r="TBK151" s="87"/>
      <c r="TBL151" s="87"/>
      <c r="TBM151" s="88"/>
      <c r="TBN151" s="12"/>
      <c r="TBO151" s="12"/>
      <c r="TBP151" s="88"/>
      <c r="TBQ151" s="88"/>
      <c r="TBR151" s="11"/>
      <c r="TBS151" s="11"/>
      <c r="TBT151" s="89"/>
      <c r="TBU151" s="87"/>
      <c r="TBV151" s="90"/>
      <c r="TBW151" s="91"/>
      <c r="TBX151" s="86"/>
      <c r="TBY151" s="87"/>
      <c r="TBZ151" s="87"/>
      <c r="TCA151" s="87"/>
      <c r="TCB151" s="87"/>
      <c r="TCC151" s="88"/>
      <c r="TCD151" s="12"/>
      <c r="TCE151" s="12"/>
      <c r="TCF151" s="88"/>
      <c r="TCG151" s="88"/>
      <c r="TCH151" s="11"/>
      <c r="TCI151" s="11"/>
      <c r="TCJ151" s="89"/>
      <c r="TCK151" s="87"/>
      <c r="TCL151" s="90"/>
      <c r="TCM151" s="91"/>
      <c r="TCN151" s="86"/>
      <c r="TCO151" s="87"/>
      <c r="TCP151" s="87"/>
      <c r="TCQ151" s="87"/>
      <c r="TCR151" s="87"/>
      <c r="TCS151" s="88"/>
      <c r="TCT151" s="12"/>
      <c r="TCU151" s="12"/>
      <c r="TCV151" s="88"/>
      <c r="TCW151" s="88"/>
      <c r="TCX151" s="11"/>
      <c r="TCY151" s="11"/>
      <c r="TCZ151" s="89"/>
      <c r="TDA151" s="87"/>
      <c r="TDB151" s="90"/>
      <c r="TDC151" s="91"/>
      <c r="TDD151" s="86"/>
      <c r="TDE151" s="87"/>
      <c r="TDF151" s="87"/>
      <c r="TDG151" s="87"/>
      <c r="TDH151" s="87"/>
      <c r="TDI151" s="88"/>
      <c r="TDJ151" s="12"/>
      <c r="TDK151" s="12"/>
      <c r="TDL151" s="88"/>
      <c r="TDM151" s="88"/>
      <c r="TDN151" s="11"/>
      <c r="TDO151" s="11"/>
      <c r="TDP151" s="89"/>
      <c r="TDQ151" s="87"/>
      <c r="TDR151" s="90"/>
      <c r="TDS151" s="91"/>
      <c r="TDT151" s="86"/>
      <c r="TDU151" s="87"/>
      <c r="TDV151" s="87"/>
      <c r="TDW151" s="87"/>
      <c r="TDX151" s="87"/>
      <c r="TDY151" s="88"/>
      <c r="TDZ151" s="12"/>
      <c r="TEA151" s="12"/>
      <c r="TEB151" s="88"/>
      <c r="TEC151" s="88"/>
      <c r="TED151" s="11"/>
      <c r="TEE151" s="11"/>
      <c r="TEF151" s="89"/>
      <c r="TEG151" s="87"/>
      <c r="TEH151" s="90"/>
      <c r="TEI151" s="91"/>
      <c r="TEJ151" s="86"/>
      <c r="TEK151" s="87"/>
      <c r="TEL151" s="87"/>
      <c r="TEM151" s="87"/>
      <c r="TEN151" s="87"/>
      <c r="TEO151" s="88"/>
      <c r="TEP151" s="12"/>
      <c r="TEQ151" s="12"/>
      <c r="TER151" s="88"/>
      <c r="TES151" s="88"/>
      <c r="TET151" s="11"/>
      <c r="TEU151" s="11"/>
      <c r="TEV151" s="89"/>
      <c r="TEW151" s="87"/>
      <c r="TEX151" s="90"/>
      <c r="TEY151" s="91"/>
      <c r="TEZ151" s="86"/>
      <c r="TFA151" s="87"/>
      <c r="TFB151" s="87"/>
      <c r="TFC151" s="87"/>
      <c r="TFD151" s="87"/>
      <c r="TFE151" s="88"/>
      <c r="TFF151" s="12"/>
      <c r="TFG151" s="12"/>
      <c r="TFH151" s="88"/>
      <c r="TFI151" s="88"/>
      <c r="TFJ151" s="11"/>
      <c r="TFK151" s="11"/>
      <c r="TFL151" s="89"/>
      <c r="TFM151" s="87"/>
      <c r="TFN151" s="90"/>
      <c r="TFO151" s="91"/>
      <c r="TFP151" s="86"/>
      <c r="TFQ151" s="87"/>
      <c r="TFR151" s="87"/>
      <c r="TFS151" s="87"/>
      <c r="TFT151" s="87"/>
      <c r="TFU151" s="88"/>
      <c r="TFV151" s="12"/>
      <c r="TFW151" s="12"/>
      <c r="TFX151" s="88"/>
      <c r="TFY151" s="88"/>
      <c r="TFZ151" s="11"/>
      <c r="TGA151" s="11"/>
      <c r="TGB151" s="89"/>
      <c r="TGC151" s="87"/>
      <c r="TGD151" s="90"/>
      <c r="TGE151" s="91"/>
      <c r="TGF151" s="86"/>
      <c r="TGG151" s="87"/>
      <c r="TGH151" s="87"/>
      <c r="TGI151" s="87"/>
      <c r="TGJ151" s="87"/>
      <c r="TGK151" s="88"/>
      <c r="TGL151" s="12"/>
      <c r="TGM151" s="12"/>
      <c r="TGN151" s="88"/>
      <c r="TGO151" s="88"/>
      <c r="TGP151" s="11"/>
      <c r="TGQ151" s="11"/>
      <c r="TGR151" s="89"/>
      <c r="TGS151" s="87"/>
      <c r="TGT151" s="90"/>
      <c r="TGU151" s="91"/>
      <c r="TGV151" s="86"/>
      <c r="TGW151" s="87"/>
      <c r="TGX151" s="87"/>
      <c r="TGY151" s="87"/>
      <c r="TGZ151" s="87"/>
      <c r="THA151" s="88"/>
      <c r="THB151" s="12"/>
      <c r="THC151" s="12"/>
      <c r="THD151" s="88"/>
      <c r="THE151" s="88"/>
      <c r="THF151" s="11"/>
      <c r="THG151" s="11"/>
      <c r="THH151" s="89"/>
      <c r="THI151" s="87"/>
      <c r="THJ151" s="90"/>
      <c r="THK151" s="91"/>
      <c r="THL151" s="86"/>
      <c r="THM151" s="87"/>
      <c r="THN151" s="87"/>
      <c r="THO151" s="87"/>
      <c r="THP151" s="87"/>
      <c r="THQ151" s="88"/>
      <c r="THR151" s="12"/>
      <c r="THS151" s="12"/>
      <c r="THT151" s="88"/>
      <c r="THU151" s="88"/>
      <c r="THV151" s="11"/>
      <c r="THW151" s="11"/>
      <c r="THX151" s="89"/>
      <c r="THY151" s="87"/>
      <c r="THZ151" s="90"/>
      <c r="TIA151" s="91"/>
      <c r="TIB151" s="86"/>
      <c r="TIC151" s="87"/>
      <c r="TID151" s="87"/>
      <c r="TIE151" s="87"/>
      <c r="TIF151" s="87"/>
      <c r="TIG151" s="88"/>
      <c r="TIH151" s="12"/>
      <c r="TII151" s="12"/>
      <c r="TIJ151" s="88"/>
      <c r="TIK151" s="88"/>
      <c r="TIL151" s="11"/>
      <c r="TIM151" s="11"/>
      <c r="TIN151" s="89"/>
      <c r="TIO151" s="87"/>
      <c r="TIP151" s="90"/>
      <c r="TIQ151" s="91"/>
      <c r="TIR151" s="86"/>
      <c r="TIS151" s="87"/>
      <c r="TIT151" s="87"/>
      <c r="TIU151" s="87"/>
      <c r="TIV151" s="87"/>
      <c r="TIW151" s="88"/>
      <c r="TIX151" s="12"/>
      <c r="TIY151" s="12"/>
      <c r="TIZ151" s="88"/>
      <c r="TJA151" s="88"/>
      <c r="TJB151" s="11"/>
      <c r="TJC151" s="11"/>
      <c r="TJD151" s="89"/>
      <c r="TJE151" s="87"/>
      <c r="TJF151" s="90"/>
      <c r="TJG151" s="91"/>
      <c r="TJH151" s="86"/>
      <c r="TJI151" s="87"/>
      <c r="TJJ151" s="87"/>
      <c r="TJK151" s="87"/>
      <c r="TJL151" s="87"/>
      <c r="TJM151" s="88"/>
      <c r="TJN151" s="12"/>
      <c r="TJO151" s="12"/>
      <c r="TJP151" s="88"/>
      <c r="TJQ151" s="88"/>
      <c r="TJR151" s="11"/>
      <c r="TJS151" s="11"/>
      <c r="TJT151" s="89"/>
      <c r="TJU151" s="87"/>
      <c r="TJV151" s="90"/>
      <c r="TJW151" s="91"/>
      <c r="TJX151" s="86"/>
      <c r="TJY151" s="87"/>
      <c r="TJZ151" s="87"/>
      <c r="TKA151" s="87"/>
      <c r="TKB151" s="87"/>
      <c r="TKC151" s="88"/>
      <c r="TKD151" s="12"/>
      <c r="TKE151" s="12"/>
      <c r="TKF151" s="88"/>
      <c r="TKG151" s="88"/>
      <c r="TKH151" s="11"/>
      <c r="TKI151" s="11"/>
      <c r="TKJ151" s="89"/>
      <c r="TKK151" s="87"/>
      <c r="TKL151" s="90"/>
      <c r="TKM151" s="91"/>
      <c r="TKN151" s="86"/>
      <c r="TKO151" s="87"/>
      <c r="TKP151" s="87"/>
      <c r="TKQ151" s="87"/>
      <c r="TKR151" s="87"/>
      <c r="TKS151" s="88"/>
      <c r="TKT151" s="12"/>
      <c r="TKU151" s="12"/>
      <c r="TKV151" s="88"/>
      <c r="TKW151" s="88"/>
      <c r="TKX151" s="11"/>
      <c r="TKY151" s="11"/>
      <c r="TKZ151" s="89"/>
      <c r="TLA151" s="87"/>
      <c r="TLB151" s="90"/>
      <c r="TLC151" s="91"/>
      <c r="TLD151" s="86"/>
      <c r="TLE151" s="87"/>
      <c r="TLF151" s="87"/>
      <c r="TLG151" s="87"/>
      <c r="TLH151" s="87"/>
      <c r="TLI151" s="88"/>
      <c r="TLJ151" s="12"/>
      <c r="TLK151" s="12"/>
      <c r="TLL151" s="88"/>
      <c r="TLM151" s="88"/>
      <c r="TLN151" s="11"/>
      <c r="TLO151" s="11"/>
      <c r="TLP151" s="89"/>
      <c r="TLQ151" s="87"/>
      <c r="TLR151" s="90"/>
      <c r="TLS151" s="91"/>
      <c r="TLT151" s="86"/>
      <c r="TLU151" s="87"/>
      <c r="TLV151" s="87"/>
      <c r="TLW151" s="87"/>
      <c r="TLX151" s="87"/>
      <c r="TLY151" s="88"/>
      <c r="TLZ151" s="12"/>
      <c r="TMA151" s="12"/>
      <c r="TMB151" s="88"/>
      <c r="TMC151" s="88"/>
      <c r="TMD151" s="11"/>
      <c r="TME151" s="11"/>
      <c r="TMF151" s="89"/>
      <c r="TMG151" s="87"/>
      <c r="TMH151" s="90"/>
      <c r="TMI151" s="91"/>
      <c r="TMJ151" s="86"/>
      <c r="TMK151" s="87"/>
      <c r="TML151" s="87"/>
      <c r="TMM151" s="87"/>
      <c r="TMN151" s="87"/>
      <c r="TMO151" s="88"/>
      <c r="TMP151" s="12"/>
      <c r="TMQ151" s="12"/>
      <c r="TMR151" s="88"/>
      <c r="TMS151" s="88"/>
      <c r="TMT151" s="11"/>
      <c r="TMU151" s="11"/>
      <c r="TMV151" s="89"/>
      <c r="TMW151" s="87"/>
      <c r="TMX151" s="90"/>
      <c r="TMY151" s="91"/>
      <c r="TMZ151" s="86"/>
      <c r="TNA151" s="87"/>
      <c r="TNB151" s="87"/>
      <c r="TNC151" s="87"/>
      <c r="TND151" s="87"/>
      <c r="TNE151" s="88"/>
      <c r="TNF151" s="12"/>
      <c r="TNG151" s="12"/>
      <c r="TNH151" s="88"/>
      <c r="TNI151" s="88"/>
      <c r="TNJ151" s="11"/>
      <c r="TNK151" s="11"/>
      <c r="TNL151" s="89"/>
      <c r="TNM151" s="87"/>
      <c r="TNN151" s="90"/>
      <c r="TNO151" s="91"/>
      <c r="TNP151" s="86"/>
      <c r="TNQ151" s="87"/>
      <c r="TNR151" s="87"/>
      <c r="TNS151" s="87"/>
      <c r="TNT151" s="87"/>
      <c r="TNU151" s="88"/>
      <c r="TNV151" s="12"/>
      <c r="TNW151" s="12"/>
      <c r="TNX151" s="88"/>
      <c r="TNY151" s="88"/>
      <c r="TNZ151" s="11"/>
      <c r="TOA151" s="11"/>
      <c r="TOB151" s="89"/>
      <c r="TOC151" s="87"/>
      <c r="TOD151" s="90"/>
      <c r="TOE151" s="91"/>
      <c r="TOF151" s="86"/>
      <c r="TOG151" s="87"/>
      <c r="TOH151" s="87"/>
      <c r="TOI151" s="87"/>
      <c r="TOJ151" s="87"/>
      <c r="TOK151" s="88"/>
      <c r="TOL151" s="12"/>
      <c r="TOM151" s="12"/>
      <c r="TON151" s="88"/>
      <c r="TOO151" s="88"/>
      <c r="TOP151" s="11"/>
      <c r="TOQ151" s="11"/>
      <c r="TOR151" s="89"/>
      <c r="TOS151" s="87"/>
      <c r="TOT151" s="90"/>
      <c r="TOU151" s="91"/>
      <c r="TOV151" s="86"/>
      <c r="TOW151" s="87"/>
      <c r="TOX151" s="87"/>
      <c r="TOY151" s="87"/>
      <c r="TOZ151" s="87"/>
      <c r="TPA151" s="88"/>
      <c r="TPB151" s="12"/>
      <c r="TPC151" s="12"/>
      <c r="TPD151" s="88"/>
      <c r="TPE151" s="88"/>
      <c r="TPF151" s="11"/>
      <c r="TPG151" s="11"/>
      <c r="TPH151" s="89"/>
      <c r="TPI151" s="87"/>
      <c r="TPJ151" s="90"/>
      <c r="TPK151" s="91"/>
      <c r="TPL151" s="86"/>
      <c r="TPM151" s="87"/>
      <c r="TPN151" s="87"/>
      <c r="TPO151" s="87"/>
      <c r="TPP151" s="87"/>
      <c r="TPQ151" s="88"/>
      <c r="TPR151" s="12"/>
      <c r="TPS151" s="12"/>
      <c r="TPT151" s="88"/>
      <c r="TPU151" s="88"/>
      <c r="TPV151" s="11"/>
      <c r="TPW151" s="11"/>
      <c r="TPX151" s="89"/>
      <c r="TPY151" s="87"/>
      <c r="TPZ151" s="90"/>
      <c r="TQA151" s="91"/>
      <c r="TQB151" s="86"/>
      <c r="TQC151" s="87"/>
      <c r="TQD151" s="87"/>
      <c r="TQE151" s="87"/>
      <c r="TQF151" s="87"/>
      <c r="TQG151" s="88"/>
      <c r="TQH151" s="12"/>
      <c r="TQI151" s="12"/>
      <c r="TQJ151" s="88"/>
      <c r="TQK151" s="88"/>
      <c r="TQL151" s="11"/>
      <c r="TQM151" s="11"/>
      <c r="TQN151" s="89"/>
      <c r="TQO151" s="87"/>
      <c r="TQP151" s="90"/>
      <c r="TQQ151" s="91"/>
      <c r="TQR151" s="86"/>
      <c r="TQS151" s="87"/>
      <c r="TQT151" s="87"/>
      <c r="TQU151" s="87"/>
      <c r="TQV151" s="87"/>
      <c r="TQW151" s="88"/>
      <c r="TQX151" s="12"/>
      <c r="TQY151" s="12"/>
      <c r="TQZ151" s="88"/>
      <c r="TRA151" s="88"/>
      <c r="TRB151" s="11"/>
      <c r="TRC151" s="11"/>
      <c r="TRD151" s="89"/>
      <c r="TRE151" s="87"/>
      <c r="TRF151" s="90"/>
      <c r="TRG151" s="91"/>
      <c r="TRH151" s="86"/>
      <c r="TRI151" s="87"/>
      <c r="TRJ151" s="87"/>
      <c r="TRK151" s="87"/>
      <c r="TRL151" s="87"/>
      <c r="TRM151" s="88"/>
      <c r="TRN151" s="12"/>
      <c r="TRO151" s="12"/>
      <c r="TRP151" s="88"/>
      <c r="TRQ151" s="88"/>
      <c r="TRR151" s="11"/>
      <c r="TRS151" s="11"/>
      <c r="TRT151" s="89"/>
      <c r="TRU151" s="87"/>
      <c r="TRV151" s="90"/>
      <c r="TRW151" s="91"/>
      <c r="TRX151" s="86"/>
      <c r="TRY151" s="87"/>
      <c r="TRZ151" s="87"/>
      <c r="TSA151" s="87"/>
      <c r="TSB151" s="87"/>
      <c r="TSC151" s="88"/>
      <c r="TSD151" s="12"/>
      <c r="TSE151" s="12"/>
      <c r="TSF151" s="88"/>
      <c r="TSG151" s="88"/>
      <c r="TSH151" s="11"/>
      <c r="TSI151" s="11"/>
      <c r="TSJ151" s="89"/>
      <c r="TSK151" s="87"/>
      <c r="TSL151" s="90"/>
      <c r="TSM151" s="91"/>
      <c r="TSN151" s="86"/>
      <c r="TSO151" s="87"/>
      <c r="TSP151" s="87"/>
      <c r="TSQ151" s="87"/>
      <c r="TSR151" s="87"/>
      <c r="TSS151" s="88"/>
      <c r="TST151" s="12"/>
      <c r="TSU151" s="12"/>
      <c r="TSV151" s="88"/>
      <c r="TSW151" s="88"/>
      <c r="TSX151" s="11"/>
      <c r="TSY151" s="11"/>
      <c r="TSZ151" s="89"/>
      <c r="TTA151" s="87"/>
      <c r="TTB151" s="90"/>
      <c r="TTC151" s="91"/>
      <c r="TTD151" s="86"/>
      <c r="TTE151" s="87"/>
      <c r="TTF151" s="87"/>
      <c r="TTG151" s="87"/>
      <c r="TTH151" s="87"/>
      <c r="TTI151" s="88"/>
      <c r="TTJ151" s="12"/>
      <c r="TTK151" s="12"/>
      <c r="TTL151" s="88"/>
      <c r="TTM151" s="88"/>
      <c r="TTN151" s="11"/>
      <c r="TTO151" s="11"/>
      <c r="TTP151" s="89"/>
      <c r="TTQ151" s="87"/>
      <c r="TTR151" s="90"/>
      <c r="TTS151" s="91"/>
      <c r="TTT151" s="86"/>
      <c r="TTU151" s="87"/>
      <c r="TTV151" s="87"/>
      <c r="TTW151" s="87"/>
      <c r="TTX151" s="87"/>
      <c r="TTY151" s="88"/>
      <c r="TTZ151" s="12"/>
      <c r="TUA151" s="12"/>
      <c r="TUB151" s="88"/>
      <c r="TUC151" s="88"/>
      <c r="TUD151" s="11"/>
      <c r="TUE151" s="11"/>
      <c r="TUF151" s="89"/>
      <c r="TUG151" s="87"/>
      <c r="TUH151" s="90"/>
      <c r="TUI151" s="91"/>
      <c r="TUJ151" s="86"/>
      <c r="TUK151" s="87"/>
      <c r="TUL151" s="87"/>
      <c r="TUM151" s="87"/>
      <c r="TUN151" s="87"/>
      <c r="TUO151" s="88"/>
      <c r="TUP151" s="12"/>
      <c r="TUQ151" s="12"/>
      <c r="TUR151" s="88"/>
      <c r="TUS151" s="88"/>
      <c r="TUT151" s="11"/>
      <c r="TUU151" s="11"/>
      <c r="TUV151" s="89"/>
      <c r="TUW151" s="87"/>
      <c r="TUX151" s="90"/>
      <c r="TUY151" s="91"/>
      <c r="TUZ151" s="86"/>
      <c r="TVA151" s="87"/>
      <c r="TVB151" s="87"/>
      <c r="TVC151" s="87"/>
      <c r="TVD151" s="87"/>
      <c r="TVE151" s="88"/>
      <c r="TVF151" s="12"/>
      <c r="TVG151" s="12"/>
      <c r="TVH151" s="88"/>
      <c r="TVI151" s="88"/>
      <c r="TVJ151" s="11"/>
      <c r="TVK151" s="11"/>
      <c r="TVL151" s="89"/>
      <c r="TVM151" s="87"/>
      <c r="TVN151" s="90"/>
      <c r="TVO151" s="91"/>
      <c r="TVP151" s="86"/>
      <c r="TVQ151" s="87"/>
      <c r="TVR151" s="87"/>
      <c r="TVS151" s="87"/>
      <c r="TVT151" s="87"/>
      <c r="TVU151" s="88"/>
      <c r="TVV151" s="12"/>
      <c r="TVW151" s="12"/>
      <c r="TVX151" s="88"/>
      <c r="TVY151" s="88"/>
      <c r="TVZ151" s="11"/>
      <c r="TWA151" s="11"/>
      <c r="TWB151" s="89"/>
      <c r="TWC151" s="87"/>
      <c r="TWD151" s="90"/>
      <c r="TWE151" s="91"/>
      <c r="TWF151" s="86"/>
      <c r="TWG151" s="87"/>
      <c r="TWH151" s="87"/>
      <c r="TWI151" s="87"/>
      <c r="TWJ151" s="87"/>
      <c r="TWK151" s="88"/>
      <c r="TWL151" s="12"/>
      <c r="TWM151" s="12"/>
      <c r="TWN151" s="88"/>
      <c r="TWO151" s="88"/>
      <c r="TWP151" s="11"/>
      <c r="TWQ151" s="11"/>
      <c r="TWR151" s="89"/>
      <c r="TWS151" s="87"/>
      <c r="TWT151" s="90"/>
      <c r="TWU151" s="91"/>
      <c r="TWV151" s="86"/>
      <c r="TWW151" s="87"/>
      <c r="TWX151" s="87"/>
      <c r="TWY151" s="87"/>
      <c r="TWZ151" s="87"/>
      <c r="TXA151" s="88"/>
      <c r="TXB151" s="12"/>
      <c r="TXC151" s="12"/>
      <c r="TXD151" s="88"/>
      <c r="TXE151" s="88"/>
      <c r="TXF151" s="11"/>
      <c r="TXG151" s="11"/>
      <c r="TXH151" s="89"/>
      <c r="TXI151" s="87"/>
      <c r="TXJ151" s="90"/>
      <c r="TXK151" s="91"/>
      <c r="TXL151" s="86"/>
      <c r="TXM151" s="87"/>
      <c r="TXN151" s="87"/>
      <c r="TXO151" s="87"/>
      <c r="TXP151" s="87"/>
      <c r="TXQ151" s="88"/>
      <c r="TXR151" s="12"/>
      <c r="TXS151" s="12"/>
      <c r="TXT151" s="88"/>
      <c r="TXU151" s="88"/>
      <c r="TXV151" s="11"/>
      <c r="TXW151" s="11"/>
      <c r="TXX151" s="89"/>
      <c r="TXY151" s="87"/>
      <c r="TXZ151" s="90"/>
      <c r="TYA151" s="91"/>
      <c r="TYB151" s="86"/>
      <c r="TYC151" s="87"/>
      <c r="TYD151" s="87"/>
      <c r="TYE151" s="87"/>
      <c r="TYF151" s="87"/>
      <c r="TYG151" s="88"/>
      <c r="TYH151" s="12"/>
      <c r="TYI151" s="12"/>
      <c r="TYJ151" s="88"/>
      <c r="TYK151" s="88"/>
      <c r="TYL151" s="11"/>
      <c r="TYM151" s="11"/>
      <c r="TYN151" s="89"/>
      <c r="TYO151" s="87"/>
      <c r="TYP151" s="90"/>
      <c r="TYQ151" s="91"/>
      <c r="TYR151" s="86"/>
      <c r="TYS151" s="87"/>
      <c r="TYT151" s="87"/>
      <c r="TYU151" s="87"/>
      <c r="TYV151" s="87"/>
      <c r="TYW151" s="88"/>
      <c r="TYX151" s="12"/>
      <c r="TYY151" s="12"/>
      <c r="TYZ151" s="88"/>
      <c r="TZA151" s="88"/>
      <c r="TZB151" s="11"/>
      <c r="TZC151" s="11"/>
      <c r="TZD151" s="89"/>
      <c r="TZE151" s="87"/>
      <c r="TZF151" s="90"/>
      <c r="TZG151" s="91"/>
      <c r="TZH151" s="86"/>
      <c r="TZI151" s="87"/>
      <c r="TZJ151" s="87"/>
      <c r="TZK151" s="87"/>
      <c r="TZL151" s="87"/>
      <c r="TZM151" s="88"/>
      <c r="TZN151" s="12"/>
      <c r="TZO151" s="12"/>
      <c r="TZP151" s="88"/>
      <c r="TZQ151" s="88"/>
      <c r="TZR151" s="11"/>
      <c r="TZS151" s="11"/>
      <c r="TZT151" s="89"/>
      <c r="TZU151" s="87"/>
      <c r="TZV151" s="90"/>
      <c r="TZW151" s="91"/>
      <c r="TZX151" s="86"/>
      <c r="TZY151" s="87"/>
      <c r="TZZ151" s="87"/>
      <c r="UAA151" s="87"/>
      <c r="UAB151" s="87"/>
      <c r="UAC151" s="88"/>
      <c r="UAD151" s="12"/>
      <c r="UAE151" s="12"/>
      <c r="UAF151" s="88"/>
      <c r="UAG151" s="88"/>
      <c r="UAH151" s="11"/>
      <c r="UAI151" s="11"/>
      <c r="UAJ151" s="89"/>
      <c r="UAK151" s="87"/>
      <c r="UAL151" s="90"/>
      <c r="UAM151" s="91"/>
      <c r="UAN151" s="86"/>
      <c r="UAO151" s="87"/>
      <c r="UAP151" s="87"/>
      <c r="UAQ151" s="87"/>
      <c r="UAR151" s="87"/>
      <c r="UAS151" s="88"/>
      <c r="UAT151" s="12"/>
      <c r="UAU151" s="12"/>
      <c r="UAV151" s="88"/>
      <c r="UAW151" s="88"/>
      <c r="UAX151" s="11"/>
      <c r="UAY151" s="11"/>
      <c r="UAZ151" s="89"/>
      <c r="UBA151" s="87"/>
      <c r="UBB151" s="90"/>
      <c r="UBC151" s="91"/>
      <c r="UBD151" s="86"/>
      <c r="UBE151" s="87"/>
      <c r="UBF151" s="87"/>
      <c r="UBG151" s="87"/>
      <c r="UBH151" s="87"/>
      <c r="UBI151" s="88"/>
      <c r="UBJ151" s="12"/>
      <c r="UBK151" s="12"/>
      <c r="UBL151" s="88"/>
      <c r="UBM151" s="88"/>
      <c r="UBN151" s="11"/>
      <c r="UBO151" s="11"/>
      <c r="UBP151" s="89"/>
      <c r="UBQ151" s="87"/>
      <c r="UBR151" s="90"/>
      <c r="UBS151" s="91"/>
      <c r="UBT151" s="86"/>
      <c r="UBU151" s="87"/>
      <c r="UBV151" s="87"/>
      <c r="UBW151" s="87"/>
      <c r="UBX151" s="87"/>
      <c r="UBY151" s="88"/>
      <c r="UBZ151" s="12"/>
      <c r="UCA151" s="12"/>
      <c r="UCB151" s="88"/>
      <c r="UCC151" s="88"/>
      <c r="UCD151" s="11"/>
      <c r="UCE151" s="11"/>
      <c r="UCF151" s="89"/>
      <c r="UCG151" s="87"/>
      <c r="UCH151" s="90"/>
      <c r="UCI151" s="91"/>
      <c r="UCJ151" s="86"/>
      <c r="UCK151" s="87"/>
      <c r="UCL151" s="87"/>
      <c r="UCM151" s="87"/>
      <c r="UCN151" s="87"/>
      <c r="UCO151" s="88"/>
      <c r="UCP151" s="12"/>
      <c r="UCQ151" s="12"/>
      <c r="UCR151" s="88"/>
      <c r="UCS151" s="88"/>
      <c r="UCT151" s="11"/>
      <c r="UCU151" s="11"/>
      <c r="UCV151" s="89"/>
      <c r="UCW151" s="87"/>
      <c r="UCX151" s="90"/>
      <c r="UCY151" s="91"/>
      <c r="UCZ151" s="86"/>
      <c r="UDA151" s="87"/>
      <c r="UDB151" s="87"/>
      <c r="UDC151" s="87"/>
      <c r="UDD151" s="87"/>
      <c r="UDE151" s="88"/>
      <c r="UDF151" s="12"/>
      <c r="UDG151" s="12"/>
      <c r="UDH151" s="88"/>
      <c r="UDI151" s="88"/>
      <c r="UDJ151" s="11"/>
      <c r="UDK151" s="11"/>
      <c r="UDL151" s="89"/>
      <c r="UDM151" s="87"/>
      <c r="UDN151" s="90"/>
      <c r="UDO151" s="91"/>
      <c r="UDP151" s="86"/>
      <c r="UDQ151" s="87"/>
      <c r="UDR151" s="87"/>
      <c r="UDS151" s="87"/>
      <c r="UDT151" s="87"/>
      <c r="UDU151" s="88"/>
      <c r="UDV151" s="12"/>
      <c r="UDW151" s="12"/>
      <c r="UDX151" s="88"/>
      <c r="UDY151" s="88"/>
      <c r="UDZ151" s="11"/>
      <c r="UEA151" s="11"/>
      <c r="UEB151" s="89"/>
      <c r="UEC151" s="87"/>
      <c r="UED151" s="90"/>
      <c r="UEE151" s="91"/>
      <c r="UEF151" s="86"/>
      <c r="UEG151" s="87"/>
      <c r="UEH151" s="87"/>
      <c r="UEI151" s="87"/>
      <c r="UEJ151" s="87"/>
      <c r="UEK151" s="88"/>
      <c r="UEL151" s="12"/>
      <c r="UEM151" s="12"/>
      <c r="UEN151" s="88"/>
      <c r="UEO151" s="88"/>
      <c r="UEP151" s="11"/>
      <c r="UEQ151" s="11"/>
      <c r="UER151" s="89"/>
      <c r="UES151" s="87"/>
      <c r="UET151" s="90"/>
      <c r="UEU151" s="91"/>
      <c r="UEV151" s="86"/>
      <c r="UEW151" s="87"/>
      <c r="UEX151" s="87"/>
      <c r="UEY151" s="87"/>
      <c r="UEZ151" s="87"/>
      <c r="UFA151" s="88"/>
      <c r="UFB151" s="12"/>
      <c r="UFC151" s="12"/>
      <c r="UFD151" s="88"/>
      <c r="UFE151" s="88"/>
      <c r="UFF151" s="11"/>
      <c r="UFG151" s="11"/>
      <c r="UFH151" s="89"/>
      <c r="UFI151" s="87"/>
      <c r="UFJ151" s="90"/>
      <c r="UFK151" s="91"/>
      <c r="UFL151" s="86"/>
      <c r="UFM151" s="87"/>
      <c r="UFN151" s="87"/>
      <c r="UFO151" s="87"/>
      <c r="UFP151" s="87"/>
      <c r="UFQ151" s="88"/>
      <c r="UFR151" s="12"/>
      <c r="UFS151" s="12"/>
      <c r="UFT151" s="88"/>
      <c r="UFU151" s="88"/>
      <c r="UFV151" s="11"/>
      <c r="UFW151" s="11"/>
      <c r="UFX151" s="89"/>
      <c r="UFY151" s="87"/>
      <c r="UFZ151" s="90"/>
      <c r="UGA151" s="91"/>
      <c r="UGB151" s="86"/>
      <c r="UGC151" s="87"/>
      <c r="UGD151" s="87"/>
      <c r="UGE151" s="87"/>
      <c r="UGF151" s="87"/>
      <c r="UGG151" s="88"/>
      <c r="UGH151" s="12"/>
      <c r="UGI151" s="12"/>
      <c r="UGJ151" s="88"/>
      <c r="UGK151" s="88"/>
      <c r="UGL151" s="11"/>
      <c r="UGM151" s="11"/>
      <c r="UGN151" s="89"/>
      <c r="UGO151" s="87"/>
      <c r="UGP151" s="90"/>
      <c r="UGQ151" s="91"/>
      <c r="UGR151" s="86"/>
      <c r="UGS151" s="87"/>
      <c r="UGT151" s="87"/>
      <c r="UGU151" s="87"/>
      <c r="UGV151" s="87"/>
      <c r="UGW151" s="88"/>
      <c r="UGX151" s="12"/>
      <c r="UGY151" s="12"/>
      <c r="UGZ151" s="88"/>
      <c r="UHA151" s="88"/>
      <c r="UHB151" s="11"/>
      <c r="UHC151" s="11"/>
      <c r="UHD151" s="89"/>
      <c r="UHE151" s="87"/>
      <c r="UHF151" s="90"/>
      <c r="UHG151" s="91"/>
      <c r="UHH151" s="86"/>
      <c r="UHI151" s="87"/>
      <c r="UHJ151" s="87"/>
      <c r="UHK151" s="87"/>
      <c r="UHL151" s="87"/>
      <c r="UHM151" s="88"/>
      <c r="UHN151" s="12"/>
      <c r="UHO151" s="12"/>
      <c r="UHP151" s="88"/>
      <c r="UHQ151" s="88"/>
      <c r="UHR151" s="11"/>
      <c r="UHS151" s="11"/>
      <c r="UHT151" s="89"/>
      <c r="UHU151" s="87"/>
      <c r="UHV151" s="90"/>
      <c r="UHW151" s="91"/>
      <c r="UHX151" s="86"/>
      <c r="UHY151" s="87"/>
      <c r="UHZ151" s="87"/>
      <c r="UIA151" s="87"/>
      <c r="UIB151" s="87"/>
      <c r="UIC151" s="88"/>
      <c r="UID151" s="12"/>
      <c r="UIE151" s="12"/>
      <c r="UIF151" s="88"/>
      <c r="UIG151" s="88"/>
      <c r="UIH151" s="11"/>
      <c r="UII151" s="11"/>
      <c r="UIJ151" s="89"/>
      <c r="UIK151" s="87"/>
      <c r="UIL151" s="90"/>
      <c r="UIM151" s="91"/>
      <c r="UIN151" s="86"/>
      <c r="UIO151" s="87"/>
      <c r="UIP151" s="87"/>
      <c r="UIQ151" s="87"/>
      <c r="UIR151" s="87"/>
      <c r="UIS151" s="88"/>
      <c r="UIT151" s="12"/>
      <c r="UIU151" s="12"/>
      <c r="UIV151" s="88"/>
      <c r="UIW151" s="88"/>
      <c r="UIX151" s="11"/>
      <c r="UIY151" s="11"/>
      <c r="UIZ151" s="89"/>
      <c r="UJA151" s="87"/>
      <c r="UJB151" s="90"/>
      <c r="UJC151" s="91"/>
      <c r="UJD151" s="86"/>
      <c r="UJE151" s="87"/>
      <c r="UJF151" s="87"/>
      <c r="UJG151" s="87"/>
      <c r="UJH151" s="87"/>
      <c r="UJI151" s="88"/>
      <c r="UJJ151" s="12"/>
      <c r="UJK151" s="12"/>
      <c r="UJL151" s="88"/>
      <c r="UJM151" s="88"/>
      <c r="UJN151" s="11"/>
      <c r="UJO151" s="11"/>
      <c r="UJP151" s="89"/>
      <c r="UJQ151" s="87"/>
      <c r="UJR151" s="90"/>
      <c r="UJS151" s="91"/>
      <c r="UJT151" s="86"/>
      <c r="UJU151" s="87"/>
      <c r="UJV151" s="87"/>
      <c r="UJW151" s="87"/>
      <c r="UJX151" s="87"/>
      <c r="UJY151" s="88"/>
      <c r="UJZ151" s="12"/>
      <c r="UKA151" s="12"/>
      <c r="UKB151" s="88"/>
      <c r="UKC151" s="88"/>
      <c r="UKD151" s="11"/>
      <c r="UKE151" s="11"/>
      <c r="UKF151" s="89"/>
      <c r="UKG151" s="87"/>
      <c r="UKH151" s="90"/>
      <c r="UKI151" s="91"/>
      <c r="UKJ151" s="86"/>
      <c r="UKK151" s="87"/>
      <c r="UKL151" s="87"/>
      <c r="UKM151" s="87"/>
      <c r="UKN151" s="87"/>
      <c r="UKO151" s="88"/>
      <c r="UKP151" s="12"/>
      <c r="UKQ151" s="12"/>
      <c r="UKR151" s="88"/>
      <c r="UKS151" s="88"/>
      <c r="UKT151" s="11"/>
      <c r="UKU151" s="11"/>
      <c r="UKV151" s="89"/>
      <c r="UKW151" s="87"/>
      <c r="UKX151" s="90"/>
      <c r="UKY151" s="91"/>
      <c r="UKZ151" s="86"/>
      <c r="ULA151" s="87"/>
      <c r="ULB151" s="87"/>
      <c r="ULC151" s="87"/>
      <c r="ULD151" s="87"/>
      <c r="ULE151" s="88"/>
      <c r="ULF151" s="12"/>
      <c r="ULG151" s="12"/>
      <c r="ULH151" s="88"/>
      <c r="ULI151" s="88"/>
      <c r="ULJ151" s="11"/>
      <c r="ULK151" s="11"/>
      <c r="ULL151" s="89"/>
      <c r="ULM151" s="87"/>
      <c r="ULN151" s="90"/>
      <c r="ULO151" s="91"/>
      <c r="ULP151" s="86"/>
      <c r="ULQ151" s="87"/>
      <c r="ULR151" s="87"/>
      <c r="ULS151" s="87"/>
      <c r="ULT151" s="87"/>
      <c r="ULU151" s="88"/>
      <c r="ULV151" s="12"/>
      <c r="ULW151" s="12"/>
      <c r="ULX151" s="88"/>
      <c r="ULY151" s="88"/>
      <c r="ULZ151" s="11"/>
      <c r="UMA151" s="11"/>
      <c r="UMB151" s="89"/>
      <c r="UMC151" s="87"/>
      <c r="UMD151" s="90"/>
      <c r="UME151" s="91"/>
      <c r="UMF151" s="86"/>
      <c r="UMG151" s="87"/>
      <c r="UMH151" s="87"/>
      <c r="UMI151" s="87"/>
      <c r="UMJ151" s="87"/>
      <c r="UMK151" s="88"/>
      <c r="UML151" s="12"/>
      <c r="UMM151" s="12"/>
      <c r="UMN151" s="88"/>
      <c r="UMO151" s="88"/>
      <c r="UMP151" s="11"/>
      <c r="UMQ151" s="11"/>
      <c r="UMR151" s="89"/>
      <c r="UMS151" s="87"/>
      <c r="UMT151" s="90"/>
      <c r="UMU151" s="91"/>
      <c r="UMV151" s="86"/>
      <c r="UMW151" s="87"/>
      <c r="UMX151" s="87"/>
      <c r="UMY151" s="87"/>
      <c r="UMZ151" s="87"/>
      <c r="UNA151" s="88"/>
      <c r="UNB151" s="12"/>
      <c r="UNC151" s="12"/>
      <c r="UND151" s="88"/>
      <c r="UNE151" s="88"/>
      <c r="UNF151" s="11"/>
      <c r="UNG151" s="11"/>
      <c r="UNH151" s="89"/>
      <c r="UNI151" s="87"/>
      <c r="UNJ151" s="90"/>
      <c r="UNK151" s="91"/>
      <c r="UNL151" s="86"/>
      <c r="UNM151" s="87"/>
      <c r="UNN151" s="87"/>
      <c r="UNO151" s="87"/>
      <c r="UNP151" s="87"/>
      <c r="UNQ151" s="88"/>
      <c r="UNR151" s="12"/>
      <c r="UNS151" s="12"/>
      <c r="UNT151" s="88"/>
      <c r="UNU151" s="88"/>
      <c r="UNV151" s="11"/>
      <c r="UNW151" s="11"/>
      <c r="UNX151" s="89"/>
      <c r="UNY151" s="87"/>
      <c r="UNZ151" s="90"/>
      <c r="UOA151" s="91"/>
      <c r="UOB151" s="86"/>
      <c r="UOC151" s="87"/>
      <c r="UOD151" s="87"/>
      <c r="UOE151" s="87"/>
      <c r="UOF151" s="87"/>
      <c r="UOG151" s="88"/>
      <c r="UOH151" s="12"/>
      <c r="UOI151" s="12"/>
      <c r="UOJ151" s="88"/>
      <c r="UOK151" s="88"/>
      <c r="UOL151" s="11"/>
      <c r="UOM151" s="11"/>
      <c r="UON151" s="89"/>
      <c r="UOO151" s="87"/>
      <c r="UOP151" s="90"/>
      <c r="UOQ151" s="91"/>
      <c r="UOR151" s="86"/>
      <c r="UOS151" s="87"/>
      <c r="UOT151" s="87"/>
      <c r="UOU151" s="87"/>
      <c r="UOV151" s="87"/>
      <c r="UOW151" s="88"/>
      <c r="UOX151" s="12"/>
      <c r="UOY151" s="12"/>
      <c r="UOZ151" s="88"/>
      <c r="UPA151" s="88"/>
      <c r="UPB151" s="11"/>
      <c r="UPC151" s="11"/>
      <c r="UPD151" s="89"/>
      <c r="UPE151" s="87"/>
      <c r="UPF151" s="90"/>
      <c r="UPG151" s="91"/>
      <c r="UPH151" s="86"/>
      <c r="UPI151" s="87"/>
      <c r="UPJ151" s="87"/>
      <c r="UPK151" s="87"/>
      <c r="UPL151" s="87"/>
      <c r="UPM151" s="88"/>
      <c r="UPN151" s="12"/>
      <c r="UPO151" s="12"/>
      <c r="UPP151" s="88"/>
      <c r="UPQ151" s="88"/>
      <c r="UPR151" s="11"/>
      <c r="UPS151" s="11"/>
      <c r="UPT151" s="89"/>
      <c r="UPU151" s="87"/>
      <c r="UPV151" s="90"/>
      <c r="UPW151" s="91"/>
      <c r="UPX151" s="86"/>
      <c r="UPY151" s="87"/>
      <c r="UPZ151" s="87"/>
      <c r="UQA151" s="87"/>
      <c r="UQB151" s="87"/>
      <c r="UQC151" s="88"/>
      <c r="UQD151" s="12"/>
      <c r="UQE151" s="12"/>
      <c r="UQF151" s="88"/>
      <c r="UQG151" s="88"/>
      <c r="UQH151" s="11"/>
      <c r="UQI151" s="11"/>
      <c r="UQJ151" s="89"/>
      <c r="UQK151" s="87"/>
      <c r="UQL151" s="90"/>
      <c r="UQM151" s="91"/>
      <c r="UQN151" s="86"/>
      <c r="UQO151" s="87"/>
      <c r="UQP151" s="87"/>
      <c r="UQQ151" s="87"/>
      <c r="UQR151" s="87"/>
      <c r="UQS151" s="88"/>
      <c r="UQT151" s="12"/>
      <c r="UQU151" s="12"/>
      <c r="UQV151" s="88"/>
      <c r="UQW151" s="88"/>
      <c r="UQX151" s="11"/>
      <c r="UQY151" s="11"/>
      <c r="UQZ151" s="89"/>
      <c r="URA151" s="87"/>
      <c r="URB151" s="90"/>
      <c r="URC151" s="91"/>
      <c r="URD151" s="86"/>
      <c r="URE151" s="87"/>
      <c r="URF151" s="87"/>
      <c r="URG151" s="87"/>
      <c r="URH151" s="87"/>
      <c r="URI151" s="88"/>
      <c r="URJ151" s="12"/>
      <c r="URK151" s="12"/>
      <c r="URL151" s="88"/>
      <c r="URM151" s="88"/>
      <c r="URN151" s="11"/>
      <c r="URO151" s="11"/>
      <c r="URP151" s="89"/>
      <c r="URQ151" s="87"/>
      <c r="URR151" s="90"/>
      <c r="URS151" s="91"/>
      <c r="URT151" s="86"/>
      <c r="URU151" s="87"/>
      <c r="URV151" s="87"/>
      <c r="URW151" s="87"/>
      <c r="URX151" s="87"/>
      <c r="URY151" s="88"/>
      <c r="URZ151" s="12"/>
      <c r="USA151" s="12"/>
      <c r="USB151" s="88"/>
      <c r="USC151" s="88"/>
      <c r="USD151" s="11"/>
      <c r="USE151" s="11"/>
      <c r="USF151" s="89"/>
      <c r="USG151" s="87"/>
      <c r="USH151" s="90"/>
      <c r="USI151" s="91"/>
      <c r="USJ151" s="86"/>
      <c r="USK151" s="87"/>
      <c r="USL151" s="87"/>
      <c r="USM151" s="87"/>
      <c r="USN151" s="87"/>
      <c r="USO151" s="88"/>
      <c r="USP151" s="12"/>
      <c r="USQ151" s="12"/>
      <c r="USR151" s="88"/>
      <c r="USS151" s="88"/>
      <c r="UST151" s="11"/>
      <c r="USU151" s="11"/>
      <c r="USV151" s="89"/>
      <c r="USW151" s="87"/>
      <c r="USX151" s="90"/>
      <c r="USY151" s="91"/>
      <c r="USZ151" s="86"/>
      <c r="UTA151" s="87"/>
      <c r="UTB151" s="87"/>
      <c r="UTC151" s="87"/>
      <c r="UTD151" s="87"/>
      <c r="UTE151" s="88"/>
      <c r="UTF151" s="12"/>
      <c r="UTG151" s="12"/>
      <c r="UTH151" s="88"/>
      <c r="UTI151" s="88"/>
      <c r="UTJ151" s="11"/>
      <c r="UTK151" s="11"/>
      <c r="UTL151" s="89"/>
      <c r="UTM151" s="87"/>
      <c r="UTN151" s="90"/>
      <c r="UTO151" s="91"/>
      <c r="UTP151" s="86"/>
      <c r="UTQ151" s="87"/>
      <c r="UTR151" s="87"/>
      <c r="UTS151" s="87"/>
      <c r="UTT151" s="87"/>
      <c r="UTU151" s="88"/>
      <c r="UTV151" s="12"/>
      <c r="UTW151" s="12"/>
      <c r="UTX151" s="88"/>
      <c r="UTY151" s="88"/>
      <c r="UTZ151" s="11"/>
      <c r="UUA151" s="11"/>
      <c r="UUB151" s="89"/>
      <c r="UUC151" s="87"/>
      <c r="UUD151" s="90"/>
      <c r="UUE151" s="91"/>
      <c r="UUF151" s="86"/>
      <c r="UUG151" s="87"/>
      <c r="UUH151" s="87"/>
      <c r="UUI151" s="87"/>
      <c r="UUJ151" s="87"/>
      <c r="UUK151" s="88"/>
      <c r="UUL151" s="12"/>
      <c r="UUM151" s="12"/>
      <c r="UUN151" s="88"/>
      <c r="UUO151" s="88"/>
      <c r="UUP151" s="11"/>
      <c r="UUQ151" s="11"/>
      <c r="UUR151" s="89"/>
      <c r="UUS151" s="87"/>
      <c r="UUT151" s="90"/>
      <c r="UUU151" s="91"/>
      <c r="UUV151" s="86"/>
      <c r="UUW151" s="87"/>
      <c r="UUX151" s="87"/>
      <c r="UUY151" s="87"/>
      <c r="UUZ151" s="87"/>
      <c r="UVA151" s="88"/>
      <c r="UVB151" s="12"/>
      <c r="UVC151" s="12"/>
      <c r="UVD151" s="88"/>
      <c r="UVE151" s="88"/>
      <c r="UVF151" s="11"/>
      <c r="UVG151" s="11"/>
      <c r="UVH151" s="89"/>
      <c r="UVI151" s="87"/>
      <c r="UVJ151" s="90"/>
      <c r="UVK151" s="91"/>
      <c r="UVL151" s="86"/>
      <c r="UVM151" s="87"/>
      <c r="UVN151" s="87"/>
      <c r="UVO151" s="87"/>
      <c r="UVP151" s="87"/>
      <c r="UVQ151" s="88"/>
      <c r="UVR151" s="12"/>
      <c r="UVS151" s="12"/>
      <c r="UVT151" s="88"/>
      <c r="UVU151" s="88"/>
      <c r="UVV151" s="11"/>
      <c r="UVW151" s="11"/>
      <c r="UVX151" s="89"/>
      <c r="UVY151" s="87"/>
      <c r="UVZ151" s="90"/>
      <c r="UWA151" s="91"/>
      <c r="UWB151" s="86"/>
      <c r="UWC151" s="87"/>
      <c r="UWD151" s="87"/>
      <c r="UWE151" s="87"/>
      <c r="UWF151" s="87"/>
      <c r="UWG151" s="88"/>
      <c r="UWH151" s="12"/>
      <c r="UWI151" s="12"/>
      <c r="UWJ151" s="88"/>
      <c r="UWK151" s="88"/>
      <c r="UWL151" s="11"/>
      <c r="UWM151" s="11"/>
      <c r="UWN151" s="89"/>
      <c r="UWO151" s="87"/>
      <c r="UWP151" s="90"/>
      <c r="UWQ151" s="91"/>
      <c r="UWR151" s="86"/>
      <c r="UWS151" s="87"/>
      <c r="UWT151" s="87"/>
      <c r="UWU151" s="87"/>
      <c r="UWV151" s="87"/>
      <c r="UWW151" s="88"/>
      <c r="UWX151" s="12"/>
      <c r="UWY151" s="12"/>
      <c r="UWZ151" s="88"/>
      <c r="UXA151" s="88"/>
      <c r="UXB151" s="11"/>
      <c r="UXC151" s="11"/>
      <c r="UXD151" s="89"/>
      <c r="UXE151" s="87"/>
      <c r="UXF151" s="90"/>
      <c r="UXG151" s="91"/>
      <c r="UXH151" s="86"/>
      <c r="UXI151" s="87"/>
      <c r="UXJ151" s="87"/>
      <c r="UXK151" s="87"/>
      <c r="UXL151" s="87"/>
      <c r="UXM151" s="88"/>
      <c r="UXN151" s="12"/>
      <c r="UXO151" s="12"/>
      <c r="UXP151" s="88"/>
      <c r="UXQ151" s="88"/>
      <c r="UXR151" s="11"/>
      <c r="UXS151" s="11"/>
      <c r="UXT151" s="89"/>
      <c r="UXU151" s="87"/>
      <c r="UXV151" s="90"/>
      <c r="UXW151" s="91"/>
      <c r="UXX151" s="86"/>
      <c r="UXY151" s="87"/>
      <c r="UXZ151" s="87"/>
      <c r="UYA151" s="87"/>
      <c r="UYB151" s="87"/>
      <c r="UYC151" s="88"/>
      <c r="UYD151" s="12"/>
      <c r="UYE151" s="12"/>
      <c r="UYF151" s="88"/>
      <c r="UYG151" s="88"/>
      <c r="UYH151" s="11"/>
      <c r="UYI151" s="11"/>
      <c r="UYJ151" s="89"/>
      <c r="UYK151" s="87"/>
      <c r="UYL151" s="90"/>
      <c r="UYM151" s="91"/>
      <c r="UYN151" s="86"/>
      <c r="UYO151" s="87"/>
      <c r="UYP151" s="87"/>
      <c r="UYQ151" s="87"/>
      <c r="UYR151" s="87"/>
      <c r="UYS151" s="88"/>
      <c r="UYT151" s="12"/>
      <c r="UYU151" s="12"/>
      <c r="UYV151" s="88"/>
      <c r="UYW151" s="88"/>
      <c r="UYX151" s="11"/>
      <c r="UYY151" s="11"/>
      <c r="UYZ151" s="89"/>
      <c r="UZA151" s="87"/>
      <c r="UZB151" s="90"/>
      <c r="UZC151" s="91"/>
      <c r="UZD151" s="86"/>
      <c r="UZE151" s="87"/>
      <c r="UZF151" s="87"/>
      <c r="UZG151" s="87"/>
      <c r="UZH151" s="87"/>
      <c r="UZI151" s="88"/>
      <c r="UZJ151" s="12"/>
      <c r="UZK151" s="12"/>
      <c r="UZL151" s="88"/>
      <c r="UZM151" s="88"/>
      <c r="UZN151" s="11"/>
      <c r="UZO151" s="11"/>
      <c r="UZP151" s="89"/>
      <c r="UZQ151" s="87"/>
      <c r="UZR151" s="90"/>
      <c r="UZS151" s="91"/>
      <c r="UZT151" s="86"/>
      <c r="UZU151" s="87"/>
      <c r="UZV151" s="87"/>
      <c r="UZW151" s="87"/>
      <c r="UZX151" s="87"/>
      <c r="UZY151" s="88"/>
      <c r="UZZ151" s="12"/>
      <c r="VAA151" s="12"/>
      <c r="VAB151" s="88"/>
      <c r="VAC151" s="88"/>
      <c r="VAD151" s="11"/>
      <c r="VAE151" s="11"/>
      <c r="VAF151" s="89"/>
      <c r="VAG151" s="87"/>
      <c r="VAH151" s="90"/>
      <c r="VAI151" s="91"/>
      <c r="VAJ151" s="86"/>
      <c r="VAK151" s="87"/>
      <c r="VAL151" s="87"/>
      <c r="VAM151" s="87"/>
      <c r="VAN151" s="87"/>
      <c r="VAO151" s="88"/>
      <c r="VAP151" s="12"/>
      <c r="VAQ151" s="12"/>
      <c r="VAR151" s="88"/>
      <c r="VAS151" s="88"/>
      <c r="VAT151" s="11"/>
      <c r="VAU151" s="11"/>
      <c r="VAV151" s="89"/>
      <c r="VAW151" s="87"/>
      <c r="VAX151" s="90"/>
      <c r="VAY151" s="91"/>
      <c r="VAZ151" s="86"/>
      <c r="VBA151" s="87"/>
      <c r="VBB151" s="87"/>
      <c r="VBC151" s="87"/>
      <c r="VBD151" s="87"/>
      <c r="VBE151" s="88"/>
      <c r="VBF151" s="12"/>
      <c r="VBG151" s="12"/>
      <c r="VBH151" s="88"/>
      <c r="VBI151" s="88"/>
      <c r="VBJ151" s="11"/>
      <c r="VBK151" s="11"/>
      <c r="VBL151" s="89"/>
      <c r="VBM151" s="87"/>
      <c r="VBN151" s="90"/>
      <c r="VBO151" s="91"/>
      <c r="VBP151" s="86"/>
      <c r="VBQ151" s="87"/>
      <c r="VBR151" s="87"/>
      <c r="VBS151" s="87"/>
      <c r="VBT151" s="87"/>
      <c r="VBU151" s="88"/>
      <c r="VBV151" s="12"/>
      <c r="VBW151" s="12"/>
      <c r="VBX151" s="88"/>
      <c r="VBY151" s="88"/>
      <c r="VBZ151" s="11"/>
      <c r="VCA151" s="11"/>
      <c r="VCB151" s="89"/>
      <c r="VCC151" s="87"/>
      <c r="VCD151" s="90"/>
      <c r="VCE151" s="91"/>
      <c r="VCF151" s="86"/>
      <c r="VCG151" s="87"/>
      <c r="VCH151" s="87"/>
      <c r="VCI151" s="87"/>
      <c r="VCJ151" s="87"/>
      <c r="VCK151" s="88"/>
      <c r="VCL151" s="12"/>
      <c r="VCM151" s="12"/>
      <c r="VCN151" s="88"/>
      <c r="VCO151" s="88"/>
      <c r="VCP151" s="11"/>
      <c r="VCQ151" s="11"/>
      <c r="VCR151" s="89"/>
      <c r="VCS151" s="87"/>
      <c r="VCT151" s="90"/>
      <c r="VCU151" s="91"/>
      <c r="VCV151" s="86"/>
      <c r="VCW151" s="87"/>
      <c r="VCX151" s="87"/>
      <c r="VCY151" s="87"/>
      <c r="VCZ151" s="87"/>
      <c r="VDA151" s="88"/>
      <c r="VDB151" s="12"/>
      <c r="VDC151" s="12"/>
      <c r="VDD151" s="88"/>
      <c r="VDE151" s="88"/>
      <c r="VDF151" s="11"/>
      <c r="VDG151" s="11"/>
      <c r="VDH151" s="89"/>
      <c r="VDI151" s="87"/>
      <c r="VDJ151" s="90"/>
      <c r="VDK151" s="91"/>
      <c r="VDL151" s="86"/>
      <c r="VDM151" s="87"/>
      <c r="VDN151" s="87"/>
      <c r="VDO151" s="87"/>
      <c r="VDP151" s="87"/>
      <c r="VDQ151" s="88"/>
      <c r="VDR151" s="12"/>
      <c r="VDS151" s="12"/>
      <c r="VDT151" s="88"/>
      <c r="VDU151" s="88"/>
      <c r="VDV151" s="11"/>
      <c r="VDW151" s="11"/>
      <c r="VDX151" s="89"/>
      <c r="VDY151" s="87"/>
      <c r="VDZ151" s="90"/>
      <c r="VEA151" s="91"/>
      <c r="VEB151" s="86"/>
      <c r="VEC151" s="87"/>
      <c r="VED151" s="87"/>
      <c r="VEE151" s="87"/>
      <c r="VEF151" s="87"/>
      <c r="VEG151" s="88"/>
      <c r="VEH151" s="12"/>
      <c r="VEI151" s="12"/>
      <c r="VEJ151" s="88"/>
      <c r="VEK151" s="88"/>
      <c r="VEL151" s="11"/>
      <c r="VEM151" s="11"/>
      <c r="VEN151" s="89"/>
      <c r="VEO151" s="87"/>
      <c r="VEP151" s="90"/>
      <c r="VEQ151" s="91"/>
      <c r="VER151" s="86"/>
      <c r="VES151" s="87"/>
      <c r="VET151" s="87"/>
      <c r="VEU151" s="87"/>
      <c r="VEV151" s="87"/>
      <c r="VEW151" s="88"/>
      <c r="VEX151" s="12"/>
      <c r="VEY151" s="12"/>
      <c r="VEZ151" s="88"/>
      <c r="VFA151" s="88"/>
      <c r="VFB151" s="11"/>
      <c r="VFC151" s="11"/>
      <c r="VFD151" s="89"/>
      <c r="VFE151" s="87"/>
      <c r="VFF151" s="90"/>
      <c r="VFG151" s="91"/>
      <c r="VFH151" s="86"/>
      <c r="VFI151" s="87"/>
      <c r="VFJ151" s="87"/>
      <c r="VFK151" s="87"/>
      <c r="VFL151" s="87"/>
      <c r="VFM151" s="88"/>
      <c r="VFN151" s="12"/>
      <c r="VFO151" s="12"/>
      <c r="VFP151" s="88"/>
      <c r="VFQ151" s="88"/>
      <c r="VFR151" s="11"/>
      <c r="VFS151" s="11"/>
      <c r="VFT151" s="89"/>
      <c r="VFU151" s="87"/>
      <c r="VFV151" s="90"/>
      <c r="VFW151" s="91"/>
      <c r="VFX151" s="86"/>
      <c r="VFY151" s="87"/>
      <c r="VFZ151" s="87"/>
      <c r="VGA151" s="87"/>
      <c r="VGB151" s="87"/>
      <c r="VGC151" s="88"/>
      <c r="VGD151" s="12"/>
      <c r="VGE151" s="12"/>
      <c r="VGF151" s="88"/>
      <c r="VGG151" s="88"/>
      <c r="VGH151" s="11"/>
      <c r="VGI151" s="11"/>
      <c r="VGJ151" s="89"/>
      <c r="VGK151" s="87"/>
      <c r="VGL151" s="90"/>
      <c r="VGM151" s="91"/>
      <c r="VGN151" s="86"/>
      <c r="VGO151" s="87"/>
      <c r="VGP151" s="87"/>
      <c r="VGQ151" s="87"/>
      <c r="VGR151" s="87"/>
      <c r="VGS151" s="88"/>
      <c r="VGT151" s="12"/>
      <c r="VGU151" s="12"/>
      <c r="VGV151" s="88"/>
      <c r="VGW151" s="88"/>
      <c r="VGX151" s="11"/>
      <c r="VGY151" s="11"/>
      <c r="VGZ151" s="89"/>
      <c r="VHA151" s="87"/>
      <c r="VHB151" s="90"/>
      <c r="VHC151" s="91"/>
      <c r="VHD151" s="86"/>
      <c r="VHE151" s="87"/>
      <c r="VHF151" s="87"/>
      <c r="VHG151" s="87"/>
      <c r="VHH151" s="87"/>
      <c r="VHI151" s="88"/>
      <c r="VHJ151" s="12"/>
      <c r="VHK151" s="12"/>
      <c r="VHL151" s="88"/>
      <c r="VHM151" s="88"/>
      <c r="VHN151" s="11"/>
      <c r="VHO151" s="11"/>
      <c r="VHP151" s="89"/>
      <c r="VHQ151" s="87"/>
      <c r="VHR151" s="90"/>
      <c r="VHS151" s="91"/>
      <c r="VHT151" s="86"/>
      <c r="VHU151" s="87"/>
      <c r="VHV151" s="87"/>
      <c r="VHW151" s="87"/>
      <c r="VHX151" s="87"/>
      <c r="VHY151" s="88"/>
      <c r="VHZ151" s="12"/>
      <c r="VIA151" s="12"/>
      <c r="VIB151" s="88"/>
      <c r="VIC151" s="88"/>
      <c r="VID151" s="11"/>
      <c r="VIE151" s="11"/>
      <c r="VIF151" s="89"/>
      <c r="VIG151" s="87"/>
      <c r="VIH151" s="90"/>
      <c r="VII151" s="91"/>
      <c r="VIJ151" s="86"/>
      <c r="VIK151" s="87"/>
      <c r="VIL151" s="87"/>
      <c r="VIM151" s="87"/>
      <c r="VIN151" s="87"/>
      <c r="VIO151" s="88"/>
      <c r="VIP151" s="12"/>
      <c r="VIQ151" s="12"/>
      <c r="VIR151" s="88"/>
      <c r="VIS151" s="88"/>
      <c r="VIT151" s="11"/>
      <c r="VIU151" s="11"/>
      <c r="VIV151" s="89"/>
      <c r="VIW151" s="87"/>
      <c r="VIX151" s="90"/>
      <c r="VIY151" s="91"/>
      <c r="VIZ151" s="86"/>
      <c r="VJA151" s="87"/>
      <c r="VJB151" s="87"/>
      <c r="VJC151" s="87"/>
      <c r="VJD151" s="87"/>
      <c r="VJE151" s="88"/>
      <c r="VJF151" s="12"/>
      <c r="VJG151" s="12"/>
      <c r="VJH151" s="88"/>
      <c r="VJI151" s="88"/>
      <c r="VJJ151" s="11"/>
      <c r="VJK151" s="11"/>
      <c r="VJL151" s="89"/>
      <c r="VJM151" s="87"/>
      <c r="VJN151" s="90"/>
      <c r="VJO151" s="91"/>
      <c r="VJP151" s="86"/>
      <c r="VJQ151" s="87"/>
      <c r="VJR151" s="87"/>
      <c r="VJS151" s="87"/>
      <c r="VJT151" s="87"/>
      <c r="VJU151" s="88"/>
      <c r="VJV151" s="12"/>
      <c r="VJW151" s="12"/>
      <c r="VJX151" s="88"/>
      <c r="VJY151" s="88"/>
      <c r="VJZ151" s="11"/>
      <c r="VKA151" s="11"/>
      <c r="VKB151" s="89"/>
      <c r="VKC151" s="87"/>
      <c r="VKD151" s="90"/>
      <c r="VKE151" s="91"/>
      <c r="VKF151" s="86"/>
      <c r="VKG151" s="87"/>
      <c r="VKH151" s="87"/>
      <c r="VKI151" s="87"/>
      <c r="VKJ151" s="87"/>
      <c r="VKK151" s="88"/>
      <c r="VKL151" s="12"/>
      <c r="VKM151" s="12"/>
      <c r="VKN151" s="88"/>
      <c r="VKO151" s="88"/>
      <c r="VKP151" s="11"/>
      <c r="VKQ151" s="11"/>
      <c r="VKR151" s="89"/>
      <c r="VKS151" s="87"/>
      <c r="VKT151" s="90"/>
      <c r="VKU151" s="91"/>
      <c r="VKV151" s="86"/>
      <c r="VKW151" s="87"/>
      <c r="VKX151" s="87"/>
      <c r="VKY151" s="87"/>
      <c r="VKZ151" s="87"/>
      <c r="VLA151" s="88"/>
      <c r="VLB151" s="12"/>
      <c r="VLC151" s="12"/>
      <c r="VLD151" s="88"/>
      <c r="VLE151" s="88"/>
      <c r="VLF151" s="11"/>
      <c r="VLG151" s="11"/>
      <c r="VLH151" s="89"/>
      <c r="VLI151" s="87"/>
      <c r="VLJ151" s="90"/>
      <c r="VLK151" s="91"/>
      <c r="VLL151" s="86"/>
      <c r="VLM151" s="87"/>
      <c r="VLN151" s="87"/>
      <c r="VLO151" s="87"/>
      <c r="VLP151" s="87"/>
      <c r="VLQ151" s="88"/>
      <c r="VLR151" s="12"/>
      <c r="VLS151" s="12"/>
      <c r="VLT151" s="88"/>
      <c r="VLU151" s="88"/>
      <c r="VLV151" s="11"/>
      <c r="VLW151" s="11"/>
      <c r="VLX151" s="89"/>
      <c r="VLY151" s="87"/>
      <c r="VLZ151" s="90"/>
      <c r="VMA151" s="91"/>
      <c r="VMB151" s="86"/>
      <c r="VMC151" s="87"/>
      <c r="VMD151" s="87"/>
      <c r="VME151" s="87"/>
      <c r="VMF151" s="87"/>
      <c r="VMG151" s="88"/>
      <c r="VMH151" s="12"/>
      <c r="VMI151" s="12"/>
      <c r="VMJ151" s="88"/>
      <c r="VMK151" s="88"/>
      <c r="VML151" s="11"/>
      <c r="VMM151" s="11"/>
      <c r="VMN151" s="89"/>
      <c r="VMO151" s="87"/>
      <c r="VMP151" s="90"/>
      <c r="VMQ151" s="91"/>
      <c r="VMR151" s="86"/>
      <c r="VMS151" s="87"/>
      <c r="VMT151" s="87"/>
      <c r="VMU151" s="87"/>
      <c r="VMV151" s="87"/>
      <c r="VMW151" s="88"/>
      <c r="VMX151" s="12"/>
      <c r="VMY151" s="12"/>
      <c r="VMZ151" s="88"/>
      <c r="VNA151" s="88"/>
      <c r="VNB151" s="11"/>
      <c r="VNC151" s="11"/>
      <c r="VND151" s="89"/>
      <c r="VNE151" s="87"/>
      <c r="VNF151" s="90"/>
      <c r="VNG151" s="91"/>
      <c r="VNH151" s="86"/>
      <c r="VNI151" s="87"/>
      <c r="VNJ151" s="87"/>
      <c r="VNK151" s="87"/>
      <c r="VNL151" s="87"/>
      <c r="VNM151" s="88"/>
      <c r="VNN151" s="12"/>
      <c r="VNO151" s="12"/>
      <c r="VNP151" s="88"/>
      <c r="VNQ151" s="88"/>
      <c r="VNR151" s="11"/>
      <c r="VNS151" s="11"/>
      <c r="VNT151" s="89"/>
      <c r="VNU151" s="87"/>
      <c r="VNV151" s="90"/>
      <c r="VNW151" s="91"/>
      <c r="VNX151" s="86"/>
      <c r="VNY151" s="87"/>
      <c r="VNZ151" s="87"/>
      <c r="VOA151" s="87"/>
      <c r="VOB151" s="87"/>
      <c r="VOC151" s="88"/>
      <c r="VOD151" s="12"/>
      <c r="VOE151" s="12"/>
      <c r="VOF151" s="88"/>
      <c r="VOG151" s="88"/>
      <c r="VOH151" s="11"/>
      <c r="VOI151" s="11"/>
      <c r="VOJ151" s="89"/>
      <c r="VOK151" s="87"/>
      <c r="VOL151" s="90"/>
      <c r="VOM151" s="91"/>
      <c r="VON151" s="86"/>
      <c r="VOO151" s="87"/>
      <c r="VOP151" s="87"/>
      <c r="VOQ151" s="87"/>
      <c r="VOR151" s="87"/>
      <c r="VOS151" s="88"/>
      <c r="VOT151" s="12"/>
      <c r="VOU151" s="12"/>
      <c r="VOV151" s="88"/>
      <c r="VOW151" s="88"/>
      <c r="VOX151" s="11"/>
      <c r="VOY151" s="11"/>
      <c r="VOZ151" s="89"/>
      <c r="VPA151" s="87"/>
      <c r="VPB151" s="90"/>
      <c r="VPC151" s="91"/>
      <c r="VPD151" s="86"/>
      <c r="VPE151" s="87"/>
      <c r="VPF151" s="87"/>
      <c r="VPG151" s="87"/>
      <c r="VPH151" s="87"/>
      <c r="VPI151" s="88"/>
      <c r="VPJ151" s="12"/>
      <c r="VPK151" s="12"/>
      <c r="VPL151" s="88"/>
      <c r="VPM151" s="88"/>
      <c r="VPN151" s="11"/>
      <c r="VPO151" s="11"/>
      <c r="VPP151" s="89"/>
      <c r="VPQ151" s="87"/>
      <c r="VPR151" s="90"/>
      <c r="VPS151" s="91"/>
      <c r="VPT151" s="86"/>
      <c r="VPU151" s="87"/>
      <c r="VPV151" s="87"/>
      <c r="VPW151" s="87"/>
      <c r="VPX151" s="87"/>
      <c r="VPY151" s="88"/>
      <c r="VPZ151" s="12"/>
      <c r="VQA151" s="12"/>
      <c r="VQB151" s="88"/>
      <c r="VQC151" s="88"/>
      <c r="VQD151" s="11"/>
      <c r="VQE151" s="11"/>
      <c r="VQF151" s="89"/>
      <c r="VQG151" s="87"/>
      <c r="VQH151" s="90"/>
      <c r="VQI151" s="91"/>
      <c r="VQJ151" s="86"/>
      <c r="VQK151" s="87"/>
      <c r="VQL151" s="87"/>
      <c r="VQM151" s="87"/>
      <c r="VQN151" s="87"/>
      <c r="VQO151" s="88"/>
      <c r="VQP151" s="12"/>
      <c r="VQQ151" s="12"/>
      <c r="VQR151" s="88"/>
      <c r="VQS151" s="88"/>
      <c r="VQT151" s="11"/>
      <c r="VQU151" s="11"/>
      <c r="VQV151" s="89"/>
      <c r="VQW151" s="87"/>
      <c r="VQX151" s="90"/>
      <c r="VQY151" s="91"/>
      <c r="VQZ151" s="86"/>
      <c r="VRA151" s="87"/>
      <c r="VRB151" s="87"/>
      <c r="VRC151" s="87"/>
      <c r="VRD151" s="87"/>
      <c r="VRE151" s="88"/>
      <c r="VRF151" s="12"/>
      <c r="VRG151" s="12"/>
      <c r="VRH151" s="88"/>
      <c r="VRI151" s="88"/>
      <c r="VRJ151" s="11"/>
      <c r="VRK151" s="11"/>
      <c r="VRL151" s="89"/>
      <c r="VRM151" s="87"/>
      <c r="VRN151" s="90"/>
      <c r="VRO151" s="91"/>
      <c r="VRP151" s="86"/>
      <c r="VRQ151" s="87"/>
      <c r="VRR151" s="87"/>
      <c r="VRS151" s="87"/>
      <c r="VRT151" s="87"/>
      <c r="VRU151" s="88"/>
      <c r="VRV151" s="12"/>
      <c r="VRW151" s="12"/>
      <c r="VRX151" s="88"/>
      <c r="VRY151" s="88"/>
      <c r="VRZ151" s="11"/>
      <c r="VSA151" s="11"/>
      <c r="VSB151" s="89"/>
      <c r="VSC151" s="87"/>
      <c r="VSD151" s="90"/>
      <c r="VSE151" s="91"/>
      <c r="VSF151" s="86"/>
      <c r="VSG151" s="87"/>
      <c r="VSH151" s="87"/>
      <c r="VSI151" s="87"/>
      <c r="VSJ151" s="87"/>
      <c r="VSK151" s="88"/>
      <c r="VSL151" s="12"/>
      <c r="VSM151" s="12"/>
      <c r="VSN151" s="88"/>
      <c r="VSO151" s="88"/>
      <c r="VSP151" s="11"/>
      <c r="VSQ151" s="11"/>
      <c r="VSR151" s="89"/>
      <c r="VSS151" s="87"/>
      <c r="VST151" s="90"/>
      <c r="VSU151" s="91"/>
      <c r="VSV151" s="86"/>
      <c r="VSW151" s="87"/>
      <c r="VSX151" s="87"/>
      <c r="VSY151" s="87"/>
      <c r="VSZ151" s="87"/>
      <c r="VTA151" s="88"/>
      <c r="VTB151" s="12"/>
      <c r="VTC151" s="12"/>
      <c r="VTD151" s="88"/>
      <c r="VTE151" s="88"/>
      <c r="VTF151" s="11"/>
      <c r="VTG151" s="11"/>
      <c r="VTH151" s="89"/>
      <c r="VTI151" s="87"/>
      <c r="VTJ151" s="90"/>
      <c r="VTK151" s="91"/>
      <c r="VTL151" s="86"/>
      <c r="VTM151" s="87"/>
      <c r="VTN151" s="87"/>
      <c r="VTO151" s="87"/>
      <c r="VTP151" s="87"/>
      <c r="VTQ151" s="88"/>
      <c r="VTR151" s="12"/>
      <c r="VTS151" s="12"/>
      <c r="VTT151" s="88"/>
      <c r="VTU151" s="88"/>
      <c r="VTV151" s="11"/>
      <c r="VTW151" s="11"/>
      <c r="VTX151" s="89"/>
      <c r="VTY151" s="87"/>
      <c r="VTZ151" s="90"/>
      <c r="VUA151" s="91"/>
      <c r="VUB151" s="86"/>
      <c r="VUC151" s="87"/>
      <c r="VUD151" s="87"/>
      <c r="VUE151" s="87"/>
      <c r="VUF151" s="87"/>
      <c r="VUG151" s="88"/>
      <c r="VUH151" s="12"/>
      <c r="VUI151" s="12"/>
      <c r="VUJ151" s="88"/>
      <c r="VUK151" s="88"/>
      <c r="VUL151" s="11"/>
      <c r="VUM151" s="11"/>
      <c r="VUN151" s="89"/>
      <c r="VUO151" s="87"/>
      <c r="VUP151" s="90"/>
      <c r="VUQ151" s="91"/>
      <c r="VUR151" s="86"/>
      <c r="VUS151" s="87"/>
      <c r="VUT151" s="87"/>
      <c r="VUU151" s="87"/>
      <c r="VUV151" s="87"/>
      <c r="VUW151" s="88"/>
      <c r="VUX151" s="12"/>
      <c r="VUY151" s="12"/>
      <c r="VUZ151" s="88"/>
      <c r="VVA151" s="88"/>
      <c r="VVB151" s="11"/>
      <c r="VVC151" s="11"/>
      <c r="VVD151" s="89"/>
      <c r="VVE151" s="87"/>
      <c r="VVF151" s="90"/>
      <c r="VVG151" s="91"/>
      <c r="VVH151" s="86"/>
      <c r="VVI151" s="87"/>
      <c r="VVJ151" s="87"/>
      <c r="VVK151" s="87"/>
      <c r="VVL151" s="87"/>
      <c r="VVM151" s="88"/>
      <c r="VVN151" s="12"/>
      <c r="VVO151" s="12"/>
      <c r="VVP151" s="88"/>
      <c r="VVQ151" s="88"/>
      <c r="VVR151" s="11"/>
      <c r="VVS151" s="11"/>
      <c r="VVT151" s="89"/>
      <c r="VVU151" s="87"/>
      <c r="VVV151" s="90"/>
      <c r="VVW151" s="91"/>
      <c r="VVX151" s="86"/>
      <c r="VVY151" s="87"/>
      <c r="VVZ151" s="87"/>
      <c r="VWA151" s="87"/>
      <c r="VWB151" s="87"/>
      <c r="VWC151" s="88"/>
      <c r="VWD151" s="12"/>
      <c r="VWE151" s="12"/>
      <c r="VWF151" s="88"/>
      <c r="VWG151" s="88"/>
      <c r="VWH151" s="11"/>
      <c r="VWI151" s="11"/>
      <c r="VWJ151" s="89"/>
      <c r="VWK151" s="87"/>
      <c r="VWL151" s="90"/>
      <c r="VWM151" s="91"/>
      <c r="VWN151" s="86"/>
      <c r="VWO151" s="87"/>
      <c r="VWP151" s="87"/>
      <c r="VWQ151" s="87"/>
      <c r="VWR151" s="87"/>
      <c r="VWS151" s="88"/>
      <c r="VWT151" s="12"/>
      <c r="VWU151" s="12"/>
      <c r="VWV151" s="88"/>
      <c r="VWW151" s="88"/>
      <c r="VWX151" s="11"/>
      <c r="VWY151" s="11"/>
      <c r="VWZ151" s="89"/>
      <c r="VXA151" s="87"/>
      <c r="VXB151" s="90"/>
      <c r="VXC151" s="91"/>
      <c r="VXD151" s="86"/>
      <c r="VXE151" s="87"/>
      <c r="VXF151" s="87"/>
      <c r="VXG151" s="87"/>
      <c r="VXH151" s="87"/>
      <c r="VXI151" s="88"/>
      <c r="VXJ151" s="12"/>
      <c r="VXK151" s="12"/>
      <c r="VXL151" s="88"/>
      <c r="VXM151" s="88"/>
      <c r="VXN151" s="11"/>
      <c r="VXO151" s="11"/>
      <c r="VXP151" s="89"/>
      <c r="VXQ151" s="87"/>
      <c r="VXR151" s="90"/>
      <c r="VXS151" s="91"/>
      <c r="VXT151" s="86"/>
      <c r="VXU151" s="87"/>
      <c r="VXV151" s="87"/>
      <c r="VXW151" s="87"/>
      <c r="VXX151" s="87"/>
      <c r="VXY151" s="88"/>
      <c r="VXZ151" s="12"/>
      <c r="VYA151" s="12"/>
      <c r="VYB151" s="88"/>
      <c r="VYC151" s="88"/>
      <c r="VYD151" s="11"/>
      <c r="VYE151" s="11"/>
      <c r="VYF151" s="89"/>
      <c r="VYG151" s="87"/>
      <c r="VYH151" s="90"/>
      <c r="VYI151" s="91"/>
      <c r="VYJ151" s="86"/>
      <c r="VYK151" s="87"/>
      <c r="VYL151" s="87"/>
      <c r="VYM151" s="87"/>
      <c r="VYN151" s="87"/>
      <c r="VYO151" s="88"/>
      <c r="VYP151" s="12"/>
      <c r="VYQ151" s="12"/>
      <c r="VYR151" s="88"/>
      <c r="VYS151" s="88"/>
      <c r="VYT151" s="11"/>
      <c r="VYU151" s="11"/>
      <c r="VYV151" s="89"/>
      <c r="VYW151" s="87"/>
      <c r="VYX151" s="90"/>
      <c r="VYY151" s="91"/>
      <c r="VYZ151" s="86"/>
      <c r="VZA151" s="87"/>
      <c r="VZB151" s="87"/>
      <c r="VZC151" s="87"/>
      <c r="VZD151" s="87"/>
      <c r="VZE151" s="88"/>
      <c r="VZF151" s="12"/>
      <c r="VZG151" s="12"/>
      <c r="VZH151" s="88"/>
      <c r="VZI151" s="88"/>
      <c r="VZJ151" s="11"/>
      <c r="VZK151" s="11"/>
      <c r="VZL151" s="89"/>
      <c r="VZM151" s="87"/>
      <c r="VZN151" s="90"/>
      <c r="VZO151" s="91"/>
      <c r="VZP151" s="86"/>
      <c r="VZQ151" s="87"/>
      <c r="VZR151" s="87"/>
      <c r="VZS151" s="87"/>
      <c r="VZT151" s="87"/>
      <c r="VZU151" s="88"/>
      <c r="VZV151" s="12"/>
      <c r="VZW151" s="12"/>
      <c r="VZX151" s="88"/>
      <c r="VZY151" s="88"/>
      <c r="VZZ151" s="11"/>
      <c r="WAA151" s="11"/>
      <c r="WAB151" s="89"/>
      <c r="WAC151" s="87"/>
      <c r="WAD151" s="90"/>
      <c r="WAE151" s="91"/>
      <c r="WAF151" s="86"/>
      <c r="WAG151" s="87"/>
      <c r="WAH151" s="87"/>
      <c r="WAI151" s="87"/>
      <c r="WAJ151" s="87"/>
      <c r="WAK151" s="88"/>
      <c r="WAL151" s="12"/>
      <c r="WAM151" s="12"/>
      <c r="WAN151" s="88"/>
      <c r="WAO151" s="88"/>
      <c r="WAP151" s="11"/>
      <c r="WAQ151" s="11"/>
      <c r="WAR151" s="89"/>
      <c r="WAS151" s="87"/>
      <c r="WAT151" s="90"/>
      <c r="WAU151" s="91"/>
      <c r="WAV151" s="86"/>
      <c r="WAW151" s="87"/>
      <c r="WAX151" s="87"/>
      <c r="WAY151" s="87"/>
      <c r="WAZ151" s="87"/>
      <c r="WBA151" s="88"/>
      <c r="WBB151" s="12"/>
      <c r="WBC151" s="12"/>
      <c r="WBD151" s="88"/>
      <c r="WBE151" s="88"/>
      <c r="WBF151" s="11"/>
      <c r="WBG151" s="11"/>
      <c r="WBH151" s="89"/>
      <c r="WBI151" s="87"/>
      <c r="WBJ151" s="90"/>
      <c r="WBK151" s="91"/>
      <c r="WBL151" s="86"/>
      <c r="WBM151" s="87"/>
      <c r="WBN151" s="87"/>
      <c r="WBO151" s="87"/>
      <c r="WBP151" s="87"/>
      <c r="WBQ151" s="88"/>
      <c r="WBR151" s="12"/>
      <c r="WBS151" s="12"/>
      <c r="WBT151" s="88"/>
      <c r="WBU151" s="88"/>
      <c r="WBV151" s="11"/>
      <c r="WBW151" s="11"/>
      <c r="WBX151" s="89"/>
      <c r="WBY151" s="87"/>
      <c r="WBZ151" s="90"/>
      <c r="WCA151" s="91"/>
      <c r="WCB151" s="86"/>
      <c r="WCC151" s="87"/>
      <c r="WCD151" s="87"/>
      <c r="WCE151" s="87"/>
      <c r="WCF151" s="87"/>
      <c r="WCG151" s="88"/>
      <c r="WCH151" s="12"/>
      <c r="WCI151" s="12"/>
      <c r="WCJ151" s="88"/>
      <c r="WCK151" s="88"/>
      <c r="WCL151" s="11"/>
      <c r="WCM151" s="11"/>
      <c r="WCN151" s="89"/>
      <c r="WCO151" s="87"/>
      <c r="WCP151" s="90"/>
      <c r="WCQ151" s="91"/>
      <c r="WCR151" s="86"/>
      <c r="WCS151" s="87"/>
      <c r="WCT151" s="87"/>
      <c r="WCU151" s="87"/>
      <c r="WCV151" s="87"/>
      <c r="WCW151" s="88"/>
      <c r="WCX151" s="12"/>
      <c r="WCY151" s="12"/>
      <c r="WCZ151" s="88"/>
      <c r="WDA151" s="88"/>
      <c r="WDB151" s="11"/>
      <c r="WDC151" s="11"/>
      <c r="WDD151" s="89"/>
      <c r="WDE151" s="87"/>
      <c r="WDF151" s="90"/>
      <c r="WDG151" s="91"/>
      <c r="WDH151" s="86"/>
      <c r="WDI151" s="87"/>
      <c r="WDJ151" s="87"/>
      <c r="WDK151" s="87"/>
      <c r="WDL151" s="87"/>
      <c r="WDM151" s="88"/>
      <c r="WDN151" s="12"/>
      <c r="WDO151" s="12"/>
      <c r="WDP151" s="88"/>
      <c r="WDQ151" s="88"/>
      <c r="WDR151" s="11"/>
      <c r="WDS151" s="11"/>
      <c r="WDT151" s="89"/>
      <c r="WDU151" s="87"/>
      <c r="WDV151" s="90"/>
      <c r="WDW151" s="91"/>
      <c r="WDX151" s="86"/>
      <c r="WDY151" s="87"/>
      <c r="WDZ151" s="87"/>
      <c r="WEA151" s="87"/>
      <c r="WEB151" s="87"/>
      <c r="WEC151" s="88"/>
      <c r="WED151" s="12"/>
      <c r="WEE151" s="12"/>
      <c r="WEF151" s="88"/>
      <c r="WEG151" s="88"/>
      <c r="WEH151" s="11"/>
      <c r="WEI151" s="11"/>
      <c r="WEJ151" s="89"/>
      <c r="WEK151" s="87"/>
      <c r="WEL151" s="90"/>
      <c r="WEM151" s="91"/>
      <c r="WEN151" s="86"/>
      <c r="WEO151" s="87"/>
      <c r="WEP151" s="87"/>
      <c r="WEQ151" s="87"/>
      <c r="WER151" s="87"/>
      <c r="WES151" s="88"/>
      <c r="WET151" s="12"/>
      <c r="WEU151" s="12"/>
      <c r="WEV151" s="88"/>
      <c r="WEW151" s="88"/>
      <c r="WEX151" s="11"/>
      <c r="WEY151" s="11"/>
      <c r="WEZ151" s="89"/>
      <c r="WFA151" s="87"/>
      <c r="WFB151" s="90"/>
      <c r="WFC151" s="91"/>
      <c r="WFD151" s="86"/>
      <c r="WFE151" s="87"/>
      <c r="WFF151" s="87"/>
      <c r="WFG151" s="87"/>
      <c r="WFH151" s="87"/>
      <c r="WFI151" s="88"/>
      <c r="WFJ151" s="12"/>
      <c r="WFK151" s="12"/>
      <c r="WFL151" s="88"/>
      <c r="WFM151" s="88"/>
      <c r="WFN151" s="11"/>
      <c r="WFO151" s="11"/>
      <c r="WFP151" s="89"/>
      <c r="WFQ151" s="87"/>
      <c r="WFR151" s="90"/>
      <c r="WFS151" s="91"/>
      <c r="WFT151" s="86"/>
      <c r="WFU151" s="87"/>
      <c r="WFV151" s="87"/>
      <c r="WFW151" s="87"/>
      <c r="WFX151" s="87"/>
      <c r="WFY151" s="88"/>
      <c r="WFZ151" s="12"/>
      <c r="WGA151" s="12"/>
      <c r="WGB151" s="88"/>
      <c r="WGC151" s="88"/>
      <c r="WGD151" s="11"/>
      <c r="WGE151" s="11"/>
      <c r="WGF151" s="89"/>
      <c r="WGG151" s="87"/>
      <c r="WGH151" s="90"/>
      <c r="WGI151" s="91"/>
      <c r="WGJ151" s="86"/>
      <c r="WGK151" s="87"/>
      <c r="WGL151" s="87"/>
      <c r="WGM151" s="87"/>
      <c r="WGN151" s="87"/>
      <c r="WGO151" s="88"/>
      <c r="WGP151" s="12"/>
      <c r="WGQ151" s="12"/>
      <c r="WGR151" s="88"/>
      <c r="WGS151" s="88"/>
      <c r="WGT151" s="11"/>
      <c r="WGU151" s="11"/>
      <c r="WGV151" s="89"/>
      <c r="WGW151" s="87"/>
      <c r="WGX151" s="90"/>
      <c r="WGY151" s="91"/>
      <c r="WGZ151" s="86"/>
      <c r="WHA151" s="87"/>
      <c r="WHB151" s="87"/>
      <c r="WHC151" s="87"/>
      <c r="WHD151" s="87"/>
      <c r="WHE151" s="88"/>
      <c r="WHF151" s="12"/>
      <c r="WHG151" s="12"/>
      <c r="WHH151" s="88"/>
      <c r="WHI151" s="88"/>
      <c r="WHJ151" s="11"/>
      <c r="WHK151" s="11"/>
      <c r="WHL151" s="89"/>
      <c r="WHM151" s="87"/>
      <c r="WHN151" s="90"/>
      <c r="WHO151" s="91"/>
      <c r="WHP151" s="86"/>
      <c r="WHQ151" s="87"/>
      <c r="WHR151" s="87"/>
      <c r="WHS151" s="87"/>
      <c r="WHT151" s="87"/>
      <c r="WHU151" s="88"/>
      <c r="WHV151" s="12"/>
      <c r="WHW151" s="12"/>
      <c r="WHX151" s="88"/>
      <c r="WHY151" s="88"/>
      <c r="WHZ151" s="11"/>
      <c r="WIA151" s="11"/>
      <c r="WIB151" s="89"/>
      <c r="WIC151" s="87"/>
      <c r="WID151" s="90"/>
      <c r="WIE151" s="91"/>
      <c r="WIF151" s="86"/>
      <c r="WIG151" s="87"/>
      <c r="WIH151" s="87"/>
      <c r="WII151" s="87"/>
      <c r="WIJ151" s="87"/>
      <c r="WIK151" s="88"/>
      <c r="WIL151" s="12"/>
      <c r="WIM151" s="12"/>
      <c r="WIN151" s="88"/>
      <c r="WIO151" s="88"/>
      <c r="WIP151" s="11"/>
      <c r="WIQ151" s="11"/>
      <c r="WIR151" s="89"/>
      <c r="WIS151" s="87"/>
      <c r="WIT151" s="90"/>
      <c r="WIU151" s="91"/>
      <c r="WIV151" s="86"/>
      <c r="WIW151" s="87"/>
      <c r="WIX151" s="87"/>
      <c r="WIY151" s="87"/>
      <c r="WIZ151" s="87"/>
      <c r="WJA151" s="88"/>
      <c r="WJB151" s="12"/>
      <c r="WJC151" s="12"/>
      <c r="WJD151" s="88"/>
      <c r="WJE151" s="88"/>
      <c r="WJF151" s="11"/>
      <c r="WJG151" s="11"/>
      <c r="WJH151" s="89"/>
      <c r="WJI151" s="87"/>
      <c r="WJJ151" s="90"/>
      <c r="WJK151" s="91"/>
      <c r="WJL151" s="86"/>
      <c r="WJM151" s="87"/>
      <c r="WJN151" s="87"/>
      <c r="WJO151" s="87"/>
      <c r="WJP151" s="87"/>
      <c r="WJQ151" s="88"/>
      <c r="WJR151" s="12"/>
      <c r="WJS151" s="12"/>
      <c r="WJT151" s="88"/>
      <c r="WJU151" s="88"/>
      <c r="WJV151" s="11"/>
      <c r="WJW151" s="11"/>
      <c r="WJX151" s="89"/>
      <c r="WJY151" s="87"/>
      <c r="WJZ151" s="90"/>
      <c r="WKA151" s="91"/>
      <c r="WKB151" s="86"/>
      <c r="WKC151" s="87"/>
      <c r="WKD151" s="87"/>
      <c r="WKE151" s="87"/>
      <c r="WKF151" s="87"/>
      <c r="WKG151" s="88"/>
      <c r="WKH151" s="12"/>
      <c r="WKI151" s="12"/>
      <c r="WKJ151" s="88"/>
      <c r="WKK151" s="88"/>
      <c r="WKL151" s="11"/>
      <c r="WKM151" s="11"/>
      <c r="WKN151" s="89"/>
      <c r="WKO151" s="87"/>
      <c r="WKP151" s="90"/>
      <c r="WKQ151" s="91"/>
      <c r="WKR151" s="86"/>
      <c r="WKS151" s="87"/>
      <c r="WKT151" s="87"/>
      <c r="WKU151" s="87"/>
      <c r="WKV151" s="87"/>
      <c r="WKW151" s="88"/>
      <c r="WKX151" s="12"/>
      <c r="WKY151" s="12"/>
      <c r="WKZ151" s="88"/>
      <c r="WLA151" s="88"/>
      <c r="WLB151" s="11"/>
      <c r="WLC151" s="11"/>
      <c r="WLD151" s="89"/>
      <c r="WLE151" s="87"/>
      <c r="WLF151" s="90"/>
      <c r="WLG151" s="91"/>
      <c r="WLH151" s="86"/>
      <c r="WLI151" s="87"/>
      <c r="WLJ151" s="87"/>
      <c r="WLK151" s="87"/>
      <c r="WLL151" s="87"/>
      <c r="WLM151" s="88"/>
      <c r="WLN151" s="12"/>
      <c r="WLO151" s="12"/>
      <c r="WLP151" s="88"/>
      <c r="WLQ151" s="88"/>
      <c r="WLR151" s="11"/>
      <c r="WLS151" s="11"/>
      <c r="WLT151" s="89"/>
      <c r="WLU151" s="87"/>
      <c r="WLV151" s="90"/>
      <c r="WLW151" s="91"/>
      <c r="WLX151" s="86"/>
      <c r="WLY151" s="87"/>
      <c r="WLZ151" s="87"/>
      <c r="WMA151" s="87"/>
      <c r="WMB151" s="87"/>
      <c r="WMC151" s="88"/>
      <c r="WMD151" s="12"/>
      <c r="WME151" s="12"/>
      <c r="WMF151" s="88"/>
      <c r="WMG151" s="88"/>
      <c r="WMH151" s="11"/>
      <c r="WMI151" s="11"/>
      <c r="WMJ151" s="89"/>
      <c r="WMK151" s="87"/>
      <c r="WML151" s="90"/>
      <c r="WMM151" s="91"/>
      <c r="WMN151" s="86"/>
      <c r="WMO151" s="87"/>
      <c r="WMP151" s="87"/>
      <c r="WMQ151" s="87"/>
      <c r="WMR151" s="87"/>
      <c r="WMS151" s="88"/>
      <c r="WMT151" s="12"/>
      <c r="WMU151" s="12"/>
      <c r="WMV151" s="88"/>
      <c r="WMW151" s="88"/>
      <c r="WMX151" s="11"/>
      <c r="WMY151" s="11"/>
      <c r="WMZ151" s="89"/>
      <c r="WNA151" s="87"/>
      <c r="WNB151" s="90"/>
      <c r="WNC151" s="91"/>
      <c r="WND151" s="86"/>
      <c r="WNE151" s="87"/>
      <c r="WNF151" s="87"/>
      <c r="WNG151" s="87"/>
      <c r="WNH151" s="87"/>
      <c r="WNI151" s="88"/>
      <c r="WNJ151" s="12"/>
      <c r="WNK151" s="12"/>
      <c r="WNL151" s="88"/>
      <c r="WNM151" s="88"/>
      <c r="WNN151" s="11"/>
      <c r="WNO151" s="11"/>
      <c r="WNP151" s="89"/>
      <c r="WNQ151" s="87"/>
      <c r="WNR151" s="90"/>
      <c r="WNS151" s="91"/>
      <c r="WNT151" s="86"/>
      <c r="WNU151" s="87"/>
      <c r="WNV151" s="87"/>
      <c r="WNW151" s="87"/>
      <c r="WNX151" s="87"/>
      <c r="WNY151" s="88"/>
      <c r="WNZ151" s="12"/>
      <c r="WOA151" s="12"/>
      <c r="WOB151" s="88"/>
      <c r="WOC151" s="88"/>
      <c r="WOD151" s="11"/>
      <c r="WOE151" s="11"/>
      <c r="WOF151" s="89"/>
      <c r="WOG151" s="87"/>
      <c r="WOH151" s="90"/>
      <c r="WOI151" s="91"/>
      <c r="WOJ151" s="86"/>
      <c r="WOK151" s="87"/>
      <c r="WOL151" s="87"/>
      <c r="WOM151" s="87"/>
      <c r="WON151" s="87"/>
      <c r="WOO151" s="88"/>
      <c r="WOP151" s="12"/>
      <c r="WOQ151" s="12"/>
      <c r="WOR151" s="88"/>
      <c r="WOS151" s="88"/>
      <c r="WOT151" s="11"/>
      <c r="WOU151" s="11"/>
      <c r="WOV151" s="89"/>
      <c r="WOW151" s="87"/>
      <c r="WOX151" s="90"/>
      <c r="WOY151" s="91"/>
      <c r="WOZ151" s="86"/>
      <c r="WPA151" s="87"/>
      <c r="WPB151" s="87"/>
      <c r="WPC151" s="87"/>
      <c r="WPD151" s="87"/>
      <c r="WPE151" s="88"/>
      <c r="WPF151" s="12"/>
      <c r="WPG151" s="12"/>
      <c r="WPH151" s="88"/>
      <c r="WPI151" s="88"/>
      <c r="WPJ151" s="11"/>
      <c r="WPK151" s="11"/>
      <c r="WPL151" s="89"/>
      <c r="WPM151" s="87"/>
      <c r="WPN151" s="90"/>
      <c r="WPO151" s="91"/>
      <c r="WPP151" s="86"/>
      <c r="WPQ151" s="87"/>
      <c r="WPR151" s="87"/>
      <c r="WPS151" s="87"/>
      <c r="WPT151" s="87"/>
      <c r="WPU151" s="88"/>
      <c r="WPV151" s="12"/>
      <c r="WPW151" s="12"/>
      <c r="WPX151" s="88"/>
      <c r="WPY151" s="88"/>
      <c r="WPZ151" s="11"/>
      <c r="WQA151" s="11"/>
      <c r="WQB151" s="89"/>
      <c r="WQC151" s="87"/>
      <c r="WQD151" s="90"/>
      <c r="WQE151" s="91"/>
      <c r="WQF151" s="86"/>
      <c r="WQG151" s="87"/>
      <c r="WQH151" s="87"/>
      <c r="WQI151" s="87"/>
      <c r="WQJ151" s="87"/>
      <c r="WQK151" s="88"/>
      <c r="WQL151" s="12"/>
      <c r="WQM151" s="12"/>
      <c r="WQN151" s="88"/>
      <c r="WQO151" s="88"/>
      <c r="WQP151" s="11"/>
      <c r="WQQ151" s="11"/>
      <c r="WQR151" s="89"/>
      <c r="WQS151" s="87"/>
      <c r="WQT151" s="90"/>
      <c r="WQU151" s="91"/>
      <c r="WQV151" s="86"/>
      <c r="WQW151" s="87"/>
      <c r="WQX151" s="87"/>
      <c r="WQY151" s="87"/>
      <c r="WQZ151" s="87"/>
      <c r="WRA151" s="88"/>
      <c r="WRB151" s="12"/>
      <c r="WRC151" s="12"/>
      <c r="WRD151" s="88"/>
      <c r="WRE151" s="88"/>
      <c r="WRF151" s="11"/>
      <c r="WRG151" s="11"/>
      <c r="WRH151" s="89"/>
      <c r="WRI151" s="87"/>
      <c r="WRJ151" s="90"/>
      <c r="WRK151" s="91"/>
      <c r="WRL151" s="86"/>
      <c r="WRM151" s="87"/>
      <c r="WRN151" s="87"/>
      <c r="WRO151" s="87"/>
      <c r="WRP151" s="87"/>
      <c r="WRQ151" s="88"/>
      <c r="WRR151" s="12"/>
      <c r="WRS151" s="12"/>
      <c r="WRT151" s="88"/>
      <c r="WRU151" s="88"/>
      <c r="WRV151" s="11"/>
      <c r="WRW151" s="11"/>
      <c r="WRX151" s="89"/>
      <c r="WRY151" s="87"/>
      <c r="WRZ151" s="90"/>
      <c r="WSA151" s="91"/>
      <c r="WSB151" s="86"/>
      <c r="WSC151" s="87"/>
      <c r="WSD151" s="87"/>
      <c r="WSE151" s="87"/>
      <c r="WSF151" s="87"/>
      <c r="WSG151" s="88"/>
      <c r="WSH151" s="12"/>
      <c r="WSI151" s="12"/>
      <c r="WSJ151" s="88"/>
      <c r="WSK151" s="88"/>
      <c r="WSL151" s="11"/>
      <c r="WSM151" s="11"/>
      <c r="WSN151" s="89"/>
      <c r="WSO151" s="87"/>
      <c r="WSP151" s="90"/>
      <c r="WSQ151" s="91"/>
      <c r="WSR151" s="86"/>
      <c r="WSS151" s="87"/>
      <c r="WST151" s="87"/>
      <c r="WSU151" s="87"/>
      <c r="WSV151" s="87"/>
      <c r="WSW151" s="88"/>
      <c r="WSX151" s="12"/>
      <c r="WSY151" s="12"/>
      <c r="WSZ151" s="88"/>
      <c r="WTA151" s="88"/>
      <c r="WTB151" s="11"/>
      <c r="WTC151" s="11"/>
      <c r="WTD151" s="89"/>
      <c r="WTE151" s="87"/>
      <c r="WTF151" s="90"/>
      <c r="WTG151" s="91"/>
      <c r="WTH151" s="86"/>
      <c r="WTI151" s="87"/>
      <c r="WTJ151" s="87"/>
      <c r="WTK151" s="87"/>
      <c r="WTL151" s="87"/>
      <c r="WTM151" s="88"/>
      <c r="WTN151" s="12"/>
      <c r="WTO151" s="12"/>
      <c r="WTP151" s="88"/>
      <c r="WTQ151" s="88"/>
      <c r="WTR151" s="11"/>
      <c r="WTS151" s="11"/>
      <c r="WTT151" s="89"/>
      <c r="WTU151" s="87"/>
      <c r="WTV151" s="90"/>
      <c r="WTW151" s="91"/>
      <c r="WTX151" s="86"/>
      <c r="WTY151" s="87"/>
      <c r="WTZ151" s="87"/>
      <c r="WUA151" s="87"/>
      <c r="WUB151" s="87"/>
      <c r="WUC151" s="88"/>
      <c r="WUD151" s="12"/>
      <c r="WUE151" s="12"/>
      <c r="WUF151" s="88"/>
      <c r="WUG151" s="88"/>
      <c r="WUH151" s="11"/>
      <c r="WUI151" s="11"/>
      <c r="WUJ151" s="89"/>
      <c r="WUK151" s="87"/>
      <c r="WUL151" s="90"/>
      <c r="WUM151" s="91"/>
      <c r="WUN151" s="86"/>
      <c r="WUO151" s="87"/>
      <c r="WUP151" s="87"/>
      <c r="WUQ151" s="87"/>
      <c r="WUR151" s="87"/>
      <c r="WUS151" s="88"/>
      <c r="WUT151" s="12"/>
      <c r="WUU151" s="12"/>
      <c r="WUV151" s="88"/>
      <c r="WUW151" s="88"/>
      <c r="WUX151" s="11"/>
      <c r="WUY151" s="11"/>
      <c r="WUZ151" s="89"/>
      <c r="WVA151" s="87"/>
      <c r="WVB151" s="90"/>
      <c r="WVC151" s="91"/>
      <c r="WVD151" s="86"/>
      <c r="WVE151" s="87"/>
      <c r="WVF151" s="87"/>
      <c r="WVG151" s="87"/>
      <c r="WVH151" s="87"/>
      <c r="WVI151" s="88"/>
      <c r="WVJ151" s="12"/>
      <c r="WVK151" s="12"/>
      <c r="WVL151" s="88"/>
      <c r="WVM151" s="88"/>
      <c r="WVN151" s="11"/>
      <c r="WVO151" s="11"/>
      <c r="WVP151" s="89"/>
      <c r="WVQ151" s="87"/>
      <c r="WVR151" s="90"/>
      <c r="WVS151" s="91"/>
      <c r="WVT151" s="86"/>
      <c r="WVU151" s="87"/>
      <c r="WVV151" s="87"/>
      <c r="WVW151" s="87"/>
      <c r="WVX151" s="87"/>
      <c r="WVY151" s="88"/>
      <c r="WVZ151" s="12"/>
      <c r="WWA151" s="12"/>
      <c r="WWB151" s="88"/>
      <c r="WWC151" s="88"/>
      <c r="WWD151" s="11"/>
      <c r="WWE151" s="11"/>
      <c r="WWF151" s="89"/>
      <c r="WWG151" s="87"/>
      <c r="WWH151" s="90"/>
      <c r="WWI151" s="91"/>
      <c r="WWJ151" s="86"/>
      <c r="WWK151" s="87"/>
      <c r="WWL151" s="87"/>
      <c r="WWM151" s="87"/>
      <c r="WWN151" s="87"/>
      <c r="WWO151" s="88"/>
      <c r="WWP151" s="12"/>
      <c r="WWQ151" s="12"/>
      <c r="WWR151" s="88"/>
      <c r="WWS151" s="88"/>
      <c r="WWT151" s="11"/>
      <c r="WWU151" s="11"/>
      <c r="WWV151" s="89"/>
      <c r="WWW151" s="87"/>
      <c r="WWX151" s="90"/>
      <c r="WWY151" s="91"/>
      <c r="WWZ151" s="86"/>
      <c r="WXA151" s="87"/>
      <c r="WXB151" s="87"/>
      <c r="WXC151" s="87"/>
      <c r="WXD151" s="87"/>
      <c r="WXE151" s="88"/>
      <c r="WXF151" s="12"/>
      <c r="WXG151" s="12"/>
      <c r="WXH151" s="88"/>
      <c r="WXI151" s="88"/>
      <c r="WXJ151" s="11"/>
      <c r="WXK151" s="11"/>
      <c r="WXL151" s="89"/>
      <c r="WXM151" s="87"/>
      <c r="WXN151" s="90"/>
      <c r="WXO151" s="91"/>
      <c r="WXP151" s="86"/>
      <c r="WXQ151" s="87"/>
      <c r="WXR151" s="87"/>
      <c r="WXS151" s="87"/>
      <c r="WXT151" s="87"/>
      <c r="WXU151" s="88"/>
      <c r="WXV151" s="12"/>
      <c r="WXW151" s="12"/>
      <c r="WXX151" s="88"/>
      <c r="WXY151" s="88"/>
      <c r="WXZ151" s="11"/>
      <c r="WYA151" s="11"/>
      <c r="WYB151" s="89"/>
      <c r="WYC151" s="87"/>
      <c r="WYD151" s="90"/>
      <c r="WYE151" s="91"/>
      <c r="WYF151" s="86"/>
      <c r="WYG151" s="87"/>
      <c r="WYH151" s="87"/>
      <c r="WYI151" s="87"/>
      <c r="WYJ151" s="87"/>
      <c r="WYK151" s="88"/>
      <c r="WYL151" s="12"/>
      <c r="WYM151" s="12"/>
      <c r="WYN151" s="88"/>
      <c r="WYO151" s="88"/>
      <c r="WYP151" s="11"/>
      <c r="WYQ151" s="11"/>
      <c r="WYR151" s="89"/>
      <c r="WYS151" s="87"/>
      <c r="WYT151" s="90"/>
      <c r="WYU151" s="91"/>
      <c r="WYV151" s="86"/>
      <c r="WYW151" s="87"/>
      <c r="WYX151" s="87"/>
      <c r="WYY151" s="87"/>
      <c r="WYZ151" s="87"/>
      <c r="WZA151" s="88"/>
      <c r="WZB151" s="12"/>
      <c r="WZC151" s="12"/>
      <c r="WZD151" s="88"/>
      <c r="WZE151" s="88"/>
      <c r="WZF151" s="11"/>
      <c r="WZG151" s="11"/>
      <c r="WZH151" s="89"/>
      <c r="WZI151" s="87"/>
      <c r="WZJ151" s="90"/>
      <c r="WZK151" s="91"/>
      <c r="WZL151" s="86"/>
      <c r="WZM151" s="87"/>
      <c r="WZN151" s="87"/>
      <c r="WZO151" s="87"/>
      <c r="WZP151" s="87"/>
      <c r="WZQ151" s="88"/>
      <c r="WZR151" s="12"/>
      <c r="WZS151" s="12"/>
      <c r="WZT151" s="88"/>
      <c r="WZU151" s="88"/>
      <c r="WZV151" s="11"/>
      <c r="WZW151" s="11"/>
      <c r="WZX151" s="89"/>
      <c r="WZY151" s="87"/>
      <c r="WZZ151" s="90"/>
      <c r="XAA151" s="91"/>
      <c r="XAB151" s="86"/>
      <c r="XAC151" s="87"/>
      <c r="XAD151" s="87"/>
      <c r="XAE151" s="87"/>
      <c r="XAF151" s="87"/>
      <c r="XAG151" s="88"/>
      <c r="XAH151" s="12"/>
      <c r="XAI151" s="12"/>
      <c r="XAJ151" s="88"/>
      <c r="XAK151" s="88"/>
      <c r="XAL151" s="11"/>
      <c r="XAM151" s="11"/>
      <c r="XAN151" s="89"/>
      <c r="XAO151" s="87"/>
      <c r="XAP151" s="90"/>
      <c r="XAQ151" s="91"/>
      <c r="XAR151" s="86"/>
      <c r="XAS151" s="87"/>
      <c r="XAT151" s="87"/>
      <c r="XAU151" s="87"/>
      <c r="XAV151" s="87"/>
      <c r="XAW151" s="88"/>
      <c r="XAX151" s="12"/>
      <c r="XAY151" s="12"/>
      <c r="XAZ151" s="88"/>
      <c r="XBA151" s="88"/>
      <c r="XBB151" s="11"/>
      <c r="XBC151" s="11"/>
      <c r="XBD151" s="89"/>
      <c r="XBE151" s="87"/>
      <c r="XBF151" s="90"/>
      <c r="XBG151" s="91"/>
      <c r="XBH151" s="86"/>
      <c r="XBI151" s="87"/>
      <c r="XBJ151" s="87"/>
      <c r="XBK151" s="87"/>
      <c r="XBL151" s="87"/>
      <c r="XBM151" s="88"/>
      <c r="XBN151" s="12"/>
      <c r="XBO151" s="12"/>
      <c r="XBP151" s="88"/>
      <c r="XBQ151" s="88"/>
      <c r="XBR151" s="11"/>
      <c r="XBS151" s="11"/>
      <c r="XBT151" s="89"/>
      <c r="XBU151" s="87"/>
      <c r="XBV151" s="90"/>
      <c r="XBW151" s="91"/>
      <c r="XBX151" s="86"/>
      <c r="XBY151" s="87"/>
      <c r="XBZ151" s="87"/>
      <c r="XCA151" s="87"/>
      <c r="XCB151" s="87"/>
      <c r="XCC151" s="88"/>
      <c r="XCD151" s="12"/>
      <c r="XCE151" s="12"/>
      <c r="XCF151" s="88"/>
      <c r="XCG151" s="88"/>
      <c r="XCH151" s="11"/>
      <c r="XCI151" s="11"/>
      <c r="XCJ151" s="89"/>
      <c r="XCK151" s="87"/>
      <c r="XCL151" s="90"/>
      <c r="XCM151" s="91"/>
      <c r="XCN151" s="86"/>
      <c r="XCO151" s="87"/>
      <c r="XCP151" s="87"/>
      <c r="XCQ151" s="87"/>
      <c r="XCR151" s="87"/>
      <c r="XCS151" s="88"/>
      <c r="XCT151" s="12"/>
      <c r="XCU151" s="12"/>
      <c r="XCV151" s="88"/>
      <c r="XCW151" s="88"/>
      <c r="XCX151" s="11"/>
      <c r="XCY151" s="11"/>
      <c r="XCZ151" s="89"/>
      <c r="XDA151" s="87"/>
      <c r="XDB151" s="90"/>
      <c r="XDC151" s="91"/>
      <c r="XDD151" s="86"/>
      <c r="XDE151" s="87"/>
      <c r="XDF151" s="87"/>
      <c r="XDG151" s="87"/>
      <c r="XDH151" s="87"/>
      <c r="XDI151" s="88"/>
      <c r="XDJ151" s="12"/>
      <c r="XDK151" s="12"/>
      <c r="XDL151" s="88"/>
      <c r="XDM151" s="88"/>
      <c r="XDN151" s="11"/>
      <c r="XDO151" s="11"/>
      <c r="XDP151" s="89"/>
      <c r="XDQ151" s="87"/>
      <c r="XDR151" s="90"/>
      <c r="XDS151" s="91"/>
      <c r="XDT151" s="86"/>
      <c r="XDU151" s="87"/>
      <c r="XDV151" s="87"/>
      <c r="XDW151" s="87"/>
      <c r="XDX151" s="87"/>
      <c r="XDY151" s="88"/>
      <c r="XDZ151" s="12"/>
      <c r="XEA151" s="12"/>
      <c r="XEB151" s="88"/>
      <c r="XEC151" s="88"/>
      <c r="XED151" s="11"/>
      <c r="XEE151" s="11"/>
      <c r="XEF151" s="89"/>
      <c r="XEG151" s="87"/>
      <c r="XEH151" s="90"/>
      <c r="XEI151" s="91"/>
      <c r="XEJ151" s="86"/>
      <c r="XEK151" s="87"/>
      <c r="XEL151" s="87"/>
      <c r="XEM151" s="87"/>
      <c r="XEN151" s="87"/>
      <c r="XEO151" s="88"/>
      <c r="XEP151" s="12"/>
      <c r="XEQ151" s="12"/>
      <c r="XER151" s="88"/>
      <c r="XES151" s="88"/>
      <c r="XET151" s="11"/>
      <c r="XEU151" s="11"/>
      <c r="XEV151" s="89"/>
      <c r="XEW151" s="87"/>
      <c r="XEX151" s="90"/>
    </row>
    <row r="152" spans="1:16378" s="13" customFormat="1" ht="96.75" customHeight="1" x14ac:dyDescent="0.2">
      <c r="A152" s="4"/>
      <c r="B152" s="30" t="s">
        <v>108045</v>
      </c>
      <c r="C152" s="16" t="s">
        <v>108037</v>
      </c>
      <c r="D152" s="17">
        <v>1</v>
      </c>
      <c r="E152" s="17">
        <v>2</v>
      </c>
      <c r="F152" s="17">
        <v>5</v>
      </c>
      <c r="G152" s="51">
        <v>1</v>
      </c>
      <c r="H152" s="51">
        <v>0</v>
      </c>
      <c r="I152" s="19">
        <v>58700000</v>
      </c>
      <c r="J152" s="19">
        <v>58700000</v>
      </c>
      <c r="K152" s="51">
        <v>0</v>
      </c>
      <c r="L152" s="51">
        <v>0</v>
      </c>
      <c r="M152" s="40" t="s">
        <v>107828</v>
      </c>
      <c r="N152" s="20" t="s">
        <v>15</v>
      </c>
      <c r="O152" s="38" t="s">
        <v>108038</v>
      </c>
      <c r="P152" s="17">
        <v>3219006435</v>
      </c>
      <c r="Q152" s="36" t="s">
        <v>108039</v>
      </c>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87"/>
      <c r="ANO152" s="87"/>
      <c r="ANP152" s="87"/>
      <c r="ANQ152" s="88"/>
      <c r="ANR152" s="12"/>
      <c r="ANS152" s="12"/>
      <c r="ANT152" s="88"/>
      <c r="ANU152" s="88"/>
      <c r="ANV152" s="11"/>
      <c r="ANW152" s="11"/>
      <c r="ANX152" s="89"/>
      <c r="ANY152" s="87"/>
      <c r="ANZ152" s="90"/>
      <c r="AOA152" s="91"/>
      <c r="AOB152" s="86"/>
      <c r="AOC152" s="87"/>
      <c r="AOD152" s="87"/>
      <c r="AOE152" s="87"/>
      <c r="AOF152" s="87"/>
      <c r="AOG152" s="88"/>
      <c r="AOH152" s="12"/>
      <c r="AOI152" s="12"/>
      <c r="AOJ152" s="88"/>
      <c r="AOK152" s="88"/>
      <c r="AOL152" s="11"/>
      <c r="AOM152" s="11"/>
      <c r="AON152" s="89"/>
      <c r="AOO152" s="87"/>
      <c r="AOP152" s="90"/>
      <c r="AOQ152" s="91"/>
      <c r="AOR152" s="86"/>
      <c r="AOS152" s="87"/>
      <c r="AOT152" s="87"/>
      <c r="AOU152" s="87"/>
      <c r="AOV152" s="87"/>
      <c r="AOW152" s="88"/>
      <c r="AOX152" s="12"/>
      <c r="AOY152" s="12"/>
      <c r="AOZ152" s="88"/>
      <c r="APA152" s="88"/>
      <c r="APB152" s="11"/>
      <c r="APC152" s="11"/>
      <c r="APD152" s="89"/>
      <c r="APE152" s="87"/>
      <c r="APF152" s="90"/>
      <c r="APG152" s="91"/>
      <c r="APH152" s="86"/>
      <c r="API152" s="87"/>
      <c r="APJ152" s="87"/>
      <c r="APK152" s="87"/>
      <c r="APL152" s="87"/>
      <c r="APM152" s="88"/>
      <c r="APN152" s="12"/>
      <c r="APO152" s="12"/>
      <c r="APP152" s="88"/>
      <c r="APQ152" s="88"/>
      <c r="APR152" s="11"/>
      <c r="APS152" s="11"/>
      <c r="APT152" s="89"/>
      <c r="APU152" s="87"/>
      <c r="APV152" s="90"/>
      <c r="APW152" s="91"/>
      <c r="APX152" s="86"/>
      <c r="APY152" s="87"/>
      <c r="APZ152" s="87"/>
      <c r="AQA152" s="87"/>
      <c r="AQB152" s="87"/>
      <c r="AQC152" s="88"/>
      <c r="AQD152" s="12"/>
      <c r="AQE152" s="12"/>
      <c r="AQF152" s="88"/>
      <c r="AQG152" s="88"/>
      <c r="AQH152" s="11"/>
      <c r="AQI152" s="11"/>
      <c r="AQJ152" s="89"/>
      <c r="AQK152" s="87"/>
      <c r="AQL152" s="90"/>
      <c r="AQM152" s="91"/>
      <c r="AQN152" s="86"/>
      <c r="AQO152" s="87"/>
      <c r="AQP152" s="87"/>
      <c r="AQQ152" s="87"/>
      <c r="AQR152" s="87"/>
      <c r="AQS152" s="88"/>
      <c r="AQT152" s="12"/>
      <c r="AQU152" s="12"/>
      <c r="AQV152" s="88"/>
      <c r="AQW152" s="88"/>
      <c r="AQX152" s="11"/>
      <c r="AQY152" s="11"/>
      <c r="AQZ152" s="89"/>
      <c r="ARA152" s="87"/>
      <c r="ARB152" s="90"/>
      <c r="ARC152" s="91"/>
      <c r="ARD152" s="86"/>
      <c r="ARE152" s="87"/>
      <c r="ARF152" s="87"/>
      <c r="ARG152" s="87"/>
      <c r="ARH152" s="87"/>
      <c r="ARI152" s="88"/>
      <c r="ARJ152" s="12"/>
      <c r="ARK152" s="12"/>
      <c r="ARL152" s="88"/>
      <c r="ARM152" s="88"/>
      <c r="ARN152" s="11"/>
      <c r="ARO152" s="11"/>
      <c r="ARP152" s="89"/>
      <c r="ARQ152" s="87"/>
      <c r="ARR152" s="90"/>
      <c r="ARS152" s="91"/>
      <c r="ART152" s="86"/>
      <c r="ARU152" s="87"/>
      <c r="ARV152" s="87"/>
      <c r="ARW152" s="87"/>
      <c r="ARX152" s="87"/>
      <c r="ARY152" s="88"/>
      <c r="ARZ152" s="12"/>
      <c r="ASA152" s="12"/>
      <c r="ASB152" s="88"/>
      <c r="ASC152" s="88"/>
      <c r="ASD152" s="11"/>
      <c r="ASE152" s="11"/>
      <c r="ASF152" s="89"/>
      <c r="ASG152" s="87"/>
      <c r="ASH152" s="90"/>
      <c r="ASI152" s="91"/>
      <c r="ASJ152" s="86"/>
      <c r="ASK152" s="87"/>
      <c r="ASL152" s="87"/>
      <c r="ASM152" s="87"/>
      <c r="ASN152" s="87"/>
      <c r="ASO152" s="88"/>
      <c r="ASP152" s="12"/>
      <c r="ASQ152" s="12"/>
      <c r="ASR152" s="88"/>
      <c r="ASS152" s="88"/>
      <c r="AST152" s="11"/>
      <c r="ASU152" s="11"/>
      <c r="ASV152" s="89"/>
      <c r="ASW152" s="87"/>
      <c r="ASX152" s="90"/>
      <c r="ASY152" s="91"/>
      <c r="ASZ152" s="86"/>
      <c r="ATA152" s="87"/>
      <c r="ATB152" s="87"/>
      <c r="ATC152" s="87"/>
      <c r="ATD152" s="87"/>
      <c r="ATE152" s="88"/>
      <c r="ATF152" s="12"/>
      <c r="ATG152" s="12"/>
      <c r="ATH152" s="88"/>
      <c r="ATI152" s="88"/>
      <c r="ATJ152" s="11"/>
      <c r="ATK152" s="11"/>
      <c r="ATL152" s="89"/>
      <c r="ATM152" s="87"/>
      <c r="ATN152" s="90"/>
      <c r="ATO152" s="91"/>
      <c r="ATP152" s="86"/>
      <c r="ATQ152" s="87"/>
      <c r="ATR152" s="87"/>
      <c r="ATS152" s="87"/>
      <c r="ATT152" s="87"/>
      <c r="ATU152" s="88"/>
      <c r="ATV152" s="12"/>
      <c r="ATW152" s="12"/>
      <c r="ATX152" s="88"/>
      <c r="ATY152" s="88"/>
      <c r="ATZ152" s="11"/>
      <c r="AUA152" s="11"/>
      <c r="AUB152" s="89"/>
      <c r="AUC152" s="87"/>
      <c r="AUD152" s="90"/>
      <c r="AUE152" s="91"/>
      <c r="AUF152" s="86"/>
      <c r="AUG152" s="87"/>
      <c r="AUH152" s="87"/>
      <c r="AUI152" s="87"/>
      <c r="AUJ152" s="87"/>
      <c r="AUK152" s="88"/>
      <c r="AUL152" s="12"/>
      <c r="AUM152" s="12"/>
      <c r="AUN152" s="88"/>
      <c r="AUO152" s="88"/>
      <c r="AUP152" s="11"/>
      <c r="AUQ152" s="11"/>
      <c r="AUR152" s="89"/>
      <c r="AUS152" s="87"/>
      <c r="AUT152" s="90"/>
      <c r="AUU152" s="91"/>
      <c r="AUV152" s="86"/>
      <c r="AUW152" s="87"/>
      <c r="AUX152" s="87"/>
      <c r="AUY152" s="87"/>
      <c r="AUZ152" s="87"/>
      <c r="AVA152" s="88"/>
      <c r="AVB152" s="12"/>
      <c r="AVC152" s="12"/>
      <c r="AVD152" s="88"/>
      <c r="AVE152" s="88"/>
      <c r="AVF152" s="11"/>
      <c r="AVG152" s="11"/>
      <c r="AVH152" s="89"/>
      <c r="AVI152" s="87"/>
      <c r="AVJ152" s="90"/>
      <c r="AVK152" s="91"/>
      <c r="AVL152" s="86"/>
      <c r="AVM152" s="87"/>
      <c r="AVN152" s="87"/>
      <c r="AVO152" s="87"/>
      <c r="AVP152" s="87"/>
      <c r="AVQ152" s="88"/>
      <c r="AVR152" s="12"/>
      <c r="AVS152" s="12"/>
      <c r="AVT152" s="88"/>
      <c r="AVU152" s="88"/>
      <c r="AVV152" s="11"/>
      <c r="AVW152" s="11"/>
      <c r="AVX152" s="89"/>
      <c r="AVY152" s="87"/>
      <c r="AVZ152" s="90"/>
      <c r="AWA152" s="91"/>
      <c r="AWB152" s="86"/>
      <c r="AWC152" s="87"/>
      <c r="AWD152" s="87"/>
      <c r="AWE152" s="87"/>
      <c r="AWF152" s="87"/>
      <c r="AWG152" s="88"/>
      <c r="AWH152" s="12"/>
      <c r="AWI152" s="12"/>
      <c r="AWJ152" s="88"/>
      <c r="AWK152" s="88"/>
      <c r="AWL152" s="11"/>
      <c r="AWM152" s="11"/>
      <c r="AWN152" s="89"/>
      <c r="AWO152" s="87"/>
      <c r="AWP152" s="90"/>
      <c r="AWQ152" s="91"/>
      <c r="AWR152" s="86"/>
      <c r="AWS152" s="87"/>
      <c r="AWT152" s="87"/>
      <c r="AWU152" s="87"/>
      <c r="AWV152" s="87"/>
      <c r="AWW152" s="88"/>
      <c r="AWX152" s="12"/>
      <c r="AWY152" s="12"/>
      <c r="AWZ152" s="88"/>
      <c r="AXA152" s="88"/>
      <c r="AXB152" s="11"/>
      <c r="AXC152" s="11"/>
      <c r="AXD152" s="89"/>
      <c r="AXE152" s="87"/>
      <c r="AXF152" s="90"/>
      <c r="AXG152" s="91"/>
      <c r="AXH152" s="86"/>
      <c r="AXI152" s="87"/>
      <c r="AXJ152" s="87"/>
      <c r="AXK152" s="87"/>
      <c r="AXL152" s="87"/>
      <c r="AXM152" s="88"/>
      <c r="AXN152" s="12"/>
      <c r="AXO152" s="12"/>
      <c r="AXP152" s="88"/>
      <c r="AXQ152" s="88"/>
      <c r="AXR152" s="11"/>
      <c r="AXS152" s="11"/>
      <c r="AXT152" s="89"/>
      <c r="AXU152" s="87"/>
      <c r="AXV152" s="90"/>
      <c r="AXW152" s="91"/>
      <c r="AXX152" s="86"/>
      <c r="AXY152" s="87"/>
      <c r="AXZ152" s="87"/>
      <c r="AYA152" s="87"/>
      <c r="AYB152" s="87"/>
      <c r="AYC152" s="88"/>
      <c r="AYD152" s="12"/>
      <c r="AYE152" s="12"/>
      <c r="AYF152" s="88"/>
      <c r="AYG152" s="88"/>
      <c r="AYH152" s="11"/>
      <c r="AYI152" s="11"/>
      <c r="AYJ152" s="89"/>
      <c r="AYK152" s="87"/>
      <c r="AYL152" s="90"/>
      <c r="AYM152" s="91"/>
      <c r="AYN152" s="86"/>
      <c r="AYO152" s="87"/>
      <c r="AYP152" s="87"/>
      <c r="AYQ152" s="87"/>
      <c r="AYR152" s="87"/>
      <c r="AYS152" s="88"/>
      <c r="AYT152" s="12"/>
      <c r="AYU152" s="12"/>
      <c r="AYV152" s="88"/>
      <c r="AYW152" s="88"/>
      <c r="AYX152" s="11"/>
      <c r="AYY152" s="11"/>
      <c r="AYZ152" s="89"/>
      <c r="AZA152" s="87"/>
      <c r="AZB152" s="90"/>
      <c r="AZC152" s="91"/>
      <c r="AZD152" s="86"/>
      <c r="AZE152" s="87"/>
      <c r="AZF152" s="87"/>
      <c r="AZG152" s="87"/>
      <c r="AZH152" s="87"/>
      <c r="AZI152" s="88"/>
      <c r="AZJ152" s="12"/>
      <c r="AZK152" s="12"/>
      <c r="AZL152" s="88"/>
      <c r="AZM152" s="88"/>
      <c r="AZN152" s="11"/>
      <c r="AZO152" s="11"/>
      <c r="AZP152" s="89"/>
      <c r="AZQ152" s="87"/>
      <c r="AZR152" s="90"/>
      <c r="AZS152" s="91"/>
      <c r="AZT152" s="86"/>
      <c r="AZU152" s="87"/>
      <c r="AZV152" s="87"/>
      <c r="AZW152" s="87"/>
      <c r="AZX152" s="87"/>
      <c r="AZY152" s="88"/>
      <c r="AZZ152" s="12"/>
      <c r="BAA152" s="12"/>
      <c r="BAB152" s="88"/>
      <c r="BAC152" s="88"/>
      <c r="BAD152" s="11"/>
      <c r="BAE152" s="11"/>
      <c r="BAF152" s="89"/>
      <c r="BAG152" s="87"/>
      <c r="BAH152" s="90"/>
      <c r="BAI152" s="91"/>
      <c r="BAJ152" s="86"/>
      <c r="BAK152" s="87"/>
      <c r="BAL152" s="87"/>
      <c r="BAM152" s="87"/>
      <c r="BAN152" s="87"/>
      <c r="BAO152" s="88"/>
      <c r="BAP152" s="12"/>
      <c r="BAQ152" s="12"/>
      <c r="BAR152" s="88"/>
      <c r="BAS152" s="88"/>
      <c r="BAT152" s="11"/>
      <c r="BAU152" s="11"/>
      <c r="BAV152" s="89"/>
      <c r="BAW152" s="87"/>
      <c r="BAX152" s="90"/>
      <c r="BAY152" s="91"/>
      <c r="BAZ152" s="86"/>
      <c r="BBA152" s="87"/>
      <c r="BBB152" s="87"/>
      <c r="BBC152" s="87"/>
      <c r="BBD152" s="87"/>
      <c r="BBE152" s="88"/>
      <c r="BBF152" s="12"/>
      <c r="BBG152" s="12"/>
      <c r="BBH152" s="88"/>
      <c r="BBI152" s="88"/>
      <c r="BBJ152" s="11"/>
      <c r="BBK152" s="11"/>
      <c r="BBL152" s="89"/>
      <c r="BBM152" s="87"/>
      <c r="BBN152" s="90"/>
      <c r="BBO152" s="91"/>
      <c r="BBP152" s="86"/>
      <c r="BBQ152" s="87"/>
      <c r="BBR152" s="87"/>
      <c r="BBS152" s="87"/>
      <c r="BBT152" s="87"/>
      <c r="BBU152" s="88"/>
      <c r="BBV152" s="12"/>
      <c r="BBW152" s="12"/>
      <c r="BBX152" s="88"/>
      <c r="BBY152" s="88"/>
      <c r="BBZ152" s="11"/>
      <c r="BCA152" s="11"/>
      <c r="BCB152" s="89"/>
      <c r="BCC152" s="87"/>
      <c r="BCD152" s="90"/>
      <c r="BCE152" s="91"/>
      <c r="BCF152" s="86"/>
      <c r="BCG152" s="87"/>
      <c r="BCH152" s="87"/>
      <c r="BCI152" s="87"/>
      <c r="BCJ152" s="87"/>
      <c r="BCK152" s="88"/>
      <c r="BCL152" s="12"/>
      <c r="BCM152" s="12"/>
      <c r="BCN152" s="88"/>
      <c r="BCO152" s="88"/>
      <c r="BCP152" s="11"/>
      <c r="BCQ152" s="11"/>
      <c r="BCR152" s="89"/>
      <c r="BCS152" s="87"/>
      <c r="BCT152" s="90"/>
      <c r="BCU152" s="91"/>
      <c r="BCV152" s="86"/>
      <c r="BCW152" s="87"/>
      <c r="BCX152" s="87"/>
      <c r="BCY152" s="87"/>
      <c r="BCZ152" s="87"/>
      <c r="BDA152" s="88"/>
      <c r="BDB152" s="12"/>
      <c r="BDC152" s="12"/>
      <c r="BDD152" s="88"/>
      <c r="BDE152" s="88"/>
      <c r="BDF152" s="11"/>
      <c r="BDG152" s="11"/>
      <c r="BDH152" s="89"/>
      <c r="BDI152" s="87"/>
      <c r="BDJ152" s="90"/>
      <c r="BDK152" s="91"/>
      <c r="BDL152" s="86"/>
      <c r="BDM152" s="87"/>
      <c r="BDN152" s="87"/>
      <c r="BDO152" s="87"/>
      <c r="BDP152" s="87"/>
      <c r="BDQ152" s="88"/>
      <c r="BDR152" s="12"/>
      <c r="BDS152" s="12"/>
      <c r="BDT152" s="88"/>
      <c r="BDU152" s="88"/>
      <c r="BDV152" s="11"/>
      <c r="BDW152" s="11"/>
      <c r="BDX152" s="89"/>
      <c r="BDY152" s="87"/>
      <c r="BDZ152" s="90"/>
      <c r="BEA152" s="91"/>
      <c r="BEB152" s="86"/>
      <c r="BEC152" s="87"/>
      <c r="BED152" s="87"/>
      <c r="BEE152" s="87"/>
      <c r="BEF152" s="87"/>
      <c r="BEG152" s="88"/>
      <c r="BEH152" s="12"/>
      <c r="BEI152" s="12"/>
      <c r="BEJ152" s="88"/>
      <c r="BEK152" s="88"/>
      <c r="BEL152" s="11"/>
      <c r="BEM152" s="11"/>
      <c r="BEN152" s="89"/>
      <c r="BEO152" s="87"/>
      <c r="BEP152" s="90"/>
      <c r="BEQ152" s="91"/>
      <c r="BER152" s="86"/>
      <c r="BES152" s="87"/>
      <c r="BET152" s="87"/>
      <c r="BEU152" s="87"/>
      <c r="BEV152" s="87"/>
      <c r="BEW152" s="88"/>
      <c r="BEX152" s="12"/>
      <c r="BEY152" s="12"/>
      <c r="BEZ152" s="88"/>
      <c r="BFA152" s="88"/>
      <c r="BFB152" s="11"/>
      <c r="BFC152" s="11"/>
      <c r="BFD152" s="89"/>
      <c r="BFE152" s="87"/>
      <c r="BFF152" s="90"/>
      <c r="BFG152" s="91"/>
      <c r="BFH152" s="86"/>
      <c r="BFI152" s="87"/>
      <c r="BFJ152" s="87"/>
      <c r="BFK152" s="87"/>
      <c r="BFL152" s="87"/>
      <c r="BFM152" s="88"/>
      <c r="BFN152" s="12"/>
      <c r="BFO152" s="12"/>
      <c r="BFP152" s="88"/>
      <c r="BFQ152" s="88"/>
      <c r="BFR152" s="11"/>
      <c r="BFS152" s="11"/>
      <c r="BFT152" s="89"/>
      <c r="BFU152" s="87"/>
      <c r="BFV152" s="90"/>
      <c r="BFW152" s="91"/>
      <c r="BFX152" s="86"/>
      <c r="BFY152" s="87"/>
      <c r="BFZ152" s="87"/>
      <c r="BGA152" s="87"/>
      <c r="BGB152" s="87"/>
      <c r="BGC152" s="88"/>
      <c r="BGD152" s="12"/>
      <c r="BGE152" s="12"/>
      <c r="BGF152" s="88"/>
      <c r="BGG152" s="88"/>
      <c r="BGH152" s="11"/>
      <c r="BGI152" s="11"/>
      <c r="BGJ152" s="89"/>
      <c r="BGK152" s="87"/>
      <c r="BGL152" s="90"/>
      <c r="BGM152" s="91"/>
      <c r="BGN152" s="86"/>
      <c r="BGO152" s="87"/>
      <c r="BGP152" s="87"/>
      <c r="BGQ152" s="87"/>
      <c r="BGR152" s="87"/>
      <c r="BGS152" s="88"/>
      <c r="BGT152" s="12"/>
      <c r="BGU152" s="12"/>
      <c r="BGV152" s="88"/>
      <c r="BGW152" s="88"/>
      <c r="BGX152" s="11"/>
      <c r="BGY152" s="11"/>
      <c r="BGZ152" s="89"/>
      <c r="BHA152" s="87"/>
      <c r="BHB152" s="90"/>
      <c r="BHC152" s="91"/>
      <c r="BHD152" s="86"/>
      <c r="BHE152" s="87"/>
      <c r="BHF152" s="87"/>
      <c r="BHG152" s="87"/>
      <c r="BHH152" s="87"/>
      <c r="BHI152" s="88"/>
      <c r="BHJ152" s="12"/>
      <c r="BHK152" s="12"/>
      <c r="BHL152" s="88"/>
      <c r="BHM152" s="88"/>
      <c r="BHN152" s="11"/>
      <c r="BHO152" s="11"/>
      <c r="BHP152" s="89"/>
      <c r="BHQ152" s="87"/>
      <c r="BHR152" s="90"/>
      <c r="BHS152" s="91"/>
      <c r="BHT152" s="86"/>
      <c r="BHU152" s="87"/>
      <c r="BHV152" s="87"/>
      <c r="BHW152" s="87"/>
      <c r="BHX152" s="87"/>
      <c r="BHY152" s="88"/>
      <c r="BHZ152" s="12"/>
      <c r="BIA152" s="12"/>
      <c r="BIB152" s="88"/>
      <c r="BIC152" s="88"/>
      <c r="BID152" s="11"/>
      <c r="BIE152" s="11"/>
      <c r="BIF152" s="89"/>
      <c r="BIG152" s="87"/>
      <c r="BIH152" s="90"/>
      <c r="BII152" s="91"/>
      <c r="BIJ152" s="86"/>
      <c r="BIK152" s="87"/>
      <c r="BIL152" s="87"/>
      <c r="BIM152" s="87"/>
      <c r="BIN152" s="87"/>
      <c r="BIO152" s="88"/>
      <c r="BIP152" s="12"/>
      <c r="BIQ152" s="12"/>
      <c r="BIR152" s="88"/>
      <c r="BIS152" s="88"/>
      <c r="BIT152" s="11"/>
      <c r="BIU152" s="11"/>
      <c r="BIV152" s="89"/>
      <c r="BIW152" s="87"/>
      <c r="BIX152" s="90"/>
      <c r="BIY152" s="91"/>
      <c r="BIZ152" s="86"/>
      <c r="BJA152" s="87"/>
      <c r="BJB152" s="87"/>
      <c r="BJC152" s="87"/>
      <c r="BJD152" s="87"/>
      <c r="BJE152" s="88"/>
      <c r="BJF152" s="12"/>
      <c r="BJG152" s="12"/>
      <c r="BJH152" s="88"/>
      <c r="BJI152" s="88"/>
      <c r="BJJ152" s="11"/>
      <c r="BJK152" s="11"/>
      <c r="BJL152" s="89"/>
      <c r="BJM152" s="87"/>
      <c r="BJN152" s="90"/>
      <c r="BJO152" s="91"/>
      <c r="BJP152" s="86"/>
      <c r="BJQ152" s="87"/>
      <c r="BJR152" s="87"/>
      <c r="BJS152" s="87"/>
      <c r="BJT152" s="87"/>
      <c r="BJU152" s="88"/>
      <c r="BJV152" s="12"/>
      <c r="BJW152" s="12"/>
      <c r="BJX152" s="88"/>
      <c r="BJY152" s="88"/>
      <c r="BJZ152" s="11"/>
      <c r="BKA152" s="11"/>
      <c r="BKB152" s="89"/>
      <c r="BKC152" s="87"/>
      <c r="BKD152" s="90"/>
      <c r="BKE152" s="91"/>
      <c r="BKF152" s="86"/>
      <c r="BKG152" s="87"/>
      <c r="BKH152" s="87"/>
      <c r="BKI152" s="87"/>
      <c r="BKJ152" s="87"/>
      <c r="BKK152" s="88"/>
      <c r="BKL152" s="12"/>
      <c r="BKM152" s="12"/>
      <c r="BKN152" s="88"/>
      <c r="BKO152" s="88"/>
      <c r="BKP152" s="11"/>
      <c r="BKQ152" s="11"/>
      <c r="BKR152" s="89"/>
      <c r="BKS152" s="87"/>
      <c r="BKT152" s="90"/>
      <c r="BKU152" s="91"/>
      <c r="BKV152" s="86"/>
      <c r="BKW152" s="87"/>
      <c r="BKX152" s="87"/>
      <c r="BKY152" s="87"/>
      <c r="BKZ152" s="87"/>
      <c r="BLA152" s="88"/>
      <c r="BLB152" s="12"/>
      <c r="BLC152" s="12"/>
      <c r="BLD152" s="88"/>
      <c r="BLE152" s="88"/>
      <c r="BLF152" s="11"/>
      <c r="BLG152" s="11"/>
      <c r="BLH152" s="89"/>
      <c r="BLI152" s="87"/>
      <c r="BLJ152" s="90"/>
      <c r="BLK152" s="91"/>
      <c r="BLL152" s="86"/>
      <c r="BLM152" s="87"/>
      <c r="BLN152" s="87"/>
      <c r="BLO152" s="87"/>
      <c r="BLP152" s="87"/>
      <c r="BLQ152" s="88"/>
      <c r="BLR152" s="12"/>
      <c r="BLS152" s="12"/>
      <c r="BLT152" s="88"/>
      <c r="BLU152" s="88"/>
      <c r="BLV152" s="11"/>
      <c r="BLW152" s="11"/>
      <c r="BLX152" s="89"/>
      <c r="BLY152" s="87"/>
      <c r="BLZ152" s="90"/>
      <c r="BMA152" s="91"/>
      <c r="BMB152" s="86"/>
      <c r="BMC152" s="87"/>
      <c r="BMD152" s="87"/>
      <c r="BME152" s="87"/>
      <c r="BMF152" s="87"/>
      <c r="BMG152" s="88"/>
      <c r="BMH152" s="12"/>
      <c r="BMI152" s="12"/>
      <c r="BMJ152" s="88"/>
      <c r="BMK152" s="88"/>
      <c r="BML152" s="11"/>
      <c r="BMM152" s="11"/>
      <c r="BMN152" s="89"/>
      <c r="BMO152" s="87"/>
      <c r="BMP152" s="90"/>
      <c r="BMQ152" s="91"/>
      <c r="BMR152" s="86"/>
      <c r="BMS152" s="87"/>
      <c r="BMT152" s="87"/>
      <c r="BMU152" s="87"/>
      <c r="BMV152" s="87"/>
      <c r="BMW152" s="88"/>
      <c r="BMX152" s="12"/>
      <c r="BMY152" s="12"/>
      <c r="BMZ152" s="88"/>
      <c r="BNA152" s="88"/>
      <c r="BNB152" s="11"/>
      <c r="BNC152" s="11"/>
      <c r="BND152" s="89"/>
      <c r="BNE152" s="87"/>
      <c r="BNF152" s="90"/>
      <c r="BNG152" s="91"/>
      <c r="BNH152" s="86"/>
      <c r="BNI152" s="87"/>
      <c r="BNJ152" s="87"/>
      <c r="BNK152" s="87"/>
      <c r="BNL152" s="87"/>
      <c r="BNM152" s="88"/>
      <c r="BNN152" s="12"/>
      <c r="BNO152" s="12"/>
      <c r="BNP152" s="88"/>
      <c r="BNQ152" s="88"/>
      <c r="BNR152" s="11"/>
      <c r="BNS152" s="11"/>
      <c r="BNT152" s="89"/>
      <c r="BNU152" s="87"/>
      <c r="BNV152" s="90"/>
      <c r="BNW152" s="91"/>
      <c r="BNX152" s="86"/>
      <c r="BNY152" s="87"/>
      <c r="BNZ152" s="87"/>
      <c r="BOA152" s="87"/>
      <c r="BOB152" s="87"/>
      <c r="BOC152" s="88"/>
      <c r="BOD152" s="12"/>
      <c r="BOE152" s="12"/>
      <c r="BOF152" s="88"/>
      <c r="BOG152" s="88"/>
      <c r="BOH152" s="11"/>
      <c r="BOI152" s="11"/>
      <c r="BOJ152" s="89"/>
      <c r="BOK152" s="87"/>
      <c r="BOL152" s="90"/>
      <c r="BOM152" s="91"/>
      <c r="BON152" s="86"/>
      <c r="BOO152" s="87"/>
      <c r="BOP152" s="87"/>
      <c r="BOQ152" s="87"/>
      <c r="BOR152" s="87"/>
      <c r="BOS152" s="88"/>
      <c r="BOT152" s="12"/>
      <c r="BOU152" s="12"/>
      <c r="BOV152" s="88"/>
      <c r="BOW152" s="88"/>
      <c r="BOX152" s="11"/>
      <c r="BOY152" s="11"/>
      <c r="BOZ152" s="89"/>
      <c r="BPA152" s="87"/>
      <c r="BPB152" s="90"/>
      <c r="BPC152" s="91"/>
      <c r="BPD152" s="86"/>
      <c r="BPE152" s="87"/>
      <c r="BPF152" s="87"/>
      <c r="BPG152" s="87"/>
      <c r="BPH152" s="87"/>
      <c r="BPI152" s="88"/>
      <c r="BPJ152" s="12"/>
      <c r="BPK152" s="12"/>
      <c r="BPL152" s="88"/>
      <c r="BPM152" s="88"/>
      <c r="BPN152" s="11"/>
      <c r="BPO152" s="11"/>
      <c r="BPP152" s="89"/>
      <c r="BPQ152" s="87"/>
      <c r="BPR152" s="90"/>
      <c r="BPS152" s="91"/>
      <c r="BPT152" s="86"/>
      <c r="BPU152" s="87"/>
      <c r="BPV152" s="87"/>
      <c r="BPW152" s="87"/>
      <c r="BPX152" s="87"/>
      <c r="BPY152" s="88"/>
      <c r="BPZ152" s="12"/>
      <c r="BQA152" s="12"/>
      <c r="BQB152" s="88"/>
      <c r="BQC152" s="88"/>
      <c r="BQD152" s="11"/>
      <c r="BQE152" s="11"/>
      <c r="BQF152" s="89"/>
      <c r="BQG152" s="87"/>
      <c r="BQH152" s="90"/>
      <c r="BQI152" s="91"/>
      <c r="BQJ152" s="86"/>
      <c r="BQK152" s="87"/>
      <c r="BQL152" s="87"/>
      <c r="BQM152" s="87"/>
      <c r="BQN152" s="87"/>
      <c r="BQO152" s="88"/>
      <c r="BQP152" s="12"/>
      <c r="BQQ152" s="12"/>
      <c r="BQR152" s="88"/>
      <c r="BQS152" s="88"/>
      <c r="BQT152" s="11"/>
      <c r="BQU152" s="11"/>
      <c r="BQV152" s="89"/>
      <c r="BQW152" s="87"/>
      <c r="BQX152" s="90"/>
      <c r="BQY152" s="91"/>
      <c r="BQZ152" s="86"/>
      <c r="BRA152" s="87"/>
      <c r="BRB152" s="87"/>
      <c r="BRC152" s="87"/>
      <c r="BRD152" s="87"/>
      <c r="BRE152" s="88"/>
      <c r="BRF152" s="12"/>
      <c r="BRG152" s="12"/>
      <c r="BRH152" s="88"/>
      <c r="BRI152" s="88"/>
      <c r="BRJ152" s="11"/>
      <c r="BRK152" s="11"/>
      <c r="BRL152" s="89"/>
      <c r="BRM152" s="87"/>
      <c r="BRN152" s="90"/>
      <c r="BRO152" s="91"/>
      <c r="BRP152" s="86"/>
      <c r="BRQ152" s="87"/>
      <c r="BRR152" s="87"/>
      <c r="BRS152" s="87"/>
      <c r="BRT152" s="87"/>
      <c r="BRU152" s="88"/>
      <c r="BRV152" s="12"/>
      <c r="BRW152" s="12"/>
      <c r="BRX152" s="88"/>
      <c r="BRY152" s="88"/>
      <c r="BRZ152" s="11"/>
      <c r="BSA152" s="11"/>
      <c r="BSB152" s="89"/>
      <c r="BSC152" s="87"/>
      <c r="BSD152" s="90"/>
      <c r="BSE152" s="91"/>
      <c r="BSF152" s="86"/>
      <c r="BSG152" s="87"/>
      <c r="BSH152" s="87"/>
      <c r="BSI152" s="87"/>
      <c r="BSJ152" s="87"/>
      <c r="BSK152" s="88"/>
      <c r="BSL152" s="12"/>
      <c r="BSM152" s="12"/>
      <c r="BSN152" s="88"/>
      <c r="BSO152" s="88"/>
      <c r="BSP152" s="11"/>
      <c r="BSQ152" s="11"/>
      <c r="BSR152" s="89"/>
      <c r="BSS152" s="87"/>
      <c r="BST152" s="90"/>
      <c r="BSU152" s="91"/>
      <c r="BSV152" s="86"/>
      <c r="BSW152" s="87"/>
      <c r="BSX152" s="87"/>
      <c r="BSY152" s="87"/>
      <c r="BSZ152" s="87"/>
      <c r="BTA152" s="88"/>
      <c r="BTB152" s="12"/>
      <c r="BTC152" s="12"/>
      <c r="BTD152" s="88"/>
      <c r="BTE152" s="88"/>
      <c r="BTF152" s="11"/>
      <c r="BTG152" s="11"/>
      <c r="BTH152" s="89"/>
      <c r="BTI152" s="87"/>
      <c r="BTJ152" s="90"/>
      <c r="BTK152" s="91"/>
      <c r="BTL152" s="86"/>
      <c r="BTM152" s="87"/>
      <c r="BTN152" s="87"/>
      <c r="BTO152" s="87"/>
      <c r="BTP152" s="87"/>
      <c r="BTQ152" s="88"/>
      <c r="BTR152" s="12"/>
      <c r="BTS152" s="12"/>
      <c r="BTT152" s="88"/>
      <c r="BTU152" s="88"/>
      <c r="BTV152" s="11"/>
      <c r="BTW152" s="11"/>
      <c r="BTX152" s="89"/>
      <c r="BTY152" s="87"/>
      <c r="BTZ152" s="90"/>
      <c r="BUA152" s="91"/>
      <c r="BUB152" s="86"/>
      <c r="BUC152" s="87"/>
      <c r="BUD152" s="87"/>
      <c r="BUE152" s="87"/>
      <c r="BUF152" s="87"/>
      <c r="BUG152" s="88"/>
      <c r="BUH152" s="12"/>
      <c r="BUI152" s="12"/>
      <c r="BUJ152" s="88"/>
      <c r="BUK152" s="88"/>
      <c r="BUL152" s="11"/>
      <c r="BUM152" s="11"/>
      <c r="BUN152" s="89"/>
      <c r="BUO152" s="87"/>
      <c r="BUP152" s="90"/>
      <c r="BUQ152" s="91"/>
      <c r="BUR152" s="86"/>
      <c r="BUS152" s="87"/>
      <c r="BUT152" s="87"/>
      <c r="BUU152" s="87"/>
      <c r="BUV152" s="87"/>
      <c r="BUW152" s="88"/>
      <c r="BUX152" s="12"/>
      <c r="BUY152" s="12"/>
      <c r="BUZ152" s="88"/>
      <c r="BVA152" s="88"/>
      <c r="BVB152" s="11"/>
      <c r="BVC152" s="11"/>
      <c r="BVD152" s="89"/>
      <c r="BVE152" s="87"/>
      <c r="BVF152" s="90"/>
      <c r="BVG152" s="91"/>
      <c r="BVH152" s="86"/>
      <c r="BVI152" s="87"/>
      <c r="BVJ152" s="87"/>
      <c r="BVK152" s="87"/>
      <c r="BVL152" s="87"/>
      <c r="BVM152" s="88"/>
      <c r="BVN152" s="12"/>
      <c r="BVO152" s="12"/>
      <c r="BVP152" s="88"/>
      <c r="BVQ152" s="88"/>
      <c r="BVR152" s="11"/>
      <c r="BVS152" s="11"/>
      <c r="BVT152" s="89"/>
      <c r="BVU152" s="87"/>
      <c r="BVV152" s="90"/>
      <c r="BVW152" s="91"/>
      <c r="BVX152" s="86"/>
      <c r="BVY152" s="87"/>
      <c r="BVZ152" s="87"/>
      <c r="BWA152" s="87"/>
      <c r="BWB152" s="87"/>
      <c r="BWC152" s="88"/>
      <c r="BWD152" s="12"/>
      <c r="BWE152" s="12"/>
      <c r="BWF152" s="88"/>
      <c r="BWG152" s="88"/>
      <c r="BWH152" s="11"/>
      <c r="BWI152" s="11"/>
      <c r="BWJ152" s="89"/>
      <c r="BWK152" s="87"/>
      <c r="BWL152" s="90"/>
      <c r="BWM152" s="91"/>
      <c r="BWN152" s="86"/>
      <c r="BWO152" s="87"/>
      <c r="BWP152" s="87"/>
      <c r="BWQ152" s="87"/>
      <c r="BWR152" s="87"/>
      <c r="BWS152" s="88"/>
      <c r="BWT152" s="12"/>
      <c r="BWU152" s="12"/>
      <c r="BWV152" s="88"/>
      <c r="BWW152" s="88"/>
      <c r="BWX152" s="11"/>
      <c r="BWY152" s="11"/>
      <c r="BWZ152" s="89"/>
      <c r="BXA152" s="87"/>
      <c r="BXB152" s="90"/>
      <c r="BXC152" s="91"/>
      <c r="BXD152" s="86"/>
      <c r="BXE152" s="87"/>
      <c r="BXF152" s="87"/>
      <c r="BXG152" s="87"/>
      <c r="BXH152" s="87"/>
      <c r="BXI152" s="88"/>
      <c r="BXJ152" s="12"/>
      <c r="BXK152" s="12"/>
      <c r="BXL152" s="88"/>
      <c r="BXM152" s="88"/>
      <c r="BXN152" s="11"/>
      <c r="BXO152" s="11"/>
      <c r="BXP152" s="89"/>
      <c r="BXQ152" s="87"/>
      <c r="BXR152" s="90"/>
      <c r="BXS152" s="91"/>
      <c r="BXT152" s="86"/>
      <c r="BXU152" s="87"/>
      <c r="BXV152" s="87"/>
      <c r="BXW152" s="87"/>
      <c r="BXX152" s="87"/>
      <c r="BXY152" s="88"/>
      <c r="BXZ152" s="12"/>
      <c r="BYA152" s="12"/>
      <c r="BYB152" s="88"/>
      <c r="BYC152" s="88"/>
      <c r="BYD152" s="11"/>
      <c r="BYE152" s="11"/>
      <c r="BYF152" s="89"/>
      <c r="BYG152" s="87"/>
      <c r="BYH152" s="90"/>
      <c r="BYI152" s="91"/>
      <c r="BYJ152" s="86"/>
      <c r="BYK152" s="87"/>
      <c r="BYL152" s="87"/>
      <c r="BYM152" s="87"/>
      <c r="BYN152" s="87"/>
      <c r="BYO152" s="88"/>
      <c r="BYP152" s="12"/>
      <c r="BYQ152" s="12"/>
      <c r="BYR152" s="88"/>
      <c r="BYS152" s="88"/>
      <c r="BYT152" s="11"/>
      <c r="BYU152" s="11"/>
      <c r="BYV152" s="89"/>
      <c r="BYW152" s="87"/>
      <c r="BYX152" s="90"/>
      <c r="BYY152" s="91"/>
      <c r="BYZ152" s="86"/>
      <c r="BZA152" s="87"/>
      <c r="BZB152" s="87"/>
      <c r="BZC152" s="87"/>
      <c r="BZD152" s="87"/>
      <c r="BZE152" s="88"/>
      <c r="BZF152" s="12"/>
      <c r="BZG152" s="12"/>
      <c r="BZH152" s="88"/>
      <c r="BZI152" s="88"/>
      <c r="BZJ152" s="11"/>
      <c r="BZK152" s="11"/>
      <c r="BZL152" s="89"/>
      <c r="BZM152" s="87"/>
      <c r="BZN152" s="90"/>
      <c r="BZO152" s="91"/>
      <c r="BZP152" s="86"/>
      <c r="BZQ152" s="87"/>
      <c r="BZR152" s="87"/>
      <c r="BZS152" s="87"/>
      <c r="BZT152" s="87"/>
      <c r="BZU152" s="88"/>
      <c r="BZV152" s="12"/>
      <c r="BZW152" s="12"/>
      <c r="BZX152" s="88"/>
      <c r="BZY152" s="88"/>
      <c r="BZZ152" s="11"/>
      <c r="CAA152" s="11"/>
      <c r="CAB152" s="89"/>
      <c r="CAC152" s="87"/>
      <c r="CAD152" s="90"/>
      <c r="CAE152" s="91"/>
      <c r="CAF152" s="86"/>
      <c r="CAG152" s="87"/>
      <c r="CAH152" s="87"/>
      <c r="CAI152" s="87"/>
      <c r="CAJ152" s="87"/>
      <c r="CAK152" s="88"/>
      <c r="CAL152" s="12"/>
      <c r="CAM152" s="12"/>
      <c r="CAN152" s="88"/>
      <c r="CAO152" s="88"/>
      <c r="CAP152" s="11"/>
      <c r="CAQ152" s="11"/>
      <c r="CAR152" s="89"/>
      <c r="CAS152" s="87"/>
      <c r="CAT152" s="90"/>
      <c r="CAU152" s="91"/>
      <c r="CAV152" s="86"/>
      <c r="CAW152" s="87"/>
      <c r="CAX152" s="87"/>
      <c r="CAY152" s="87"/>
      <c r="CAZ152" s="87"/>
      <c r="CBA152" s="88"/>
      <c r="CBB152" s="12"/>
      <c r="CBC152" s="12"/>
      <c r="CBD152" s="88"/>
      <c r="CBE152" s="88"/>
      <c r="CBF152" s="11"/>
      <c r="CBG152" s="11"/>
      <c r="CBH152" s="89"/>
      <c r="CBI152" s="87"/>
      <c r="CBJ152" s="90"/>
      <c r="CBK152" s="91"/>
      <c r="CBL152" s="86"/>
      <c r="CBM152" s="87"/>
      <c r="CBN152" s="87"/>
      <c r="CBO152" s="87"/>
      <c r="CBP152" s="87"/>
      <c r="CBQ152" s="88"/>
      <c r="CBR152" s="12"/>
      <c r="CBS152" s="12"/>
      <c r="CBT152" s="88"/>
      <c r="CBU152" s="88"/>
      <c r="CBV152" s="11"/>
      <c r="CBW152" s="11"/>
      <c r="CBX152" s="89"/>
      <c r="CBY152" s="87"/>
      <c r="CBZ152" s="90"/>
      <c r="CCA152" s="91"/>
      <c r="CCB152" s="86"/>
      <c r="CCC152" s="87"/>
      <c r="CCD152" s="87"/>
      <c r="CCE152" s="87"/>
      <c r="CCF152" s="87"/>
      <c r="CCG152" s="88"/>
      <c r="CCH152" s="12"/>
      <c r="CCI152" s="12"/>
      <c r="CCJ152" s="88"/>
      <c r="CCK152" s="88"/>
      <c r="CCL152" s="11"/>
      <c r="CCM152" s="11"/>
      <c r="CCN152" s="89"/>
      <c r="CCO152" s="87"/>
      <c r="CCP152" s="90"/>
      <c r="CCQ152" s="91"/>
      <c r="CCR152" s="86"/>
      <c r="CCS152" s="87"/>
      <c r="CCT152" s="87"/>
      <c r="CCU152" s="87"/>
      <c r="CCV152" s="87"/>
      <c r="CCW152" s="88"/>
      <c r="CCX152" s="12"/>
      <c r="CCY152" s="12"/>
      <c r="CCZ152" s="88"/>
      <c r="CDA152" s="88"/>
      <c r="CDB152" s="11"/>
      <c r="CDC152" s="11"/>
      <c r="CDD152" s="89"/>
      <c r="CDE152" s="87"/>
      <c r="CDF152" s="90"/>
      <c r="CDG152" s="91"/>
      <c r="CDH152" s="86"/>
      <c r="CDI152" s="87"/>
      <c r="CDJ152" s="87"/>
      <c r="CDK152" s="87"/>
      <c r="CDL152" s="87"/>
      <c r="CDM152" s="88"/>
      <c r="CDN152" s="12"/>
      <c r="CDO152" s="12"/>
      <c r="CDP152" s="88"/>
      <c r="CDQ152" s="88"/>
      <c r="CDR152" s="11"/>
      <c r="CDS152" s="11"/>
      <c r="CDT152" s="89"/>
      <c r="CDU152" s="87"/>
      <c r="CDV152" s="90"/>
      <c r="CDW152" s="91"/>
      <c r="CDX152" s="86"/>
      <c r="CDY152" s="87"/>
      <c r="CDZ152" s="87"/>
      <c r="CEA152" s="87"/>
      <c r="CEB152" s="87"/>
      <c r="CEC152" s="88"/>
      <c r="CED152" s="12"/>
      <c r="CEE152" s="12"/>
      <c r="CEF152" s="88"/>
      <c r="CEG152" s="88"/>
      <c r="CEH152" s="11"/>
      <c r="CEI152" s="11"/>
      <c r="CEJ152" s="89"/>
      <c r="CEK152" s="87"/>
      <c r="CEL152" s="90"/>
      <c r="CEM152" s="91"/>
      <c r="CEN152" s="86"/>
      <c r="CEO152" s="87"/>
      <c r="CEP152" s="87"/>
      <c r="CEQ152" s="87"/>
      <c r="CER152" s="87"/>
      <c r="CES152" s="88"/>
      <c r="CET152" s="12"/>
      <c r="CEU152" s="12"/>
      <c r="CEV152" s="88"/>
      <c r="CEW152" s="88"/>
      <c r="CEX152" s="11"/>
      <c r="CEY152" s="11"/>
      <c r="CEZ152" s="89"/>
      <c r="CFA152" s="87"/>
      <c r="CFB152" s="90"/>
      <c r="CFC152" s="91"/>
      <c r="CFD152" s="86"/>
      <c r="CFE152" s="87"/>
      <c r="CFF152" s="87"/>
      <c r="CFG152" s="87"/>
      <c r="CFH152" s="87"/>
      <c r="CFI152" s="88"/>
      <c r="CFJ152" s="12"/>
      <c r="CFK152" s="12"/>
      <c r="CFL152" s="88"/>
      <c r="CFM152" s="88"/>
      <c r="CFN152" s="11"/>
      <c r="CFO152" s="11"/>
      <c r="CFP152" s="89"/>
      <c r="CFQ152" s="87"/>
      <c r="CFR152" s="90"/>
      <c r="CFS152" s="91"/>
      <c r="CFT152" s="86"/>
      <c r="CFU152" s="87"/>
      <c r="CFV152" s="87"/>
      <c r="CFW152" s="87"/>
      <c r="CFX152" s="87"/>
      <c r="CFY152" s="88"/>
      <c r="CFZ152" s="12"/>
      <c r="CGA152" s="12"/>
      <c r="CGB152" s="88"/>
      <c r="CGC152" s="88"/>
      <c r="CGD152" s="11"/>
      <c r="CGE152" s="11"/>
      <c r="CGF152" s="89"/>
      <c r="CGG152" s="87"/>
      <c r="CGH152" s="90"/>
      <c r="CGI152" s="91"/>
      <c r="CGJ152" s="86"/>
      <c r="CGK152" s="87"/>
      <c r="CGL152" s="87"/>
      <c r="CGM152" s="87"/>
      <c r="CGN152" s="87"/>
      <c r="CGO152" s="88"/>
      <c r="CGP152" s="12"/>
      <c r="CGQ152" s="12"/>
      <c r="CGR152" s="88"/>
      <c r="CGS152" s="88"/>
      <c r="CGT152" s="11"/>
      <c r="CGU152" s="11"/>
      <c r="CGV152" s="89"/>
      <c r="CGW152" s="87"/>
      <c r="CGX152" s="90"/>
      <c r="CGY152" s="91"/>
      <c r="CGZ152" s="86"/>
      <c r="CHA152" s="87"/>
      <c r="CHB152" s="87"/>
      <c r="CHC152" s="87"/>
      <c r="CHD152" s="87"/>
      <c r="CHE152" s="88"/>
      <c r="CHF152" s="12"/>
      <c r="CHG152" s="12"/>
      <c r="CHH152" s="88"/>
      <c r="CHI152" s="88"/>
      <c r="CHJ152" s="11"/>
      <c r="CHK152" s="11"/>
      <c r="CHL152" s="89"/>
      <c r="CHM152" s="87"/>
      <c r="CHN152" s="90"/>
      <c r="CHO152" s="91"/>
      <c r="CHP152" s="86"/>
      <c r="CHQ152" s="87"/>
      <c r="CHR152" s="87"/>
      <c r="CHS152" s="87"/>
      <c r="CHT152" s="87"/>
      <c r="CHU152" s="88"/>
      <c r="CHV152" s="12"/>
      <c r="CHW152" s="12"/>
      <c r="CHX152" s="88"/>
      <c r="CHY152" s="88"/>
      <c r="CHZ152" s="11"/>
      <c r="CIA152" s="11"/>
      <c r="CIB152" s="89"/>
      <c r="CIC152" s="87"/>
      <c r="CID152" s="90"/>
      <c r="CIE152" s="91"/>
      <c r="CIF152" s="86"/>
      <c r="CIG152" s="87"/>
      <c r="CIH152" s="87"/>
      <c r="CII152" s="87"/>
      <c r="CIJ152" s="87"/>
      <c r="CIK152" s="88"/>
      <c r="CIL152" s="12"/>
      <c r="CIM152" s="12"/>
      <c r="CIN152" s="88"/>
      <c r="CIO152" s="88"/>
      <c r="CIP152" s="11"/>
      <c r="CIQ152" s="11"/>
      <c r="CIR152" s="89"/>
      <c r="CIS152" s="87"/>
      <c r="CIT152" s="90"/>
      <c r="CIU152" s="91"/>
      <c r="CIV152" s="86"/>
      <c r="CIW152" s="87"/>
      <c r="CIX152" s="87"/>
      <c r="CIY152" s="87"/>
      <c r="CIZ152" s="87"/>
      <c r="CJA152" s="88"/>
      <c r="CJB152" s="12"/>
      <c r="CJC152" s="12"/>
      <c r="CJD152" s="88"/>
      <c r="CJE152" s="88"/>
      <c r="CJF152" s="11"/>
      <c r="CJG152" s="11"/>
      <c r="CJH152" s="89"/>
      <c r="CJI152" s="87"/>
      <c r="CJJ152" s="90"/>
      <c r="CJK152" s="91"/>
      <c r="CJL152" s="86"/>
      <c r="CJM152" s="87"/>
      <c r="CJN152" s="87"/>
      <c r="CJO152" s="87"/>
      <c r="CJP152" s="87"/>
      <c r="CJQ152" s="88"/>
      <c r="CJR152" s="12"/>
      <c r="CJS152" s="12"/>
      <c r="CJT152" s="88"/>
      <c r="CJU152" s="88"/>
      <c r="CJV152" s="11"/>
      <c r="CJW152" s="11"/>
      <c r="CJX152" s="89"/>
      <c r="CJY152" s="87"/>
      <c r="CJZ152" s="90"/>
      <c r="CKA152" s="91"/>
      <c r="CKB152" s="86"/>
      <c r="CKC152" s="87"/>
      <c r="CKD152" s="87"/>
      <c r="CKE152" s="87"/>
      <c r="CKF152" s="87"/>
      <c r="CKG152" s="88"/>
      <c r="CKH152" s="12"/>
      <c r="CKI152" s="12"/>
      <c r="CKJ152" s="88"/>
      <c r="CKK152" s="88"/>
      <c r="CKL152" s="11"/>
      <c r="CKM152" s="11"/>
      <c r="CKN152" s="89"/>
      <c r="CKO152" s="87"/>
      <c r="CKP152" s="90"/>
      <c r="CKQ152" s="91"/>
      <c r="CKR152" s="86"/>
      <c r="CKS152" s="87"/>
      <c r="CKT152" s="87"/>
      <c r="CKU152" s="87"/>
      <c r="CKV152" s="87"/>
      <c r="CKW152" s="88"/>
      <c r="CKX152" s="12"/>
      <c r="CKY152" s="12"/>
      <c r="CKZ152" s="88"/>
      <c r="CLA152" s="88"/>
      <c r="CLB152" s="11"/>
      <c r="CLC152" s="11"/>
      <c r="CLD152" s="89"/>
      <c r="CLE152" s="87"/>
      <c r="CLF152" s="90"/>
      <c r="CLG152" s="91"/>
      <c r="CLH152" s="86"/>
      <c r="CLI152" s="87"/>
      <c r="CLJ152" s="87"/>
      <c r="CLK152" s="87"/>
      <c r="CLL152" s="87"/>
      <c r="CLM152" s="88"/>
      <c r="CLN152" s="12"/>
      <c r="CLO152" s="12"/>
      <c r="CLP152" s="88"/>
      <c r="CLQ152" s="88"/>
      <c r="CLR152" s="11"/>
      <c r="CLS152" s="11"/>
      <c r="CLT152" s="89"/>
      <c r="CLU152" s="87"/>
      <c r="CLV152" s="90"/>
      <c r="CLW152" s="91"/>
      <c r="CLX152" s="86"/>
      <c r="CLY152" s="87"/>
      <c r="CLZ152" s="87"/>
      <c r="CMA152" s="87"/>
      <c r="CMB152" s="87"/>
      <c r="CMC152" s="88"/>
      <c r="CMD152" s="12"/>
      <c r="CME152" s="12"/>
      <c r="CMF152" s="88"/>
      <c r="CMG152" s="88"/>
      <c r="CMH152" s="11"/>
      <c r="CMI152" s="11"/>
      <c r="CMJ152" s="89"/>
      <c r="CMK152" s="87"/>
      <c r="CML152" s="90"/>
      <c r="CMM152" s="91"/>
      <c r="CMN152" s="86"/>
      <c r="CMO152" s="87"/>
      <c r="CMP152" s="87"/>
      <c r="CMQ152" s="87"/>
      <c r="CMR152" s="87"/>
      <c r="CMS152" s="88"/>
      <c r="CMT152" s="12"/>
      <c r="CMU152" s="12"/>
      <c r="CMV152" s="88"/>
      <c r="CMW152" s="88"/>
      <c r="CMX152" s="11"/>
      <c r="CMY152" s="11"/>
      <c r="CMZ152" s="89"/>
      <c r="CNA152" s="87"/>
      <c r="CNB152" s="90"/>
      <c r="CNC152" s="91"/>
      <c r="CND152" s="86"/>
      <c r="CNE152" s="87"/>
      <c r="CNF152" s="87"/>
      <c r="CNG152" s="87"/>
      <c r="CNH152" s="87"/>
      <c r="CNI152" s="88"/>
      <c r="CNJ152" s="12"/>
      <c r="CNK152" s="12"/>
      <c r="CNL152" s="88"/>
      <c r="CNM152" s="88"/>
      <c r="CNN152" s="11"/>
      <c r="CNO152" s="11"/>
      <c r="CNP152" s="89"/>
      <c r="CNQ152" s="87"/>
      <c r="CNR152" s="90"/>
      <c r="CNS152" s="91"/>
      <c r="CNT152" s="86"/>
      <c r="CNU152" s="87"/>
      <c r="CNV152" s="87"/>
      <c r="CNW152" s="87"/>
      <c r="CNX152" s="87"/>
      <c r="CNY152" s="88"/>
      <c r="CNZ152" s="12"/>
      <c r="COA152" s="12"/>
      <c r="COB152" s="88"/>
      <c r="COC152" s="88"/>
      <c r="COD152" s="11"/>
      <c r="COE152" s="11"/>
      <c r="COF152" s="89"/>
      <c r="COG152" s="87"/>
      <c r="COH152" s="90"/>
      <c r="COI152" s="91"/>
      <c r="COJ152" s="86"/>
      <c r="COK152" s="87"/>
      <c r="COL152" s="87"/>
      <c r="COM152" s="87"/>
      <c r="CON152" s="87"/>
      <c r="COO152" s="88"/>
      <c r="COP152" s="12"/>
      <c r="COQ152" s="12"/>
      <c r="COR152" s="88"/>
      <c r="COS152" s="88"/>
      <c r="COT152" s="11"/>
      <c r="COU152" s="11"/>
      <c r="COV152" s="89"/>
      <c r="COW152" s="87"/>
      <c r="COX152" s="90"/>
      <c r="COY152" s="91"/>
      <c r="COZ152" s="86"/>
      <c r="CPA152" s="87"/>
      <c r="CPB152" s="87"/>
      <c r="CPC152" s="87"/>
      <c r="CPD152" s="87"/>
      <c r="CPE152" s="88"/>
      <c r="CPF152" s="12"/>
      <c r="CPG152" s="12"/>
      <c r="CPH152" s="88"/>
      <c r="CPI152" s="88"/>
      <c r="CPJ152" s="11"/>
      <c r="CPK152" s="11"/>
      <c r="CPL152" s="89"/>
      <c r="CPM152" s="87"/>
      <c r="CPN152" s="90"/>
      <c r="CPO152" s="91"/>
      <c r="CPP152" s="86"/>
      <c r="CPQ152" s="87"/>
      <c r="CPR152" s="87"/>
      <c r="CPS152" s="87"/>
      <c r="CPT152" s="87"/>
      <c r="CPU152" s="88"/>
      <c r="CPV152" s="12"/>
      <c r="CPW152" s="12"/>
      <c r="CPX152" s="88"/>
      <c r="CPY152" s="88"/>
      <c r="CPZ152" s="11"/>
      <c r="CQA152" s="11"/>
      <c r="CQB152" s="89"/>
      <c r="CQC152" s="87"/>
      <c r="CQD152" s="90"/>
      <c r="CQE152" s="91"/>
      <c r="CQF152" s="86"/>
      <c r="CQG152" s="87"/>
      <c r="CQH152" s="87"/>
      <c r="CQI152" s="87"/>
      <c r="CQJ152" s="87"/>
      <c r="CQK152" s="88"/>
      <c r="CQL152" s="12"/>
      <c r="CQM152" s="12"/>
      <c r="CQN152" s="88"/>
      <c r="CQO152" s="88"/>
      <c r="CQP152" s="11"/>
      <c r="CQQ152" s="11"/>
      <c r="CQR152" s="89"/>
      <c r="CQS152" s="87"/>
      <c r="CQT152" s="90"/>
      <c r="CQU152" s="91"/>
      <c r="CQV152" s="86"/>
      <c r="CQW152" s="87"/>
      <c r="CQX152" s="87"/>
      <c r="CQY152" s="87"/>
      <c r="CQZ152" s="87"/>
      <c r="CRA152" s="88"/>
      <c r="CRB152" s="12"/>
      <c r="CRC152" s="12"/>
      <c r="CRD152" s="88"/>
      <c r="CRE152" s="88"/>
      <c r="CRF152" s="11"/>
      <c r="CRG152" s="11"/>
      <c r="CRH152" s="89"/>
      <c r="CRI152" s="87"/>
      <c r="CRJ152" s="90"/>
      <c r="CRK152" s="91"/>
      <c r="CRL152" s="86"/>
      <c r="CRM152" s="87"/>
      <c r="CRN152" s="87"/>
      <c r="CRO152" s="87"/>
      <c r="CRP152" s="87"/>
      <c r="CRQ152" s="88"/>
      <c r="CRR152" s="12"/>
      <c r="CRS152" s="12"/>
      <c r="CRT152" s="88"/>
      <c r="CRU152" s="88"/>
      <c r="CRV152" s="11"/>
      <c r="CRW152" s="11"/>
      <c r="CRX152" s="89"/>
      <c r="CRY152" s="87"/>
      <c r="CRZ152" s="90"/>
      <c r="CSA152" s="91"/>
      <c r="CSB152" s="86"/>
      <c r="CSC152" s="87"/>
      <c r="CSD152" s="87"/>
      <c r="CSE152" s="87"/>
      <c r="CSF152" s="87"/>
      <c r="CSG152" s="88"/>
      <c r="CSH152" s="12"/>
      <c r="CSI152" s="12"/>
      <c r="CSJ152" s="88"/>
      <c r="CSK152" s="88"/>
      <c r="CSL152" s="11"/>
      <c r="CSM152" s="11"/>
      <c r="CSN152" s="89"/>
      <c r="CSO152" s="87"/>
      <c r="CSP152" s="90"/>
      <c r="CSQ152" s="91"/>
      <c r="CSR152" s="86"/>
      <c r="CSS152" s="87"/>
      <c r="CST152" s="87"/>
      <c r="CSU152" s="87"/>
      <c r="CSV152" s="87"/>
      <c r="CSW152" s="88"/>
      <c r="CSX152" s="12"/>
      <c r="CSY152" s="12"/>
      <c r="CSZ152" s="88"/>
      <c r="CTA152" s="88"/>
      <c r="CTB152" s="11"/>
      <c r="CTC152" s="11"/>
      <c r="CTD152" s="89"/>
      <c r="CTE152" s="87"/>
      <c r="CTF152" s="90"/>
      <c r="CTG152" s="91"/>
      <c r="CTH152" s="86"/>
      <c r="CTI152" s="87"/>
      <c r="CTJ152" s="87"/>
      <c r="CTK152" s="87"/>
      <c r="CTL152" s="87"/>
      <c r="CTM152" s="88"/>
      <c r="CTN152" s="12"/>
      <c r="CTO152" s="12"/>
      <c r="CTP152" s="88"/>
      <c r="CTQ152" s="88"/>
      <c r="CTR152" s="11"/>
      <c r="CTS152" s="11"/>
      <c r="CTT152" s="89"/>
      <c r="CTU152" s="87"/>
      <c r="CTV152" s="90"/>
      <c r="CTW152" s="91"/>
      <c r="CTX152" s="86"/>
      <c r="CTY152" s="87"/>
      <c r="CTZ152" s="87"/>
      <c r="CUA152" s="87"/>
      <c r="CUB152" s="87"/>
      <c r="CUC152" s="88"/>
      <c r="CUD152" s="12"/>
      <c r="CUE152" s="12"/>
      <c r="CUF152" s="88"/>
      <c r="CUG152" s="88"/>
      <c r="CUH152" s="11"/>
      <c r="CUI152" s="11"/>
      <c r="CUJ152" s="89"/>
      <c r="CUK152" s="87"/>
      <c r="CUL152" s="90"/>
      <c r="CUM152" s="91"/>
      <c r="CUN152" s="86"/>
      <c r="CUO152" s="87"/>
      <c r="CUP152" s="87"/>
      <c r="CUQ152" s="87"/>
      <c r="CUR152" s="87"/>
      <c r="CUS152" s="88"/>
      <c r="CUT152" s="12"/>
      <c r="CUU152" s="12"/>
      <c r="CUV152" s="88"/>
      <c r="CUW152" s="88"/>
      <c r="CUX152" s="11"/>
      <c r="CUY152" s="11"/>
      <c r="CUZ152" s="89"/>
      <c r="CVA152" s="87"/>
      <c r="CVB152" s="90"/>
      <c r="CVC152" s="91"/>
      <c r="CVD152" s="86"/>
      <c r="CVE152" s="87"/>
      <c r="CVF152" s="87"/>
      <c r="CVG152" s="87"/>
      <c r="CVH152" s="87"/>
      <c r="CVI152" s="88"/>
      <c r="CVJ152" s="12"/>
      <c r="CVK152" s="12"/>
      <c r="CVL152" s="88"/>
      <c r="CVM152" s="88"/>
      <c r="CVN152" s="11"/>
      <c r="CVO152" s="11"/>
      <c r="CVP152" s="89"/>
      <c r="CVQ152" s="87"/>
      <c r="CVR152" s="90"/>
      <c r="CVS152" s="91"/>
      <c r="CVT152" s="86"/>
      <c r="CVU152" s="87"/>
      <c r="CVV152" s="87"/>
      <c r="CVW152" s="87"/>
      <c r="CVX152" s="87"/>
      <c r="CVY152" s="88"/>
      <c r="CVZ152" s="12"/>
      <c r="CWA152" s="12"/>
      <c r="CWB152" s="88"/>
      <c r="CWC152" s="88"/>
      <c r="CWD152" s="11"/>
      <c r="CWE152" s="11"/>
      <c r="CWF152" s="89"/>
      <c r="CWG152" s="87"/>
      <c r="CWH152" s="90"/>
      <c r="CWI152" s="91"/>
      <c r="CWJ152" s="86"/>
      <c r="CWK152" s="87"/>
      <c r="CWL152" s="87"/>
      <c r="CWM152" s="87"/>
      <c r="CWN152" s="87"/>
      <c r="CWO152" s="88"/>
      <c r="CWP152" s="12"/>
      <c r="CWQ152" s="12"/>
      <c r="CWR152" s="88"/>
      <c r="CWS152" s="88"/>
      <c r="CWT152" s="11"/>
      <c r="CWU152" s="11"/>
      <c r="CWV152" s="89"/>
      <c r="CWW152" s="87"/>
      <c r="CWX152" s="90"/>
      <c r="CWY152" s="91"/>
      <c r="CWZ152" s="86"/>
      <c r="CXA152" s="87"/>
      <c r="CXB152" s="87"/>
      <c r="CXC152" s="87"/>
      <c r="CXD152" s="87"/>
      <c r="CXE152" s="88"/>
      <c r="CXF152" s="12"/>
      <c r="CXG152" s="12"/>
      <c r="CXH152" s="88"/>
      <c r="CXI152" s="88"/>
      <c r="CXJ152" s="11"/>
      <c r="CXK152" s="11"/>
      <c r="CXL152" s="89"/>
      <c r="CXM152" s="87"/>
      <c r="CXN152" s="90"/>
      <c r="CXO152" s="91"/>
      <c r="CXP152" s="86"/>
      <c r="CXQ152" s="87"/>
      <c r="CXR152" s="87"/>
      <c r="CXS152" s="87"/>
      <c r="CXT152" s="87"/>
      <c r="CXU152" s="88"/>
      <c r="CXV152" s="12"/>
      <c r="CXW152" s="12"/>
      <c r="CXX152" s="88"/>
      <c r="CXY152" s="88"/>
      <c r="CXZ152" s="11"/>
      <c r="CYA152" s="11"/>
      <c r="CYB152" s="89"/>
      <c r="CYC152" s="87"/>
      <c r="CYD152" s="90"/>
      <c r="CYE152" s="91"/>
      <c r="CYF152" s="86"/>
      <c r="CYG152" s="87"/>
      <c r="CYH152" s="87"/>
      <c r="CYI152" s="87"/>
      <c r="CYJ152" s="87"/>
      <c r="CYK152" s="88"/>
      <c r="CYL152" s="12"/>
      <c r="CYM152" s="12"/>
      <c r="CYN152" s="88"/>
      <c r="CYO152" s="88"/>
      <c r="CYP152" s="11"/>
      <c r="CYQ152" s="11"/>
      <c r="CYR152" s="89"/>
      <c r="CYS152" s="87"/>
      <c r="CYT152" s="90"/>
      <c r="CYU152" s="91"/>
      <c r="CYV152" s="86"/>
      <c r="CYW152" s="87"/>
      <c r="CYX152" s="87"/>
      <c r="CYY152" s="87"/>
      <c r="CYZ152" s="87"/>
      <c r="CZA152" s="88"/>
      <c r="CZB152" s="12"/>
      <c r="CZC152" s="12"/>
      <c r="CZD152" s="88"/>
      <c r="CZE152" s="88"/>
      <c r="CZF152" s="11"/>
      <c r="CZG152" s="11"/>
      <c r="CZH152" s="89"/>
      <c r="CZI152" s="87"/>
      <c r="CZJ152" s="90"/>
      <c r="CZK152" s="91"/>
      <c r="CZL152" s="86"/>
      <c r="CZM152" s="87"/>
      <c r="CZN152" s="87"/>
      <c r="CZO152" s="87"/>
      <c r="CZP152" s="87"/>
      <c r="CZQ152" s="88"/>
      <c r="CZR152" s="12"/>
      <c r="CZS152" s="12"/>
      <c r="CZT152" s="88"/>
      <c r="CZU152" s="88"/>
      <c r="CZV152" s="11"/>
      <c r="CZW152" s="11"/>
      <c r="CZX152" s="89"/>
      <c r="CZY152" s="87"/>
      <c r="CZZ152" s="90"/>
      <c r="DAA152" s="91"/>
      <c r="DAB152" s="86"/>
      <c r="DAC152" s="87"/>
      <c r="DAD152" s="87"/>
      <c r="DAE152" s="87"/>
      <c r="DAF152" s="87"/>
      <c r="DAG152" s="88"/>
      <c r="DAH152" s="12"/>
      <c r="DAI152" s="12"/>
      <c r="DAJ152" s="88"/>
      <c r="DAK152" s="88"/>
      <c r="DAL152" s="11"/>
      <c r="DAM152" s="11"/>
      <c r="DAN152" s="89"/>
      <c r="DAO152" s="87"/>
      <c r="DAP152" s="90"/>
      <c r="DAQ152" s="91"/>
      <c r="DAR152" s="86"/>
      <c r="DAS152" s="87"/>
      <c r="DAT152" s="87"/>
      <c r="DAU152" s="87"/>
      <c r="DAV152" s="87"/>
      <c r="DAW152" s="88"/>
      <c r="DAX152" s="12"/>
      <c r="DAY152" s="12"/>
      <c r="DAZ152" s="88"/>
      <c r="DBA152" s="88"/>
      <c r="DBB152" s="11"/>
      <c r="DBC152" s="11"/>
      <c r="DBD152" s="89"/>
      <c r="DBE152" s="87"/>
      <c r="DBF152" s="90"/>
      <c r="DBG152" s="91"/>
      <c r="DBH152" s="86"/>
      <c r="DBI152" s="87"/>
      <c r="DBJ152" s="87"/>
      <c r="DBK152" s="87"/>
      <c r="DBL152" s="87"/>
      <c r="DBM152" s="88"/>
      <c r="DBN152" s="12"/>
      <c r="DBO152" s="12"/>
      <c r="DBP152" s="88"/>
      <c r="DBQ152" s="88"/>
      <c r="DBR152" s="11"/>
      <c r="DBS152" s="11"/>
      <c r="DBT152" s="89"/>
      <c r="DBU152" s="87"/>
      <c r="DBV152" s="90"/>
      <c r="DBW152" s="91"/>
      <c r="DBX152" s="86"/>
      <c r="DBY152" s="87"/>
      <c r="DBZ152" s="87"/>
      <c r="DCA152" s="87"/>
      <c r="DCB152" s="87"/>
      <c r="DCC152" s="88"/>
      <c r="DCD152" s="12"/>
      <c r="DCE152" s="12"/>
      <c r="DCF152" s="88"/>
      <c r="DCG152" s="88"/>
      <c r="DCH152" s="11"/>
      <c r="DCI152" s="11"/>
      <c r="DCJ152" s="89"/>
      <c r="DCK152" s="87"/>
      <c r="DCL152" s="90"/>
      <c r="DCM152" s="91"/>
      <c r="DCN152" s="86"/>
      <c r="DCO152" s="87"/>
      <c r="DCP152" s="87"/>
      <c r="DCQ152" s="87"/>
      <c r="DCR152" s="87"/>
      <c r="DCS152" s="88"/>
      <c r="DCT152" s="12"/>
      <c r="DCU152" s="12"/>
      <c r="DCV152" s="88"/>
      <c r="DCW152" s="88"/>
      <c r="DCX152" s="11"/>
      <c r="DCY152" s="11"/>
      <c r="DCZ152" s="89"/>
      <c r="DDA152" s="87"/>
      <c r="DDB152" s="90"/>
      <c r="DDC152" s="91"/>
      <c r="DDD152" s="86"/>
      <c r="DDE152" s="87"/>
      <c r="DDF152" s="87"/>
      <c r="DDG152" s="87"/>
      <c r="DDH152" s="87"/>
      <c r="DDI152" s="88"/>
      <c r="DDJ152" s="12"/>
      <c r="DDK152" s="12"/>
      <c r="DDL152" s="88"/>
      <c r="DDM152" s="88"/>
      <c r="DDN152" s="11"/>
      <c r="DDO152" s="11"/>
      <c r="DDP152" s="89"/>
      <c r="DDQ152" s="87"/>
      <c r="DDR152" s="90"/>
      <c r="DDS152" s="91"/>
      <c r="DDT152" s="86"/>
      <c r="DDU152" s="87"/>
      <c r="DDV152" s="87"/>
      <c r="DDW152" s="87"/>
      <c r="DDX152" s="87"/>
      <c r="DDY152" s="88"/>
      <c r="DDZ152" s="12"/>
      <c r="DEA152" s="12"/>
      <c r="DEB152" s="88"/>
      <c r="DEC152" s="88"/>
      <c r="DED152" s="11"/>
      <c r="DEE152" s="11"/>
      <c r="DEF152" s="89"/>
      <c r="DEG152" s="87"/>
      <c r="DEH152" s="90"/>
      <c r="DEI152" s="91"/>
      <c r="DEJ152" s="86"/>
      <c r="DEK152" s="87"/>
      <c r="DEL152" s="87"/>
      <c r="DEM152" s="87"/>
      <c r="DEN152" s="87"/>
      <c r="DEO152" s="88"/>
      <c r="DEP152" s="12"/>
      <c r="DEQ152" s="12"/>
      <c r="DER152" s="88"/>
      <c r="DES152" s="88"/>
      <c r="DET152" s="11"/>
      <c r="DEU152" s="11"/>
      <c r="DEV152" s="89"/>
      <c r="DEW152" s="87"/>
      <c r="DEX152" s="90"/>
      <c r="DEY152" s="91"/>
      <c r="DEZ152" s="86"/>
      <c r="DFA152" s="87"/>
      <c r="DFB152" s="87"/>
      <c r="DFC152" s="87"/>
      <c r="DFD152" s="87"/>
      <c r="DFE152" s="88"/>
      <c r="DFF152" s="12"/>
      <c r="DFG152" s="12"/>
      <c r="DFH152" s="88"/>
      <c r="DFI152" s="88"/>
      <c r="DFJ152" s="11"/>
      <c r="DFK152" s="11"/>
      <c r="DFL152" s="89"/>
      <c r="DFM152" s="87"/>
      <c r="DFN152" s="90"/>
      <c r="DFO152" s="91"/>
      <c r="DFP152" s="86"/>
      <c r="DFQ152" s="87"/>
      <c r="DFR152" s="87"/>
      <c r="DFS152" s="87"/>
      <c r="DFT152" s="87"/>
      <c r="DFU152" s="88"/>
      <c r="DFV152" s="12"/>
      <c r="DFW152" s="12"/>
      <c r="DFX152" s="88"/>
      <c r="DFY152" s="88"/>
      <c r="DFZ152" s="11"/>
      <c r="DGA152" s="11"/>
      <c r="DGB152" s="89"/>
      <c r="DGC152" s="87"/>
      <c r="DGD152" s="90"/>
      <c r="DGE152" s="91"/>
      <c r="DGF152" s="86"/>
      <c r="DGG152" s="87"/>
      <c r="DGH152" s="87"/>
      <c r="DGI152" s="87"/>
      <c r="DGJ152" s="87"/>
      <c r="DGK152" s="88"/>
      <c r="DGL152" s="12"/>
      <c r="DGM152" s="12"/>
      <c r="DGN152" s="88"/>
      <c r="DGO152" s="88"/>
      <c r="DGP152" s="11"/>
      <c r="DGQ152" s="11"/>
      <c r="DGR152" s="89"/>
      <c r="DGS152" s="87"/>
      <c r="DGT152" s="90"/>
      <c r="DGU152" s="91"/>
      <c r="DGV152" s="86"/>
      <c r="DGW152" s="87"/>
      <c r="DGX152" s="87"/>
      <c r="DGY152" s="87"/>
      <c r="DGZ152" s="87"/>
      <c r="DHA152" s="88"/>
      <c r="DHB152" s="12"/>
      <c r="DHC152" s="12"/>
      <c r="DHD152" s="88"/>
      <c r="DHE152" s="88"/>
      <c r="DHF152" s="11"/>
      <c r="DHG152" s="11"/>
      <c r="DHH152" s="89"/>
      <c r="DHI152" s="87"/>
      <c r="DHJ152" s="90"/>
      <c r="DHK152" s="91"/>
      <c r="DHL152" s="86"/>
      <c r="DHM152" s="87"/>
      <c r="DHN152" s="87"/>
      <c r="DHO152" s="87"/>
      <c r="DHP152" s="87"/>
      <c r="DHQ152" s="88"/>
      <c r="DHR152" s="12"/>
      <c r="DHS152" s="12"/>
      <c r="DHT152" s="88"/>
      <c r="DHU152" s="88"/>
      <c r="DHV152" s="11"/>
      <c r="DHW152" s="11"/>
      <c r="DHX152" s="89"/>
      <c r="DHY152" s="87"/>
      <c r="DHZ152" s="90"/>
      <c r="DIA152" s="91"/>
      <c r="DIB152" s="86"/>
      <c r="DIC152" s="87"/>
      <c r="DID152" s="87"/>
      <c r="DIE152" s="87"/>
      <c r="DIF152" s="87"/>
      <c r="DIG152" s="88"/>
      <c r="DIH152" s="12"/>
      <c r="DII152" s="12"/>
      <c r="DIJ152" s="88"/>
      <c r="DIK152" s="88"/>
      <c r="DIL152" s="11"/>
      <c r="DIM152" s="11"/>
      <c r="DIN152" s="89"/>
      <c r="DIO152" s="87"/>
      <c r="DIP152" s="90"/>
      <c r="DIQ152" s="91"/>
      <c r="DIR152" s="86"/>
      <c r="DIS152" s="87"/>
      <c r="DIT152" s="87"/>
      <c r="DIU152" s="87"/>
      <c r="DIV152" s="87"/>
      <c r="DIW152" s="88"/>
      <c r="DIX152" s="12"/>
      <c r="DIY152" s="12"/>
      <c r="DIZ152" s="88"/>
      <c r="DJA152" s="88"/>
      <c r="DJB152" s="11"/>
      <c r="DJC152" s="11"/>
      <c r="DJD152" s="89"/>
      <c r="DJE152" s="87"/>
      <c r="DJF152" s="90"/>
      <c r="DJG152" s="91"/>
      <c r="DJH152" s="86"/>
      <c r="DJI152" s="87"/>
      <c r="DJJ152" s="87"/>
      <c r="DJK152" s="87"/>
      <c r="DJL152" s="87"/>
      <c r="DJM152" s="88"/>
      <c r="DJN152" s="12"/>
      <c r="DJO152" s="12"/>
      <c r="DJP152" s="88"/>
      <c r="DJQ152" s="88"/>
      <c r="DJR152" s="11"/>
      <c r="DJS152" s="11"/>
      <c r="DJT152" s="89"/>
      <c r="DJU152" s="87"/>
      <c r="DJV152" s="90"/>
      <c r="DJW152" s="91"/>
      <c r="DJX152" s="86"/>
      <c r="DJY152" s="87"/>
      <c r="DJZ152" s="87"/>
      <c r="DKA152" s="87"/>
      <c r="DKB152" s="87"/>
      <c r="DKC152" s="88"/>
      <c r="DKD152" s="12"/>
      <c r="DKE152" s="12"/>
      <c r="DKF152" s="88"/>
      <c r="DKG152" s="88"/>
      <c r="DKH152" s="11"/>
      <c r="DKI152" s="11"/>
      <c r="DKJ152" s="89"/>
      <c r="DKK152" s="87"/>
      <c r="DKL152" s="90"/>
      <c r="DKM152" s="91"/>
      <c r="DKN152" s="86"/>
      <c r="DKO152" s="87"/>
      <c r="DKP152" s="87"/>
      <c r="DKQ152" s="87"/>
      <c r="DKR152" s="87"/>
      <c r="DKS152" s="88"/>
      <c r="DKT152" s="12"/>
      <c r="DKU152" s="12"/>
      <c r="DKV152" s="88"/>
      <c r="DKW152" s="88"/>
      <c r="DKX152" s="11"/>
      <c r="DKY152" s="11"/>
      <c r="DKZ152" s="89"/>
      <c r="DLA152" s="87"/>
      <c r="DLB152" s="90"/>
      <c r="DLC152" s="91"/>
      <c r="DLD152" s="86"/>
      <c r="DLE152" s="87"/>
      <c r="DLF152" s="87"/>
      <c r="DLG152" s="87"/>
      <c r="DLH152" s="87"/>
      <c r="DLI152" s="88"/>
      <c r="DLJ152" s="12"/>
      <c r="DLK152" s="12"/>
      <c r="DLL152" s="88"/>
      <c r="DLM152" s="88"/>
      <c r="DLN152" s="11"/>
      <c r="DLO152" s="11"/>
      <c r="DLP152" s="89"/>
      <c r="DLQ152" s="87"/>
      <c r="DLR152" s="90"/>
      <c r="DLS152" s="91"/>
      <c r="DLT152" s="86"/>
      <c r="DLU152" s="87"/>
      <c r="DLV152" s="87"/>
      <c r="DLW152" s="87"/>
      <c r="DLX152" s="87"/>
      <c r="DLY152" s="88"/>
      <c r="DLZ152" s="12"/>
      <c r="DMA152" s="12"/>
      <c r="DMB152" s="88"/>
      <c r="DMC152" s="88"/>
      <c r="DMD152" s="11"/>
      <c r="DME152" s="11"/>
      <c r="DMF152" s="89"/>
      <c r="DMG152" s="87"/>
      <c r="DMH152" s="90"/>
      <c r="DMI152" s="91"/>
      <c r="DMJ152" s="86"/>
      <c r="DMK152" s="87"/>
      <c r="DML152" s="87"/>
      <c r="DMM152" s="87"/>
      <c r="DMN152" s="87"/>
      <c r="DMO152" s="88"/>
      <c r="DMP152" s="12"/>
      <c r="DMQ152" s="12"/>
      <c r="DMR152" s="88"/>
      <c r="DMS152" s="88"/>
      <c r="DMT152" s="11"/>
      <c r="DMU152" s="11"/>
      <c r="DMV152" s="89"/>
      <c r="DMW152" s="87"/>
      <c r="DMX152" s="90"/>
      <c r="DMY152" s="91"/>
      <c r="DMZ152" s="86"/>
      <c r="DNA152" s="87"/>
      <c r="DNB152" s="87"/>
      <c r="DNC152" s="87"/>
      <c r="DND152" s="87"/>
      <c r="DNE152" s="88"/>
      <c r="DNF152" s="12"/>
      <c r="DNG152" s="12"/>
      <c r="DNH152" s="88"/>
      <c r="DNI152" s="88"/>
      <c r="DNJ152" s="11"/>
      <c r="DNK152" s="11"/>
      <c r="DNL152" s="89"/>
      <c r="DNM152" s="87"/>
      <c r="DNN152" s="90"/>
      <c r="DNO152" s="91"/>
      <c r="DNP152" s="86"/>
      <c r="DNQ152" s="87"/>
      <c r="DNR152" s="87"/>
      <c r="DNS152" s="87"/>
      <c r="DNT152" s="87"/>
      <c r="DNU152" s="88"/>
      <c r="DNV152" s="12"/>
      <c r="DNW152" s="12"/>
      <c r="DNX152" s="88"/>
      <c r="DNY152" s="88"/>
      <c r="DNZ152" s="11"/>
      <c r="DOA152" s="11"/>
      <c r="DOB152" s="89"/>
      <c r="DOC152" s="87"/>
      <c r="DOD152" s="90"/>
      <c r="DOE152" s="91"/>
      <c r="DOF152" s="86"/>
      <c r="DOG152" s="87"/>
      <c r="DOH152" s="87"/>
      <c r="DOI152" s="87"/>
      <c r="DOJ152" s="87"/>
      <c r="DOK152" s="88"/>
      <c r="DOL152" s="12"/>
      <c r="DOM152" s="12"/>
      <c r="DON152" s="88"/>
      <c r="DOO152" s="88"/>
      <c r="DOP152" s="11"/>
      <c r="DOQ152" s="11"/>
      <c r="DOR152" s="89"/>
      <c r="DOS152" s="87"/>
      <c r="DOT152" s="90"/>
      <c r="DOU152" s="91"/>
      <c r="DOV152" s="86"/>
      <c r="DOW152" s="87"/>
      <c r="DOX152" s="87"/>
      <c r="DOY152" s="87"/>
      <c r="DOZ152" s="87"/>
      <c r="DPA152" s="88"/>
      <c r="DPB152" s="12"/>
      <c r="DPC152" s="12"/>
      <c r="DPD152" s="88"/>
      <c r="DPE152" s="88"/>
      <c r="DPF152" s="11"/>
      <c r="DPG152" s="11"/>
      <c r="DPH152" s="89"/>
      <c r="DPI152" s="87"/>
      <c r="DPJ152" s="90"/>
      <c r="DPK152" s="91"/>
      <c r="DPL152" s="86"/>
      <c r="DPM152" s="87"/>
      <c r="DPN152" s="87"/>
      <c r="DPO152" s="87"/>
      <c r="DPP152" s="87"/>
      <c r="DPQ152" s="88"/>
      <c r="DPR152" s="12"/>
      <c r="DPS152" s="12"/>
      <c r="DPT152" s="88"/>
      <c r="DPU152" s="88"/>
      <c r="DPV152" s="11"/>
      <c r="DPW152" s="11"/>
      <c r="DPX152" s="89"/>
      <c r="DPY152" s="87"/>
      <c r="DPZ152" s="90"/>
      <c r="DQA152" s="91"/>
      <c r="DQB152" s="86"/>
      <c r="DQC152" s="87"/>
      <c r="DQD152" s="87"/>
      <c r="DQE152" s="87"/>
      <c r="DQF152" s="87"/>
      <c r="DQG152" s="88"/>
      <c r="DQH152" s="12"/>
      <c r="DQI152" s="12"/>
      <c r="DQJ152" s="88"/>
      <c r="DQK152" s="88"/>
      <c r="DQL152" s="11"/>
      <c r="DQM152" s="11"/>
      <c r="DQN152" s="89"/>
      <c r="DQO152" s="87"/>
      <c r="DQP152" s="90"/>
      <c r="DQQ152" s="91"/>
      <c r="DQR152" s="86"/>
      <c r="DQS152" s="87"/>
      <c r="DQT152" s="87"/>
      <c r="DQU152" s="87"/>
      <c r="DQV152" s="87"/>
      <c r="DQW152" s="88"/>
      <c r="DQX152" s="12"/>
      <c r="DQY152" s="12"/>
      <c r="DQZ152" s="88"/>
      <c r="DRA152" s="88"/>
      <c r="DRB152" s="11"/>
      <c r="DRC152" s="11"/>
      <c r="DRD152" s="89"/>
      <c r="DRE152" s="87"/>
      <c r="DRF152" s="90"/>
      <c r="DRG152" s="91"/>
      <c r="DRH152" s="86"/>
      <c r="DRI152" s="87"/>
      <c r="DRJ152" s="87"/>
      <c r="DRK152" s="87"/>
      <c r="DRL152" s="87"/>
      <c r="DRM152" s="88"/>
      <c r="DRN152" s="12"/>
      <c r="DRO152" s="12"/>
      <c r="DRP152" s="88"/>
      <c r="DRQ152" s="88"/>
      <c r="DRR152" s="11"/>
      <c r="DRS152" s="11"/>
      <c r="DRT152" s="89"/>
      <c r="DRU152" s="87"/>
      <c r="DRV152" s="90"/>
      <c r="DRW152" s="91"/>
      <c r="DRX152" s="86"/>
      <c r="DRY152" s="87"/>
      <c r="DRZ152" s="87"/>
      <c r="DSA152" s="87"/>
      <c r="DSB152" s="87"/>
      <c r="DSC152" s="88"/>
      <c r="DSD152" s="12"/>
      <c r="DSE152" s="12"/>
      <c r="DSF152" s="88"/>
      <c r="DSG152" s="88"/>
      <c r="DSH152" s="11"/>
      <c r="DSI152" s="11"/>
      <c r="DSJ152" s="89"/>
      <c r="DSK152" s="87"/>
      <c r="DSL152" s="90"/>
      <c r="DSM152" s="91"/>
      <c r="DSN152" s="86"/>
      <c r="DSO152" s="87"/>
      <c r="DSP152" s="87"/>
      <c r="DSQ152" s="87"/>
      <c r="DSR152" s="87"/>
      <c r="DSS152" s="88"/>
      <c r="DST152" s="12"/>
      <c r="DSU152" s="12"/>
      <c r="DSV152" s="88"/>
      <c r="DSW152" s="88"/>
      <c r="DSX152" s="11"/>
      <c r="DSY152" s="11"/>
      <c r="DSZ152" s="89"/>
      <c r="DTA152" s="87"/>
      <c r="DTB152" s="90"/>
      <c r="DTC152" s="91"/>
      <c r="DTD152" s="86"/>
      <c r="DTE152" s="87"/>
      <c r="DTF152" s="87"/>
      <c r="DTG152" s="87"/>
      <c r="DTH152" s="87"/>
      <c r="DTI152" s="88"/>
      <c r="DTJ152" s="12"/>
      <c r="DTK152" s="12"/>
      <c r="DTL152" s="88"/>
      <c r="DTM152" s="88"/>
      <c r="DTN152" s="11"/>
      <c r="DTO152" s="11"/>
      <c r="DTP152" s="89"/>
      <c r="DTQ152" s="87"/>
      <c r="DTR152" s="90"/>
      <c r="DTS152" s="91"/>
      <c r="DTT152" s="86"/>
      <c r="DTU152" s="87"/>
      <c r="DTV152" s="87"/>
      <c r="DTW152" s="87"/>
      <c r="DTX152" s="87"/>
      <c r="DTY152" s="88"/>
      <c r="DTZ152" s="12"/>
      <c r="DUA152" s="12"/>
      <c r="DUB152" s="88"/>
      <c r="DUC152" s="88"/>
      <c r="DUD152" s="11"/>
      <c r="DUE152" s="11"/>
      <c r="DUF152" s="89"/>
      <c r="DUG152" s="87"/>
      <c r="DUH152" s="90"/>
      <c r="DUI152" s="91"/>
      <c r="DUJ152" s="86"/>
      <c r="DUK152" s="87"/>
      <c r="DUL152" s="87"/>
      <c r="DUM152" s="87"/>
      <c r="DUN152" s="87"/>
      <c r="DUO152" s="88"/>
      <c r="DUP152" s="12"/>
      <c r="DUQ152" s="12"/>
      <c r="DUR152" s="88"/>
      <c r="DUS152" s="88"/>
      <c r="DUT152" s="11"/>
      <c r="DUU152" s="11"/>
      <c r="DUV152" s="89"/>
      <c r="DUW152" s="87"/>
      <c r="DUX152" s="90"/>
      <c r="DUY152" s="91"/>
      <c r="DUZ152" s="86"/>
      <c r="DVA152" s="87"/>
      <c r="DVB152" s="87"/>
      <c r="DVC152" s="87"/>
      <c r="DVD152" s="87"/>
      <c r="DVE152" s="88"/>
      <c r="DVF152" s="12"/>
      <c r="DVG152" s="12"/>
      <c r="DVH152" s="88"/>
      <c r="DVI152" s="88"/>
      <c r="DVJ152" s="11"/>
      <c r="DVK152" s="11"/>
      <c r="DVL152" s="89"/>
      <c r="DVM152" s="87"/>
      <c r="DVN152" s="90"/>
      <c r="DVO152" s="91"/>
      <c r="DVP152" s="86"/>
      <c r="DVQ152" s="87"/>
      <c r="DVR152" s="87"/>
      <c r="DVS152" s="87"/>
      <c r="DVT152" s="87"/>
      <c r="DVU152" s="88"/>
      <c r="DVV152" s="12"/>
      <c r="DVW152" s="12"/>
      <c r="DVX152" s="88"/>
      <c r="DVY152" s="88"/>
      <c r="DVZ152" s="11"/>
      <c r="DWA152" s="11"/>
      <c r="DWB152" s="89"/>
      <c r="DWC152" s="87"/>
      <c r="DWD152" s="90"/>
      <c r="DWE152" s="91"/>
      <c r="DWF152" s="86"/>
      <c r="DWG152" s="87"/>
      <c r="DWH152" s="87"/>
      <c r="DWI152" s="87"/>
      <c r="DWJ152" s="87"/>
      <c r="DWK152" s="88"/>
      <c r="DWL152" s="12"/>
      <c r="DWM152" s="12"/>
      <c r="DWN152" s="88"/>
      <c r="DWO152" s="88"/>
      <c r="DWP152" s="11"/>
      <c r="DWQ152" s="11"/>
      <c r="DWR152" s="89"/>
      <c r="DWS152" s="87"/>
      <c r="DWT152" s="90"/>
      <c r="DWU152" s="91"/>
      <c r="DWV152" s="86"/>
      <c r="DWW152" s="87"/>
      <c r="DWX152" s="87"/>
      <c r="DWY152" s="87"/>
      <c r="DWZ152" s="87"/>
      <c r="DXA152" s="88"/>
      <c r="DXB152" s="12"/>
      <c r="DXC152" s="12"/>
      <c r="DXD152" s="88"/>
      <c r="DXE152" s="88"/>
      <c r="DXF152" s="11"/>
      <c r="DXG152" s="11"/>
      <c r="DXH152" s="89"/>
      <c r="DXI152" s="87"/>
      <c r="DXJ152" s="90"/>
      <c r="DXK152" s="91"/>
      <c r="DXL152" s="86"/>
      <c r="DXM152" s="87"/>
      <c r="DXN152" s="87"/>
      <c r="DXO152" s="87"/>
      <c r="DXP152" s="87"/>
      <c r="DXQ152" s="88"/>
      <c r="DXR152" s="12"/>
      <c r="DXS152" s="12"/>
      <c r="DXT152" s="88"/>
      <c r="DXU152" s="88"/>
      <c r="DXV152" s="11"/>
      <c r="DXW152" s="11"/>
      <c r="DXX152" s="89"/>
      <c r="DXY152" s="87"/>
      <c r="DXZ152" s="90"/>
      <c r="DYA152" s="91"/>
      <c r="DYB152" s="86"/>
      <c r="DYC152" s="87"/>
      <c r="DYD152" s="87"/>
      <c r="DYE152" s="87"/>
      <c r="DYF152" s="87"/>
      <c r="DYG152" s="88"/>
      <c r="DYH152" s="12"/>
      <c r="DYI152" s="12"/>
      <c r="DYJ152" s="88"/>
      <c r="DYK152" s="88"/>
      <c r="DYL152" s="11"/>
      <c r="DYM152" s="11"/>
      <c r="DYN152" s="89"/>
      <c r="DYO152" s="87"/>
      <c r="DYP152" s="90"/>
      <c r="DYQ152" s="91"/>
      <c r="DYR152" s="86"/>
      <c r="DYS152" s="87"/>
      <c r="DYT152" s="87"/>
      <c r="DYU152" s="87"/>
      <c r="DYV152" s="87"/>
      <c r="DYW152" s="88"/>
      <c r="DYX152" s="12"/>
      <c r="DYY152" s="12"/>
      <c r="DYZ152" s="88"/>
      <c r="DZA152" s="88"/>
      <c r="DZB152" s="11"/>
      <c r="DZC152" s="11"/>
      <c r="DZD152" s="89"/>
      <c r="DZE152" s="87"/>
      <c r="DZF152" s="90"/>
      <c r="DZG152" s="91"/>
      <c r="DZH152" s="86"/>
      <c r="DZI152" s="87"/>
      <c r="DZJ152" s="87"/>
      <c r="DZK152" s="87"/>
      <c r="DZL152" s="87"/>
      <c r="DZM152" s="88"/>
      <c r="DZN152" s="12"/>
      <c r="DZO152" s="12"/>
      <c r="DZP152" s="88"/>
      <c r="DZQ152" s="88"/>
      <c r="DZR152" s="11"/>
      <c r="DZS152" s="11"/>
      <c r="DZT152" s="89"/>
      <c r="DZU152" s="87"/>
      <c r="DZV152" s="90"/>
      <c r="DZW152" s="91"/>
      <c r="DZX152" s="86"/>
      <c r="DZY152" s="87"/>
      <c r="DZZ152" s="87"/>
      <c r="EAA152" s="87"/>
      <c r="EAB152" s="87"/>
      <c r="EAC152" s="88"/>
      <c r="EAD152" s="12"/>
      <c r="EAE152" s="12"/>
      <c r="EAF152" s="88"/>
      <c r="EAG152" s="88"/>
      <c r="EAH152" s="11"/>
      <c r="EAI152" s="11"/>
      <c r="EAJ152" s="89"/>
      <c r="EAK152" s="87"/>
      <c r="EAL152" s="90"/>
      <c r="EAM152" s="91"/>
      <c r="EAN152" s="86"/>
      <c r="EAO152" s="87"/>
      <c r="EAP152" s="87"/>
      <c r="EAQ152" s="87"/>
      <c r="EAR152" s="87"/>
      <c r="EAS152" s="88"/>
      <c r="EAT152" s="12"/>
      <c r="EAU152" s="12"/>
      <c r="EAV152" s="88"/>
      <c r="EAW152" s="88"/>
      <c r="EAX152" s="11"/>
      <c r="EAY152" s="11"/>
      <c r="EAZ152" s="89"/>
      <c r="EBA152" s="87"/>
      <c r="EBB152" s="90"/>
      <c r="EBC152" s="91"/>
      <c r="EBD152" s="86"/>
      <c r="EBE152" s="87"/>
      <c r="EBF152" s="87"/>
      <c r="EBG152" s="87"/>
      <c r="EBH152" s="87"/>
      <c r="EBI152" s="88"/>
      <c r="EBJ152" s="12"/>
      <c r="EBK152" s="12"/>
      <c r="EBL152" s="88"/>
      <c r="EBM152" s="88"/>
      <c r="EBN152" s="11"/>
      <c r="EBO152" s="11"/>
      <c r="EBP152" s="89"/>
      <c r="EBQ152" s="87"/>
      <c r="EBR152" s="90"/>
      <c r="EBS152" s="91"/>
      <c r="EBT152" s="86"/>
      <c r="EBU152" s="87"/>
      <c r="EBV152" s="87"/>
      <c r="EBW152" s="87"/>
      <c r="EBX152" s="87"/>
      <c r="EBY152" s="88"/>
      <c r="EBZ152" s="12"/>
      <c r="ECA152" s="12"/>
      <c r="ECB152" s="88"/>
      <c r="ECC152" s="88"/>
      <c r="ECD152" s="11"/>
      <c r="ECE152" s="11"/>
      <c r="ECF152" s="89"/>
      <c r="ECG152" s="87"/>
      <c r="ECH152" s="90"/>
      <c r="ECI152" s="91"/>
      <c r="ECJ152" s="86"/>
      <c r="ECK152" s="87"/>
      <c r="ECL152" s="87"/>
      <c r="ECM152" s="87"/>
      <c r="ECN152" s="87"/>
      <c r="ECO152" s="88"/>
      <c r="ECP152" s="12"/>
      <c r="ECQ152" s="12"/>
      <c r="ECR152" s="88"/>
      <c r="ECS152" s="88"/>
      <c r="ECT152" s="11"/>
      <c r="ECU152" s="11"/>
      <c r="ECV152" s="89"/>
      <c r="ECW152" s="87"/>
      <c r="ECX152" s="90"/>
      <c r="ECY152" s="91"/>
      <c r="ECZ152" s="86"/>
      <c r="EDA152" s="87"/>
      <c r="EDB152" s="87"/>
      <c r="EDC152" s="87"/>
      <c r="EDD152" s="87"/>
      <c r="EDE152" s="88"/>
      <c r="EDF152" s="12"/>
      <c r="EDG152" s="12"/>
      <c r="EDH152" s="88"/>
      <c r="EDI152" s="88"/>
      <c r="EDJ152" s="11"/>
      <c r="EDK152" s="11"/>
      <c r="EDL152" s="89"/>
      <c r="EDM152" s="87"/>
      <c r="EDN152" s="90"/>
      <c r="EDO152" s="91"/>
      <c r="EDP152" s="86"/>
      <c r="EDQ152" s="87"/>
      <c r="EDR152" s="87"/>
      <c r="EDS152" s="87"/>
      <c r="EDT152" s="87"/>
      <c r="EDU152" s="88"/>
      <c r="EDV152" s="12"/>
      <c r="EDW152" s="12"/>
      <c r="EDX152" s="88"/>
      <c r="EDY152" s="88"/>
      <c r="EDZ152" s="11"/>
      <c r="EEA152" s="11"/>
      <c r="EEB152" s="89"/>
      <c r="EEC152" s="87"/>
      <c r="EED152" s="90"/>
      <c r="EEE152" s="91"/>
      <c r="EEF152" s="86"/>
      <c r="EEG152" s="87"/>
      <c r="EEH152" s="87"/>
      <c r="EEI152" s="87"/>
      <c r="EEJ152" s="87"/>
      <c r="EEK152" s="88"/>
      <c r="EEL152" s="12"/>
      <c r="EEM152" s="12"/>
      <c r="EEN152" s="88"/>
      <c r="EEO152" s="88"/>
      <c r="EEP152" s="11"/>
      <c r="EEQ152" s="11"/>
      <c r="EER152" s="89"/>
      <c r="EES152" s="87"/>
      <c r="EET152" s="90"/>
      <c r="EEU152" s="91"/>
      <c r="EEV152" s="86"/>
      <c r="EEW152" s="87"/>
      <c r="EEX152" s="87"/>
      <c r="EEY152" s="87"/>
      <c r="EEZ152" s="87"/>
      <c r="EFA152" s="88"/>
      <c r="EFB152" s="12"/>
      <c r="EFC152" s="12"/>
      <c r="EFD152" s="88"/>
      <c r="EFE152" s="88"/>
      <c r="EFF152" s="11"/>
      <c r="EFG152" s="11"/>
      <c r="EFH152" s="89"/>
      <c r="EFI152" s="87"/>
      <c r="EFJ152" s="90"/>
      <c r="EFK152" s="91"/>
      <c r="EFL152" s="86"/>
      <c r="EFM152" s="87"/>
      <c r="EFN152" s="87"/>
      <c r="EFO152" s="87"/>
      <c r="EFP152" s="87"/>
      <c r="EFQ152" s="88"/>
      <c r="EFR152" s="12"/>
      <c r="EFS152" s="12"/>
      <c r="EFT152" s="88"/>
      <c r="EFU152" s="88"/>
      <c r="EFV152" s="11"/>
      <c r="EFW152" s="11"/>
      <c r="EFX152" s="89"/>
      <c r="EFY152" s="87"/>
      <c r="EFZ152" s="90"/>
      <c r="EGA152" s="91"/>
      <c r="EGB152" s="86"/>
      <c r="EGC152" s="87"/>
      <c r="EGD152" s="87"/>
      <c r="EGE152" s="87"/>
      <c r="EGF152" s="87"/>
      <c r="EGG152" s="88"/>
      <c r="EGH152" s="12"/>
      <c r="EGI152" s="12"/>
      <c r="EGJ152" s="88"/>
      <c r="EGK152" s="88"/>
      <c r="EGL152" s="11"/>
      <c r="EGM152" s="11"/>
      <c r="EGN152" s="89"/>
      <c r="EGO152" s="87"/>
      <c r="EGP152" s="90"/>
      <c r="EGQ152" s="91"/>
      <c r="EGR152" s="86"/>
      <c r="EGS152" s="87"/>
      <c r="EGT152" s="87"/>
      <c r="EGU152" s="87"/>
      <c r="EGV152" s="87"/>
      <c r="EGW152" s="88"/>
      <c r="EGX152" s="12"/>
      <c r="EGY152" s="12"/>
      <c r="EGZ152" s="88"/>
      <c r="EHA152" s="88"/>
      <c r="EHB152" s="11"/>
      <c r="EHC152" s="11"/>
      <c r="EHD152" s="89"/>
      <c r="EHE152" s="87"/>
      <c r="EHF152" s="90"/>
      <c r="EHG152" s="91"/>
      <c r="EHH152" s="86"/>
      <c r="EHI152" s="87"/>
      <c r="EHJ152" s="87"/>
      <c r="EHK152" s="87"/>
      <c r="EHL152" s="87"/>
      <c r="EHM152" s="88"/>
      <c r="EHN152" s="12"/>
      <c r="EHO152" s="12"/>
      <c r="EHP152" s="88"/>
      <c r="EHQ152" s="88"/>
      <c r="EHR152" s="11"/>
      <c r="EHS152" s="11"/>
      <c r="EHT152" s="89"/>
      <c r="EHU152" s="87"/>
      <c r="EHV152" s="90"/>
      <c r="EHW152" s="91"/>
      <c r="EHX152" s="86"/>
      <c r="EHY152" s="87"/>
      <c r="EHZ152" s="87"/>
      <c r="EIA152" s="87"/>
      <c r="EIB152" s="87"/>
      <c r="EIC152" s="88"/>
      <c r="EID152" s="12"/>
      <c r="EIE152" s="12"/>
      <c r="EIF152" s="88"/>
      <c r="EIG152" s="88"/>
      <c r="EIH152" s="11"/>
      <c r="EII152" s="11"/>
      <c r="EIJ152" s="89"/>
      <c r="EIK152" s="87"/>
      <c r="EIL152" s="90"/>
      <c r="EIM152" s="91"/>
      <c r="EIN152" s="86"/>
      <c r="EIO152" s="87"/>
      <c r="EIP152" s="87"/>
      <c r="EIQ152" s="87"/>
      <c r="EIR152" s="87"/>
      <c r="EIS152" s="88"/>
      <c r="EIT152" s="12"/>
      <c r="EIU152" s="12"/>
      <c r="EIV152" s="88"/>
      <c r="EIW152" s="88"/>
      <c r="EIX152" s="11"/>
      <c r="EIY152" s="11"/>
      <c r="EIZ152" s="89"/>
      <c r="EJA152" s="87"/>
      <c r="EJB152" s="90"/>
      <c r="EJC152" s="91"/>
      <c r="EJD152" s="86"/>
      <c r="EJE152" s="87"/>
      <c r="EJF152" s="87"/>
      <c r="EJG152" s="87"/>
      <c r="EJH152" s="87"/>
      <c r="EJI152" s="88"/>
      <c r="EJJ152" s="12"/>
      <c r="EJK152" s="12"/>
      <c r="EJL152" s="88"/>
      <c r="EJM152" s="88"/>
      <c r="EJN152" s="11"/>
      <c r="EJO152" s="11"/>
      <c r="EJP152" s="89"/>
      <c r="EJQ152" s="87"/>
      <c r="EJR152" s="90"/>
      <c r="EJS152" s="91"/>
      <c r="EJT152" s="86"/>
      <c r="EJU152" s="87"/>
      <c r="EJV152" s="87"/>
      <c r="EJW152" s="87"/>
      <c r="EJX152" s="87"/>
      <c r="EJY152" s="88"/>
      <c r="EJZ152" s="12"/>
      <c r="EKA152" s="12"/>
      <c r="EKB152" s="88"/>
      <c r="EKC152" s="88"/>
      <c r="EKD152" s="11"/>
      <c r="EKE152" s="11"/>
      <c r="EKF152" s="89"/>
      <c r="EKG152" s="87"/>
      <c r="EKH152" s="90"/>
      <c r="EKI152" s="91"/>
      <c r="EKJ152" s="86"/>
      <c r="EKK152" s="87"/>
      <c r="EKL152" s="87"/>
      <c r="EKM152" s="87"/>
      <c r="EKN152" s="87"/>
      <c r="EKO152" s="88"/>
      <c r="EKP152" s="12"/>
      <c r="EKQ152" s="12"/>
      <c r="EKR152" s="88"/>
      <c r="EKS152" s="88"/>
      <c r="EKT152" s="11"/>
      <c r="EKU152" s="11"/>
      <c r="EKV152" s="89"/>
      <c r="EKW152" s="87"/>
      <c r="EKX152" s="90"/>
      <c r="EKY152" s="91"/>
      <c r="EKZ152" s="86"/>
      <c r="ELA152" s="87"/>
      <c r="ELB152" s="87"/>
      <c r="ELC152" s="87"/>
      <c r="ELD152" s="87"/>
      <c r="ELE152" s="88"/>
      <c r="ELF152" s="12"/>
      <c r="ELG152" s="12"/>
      <c r="ELH152" s="88"/>
      <c r="ELI152" s="88"/>
      <c r="ELJ152" s="11"/>
      <c r="ELK152" s="11"/>
      <c r="ELL152" s="89"/>
      <c r="ELM152" s="87"/>
      <c r="ELN152" s="90"/>
      <c r="ELO152" s="91"/>
      <c r="ELP152" s="86"/>
      <c r="ELQ152" s="87"/>
      <c r="ELR152" s="87"/>
      <c r="ELS152" s="87"/>
      <c r="ELT152" s="87"/>
      <c r="ELU152" s="88"/>
      <c r="ELV152" s="12"/>
      <c r="ELW152" s="12"/>
      <c r="ELX152" s="88"/>
      <c r="ELY152" s="88"/>
      <c r="ELZ152" s="11"/>
      <c r="EMA152" s="11"/>
      <c r="EMB152" s="89"/>
      <c r="EMC152" s="87"/>
      <c r="EMD152" s="90"/>
      <c r="EME152" s="91"/>
      <c r="EMF152" s="86"/>
      <c r="EMG152" s="87"/>
      <c r="EMH152" s="87"/>
      <c r="EMI152" s="87"/>
      <c r="EMJ152" s="87"/>
      <c r="EMK152" s="88"/>
      <c r="EML152" s="12"/>
      <c r="EMM152" s="12"/>
      <c r="EMN152" s="88"/>
      <c r="EMO152" s="88"/>
      <c r="EMP152" s="11"/>
      <c r="EMQ152" s="11"/>
      <c r="EMR152" s="89"/>
      <c r="EMS152" s="87"/>
      <c r="EMT152" s="90"/>
      <c r="EMU152" s="91"/>
      <c r="EMV152" s="86"/>
      <c r="EMW152" s="87"/>
      <c r="EMX152" s="87"/>
      <c r="EMY152" s="87"/>
      <c r="EMZ152" s="87"/>
      <c r="ENA152" s="88"/>
      <c r="ENB152" s="12"/>
      <c r="ENC152" s="12"/>
      <c r="END152" s="88"/>
      <c r="ENE152" s="88"/>
      <c r="ENF152" s="11"/>
      <c r="ENG152" s="11"/>
      <c r="ENH152" s="89"/>
      <c r="ENI152" s="87"/>
      <c r="ENJ152" s="90"/>
      <c r="ENK152" s="91"/>
      <c r="ENL152" s="86"/>
      <c r="ENM152" s="87"/>
      <c r="ENN152" s="87"/>
      <c r="ENO152" s="87"/>
      <c r="ENP152" s="87"/>
      <c r="ENQ152" s="88"/>
      <c r="ENR152" s="12"/>
      <c r="ENS152" s="12"/>
      <c r="ENT152" s="88"/>
      <c r="ENU152" s="88"/>
      <c r="ENV152" s="11"/>
      <c r="ENW152" s="11"/>
      <c r="ENX152" s="89"/>
      <c r="ENY152" s="87"/>
      <c r="ENZ152" s="90"/>
      <c r="EOA152" s="91"/>
      <c r="EOB152" s="86"/>
      <c r="EOC152" s="87"/>
      <c r="EOD152" s="87"/>
      <c r="EOE152" s="87"/>
      <c r="EOF152" s="87"/>
      <c r="EOG152" s="88"/>
      <c r="EOH152" s="12"/>
      <c r="EOI152" s="12"/>
      <c r="EOJ152" s="88"/>
      <c r="EOK152" s="88"/>
      <c r="EOL152" s="11"/>
      <c r="EOM152" s="11"/>
      <c r="EON152" s="89"/>
      <c r="EOO152" s="87"/>
      <c r="EOP152" s="90"/>
      <c r="EOQ152" s="91"/>
      <c r="EOR152" s="86"/>
      <c r="EOS152" s="87"/>
      <c r="EOT152" s="87"/>
      <c r="EOU152" s="87"/>
      <c r="EOV152" s="87"/>
      <c r="EOW152" s="88"/>
      <c r="EOX152" s="12"/>
      <c r="EOY152" s="12"/>
      <c r="EOZ152" s="88"/>
      <c r="EPA152" s="88"/>
      <c r="EPB152" s="11"/>
      <c r="EPC152" s="11"/>
      <c r="EPD152" s="89"/>
      <c r="EPE152" s="87"/>
      <c r="EPF152" s="90"/>
      <c r="EPG152" s="91"/>
      <c r="EPH152" s="86"/>
      <c r="EPI152" s="87"/>
      <c r="EPJ152" s="87"/>
      <c r="EPK152" s="87"/>
      <c r="EPL152" s="87"/>
      <c r="EPM152" s="88"/>
      <c r="EPN152" s="12"/>
      <c r="EPO152" s="12"/>
      <c r="EPP152" s="88"/>
      <c r="EPQ152" s="88"/>
      <c r="EPR152" s="11"/>
      <c r="EPS152" s="11"/>
      <c r="EPT152" s="89"/>
      <c r="EPU152" s="87"/>
      <c r="EPV152" s="90"/>
      <c r="EPW152" s="91"/>
      <c r="EPX152" s="86"/>
      <c r="EPY152" s="87"/>
      <c r="EPZ152" s="87"/>
      <c r="EQA152" s="87"/>
      <c r="EQB152" s="87"/>
      <c r="EQC152" s="88"/>
      <c r="EQD152" s="12"/>
      <c r="EQE152" s="12"/>
      <c r="EQF152" s="88"/>
      <c r="EQG152" s="88"/>
      <c r="EQH152" s="11"/>
      <c r="EQI152" s="11"/>
      <c r="EQJ152" s="89"/>
      <c r="EQK152" s="87"/>
      <c r="EQL152" s="90"/>
      <c r="EQM152" s="91"/>
      <c r="EQN152" s="86"/>
      <c r="EQO152" s="87"/>
      <c r="EQP152" s="87"/>
      <c r="EQQ152" s="87"/>
      <c r="EQR152" s="87"/>
      <c r="EQS152" s="88"/>
      <c r="EQT152" s="12"/>
      <c r="EQU152" s="12"/>
      <c r="EQV152" s="88"/>
      <c r="EQW152" s="88"/>
      <c r="EQX152" s="11"/>
      <c r="EQY152" s="11"/>
      <c r="EQZ152" s="89"/>
      <c r="ERA152" s="87"/>
      <c r="ERB152" s="90"/>
      <c r="ERC152" s="91"/>
      <c r="ERD152" s="86"/>
      <c r="ERE152" s="87"/>
      <c r="ERF152" s="87"/>
      <c r="ERG152" s="87"/>
      <c r="ERH152" s="87"/>
      <c r="ERI152" s="88"/>
      <c r="ERJ152" s="12"/>
      <c r="ERK152" s="12"/>
      <c r="ERL152" s="88"/>
      <c r="ERM152" s="88"/>
      <c r="ERN152" s="11"/>
      <c r="ERO152" s="11"/>
      <c r="ERP152" s="89"/>
      <c r="ERQ152" s="87"/>
      <c r="ERR152" s="90"/>
      <c r="ERS152" s="91"/>
      <c r="ERT152" s="86"/>
      <c r="ERU152" s="87"/>
      <c r="ERV152" s="87"/>
      <c r="ERW152" s="87"/>
      <c r="ERX152" s="87"/>
      <c r="ERY152" s="88"/>
      <c r="ERZ152" s="12"/>
      <c r="ESA152" s="12"/>
      <c r="ESB152" s="88"/>
      <c r="ESC152" s="88"/>
      <c r="ESD152" s="11"/>
      <c r="ESE152" s="11"/>
      <c r="ESF152" s="89"/>
      <c r="ESG152" s="87"/>
      <c r="ESH152" s="90"/>
      <c r="ESI152" s="91"/>
      <c r="ESJ152" s="86"/>
      <c r="ESK152" s="87"/>
      <c r="ESL152" s="87"/>
      <c r="ESM152" s="87"/>
      <c r="ESN152" s="87"/>
      <c r="ESO152" s="88"/>
      <c r="ESP152" s="12"/>
      <c r="ESQ152" s="12"/>
      <c r="ESR152" s="88"/>
      <c r="ESS152" s="88"/>
      <c r="EST152" s="11"/>
      <c r="ESU152" s="11"/>
      <c r="ESV152" s="89"/>
      <c r="ESW152" s="87"/>
      <c r="ESX152" s="90"/>
      <c r="ESY152" s="91"/>
      <c r="ESZ152" s="86"/>
      <c r="ETA152" s="87"/>
      <c r="ETB152" s="87"/>
      <c r="ETC152" s="87"/>
      <c r="ETD152" s="87"/>
      <c r="ETE152" s="88"/>
      <c r="ETF152" s="12"/>
      <c r="ETG152" s="12"/>
      <c r="ETH152" s="88"/>
      <c r="ETI152" s="88"/>
      <c r="ETJ152" s="11"/>
      <c r="ETK152" s="11"/>
      <c r="ETL152" s="89"/>
      <c r="ETM152" s="87"/>
      <c r="ETN152" s="90"/>
      <c r="ETO152" s="91"/>
      <c r="ETP152" s="86"/>
      <c r="ETQ152" s="87"/>
      <c r="ETR152" s="87"/>
      <c r="ETS152" s="87"/>
      <c r="ETT152" s="87"/>
      <c r="ETU152" s="88"/>
      <c r="ETV152" s="12"/>
      <c r="ETW152" s="12"/>
      <c r="ETX152" s="88"/>
      <c r="ETY152" s="88"/>
      <c r="ETZ152" s="11"/>
      <c r="EUA152" s="11"/>
      <c r="EUB152" s="89"/>
      <c r="EUC152" s="87"/>
      <c r="EUD152" s="90"/>
      <c r="EUE152" s="91"/>
      <c r="EUF152" s="86"/>
      <c r="EUG152" s="87"/>
      <c r="EUH152" s="87"/>
      <c r="EUI152" s="87"/>
      <c r="EUJ152" s="87"/>
      <c r="EUK152" s="88"/>
      <c r="EUL152" s="12"/>
      <c r="EUM152" s="12"/>
      <c r="EUN152" s="88"/>
      <c r="EUO152" s="88"/>
      <c r="EUP152" s="11"/>
      <c r="EUQ152" s="11"/>
      <c r="EUR152" s="89"/>
      <c r="EUS152" s="87"/>
      <c r="EUT152" s="90"/>
      <c r="EUU152" s="91"/>
      <c r="EUV152" s="86"/>
      <c r="EUW152" s="87"/>
      <c r="EUX152" s="87"/>
      <c r="EUY152" s="87"/>
      <c r="EUZ152" s="87"/>
      <c r="EVA152" s="88"/>
      <c r="EVB152" s="12"/>
      <c r="EVC152" s="12"/>
      <c r="EVD152" s="88"/>
      <c r="EVE152" s="88"/>
      <c r="EVF152" s="11"/>
      <c r="EVG152" s="11"/>
      <c r="EVH152" s="89"/>
      <c r="EVI152" s="87"/>
      <c r="EVJ152" s="90"/>
      <c r="EVK152" s="91"/>
      <c r="EVL152" s="86"/>
      <c r="EVM152" s="87"/>
      <c r="EVN152" s="87"/>
      <c r="EVO152" s="87"/>
      <c r="EVP152" s="87"/>
      <c r="EVQ152" s="88"/>
      <c r="EVR152" s="12"/>
      <c r="EVS152" s="12"/>
      <c r="EVT152" s="88"/>
      <c r="EVU152" s="88"/>
      <c r="EVV152" s="11"/>
      <c r="EVW152" s="11"/>
      <c r="EVX152" s="89"/>
      <c r="EVY152" s="87"/>
      <c r="EVZ152" s="90"/>
      <c r="EWA152" s="91"/>
      <c r="EWB152" s="86"/>
      <c r="EWC152" s="87"/>
      <c r="EWD152" s="87"/>
      <c r="EWE152" s="87"/>
      <c r="EWF152" s="87"/>
      <c r="EWG152" s="88"/>
      <c r="EWH152" s="12"/>
      <c r="EWI152" s="12"/>
      <c r="EWJ152" s="88"/>
      <c r="EWK152" s="88"/>
      <c r="EWL152" s="11"/>
      <c r="EWM152" s="11"/>
      <c r="EWN152" s="89"/>
      <c r="EWO152" s="87"/>
      <c r="EWP152" s="90"/>
      <c r="EWQ152" s="91"/>
      <c r="EWR152" s="86"/>
      <c r="EWS152" s="87"/>
      <c r="EWT152" s="87"/>
      <c r="EWU152" s="87"/>
      <c r="EWV152" s="87"/>
      <c r="EWW152" s="88"/>
      <c r="EWX152" s="12"/>
      <c r="EWY152" s="12"/>
      <c r="EWZ152" s="88"/>
      <c r="EXA152" s="88"/>
      <c r="EXB152" s="11"/>
      <c r="EXC152" s="11"/>
      <c r="EXD152" s="89"/>
      <c r="EXE152" s="87"/>
      <c r="EXF152" s="90"/>
      <c r="EXG152" s="91"/>
      <c r="EXH152" s="86"/>
      <c r="EXI152" s="87"/>
      <c r="EXJ152" s="87"/>
      <c r="EXK152" s="87"/>
      <c r="EXL152" s="87"/>
      <c r="EXM152" s="88"/>
      <c r="EXN152" s="12"/>
      <c r="EXO152" s="12"/>
      <c r="EXP152" s="88"/>
      <c r="EXQ152" s="88"/>
      <c r="EXR152" s="11"/>
      <c r="EXS152" s="11"/>
      <c r="EXT152" s="89"/>
      <c r="EXU152" s="87"/>
      <c r="EXV152" s="90"/>
      <c r="EXW152" s="91"/>
      <c r="EXX152" s="86"/>
      <c r="EXY152" s="87"/>
      <c r="EXZ152" s="87"/>
      <c r="EYA152" s="87"/>
      <c r="EYB152" s="87"/>
      <c r="EYC152" s="88"/>
      <c r="EYD152" s="12"/>
      <c r="EYE152" s="12"/>
      <c r="EYF152" s="88"/>
      <c r="EYG152" s="88"/>
      <c r="EYH152" s="11"/>
      <c r="EYI152" s="11"/>
      <c r="EYJ152" s="89"/>
      <c r="EYK152" s="87"/>
      <c r="EYL152" s="90"/>
      <c r="EYM152" s="91"/>
      <c r="EYN152" s="86"/>
      <c r="EYO152" s="87"/>
      <c r="EYP152" s="87"/>
      <c r="EYQ152" s="87"/>
      <c r="EYR152" s="87"/>
      <c r="EYS152" s="88"/>
      <c r="EYT152" s="12"/>
      <c r="EYU152" s="12"/>
      <c r="EYV152" s="88"/>
      <c r="EYW152" s="88"/>
      <c r="EYX152" s="11"/>
      <c r="EYY152" s="11"/>
      <c r="EYZ152" s="89"/>
      <c r="EZA152" s="87"/>
      <c r="EZB152" s="90"/>
      <c r="EZC152" s="91"/>
      <c r="EZD152" s="86"/>
      <c r="EZE152" s="87"/>
      <c r="EZF152" s="87"/>
      <c r="EZG152" s="87"/>
      <c r="EZH152" s="87"/>
      <c r="EZI152" s="88"/>
      <c r="EZJ152" s="12"/>
      <c r="EZK152" s="12"/>
      <c r="EZL152" s="88"/>
      <c r="EZM152" s="88"/>
      <c r="EZN152" s="11"/>
      <c r="EZO152" s="11"/>
      <c r="EZP152" s="89"/>
      <c r="EZQ152" s="87"/>
      <c r="EZR152" s="90"/>
      <c r="EZS152" s="91"/>
      <c r="EZT152" s="86"/>
      <c r="EZU152" s="87"/>
      <c r="EZV152" s="87"/>
      <c r="EZW152" s="87"/>
      <c r="EZX152" s="87"/>
      <c r="EZY152" s="88"/>
      <c r="EZZ152" s="12"/>
      <c r="FAA152" s="12"/>
      <c r="FAB152" s="88"/>
      <c r="FAC152" s="88"/>
      <c r="FAD152" s="11"/>
      <c r="FAE152" s="11"/>
      <c r="FAF152" s="89"/>
      <c r="FAG152" s="87"/>
      <c r="FAH152" s="90"/>
      <c r="FAI152" s="91"/>
      <c r="FAJ152" s="86"/>
      <c r="FAK152" s="87"/>
      <c r="FAL152" s="87"/>
      <c r="FAM152" s="87"/>
      <c r="FAN152" s="87"/>
      <c r="FAO152" s="88"/>
      <c r="FAP152" s="12"/>
      <c r="FAQ152" s="12"/>
      <c r="FAR152" s="88"/>
      <c r="FAS152" s="88"/>
      <c r="FAT152" s="11"/>
      <c r="FAU152" s="11"/>
      <c r="FAV152" s="89"/>
      <c r="FAW152" s="87"/>
      <c r="FAX152" s="90"/>
      <c r="FAY152" s="91"/>
      <c r="FAZ152" s="86"/>
      <c r="FBA152" s="87"/>
      <c r="FBB152" s="87"/>
      <c r="FBC152" s="87"/>
      <c r="FBD152" s="87"/>
      <c r="FBE152" s="88"/>
      <c r="FBF152" s="12"/>
      <c r="FBG152" s="12"/>
      <c r="FBH152" s="88"/>
      <c r="FBI152" s="88"/>
      <c r="FBJ152" s="11"/>
      <c r="FBK152" s="11"/>
      <c r="FBL152" s="89"/>
      <c r="FBM152" s="87"/>
      <c r="FBN152" s="90"/>
      <c r="FBO152" s="91"/>
      <c r="FBP152" s="86"/>
      <c r="FBQ152" s="87"/>
      <c r="FBR152" s="87"/>
      <c r="FBS152" s="87"/>
      <c r="FBT152" s="87"/>
      <c r="FBU152" s="88"/>
      <c r="FBV152" s="12"/>
      <c r="FBW152" s="12"/>
      <c r="FBX152" s="88"/>
      <c r="FBY152" s="88"/>
      <c r="FBZ152" s="11"/>
      <c r="FCA152" s="11"/>
      <c r="FCB152" s="89"/>
      <c r="FCC152" s="87"/>
      <c r="FCD152" s="90"/>
      <c r="FCE152" s="91"/>
      <c r="FCF152" s="86"/>
      <c r="FCG152" s="87"/>
      <c r="FCH152" s="87"/>
      <c r="FCI152" s="87"/>
      <c r="FCJ152" s="87"/>
      <c r="FCK152" s="88"/>
      <c r="FCL152" s="12"/>
      <c r="FCM152" s="12"/>
      <c r="FCN152" s="88"/>
      <c r="FCO152" s="88"/>
      <c r="FCP152" s="11"/>
      <c r="FCQ152" s="11"/>
      <c r="FCR152" s="89"/>
      <c r="FCS152" s="87"/>
      <c r="FCT152" s="90"/>
      <c r="FCU152" s="91"/>
      <c r="FCV152" s="86"/>
      <c r="FCW152" s="87"/>
      <c r="FCX152" s="87"/>
      <c r="FCY152" s="87"/>
      <c r="FCZ152" s="87"/>
      <c r="FDA152" s="88"/>
      <c r="FDB152" s="12"/>
      <c r="FDC152" s="12"/>
      <c r="FDD152" s="88"/>
      <c r="FDE152" s="88"/>
      <c r="FDF152" s="11"/>
      <c r="FDG152" s="11"/>
      <c r="FDH152" s="89"/>
      <c r="FDI152" s="87"/>
      <c r="FDJ152" s="90"/>
      <c r="FDK152" s="91"/>
      <c r="FDL152" s="86"/>
      <c r="FDM152" s="87"/>
      <c r="FDN152" s="87"/>
      <c r="FDO152" s="87"/>
      <c r="FDP152" s="87"/>
      <c r="FDQ152" s="88"/>
      <c r="FDR152" s="12"/>
      <c r="FDS152" s="12"/>
      <c r="FDT152" s="88"/>
      <c r="FDU152" s="88"/>
      <c r="FDV152" s="11"/>
      <c r="FDW152" s="11"/>
      <c r="FDX152" s="89"/>
      <c r="FDY152" s="87"/>
      <c r="FDZ152" s="90"/>
      <c r="FEA152" s="91"/>
      <c r="FEB152" s="86"/>
      <c r="FEC152" s="87"/>
      <c r="FED152" s="87"/>
      <c r="FEE152" s="87"/>
      <c r="FEF152" s="87"/>
      <c r="FEG152" s="88"/>
      <c r="FEH152" s="12"/>
      <c r="FEI152" s="12"/>
      <c r="FEJ152" s="88"/>
      <c r="FEK152" s="88"/>
      <c r="FEL152" s="11"/>
      <c r="FEM152" s="11"/>
      <c r="FEN152" s="89"/>
      <c r="FEO152" s="87"/>
      <c r="FEP152" s="90"/>
      <c r="FEQ152" s="91"/>
      <c r="FER152" s="86"/>
      <c r="FES152" s="87"/>
      <c r="FET152" s="87"/>
      <c r="FEU152" s="87"/>
      <c r="FEV152" s="87"/>
      <c r="FEW152" s="88"/>
      <c r="FEX152" s="12"/>
      <c r="FEY152" s="12"/>
      <c r="FEZ152" s="88"/>
      <c r="FFA152" s="88"/>
      <c r="FFB152" s="11"/>
      <c r="FFC152" s="11"/>
      <c r="FFD152" s="89"/>
      <c r="FFE152" s="87"/>
      <c r="FFF152" s="90"/>
      <c r="FFG152" s="91"/>
      <c r="FFH152" s="86"/>
      <c r="FFI152" s="87"/>
      <c r="FFJ152" s="87"/>
      <c r="FFK152" s="87"/>
      <c r="FFL152" s="87"/>
      <c r="FFM152" s="88"/>
      <c r="FFN152" s="12"/>
      <c r="FFO152" s="12"/>
      <c r="FFP152" s="88"/>
      <c r="FFQ152" s="88"/>
      <c r="FFR152" s="11"/>
      <c r="FFS152" s="11"/>
      <c r="FFT152" s="89"/>
      <c r="FFU152" s="87"/>
      <c r="FFV152" s="90"/>
      <c r="FFW152" s="91"/>
      <c r="FFX152" s="86"/>
      <c r="FFY152" s="87"/>
      <c r="FFZ152" s="87"/>
      <c r="FGA152" s="87"/>
      <c r="FGB152" s="87"/>
      <c r="FGC152" s="88"/>
      <c r="FGD152" s="12"/>
      <c r="FGE152" s="12"/>
      <c r="FGF152" s="88"/>
      <c r="FGG152" s="88"/>
      <c r="FGH152" s="11"/>
      <c r="FGI152" s="11"/>
      <c r="FGJ152" s="89"/>
      <c r="FGK152" s="87"/>
      <c r="FGL152" s="90"/>
      <c r="FGM152" s="91"/>
      <c r="FGN152" s="86"/>
      <c r="FGO152" s="87"/>
      <c r="FGP152" s="87"/>
      <c r="FGQ152" s="87"/>
      <c r="FGR152" s="87"/>
      <c r="FGS152" s="88"/>
      <c r="FGT152" s="12"/>
      <c r="FGU152" s="12"/>
      <c r="FGV152" s="88"/>
      <c r="FGW152" s="88"/>
      <c r="FGX152" s="11"/>
      <c r="FGY152" s="11"/>
      <c r="FGZ152" s="89"/>
      <c r="FHA152" s="87"/>
      <c r="FHB152" s="90"/>
      <c r="FHC152" s="91"/>
      <c r="FHD152" s="86"/>
      <c r="FHE152" s="87"/>
      <c r="FHF152" s="87"/>
      <c r="FHG152" s="87"/>
      <c r="FHH152" s="87"/>
      <c r="FHI152" s="88"/>
      <c r="FHJ152" s="12"/>
      <c r="FHK152" s="12"/>
      <c r="FHL152" s="88"/>
      <c r="FHM152" s="88"/>
      <c r="FHN152" s="11"/>
      <c r="FHO152" s="11"/>
      <c r="FHP152" s="89"/>
      <c r="FHQ152" s="87"/>
      <c r="FHR152" s="90"/>
      <c r="FHS152" s="91"/>
      <c r="FHT152" s="86"/>
      <c r="FHU152" s="87"/>
      <c r="FHV152" s="87"/>
      <c r="FHW152" s="87"/>
      <c r="FHX152" s="87"/>
      <c r="FHY152" s="88"/>
      <c r="FHZ152" s="12"/>
      <c r="FIA152" s="12"/>
      <c r="FIB152" s="88"/>
      <c r="FIC152" s="88"/>
      <c r="FID152" s="11"/>
      <c r="FIE152" s="11"/>
      <c r="FIF152" s="89"/>
      <c r="FIG152" s="87"/>
      <c r="FIH152" s="90"/>
      <c r="FII152" s="91"/>
      <c r="FIJ152" s="86"/>
      <c r="FIK152" s="87"/>
      <c r="FIL152" s="87"/>
      <c r="FIM152" s="87"/>
      <c r="FIN152" s="87"/>
      <c r="FIO152" s="88"/>
      <c r="FIP152" s="12"/>
      <c r="FIQ152" s="12"/>
      <c r="FIR152" s="88"/>
      <c r="FIS152" s="88"/>
      <c r="FIT152" s="11"/>
      <c r="FIU152" s="11"/>
      <c r="FIV152" s="89"/>
      <c r="FIW152" s="87"/>
      <c r="FIX152" s="90"/>
      <c r="FIY152" s="91"/>
      <c r="FIZ152" s="86"/>
      <c r="FJA152" s="87"/>
      <c r="FJB152" s="87"/>
      <c r="FJC152" s="87"/>
      <c r="FJD152" s="87"/>
      <c r="FJE152" s="88"/>
      <c r="FJF152" s="12"/>
      <c r="FJG152" s="12"/>
      <c r="FJH152" s="88"/>
      <c r="FJI152" s="88"/>
      <c r="FJJ152" s="11"/>
      <c r="FJK152" s="11"/>
      <c r="FJL152" s="89"/>
      <c r="FJM152" s="87"/>
      <c r="FJN152" s="90"/>
      <c r="FJO152" s="91"/>
      <c r="FJP152" s="86"/>
      <c r="FJQ152" s="87"/>
      <c r="FJR152" s="87"/>
      <c r="FJS152" s="87"/>
      <c r="FJT152" s="87"/>
      <c r="FJU152" s="88"/>
      <c r="FJV152" s="12"/>
      <c r="FJW152" s="12"/>
      <c r="FJX152" s="88"/>
      <c r="FJY152" s="88"/>
      <c r="FJZ152" s="11"/>
      <c r="FKA152" s="11"/>
      <c r="FKB152" s="89"/>
      <c r="FKC152" s="87"/>
      <c r="FKD152" s="90"/>
      <c r="FKE152" s="91"/>
      <c r="FKF152" s="86"/>
      <c r="FKG152" s="87"/>
      <c r="FKH152" s="87"/>
      <c r="FKI152" s="87"/>
      <c r="FKJ152" s="87"/>
      <c r="FKK152" s="88"/>
      <c r="FKL152" s="12"/>
      <c r="FKM152" s="12"/>
      <c r="FKN152" s="88"/>
      <c r="FKO152" s="88"/>
      <c r="FKP152" s="11"/>
      <c r="FKQ152" s="11"/>
      <c r="FKR152" s="89"/>
      <c r="FKS152" s="87"/>
      <c r="FKT152" s="90"/>
      <c r="FKU152" s="91"/>
      <c r="FKV152" s="86"/>
      <c r="FKW152" s="87"/>
      <c r="FKX152" s="87"/>
      <c r="FKY152" s="87"/>
      <c r="FKZ152" s="87"/>
      <c r="FLA152" s="88"/>
      <c r="FLB152" s="12"/>
      <c r="FLC152" s="12"/>
      <c r="FLD152" s="88"/>
      <c r="FLE152" s="88"/>
      <c r="FLF152" s="11"/>
      <c r="FLG152" s="11"/>
      <c r="FLH152" s="89"/>
      <c r="FLI152" s="87"/>
      <c r="FLJ152" s="90"/>
      <c r="FLK152" s="91"/>
      <c r="FLL152" s="86"/>
      <c r="FLM152" s="87"/>
      <c r="FLN152" s="87"/>
      <c r="FLO152" s="87"/>
      <c r="FLP152" s="87"/>
      <c r="FLQ152" s="88"/>
      <c r="FLR152" s="12"/>
      <c r="FLS152" s="12"/>
      <c r="FLT152" s="88"/>
      <c r="FLU152" s="88"/>
      <c r="FLV152" s="11"/>
      <c r="FLW152" s="11"/>
      <c r="FLX152" s="89"/>
      <c r="FLY152" s="87"/>
      <c r="FLZ152" s="90"/>
      <c r="FMA152" s="91"/>
      <c r="FMB152" s="86"/>
      <c r="FMC152" s="87"/>
      <c r="FMD152" s="87"/>
      <c r="FME152" s="87"/>
      <c r="FMF152" s="87"/>
      <c r="FMG152" s="88"/>
      <c r="FMH152" s="12"/>
      <c r="FMI152" s="12"/>
      <c r="FMJ152" s="88"/>
      <c r="FMK152" s="88"/>
      <c r="FML152" s="11"/>
      <c r="FMM152" s="11"/>
      <c r="FMN152" s="89"/>
      <c r="FMO152" s="87"/>
      <c r="FMP152" s="90"/>
      <c r="FMQ152" s="91"/>
      <c r="FMR152" s="86"/>
      <c r="FMS152" s="87"/>
      <c r="FMT152" s="87"/>
      <c r="FMU152" s="87"/>
      <c r="FMV152" s="87"/>
      <c r="FMW152" s="88"/>
      <c r="FMX152" s="12"/>
      <c r="FMY152" s="12"/>
      <c r="FMZ152" s="88"/>
      <c r="FNA152" s="88"/>
      <c r="FNB152" s="11"/>
      <c r="FNC152" s="11"/>
      <c r="FND152" s="89"/>
      <c r="FNE152" s="87"/>
      <c r="FNF152" s="90"/>
      <c r="FNG152" s="91"/>
      <c r="FNH152" s="86"/>
      <c r="FNI152" s="87"/>
      <c r="FNJ152" s="87"/>
      <c r="FNK152" s="87"/>
      <c r="FNL152" s="87"/>
      <c r="FNM152" s="88"/>
      <c r="FNN152" s="12"/>
      <c r="FNO152" s="12"/>
      <c r="FNP152" s="88"/>
      <c r="FNQ152" s="88"/>
      <c r="FNR152" s="11"/>
      <c r="FNS152" s="11"/>
      <c r="FNT152" s="89"/>
      <c r="FNU152" s="87"/>
      <c r="FNV152" s="90"/>
      <c r="FNW152" s="91"/>
      <c r="FNX152" s="86"/>
      <c r="FNY152" s="87"/>
      <c r="FNZ152" s="87"/>
      <c r="FOA152" s="87"/>
      <c r="FOB152" s="87"/>
      <c r="FOC152" s="88"/>
      <c r="FOD152" s="12"/>
      <c r="FOE152" s="12"/>
      <c r="FOF152" s="88"/>
      <c r="FOG152" s="88"/>
      <c r="FOH152" s="11"/>
      <c r="FOI152" s="11"/>
      <c r="FOJ152" s="89"/>
      <c r="FOK152" s="87"/>
      <c r="FOL152" s="90"/>
      <c r="FOM152" s="91"/>
      <c r="FON152" s="86"/>
      <c r="FOO152" s="87"/>
      <c r="FOP152" s="87"/>
      <c r="FOQ152" s="87"/>
      <c r="FOR152" s="87"/>
      <c r="FOS152" s="88"/>
      <c r="FOT152" s="12"/>
      <c r="FOU152" s="12"/>
      <c r="FOV152" s="88"/>
      <c r="FOW152" s="88"/>
      <c r="FOX152" s="11"/>
      <c r="FOY152" s="11"/>
      <c r="FOZ152" s="89"/>
      <c r="FPA152" s="87"/>
      <c r="FPB152" s="90"/>
      <c r="FPC152" s="91"/>
      <c r="FPD152" s="86"/>
      <c r="FPE152" s="87"/>
      <c r="FPF152" s="87"/>
      <c r="FPG152" s="87"/>
      <c r="FPH152" s="87"/>
      <c r="FPI152" s="88"/>
      <c r="FPJ152" s="12"/>
      <c r="FPK152" s="12"/>
      <c r="FPL152" s="88"/>
      <c r="FPM152" s="88"/>
      <c r="FPN152" s="11"/>
      <c r="FPO152" s="11"/>
      <c r="FPP152" s="89"/>
      <c r="FPQ152" s="87"/>
      <c r="FPR152" s="90"/>
      <c r="FPS152" s="91"/>
      <c r="FPT152" s="86"/>
      <c r="FPU152" s="87"/>
      <c r="FPV152" s="87"/>
      <c r="FPW152" s="87"/>
      <c r="FPX152" s="87"/>
      <c r="FPY152" s="88"/>
      <c r="FPZ152" s="12"/>
      <c r="FQA152" s="12"/>
      <c r="FQB152" s="88"/>
      <c r="FQC152" s="88"/>
      <c r="FQD152" s="11"/>
      <c r="FQE152" s="11"/>
      <c r="FQF152" s="89"/>
      <c r="FQG152" s="87"/>
      <c r="FQH152" s="90"/>
      <c r="FQI152" s="91"/>
      <c r="FQJ152" s="86"/>
      <c r="FQK152" s="87"/>
      <c r="FQL152" s="87"/>
      <c r="FQM152" s="87"/>
      <c r="FQN152" s="87"/>
      <c r="FQO152" s="88"/>
      <c r="FQP152" s="12"/>
      <c r="FQQ152" s="12"/>
      <c r="FQR152" s="88"/>
      <c r="FQS152" s="88"/>
      <c r="FQT152" s="11"/>
      <c r="FQU152" s="11"/>
      <c r="FQV152" s="89"/>
      <c r="FQW152" s="87"/>
      <c r="FQX152" s="90"/>
      <c r="FQY152" s="91"/>
      <c r="FQZ152" s="86"/>
      <c r="FRA152" s="87"/>
      <c r="FRB152" s="87"/>
      <c r="FRC152" s="87"/>
      <c r="FRD152" s="87"/>
      <c r="FRE152" s="88"/>
      <c r="FRF152" s="12"/>
      <c r="FRG152" s="12"/>
      <c r="FRH152" s="88"/>
      <c r="FRI152" s="88"/>
      <c r="FRJ152" s="11"/>
      <c r="FRK152" s="11"/>
      <c r="FRL152" s="89"/>
      <c r="FRM152" s="87"/>
      <c r="FRN152" s="90"/>
      <c r="FRO152" s="91"/>
      <c r="FRP152" s="86"/>
      <c r="FRQ152" s="87"/>
      <c r="FRR152" s="87"/>
      <c r="FRS152" s="87"/>
      <c r="FRT152" s="87"/>
      <c r="FRU152" s="88"/>
      <c r="FRV152" s="12"/>
      <c r="FRW152" s="12"/>
      <c r="FRX152" s="88"/>
      <c r="FRY152" s="88"/>
      <c r="FRZ152" s="11"/>
      <c r="FSA152" s="11"/>
      <c r="FSB152" s="89"/>
      <c r="FSC152" s="87"/>
      <c r="FSD152" s="90"/>
      <c r="FSE152" s="91"/>
      <c r="FSF152" s="86"/>
      <c r="FSG152" s="87"/>
      <c r="FSH152" s="87"/>
      <c r="FSI152" s="87"/>
      <c r="FSJ152" s="87"/>
      <c r="FSK152" s="88"/>
      <c r="FSL152" s="12"/>
      <c r="FSM152" s="12"/>
      <c r="FSN152" s="88"/>
      <c r="FSO152" s="88"/>
      <c r="FSP152" s="11"/>
      <c r="FSQ152" s="11"/>
      <c r="FSR152" s="89"/>
      <c r="FSS152" s="87"/>
      <c r="FST152" s="90"/>
      <c r="FSU152" s="91"/>
      <c r="FSV152" s="86"/>
      <c r="FSW152" s="87"/>
      <c r="FSX152" s="87"/>
      <c r="FSY152" s="87"/>
      <c r="FSZ152" s="87"/>
      <c r="FTA152" s="88"/>
      <c r="FTB152" s="12"/>
      <c r="FTC152" s="12"/>
      <c r="FTD152" s="88"/>
      <c r="FTE152" s="88"/>
      <c r="FTF152" s="11"/>
      <c r="FTG152" s="11"/>
      <c r="FTH152" s="89"/>
      <c r="FTI152" s="87"/>
      <c r="FTJ152" s="90"/>
      <c r="FTK152" s="91"/>
      <c r="FTL152" s="86"/>
      <c r="FTM152" s="87"/>
      <c r="FTN152" s="87"/>
      <c r="FTO152" s="87"/>
      <c r="FTP152" s="87"/>
      <c r="FTQ152" s="88"/>
      <c r="FTR152" s="12"/>
      <c r="FTS152" s="12"/>
      <c r="FTT152" s="88"/>
      <c r="FTU152" s="88"/>
      <c r="FTV152" s="11"/>
      <c r="FTW152" s="11"/>
      <c r="FTX152" s="89"/>
      <c r="FTY152" s="87"/>
      <c r="FTZ152" s="90"/>
      <c r="FUA152" s="91"/>
      <c r="FUB152" s="86"/>
      <c r="FUC152" s="87"/>
      <c r="FUD152" s="87"/>
      <c r="FUE152" s="87"/>
      <c r="FUF152" s="87"/>
      <c r="FUG152" s="88"/>
      <c r="FUH152" s="12"/>
      <c r="FUI152" s="12"/>
      <c r="FUJ152" s="88"/>
      <c r="FUK152" s="88"/>
      <c r="FUL152" s="11"/>
      <c r="FUM152" s="11"/>
      <c r="FUN152" s="89"/>
      <c r="FUO152" s="87"/>
      <c r="FUP152" s="90"/>
      <c r="FUQ152" s="91"/>
      <c r="FUR152" s="86"/>
      <c r="FUS152" s="87"/>
      <c r="FUT152" s="87"/>
      <c r="FUU152" s="87"/>
      <c r="FUV152" s="87"/>
      <c r="FUW152" s="88"/>
      <c r="FUX152" s="12"/>
      <c r="FUY152" s="12"/>
      <c r="FUZ152" s="88"/>
      <c r="FVA152" s="88"/>
      <c r="FVB152" s="11"/>
      <c r="FVC152" s="11"/>
      <c r="FVD152" s="89"/>
      <c r="FVE152" s="87"/>
      <c r="FVF152" s="90"/>
      <c r="FVG152" s="91"/>
      <c r="FVH152" s="86"/>
      <c r="FVI152" s="87"/>
      <c r="FVJ152" s="87"/>
      <c r="FVK152" s="87"/>
      <c r="FVL152" s="87"/>
      <c r="FVM152" s="88"/>
      <c r="FVN152" s="12"/>
      <c r="FVO152" s="12"/>
      <c r="FVP152" s="88"/>
      <c r="FVQ152" s="88"/>
      <c r="FVR152" s="11"/>
      <c r="FVS152" s="11"/>
      <c r="FVT152" s="89"/>
      <c r="FVU152" s="87"/>
      <c r="FVV152" s="90"/>
      <c r="FVW152" s="91"/>
      <c r="FVX152" s="86"/>
      <c r="FVY152" s="87"/>
      <c r="FVZ152" s="87"/>
      <c r="FWA152" s="87"/>
      <c r="FWB152" s="87"/>
      <c r="FWC152" s="88"/>
      <c r="FWD152" s="12"/>
      <c r="FWE152" s="12"/>
      <c r="FWF152" s="88"/>
      <c r="FWG152" s="88"/>
      <c r="FWH152" s="11"/>
      <c r="FWI152" s="11"/>
      <c r="FWJ152" s="89"/>
      <c r="FWK152" s="87"/>
      <c r="FWL152" s="90"/>
      <c r="FWM152" s="91"/>
      <c r="FWN152" s="86"/>
      <c r="FWO152" s="87"/>
      <c r="FWP152" s="87"/>
      <c r="FWQ152" s="87"/>
      <c r="FWR152" s="87"/>
      <c r="FWS152" s="88"/>
      <c r="FWT152" s="12"/>
      <c r="FWU152" s="12"/>
      <c r="FWV152" s="88"/>
      <c r="FWW152" s="88"/>
      <c r="FWX152" s="11"/>
      <c r="FWY152" s="11"/>
      <c r="FWZ152" s="89"/>
      <c r="FXA152" s="87"/>
      <c r="FXB152" s="90"/>
      <c r="FXC152" s="91"/>
      <c r="FXD152" s="86"/>
      <c r="FXE152" s="87"/>
      <c r="FXF152" s="87"/>
      <c r="FXG152" s="87"/>
      <c r="FXH152" s="87"/>
      <c r="FXI152" s="88"/>
      <c r="FXJ152" s="12"/>
      <c r="FXK152" s="12"/>
      <c r="FXL152" s="88"/>
      <c r="FXM152" s="88"/>
      <c r="FXN152" s="11"/>
      <c r="FXO152" s="11"/>
      <c r="FXP152" s="89"/>
      <c r="FXQ152" s="87"/>
      <c r="FXR152" s="90"/>
      <c r="FXS152" s="91"/>
      <c r="FXT152" s="86"/>
      <c r="FXU152" s="87"/>
      <c r="FXV152" s="87"/>
      <c r="FXW152" s="87"/>
      <c r="FXX152" s="87"/>
      <c r="FXY152" s="88"/>
      <c r="FXZ152" s="12"/>
      <c r="FYA152" s="12"/>
      <c r="FYB152" s="88"/>
      <c r="FYC152" s="88"/>
      <c r="FYD152" s="11"/>
      <c r="FYE152" s="11"/>
      <c r="FYF152" s="89"/>
      <c r="FYG152" s="87"/>
      <c r="FYH152" s="90"/>
      <c r="FYI152" s="91"/>
      <c r="FYJ152" s="86"/>
      <c r="FYK152" s="87"/>
      <c r="FYL152" s="87"/>
      <c r="FYM152" s="87"/>
      <c r="FYN152" s="87"/>
      <c r="FYO152" s="88"/>
      <c r="FYP152" s="12"/>
      <c r="FYQ152" s="12"/>
      <c r="FYR152" s="88"/>
      <c r="FYS152" s="88"/>
      <c r="FYT152" s="11"/>
      <c r="FYU152" s="11"/>
      <c r="FYV152" s="89"/>
      <c r="FYW152" s="87"/>
      <c r="FYX152" s="90"/>
      <c r="FYY152" s="91"/>
      <c r="FYZ152" s="86"/>
      <c r="FZA152" s="87"/>
      <c r="FZB152" s="87"/>
      <c r="FZC152" s="87"/>
      <c r="FZD152" s="87"/>
      <c r="FZE152" s="88"/>
      <c r="FZF152" s="12"/>
      <c r="FZG152" s="12"/>
      <c r="FZH152" s="88"/>
      <c r="FZI152" s="88"/>
      <c r="FZJ152" s="11"/>
      <c r="FZK152" s="11"/>
      <c r="FZL152" s="89"/>
      <c r="FZM152" s="87"/>
      <c r="FZN152" s="90"/>
      <c r="FZO152" s="91"/>
      <c r="FZP152" s="86"/>
      <c r="FZQ152" s="87"/>
      <c r="FZR152" s="87"/>
      <c r="FZS152" s="87"/>
      <c r="FZT152" s="87"/>
      <c r="FZU152" s="88"/>
      <c r="FZV152" s="12"/>
      <c r="FZW152" s="12"/>
      <c r="FZX152" s="88"/>
      <c r="FZY152" s="88"/>
      <c r="FZZ152" s="11"/>
      <c r="GAA152" s="11"/>
      <c r="GAB152" s="89"/>
      <c r="GAC152" s="87"/>
      <c r="GAD152" s="90"/>
      <c r="GAE152" s="91"/>
      <c r="GAF152" s="86"/>
      <c r="GAG152" s="87"/>
      <c r="GAH152" s="87"/>
      <c r="GAI152" s="87"/>
      <c r="GAJ152" s="87"/>
      <c r="GAK152" s="88"/>
      <c r="GAL152" s="12"/>
      <c r="GAM152" s="12"/>
      <c r="GAN152" s="88"/>
      <c r="GAO152" s="88"/>
      <c r="GAP152" s="11"/>
      <c r="GAQ152" s="11"/>
      <c r="GAR152" s="89"/>
      <c r="GAS152" s="87"/>
      <c r="GAT152" s="90"/>
      <c r="GAU152" s="91"/>
      <c r="GAV152" s="86"/>
      <c r="GAW152" s="87"/>
      <c r="GAX152" s="87"/>
      <c r="GAY152" s="87"/>
      <c r="GAZ152" s="87"/>
      <c r="GBA152" s="88"/>
      <c r="GBB152" s="12"/>
      <c r="GBC152" s="12"/>
      <c r="GBD152" s="88"/>
      <c r="GBE152" s="88"/>
      <c r="GBF152" s="11"/>
      <c r="GBG152" s="11"/>
      <c r="GBH152" s="89"/>
      <c r="GBI152" s="87"/>
      <c r="GBJ152" s="90"/>
      <c r="GBK152" s="91"/>
      <c r="GBL152" s="86"/>
      <c r="GBM152" s="87"/>
      <c r="GBN152" s="87"/>
      <c r="GBO152" s="87"/>
      <c r="GBP152" s="87"/>
      <c r="GBQ152" s="88"/>
      <c r="GBR152" s="12"/>
      <c r="GBS152" s="12"/>
      <c r="GBT152" s="88"/>
      <c r="GBU152" s="88"/>
      <c r="GBV152" s="11"/>
      <c r="GBW152" s="11"/>
      <c r="GBX152" s="89"/>
      <c r="GBY152" s="87"/>
      <c r="GBZ152" s="90"/>
      <c r="GCA152" s="91"/>
      <c r="GCB152" s="86"/>
      <c r="GCC152" s="87"/>
      <c r="GCD152" s="87"/>
      <c r="GCE152" s="87"/>
      <c r="GCF152" s="87"/>
      <c r="GCG152" s="88"/>
      <c r="GCH152" s="12"/>
      <c r="GCI152" s="12"/>
      <c r="GCJ152" s="88"/>
      <c r="GCK152" s="88"/>
      <c r="GCL152" s="11"/>
      <c r="GCM152" s="11"/>
      <c r="GCN152" s="89"/>
      <c r="GCO152" s="87"/>
      <c r="GCP152" s="90"/>
      <c r="GCQ152" s="91"/>
      <c r="GCR152" s="86"/>
      <c r="GCS152" s="87"/>
      <c r="GCT152" s="87"/>
      <c r="GCU152" s="87"/>
      <c r="GCV152" s="87"/>
      <c r="GCW152" s="88"/>
      <c r="GCX152" s="12"/>
      <c r="GCY152" s="12"/>
      <c r="GCZ152" s="88"/>
      <c r="GDA152" s="88"/>
      <c r="GDB152" s="11"/>
      <c r="GDC152" s="11"/>
      <c r="GDD152" s="89"/>
      <c r="GDE152" s="87"/>
      <c r="GDF152" s="90"/>
      <c r="GDG152" s="91"/>
      <c r="GDH152" s="86"/>
      <c r="GDI152" s="87"/>
      <c r="GDJ152" s="87"/>
      <c r="GDK152" s="87"/>
      <c r="GDL152" s="87"/>
      <c r="GDM152" s="88"/>
      <c r="GDN152" s="12"/>
      <c r="GDO152" s="12"/>
      <c r="GDP152" s="88"/>
      <c r="GDQ152" s="88"/>
      <c r="GDR152" s="11"/>
      <c r="GDS152" s="11"/>
      <c r="GDT152" s="89"/>
      <c r="GDU152" s="87"/>
      <c r="GDV152" s="90"/>
      <c r="GDW152" s="91"/>
      <c r="GDX152" s="86"/>
      <c r="GDY152" s="87"/>
      <c r="GDZ152" s="87"/>
      <c r="GEA152" s="87"/>
      <c r="GEB152" s="87"/>
      <c r="GEC152" s="88"/>
      <c r="GED152" s="12"/>
      <c r="GEE152" s="12"/>
      <c r="GEF152" s="88"/>
      <c r="GEG152" s="88"/>
      <c r="GEH152" s="11"/>
      <c r="GEI152" s="11"/>
      <c r="GEJ152" s="89"/>
      <c r="GEK152" s="87"/>
      <c r="GEL152" s="90"/>
      <c r="GEM152" s="91"/>
      <c r="GEN152" s="86"/>
      <c r="GEO152" s="87"/>
      <c r="GEP152" s="87"/>
      <c r="GEQ152" s="87"/>
      <c r="GER152" s="87"/>
      <c r="GES152" s="88"/>
      <c r="GET152" s="12"/>
      <c r="GEU152" s="12"/>
      <c r="GEV152" s="88"/>
      <c r="GEW152" s="88"/>
      <c r="GEX152" s="11"/>
      <c r="GEY152" s="11"/>
      <c r="GEZ152" s="89"/>
      <c r="GFA152" s="87"/>
      <c r="GFB152" s="90"/>
      <c r="GFC152" s="91"/>
      <c r="GFD152" s="86"/>
      <c r="GFE152" s="87"/>
      <c r="GFF152" s="87"/>
      <c r="GFG152" s="87"/>
      <c r="GFH152" s="87"/>
      <c r="GFI152" s="88"/>
      <c r="GFJ152" s="12"/>
      <c r="GFK152" s="12"/>
      <c r="GFL152" s="88"/>
      <c r="GFM152" s="88"/>
      <c r="GFN152" s="11"/>
      <c r="GFO152" s="11"/>
      <c r="GFP152" s="89"/>
      <c r="GFQ152" s="87"/>
      <c r="GFR152" s="90"/>
      <c r="GFS152" s="91"/>
      <c r="GFT152" s="86"/>
      <c r="GFU152" s="87"/>
      <c r="GFV152" s="87"/>
      <c r="GFW152" s="87"/>
      <c r="GFX152" s="87"/>
      <c r="GFY152" s="88"/>
      <c r="GFZ152" s="12"/>
      <c r="GGA152" s="12"/>
      <c r="GGB152" s="88"/>
      <c r="GGC152" s="88"/>
      <c r="GGD152" s="11"/>
      <c r="GGE152" s="11"/>
      <c r="GGF152" s="89"/>
      <c r="GGG152" s="87"/>
      <c r="GGH152" s="90"/>
      <c r="GGI152" s="91"/>
      <c r="GGJ152" s="86"/>
      <c r="GGK152" s="87"/>
      <c r="GGL152" s="87"/>
      <c r="GGM152" s="87"/>
      <c r="GGN152" s="87"/>
      <c r="GGO152" s="88"/>
      <c r="GGP152" s="12"/>
      <c r="GGQ152" s="12"/>
      <c r="GGR152" s="88"/>
      <c r="GGS152" s="88"/>
      <c r="GGT152" s="11"/>
      <c r="GGU152" s="11"/>
      <c r="GGV152" s="89"/>
      <c r="GGW152" s="87"/>
      <c r="GGX152" s="90"/>
      <c r="GGY152" s="91"/>
      <c r="GGZ152" s="86"/>
      <c r="GHA152" s="87"/>
      <c r="GHB152" s="87"/>
      <c r="GHC152" s="87"/>
      <c r="GHD152" s="87"/>
      <c r="GHE152" s="88"/>
      <c r="GHF152" s="12"/>
      <c r="GHG152" s="12"/>
      <c r="GHH152" s="88"/>
      <c r="GHI152" s="88"/>
      <c r="GHJ152" s="11"/>
      <c r="GHK152" s="11"/>
      <c r="GHL152" s="89"/>
      <c r="GHM152" s="87"/>
      <c r="GHN152" s="90"/>
      <c r="GHO152" s="91"/>
      <c r="GHP152" s="86"/>
      <c r="GHQ152" s="87"/>
      <c r="GHR152" s="87"/>
      <c r="GHS152" s="87"/>
      <c r="GHT152" s="87"/>
      <c r="GHU152" s="88"/>
      <c r="GHV152" s="12"/>
      <c r="GHW152" s="12"/>
      <c r="GHX152" s="88"/>
      <c r="GHY152" s="88"/>
      <c r="GHZ152" s="11"/>
      <c r="GIA152" s="11"/>
      <c r="GIB152" s="89"/>
      <c r="GIC152" s="87"/>
      <c r="GID152" s="90"/>
      <c r="GIE152" s="91"/>
      <c r="GIF152" s="86"/>
      <c r="GIG152" s="87"/>
      <c r="GIH152" s="87"/>
      <c r="GII152" s="87"/>
      <c r="GIJ152" s="87"/>
      <c r="GIK152" s="88"/>
      <c r="GIL152" s="12"/>
      <c r="GIM152" s="12"/>
      <c r="GIN152" s="88"/>
      <c r="GIO152" s="88"/>
      <c r="GIP152" s="11"/>
      <c r="GIQ152" s="11"/>
      <c r="GIR152" s="89"/>
      <c r="GIS152" s="87"/>
      <c r="GIT152" s="90"/>
      <c r="GIU152" s="91"/>
      <c r="GIV152" s="86"/>
      <c r="GIW152" s="87"/>
      <c r="GIX152" s="87"/>
      <c r="GIY152" s="87"/>
      <c r="GIZ152" s="87"/>
      <c r="GJA152" s="88"/>
      <c r="GJB152" s="12"/>
      <c r="GJC152" s="12"/>
      <c r="GJD152" s="88"/>
      <c r="GJE152" s="88"/>
      <c r="GJF152" s="11"/>
      <c r="GJG152" s="11"/>
      <c r="GJH152" s="89"/>
      <c r="GJI152" s="87"/>
      <c r="GJJ152" s="90"/>
      <c r="GJK152" s="91"/>
      <c r="GJL152" s="86"/>
      <c r="GJM152" s="87"/>
      <c r="GJN152" s="87"/>
      <c r="GJO152" s="87"/>
      <c r="GJP152" s="87"/>
      <c r="GJQ152" s="88"/>
      <c r="GJR152" s="12"/>
      <c r="GJS152" s="12"/>
      <c r="GJT152" s="88"/>
      <c r="GJU152" s="88"/>
      <c r="GJV152" s="11"/>
      <c r="GJW152" s="11"/>
      <c r="GJX152" s="89"/>
      <c r="GJY152" s="87"/>
      <c r="GJZ152" s="90"/>
      <c r="GKA152" s="91"/>
      <c r="GKB152" s="86"/>
      <c r="GKC152" s="87"/>
      <c r="GKD152" s="87"/>
      <c r="GKE152" s="87"/>
      <c r="GKF152" s="87"/>
      <c r="GKG152" s="88"/>
      <c r="GKH152" s="12"/>
      <c r="GKI152" s="12"/>
      <c r="GKJ152" s="88"/>
      <c r="GKK152" s="88"/>
      <c r="GKL152" s="11"/>
      <c r="GKM152" s="11"/>
      <c r="GKN152" s="89"/>
      <c r="GKO152" s="87"/>
      <c r="GKP152" s="90"/>
      <c r="GKQ152" s="91"/>
      <c r="GKR152" s="86"/>
      <c r="GKS152" s="87"/>
      <c r="GKT152" s="87"/>
      <c r="GKU152" s="87"/>
      <c r="GKV152" s="87"/>
      <c r="GKW152" s="88"/>
      <c r="GKX152" s="12"/>
      <c r="GKY152" s="12"/>
      <c r="GKZ152" s="88"/>
      <c r="GLA152" s="88"/>
      <c r="GLB152" s="11"/>
      <c r="GLC152" s="11"/>
      <c r="GLD152" s="89"/>
      <c r="GLE152" s="87"/>
      <c r="GLF152" s="90"/>
      <c r="GLG152" s="91"/>
      <c r="GLH152" s="86"/>
      <c r="GLI152" s="87"/>
      <c r="GLJ152" s="87"/>
      <c r="GLK152" s="87"/>
      <c r="GLL152" s="87"/>
      <c r="GLM152" s="88"/>
      <c r="GLN152" s="12"/>
      <c r="GLO152" s="12"/>
      <c r="GLP152" s="88"/>
      <c r="GLQ152" s="88"/>
      <c r="GLR152" s="11"/>
      <c r="GLS152" s="11"/>
      <c r="GLT152" s="89"/>
      <c r="GLU152" s="87"/>
      <c r="GLV152" s="90"/>
      <c r="GLW152" s="91"/>
      <c r="GLX152" s="86"/>
      <c r="GLY152" s="87"/>
      <c r="GLZ152" s="87"/>
      <c r="GMA152" s="87"/>
      <c r="GMB152" s="87"/>
      <c r="GMC152" s="88"/>
      <c r="GMD152" s="12"/>
      <c r="GME152" s="12"/>
      <c r="GMF152" s="88"/>
      <c r="GMG152" s="88"/>
      <c r="GMH152" s="11"/>
      <c r="GMI152" s="11"/>
      <c r="GMJ152" s="89"/>
      <c r="GMK152" s="87"/>
      <c r="GML152" s="90"/>
      <c r="GMM152" s="91"/>
      <c r="GMN152" s="86"/>
      <c r="GMO152" s="87"/>
      <c r="GMP152" s="87"/>
      <c r="GMQ152" s="87"/>
      <c r="GMR152" s="87"/>
      <c r="GMS152" s="88"/>
      <c r="GMT152" s="12"/>
      <c r="GMU152" s="12"/>
      <c r="GMV152" s="88"/>
      <c r="GMW152" s="88"/>
      <c r="GMX152" s="11"/>
      <c r="GMY152" s="11"/>
      <c r="GMZ152" s="89"/>
      <c r="GNA152" s="87"/>
      <c r="GNB152" s="90"/>
      <c r="GNC152" s="91"/>
      <c r="GND152" s="86"/>
      <c r="GNE152" s="87"/>
      <c r="GNF152" s="87"/>
      <c r="GNG152" s="87"/>
      <c r="GNH152" s="87"/>
      <c r="GNI152" s="88"/>
      <c r="GNJ152" s="12"/>
      <c r="GNK152" s="12"/>
      <c r="GNL152" s="88"/>
      <c r="GNM152" s="88"/>
      <c r="GNN152" s="11"/>
      <c r="GNO152" s="11"/>
      <c r="GNP152" s="89"/>
      <c r="GNQ152" s="87"/>
      <c r="GNR152" s="90"/>
      <c r="GNS152" s="91"/>
      <c r="GNT152" s="86"/>
      <c r="GNU152" s="87"/>
      <c r="GNV152" s="87"/>
      <c r="GNW152" s="87"/>
      <c r="GNX152" s="87"/>
      <c r="GNY152" s="88"/>
      <c r="GNZ152" s="12"/>
      <c r="GOA152" s="12"/>
      <c r="GOB152" s="88"/>
      <c r="GOC152" s="88"/>
      <c r="GOD152" s="11"/>
      <c r="GOE152" s="11"/>
      <c r="GOF152" s="89"/>
      <c r="GOG152" s="87"/>
      <c r="GOH152" s="90"/>
      <c r="GOI152" s="91"/>
      <c r="GOJ152" s="86"/>
      <c r="GOK152" s="87"/>
      <c r="GOL152" s="87"/>
      <c r="GOM152" s="87"/>
      <c r="GON152" s="87"/>
      <c r="GOO152" s="88"/>
      <c r="GOP152" s="12"/>
      <c r="GOQ152" s="12"/>
      <c r="GOR152" s="88"/>
      <c r="GOS152" s="88"/>
      <c r="GOT152" s="11"/>
      <c r="GOU152" s="11"/>
      <c r="GOV152" s="89"/>
      <c r="GOW152" s="87"/>
      <c r="GOX152" s="90"/>
      <c r="GOY152" s="91"/>
      <c r="GOZ152" s="86"/>
      <c r="GPA152" s="87"/>
      <c r="GPB152" s="87"/>
      <c r="GPC152" s="87"/>
      <c r="GPD152" s="87"/>
      <c r="GPE152" s="88"/>
      <c r="GPF152" s="12"/>
      <c r="GPG152" s="12"/>
      <c r="GPH152" s="88"/>
      <c r="GPI152" s="88"/>
      <c r="GPJ152" s="11"/>
      <c r="GPK152" s="11"/>
      <c r="GPL152" s="89"/>
      <c r="GPM152" s="87"/>
      <c r="GPN152" s="90"/>
      <c r="GPO152" s="91"/>
      <c r="GPP152" s="86"/>
      <c r="GPQ152" s="87"/>
      <c r="GPR152" s="87"/>
      <c r="GPS152" s="87"/>
      <c r="GPT152" s="87"/>
      <c r="GPU152" s="88"/>
      <c r="GPV152" s="12"/>
      <c r="GPW152" s="12"/>
      <c r="GPX152" s="88"/>
      <c r="GPY152" s="88"/>
      <c r="GPZ152" s="11"/>
      <c r="GQA152" s="11"/>
      <c r="GQB152" s="89"/>
      <c r="GQC152" s="87"/>
      <c r="GQD152" s="90"/>
      <c r="GQE152" s="91"/>
      <c r="GQF152" s="86"/>
      <c r="GQG152" s="87"/>
      <c r="GQH152" s="87"/>
      <c r="GQI152" s="87"/>
      <c r="GQJ152" s="87"/>
      <c r="GQK152" s="88"/>
      <c r="GQL152" s="12"/>
      <c r="GQM152" s="12"/>
      <c r="GQN152" s="88"/>
      <c r="GQO152" s="88"/>
      <c r="GQP152" s="11"/>
      <c r="GQQ152" s="11"/>
      <c r="GQR152" s="89"/>
      <c r="GQS152" s="87"/>
      <c r="GQT152" s="90"/>
      <c r="GQU152" s="91"/>
      <c r="GQV152" s="86"/>
      <c r="GQW152" s="87"/>
      <c r="GQX152" s="87"/>
      <c r="GQY152" s="87"/>
      <c r="GQZ152" s="87"/>
      <c r="GRA152" s="88"/>
      <c r="GRB152" s="12"/>
      <c r="GRC152" s="12"/>
      <c r="GRD152" s="88"/>
      <c r="GRE152" s="88"/>
      <c r="GRF152" s="11"/>
      <c r="GRG152" s="11"/>
      <c r="GRH152" s="89"/>
      <c r="GRI152" s="87"/>
      <c r="GRJ152" s="90"/>
      <c r="GRK152" s="91"/>
      <c r="GRL152" s="86"/>
      <c r="GRM152" s="87"/>
      <c r="GRN152" s="87"/>
      <c r="GRO152" s="87"/>
      <c r="GRP152" s="87"/>
      <c r="GRQ152" s="88"/>
      <c r="GRR152" s="12"/>
      <c r="GRS152" s="12"/>
      <c r="GRT152" s="88"/>
      <c r="GRU152" s="88"/>
      <c r="GRV152" s="11"/>
      <c r="GRW152" s="11"/>
      <c r="GRX152" s="89"/>
      <c r="GRY152" s="87"/>
      <c r="GRZ152" s="90"/>
      <c r="GSA152" s="91"/>
      <c r="GSB152" s="86"/>
      <c r="GSC152" s="87"/>
      <c r="GSD152" s="87"/>
      <c r="GSE152" s="87"/>
      <c r="GSF152" s="87"/>
      <c r="GSG152" s="88"/>
      <c r="GSH152" s="12"/>
      <c r="GSI152" s="12"/>
      <c r="GSJ152" s="88"/>
      <c r="GSK152" s="88"/>
      <c r="GSL152" s="11"/>
      <c r="GSM152" s="11"/>
      <c r="GSN152" s="89"/>
      <c r="GSO152" s="87"/>
      <c r="GSP152" s="90"/>
      <c r="GSQ152" s="91"/>
      <c r="GSR152" s="86"/>
      <c r="GSS152" s="87"/>
      <c r="GST152" s="87"/>
      <c r="GSU152" s="87"/>
      <c r="GSV152" s="87"/>
      <c r="GSW152" s="88"/>
      <c r="GSX152" s="12"/>
      <c r="GSY152" s="12"/>
      <c r="GSZ152" s="88"/>
      <c r="GTA152" s="88"/>
      <c r="GTB152" s="11"/>
      <c r="GTC152" s="11"/>
      <c r="GTD152" s="89"/>
      <c r="GTE152" s="87"/>
      <c r="GTF152" s="90"/>
      <c r="GTG152" s="91"/>
      <c r="GTH152" s="86"/>
      <c r="GTI152" s="87"/>
      <c r="GTJ152" s="87"/>
      <c r="GTK152" s="87"/>
      <c r="GTL152" s="87"/>
      <c r="GTM152" s="88"/>
      <c r="GTN152" s="12"/>
      <c r="GTO152" s="12"/>
      <c r="GTP152" s="88"/>
      <c r="GTQ152" s="88"/>
      <c r="GTR152" s="11"/>
      <c r="GTS152" s="11"/>
      <c r="GTT152" s="89"/>
      <c r="GTU152" s="87"/>
      <c r="GTV152" s="90"/>
      <c r="GTW152" s="91"/>
      <c r="GTX152" s="86"/>
      <c r="GTY152" s="87"/>
      <c r="GTZ152" s="87"/>
      <c r="GUA152" s="87"/>
      <c r="GUB152" s="87"/>
      <c r="GUC152" s="88"/>
      <c r="GUD152" s="12"/>
      <c r="GUE152" s="12"/>
      <c r="GUF152" s="88"/>
      <c r="GUG152" s="88"/>
      <c r="GUH152" s="11"/>
      <c r="GUI152" s="11"/>
      <c r="GUJ152" s="89"/>
      <c r="GUK152" s="87"/>
      <c r="GUL152" s="90"/>
      <c r="GUM152" s="91"/>
      <c r="GUN152" s="86"/>
      <c r="GUO152" s="87"/>
      <c r="GUP152" s="87"/>
      <c r="GUQ152" s="87"/>
      <c r="GUR152" s="87"/>
      <c r="GUS152" s="88"/>
      <c r="GUT152" s="12"/>
      <c r="GUU152" s="12"/>
      <c r="GUV152" s="88"/>
      <c r="GUW152" s="88"/>
      <c r="GUX152" s="11"/>
      <c r="GUY152" s="11"/>
      <c r="GUZ152" s="89"/>
      <c r="GVA152" s="87"/>
      <c r="GVB152" s="90"/>
      <c r="GVC152" s="91"/>
      <c r="GVD152" s="86"/>
      <c r="GVE152" s="87"/>
      <c r="GVF152" s="87"/>
      <c r="GVG152" s="87"/>
      <c r="GVH152" s="87"/>
      <c r="GVI152" s="88"/>
      <c r="GVJ152" s="12"/>
      <c r="GVK152" s="12"/>
      <c r="GVL152" s="88"/>
      <c r="GVM152" s="88"/>
      <c r="GVN152" s="11"/>
      <c r="GVO152" s="11"/>
      <c r="GVP152" s="89"/>
      <c r="GVQ152" s="87"/>
      <c r="GVR152" s="90"/>
      <c r="GVS152" s="91"/>
      <c r="GVT152" s="86"/>
      <c r="GVU152" s="87"/>
      <c r="GVV152" s="87"/>
      <c r="GVW152" s="87"/>
      <c r="GVX152" s="87"/>
      <c r="GVY152" s="88"/>
      <c r="GVZ152" s="12"/>
      <c r="GWA152" s="12"/>
      <c r="GWB152" s="88"/>
      <c r="GWC152" s="88"/>
      <c r="GWD152" s="11"/>
      <c r="GWE152" s="11"/>
      <c r="GWF152" s="89"/>
      <c r="GWG152" s="87"/>
      <c r="GWH152" s="90"/>
      <c r="GWI152" s="91"/>
      <c r="GWJ152" s="86"/>
      <c r="GWK152" s="87"/>
      <c r="GWL152" s="87"/>
      <c r="GWM152" s="87"/>
      <c r="GWN152" s="87"/>
      <c r="GWO152" s="88"/>
      <c r="GWP152" s="12"/>
      <c r="GWQ152" s="12"/>
      <c r="GWR152" s="88"/>
      <c r="GWS152" s="88"/>
      <c r="GWT152" s="11"/>
      <c r="GWU152" s="11"/>
      <c r="GWV152" s="89"/>
      <c r="GWW152" s="87"/>
      <c r="GWX152" s="90"/>
      <c r="GWY152" s="91"/>
      <c r="GWZ152" s="86"/>
      <c r="GXA152" s="87"/>
      <c r="GXB152" s="87"/>
      <c r="GXC152" s="87"/>
      <c r="GXD152" s="87"/>
      <c r="GXE152" s="88"/>
      <c r="GXF152" s="12"/>
      <c r="GXG152" s="12"/>
      <c r="GXH152" s="88"/>
      <c r="GXI152" s="88"/>
      <c r="GXJ152" s="11"/>
      <c r="GXK152" s="11"/>
      <c r="GXL152" s="89"/>
      <c r="GXM152" s="87"/>
      <c r="GXN152" s="90"/>
      <c r="GXO152" s="91"/>
      <c r="GXP152" s="86"/>
      <c r="GXQ152" s="87"/>
      <c r="GXR152" s="87"/>
      <c r="GXS152" s="87"/>
      <c r="GXT152" s="87"/>
      <c r="GXU152" s="88"/>
      <c r="GXV152" s="12"/>
      <c r="GXW152" s="12"/>
      <c r="GXX152" s="88"/>
      <c r="GXY152" s="88"/>
      <c r="GXZ152" s="11"/>
      <c r="GYA152" s="11"/>
      <c r="GYB152" s="89"/>
      <c r="GYC152" s="87"/>
      <c r="GYD152" s="90"/>
      <c r="GYE152" s="91"/>
      <c r="GYF152" s="86"/>
      <c r="GYG152" s="87"/>
      <c r="GYH152" s="87"/>
      <c r="GYI152" s="87"/>
      <c r="GYJ152" s="87"/>
      <c r="GYK152" s="88"/>
      <c r="GYL152" s="12"/>
      <c r="GYM152" s="12"/>
      <c r="GYN152" s="88"/>
      <c r="GYO152" s="88"/>
      <c r="GYP152" s="11"/>
      <c r="GYQ152" s="11"/>
      <c r="GYR152" s="89"/>
      <c r="GYS152" s="87"/>
      <c r="GYT152" s="90"/>
      <c r="GYU152" s="91"/>
      <c r="GYV152" s="86"/>
      <c r="GYW152" s="87"/>
      <c r="GYX152" s="87"/>
      <c r="GYY152" s="87"/>
      <c r="GYZ152" s="87"/>
      <c r="GZA152" s="88"/>
      <c r="GZB152" s="12"/>
      <c r="GZC152" s="12"/>
      <c r="GZD152" s="88"/>
      <c r="GZE152" s="88"/>
      <c r="GZF152" s="11"/>
      <c r="GZG152" s="11"/>
      <c r="GZH152" s="89"/>
      <c r="GZI152" s="87"/>
      <c r="GZJ152" s="90"/>
      <c r="GZK152" s="91"/>
      <c r="GZL152" s="86"/>
      <c r="GZM152" s="87"/>
      <c r="GZN152" s="87"/>
      <c r="GZO152" s="87"/>
      <c r="GZP152" s="87"/>
      <c r="GZQ152" s="88"/>
      <c r="GZR152" s="12"/>
      <c r="GZS152" s="12"/>
      <c r="GZT152" s="88"/>
      <c r="GZU152" s="88"/>
      <c r="GZV152" s="11"/>
      <c r="GZW152" s="11"/>
      <c r="GZX152" s="89"/>
      <c r="GZY152" s="87"/>
      <c r="GZZ152" s="90"/>
      <c r="HAA152" s="91"/>
      <c r="HAB152" s="86"/>
      <c r="HAC152" s="87"/>
      <c r="HAD152" s="87"/>
      <c r="HAE152" s="87"/>
      <c r="HAF152" s="87"/>
      <c r="HAG152" s="88"/>
      <c r="HAH152" s="12"/>
      <c r="HAI152" s="12"/>
      <c r="HAJ152" s="88"/>
      <c r="HAK152" s="88"/>
      <c r="HAL152" s="11"/>
      <c r="HAM152" s="11"/>
      <c r="HAN152" s="89"/>
      <c r="HAO152" s="87"/>
      <c r="HAP152" s="90"/>
      <c r="HAQ152" s="91"/>
      <c r="HAR152" s="86"/>
      <c r="HAS152" s="87"/>
      <c r="HAT152" s="87"/>
      <c r="HAU152" s="87"/>
      <c r="HAV152" s="87"/>
      <c r="HAW152" s="88"/>
      <c r="HAX152" s="12"/>
      <c r="HAY152" s="12"/>
      <c r="HAZ152" s="88"/>
      <c r="HBA152" s="88"/>
      <c r="HBB152" s="11"/>
      <c r="HBC152" s="11"/>
      <c r="HBD152" s="89"/>
      <c r="HBE152" s="87"/>
      <c r="HBF152" s="90"/>
      <c r="HBG152" s="91"/>
      <c r="HBH152" s="86"/>
      <c r="HBI152" s="87"/>
      <c r="HBJ152" s="87"/>
      <c r="HBK152" s="87"/>
      <c r="HBL152" s="87"/>
      <c r="HBM152" s="88"/>
      <c r="HBN152" s="12"/>
      <c r="HBO152" s="12"/>
      <c r="HBP152" s="88"/>
      <c r="HBQ152" s="88"/>
      <c r="HBR152" s="11"/>
      <c r="HBS152" s="11"/>
      <c r="HBT152" s="89"/>
      <c r="HBU152" s="87"/>
      <c r="HBV152" s="90"/>
      <c r="HBW152" s="91"/>
      <c r="HBX152" s="86"/>
      <c r="HBY152" s="87"/>
      <c r="HBZ152" s="87"/>
      <c r="HCA152" s="87"/>
      <c r="HCB152" s="87"/>
      <c r="HCC152" s="88"/>
      <c r="HCD152" s="12"/>
      <c r="HCE152" s="12"/>
      <c r="HCF152" s="88"/>
      <c r="HCG152" s="88"/>
      <c r="HCH152" s="11"/>
      <c r="HCI152" s="11"/>
      <c r="HCJ152" s="89"/>
      <c r="HCK152" s="87"/>
      <c r="HCL152" s="90"/>
      <c r="HCM152" s="91"/>
      <c r="HCN152" s="86"/>
      <c r="HCO152" s="87"/>
      <c r="HCP152" s="87"/>
      <c r="HCQ152" s="87"/>
      <c r="HCR152" s="87"/>
      <c r="HCS152" s="88"/>
      <c r="HCT152" s="12"/>
      <c r="HCU152" s="12"/>
      <c r="HCV152" s="88"/>
      <c r="HCW152" s="88"/>
      <c r="HCX152" s="11"/>
      <c r="HCY152" s="11"/>
      <c r="HCZ152" s="89"/>
      <c r="HDA152" s="87"/>
      <c r="HDB152" s="90"/>
      <c r="HDC152" s="91"/>
      <c r="HDD152" s="86"/>
      <c r="HDE152" s="87"/>
      <c r="HDF152" s="87"/>
      <c r="HDG152" s="87"/>
      <c r="HDH152" s="87"/>
      <c r="HDI152" s="88"/>
      <c r="HDJ152" s="12"/>
      <c r="HDK152" s="12"/>
      <c r="HDL152" s="88"/>
      <c r="HDM152" s="88"/>
      <c r="HDN152" s="11"/>
      <c r="HDO152" s="11"/>
      <c r="HDP152" s="89"/>
      <c r="HDQ152" s="87"/>
      <c r="HDR152" s="90"/>
      <c r="HDS152" s="91"/>
      <c r="HDT152" s="86"/>
      <c r="HDU152" s="87"/>
      <c r="HDV152" s="87"/>
      <c r="HDW152" s="87"/>
      <c r="HDX152" s="87"/>
      <c r="HDY152" s="88"/>
      <c r="HDZ152" s="12"/>
      <c r="HEA152" s="12"/>
      <c r="HEB152" s="88"/>
      <c r="HEC152" s="88"/>
      <c r="HED152" s="11"/>
      <c r="HEE152" s="11"/>
      <c r="HEF152" s="89"/>
      <c r="HEG152" s="87"/>
      <c r="HEH152" s="90"/>
      <c r="HEI152" s="91"/>
      <c r="HEJ152" s="86"/>
      <c r="HEK152" s="87"/>
      <c r="HEL152" s="87"/>
      <c r="HEM152" s="87"/>
      <c r="HEN152" s="87"/>
      <c r="HEO152" s="88"/>
      <c r="HEP152" s="12"/>
      <c r="HEQ152" s="12"/>
      <c r="HER152" s="88"/>
      <c r="HES152" s="88"/>
      <c r="HET152" s="11"/>
      <c r="HEU152" s="11"/>
      <c r="HEV152" s="89"/>
      <c r="HEW152" s="87"/>
      <c r="HEX152" s="90"/>
      <c r="HEY152" s="91"/>
      <c r="HEZ152" s="86"/>
      <c r="HFA152" s="87"/>
      <c r="HFB152" s="87"/>
      <c r="HFC152" s="87"/>
      <c r="HFD152" s="87"/>
      <c r="HFE152" s="88"/>
      <c r="HFF152" s="12"/>
      <c r="HFG152" s="12"/>
      <c r="HFH152" s="88"/>
      <c r="HFI152" s="88"/>
      <c r="HFJ152" s="11"/>
      <c r="HFK152" s="11"/>
      <c r="HFL152" s="89"/>
      <c r="HFM152" s="87"/>
      <c r="HFN152" s="90"/>
      <c r="HFO152" s="91"/>
      <c r="HFP152" s="86"/>
      <c r="HFQ152" s="87"/>
      <c r="HFR152" s="87"/>
      <c r="HFS152" s="87"/>
      <c r="HFT152" s="87"/>
      <c r="HFU152" s="88"/>
      <c r="HFV152" s="12"/>
      <c r="HFW152" s="12"/>
      <c r="HFX152" s="88"/>
      <c r="HFY152" s="88"/>
      <c r="HFZ152" s="11"/>
      <c r="HGA152" s="11"/>
      <c r="HGB152" s="89"/>
      <c r="HGC152" s="87"/>
      <c r="HGD152" s="90"/>
      <c r="HGE152" s="91"/>
      <c r="HGF152" s="86"/>
      <c r="HGG152" s="87"/>
      <c r="HGH152" s="87"/>
      <c r="HGI152" s="87"/>
      <c r="HGJ152" s="87"/>
      <c r="HGK152" s="88"/>
      <c r="HGL152" s="12"/>
      <c r="HGM152" s="12"/>
      <c r="HGN152" s="88"/>
      <c r="HGO152" s="88"/>
      <c r="HGP152" s="11"/>
      <c r="HGQ152" s="11"/>
      <c r="HGR152" s="89"/>
      <c r="HGS152" s="87"/>
      <c r="HGT152" s="90"/>
      <c r="HGU152" s="91"/>
      <c r="HGV152" s="86"/>
      <c r="HGW152" s="87"/>
      <c r="HGX152" s="87"/>
      <c r="HGY152" s="87"/>
      <c r="HGZ152" s="87"/>
      <c r="HHA152" s="88"/>
      <c r="HHB152" s="12"/>
      <c r="HHC152" s="12"/>
      <c r="HHD152" s="88"/>
      <c r="HHE152" s="88"/>
      <c r="HHF152" s="11"/>
      <c r="HHG152" s="11"/>
      <c r="HHH152" s="89"/>
      <c r="HHI152" s="87"/>
      <c r="HHJ152" s="90"/>
      <c r="HHK152" s="91"/>
      <c r="HHL152" s="86"/>
      <c r="HHM152" s="87"/>
      <c r="HHN152" s="87"/>
      <c r="HHO152" s="87"/>
      <c r="HHP152" s="87"/>
      <c r="HHQ152" s="88"/>
      <c r="HHR152" s="12"/>
      <c r="HHS152" s="12"/>
      <c r="HHT152" s="88"/>
      <c r="HHU152" s="88"/>
      <c r="HHV152" s="11"/>
      <c r="HHW152" s="11"/>
      <c r="HHX152" s="89"/>
      <c r="HHY152" s="87"/>
      <c r="HHZ152" s="90"/>
      <c r="HIA152" s="91"/>
      <c r="HIB152" s="86"/>
      <c r="HIC152" s="87"/>
      <c r="HID152" s="87"/>
      <c r="HIE152" s="87"/>
      <c r="HIF152" s="87"/>
      <c r="HIG152" s="88"/>
      <c r="HIH152" s="12"/>
      <c r="HII152" s="12"/>
      <c r="HIJ152" s="88"/>
      <c r="HIK152" s="88"/>
      <c r="HIL152" s="11"/>
      <c r="HIM152" s="11"/>
      <c r="HIN152" s="89"/>
      <c r="HIO152" s="87"/>
      <c r="HIP152" s="90"/>
      <c r="HIQ152" s="91"/>
      <c r="HIR152" s="86"/>
      <c r="HIS152" s="87"/>
      <c r="HIT152" s="87"/>
      <c r="HIU152" s="87"/>
      <c r="HIV152" s="87"/>
      <c r="HIW152" s="88"/>
      <c r="HIX152" s="12"/>
      <c r="HIY152" s="12"/>
      <c r="HIZ152" s="88"/>
      <c r="HJA152" s="88"/>
      <c r="HJB152" s="11"/>
      <c r="HJC152" s="11"/>
      <c r="HJD152" s="89"/>
      <c r="HJE152" s="87"/>
      <c r="HJF152" s="90"/>
      <c r="HJG152" s="91"/>
      <c r="HJH152" s="86"/>
      <c r="HJI152" s="87"/>
      <c r="HJJ152" s="87"/>
      <c r="HJK152" s="87"/>
      <c r="HJL152" s="87"/>
      <c r="HJM152" s="88"/>
      <c r="HJN152" s="12"/>
      <c r="HJO152" s="12"/>
      <c r="HJP152" s="88"/>
      <c r="HJQ152" s="88"/>
      <c r="HJR152" s="11"/>
      <c r="HJS152" s="11"/>
      <c r="HJT152" s="89"/>
      <c r="HJU152" s="87"/>
      <c r="HJV152" s="90"/>
      <c r="HJW152" s="91"/>
      <c r="HJX152" s="86"/>
      <c r="HJY152" s="87"/>
      <c r="HJZ152" s="87"/>
      <c r="HKA152" s="87"/>
      <c r="HKB152" s="87"/>
      <c r="HKC152" s="88"/>
      <c r="HKD152" s="12"/>
      <c r="HKE152" s="12"/>
      <c r="HKF152" s="88"/>
      <c r="HKG152" s="88"/>
      <c r="HKH152" s="11"/>
      <c r="HKI152" s="11"/>
      <c r="HKJ152" s="89"/>
      <c r="HKK152" s="87"/>
      <c r="HKL152" s="90"/>
      <c r="HKM152" s="91"/>
      <c r="HKN152" s="86"/>
      <c r="HKO152" s="87"/>
      <c r="HKP152" s="87"/>
      <c r="HKQ152" s="87"/>
      <c r="HKR152" s="87"/>
      <c r="HKS152" s="88"/>
      <c r="HKT152" s="12"/>
      <c r="HKU152" s="12"/>
      <c r="HKV152" s="88"/>
      <c r="HKW152" s="88"/>
      <c r="HKX152" s="11"/>
      <c r="HKY152" s="11"/>
      <c r="HKZ152" s="89"/>
      <c r="HLA152" s="87"/>
      <c r="HLB152" s="90"/>
      <c r="HLC152" s="91"/>
      <c r="HLD152" s="86"/>
      <c r="HLE152" s="87"/>
      <c r="HLF152" s="87"/>
      <c r="HLG152" s="87"/>
      <c r="HLH152" s="87"/>
      <c r="HLI152" s="88"/>
      <c r="HLJ152" s="12"/>
      <c r="HLK152" s="12"/>
      <c r="HLL152" s="88"/>
      <c r="HLM152" s="88"/>
      <c r="HLN152" s="11"/>
      <c r="HLO152" s="11"/>
      <c r="HLP152" s="89"/>
      <c r="HLQ152" s="87"/>
      <c r="HLR152" s="90"/>
      <c r="HLS152" s="91"/>
      <c r="HLT152" s="86"/>
      <c r="HLU152" s="87"/>
      <c r="HLV152" s="87"/>
      <c r="HLW152" s="87"/>
      <c r="HLX152" s="87"/>
      <c r="HLY152" s="88"/>
      <c r="HLZ152" s="12"/>
      <c r="HMA152" s="12"/>
      <c r="HMB152" s="88"/>
      <c r="HMC152" s="88"/>
      <c r="HMD152" s="11"/>
      <c r="HME152" s="11"/>
      <c r="HMF152" s="89"/>
      <c r="HMG152" s="87"/>
      <c r="HMH152" s="90"/>
      <c r="HMI152" s="91"/>
      <c r="HMJ152" s="86"/>
      <c r="HMK152" s="87"/>
      <c r="HML152" s="87"/>
      <c r="HMM152" s="87"/>
      <c r="HMN152" s="87"/>
      <c r="HMO152" s="88"/>
      <c r="HMP152" s="12"/>
      <c r="HMQ152" s="12"/>
      <c r="HMR152" s="88"/>
      <c r="HMS152" s="88"/>
      <c r="HMT152" s="11"/>
      <c r="HMU152" s="11"/>
      <c r="HMV152" s="89"/>
      <c r="HMW152" s="87"/>
      <c r="HMX152" s="90"/>
      <c r="HMY152" s="91"/>
      <c r="HMZ152" s="86"/>
      <c r="HNA152" s="87"/>
      <c r="HNB152" s="87"/>
      <c r="HNC152" s="87"/>
      <c r="HND152" s="87"/>
      <c r="HNE152" s="88"/>
      <c r="HNF152" s="12"/>
      <c r="HNG152" s="12"/>
      <c r="HNH152" s="88"/>
      <c r="HNI152" s="88"/>
      <c r="HNJ152" s="11"/>
      <c r="HNK152" s="11"/>
      <c r="HNL152" s="89"/>
      <c r="HNM152" s="87"/>
      <c r="HNN152" s="90"/>
      <c r="HNO152" s="91"/>
      <c r="HNP152" s="86"/>
      <c r="HNQ152" s="87"/>
      <c r="HNR152" s="87"/>
      <c r="HNS152" s="87"/>
      <c r="HNT152" s="87"/>
      <c r="HNU152" s="88"/>
      <c r="HNV152" s="12"/>
      <c r="HNW152" s="12"/>
      <c r="HNX152" s="88"/>
      <c r="HNY152" s="88"/>
      <c r="HNZ152" s="11"/>
      <c r="HOA152" s="11"/>
      <c r="HOB152" s="89"/>
      <c r="HOC152" s="87"/>
      <c r="HOD152" s="90"/>
      <c r="HOE152" s="91"/>
      <c r="HOF152" s="86"/>
      <c r="HOG152" s="87"/>
      <c r="HOH152" s="87"/>
      <c r="HOI152" s="87"/>
      <c r="HOJ152" s="87"/>
      <c r="HOK152" s="88"/>
      <c r="HOL152" s="12"/>
      <c r="HOM152" s="12"/>
      <c r="HON152" s="88"/>
      <c r="HOO152" s="88"/>
      <c r="HOP152" s="11"/>
      <c r="HOQ152" s="11"/>
      <c r="HOR152" s="89"/>
      <c r="HOS152" s="87"/>
      <c r="HOT152" s="90"/>
      <c r="HOU152" s="91"/>
      <c r="HOV152" s="86"/>
      <c r="HOW152" s="87"/>
      <c r="HOX152" s="87"/>
      <c r="HOY152" s="87"/>
      <c r="HOZ152" s="87"/>
      <c r="HPA152" s="88"/>
      <c r="HPB152" s="12"/>
      <c r="HPC152" s="12"/>
      <c r="HPD152" s="88"/>
      <c r="HPE152" s="88"/>
      <c r="HPF152" s="11"/>
      <c r="HPG152" s="11"/>
      <c r="HPH152" s="89"/>
      <c r="HPI152" s="87"/>
      <c r="HPJ152" s="90"/>
      <c r="HPK152" s="91"/>
      <c r="HPL152" s="86"/>
      <c r="HPM152" s="87"/>
      <c r="HPN152" s="87"/>
      <c r="HPO152" s="87"/>
      <c r="HPP152" s="87"/>
      <c r="HPQ152" s="88"/>
      <c r="HPR152" s="12"/>
      <c r="HPS152" s="12"/>
      <c r="HPT152" s="88"/>
      <c r="HPU152" s="88"/>
      <c r="HPV152" s="11"/>
      <c r="HPW152" s="11"/>
      <c r="HPX152" s="89"/>
      <c r="HPY152" s="87"/>
      <c r="HPZ152" s="90"/>
      <c r="HQA152" s="91"/>
      <c r="HQB152" s="86"/>
      <c r="HQC152" s="87"/>
      <c r="HQD152" s="87"/>
      <c r="HQE152" s="87"/>
      <c r="HQF152" s="87"/>
      <c r="HQG152" s="88"/>
      <c r="HQH152" s="12"/>
      <c r="HQI152" s="12"/>
      <c r="HQJ152" s="88"/>
      <c r="HQK152" s="88"/>
      <c r="HQL152" s="11"/>
      <c r="HQM152" s="11"/>
      <c r="HQN152" s="89"/>
      <c r="HQO152" s="87"/>
      <c r="HQP152" s="90"/>
      <c r="HQQ152" s="91"/>
      <c r="HQR152" s="86"/>
      <c r="HQS152" s="87"/>
      <c r="HQT152" s="87"/>
      <c r="HQU152" s="87"/>
      <c r="HQV152" s="87"/>
      <c r="HQW152" s="88"/>
      <c r="HQX152" s="12"/>
      <c r="HQY152" s="12"/>
      <c r="HQZ152" s="88"/>
      <c r="HRA152" s="88"/>
      <c r="HRB152" s="11"/>
      <c r="HRC152" s="11"/>
      <c r="HRD152" s="89"/>
      <c r="HRE152" s="87"/>
      <c r="HRF152" s="90"/>
      <c r="HRG152" s="91"/>
      <c r="HRH152" s="86"/>
      <c r="HRI152" s="87"/>
      <c r="HRJ152" s="87"/>
      <c r="HRK152" s="87"/>
      <c r="HRL152" s="87"/>
      <c r="HRM152" s="88"/>
      <c r="HRN152" s="12"/>
      <c r="HRO152" s="12"/>
      <c r="HRP152" s="88"/>
      <c r="HRQ152" s="88"/>
      <c r="HRR152" s="11"/>
      <c r="HRS152" s="11"/>
      <c r="HRT152" s="89"/>
      <c r="HRU152" s="87"/>
      <c r="HRV152" s="90"/>
      <c r="HRW152" s="91"/>
      <c r="HRX152" s="86"/>
      <c r="HRY152" s="87"/>
      <c r="HRZ152" s="87"/>
      <c r="HSA152" s="87"/>
      <c r="HSB152" s="87"/>
      <c r="HSC152" s="88"/>
      <c r="HSD152" s="12"/>
      <c r="HSE152" s="12"/>
      <c r="HSF152" s="88"/>
      <c r="HSG152" s="88"/>
      <c r="HSH152" s="11"/>
      <c r="HSI152" s="11"/>
      <c r="HSJ152" s="89"/>
      <c r="HSK152" s="87"/>
      <c r="HSL152" s="90"/>
      <c r="HSM152" s="91"/>
      <c r="HSN152" s="86"/>
      <c r="HSO152" s="87"/>
      <c r="HSP152" s="87"/>
      <c r="HSQ152" s="87"/>
      <c r="HSR152" s="87"/>
      <c r="HSS152" s="88"/>
      <c r="HST152" s="12"/>
      <c r="HSU152" s="12"/>
      <c r="HSV152" s="88"/>
      <c r="HSW152" s="88"/>
      <c r="HSX152" s="11"/>
      <c r="HSY152" s="11"/>
      <c r="HSZ152" s="89"/>
      <c r="HTA152" s="87"/>
      <c r="HTB152" s="90"/>
      <c r="HTC152" s="91"/>
      <c r="HTD152" s="86"/>
      <c r="HTE152" s="87"/>
      <c r="HTF152" s="87"/>
      <c r="HTG152" s="87"/>
      <c r="HTH152" s="87"/>
      <c r="HTI152" s="88"/>
      <c r="HTJ152" s="12"/>
      <c r="HTK152" s="12"/>
      <c r="HTL152" s="88"/>
      <c r="HTM152" s="88"/>
      <c r="HTN152" s="11"/>
      <c r="HTO152" s="11"/>
      <c r="HTP152" s="89"/>
      <c r="HTQ152" s="87"/>
      <c r="HTR152" s="90"/>
      <c r="HTS152" s="91"/>
      <c r="HTT152" s="86"/>
      <c r="HTU152" s="87"/>
      <c r="HTV152" s="87"/>
      <c r="HTW152" s="87"/>
      <c r="HTX152" s="87"/>
      <c r="HTY152" s="88"/>
      <c r="HTZ152" s="12"/>
      <c r="HUA152" s="12"/>
      <c r="HUB152" s="88"/>
      <c r="HUC152" s="88"/>
      <c r="HUD152" s="11"/>
      <c r="HUE152" s="11"/>
      <c r="HUF152" s="89"/>
      <c r="HUG152" s="87"/>
      <c r="HUH152" s="90"/>
      <c r="HUI152" s="91"/>
      <c r="HUJ152" s="86"/>
      <c r="HUK152" s="87"/>
      <c r="HUL152" s="87"/>
      <c r="HUM152" s="87"/>
      <c r="HUN152" s="87"/>
      <c r="HUO152" s="88"/>
      <c r="HUP152" s="12"/>
      <c r="HUQ152" s="12"/>
      <c r="HUR152" s="88"/>
      <c r="HUS152" s="88"/>
      <c r="HUT152" s="11"/>
      <c r="HUU152" s="11"/>
      <c r="HUV152" s="89"/>
      <c r="HUW152" s="87"/>
      <c r="HUX152" s="90"/>
      <c r="HUY152" s="91"/>
      <c r="HUZ152" s="86"/>
      <c r="HVA152" s="87"/>
      <c r="HVB152" s="87"/>
      <c r="HVC152" s="87"/>
      <c r="HVD152" s="87"/>
      <c r="HVE152" s="88"/>
      <c r="HVF152" s="12"/>
      <c r="HVG152" s="12"/>
      <c r="HVH152" s="88"/>
      <c r="HVI152" s="88"/>
      <c r="HVJ152" s="11"/>
      <c r="HVK152" s="11"/>
      <c r="HVL152" s="89"/>
      <c r="HVM152" s="87"/>
      <c r="HVN152" s="90"/>
      <c r="HVO152" s="91"/>
      <c r="HVP152" s="86"/>
      <c r="HVQ152" s="87"/>
      <c r="HVR152" s="87"/>
      <c r="HVS152" s="87"/>
      <c r="HVT152" s="87"/>
      <c r="HVU152" s="88"/>
      <c r="HVV152" s="12"/>
      <c r="HVW152" s="12"/>
      <c r="HVX152" s="88"/>
      <c r="HVY152" s="88"/>
      <c r="HVZ152" s="11"/>
      <c r="HWA152" s="11"/>
      <c r="HWB152" s="89"/>
      <c r="HWC152" s="87"/>
      <c r="HWD152" s="90"/>
      <c r="HWE152" s="91"/>
      <c r="HWF152" s="86"/>
      <c r="HWG152" s="87"/>
      <c r="HWH152" s="87"/>
      <c r="HWI152" s="87"/>
      <c r="HWJ152" s="87"/>
      <c r="HWK152" s="88"/>
      <c r="HWL152" s="12"/>
      <c r="HWM152" s="12"/>
      <c r="HWN152" s="88"/>
      <c r="HWO152" s="88"/>
      <c r="HWP152" s="11"/>
      <c r="HWQ152" s="11"/>
      <c r="HWR152" s="89"/>
      <c r="HWS152" s="87"/>
      <c r="HWT152" s="90"/>
      <c r="HWU152" s="91"/>
      <c r="HWV152" s="86"/>
      <c r="HWW152" s="87"/>
      <c r="HWX152" s="87"/>
      <c r="HWY152" s="87"/>
      <c r="HWZ152" s="87"/>
      <c r="HXA152" s="88"/>
      <c r="HXB152" s="12"/>
      <c r="HXC152" s="12"/>
      <c r="HXD152" s="88"/>
      <c r="HXE152" s="88"/>
      <c r="HXF152" s="11"/>
      <c r="HXG152" s="11"/>
      <c r="HXH152" s="89"/>
      <c r="HXI152" s="87"/>
      <c r="HXJ152" s="90"/>
      <c r="HXK152" s="91"/>
      <c r="HXL152" s="86"/>
      <c r="HXM152" s="87"/>
      <c r="HXN152" s="87"/>
      <c r="HXO152" s="87"/>
      <c r="HXP152" s="87"/>
      <c r="HXQ152" s="88"/>
      <c r="HXR152" s="12"/>
      <c r="HXS152" s="12"/>
      <c r="HXT152" s="88"/>
      <c r="HXU152" s="88"/>
      <c r="HXV152" s="11"/>
      <c r="HXW152" s="11"/>
      <c r="HXX152" s="89"/>
      <c r="HXY152" s="87"/>
      <c r="HXZ152" s="90"/>
      <c r="HYA152" s="91"/>
      <c r="HYB152" s="86"/>
      <c r="HYC152" s="87"/>
      <c r="HYD152" s="87"/>
      <c r="HYE152" s="87"/>
      <c r="HYF152" s="87"/>
      <c r="HYG152" s="88"/>
      <c r="HYH152" s="12"/>
      <c r="HYI152" s="12"/>
      <c r="HYJ152" s="88"/>
      <c r="HYK152" s="88"/>
      <c r="HYL152" s="11"/>
      <c r="HYM152" s="11"/>
      <c r="HYN152" s="89"/>
      <c r="HYO152" s="87"/>
      <c r="HYP152" s="90"/>
      <c r="HYQ152" s="91"/>
      <c r="HYR152" s="86"/>
      <c r="HYS152" s="87"/>
      <c r="HYT152" s="87"/>
      <c r="HYU152" s="87"/>
      <c r="HYV152" s="87"/>
      <c r="HYW152" s="88"/>
      <c r="HYX152" s="12"/>
      <c r="HYY152" s="12"/>
      <c r="HYZ152" s="88"/>
      <c r="HZA152" s="88"/>
      <c r="HZB152" s="11"/>
      <c r="HZC152" s="11"/>
      <c r="HZD152" s="89"/>
      <c r="HZE152" s="87"/>
      <c r="HZF152" s="90"/>
      <c r="HZG152" s="91"/>
      <c r="HZH152" s="86"/>
      <c r="HZI152" s="87"/>
      <c r="HZJ152" s="87"/>
      <c r="HZK152" s="87"/>
      <c r="HZL152" s="87"/>
      <c r="HZM152" s="88"/>
      <c r="HZN152" s="12"/>
      <c r="HZO152" s="12"/>
      <c r="HZP152" s="88"/>
      <c r="HZQ152" s="88"/>
      <c r="HZR152" s="11"/>
      <c r="HZS152" s="11"/>
      <c r="HZT152" s="89"/>
      <c r="HZU152" s="87"/>
      <c r="HZV152" s="90"/>
      <c r="HZW152" s="91"/>
      <c r="HZX152" s="86"/>
      <c r="HZY152" s="87"/>
      <c r="HZZ152" s="87"/>
      <c r="IAA152" s="87"/>
      <c r="IAB152" s="87"/>
      <c r="IAC152" s="88"/>
      <c r="IAD152" s="12"/>
      <c r="IAE152" s="12"/>
      <c r="IAF152" s="88"/>
      <c r="IAG152" s="88"/>
      <c r="IAH152" s="11"/>
      <c r="IAI152" s="11"/>
      <c r="IAJ152" s="89"/>
      <c r="IAK152" s="87"/>
      <c r="IAL152" s="90"/>
      <c r="IAM152" s="91"/>
      <c r="IAN152" s="86"/>
      <c r="IAO152" s="87"/>
      <c r="IAP152" s="87"/>
      <c r="IAQ152" s="87"/>
      <c r="IAR152" s="87"/>
      <c r="IAS152" s="88"/>
      <c r="IAT152" s="12"/>
      <c r="IAU152" s="12"/>
      <c r="IAV152" s="88"/>
      <c r="IAW152" s="88"/>
      <c r="IAX152" s="11"/>
      <c r="IAY152" s="11"/>
      <c r="IAZ152" s="89"/>
      <c r="IBA152" s="87"/>
      <c r="IBB152" s="90"/>
      <c r="IBC152" s="91"/>
      <c r="IBD152" s="86"/>
      <c r="IBE152" s="87"/>
      <c r="IBF152" s="87"/>
      <c r="IBG152" s="87"/>
      <c r="IBH152" s="87"/>
      <c r="IBI152" s="88"/>
      <c r="IBJ152" s="12"/>
      <c r="IBK152" s="12"/>
      <c r="IBL152" s="88"/>
      <c r="IBM152" s="88"/>
      <c r="IBN152" s="11"/>
      <c r="IBO152" s="11"/>
      <c r="IBP152" s="89"/>
      <c r="IBQ152" s="87"/>
      <c r="IBR152" s="90"/>
      <c r="IBS152" s="91"/>
      <c r="IBT152" s="86"/>
      <c r="IBU152" s="87"/>
      <c r="IBV152" s="87"/>
      <c r="IBW152" s="87"/>
      <c r="IBX152" s="87"/>
      <c r="IBY152" s="88"/>
      <c r="IBZ152" s="12"/>
      <c r="ICA152" s="12"/>
      <c r="ICB152" s="88"/>
      <c r="ICC152" s="88"/>
      <c r="ICD152" s="11"/>
      <c r="ICE152" s="11"/>
      <c r="ICF152" s="89"/>
      <c r="ICG152" s="87"/>
      <c r="ICH152" s="90"/>
      <c r="ICI152" s="91"/>
      <c r="ICJ152" s="86"/>
      <c r="ICK152" s="87"/>
      <c r="ICL152" s="87"/>
      <c r="ICM152" s="87"/>
      <c r="ICN152" s="87"/>
      <c r="ICO152" s="88"/>
      <c r="ICP152" s="12"/>
      <c r="ICQ152" s="12"/>
      <c r="ICR152" s="88"/>
      <c r="ICS152" s="88"/>
      <c r="ICT152" s="11"/>
      <c r="ICU152" s="11"/>
      <c r="ICV152" s="89"/>
      <c r="ICW152" s="87"/>
      <c r="ICX152" s="90"/>
      <c r="ICY152" s="91"/>
      <c r="ICZ152" s="86"/>
      <c r="IDA152" s="87"/>
      <c r="IDB152" s="87"/>
      <c r="IDC152" s="87"/>
      <c r="IDD152" s="87"/>
      <c r="IDE152" s="88"/>
      <c r="IDF152" s="12"/>
      <c r="IDG152" s="12"/>
      <c r="IDH152" s="88"/>
      <c r="IDI152" s="88"/>
      <c r="IDJ152" s="11"/>
      <c r="IDK152" s="11"/>
      <c r="IDL152" s="89"/>
      <c r="IDM152" s="87"/>
      <c r="IDN152" s="90"/>
      <c r="IDO152" s="91"/>
      <c r="IDP152" s="86"/>
      <c r="IDQ152" s="87"/>
      <c r="IDR152" s="87"/>
      <c r="IDS152" s="87"/>
      <c r="IDT152" s="87"/>
      <c r="IDU152" s="88"/>
      <c r="IDV152" s="12"/>
      <c r="IDW152" s="12"/>
      <c r="IDX152" s="88"/>
      <c r="IDY152" s="88"/>
      <c r="IDZ152" s="11"/>
      <c r="IEA152" s="11"/>
      <c r="IEB152" s="89"/>
      <c r="IEC152" s="87"/>
      <c r="IED152" s="90"/>
      <c r="IEE152" s="91"/>
      <c r="IEF152" s="86"/>
      <c r="IEG152" s="87"/>
      <c r="IEH152" s="87"/>
      <c r="IEI152" s="87"/>
      <c r="IEJ152" s="87"/>
      <c r="IEK152" s="88"/>
      <c r="IEL152" s="12"/>
      <c r="IEM152" s="12"/>
      <c r="IEN152" s="88"/>
      <c r="IEO152" s="88"/>
      <c r="IEP152" s="11"/>
      <c r="IEQ152" s="11"/>
      <c r="IER152" s="89"/>
      <c r="IES152" s="87"/>
      <c r="IET152" s="90"/>
      <c r="IEU152" s="91"/>
      <c r="IEV152" s="86"/>
      <c r="IEW152" s="87"/>
      <c r="IEX152" s="87"/>
      <c r="IEY152" s="87"/>
      <c r="IEZ152" s="87"/>
      <c r="IFA152" s="88"/>
      <c r="IFB152" s="12"/>
      <c r="IFC152" s="12"/>
      <c r="IFD152" s="88"/>
      <c r="IFE152" s="88"/>
      <c r="IFF152" s="11"/>
      <c r="IFG152" s="11"/>
      <c r="IFH152" s="89"/>
      <c r="IFI152" s="87"/>
      <c r="IFJ152" s="90"/>
      <c r="IFK152" s="91"/>
      <c r="IFL152" s="86"/>
      <c r="IFM152" s="87"/>
      <c r="IFN152" s="87"/>
      <c r="IFO152" s="87"/>
      <c r="IFP152" s="87"/>
      <c r="IFQ152" s="88"/>
      <c r="IFR152" s="12"/>
      <c r="IFS152" s="12"/>
      <c r="IFT152" s="88"/>
      <c r="IFU152" s="88"/>
      <c r="IFV152" s="11"/>
      <c r="IFW152" s="11"/>
      <c r="IFX152" s="89"/>
      <c r="IFY152" s="87"/>
      <c r="IFZ152" s="90"/>
      <c r="IGA152" s="91"/>
      <c r="IGB152" s="86"/>
      <c r="IGC152" s="87"/>
      <c r="IGD152" s="87"/>
      <c r="IGE152" s="87"/>
      <c r="IGF152" s="87"/>
      <c r="IGG152" s="88"/>
      <c r="IGH152" s="12"/>
      <c r="IGI152" s="12"/>
      <c r="IGJ152" s="88"/>
      <c r="IGK152" s="88"/>
      <c r="IGL152" s="11"/>
      <c r="IGM152" s="11"/>
      <c r="IGN152" s="89"/>
      <c r="IGO152" s="87"/>
      <c r="IGP152" s="90"/>
      <c r="IGQ152" s="91"/>
      <c r="IGR152" s="86"/>
      <c r="IGS152" s="87"/>
      <c r="IGT152" s="87"/>
      <c r="IGU152" s="87"/>
      <c r="IGV152" s="87"/>
      <c r="IGW152" s="88"/>
      <c r="IGX152" s="12"/>
      <c r="IGY152" s="12"/>
      <c r="IGZ152" s="88"/>
      <c r="IHA152" s="88"/>
      <c r="IHB152" s="11"/>
      <c r="IHC152" s="11"/>
      <c r="IHD152" s="89"/>
      <c r="IHE152" s="87"/>
      <c r="IHF152" s="90"/>
      <c r="IHG152" s="91"/>
      <c r="IHH152" s="86"/>
      <c r="IHI152" s="87"/>
      <c r="IHJ152" s="87"/>
      <c r="IHK152" s="87"/>
      <c r="IHL152" s="87"/>
      <c r="IHM152" s="88"/>
      <c r="IHN152" s="12"/>
      <c r="IHO152" s="12"/>
      <c r="IHP152" s="88"/>
      <c r="IHQ152" s="88"/>
      <c r="IHR152" s="11"/>
      <c r="IHS152" s="11"/>
      <c r="IHT152" s="89"/>
      <c r="IHU152" s="87"/>
      <c r="IHV152" s="90"/>
      <c r="IHW152" s="91"/>
      <c r="IHX152" s="86"/>
      <c r="IHY152" s="87"/>
      <c r="IHZ152" s="87"/>
      <c r="IIA152" s="87"/>
      <c r="IIB152" s="87"/>
      <c r="IIC152" s="88"/>
      <c r="IID152" s="12"/>
      <c r="IIE152" s="12"/>
      <c r="IIF152" s="88"/>
      <c r="IIG152" s="88"/>
      <c r="IIH152" s="11"/>
      <c r="III152" s="11"/>
      <c r="IIJ152" s="89"/>
      <c r="IIK152" s="87"/>
      <c r="IIL152" s="90"/>
      <c r="IIM152" s="91"/>
      <c r="IIN152" s="86"/>
      <c r="IIO152" s="87"/>
      <c r="IIP152" s="87"/>
      <c r="IIQ152" s="87"/>
      <c r="IIR152" s="87"/>
      <c r="IIS152" s="88"/>
      <c r="IIT152" s="12"/>
      <c r="IIU152" s="12"/>
      <c r="IIV152" s="88"/>
      <c r="IIW152" s="88"/>
      <c r="IIX152" s="11"/>
      <c r="IIY152" s="11"/>
      <c r="IIZ152" s="89"/>
      <c r="IJA152" s="87"/>
      <c r="IJB152" s="90"/>
      <c r="IJC152" s="91"/>
      <c r="IJD152" s="86"/>
      <c r="IJE152" s="87"/>
      <c r="IJF152" s="87"/>
      <c r="IJG152" s="87"/>
      <c r="IJH152" s="87"/>
      <c r="IJI152" s="88"/>
      <c r="IJJ152" s="12"/>
      <c r="IJK152" s="12"/>
      <c r="IJL152" s="88"/>
      <c r="IJM152" s="88"/>
      <c r="IJN152" s="11"/>
      <c r="IJO152" s="11"/>
      <c r="IJP152" s="89"/>
      <c r="IJQ152" s="87"/>
      <c r="IJR152" s="90"/>
      <c r="IJS152" s="91"/>
      <c r="IJT152" s="86"/>
      <c r="IJU152" s="87"/>
      <c r="IJV152" s="87"/>
      <c r="IJW152" s="87"/>
      <c r="IJX152" s="87"/>
      <c r="IJY152" s="88"/>
      <c r="IJZ152" s="12"/>
      <c r="IKA152" s="12"/>
      <c r="IKB152" s="88"/>
      <c r="IKC152" s="88"/>
      <c r="IKD152" s="11"/>
      <c r="IKE152" s="11"/>
      <c r="IKF152" s="89"/>
      <c r="IKG152" s="87"/>
      <c r="IKH152" s="90"/>
      <c r="IKI152" s="91"/>
      <c r="IKJ152" s="86"/>
      <c r="IKK152" s="87"/>
      <c r="IKL152" s="87"/>
      <c r="IKM152" s="87"/>
      <c r="IKN152" s="87"/>
      <c r="IKO152" s="88"/>
      <c r="IKP152" s="12"/>
      <c r="IKQ152" s="12"/>
      <c r="IKR152" s="88"/>
      <c r="IKS152" s="88"/>
      <c r="IKT152" s="11"/>
      <c r="IKU152" s="11"/>
      <c r="IKV152" s="89"/>
      <c r="IKW152" s="87"/>
      <c r="IKX152" s="90"/>
      <c r="IKY152" s="91"/>
      <c r="IKZ152" s="86"/>
      <c r="ILA152" s="87"/>
      <c r="ILB152" s="87"/>
      <c r="ILC152" s="87"/>
      <c r="ILD152" s="87"/>
      <c r="ILE152" s="88"/>
      <c r="ILF152" s="12"/>
      <c r="ILG152" s="12"/>
      <c r="ILH152" s="88"/>
      <c r="ILI152" s="88"/>
      <c r="ILJ152" s="11"/>
      <c r="ILK152" s="11"/>
      <c r="ILL152" s="89"/>
      <c r="ILM152" s="87"/>
      <c r="ILN152" s="90"/>
      <c r="ILO152" s="91"/>
      <c r="ILP152" s="86"/>
      <c r="ILQ152" s="87"/>
      <c r="ILR152" s="87"/>
      <c r="ILS152" s="87"/>
      <c r="ILT152" s="87"/>
      <c r="ILU152" s="88"/>
      <c r="ILV152" s="12"/>
      <c r="ILW152" s="12"/>
      <c r="ILX152" s="88"/>
      <c r="ILY152" s="88"/>
      <c r="ILZ152" s="11"/>
      <c r="IMA152" s="11"/>
      <c r="IMB152" s="89"/>
      <c r="IMC152" s="87"/>
      <c r="IMD152" s="90"/>
      <c r="IME152" s="91"/>
      <c r="IMF152" s="86"/>
      <c r="IMG152" s="87"/>
      <c r="IMH152" s="87"/>
      <c r="IMI152" s="87"/>
      <c r="IMJ152" s="87"/>
      <c r="IMK152" s="88"/>
      <c r="IML152" s="12"/>
      <c r="IMM152" s="12"/>
      <c r="IMN152" s="88"/>
      <c r="IMO152" s="88"/>
      <c r="IMP152" s="11"/>
      <c r="IMQ152" s="11"/>
      <c r="IMR152" s="89"/>
      <c r="IMS152" s="87"/>
      <c r="IMT152" s="90"/>
      <c r="IMU152" s="91"/>
      <c r="IMV152" s="86"/>
      <c r="IMW152" s="87"/>
      <c r="IMX152" s="87"/>
      <c r="IMY152" s="87"/>
      <c r="IMZ152" s="87"/>
      <c r="INA152" s="88"/>
      <c r="INB152" s="12"/>
      <c r="INC152" s="12"/>
      <c r="IND152" s="88"/>
      <c r="INE152" s="88"/>
      <c r="INF152" s="11"/>
      <c r="ING152" s="11"/>
      <c r="INH152" s="89"/>
      <c r="INI152" s="87"/>
      <c r="INJ152" s="90"/>
      <c r="INK152" s="91"/>
      <c r="INL152" s="86"/>
      <c r="INM152" s="87"/>
      <c r="INN152" s="87"/>
      <c r="INO152" s="87"/>
      <c r="INP152" s="87"/>
      <c r="INQ152" s="88"/>
      <c r="INR152" s="12"/>
      <c r="INS152" s="12"/>
      <c r="INT152" s="88"/>
      <c r="INU152" s="88"/>
      <c r="INV152" s="11"/>
      <c r="INW152" s="11"/>
      <c r="INX152" s="89"/>
      <c r="INY152" s="87"/>
      <c r="INZ152" s="90"/>
      <c r="IOA152" s="91"/>
      <c r="IOB152" s="86"/>
      <c r="IOC152" s="87"/>
      <c r="IOD152" s="87"/>
      <c r="IOE152" s="87"/>
      <c r="IOF152" s="87"/>
      <c r="IOG152" s="88"/>
      <c r="IOH152" s="12"/>
      <c r="IOI152" s="12"/>
      <c r="IOJ152" s="88"/>
      <c r="IOK152" s="88"/>
      <c r="IOL152" s="11"/>
      <c r="IOM152" s="11"/>
      <c r="ION152" s="89"/>
      <c r="IOO152" s="87"/>
      <c r="IOP152" s="90"/>
      <c r="IOQ152" s="91"/>
      <c r="IOR152" s="86"/>
      <c r="IOS152" s="87"/>
      <c r="IOT152" s="87"/>
      <c r="IOU152" s="87"/>
      <c r="IOV152" s="87"/>
      <c r="IOW152" s="88"/>
      <c r="IOX152" s="12"/>
      <c r="IOY152" s="12"/>
      <c r="IOZ152" s="88"/>
      <c r="IPA152" s="88"/>
      <c r="IPB152" s="11"/>
      <c r="IPC152" s="11"/>
      <c r="IPD152" s="89"/>
      <c r="IPE152" s="87"/>
      <c r="IPF152" s="90"/>
      <c r="IPG152" s="91"/>
      <c r="IPH152" s="86"/>
      <c r="IPI152" s="87"/>
      <c r="IPJ152" s="87"/>
      <c r="IPK152" s="87"/>
      <c r="IPL152" s="87"/>
      <c r="IPM152" s="88"/>
      <c r="IPN152" s="12"/>
      <c r="IPO152" s="12"/>
      <c r="IPP152" s="88"/>
      <c r="IPQ152" s="88"/>
      <c r="IPR152" s="11"/>
      <c r="IPS152" s="11"/>
      <c r="IPT152" s="89"/>
      <c r="IPU152" s="87"/>
      <c r="IPV152" s="90"/>
      <c r="IPW152" s="91"/>
      <c r="IPX152" s="86"/>
      <c r="IPY152" s="87"/>
      <c r="IPZ152" s="87"/>
      <c r="IQA152" s="87"/>
      <c r="IQB152" s="87"/>
      <c r="IQC152" s="88"/>
      <c r="IQD152" s="12"/>
      <c r="IQE152" s="12"/>
      <c r="IQF152" s="88"/>
      <c r="IQG152" s="88"/>
      <c r="IQH152" s="11"/>
      <c r="IQI152" s="11"/>
      <c r="IQJ152" s="89"/>
      <c r="IQK152" s="87"/>
      <c r="IQL152" s="90"/>
      <c r="IQM152" s="91"/>
      <c r="IQN152" s="86"/>
      <c r="IQO152" s="87"/>
      <c r="IQP152" s="87"/>
      <c r="IQQ152" s="87"/>
      <c r="IQR152" s="87"/>
      <c r="IQS152" s="88"/>
      <c r="IQT152" s="12"/>
      <c r="IQU152" s="12"/>
      <c r="IQV152" s="88"/>
      <c r="IQW152" s="88"/>
      <c r="IQX152" s="11"/>
      <c r="IQY152" s="11"/>
      <c r="IQZ152" s="89"/>
      <c r="IRA152" s="87"/>
      <c r="IRB152" s="90"/>
      <c r="IRC152" s="91"/>
      <c r="IRD152" s="86"/>
      <c r="IRE152" s="87"/>
      <c r="IRF152" s="87"/>
      <c r="IRG152" s="87"/>
      <c r="IRH152" s="87"/>
      <c r="IRI152" s="88"/>
      <c r="IRJ152" s="12"/>
      <c r="IRK152" s="12"/>
      <c r="IRL152" s="88"/>
      <c r="IRM152" s="88"/>
      <c r="IRN152" s="11"/>
      <c r="IRO152" s="11"/>
      <c r="IRP152" s="89"/>
      <c r="IRQ152" s="87"/>
      <c r="IRR152" s="90"/>
      <c r="IRS152" s="91"/>
      <c r="IRT152" s="86"/>
      <c r="IRU152" s="87"/>
      <c r="IRV152" s="87"/>
      <c r="IRW152" s="87"/>
      <c r="IRX152" s="87"/>
      <c r="IRY152" s="88"/>
      <c r="IRZ152" s="12"/>
      <c r="ISA152" s="12"/>
      <c r="ISB152" s="88"/>
      <c r="ISC152" s="88"/>
      <c r="ISD152" s="11"/>
      <c r="ISE152" s="11"/>
      <c r="ISF152" s="89"/>
      <c r="ISG152" s="87"/>
      <c r="ISH152" s="90"/>
      <c r="ISI152" s="91"/>
      <c r="ISJ152" s="86"/>
      <c r="ISK152" s="87"/>
      <c r="ISL152" s="87"/>
      <c r="ISM152" s="87"/>
      <c r="ISN152" s="87"/>
      <c r="ISO152" s="88"/>
      <c r="ISP152" s="12"/>
      <c r="ISQ152" s="12"/>
      <c r="ISR152" s="88"/>
      <c r="ISS152" s="88"/>
      <c r="IST152" s="11"/>
      <c r="ISU152" s="11"/>
      <c r="ISV152" s="89"/>
      <c r="ISW152" s="87"/>
      <c r="ISX152" s="90"/>
      <c r="ISY152" s="91"/>
      <c r="ISZ152" s="86"/>
      <c r="ITA152" s="87"/>
      <c r="ITB152" s="87"/>
      <c r="ITC152" s="87"/>
      <c r="ITD152" s="87"/>
      <c r="ITE152" s="88"/>
      <c r="ITF152" s="12"/>
      <c r="ITG152" s="12"/>
      <c r="ITH152" s="88"/>
      <c r="ITI152" s="88"/>
      <c r="ITJ152" s="11"/>
      <c r="ITK152" s="11"/>
      <c r="ITL152" s="89"/>
      <c r="ITM152" s="87"/>
      <c r="ITN152" s="90"/>
      <c r="ITO152" s="91"/>
      <c r="ITP152" s="86"/>
      <c r="ITQ152" s="87"/>
      <c r="ITR152" s="87"/>
      <c r="ITS152" s="87"/>
      <c r="ITT152" s="87"/>
      <c r="ITU152" s="88"/>
      <c r="ITV152" s="12"/>
      <c r="ITW152" s="12"/>
      <c r="ITX152" s="88"/>
      <c r="ITY152" s="88"/>
      <c r="ITZ152" s="11"/>
      <c r="IUA152" s="11"/>
      <c r="IUB152" s="89"/>
      <c r="IUC152" s="87"/>
      <c r="IUD152" s="90"/>
      <c r="IUE152" s="91"/>
      <c r="IUF152" s="86"/>
      <c r="IUG152" s="87"/>
      <c r="IUH152" s="87"/>
      <c r="IUI152" s="87"/>
      <c r="IUJ152" s="87"/>
      <c r="IUK152" s="88"/>
      <c r="IUL152" s="12"/>
      <c r="IUM152" s="12"/>
      <c r="IUN152" s="88"/>
      <c r="IUO152" s="88"/>
      <c r="IUP152" s="11"/>
      <c r="IUQ152" s="11"/>
      <c r="IUR152" s="89"/>
      <c r="IUS152" s="87"/>
      <c r="IUT152" s="90"/>
      <c r="IUU152" s="91"/>
      <c r="IUV152" s="86"/>
      <c r="IUW152" s="87"/>
      <c r="IUX152" s="87"/>
      <c r="IUY152" s="87"/>
      <c r="IUZ152" s="87"/>
      <c r="IVA152" s="88"/>
      <c r="IVB152" s="12"/>
      <c r="IVC152" s="12"/>
      <c r="IVD152" s="88"/>
      <c r="IVE152" s="88"/>
      <c r="IVF152" s="11"/>
      <c r="IVG152" s="11"/>
      <c r="IVH152" s="89"/>
      <c r="IVI152" s="87"/>
      <c r="IVJ152" s="90"/>
      <c r="IVK152" s="91"/>
      <c r="IVL152" s="86"/>
      <c r="IVM152" s="87"/>
      <c r="IVN152" s="87"/>
      <c r="IVO152" s="87"/>
      <c r="IVP152" s="87"/>
      <c r="IVQ152" s="88"/>
      <c r="IVR152" s="12"/>
      <c r="IVS152" s="12"/>
      <c r="IVT152" s="88"/>
      <c r="IVU152" s="88"/>
      <c r="IVV152" s="11"/>
      <c r="IVW152" s="11"/>
      <c r="IVX152" s="89"/>
      <c r="IVY152" s="87"/>
      <c r="IVZ152" s="90"/>
      <c r="IWA152" s="91"/>
      <c r="IWB152" s="86"/>
      <c r="IWC152" s="87"/>
      <c r="IWD152" s="87"/>
      <c r="IWE152" s="87"/>
      <c r="IWF152" s="87"/>
      <c r="IWG152" s="88"/>
      <c r="IWH152" s="12"/>
      <c r="IWI152" s="12"/>
      <c r="IWJ152" s="88"/>
      <c r="IWK152" s="88"/>
      <c r="IWL152" s="11"/>
      <c r="IWM152" s="11"/>
      <c r="IWN152" s="89"/>
      <c r="IWO152" s="87"/>
      <c r="IWP152" s="90"/>
      <c r="IWQ152" s="91"/>
      <c r="IWR152" s="86"/>
      <c r="IWS152" s="87"/>
      <c r="IWT152" s="87"/>
      <c r="IWU152" s="87"/>
      <c r="IWV152" s="87"/>
      <c r="IWW152" s="88"/>
      <c r="IWX152" s="12"/>
      <c r="IWY152" s="12"/>
      <c r="IWZ152" s="88"/>
      <c r="IXA152" s="88"/>
      <c r="IXB152" s="11"/>
      <c r="IXC152" s="11"/>
      <c r="IXD152" s="89"/>
      <c r="IXE152" s="87"/>
      <c r="IXF152" s="90"/>
      <c r="IXG152" s="91"/>
      <c r="IXH152" s="86"/>
      <c r="IXI152" s="87"/>
      <c r="IXJ152" s="87"/>
      <c r="IXK152" s="87"/>
      <c r="IXL152" s="87"/>
      <c r="IXM152" s="88"/>
      <c r="IXN152" s="12"/>
      <c r="IXO152" s="12"/>
      <c r="IXP152" s="88"/>
      <c r="IXQ152" s="88"/>
      <c r="IXR152" s="11"/>
      <c r="IXS152" s="11"/>
      <c r="IXT152" s="89"/>
      <c r="IXU152" s="87"/>
      <c r="IXV152" s="90"/>
      <c r="IXW152" s="91"/>
      <c r="IXX152" s="86"/>
      <c r="IXY152" s="87"/>
      <c r="IXZ152" s="87"/>
      <c r="IYA152" s="87"/>
      <c r="IYB152" s="87"/>
      <c r="IYC152" s="88"/>
      <c r="IYD152" s="12"/>
      <c r="IYE152" s="12"/>
      <c r="IYF152" s="88"/>
      <c r="IYG152" s="88"/>
      <c r="IYH152" s="11"/>
      <c r="IYI152" s="11"/>
      <c r="IYJ152" s="89"/>
      <c r="IYK152" s="87"/>
      <c r="IYL152" s="90"/>
      <c r="IYM152" s="91"/>
      <c r="IYN152" s="86"/>
      <c r="IYO152" s="87"/>
      <c r="IYP152" s="87"/>
      <c r="IYQ152" s="87"/>
      <c r="IYR152" s="87"/>
      <c r="IYS152" s="88"/>
      <c r="IYT152" s="12"/>
      <c r="IYU152" s="12"/>
      <c r="IYV152" s="88"/>
      <c r="IYW152" s="88"/>
      <c r="IYX152" s="11"/>
      <c r="IYY152" s="11"/>
      <c r="IYZ152" s="89"/>
      <c r="IZA152" s="87"/>
      <c r="IZB152" s="90"/>
      <c r="IZC152" s="91"/>
      <c r="IZD152" s="86"/>
      <c r="IZE152" s="87"/>
      <c r="IZF152" s="87"/>
      <c r="IZG152" s="87"/>
      <c r="IZH152" s="87"/>
      <c r="IZI152" s="88"/>
      <c r="IZJ152" s="12"/>
      <c r="IZK152" s="12"/>
      <c r="IZL152" s="88"/>
      <c r="IZM152" s="88"/>
      <c r="IZN152" s="11"/>
      <c r="IZO152" s="11"/>
      <c r="IZP152" s="89"/>
      <c r="IZQ152" s="87"/>
      <c r="IZR152" s="90"/>
      <c r="IZS152" s="91"/>
      <c r="IZT152" s="86"/>
      <c r="IZU152" s="87"/>
      <c r="IZV152" s="87"/>
      <c r="IZW152" s="87"/>
      <c r="IZX152" s="87"/>
      <c r="IZY152" s="88"/>
      <c r="IZZ152" s="12"/>
      <c r="JAA152" s="12"/>
      <c r="JAB152" s="88"/>
      <c r="JAC152" s="88"/>
      <c r="JAD152" s="11"/>
      <c r="JAE152" s="11"/>
      <c r="JAF152" s="89"/>
      <c r="JAG152" s="87"/>
      <c r="JAH152" s="90"/>
      <c r="JAI152" s="91"/>
      <c r="JAJ152" s="86"/>
      <c r="JAK152" s="87"/>
      <c r="JAL152" s="87"/>
      <c r="JAM152" s="87"/>
      <c r="JAN152" s="87"/>
      <c r="JAO152" s="88"/>
      <c r="JAP152" s="12"/>
      <c r="JAQ152" s="12"/>
      <c r="JAR152" s="88"/>
      <c r="JAS152" s="88"/>
      <c r="JAT152" s="11"/>
      <c r="JAU152" s="11"/>
      <c r="JAV152" s="89"/>
      <c r="JAW152" s="87"/>
      <c r="JAX152" s="90"/>
      <c r="JAY152" s="91"/>
      <c r="JAZ152" s="86"/>
      <c r="JBA152" s="87"/>
      <c r="JBB152" s="87"/>
      <c r="JBC152" s="87"/>
      <c r="JBD152" s="87"/>
      <c r="JBE152" s="88"/>
      <c r="JBF152" s="12"/>
      <c r="JBG152" s="12"/>
      <c r="JBH152" s="88"/>
      <c r="JBI152" s="88"/>
      <c r="JBJ152" s="11"/>
      <c r="JBK152" s="11"/>
      <c r="JBL152" s="89"/>
      <c r="JBM152" s="87"/>
      <c r="JBN152" s="90"/>
      <c r="JBO152" s="91"/>
      <c r="JBP152" s="86"/>
      <c r="JBQ152" s="87"/>
      <c r="JBR152" s="87"/>
      <c r="JBS152" s="87"/>
      <c r="JBT152" s="87"/>
      <c r="JBU152" s="88"/>
      <c r="JBV152" s="12"/>
      <c r="JBW152" s="12"/>
      <c r="JBX152" s="88"/>
      <c r="JBY152" s="88"/>
      <c r="JBZ152" s="11"/>
      <c r="JCA152" s="11"/>
      <c r="JCB152" s="89"/>
      <c r="JCC152" s="87"/>
      <c r="JCD152" s="90"/>
      <c r="JCE152" s="91"/>
      <c r="JCF152" s="86"/>
      <c r="JCG152" s="87"/>
      <c r="JCH152" s="87"/>
      <c r="JCI152" s="87"/>
      <c r="JCJ152" s="87"/>
      <c r="JCK152" s="88"/>
      <c r="JCL152" s="12"/>
      <c r="JCM152" s="12"/>
      <c r="JCN152" s="88"/>
      <c r="JCO152" s="88"/>
      <c r="JCP152" s="11"/>
      <c r="JCQ152" s="11"/>
      <c r="JCR152" s="89"/>
      <c r="JCS152" s="87"/>
      <c r="JCT152" s="90"/>
      <c r="JCU152" s="91"/>
      <c r="JCV152" s="86"/>
      <c r="JCW152" s="87"/>
      <c r="JCX152" s="87"/>
      <c r="JCY152" s="87"/>
      <c r="JCZ152" s="87"/>
      <c r="JDA152" s="88"/>
      <c r="JDB152" s="12"/>
      <c r="JDC152" s="12"/>
      <c r="JDD152" s="88"/>
      <c r="JDE152" s="88"/>
      <c r="JDF152" s="11"/>
      <c r="JDG152" s="11"/>
      <c r="JDH152" s="89"/>
      <c r="JDI152" s="87"/>
      <c r="JDJ152" s="90"/>
      <c r="JDK152" s="91"/>
      <c r="JDL152" s="86"/>
      <c r="JDM152" s="87"/>
      <c r="JDN152" s="87"/>
      <c r="JDO152" s="87"/>
      <c r="JDP152" s="87"/>
      <c r="JDQ152" s="88"/>
      <c r="JDR152" s="12"/>
      <c r="JDS152" s="12"/>
      <c r="JDT152" s="88"/>
      <c r="JDU152" s="88"/>
      <c r="JDV152" s="11"/>
      <c r="JDW152" s="11"/>
      <c r="JDX152" s="89"/>
      <c r="JDY152" s="87"/>
      <c r="JDZ152" s="90"/>
      <c r="JEA152" s="91"/>
      <c r="JEB152" s="86"/>
      <c r="JEC152" s="87"/>
      <c r="JED152" s="87"/>
      <c r="JEE152" s="87"/>
      <c r="JEF152" s="87"/>
      <c r="JEG152" s="88"/>
      <c r="JEH152" s="12"/>
      <c r="JEI152" s="12"/>
      <c r="JEJ152" s="88"/>
      <c r="JEK152" s="88"/>
      <c r="JEL152" s="11"/>
      <c r="JEM152" s="11"/>
      <c r="JEN152" s="89"/>
      <c r="JEO152" s="87"/>
      <c r="JEP152" s="90"/>
      <c r="JEQ152" s="91"/>
      <c r="JER152" s="86"/>
      <c r="JES152" s="87"/>
      <c r="JET152" s="87"/>
      <c r="JEU152" s="87"/>
      <c r="JEV152" s="87"/>
      <c r="JEW152" s="88"/>
      <c r="JEX152" s="12"/>
      <c r="JEY152" s="12"/>
      <c r="JEZ152" s="88"/>
      <c r="JFA152" s="88"/>
      <c r="JFB152" s="11"/>
      <c r="JFC152" s="11"/>
      <c r="JFD152" s="89"/>
      <c r="JFE152" s="87"/>
      <c r="JFF152" s="90"/>
      <c r="JFG152" s="91"/>
      <c r="JFH152" s="86"/>
      <c r="JFI152" s="87"/>
      <c r="JFJ152" s="87"/>
      <c r="JFK152" s="87"/>
      <c r="JFL152" s="87"/>
      <c r="JFM152" s="88"/>
      <c r="JFN152" s="12"/>
      <c r="JFO152" s="12"/>
      <c r="JFP152" s="88"/>
      <c r="JFQ152" s="88"/>
      <c r="JFR152" s="11"/>
      <c r="JFS152" s="11"/>
      <c r="JFT152" s="89"/>
      <c r="JFU152" s="87"/>
      <c r="JFV152" s="90"/>
      <c r="JFW152" s="91"/>
      <c r="JFX152" s="86"/>
      <c r="JFY152" s="87"/>
      <c r="JFZ152" s="87"/>
      <c r="JGA152" s="87"/>
      <c r="JGB152" s="87"/>
      <c r="JGC152" s="88"/>
      <c r="JGD152" s="12"/>
      <c r="JGE152" s="12"/>
      <c r="JGF152" s="88"/>
      <c r="JGG152" s="88"/>
      <c r="JGH152" s="11"/>
      <c r="JGI152" s="11"/>
      <c r="JGJ152" s="89"/>
      <c r="JGK152" s="87"/>
      <c r="JGL152" s="90"/>
      <c r="JGM152" s="91"/>
      <c r="JGN152" s="86"/>
      <c r="JGO152" s="87"/>
      <c r="JGP152" s="87"/>
      <c r="JGQ152" s="87"/>
      <c r="JGR152" s="87"/>
      <c r="JGS152" s="88"/>
      <c r="JGT152" s="12"/>
      <c r="JGU152" s="12"/>
      <c r="JGV152" s="88"/>
      <c r="JGW152" s="88"/>
      <c r="JGX152" s="11"/>
      <c r="JGY152" s="11"/>
      <c r="JGZ152" s="89"/>
      <c r="JHA152" s="87"/>
      <c r="JHB152" s="90"/>
      <c r="JHC152" s="91"/>
      <c r="JHD152" s="86"/>
      <c r="JHE152" s="87"/>
      <c r="JHF152" s="87"/>
      <c r="JHG152" s="87"/>
      <c r="JHH152" s="87"/>
      <c r="JHI152" s="88"/>
      <c r="JHJ152" s="12"/>
      <c r="JHK152" s="12"/>
      <c r="JHL152" s="88"/>
      <c r="JHM152" s="88"/>
      <c r="JHN152" s="11"/>
      <c r="JHO152" s="11"/>
      <c r="JHP152" s="89"/>
      <c r="JHQ152" s="87"/>
      <c r="JHR152" s="90"/>
      <c r="JHS152" s="91"/>
      <c r="JHT152" s="86"/>
      <c r="JHU152" s="87"/>
      <c r="JHV152" s="87"/>
      <c r="JHW152" s="87"/>
      <c r="JHX152" s="87"/>
      <c r="JHY152" s="88"/>
      <c r="JHZ152" s="12"/>
      <c r="JIA152" s="12"/>
      <c r="JIB152" s="88"/>
      <c r="JIC152" s="88"/>
      <c r="JID152" s="11"/>
      <c r="JIE152" s="11"/>
      <c r="JIF152" s="89"/>
      <c r="JIG152" s="87"/>
      <c r="JIH152" s="90"/>
      <c r="JII152" s="91"/>
      <c r="JIJ152" s="86"/>
      <c r="JIK152" s="87"/>
      <c r="JIL152" s="87"/>
      <c r="JIM152" s="87"/>
      <c r="JIN152" s="87"/>
      <c r="JIO152" s="88"/>
      <c r="JIP152" s="12"/>
      <c r="JIQ152" s="12"/>
      <c r="JIR152" s="88"/>
      <c r="JIS152" s="88"/>
      <c r="JIT152" s="11"/>
      <c r="JIU152" s="11"/>
      <c r="JIV152" s="89"/>
      <c r="JIW152" s="87"/>
      <c r="JIX152" s="90"/>
      <c r="JIY152" s="91"/>
      <c r="JIZ152" s="86"/>
      <c r="JJA152" s="87"/>
      <c r="JJB152" s="87"/>
      <c r="JJC152" s="87"/>
      <c r="JJD152" s="87"/>
      <c r="JJE152" s="88"/>
      <c r="JJF152" s="12"/>
      <c r="JJG152" s="12"/>
      <c r="JJH152" s="88"/>
      <c r="JJI152" s="88"/>
      <c r="JJJ152" s="11"/>
      <c r="JJK152" s="11"/>
      <c r="JJL152" s="89"/>
      <c r="JJM152" s="87"/>
      <c r="JJN152" s="90"/>
      <c r="JJO152" s="91"/>
      <c r="JJP152" s="86"/>
      <c r="JJQ152" s="87"/>
      <c r="JJR152" s="87"/>
      <c r="JJS152" s="87"/>
      <c r="JJT152" s="87"/>
      <c r="JJU152" s="88"/>
      <c r="JJV152" s="12"/>
      <c r="JJW152" s="12"/>
      <c r="JJX152" s="88"/>
      <c r="JJY152" s="88"/>
      <c r="JJZ152" s="11"/>
      <c r="JKA152" s="11"/>
      <c r="JKB152" s="89"/>
      <c r="JKC152" s="87"/>
      <c r="JKD152" s="90"/>
      <c r="JKE152" s="91"/>
      <c r="JKF152" s="86"/>
      <c r="JKG152" s="87"/>
      <c r="JKH152" s="87"/>
      <c r="JKI152" s="87"/>
      <c r="JKJ152" s="87"/>
      <c r="JKK152" s="88"/>
      <c r="JKL152" s="12"/>
      <c r="JKM152" s="12"/>
      <c r="JKN152" s="88"/>
      <c r="JKO152" s="88"/>
      <c r="JKP152" s="11"/>
      <c r="JKQ152" s="11"/>
      <c r="JKR152" s="89"/>
      <c r="JKS152" s="87"/>
      <c r="JKT152" s="90"/>
      <c r="JKU152" s="91"/>
      <c r="JKV152" s="86"/>
      <c r="JKW152" s="87"/>
      <c r="JKX152" s="87"/>
      <c r="JKY152" s="87"/>
      <c r="JKZ152" s="87"/>
      <c r="JLA152" s="88"/>
      <c r="JLB152" s="12"/>
      <c r="JLC152" s="12"/>
      <c r="JLD152" s="88"/>
      <c r="JLE152" s="88"/>
      <c r="JLF152" s="11"/>
      <c r="JLG152" s="11"/>
      <c r="JLH152" s="89"/>
      <c r="JLI152" s="87"/>
      <c r="JLJ152" s="90"/>
      <c r="JLK152" s="91"/>
      <c r="JLL152" s="86"/>
      <c r="JLM152" s="87"/>
      <c r="JLN152" s="87"/>
      <c r="JLO152" s="87"/>
      <c r="JLP152" s="87"/>
      <c r="JLQ152" s="88"/>
      <c r="JLR152" s="12"/>
      <c r="JLS152" s="12"/>
      <c r="JLT152" s="88"/>
      <c r="JLU152" s="88"/>
      <c r="JLV152" s="11"/>
      <c r="JLW152" s="11"/>
      <c r="JLX152" s="89"/>
      <c r="JLY152" s="87"/>
      <c r="JLZ152" s="90"/>
      <c r="JMA152" s="91"/>
      <c r="JMB152" s="86"/>
      <c r="JMC152" s="87"/>
      <c r="JMD152" s="87"/>
      <c r="JME152" s="87"/>
      <c r="JMF152" s="87"/>
      <c r="JMG152" s="88"/>
      <c r="JMH152" s="12"/>
      <c r="JMI152" s="12"/>
      <c r="JMJ152" s="88"/>
      <c r="JMK152" s="88"/>
      <c r="JML152" s="11"/>
      <c r="JMM152" s="11"/>
      <c r="JMN152" s="89"/>
      <c r="JMO152" s="87"/>
      <c r="JMP152" s="90"/>
      <c r="JMQ152" s="91"/>
      <c r="JMR152" s="86"/>
      <c r="JMS152" s="87"/>
      <c r="JMT152" s="87"/>
      <c r="JMU152" s="87"/>
      <c r="JMV152" s="87"/>
      <c r="JMW152" s="88"/>
      <c r="JMX152" s="12"/>
      <c r="JMY152" s="12"/>
      <c r="JMZ152" s="88"/>
      <c r="JNA152" s="88"/>
      <c r="JNB152" s="11"/>
      <c r="JNC152" s="11"/>
      <c r="JND152" s="89"/>
      <c r="JNE152" s="87"/>
      <c r="JNF152" s="90"/>
      <c r="JNG152" s="91"/>
      <c r="JNH152" s="86"/>
      <c r="JNI152" s="87"/>
      <c r="JNJ152" s="87"/>
      <c r="JNK152" s="87"/>
      <c r="JNL152" s="87"/>
      <c r="JNM152" s="88"/>
      <c r="JNN152" s="12"/>
      <c r="JNO152" s="12"/>
      <c r="JNP152" s="88"/>
      <c r="JNQ152" s="88"/>
      <c r="JNR152" s="11"/>
      <c r="JNS152" s="11"/>
      <c r="JNT152" s="89"/>
      <c r="JNU152" s="87"/>
      <c r="JNV152" s="90"/>
      <c r="JNW152" s="91"/>
      <c r="JNX152" s="86"/>
      <c r="JNY152" s="87"/>
      <c r="JNZ152" s="87"/>
      <c r="JOA152" s="87"/>
      <c r="JOB152" s="87"/>
      <c r="JOC152" s="88"/>
      <c r="JOD152" s="12"/>
      <c r="JOE152" s="12"/>
      <c r="JOF152" s="88"/>
      <c r="JOG152" s="88"/>
      <c r="JOH152" s="11"/>
      <c r="JOI152" s="11"/>
      <c r="JOJ152" s="89"/>
      <c r="JOK152" s="87"/>
      <c r="JOL152" s="90"/>
      <c r="JOM152" s="91"/>
      <c r="JON152" s="86"/>
      <c r="JOO152" s="87"/>
      <c r="JOP152" s="87"/>
      <c r="JOQ152" s="87"/>
      <c r="JOR152" s="87"/>
      <c r="JOS152" s="88"/>
      <c r="JOT152" s="12"/>
      <c r="JOU152" s="12"/>
      <c r="JOV152" s="88"/>
      <c r="JOW152" s="88"/>
      <c r="JOX152" s="11"/>
      <c r="JOY152" s="11"/>
      <c r="JOZ152" s="89"/>
      <c r="JPA152" s="87"/>
      <c r="JPB152" s="90"/>
      <c r="JPC152" s="91"/>
      <c r="JPD152" s="86"/>
      <c r="JPE152" s="87"/>
      <c r="JPF152" s="87"/>
      <c r="JPG152" s="87"/>
      <c r="JPH152" s="87"/>
      <c r="JPI152" s="88"/>
      <c r="JPJ152" s="12"/>
      <c r="JPK152" s="12"/>
      <c r="JPL152" s="88"/>
      <c r="JPM152" s="88"/>
      <c r="JPN152" s="11"/>
      <c r="JPO152" s="11"/>
      <c r="JPP152" s="89"/>
      <c r="JPQ152" s="87"/>
      <c r="JPR152" s="90"/>
      <c r="JPS152" s="91"/>
      <c r="JPT152" s="86"/>
      <c r="JPU152" s="87"/>
      <c r="JPV152" s="87"/>
      <c r="JPW152" s="87"/>
      <c r="JPX152" s="87"/>
      <c r="JPY152" s="88"/>
      <c r="JPZ152" s="12"/>
      <c r="JQA152" s="12"/>
      <c r="JQB152" s="88"/>
      <c r="JQC152" s="88"/>
      <c r="JQD152" s="11"/>
      <c r="JQE152" s="11"/>
      <c r="JQF152" s="89"/>
      <c r="JQG152" s="87"/>
      <c r="JQH152" s="90"/>
      <c r="JQI152" s="91"/>
      <c r="JQJ152" s="86"/>
      <c r="JQK152" s="87"/>
      <c r="JQL152" s="87"/>
      <c r="JQM152" s="87"/>
      <c r="JQN152" s="87"/>
      <c r="JQO152" s="88"/>
      <c r="JQP152" s="12"/>
      <c r="JQQ152" s="12"/>
      <c r="JQR152" s="88"/>
      <c r="JQS152" s="88"/>
      <c r="JQT152" s="11"/>
      <c r="JQU152" s="11"/>
      <c r="JQV152" s="89"/>
      <c r="JQW152" s="87"/>
      <c r="JQX152" s="90"/>
      <c r="JQY152" s="91"/>
      <c r="JQZ152" s="86"/>
      <c r="JRA152" s="87"/>
      <c r="JRB152" s="87"/>
      <c r="JRC152" s="87"/>
      <c r="JRD152" s="87"/>
      <c r="JRE152" s="88"/>
      <c r="JRF152" s="12"/>
      <c r="JRG152" s="12"/>
      <c r="JRH152" s="88"/>
      <c r="JRI152" s="88"/>
      <c r="JRJ152" s="11"/>
      <c r="JRK152" s="11"/>
      <c r="JRL152" s="89"/>
      <c r="JRM152" s="87"/>
      <c r="JRN152" s="90"/>
      <c r="JRO152" s="91"/>
      <c r="JRP152" s="86"/>
      <c r="JRQ152" s="87"/>
      <c r="JRR152" s="87"/>
      <c r="JRS152" s="87"/>
      <c r="JRT152" s="87"/>
      <c r="JRU152" s="88"/>
      <c r="JRV152" s="12"/>
      <c r="JRW152" s="12"/>
      <c r="JRX152" s="88"/>
      <c r="JRY152" s="88"/>
      <c r="JRZ152" s="11"/>
      <c r="JSA152" s="11"/>
      <c r="JSB152" s="89"/>
      <c r="JSC152" s="87"/>
      <c r="JSD152" s="90"/>
      <c r="JSE152" s="91"/>
      <c r="JSF152" s="86"/>
      <c r="JSG152" s="87"/>
      <c r="JSH152" s="87"/>
      <c r="JSI152" s="87"/>
      <c r="JSJ152" s="87"/>
      <c r="JSK152" s="88"/>
      <c r="JSL152" s="12"/>
      <c r="JSM152" s="12"/>
      <c r="JSN152" s="88"/>
      <c r="JSO152" s="88"/>
      <c r="JSP152" s="11"/>
      <c r="JSQ152" s="11"/>
      <c r="JSR152" s="89"/>
      <c r="JSS152" s="87"/>
      <c r="JST152" s="90"/>
      <c r="JSU152" s="91"/>
      <c r="JSV152" s="86"/>
      <c r="JSW152" s="87"/>
      <c r="JSX152" s="87"/>
      <c r="JSY152" s="87"/>
      <c r="JSZ152" s="87"/>
      <c r="JTA152" s="88"/>
      <c r="JTB152" s="12"/>
      <c r="JTC152" s="12"/>
      <c r="JTD152" s="88"/>
      <c r="JTE152" s="88"/>
      <c r="JTF152" s="11"/>
      <c r="JTG152" s="11"/>
      <c r="JTH152" s="89"/>
      <c r="JTI152" s="87"/>
      <c r="JTJ152" s="90"/>
      <c r="JTK152" s="91"/>
      <c r="JTL152" s="86"/>
      <c r="JTM152" s="87"/>
      <c r="JTN152" s="87"/>
      <c r="JTO152" s="87"/>
      <c r="JTP152" s="87"/>
      <c r="JTQ152" s="88"/>
      <c r="JTR152" s="12"/>
      <c r="JTS152" s="12"/>
      <c r="JTT152" s="88"/>
      <c r="JTU152" s="88"/>
      <c r="JTV152" s="11"/>
      <c r="JTW152" s="11"/>
      <c r="JTX152" s="89"/>
      <c r="JTY152" s="87"/>
      <c r="JTZ152" s="90"/>
      <c r="JUA152" s="91"/>
      <c r="JUB152" s="86"/>
      <c r="JUC152" s="87"/>
      <c r="JUD152" s="87"/>
      <c r="JUE152" s="87"/>
      <c r="JUF152" s="87"/>
      <c r="JUG152" s="88"/>
      <c r="JUH152" s="12"/>
      <c r="JUI152" s="12"/>
      <c r="JUJ152" s="88"/>
      <c r="JUK152" s="88"/>
      <c r="JUL152" s="11"/>
      <c r="JUM152" s="11"/>
      <c r="JUN152" s="89"/>
      <c r="JUO152" s="87"/>
      <c r="JUP152" s="90"/>
      <c r="JUQ152" s="91"/>
      <c r="JUR152" s="86"/>
      <c r="JUS152" s="87"/>
      <c r="JUT152" s="87"/>
      <c r="JUU152" s="87"/>
      <c r="JUV152" s="87"/>
      <c r="JUW152" s="88"/>
      <c r="JUX152" s="12"/>
      <c r="JUY152" s="12"/>
      <c r="JUZ152" s="88"/>
      <c r="JVA152" s="88"/>
      <c r="JVB152" s="11"/>
      <c r="JVC152" s="11"/>
      <c r="JVD152" s="89"/>
      <c r="JVE152" s="87"/>
      <c r="JVF152" s="90"/>
      <c r="JVG152" s="91"/>
      <c r="JVH152" s="86"/>
      <c r="JVI152" s="87"/>
      <c r="JVJ152" s="87"/>
      <c r="JVK152" s="87"/>
      <c r="JVL152" s="87"/>
      <c r="JVM152" s="88"/>
      <c r="JVN152" s="12"/>
      <c r="JVO152" s="12"/>
      <c r="JVP152" s="88"/>
      <c r="JVQ152" s="88"/>
      <c r="JVR152" s="11"/>
      <c r="JVS152" s="11"/>
      <c r="JVT152" s="89"/>
      <c r="JVU152" s="87"/>
      <c r="JVV152" s="90"/>
      <c r="JVW152" s="91"/>
      <c r="JVX152" s="86"/>
      <c r="JVY152" s="87"/>
      <c r="JVZ152" s="87"/>
      <c r="JWA152" s="87"/>
      <c r="JWB152" s="87"/>
      <c r="JWC152" s="88"/>
      <c r="JWD152" s="12"/>
      <c r="JWE152" s="12"/>
      <c r="JWF152" s="88"/>
      <c r="JWG152" s="88"/>
      <c r="JWH152" s="11"/>
      <c r="JWI152" s="11"/>
      <c r="JWJ152" s="89"/>
      <c r="JWK152" s="87"/>
      <c r="JWL152" s="90"/>
      <c r="JWM152" s="91"/>
      <c r="JWN152" s="86"/>
      <c r="JWO152" s="87"/>
      <c r="JWP152" s="87"/>
      <c r="JWQ152" s="87"/>
      <c r="JWR152" s="87"/>
      <c r="JWS152" s="88"/>
      <c r="JWT152" s="12"/>
      <c r="JWU152" s="12"/>
      <c r="JWV152" s="88"/>
      <c r="JWW152" s="88"/>
      <c r="JWX152" s="11"/>
      <c r="JWY152" s="11"/>
      <c r="JWZ152" s="89"/>
      <c r="JXA152" s="87"/>
      <c r="JXB152" s="90"/>
      <c r="JXC152" s="91"/>
      <c r="JXD152" s="86"/>
      <c r="JXE152" s="87"/>
      <c r="JXF152" s="87"/>
      <c r="JXG152" s="87"/>
      <c r="JXH152" s="87"/>
      <c r="JXI152" s="88"/>
      <c r="JXJ152" s="12"/>
      <c r="JXK152" s="12"/>
      <c r="JXL152" s="88"/>
      <c r="JXM152" s="88"/>
      <c r="JXN152" s="11"/>
      <c r="JXO152" s="11"/>
      <c r="JXP152" s="89"/>
      <c r="JXQ152" s="87"/>
      <c r="JXR152" s="90"/>
      <c r="JXS152" s="91"/>
      <c r="JXT152" s="86"/>
      <c r="JXU152" s="87"/>
      <c r="JXV152" s="87"/>
      <c r="JXW152" s="87"/>
      <c r="JXX152" s="87"/>
      <c r="JXY152" s="88"/>
      <c r="JXZ152" s="12"/>
      <c r="JYA152" s="12"/>
      <c r="JYB152" s="88"/>
      <c r="JYC152" s="88"/>
      <c r="JYD152" s="11"/>
      <c r="JYE152" s="11"/>
      <c r="JYF152" s="89"/>
      <c r="JYG152" s="87"/>
      <c r="JYH152" s="90"/>
      <c r="JYI152" s="91"/>
      <c r="JYJ152" s="86"/>
      <c r="JYK152" s="87"/>
      <c r="JYL152" s="87"/>
      <c r="JYM152" s="87"/>
      <c r="JYN152" s="87"/>
      <c r="JYO152" s="88"/>
      <c r="JYP152" s="12"/>
      <c r="JYQ152" s="12"/>
      <c r="JYR152" s="88"/>
      <c r="JYS152" s="88"/>
      <c r="JYT152" s="11"/>
      <c r="JYU152" s="11"/>
      <c r="JYV152" s="89"/>
      <c r="JYW152" s="87"/>
      <c r="JYX152" s="90"/>
      <c r="JYY152" s="91"/>
      <c r="JYZ152" s="86"/>
      <c r="JZA152" s="87"/>
      <c r="JZB152" s="87"/>
      <c r="JZC152" s="87"/>
      <c r="JZD152" s="87"/>
      <c r="JZE152" s="88"/>
      <c r="JZF152" s="12"/>
      <c r="JZG152" s="12"/>
      <c r="JZH152" s="88"/>
      <c r="JZI152" s="88"/>
      <c r="JZJ152" s="11"/>
      <c r="JZK152" s="11"/>
      <c r="JZL152" s="89"/>
      <c r="JZM152" s="87"/>
      <c r="JZN152" s="90"/>
      <c r="JZO152" s="91"/>
      <c r="JZP152" s="86"/>
      <c r="JZQ152" s="87"/>
      <c r="JZR152" s="87"/>
      <c r="JZS152" s="87"/>
      <c r="JZT152" s="87"/>
      <c r="JZU152" s="88"/>
      <c r="JZV152" s="12"/>
      <c r="JZW152" s="12"/>
      <c r="JZX152" s="88"/>
      <c r="JZY152" s="88"/>
      <c r="JZZ152" s="11"/>
      <c r="KAA152" s="11"/>
      <c r="KAB152" s="89"/>
      <c r="KAC152" s="87"/>
      <c r="KAD152" s="90"/>
      <c r="KAE152" s="91"/>
      <c r="KAF152" s="86"/>
      <c r="KAG152" s="87"/>
      <c r="KAH152" s="87"/>
      <c r="KAI152" s="87"/>
      <c r="KAJ152" s="87"/>
      <c r="KAK152" s="88"/>
      <c r="KAL152" s="12"/>
      <c r="KAM152" s="12"/>
      <c r="KAN152" s="88"/>
      <c r="KAO152" s="88"/>
      <c r="KAP152" s="11"/>
      <c r="KAQ152" s="11"/>
      <c r="KAR152" s="89"/>
      <c r="KAS152" s="87"/>
      <c r="KAT152" s="90"/>
      <c r="KAU152" s="91"/>
      <c r="KAV152" s="86"/>
      <c r="KAW152" s="87"/>
      <c r="KAX152" s="87"/>
      <c r="KAY152" s="87"/>
      <c r="KAZ152" s="87"/>
      <c r="KBA152" s="88"/>
      <c r="KBB152" s="12"/>
      <c r="KBC152" s="12"/>
      <c r="KBD152" s="88"/>
      <c r="KBE152" s="88"/>
      <c r="KBF152" s="11"/>
      <c r="KBG152" s="11"/>
      <c r="KBH152" s="89"/>
      <c r="KBI152" s="87"/>
      <c r="KBJ152" s="90"/>
      <c r="KBK152" s="91"/>
      <c r="KBL152" s="86"/>
      <c r="KBM152" s="87"/>
      <c r="KBN152" s="87"/>
      <c r="KBO152" s="87"/>
      <c r="KBP152" s="87"/>
      <c r="KBQ152" s="88"/>
      <c r="KBR152" s="12"/>
      <c r="KBS152" s="12"/>
      <c r="KBT152" s="88"/>
      <c r="KBU152" s="88"/>
      <c r="KBV152" s="11"/>
      <c r="KBW152" s="11"/>
      <c r="KBX152" s="89"/>
      <c r="KBY152" s="87"/>
      <c r="KBZ152" s="90"/>
      <c r="KCA152" s="91"/>
      <c r="KCB152" s="86"/>
      <c r="KCC152" s="87"/>
      <c r="KCD152" s="87"/>
      <c r="KCE152" s="87"/>
      <c r="KCF152" s="87"/>
      <c r="KCG152" s="88"/>
      <c r="KCH152" s="12"/>
      <c r="KCI152" s="12"/>
      <c r="KCJ152" s="88"/>
      <c r="KCK152" s="88"/>
      <c r="KCL152" s="11"/>
      <c r="KCM152" s="11"/>
      <c r="KCN152" s="89"/>
      <c r="KCO152" s="87"/>
      <c r="KCP152" s="90"/>
      <c r="KCQ152" s="91"/>
      <c r="KCR152" s="86"/>
      <c r="KCS152" s="87"/>
      <c r="KCT152" s="87"/>
      <c r="KCU152" s="87"/>
      <c r="KCV152" s="87"/>
      <c r="KCW152" s="88"/>
      <c r="KCX152" s="12"/>
      <c r="KCY152" s="12"/>
      <c r="KCZ152" s="88"/>
      <c r="KDA152" s="88"/>
      <c r="KDB152" s="11"/>
      <c r="KDC152" s="11"/>
      <c r="KDD152" s="89"/>
      <c r="KDE152" s="87"/>
      <c r="KDF152" s="90"/>
      <c r="KDG152" s="91"/>
      <c r="KDH152" s="86"/>
      <c r="KDI152" s="87"/>
      <c r="KDJ152" s="87"/>
      <c r="KDK152" s="87"/>
      <c r="KDL152" s="87"/>
      <c r="KDM152" s="88"/>
      <c r="KDN152" s="12"/>
      <c r="KDO152" s="12"/>
      <c r="KDP152" s="88"/>
      <c r="KDQ152" s="88"/>
      <c r="KDR152" s="11"/>
      <c r="KDS152" s="11"/>
      <c r="KDT152" s="89"/>
      <c r="KDU152" s="87"/>
      <c r="KDV152" s="90"/>
      <c r="KDW152" s="91"/>
      <c r="KDX152" s="86"/>
      <c r="KDY152" s="87"/>
      <c r="KDZ152" s="87"/>
      <c r="KEA152" s="87"/>
      <c r="KEB152" s="87"/>
      <c r="KEC152" s="88"/>
      <c r="KED152" s="12"/>
      <c r="KEE152" s="12"/>
      <c r="KEF152" s="88"/>
      <c r="KEG152" s="88"/>
      <c r="KEH152" s="11"/>
      <c r="KEI152" s="11"/>
      <c r="KEJ152" s="89"/>
      <c r="KEK152" s="87"/>
      <c r="KEL152" s="90"/>
      <c r="KEM152" s="91"/>
      <c r="KEN152" s="86"/>
      <c r="KEO152" s="87"/>
      <c r="KEP152" s="87"/>
      <c r="KEQ152" s="87"/>
      <c r="KER152" s="87"/>
      <c r="KES152" s="88"/>
      <c r="KET152" s="12"/>
      <c r="KEU152" s="12"/>
      <c r="KEV152" s="88"/>
      <c r="KEW152" s="88"/>
      <c r="KEX152" s="11"/>
      <c r="KEY152" s="11"/>
      <c r="KEZ152" s="89"/>
      <c r="KFA152" s="87"/>
      <c r="KFB152" s="90"/>
      <c r="KFC152" s="91"/>
      <c r="KFD152" s="86"/>
      <c r="KFE152" s="87"/>
      <c r="KFF152" s="87"/>
      <c r="KFG152" s="87"/>
      <c r="KFH152" s="87"/>
      <c r="KFI152" s="88"/>
      <c r="KFJ152" s="12"/>
      <c r="KFK152" s="12"/>
      <c r="KFL152" s="88"/>
      <c r="KFM152" s="88"/>
      <c r="KFN152" s="11"/>
      <c r="KFO152" s="11"/>
      <c r="KFP152" s="89"/>
      <c r="KFQ152" s="87"/>
      <c r="KFR152" s="90"/>
      <c r="KFS152" s="91"/>
      <c r="KFT152" s="86"/>
      <c r="KFU152" s="87"/>
      <c r="KFV152" s="87"/>
      <c r="KFW152" s="87"/>
      <c r="KFX152" s="87"/>
      <c r="KFY152" s="88"/>
      <c r="KFZ152" s="12"/>
      <c r="KGA152" s="12"/>
      <c r="KGB152" s="88"/>
      <c r="KGC152" s="88"/>
      <c r="KGD152" s="11"/>
      <c r="KGE152" s="11"/>
      <c r="KGF152" s="89"/>
      <c r="KGG152" s="87"/>
      <c r="KGH152" s="90"/>
      <c r="KGI152" s="91"/>
      <c r="KGJ152" s="86"/>
      <c r="KGK152" s="87"/>
      <c r="KGL152" s="87"/>
      <c r="KGM152" s="87"/>
      <c r="KGN152" s="87"/>
      <c r="KGO152" s="88"/>
      <c r="KGP152" s="12"/>
      <c r="KGQ152" s="12"/>
      <c r="KGR152" s="88"/>
      <c r="KGS152" s="88"/>
      <c r="KGT152" s="11"/>
      <c r="KGU152" s="11"/>
      <c r="KGV152" s="89"/>
      <c r="KGW152" s="87"/>
      <c r="KGX152" s="90"/>
      <c r="KGY152" s="91"/>
      <c r="KGZ152" s="86"/>
      <c r="KHA152" s="87"/>
      <c r="KHB152" s="87"/>
      <c r="KHC152" s="87"/>
      <c r="KHD152" s="87"/>
      <c r="KHE152" s="88"/>
      <c r="KHF152" s="12"/>
      <c r="KHG152" s="12"/>
      <c r="KHH152" s="88"/>
      <c r="KHI152" s="88"/>
      <c r="KHJ152" s="11"/>
      <c r="KHK152" s="11"/>
      <c r="KHL152" s="89"/>
      <c r="KHM152" s="87"/>
      <c r="KHN152" s="90"/>
      <c r="KHO152" s="91"/>
      <c r="KHP152" s="86"/>
      <c r="KHQ152" s="87"/>
      <c r="KHR152" s="87"/>
      <c r="KHS152" s="87"/>
      <c r="KHT152" s="87"/>
      <c r="KHU152" s="88"/>
      <c r="KHV152" s="12"/>
      <c r="KHW152" s="12"/>
      <c r="KHX152" s="88"/>
      <c r="KHY152" s="88"/>
      <c r="KHZ152" s="11"/>
      <c r="KIA152" s="11"/>
      <c r="KIB152" s="89"/>
      <c r="KIC152" s="87"/>
      <c r="KID152" s="90"/>
      <c r="KIE152" s="91"/>
      <c r="KIF152" s="86"/>
      <c r="KIG152" s="87"/>
      <c r="KIH152" s="87"/>
      <c r="KII152" s="87"/>
      <c r="KIJ152" s="87"/>
      <c r="KIK152" s="88"/>
      <c r="KIL152" s="12"/>
      <c r="KIM152" s="12"/>
      <c r="KIN152" s="88"/>
      <c r="KIO152" s="88"/>
      <c r="KIP152" s="11"/>
      <c r="KIQ152" s="11"/>
      <c r="KIR152" s="89"/>
      <c r="KIS152" s="87"/>
      <c r="KIT152" s="90"/>
      <c r="KIU152" s="91"/>
      <c r="KIV152" s="86"/>
      <c r="KIW152" s="87"/>
      <c r="KIX152" s="87"/>
      <c r="KIY152" s="87"/>
      <c r="KIZ152" s="87"/>
      <c r="KJA152" s="88"/>
      <c r="KJB152" s="12"/>
      <c r="KJC152" s="12"/>
      <c r="KJD152" s="88"/>
      <c r="KJE152" s="88"/>
      <c r="KJF152" s="11"/>
      <c r="KJG152" s="11"/>
      <c r="KJH152" s="89"/>
      <c r="KJI152" s="87"/>
      <c r="KJJ152" s="90"/>
      <c r="KJK152" s="91"/>
      <c r="KJL152" s="86"/>
      <c r="KJM152" s="87"/>
      <c r="KJN152" s="87"/>
      <c r="KJO152" s="87"/>
      <c r="KJP152" s="87"/>
      <c r="KJQ152" s="88"/>
      <c r="KJR152" s="12"/>
      <c r="KJS152" s="12"/>
      <c r="KJT152" s="88"/>
      <c r="KJU152" s="88"/>
      <c r="KJV152" s="11"/>
      <c r="KJW152" s="11"/>
      <c r="KJX152" s="89"/>
      <c r="KJY152" s="87"/>
      <c r="KJZ152" s="90"/>
      <c r="KKA152" s="91"/>
      <c r="KKB152" s="86"/>
      <c r="KKC152" s="87"/>
      <c r="KKD152" s="87"/>
      <c r="KKE152" s="87"/>
      <c r="KKF152" s="87"/>
      <c r="KKG152" s="88"/>
      <c r="KKH152" s="12"/>
      <c r="KKI152" s="12"/>
      <c r="KKJ152" s="88"/>
      <c r="KKK152" s="88"/>
      <c r="KKL152" s="11"/>
      <c r="KKM152" s="11"/>
      <c r="KKN152" s="89"/>
      <c r="KKO152" s="87"/>
      <c r="KKP152" s="90"/>
      <c r="KKQ152" s="91"/>
      <c r="KKR152" s="86"/>
      <c r="KKS152" s="87"/>
      <c r="KKT152" s="87"/>
      <c r="KKU152" s="87"/>
      <c r="KKV152" s="87"/>
      <c r="KKW152" s="88"/>
      <c r="KKX152" s="12"/>
      <c r="KKY152" s="12"/>
      <c r="KKZ152" s="88"/>
      <c r="KLA152" s="88"/>
      <c r="KLB152" s="11"/>
      <c r="KLC152" s="11"/>
      <c r="KLD152" s="89"/>
      <c r="KLE152" s="87"/>
      <c r="KLF152" s="90"/>
      <c r="KLG152" s="91"/>
      <c r="KLH152" s="86"/>
      <c r="KLI152" s="87"/>
      <c r="KLJ152" s="87"/>
      <c r="KLK152" s="87"/>
      <c r="KLL152" s="87"/>
      <c r="KLM152" s="88"/>
      <c r="KLN152" s="12"/>
      <c r="KLO152" s="12"/>
      <c r="KLP152" s="88"/>
      <c r="KLQ152" s="88"/>
      <c r="KLR152" s="11"/>
      <c r="KLS152" s="11"/>
      <c r="KLT152" s="89"/>
      <c r="KLU152" s="87"/>
      <c r="KLV152" s="90"/>
      <c r="KLW152" s="91"/>
      <c r="KLX152" s="86"/>
      <c r="KLY152" s="87"/>
      <c r="KLZ152" s="87"/>
      <c r="KMA152" s="87"/>
      <c r="KMB152" s="87"/>
      <c r="KMC152" s="88"/>
      <c r="KMD152" s="12"/>
      <c r="KME152" s="12"/>
      <c r="KMF152" s="88"/>
      <c r="KMG152" s="88"/>
      <c r="KMH152" s="11"/>
      <c r="KMI152" s="11"/>
      <c r="KMJ152" s="89"/>
      <c r="KMK152" s="87"/>
      <c r="KML152" s="90"/>
      <c r="KMM152" s="91"/>
      <c r="KMN152" s="86"/>
      <c r="KMO152" s="87"/>
      <c r="KMP152" s="87"/>
      <c r="KMQ152" s="87"/>
      <c r="KMR152" s="87"/>
      <c r="KMS152" s="88"/>
      <c r="KMT152" s="12"/>
      <c r="KMU152" s="12"/>
      <c r="KMV152" s="88"/>
      <c r="KMW152" s="88"/>
      <c r="KMX152" s="11"/>
      <c r="KMY152" s="11"/>
      <c r="KMZ152" s="89"/>
      <c r="KNA152" s="87"/>
      <c r="KNB152" s="90"/>
      <c r="KNC152" s="91"/>
      <c r="KND152" s="86"/>
      <c r="KNE152" s="87"/>
      <c r="KNF152" s="87"/>
      <c r="KNG152" s="87"/>
      <c r="KNH152" s="87"/>
      <c r="KNI152" s="88"/>
      <c r="KNJ152" s="12"/>
      <c r="KNK152" s="12"/>
      <c r="KNL152" s="88"/>
      <c r="KNM152" s="88"/>
      <c r="KNN152" s="11"/>
      <c r="KNO152" s="11"/>
      <c r="KNP152" s="89"/>
      <c r="KNQ152" s="87"/>
      <c r="KNR152" s="90"/>
      <c r="KNS152" s="91"/>
      <c r="KNT152" s="86"/>
      <c r="KNU152" s="87"/>
      <c r="KNV152" s="87"/>
      <c r="KNW152" s="87"/>
      <c r="KNX152" s="87"/>
      <c r="KNY152" s="88"/>
      <c r="KNZ152" s="12"/>
      <c r="KOA152" s="12"/>
      <c r="KOB152" s="88"/>
      <c r="KOC152" s="88"/>
      <c r="KOD152" s="11"/>
      <c r="KOE152" s="11"/>
      <c r="KOF152" s="89"/>
      <c r="KOG152" s="87"/>
      <c r="KOH152" s="90"/>
      <c r="KOI152" s="91"/>
      <c r="KOJ152" s="86"/>
      <c r="KOK152" s="87"/>
      <c r="KOL152" s="87"/>
      <c r="KOM152" s="87"/>
      <c r="KON152" s="87"/>
      <c r="KOO152" s="88"/>
      <c r="KOP152" s="12"/>
      <c r="KOQ152" s="12"/>
      <c r="KOR152" s="88"/>
      <c r="KOS152" s="88"/>
      <c r="KOT152" s="11"/>
      <c r="KOU152" s="11"/>
      <c r="KOV152" s="89"/>
      <c r="KOW152" s="87"/>
      <c r="KOX152" s="90"/>
      <c r="KOY152" s="91"/>
      <c r="KOZ152" s="86"/>
      <c r="KPA152" s="87"/>
      <c r="KPB152" s="87"/>
      <c r="KPC152" s="87"/>
      <c r="KPD152" s="87"/>
      <c r="KPE152" s="88"/>
      <c r="KPF152" s="12"/>
      <c r="KPG152" s="12"/>
      <c r="KPH152" s="88"/>
      <c r="KPI152" s="88"/>
      <c r="KPJ152" s="11"/>
      <c r="KPK152" s="11"/>
      <c r="KPL152" s="89"/>
      <c r="KPM152" s="87"/>
      <c r="KPN152" s="90"/>
      <c r="KPO152" s="91"/>
      <c r="KPP152" s="86"/>
      <c r="KPQ152" s="87"/>
      <c r="KPR152" s="87"/>
      <c r="KPS152" s="87"/>
      <c r="KPT152" s="87"/>
      <c r="KPU152" s="88"/>
      <c r="KPV152" s="12"/>
      <c r="KPW152" s="12"/>
      <c r="KPX152" s="88"/>
      <c r="KPY152" s="88"/>
      <c r="KPZ152" s="11"/>
      <c r="KQA152" s="11"/>
      <c r="KQB152" s="89"/>
      <c r="KQC152" s="87"/>
      <c r="KQD152" s="90"/>
      <c r="KQE152" s="91"/>
      <c r="KQF152" s="86"/>
      <c r="KQG152" s="87"/>
      <c r="KQH152" s="87"/>
      <c r="KQI152" s="87"/>
      <c r="KQJ152" s="87"/>
      <c r="KQK152" s="88"/>
      <c r="KQL152" s="12"/>
      <c r="KQM152" s="12"/>
      <c r="KQN152" s="88"/>
      <c r="KQO152" s="88"/>
      <c r="KQP152" s="11"/>
      <c r="KQQ152" s="11"/>
      <c r="KQR152" s="89"/>
      <c r="KQS152" s="87"/>
      <c r="KQT152" s="90"/>
      <c r="KQU152" s="91"/>
      <c r="KQV152" s="86"/>
      <c r="KQW152" s="87"/>
      <c r="KQX152" s="87"/>
      <c r="KQY152" s="87"/>
      <c r="KQZ152" s="87"/>
      <c r="KRA152" s="88"/>
      <c r="KRB152" s="12"/>
      <c r="KRC152" s="12"/>
      <c r="KRD152" s="88"/>
      <c r="KRE152" s="88"/>
      <c r="KRF152" s="11"/>
      <c r="KRG152" s="11"/>
      <c r="KRH152" s="89"/>
      <c r="KRI152" s="87"/>
      <c r="KRJ152" s="90"/>
      <c r="KRK152" s="91"/>
      <c r="KRL152" s="86"/>
      <c r="KRM152" s="87"/>
      <c r="KRN152" s="87"/>
      <c r="KRO152" s="87"/>
      <c r="KRP152" s="87"/>
      <c r="KRQ152" s="88"/>
      <c r="KRR152" s="12"/>
      <c r="KRS152" s="12"/>
      <c r="KRT152" s="88"/>
      <c r="KRU152" s="88"/>
      <c r="KRV152" s="11"/>
      <c r="KRW152" s="11"/>
      <c r="KRX152" s="89"/>
      <c r="KRY152" s="87"/>
      <c r="KRZ152" s="90"/>
      <c r="KSA152" s="91"/>
      <c r="KSB152" s="86"/>
      <c r="KSC152" s="87"/>
      <c r="KSD152" s="87"/>
      <c r="KSE152" s="87"/>
      <c r="KSF152" s="87"/>
      <c r="KSG152" s="88"/>
      <c r="KSH152" s="12"/>
      <c r="KSI152" s="12"/>
      <c r="KSJ152" s="88"/>
      <c r="KSK152" s="88"/>
      <c r="KSL152" s="11"/>
      <c r="KSM152" s="11"/>
      <c r="KSN152" s="89"/>
      <c r="KSO152" s="87"/>
      <c r="KSP152" s="90"/>
      <c r="KSQ152" s="91"/>
      <c r="KSR152" s="86"/>
      <c r="KSS152" s="87"/>
      <c r="KST152" s="87"/>
      <c r="KSU152" s="87"/>
      <c r="KSV152" s="87"/>
      <c r="KSW152" s="88"/>
      <c r="KSX152" s="12"/>
      <c r="KSY152" s="12"/>
      <c r="KSZ152" s="88"/>
      <c r="KTA152" s="88"/>
      <c r="KTB152" s="11"/>
      <c r="KTC152" s="11"/>
      <c r="KTD152" s="89"/>
      <c r="KTE152" s="87"/>
      <c r="KTF152" s="90"/>
      <c r="KTG152" s="91"/>
      <c r="KTH152" s="86"/>
      <c r="KTI152" s="87"/>
      <c r="KTJ152" s="87"/>
      <c r="KTK152" s="87"/>
      <c r="KTL152" s="87"/>
      <c r="KTM152" s="88"/>
      <c r="KTN152" s="12"/>
      <c r="KTO152" s="12"/>
      <c r="KTP152" s="88"/>
      <c r="KTQ152" s="88"/>
      <c r="KTR152" s="11"/>
      <c r="KTS152" s="11"/>
      <c r="KTT152" s="89"/>
      <c r="KTU152" s="87"/>
      <c r="KTV152" s="90"/>
      <c r="KTW152" s="91"/>
      <c r="KTX152" s="86"/>
      <c r="KTY152" s="87"/>
      <c r="KTZ152" s="87"/>
      <c r="KUA152" s="87"/>
      <c r="KUB152" s="87"/>
      <c r="KUC152" s="88"/>
      <c r="KUD152" s="12"/>
      <c r="KUE152" s="12"/>
      <c r="KUF152" s="88"/>
      <c r="KUG152" s="88"/>
      <c r="KUH152" s="11"/>
      <c r="KUI152" s="11"/>
      <c r="KUJ152" s="89"/>
      <c r="KUK152" s="87"/>
      <c r="KUL152" s="90"/>
      <c r="KUM152" s="91"/>
      <c r="KUN152" s="86"/>
      <c r="KUO152" s="87"/>
      <c r="KUP152" s="87"/>
      <c r="KUQ152" s="87"/>
      <c r="KUR152" s="87"/>
      <c r="KUS152" s="88"/>
      <c r="KUT152" s="12"/>
      <c r="KUU152" s="12"/>
      <c r="KUV152" s="88"/>
      <c r="KUW152" s="88"/>
      <c r="KUX152" s="11"/>
      <c r="KUY152" s="11"/>
      <c r="KUZ152" s="89"/>
      <c r="KVA152" s="87"/>
      <c r="KVB152" s="90"/>
      <c r="KVC152" s="91"/>
      <c r="KVD152" s="86"/>
      <c r="KVE152" s="87"/>
      <c r="KVF152" s="87"/>
      <c r="KVG152" s="87"/>
      <c r="KVH152" s="87"/>
      <c r="KVI152" s="88"/>
      <c r="KVJ152" s="12"/>
      <c r="KVK152" s="12"/>
      <c r="KVL152" s="88"/>
      <c r="KVM152" s="88"/>
      <c r="KVN152" s="11"/>
      <c r="KVO152" s="11"/>
      <c r="KVP152" s="89"/>
      <c r="KVQ152" s="87"/>
      <c r="KVR152" s="90"/>
      <c r="KVS152" s="91"/>
      <c r="KVT152" s="86"/>
      <c r="KVU152" s="87"/>
      <c r="KVV152" s="87"/>
      <c r="KVW152" s="87"/>
      <c r="KVX152" s="87"/>
      <c r="KVY152" s="88"/>
      <c r="KVZ152" s="12"/>
      <c r="KWA152" s="12"/>
      <c r="KWB152" s="88"/>
      <c r="KWC152" s="88"/>
      <c r="KWD152" s="11"/>
      <c r="KWE152" s="11"/>
      <c r="KWF152" s="89"/>
      <c r="KWG152" s="87"/>
      <c r="KWH152" s="90"/>
      <c r="KWI152" s="91"/>
      <c r="KWJ152" s="86"/>
      <c r="KWK152" s="87"/>
      <c r="KWL152" s="87"/>
      <c r="KWM152" s="87"/>
      <c r="KWN152" s="87"/>
      <c r="KWO152" s="88"/>
      <c r="KWP152" s="12"/>
      <c r="KWQ152" s="12"/>
      <c r="KWR152" s="88"/>
      <c r="KWS152" s="88"/>
      <c r="KWT152" s="11"/>
      <c r="KWU152" s="11"/>
      <c r="KWV152" s="89"/>
      <c r="KWW152" s="87"/>
      <c r="KWX152" s="90"/>
      <c r="KWY152" s="91"/>
      <c r="KWZ152" s="86"/>
      <c r="KXA152" s="87"/>
      <c r="KXB152" s="87"/>
      <c r="KXC152" s="87"/>
      <c r="KXD152" s="87"/>
      <c r="KXE152" s="88"/>
      <c r="KXF152" s="12"/>
      <c r="KXG152" s="12"/>
      <c r="KXH152" s="88"/>
      <c r="KXI152" s="88"/>
      <c r="KXJ152" s="11"/>
      <c r="KXK152" s="11"/>
      <c r="KXL152" s="89"/>
      <c r="KXM152" s="87"/>
      <c r="KXN152" s="90"/>
      <c r="KXO152" s="91"/>
      <c r="KXP152" s="86"/>
      <c r="KXQ152" s="87"/>
      <c r="KXR152" s="87"/>
      <c r="KXS152" s="87"/>
      <c r="KXT152" s="87"/>
      <c r="KXU152" s="88"/>
      <c r="KXV152" s="12"/>
      <c r="KXW152" s="12"/>
      <c r="KXX152" s="88"/>
      <c r="KXY152" s="88"/>
      <c r="KXZ152" s="11"/>
      <c r="KYA152" s="11"/>
      <c r="KYB152" s="89"/>
      <c r="KYC152" s="87"/>
      <c r="KYD152" s="90"/>
      <c r="KYE152" s="91"/>
      <c r="KYF152" s="86"/>
      <c r="KYG152" s="87"/>
      <c r="KYH152" s="87"/>
      <c r="KYI152" s="87"/>
      <c r="KYJ152" s="87"/>
      <c r="KYK152" s="88"/>
      <c r="KYL152" s="12"/>
      <c r="KYM152" s="12"/>
      <c r="KYN152" s="88"/>
      <c r="KYO152" s="88"/>
      <c r="KYP152" s="11"/>
      <c r="KYQ152" s="11"/>
      <c r="KYR152" s="89"/>
      <c r="KYS152" s="87"/>
      <c r="KYT152" s="90"/>
      <c r="KYU152" s="91"/>
      <c r="KYV152" s="86"/>
      <c r="KYW152" s="87"/>
      <c r="KYX152" s="87"/>
      <c r="KYY152" s="87"/>
      <c r="KYZ152" s="87"/>
      <c r="KZA152" s="88"/>
      <c r="KZB152" s="12"/>
      <c r="KZC152" s="12"/>
      <c r="KZD152" s="88"/>
      <c r="KZE152" s="88"/>
      <c r="KZF152" s="11"/>
      <c r="KZG152" s="11"/>
      <c r="KZH152" s="89"/>
      <c r="KZI152" s="87"/>
      <c r="KZJ152" s="90"/>
      <c r="KZK152" s="91"/>
      <c r="KZL152" s="86"/>
      <c r="KZM152" s="87"/>
      <c r="KZN152" s="87"/>
      <c r="KZO152" s="87"/>
      <c r="KZP152" s="87"/>
      <c r="KZQ152" s="88"/>
      <c r="KZR152" s="12"/>
      <c r="KZS152" s="12"/>
      <c r="KZT152" s="88"/>
      <c r="KZU152" s="88"/>
      <c r="KZV152" s="11"/>
      <c r="KZW152" s="11"/>
      <c r="KZX152" s="89"/>
      <c r="KZY152" s="87"/>
      <c r="KZZ152" s="90"/>
      <c r="LAA152" s="91"/>
      <c r="LAB152" s="86"/>
      <c r="LAC152" s="87"/>
      <c r="LAD152" s="87"/>
      <c r="LAE152" s="87"/>
      <c r="LAF152" s="87"/>
      <c r="LAG152" s="88"/>
      <c r="LAH152" s="12"/>
      <c r="LAI152" s="12"/>
      <c r="LAJ152" s="88"/>
      <c r="LAK152" s="88"/>
      <c r="LAL152" s="11"/>
      <c r="LAM152" s="11"/>
      <c r="LAN152" s="89"/>
      <c r="LAO152" s="87"/>
      <c r="LAP152" s="90"/>
      <c r="LAQ152" s="91"/>
      <c r="LAR152" s="86"/>
      <c r="LAS152" s="87"/>
      <c r="LAT152" s="87"/>
      <c r="LAU152" s="87"/>
      <c r="LAV152" s="87"/>
      <c r="LAW152" s="88"/>
      <c r="LAX152" s="12"/>
      <c r="LAY152" s="12"/>
      <c r="LAZ152" s="88"/>
      <c r="LBA152" s="88"/>
      <c r="LBB152" s="11"/>
      <c r="LBC152" s="11"/>
      <c r="LBD152" s="89"/>
      <c r="LBE152" s="87"/>
      <c r="LBF152" s="90"/>
      <c r="LBG152" s="91"/>
      <c r="LBH152" s="86"/>
      <c r="LBI152" s="87"/>
      <c r="LBJ152" s="87"/>
      <c r="LBK152" s="87"/>
      <c r="LBL152" s="87"/>
      <c r="LBM152" s="88"/>
      <c r="LBN152" s="12"/>
      <c r="LBO152" s="12"/>
      <c r="LBP152" s="88"/>
      <c r="LBQ152" s="88"/>
      <c r="LBR152" s="11"/>
      <c r="LBS152" s="11"/>
      <c r="LBT152" s="89"/>
      <c r="LBU152" s="87"/>
      <c r="LBV152" s="90"/>
      <c r="LBW152" s="91"/>
      <c r="LBX152" s="86"/>
      <c r="LBY152" s="87"/>
      <c r="LBZ152" s="87"/>
      <c r="LCA152" s="87"/>
      <c r="LCB152" s="87"/>
      <c r="LCC152" s="88"/>
      <c r="LCD152" s="12"/>
      <c r="LCE152" s="12"/>
      <c r="LCF152" s="88"/>
      <c r="LCG152" s="88"/>
      <c r="LCH152" s="11"/>
      <c r="LCI152" s="11"/>
      <c r="LCJ152" s="89"/>
      <c r="LCK152" s="87"/>
      <c r="LCL152" s="90"/>
      <c r="LCM152" s="91"/>
      <c r="LCN152" s="86"/>
      <c r="LCO152" s="87"/>
      <c r="LCP152" s="87"/>
      <c r="LCQ152" s="87"/>
      <c r="LCR152" s="87"/>
      <c r="LCS152" s="88"/>
      <c r="LCT152" s="12"/>
      <c r="LCU152" s="12"/>
      <c r="LCV152" s="88"/>
      <c r="LCW152" s="88"/>
      <c r="LCX152" s="11"/>
      <c r="LCY152" s="11"/>
      <c r="LCZ152" s="89"/>
      <c r="LDA152" s="87"/>
      <c r="LDB152" s="90"/>
      <c r="LDC152" s="91"/>
      <c r="LDD152" s="86"/>
      <c r="LDE152" s="87"/>
      <c r="LDF152" s="87"/>
      <c r="LDG152" s="87"/>
      <c r="LDH152" s="87"/>
      <c r="LDI152" s="88"/>
      <c r="LDJ152" s="12"/>
      <c r="LDK152" s="12"/>
      <c r="LDL152" s="88"/>
      <c r="LDM152" s="88"/>
      <c r="LDN152" s="11"/>
      <c r="LDO152" s="11"/>
      <c r="LDP152" s="89"/>
      <c r="LDQ152" s="87"/>
      <c r="LDR152" s="90"/>
      <c r="LDS152" s="91"/>
      <c r="LDT152" s="86"/>
      <c r="LDU152" s="87"/>
      <c r="LDV152" s="87"/>
      <c r="LDW152" s="87"/>
      <c r="LDX152" s="87"/>
      <c r="LDY152" s="88"/>
      <c r="LDZ152" s="12"/>
      <c r="LEA152" s="12"/>
      <c r="LEB152" s="88"/>
      <c r="LEC152" s="88"/>
      <c r="LED152" s="11"/>
      <c r="LEE152" s="11"/>
      <c r="LEF152" s="89"/>
      <c r="LEG152" s="87"/>
      <c r="LEH152" s="90"/>
      <c r="LEI152" s="91"/>
      <c r="LEJ152" s="86"/>
      <c r="LEK152" s="87"/>
      <c r="LEL152" s="87"/>
      <c r="LEM152" s="87"/>
      <c r="LEN152" s="87"/>
      <c r="LEO152" s="88"/>
      <c r="LEP152" s="12"/>
      <c r="LEQ152" s="12"/>
      <c r="LER152" s="88"/>
      <c r="LES152" s="88"/>
      <c r="LET152" s="11"/>
      <c r="LEU152" s="11"/>
      <c r="LEV152" s="89"/>
      <c r="LEW152" s="87"/>
      <c r="LEX152" s="90"/>
      <c r="LEY152" s="91"/>
      <c r="LEZ152" s="86"/>
      <c r="LFA152" s="87"/>
      <c r="LFB152" s="87"/>
      <c r="LFC152" s="87"/>
      <c r="LFD152" s="87"/>
      <c r="LFE152" s="88"/>
      <c r="LFF152" s="12"/>
      <c r="LFG152" s="12"/>
      <c r="LFH152" s="88"/>
      <c r="LFI152" s="88"/>
      <c r="LFJ152" s="11"/>
      <c r="LFK152" s="11"/>
      <c r="LFL152" s="89"/>
      <c r="LFM152" s="87"/>
      <c r="LFN152" s="90"/>
      <c r="LFO152" s="91"/>
      <c r="LFP152" s="86"/>
      <c r="LFQ152" s="87"/>
      <c r="LFR152" s="87"/>
      <c r="LFS152" s="87"/>
      <c r="LFT152" s="87"/>
      <c r="LFU152" s="88"/>
      <c r="LFV152" s="12"/>
      <c r="LFW152" s="12"/>
      <c r="LFX152" s="88"/>
      <c r="LFY152" s="88"/>
      <c r="LFZ152" s="11"/>
      <c r="LGA152" s="11"/>
      <c r="LGB152" s="89"/>
      <c r="LGC152" s="87"/>
      <c r="LGD152" s="90"/>
      <c r="LGE152" s="91"/>
      <c r="LGF152" s="86"/>
      <c r="LGG152" s="87"/>
      <c r="LGH152" s="87"/>
      <c r="LGI152" s="87"/>
      <c r="LGJ152" s="87"/>
      <c r="LGK152" s="88"/>
      <c r="LGL152" s="12"/>
      <c r="LGM152" s="12"/>
      <c r="LGN152" s="88"/>
      <c r="LGO152" s="88"/>
      <c r="LGP152" s="11"/>
      <c r="LGQ152" s="11"/>
      <c r="LGR152" s="89"/>
      <c r="LGS152" s="87"/>
      <c r="LGT152" s="90"/>
      <c r="LGU152" s="91"/>
      <c r="LGV152" s="86"/>
      <c r="LGW152" s="87"/>
      <c r="LGX152" s="87"/>
      <c r="LGY152" s="87"/>
      <c r="LGZ152" s="87"/>
      <c r="LHA152" s="88"/>
      <c r="LHB152" s="12"/>
      <c r="LHC152" s="12"/>
      <c r="LHD152" s="88"/>
      <c r="LHE152" s="88"/>
      <c r="LHF152" s="11"/>
      <c r="LHG152" s="11"/>
      <c r="LHH152" s="89"/>
      <c r="LHI152" s="87"/>
      <c r="LHJ152" s="90"/>
      <c r="LHK152" s="91"/>
      <c r="LHL152" s="86"/>
      <c r="LHM152" s="87"/>
      <c r="LHN152" s="87"/>
      <c r="LHO152" s="87"/>
      <c r="LHP152" s="87"/>
      <c r="LHQ152" s="88"/>
      <c r="LHR152" s="12"/>
      <c r="LHS152" s="12"/>
      <c r="LHT152" s="88"/>
      <c r="LHU152" s="88"/>
      <c r="LHV152" s="11"/>
      <c r="LHW152" s="11"/>
      <c r="LHX152" s="89"/>
      <c r="LHY152" s="87"/>
      <c r="LHZ152" s="90"/>
      <c r="LIA152" s="91"/>
      <c r="LIB152" s="86"/>
      <c r="LIC152" s="87"/>
      <c r="LID152" s="87"/>
      <c r="LIE152" s="87"/>
      <c r="LIF152" s="87"/>
      <c r="LIG152" s="88"/>
      <c r="LIH152" s="12"/>
      <c r="LII152" s="12"/>
      <c r="LIJ152" s="88"/>
      <c r="LIK152" s="88"/>
      <c r="LIL152" s="11"/>
      <c r="LIM152" s="11"/>
      <c r="LIN152" s="89"/>
      <c r="LIO152" s="87"/>
      <c r="LIP152" s="90"/>
      <c r="LIQ152" s="91"/>
      <c r="LIR152" s="86"/>
      <c r="LIS152" s="87"/>
      <c r="LIT152" s="87"/>
      <c r="LIU152" s="87"/>
      <c r="LIV152" s="87"/>
      <c r="LIW152" s="88"/>
      <c r="LIX152" s="12"/>
      <c r="LIY152" s="12"/>
      <c r="LIZ152" s="88"/>
      <c r="LJA152" s="88"/>
      <c r="LJB152" s="11"/>
      <c r="LJC152" s="11"/>
      <c r="LJD152" s="89"/>
      <c r="LJE152" s="87"/>
      <c r="LJF152" s="90"/>
      <c r="LJG152" s="91"/>
      <c r="LJH152" s="86"/>
      <c r="LJI152" s="87"/>
      <c r="LJJ152" s="87"/>
      <c r="LJK152" s="87"/>
      <c r="LJL152" s="87"/>
      <c r="LJM152" s="88"/>
      <c r="LJN152" s="12"/>
      <c r="LJO152" s="12"/>
      <c r="LJP152" s="88"/>
      <c r="LJQ152" s="88"/>
      <c r="LJR152" s="11"/>
      <c r="LJS152" s="11"/>
      <c r="LJT152" s="89"/>
      <c r="LJU152" s="87"/>
      <c r="LJV152" s="90"/>
      <c r="LJW152" s="91"/>
      <c r="LJX152" s="86"/>
      <c r="LJY152" s="87"/>
      <c r="LJZ152" s="87"/>
      <c r="LKA152" s="87"/>
      <c r="LKB152" s="87"/>
      <c r="LKC152" s="88"/>
      <c r="LKD152" s="12"/>
      <c r="LKE152" s="12"/>
      <c r="LKF152" s="88"/>
      <c r="LKG152" s="88"/>
      <c r="LKH152" s="11"/>
      <c r="LKI152" s="11"/>
      <c r="LKJ152" s="89"/>
      <c r="LKK152" s="87"/>
      <c r="LKL152" s="90"/>
      <c r="LKM152" s="91"/>
      <c r="LKN152" s="86"/>
      <c r="LKO152" s="87"/>
      <c r="LKP152" s="87"/>
      <c r="LKQ152" s="87"/>
      <c r="LKR152" s="87"/>
      <c r="LKS152" s="88"/>
      <c r="LKT152" s="12"/>
      <c r="LKU152" s="12"/>
      <c r="LKV152" s="88"/>
      <c r="LKW152" s="88"/>
      <c r="LKX152" s="11"/>
      <c r="LKY152" s="11"/>
      <c r="LKZ152" s="89"/>
      <c r="LLA152" s="87"/>
      <c r="LLB152" s="90"/>
      <c r="LLC152" s="91"/>
      <c r="LLD152" s="86"/>
      <c r="LLE152" s="87"/>
      <c r="LLF152" s="87"/>
      <c r="LLG152" s="87"/>
      <c r="LLH152" s="87"/>
      <c r="LLI152" s="88"/>
      <c r="LLJ152" s="12"/>
      <c r="LLK152" s="12"/>
      <c r="LLL152" s="88"/>
      <c r="LLM152" s="88"/>
      <c r="LLN152" s="11"/>
      <c r="LLO152" s="11"/>
      <c r="LLP152" s="89"/>
      <c r="LLQ152" s="87"/>
      <c r="LLR152" s="90"/>
      <c r="LLS152" s="91"/>
      <c r="LLT152" s="86"/>
      <c r="LLU152" s="87"/>
      <c r="LLV152" s="87"/>
      <c r="LLW152" s="87"/>
      <c r="LLX152" s="87"/>
      <c r="LLY152" s="88"/>
      <c r="LLZ152" s="12"/>
      <c r="LMA152" s="12"/>
      <c r="LMB152" s="88"/>
      <c r="LMC152" s="88"/>
      <c r="LMD152" s="11"/>
      <c r="LME152" s="11"/>
      <c r="LMF152" s="89"/>
      <c r="LMG152" s="87"/>
      <c r="LMH152" s="90"/>
      <c r="LMI152" s="91"/>
      <c r="LMJ152" s="86"/>
      <c r="LMK152" s="87"/>
      <c r="LML152" s="87"/>
      <c r="LMM152" s="87"/>
      <c r="LMN152" s="87"/>
      <c r="LMO152" s="88"/>
      <c r="LMP152" s="12"/>
      <c r="LMQ152" s="12"/>
      <c r="LMR152" s="88"/>
      <c r="LMS152" s="88"/>
      <c r="LMT152" s="11"/>
      <c r="LMU152" s="11"/>
      <c r="LMV152" s="89"/>
      <c r="LMW152" s="87"/>
      <c r="LMX152" s="90"/>
      <c r="LMY152" s="91"/>
      <c r="LMZ152" s="86"/>
      <c r="LNA152" s="87"/>
      <c r="LNB152" s="87"/>
      <c r="LNC152" s="87"/>
      <c r="LND152" s="87"/>
      <c r="LNE152" s="88"/>
      <c r="LNF152" s="12"/>
      <c r="LNG152" s="12"/>
      <c r="LNH152" s="88"/>
      <c r="LNI152" s="88"/>
      <c r="LNJ152" s="11"/>
      <c r="LNK152" s="11"/>
      <c r="LNL152" s="89"/>
      <c r="LNM152" s="87"/>
      <c r="LNN152" s="90"/>
      <c r="LNO152" s="91"/>
      <c r="LNP152" s="86"/>
      <c r="LNQ152" s="87"/>
      <c r="LNR152" s="87"/>
      <c r="LNS152" s="87"/>
      <c r="LNT152" s="87"/>
      <c r="LNU152" s="88"/>
      <c r="LNV152" s="12"/>
      <c r="LNW152" s="12"/>
      <c r="LNX152" s="88"/>
      <c r="LNY152" s="88"/>
      <c r="LNZ152" s="11"/>
      <c r="LOA152" s="11"/>
      <c r="LOB152" s="89"/>
      <c r="LOC152" s="87"/>
      <c r="LOD152" s="90"/>
      <c r="LOE152" s="91"/>
      <c r="LOF152" s="86"/>
      <c r="LOG152" s="87"/>
      <c r="LOH152" s="87"/>
      <c r="LOI152" s="87"/>
      <c r="LOJ152" s="87"/>
      <c r="LOK152" s="88"/>
      <c r="LOL152" s="12"/>
      <c r="LOM152" s="12"/>
      <c r="LON152" s="88"/>
      <c r="LOO152" s="88"/>
      <c r="LOP152" s="11"/>
      <c r="LOQ152" s="11"/>
      <c r="LOR152" s="89"/>
      <c r="LOS152" s="87"/>
      <c r="LOT152" s="90"/>
      <c r="LOU152" s="91"/>
      <c r="LOV152" s="86"/>
      <c r="LOW152" s="87"/>
      <c r="LOX152" s="87"/>
      <c r="LOY152" s="87"/>
      <c r="LOZ152" s="87"/>
      <c r="LPA152" s="88"/>
      <c r="LPB152" s="12"/>
      <c r="LPC152" s="12"/>
      <c r="LPD152" s="88"/>
      <c r="LPE152" s="88"/>
      <c r="LPF152" s="11"/>
      <c r="LPG152" s="11"/>
      <c r="LPH152" s="89"/>
      <c r="LPI152" s="87"/>
      <c r="LPJ152" s="90"/>
      <c r="LPK152" s="91"/>
      <c r="LPL152" s="86"/>
      <c r="LPM152" s="87"/>
      <c r="LPN152" s="87"/>
      <c r="LPO152" s="87"/>
      <c r="LPP152" s="87"/>
      <c r="LPQ152" s="88"/>
      <c r="LPR152" s="12"/>
      <c r="LPS152" s="12"/>
      <c r="LPT152" s="88"/>
      <c r="LPU152" s="88"/>
      <c r="LPV152" s="11"/>
      <c r="LPW152" s="11"/>
      <c r="LPX152" s="89"/>
      <c r="LPY152" s="87"/>
      <c r="LPZ152" s="90"/>
      <c r="LQA152" s="91"/>
      <c r="LQB152" s="86"/>
      <c r="LQC152" s="87"/>
      <c r="LQD152" s="87"/>
      <c r="LQE152" s="87"/>
      <c r="LQF152" s="87"/>
      <c r="LQG152" s="88"/>
      <c r="LQH152" s="12"/>
      <c r="LQI152" s="12"/>
      <c r="LQJ152" s="88"/>
      <c r="LQK152" s="88"/>
      <c r="LQL152" s="11"/>
      <c r="LQM152" s="11"/>
      <c r="LQN152" s="89"/>
      <c r="LQO152" s="87"/>
      <c r="LQP152" s="90"/>
      <c r="LQQ152" s="91"/>
      <c r="LQR152" s="86"/>
      <c r="LQS152" s="87"/>
      <c r="LQT152" s="87"/>
      <c r="LQU152" s="87"/>
      <c r="LQV152" s="87"/>
      <c r="LQW152" s="88"/>
      <c r="LQX152" s="12"/>
      <c r="LQY152" s="12"/>
      <c r="LQZ152" s="88"/>
      <c r="LRA152" s="88"/>
      <c r="LRB152" s="11"/>
      <c r="LRC152" s="11"/>
      <c r="LRD152" s="89"/>
      <c r="LRE152" s="87"/>
      <c r="LRF152" s="90"/>
      <c r="LRG152" s="91"/>
      <c r="LRH152" s="86"/>
      <c r="LRI152" s="87"/>
      <c r="LRJ152" s="87"/>
      <c r="LRK152" s="87"/>
      <c r="LRL152" s="87"/>
      <c r="LRM152" s="88"/>
      <c r="LRN152" s="12"/>
      <c r="LRO152" s="12"/>
      <c r="LRP152" s="88"/>
      <c r="LRQ152" s="88"/>
      <c r="LRR152" s="11"/>
      <c r="LRS152" s="11"/>
      <c r="LRT152" s="89"/>
      <c r="LRU152" s="87"/>
      <c r="LRV152" s="90"/>
      <c r="LRW152" s="91"/>
      <c r="LRX152" s="86"/>
      <c r="LRY152" s="87"/>
      <c r="LRZ152" s="87"/>
      <c r="LSA152" s="87"/>
      <c r="LSB152" s="87"/>
      <c r="LSC152" s="88"/>
      <c r="LSD152" s="12"/>
      <c r="LSE152" s="12"/>
      <c r="LSF152" s="88"/>
      <c r="LSG152" s="88"/>
      <c r="LSH152" s="11"/>
      <c r="LSI152" s="11"/>
      <c r="LSJ152" s="89"/>
      <c r="LSK152" s="87"/>
      <c r="LSL152" s="90"/>
      <c r="LSM152" s="91"/>
      <c r="LSN152" s="86"/>
      <c r="LSO152" s="87"/>
      <c r="LSP152" s="87"/>
      <c r="LSQ152" s="87"/>
      <c r="LSR152" s="87"/>
      <c r="LSS152" s="88"/>
      <c r="LST152" s="12"/>
      <c r="LSU152" s="12"/>
      <c r="LSV152" s="88"/>
      <c r="LSW152" s="88"/>
      <c r="LSX152" s="11"/>
      <c r="LSY152" s="11"/>
      <c r="LSZ152" s="89"/>
      <c r="LTA152" s="87"/>
      <c r="LTB152" s="90"/>
      <c r="LTC152" s="91"/>
      <c r="LTD152" s="86"/>
      <c r="LTE152" s="87"/>
      <c r="LTF152" s="87"/>
      <c r="LTG152" s="87"/>
      <c r="LTH152" s="87"/>
      <c r="LTI152" s="88"/>
      <c r="LTJ152" s="12"/>
      <c r="LTK152" s="12"/>
      <c r="LTL152" s="88"/>
      <c r="LTM152" s="88"/>
      <c r="LTN152" s="11"/>
      <c r="LTO152" s="11"/>
      <c r="LTP152" s="89"/>
      <c r="LTQ152" s="87"/>
      <c r="LTR152" s="90"/>
      <c r="LTS152" s="91"/>
      <c r="LTT152" s="86"/>
      <c r="LTU152" s="87"/>
      <c r="LTV152" s="87"/>
      <c r="LTW152" s="87"/>
      <c r="LTX152" s="87"/>
      <c r="LTY152" s="88"/>
      <c r="LTZ152" s="12"/>
      <c r="LUA152" s="12"/>
      <c r="LUB152" s="88"/>
      <c r="LUC152" s="88"/>
      <c r="LUD152" s="11"/>
      <c r="LUE152" s="11"/>
      <c r="LUF152" s="89"/>
      <c r="LUG152" s="87"/>
      <c r="LUH152" s="90"/>
      <c r="LUI152" s="91"/>
      <c r="LUJ152" s="86"/>
      <c r="LUK152" s="87"/>
      <c r="LUL152" s="87"/>
      <c r="LUM152" s="87"/>
      <c r="LUN152" s="87"/>
      <c r="LUO152" s="88"/>
      <c r="LUP152" s="12"/>
      <c r="LUQ152" s="12"/>
      <c r="LUR152" s="88"/>
      <c r="LUS152" s="88"/>
      <c r="LUT152" s="11"/>
      <c r="LUU152" s="11"/>
      <c r="LUV152" s="89"/>
      <c r="LUW152" s="87"/>
      <c r="LUX152" s="90"/>
      <c r="LUY152" s="91"/>
      <c r="LUZ152" s="86"/>
      <c r="LVA152" s="87"/>
      <c r="LVB152" s="87"/>
      <c r="LVC152" s="87"/>
      <c r="LVD152" s="87"/>
      <c r="LVE152" s="88"/>
      <c r="LVF152" s="12"/>
      <c r="LVG152" s="12"/>
      <c r="LVH152" s="88"/>
      <c r="LVI152" s="88"/>
      <c r="LVJ152" s="11"/>
      <c r="LVK152" s="11"/>
      <c r="LVL152" s="89"/>
      <c r="LVM152" s="87"/>
      <c r="LVN152" s="90"/>
      <c r="LVO152" s="91"/>
      <c r="LVP152" s="86"/>
      <c r="LVQ152" s="87"/>
      <c r="LVR152" s="87"/>
      <c r="LVS152" s="87"/>
      <c r="LVT152" s="87"/>
      <c r="LVU152" s="88"/>
      <c r="LVV152" s="12"/>
      <c r="LVW152" s="12"/>
      <c r="LVX152" s="88"/>
      <c r="LVY152" s="88"/>
      <c r="LVZ152" s="11"/>
      <c r="LWA152" s="11"/>
      <c r="LWB152" s="89"/>
      <c r="LWC152" s="87"/>
      <c r="LWD152" s="90"/>
      <c r="LWE152" s="91"/>
      <c r="LWF152" s="86"/>
      <c r="LWG152" s="87"/>
      <c r="LWH152" s="87"/>
      <c r="LWI152" s="87"/>
      <c r="LWJ152" s="87"/>
      <c r="LWK152" s="88"/>
      <c r="LWL152" s="12"/>
      <c r="LWM152" s="12"/>
      <c r="LWN152" s="88"/>
      <c r="LWO152" s="88"/>
      <c r="LWP152" s="11"/>
      <c r="LWQ152" s="11"/>
      <c r="LWR152" s="89"/>
      <c r="LWS152" s="87"/>
      <c r="LWT152" s="90"/>
      <c r="LWU152" s="91"/>
      <c r="LWV152" s="86"/>
      <c r="LWW152" s="87"/>
      <c r="LWX152" s="87"/>
      <c r="LWY152" s="87"/>
      <c r="LWZ152" s="87"/>
      <c r="LXA152" s="88"/>
      <c r="LXB152" s="12"/>
      <c r="LXC152" s="12"/>
      <c r="LXD152" s="88"/>
      <c r="LXE152" s="88"/>
      <c r="LXF152" s="11"/>
      <c r="LXG152" s="11"/>
      <c r="LXH152" s="89"/>
      <c r="LXI152" s="87"/>
      <c r="LXJ152" s="90"/>
      <c r="LXK152" s="91"/>
      <c r="LXL152" s="86"/>
      <c r="LXM152" s="87"/>
      <c r="LXN152" s="87"/>
      <c r="LXO152" s="87"/>
      <c r="LXP152" s="87"/>
      <c r="LXQ152" s="88"/>
      <c r="LXR152" s="12"/>
      <c r="LXS152" s="12"/>
      <c r="LXT152" s="88"/>
      <c r="LXU152" s="88"/>
      <c r="LXV152" s="11"/>
      <c r="LXW152" s="11"/>
      <c r="LXX152" s="89"/>
      <c r="LXY152" s="87"/>
      <c r="LXZ152" s="90"/>
      <c r="LYA152" s="91"/>
      <c r="LYB152" s="86"/>
      <c r="LYC152" s="87"/>
      <c r="LYD152" s="87"/>
      <c r="LYE152" s="87"/>
      <c r="LYF152" s="87"/>
      <c r="LYG152" s="88"/>
      <c r="LYH152" s="12"/>
      <c r="LYI152" s="12"/>
      <c r="LYJ152" s="88"/>
      <c r="LYK152" s="88"/>
      <c r="LYL152" s="11"/>
      <c r="LYM152" s="11"/>
      <c r="LYN152" s="89"/>
      <c r="LYO152" s="87"/>
      <c r="LYP152" s="90"/>
      <c r="LYQ152" s="91"/>
      <c r="LYR152" s="86"/>
      <c r="LYS152" s="87"/>
      <c r="LYT152" s="87"/>
      <c r="LYU152" s="87"/>
      <c r="LYV152" s="87"/>
      <c r="LYW152" s="88"/>
      <c r="LYX152" s="12"/>
      <c r="LYY152" s="12"/>
      <c r="LYZ152" s="88"/>
      <c r="LZA152" s="88"/>
      <c r="LZB152" s="11"/>
      <c r="LZC152" s="11"/>
      <c r="LZD152" s="89"/>
      <c r="LZE152" s="87"/>
      <c r="LZF152" s="90"/>
      <c r="LZG152" s="91"/>
      <c r="LZH152" s="86"/>
      <c r="LZI152" s="87"/>
      <c r="LZJ152" s="87"/>
      <c r="LZK152" s="87"/>
      <c r="LZL152" s="87"/>
      <c r="LZM152" s="88"/>
      <c r="LZN152" s="12"/>
      <c r="LZO152" s="12"/>
      <c r="LZP152" s="88"/>
      <c r="LZQ152" s="88"/>
      <c r="LZR152" s="11"/>
      <c r="LZS152" s="11"/>
      <c r="LZT152" s="89"/>
      <c r="LZU152" s="87"/>
      <c r="LZV152" s="90"/>
      <c r="LZW152" s="91"/>
      <c r="LZX152" s="86"/>
      <c r="LZY152" s="87"/>
      <c r="LZZ152" s="87"/>
      <c r="MAA152" s="87"/>
      <c r="MAB152" s="87"/>
      <c r="MAC152" s="88"/>
      <c r="MAD152" s="12"/>
      <c r="MAE152" s="12"/>
      <c r="MAF152" s="88"/>
      <c r="MAG152" s="88"/>
      <c r="MAH152" s="11"/>
      <c r="MAI152" s="11"/>
      <c r="MAJ152" s="89"/>
      <c r="MAK152" s="87"/>
      <c r="MAL152" s="90"/>
      <c r="MAM152" s="91"/>
      <c r="MAN152" s="86"/>
      <c r="MAO152" s="87"/>
      <c r="MAP152" s="87"/>
      <c r="MAQ152" s="87"/>
      <c r="MAR152" s="87"/>
      <c r="MAS152" s="88"/>
      <c r="MAT152" s="12"/>
      <c r="MAU152" s="12"/>
      <c r="MAV152" s="88"/>
      <c r="MAW152" s="88"/>
      <c r="MAX152" s="11"/>
      <c r="MAY152" s="11"/>
      <c r="MAZ152" s="89"/>
      <c r="MBA152" s="87"/>
      <c r="MBB152" s="90"/>
      <c r="MBC152" s="91"/>
      <c r="MBD152" s="86"/>
      <c r="MBE152" s="87"/>
      <c r="MBF152" s="87"/>
      <c r="MBG152" s="87"/>
      <c r="MBH152" s="87"/>
      <c r="MBI152" s="88"/>
      <c r="MBJ152" s="12"/>
      <c r="MBK152" s="12"/>
      <c r="MBL152" s="88"/>
      <c r="MBM152" s="88"/>
      <c r="MBN152" s="11"/>
      <c r="MBO152" s="11"/>
      <c r="MBP152" s="89"/>
      <c r="MBQ152" s="87"/>
      <c r="MBR152" s="90"/>
      <c r="MBS152" s="91"/>
      <c r="MBT152" s="86"/>
      <c r="MBU152" s="87"/>
      <c r="MBV152" s="87"/>
      <c r="MBW152" s="87"/>
      <c r="MBX152" s="87"/>
      <c r="MBY152" s="88"/>
      <c r="MBZ152" s="12"/>
      <c r="MCA152" s="12"/>
      <c r="MCB152" s="88"/>
      <c r="MCC152" s="88"/>
      <c r="MCD152" s="11"/>
      <c r="MCE152" s="11"/>
      <c r="MCF152" s="89"/>
      <c r="MCG152" s="87"/>
      <c r="MCH152" s="90"/>
      <c r="MCI152" s="91"/>
      <c r="MCJ152" s="86"/>
      <c r="MCK152" s="87"/>
      <c r="MCL152" s="87"/>
      <c r="MCM152" s="87"/>
      <c r="MCN152" s="87"/>
      <c r="MCO152" s="88"/>
      <c r="MCP152" s="12"/>
      <c r="MCQ152" s="12"/>
      <c r="MCR152" s="88"/>
      <c r="MCS152" s="88"/>
      <c r="MCT152" s="11"/>
      <c r="MCU152" s="11"/>
      <c r="MCV152" s="89"/>
      <c r="MCW152" s="87"/>
      <c r="MCX152" s="90"/>
      <c r="MCY152" s="91"/>
      <c r="MCZ152" s="86"/>
      <c r="MDA152" s="87"/>
      <c r="MDB152" s="87"/>
      <c r="MDC152" s="87"/>
      <c r="MDD152" s="87"/>
      <c r="MDE152" s="88"/>
      <c r="MDF152" s="12"/>
      <c r="MDG152" s="12"/>
      <c r="MDH152" s="88"/>
      <c r="MDI152" s="88"/>
      <c r="MDJ152" s="11"/>
      <c r="MDK152" s="11"/>
      <c r="MDL152" s="89"/>
      <c r="MDM152" s="87"/>
      <c r="MDN152" s="90"/>
      <c r="MDO152" s="91"/>
      <c r="MDP152" s="86"/>
      <c r="MDQ152" s="87"/>
      <c r="MDR152" s="87"/>
      <c r="MDS152" s="87"/>
      <c r="MDT152" s="87"/>
      <c r="MDU152" s="88"/>
      <c r="MDV152" s="12"/>
      <c r="MDW152" s="12"/>
      <c r="MDX152" s="88"/>
      <c r="MDY152" s="88"/>
      <c r="MDZ152" s="11"/>
      <c r="MEA152" s="11"/>
      <c r="MEB152" s="89"/>
      <c r="MEC152" s="87"/>
      <c r="MED152" s="90"/>
      <c r="MEE152" s="91"/>
      <c r="MEF152" s="86"/>
      <c r="MEG152" s="87"/>
      <c r="MEH152" s="87"/>
      <c r="MEI152" s="87"/>
      <c r="MEJ152" s="87"/>
      <c r="MEK152" s="88"/>
      <c r="MEL152" s="12"/>
      <c r="MEM152" s="12"/>
      <c r="MEN152" s="88"/>
      <c r="MEO152" s="88"/>
      <c r="MEP152" s="11"/>
      <c r="MEQ152" s="11"/>
      <c r="MER152" s="89"/>
      <c r="MES152" s="87"/>
      <c r="MET152" s="90"/>
      <c r="MEU152" s="91"/>
      <c r="MEV152" s="86"/>
      <c r="MEW152" s="87"/>
      <c r="MEX152" s="87"/>
      <c r="MEY152" s="87"/>
      <c r="MEZ152" s="87"/>
      <c r="MFA152" s="88"/>
      <c r="MFB152" s="12"/>
      <c r="MFC152" s="12"/>
      <c r="MFD152" s="88"/>
      <c r="MFE152" s="88"/>
      <c r="MFF152" s="11"/>
      <c r="MFG152" s="11"/>
      <c r="MFH152" s="89"/>
      <c r="MFI152" s="87"/>
      <c r="MFJ152" s="90"/>
      <c r="MFK152" s="91"/>
      <c r="MFL152" s="86"/>
      <c r="MFM152" s="87"/>
      <c r="MFN152" s="87"/>
      <c r="MFO152" s="87"/>
      <c r="MFP152" s="87"/>
      <c r="MFQ152" s="88"/>
      <c r="MFR152" s="12"/>
      <c r="MFS152" s="12"/>
      <c r="MFT152" s="88"/>
      <c r="MFU152" s="88"/>
      <c r="MFV152" s="11"/>
      <c r="MFW152" s="11"/>
      <c r="MFX152" s="89"/>
      <c r="MFY152" s="87"/>
      <c r="MFZ152" s="90"/>
      <c r="MGA152" s="91"/>
      <c r="MGB152" s="86"/>
      <c r="MGC152" s="87"/>
      <c r="MGD152" s="87"/>
      <c r="MGE152" s="87"/>
      <c r="MGF152" s="87"/>
      <c r="MGG152" s="88"/>
      <c r="MGH152" s="12"/>
      <c r="MGI152" s="12"/>
      <c r="MGJ152" s="88"/>
      <c r="MGK152" s="88"/>
      <c r="MGL152" s="11"/>
      <c r="MGM152" s="11"/>
      <c r="MGN152" s="89"/>
      <c r="MGO152" s="87"/>
      <c r="MGP152" s="90"/>
      <c r="MGQ152" s="91"/>
      <c r="MGR152" s="86"/>
      <c r="MGS152" s="87"/>
      <c r="MGT152" s="87"/>
      <c r="MGU152" s="87"/>
      <c r="MGV152" s="87"/>
      <c r="MGW152" s="88"/>
      <c r="MGX152" s="12"/>
      <c r="MGY152" s="12"/>
      <c r="MGZ152" s="88"/>
      <c r="MHA152" s="88"/>
      <c r="MHB152" s="11"/>
      <c r="MHC152" s="11"/>
      <c r="MHD152" s="89"/>
      <c r="MHE152" s="87"/>
      <c r="MHF152" s="90"/>
      <c r="MHG152" s="91"/>
      <c r="MHH152" s="86"/>
      <c r="MHI152" s="87"/>
      <c r="MHJ152" s="87"/>
      <c r="MHK152" s="87"/>
      <c r="MHL152" s="87"/>
      <c r="MHM152" s="88"/>
      <c r="MHN152" s="12"/>
      <c r="MHO152" s="12"/>
      <c r="MHP152" s="88"/>
      <c r="MHQ152" s="88"/>
      <c r="MHR152" s="11"/>
      <c r="MHS152" s="11"/>
      <c r="MHT152" s="89"/>
      <c r="MHU152" s="87"/>
      <c r="MHV152" s="90"/>
      <c r="MHW152" s="91"/>
      <c r="MHX152" s="86"/>
      <c r="MHY152" s="87"/>
      <c r="MHZ152" s="87"/>
      <c r="MIA152" s="87"/>
      <c r="MIB152" s="87"/>
      <c r="MIC152" s="88"/>
      <c r="MID152" s="12"/>
      <c r="MIE152" s="12"/>
      <c r="MIF152" s="88"/>
      <c r="MIG152" s="88"/>
      <c r="MIH152" s="11"/>
      <c r="MII152" s="11"/>
      <c r="MIJ152" s="89"/>
      <c r="MIK152" s="87"/>
      <c r="MIL152" s="90"/>
      <c r="MIM152" s="91"/>
      <c r="MIN152" s="86"/>
      <c r="MIO152" s="87"/>
      <c r="MIP152" s="87"/>
      <c r="MIQ152" s="87"/>
      <c r="MIR152" s="87"/>
      <c r="MIS152" s="88"/>
      <c r="MIT152" s="12"/>
      <c r="MIU152" s="12"/>
      <c r="MIV152" s="88"/>
      <c r="MIW152" s="88"/>
      <c r="MIX152" s="11"/>
      <c r="MIY152" s="11"/>
      <c r="MIZ152" s="89"/>
      <c r="MJA152" s="87"/>
      <c r="MJB152" s="90"/>
      <c r="MJC152" s="91"/>
      <c r="MJD152" s="86"/>
      <c r="MJE152" s="87"/>
      <c r="MJF152" s="87"/>
      <c r="MJG152" s="87"/>
      <c r="MJH152" s="87"/>
      <c r="MJI152" s="88"/>
      <c r="MJJ152" s="12"/>
      <c r="MJK152" s="12"/>
      <c r="MJL152" s="88"/>
      <c r="MJM152" s="88"/>
      <c r="MJN152" s="11"/>
      <c r="MJO152" s="11"/>
      <c r="MJP152" s="89"/>
      <c r="MJQ152" s="87"/>
      <c r="MJR152" s="90"/>
      <c r="MJS152" s="91"/>
      <c r="MJT152" s="86"/>
      <c r="MJU152" s="87"/>
      <c r="MJV152" s="87"/>
      <c r="MJW152" s="87"/>
      <c r="MJX152" s="87"/>
      <c r="MJY152" s="88"/>
      <c r="MJZ152" s="12"/>
      <c r="MKA152" s="12"/>
      <c r="MKB152" s="88"/>
      <c r="MKC152" s="88"/>
      <c r="MKD152" s="11"/>
      <c r="MKE152" s="11"/>
      <c r="MKF152" s="89"/>
      <c r="MKG152" s="87"/>
      <c r="MKH152" s="90"/>
      <c r="MKI152" s="91"/>
      <c r="MKJ152" s="86"/>
      <c r="MKK152" s="87"/>
      <c r="MKL152" s="87"/>
      <c r="MKM152" s="87"/>
      <c r="MKN152" s="87"/>
      <c r="MKO152" s="88"/>
      <c r="MKP152" s="12"/>
      <c r="MKQ152" s="12"/>
      <c r="MKR152" s="88"/>
      <c r="MKS152" s="88"/>
      <c r="MKT152" s="11"/>
      <c r="MKU152" s="11"/>
      <c r="MKV152" s="89"/>
      <c r="MKW152" s="87"/>
      <c r="MKX152" s="90"/>
      <c r="MKY152" s="91"/>
      <c r="MKZ152" s="86"/>
      <c r="MLA152" s="87"/>
      <c r="MLB152" s="87"/>
      <c r="MLC152" s="87"/>
      <c r="MLD152" s="87"/>
      <c r="MLE152" s="88"/>
      <c r="MLF152" s="12"/>
      <c r="MLG152" s="12"/>
      <c r="MLH152" s="88"/>
      <c r="MLI152" s="88"/>
      <c r="MLJ152" s="11"/>
      <c r="MLK152" s="11"/>
      <c r="MLL152" s="89"/>
      <c r="MLM152" s="87"/>
      <c r="MLN152" s="90"/>
      <c r="MLO152" s="91"/>
      <c r="MLP152" s="86"/>
      <c r="MLQ152" s="87"/>
      <c r="MLR152" s="87"/>
      <c r="MLS152" s="87"/>
      <c r="MLT152" s="87"/>
      <c r="MLU152" s="88"/>
      <c r="MLV152" s="12"/>
      <c r="MLW152" s="12"/>
      <c r="MLX152" s="88"/>
      <c r="MLY152" s="88"/>
      <c r="MLZ152" s="11"/>
      <c r="MMA152" s="11"/>
      <c r="MMB152" s="89"/>
      <c r="MMC152" s="87"/>
      <c r="MMD152" s="90"/>
      <c r="MME152" s="91"/>
      <c r="MMF152" s="86"/>
      <c r="MMG152" s="87"/>
      <c r="MMH152" s="87"/>
      <c r="MMI152" s="87"/>
      <c r="MMJ152" s="87"/>
      <c r="MMK152" s="88"/>
      <c r="MML152" s="12"/>
      <c r="MMM152" s="12"/>
      <c r="MMN152" s="88"/>
      <c r="MMO152" s="88"/>
      <c r="MMP152" s="11"/>
      <c r="MMQ152" s="11"/>
      <c r="MMR152" s="89"/>
      <c r="MMS152" s="87"/>
      <c r="MMT152" s="90"/>
      <c r="MMU152" s="91"/>
      <c r="MMV152" s="86"/>
      <c r="MMW152" s="87"/>
      <c r="MMX152" s="87"/>
      <c r="MMY152" s="87"/>
      <c r="MMZ152" s="87"/>
      <c r="MNA152" s="88"/>
      <c r="MNB152" s="12"/>
      <c r="MNC152" s="12"/>
      <c r="MND152" s="88"/>
      <c r="MNE152" s="88"/>
      <c r="MNF152" s="11"/>
      <c r="MNG152" s="11"/>
      <c r="MNH152" s="89"/>
      <c r="MNI152" s="87"/>
      <c r="MNJ152" s="90"/>
      <c r="MNK152" s="91"/>
      <c r="MNL152" s="86"/>
      <c r="MNM152" s="87"/>
      <c r="MNN152" s="87"/>
      <c r="MNO152" s="87"/>
      <c r="MNP152" s="87"/>
      <c r="MNQ152" s="88"/>
      <c r="MNR152" s="12"/>
      <c r="MNS152" s="12"/>
      <c r="MNT152" s="88"/>
      <c r="MNU152" s="88"/>
      <c r="MNV152" s="11"/>
      <c r="MNW152" s="11"/>
      <c r="MNX152" s="89"/>
      <c r="MNY152" s="87"/>
      <c r="MNZ152" s="90"/>
      <c r="MOA152" s="91"/>
      <c r="MOB152" s="86"/>
      <c r="MOC152" s="87"/>
      <c r="MOD152" s="87"/>
      <c r="MOE152" s="87"/>
      <c r="MOF152" s="87"/>
      <c r="MOG152" s="88"/>
      <c r="MOH152" s="12"/>
      <c r="MOI152" s="12"/>
      <c r="MOJ152" s="88"/>
      <c r="MOK152" s="88"/>
      <c r="MOL152" s="11"/>
      <c r="MOM152" s="11"/>
      <c r="MON152" s="89"/>
      <c r="MOO152" s="87"/>
      <c r="MOP152" s="90"/>
      <c r="MOQ152" s="91"/>
      <c r="MOR152" s="86"/>
      <c r="MOS152" s="87"/>
      <c r="MOT152" s="87"/>
      <c r="MOU152" s="87"/>
      <c r="MOV152" s="87"/>
      <c r="MOW152" s="88"/>
      <c r="MOX152" s="12"/>
      <c r="MOY152" s="12"/>
      <c r="MOZ152" s="88"/>
      <c r="MPA152" s="88"/>
      <c r="MPB152" s="11"/>
      <c r="MPC152" s="11"/>
      <c r="MPD152" s="89"/>
      <c r="MPE152" s="87"/>
      <c r="MPF152" s="90"/>
      <c r="MPG152" s="91"/>
      <c r="MPH152" s="86"/>
      <c r="MPI152" s="87"/>
      <c r="MPJ152" s="87"/>
      <c r="MPK152" s="87"/>
      <c r="MPL152" s="87"/>
      <c r="MPM152" s="88"/>
      <c r="MPN152" s="12"/>
      <c r="MPO152" s="12"/>
      <c r="MPP152" s="88"/>
      <c r="MPQ152" s="88"/>
      <c r="MPR152" s="11"/>
      <c r="MPS152" s="11"/>
      <c r="MPT152" s="89"/>
      <c r="MPU152" s="87"/>
      <c r="MPV152" s="90"/>
      <c r="MPW152" s="91"/>
      <c r="MPX152" s="86"/>
      <c r="MPY152" s="87"/>
      <c r="MPZ152" s="87"/>
      <c r="MQA152" s="87"/>
      <c r="MQB152" s="87"/>
      <c r="MQC152" s="88"/>
      <c r="MQD152" s="12"/>
      <c r="MQE152" s="12"/>
      <c r="MQF152" s="88"/>
      <c r="MQG152" s="88"/>
      <c r="MQH152" s="11"/>
      <c r="MQI152" s="11"/>
      <c r="MQJ152" s="89"/>
      <c r="MQK152" s="87"/>
      <c r="MQL152" s="90"/>
      <c r="MQM152" s="91"/>
      <c r="MQN152" s="86"/>
      <c r="MQO152" s="87"/>
      <c r="MQP152" s="87"/>
      <c r="MQQ152" s="87"/>
      <c r="MQR152" s="87"/>
      <c r="MQS152" s="88"/>
      <c r="MQT152" s="12"/>
      <c r="MQU152" s="12"/>
      <c r="MQV152" s="88"/>
      <c r="MQW152" s="88"/>
      <c r="MQX152" s="11"/>
      <c r="MQY152" s="11"/>
      <c r="MQZ152" s="89"/>
      <c r="MRA152" s="87"/>
      <c r="MRB152" s="90"/>
      <c r="MRC152" s="91"/>
      <c r="MRD152" s="86"/>
      <c r="MRE152" s="87"/>
      <c r="MRF152" s="87"/>
      <c r="MRG152" s="87"/>
      <c r="MRH152" s="87"/>
      <c r="MRI152" s="88"/>
      <c r="MRJ152" s="12"/>
      <c r="MRK152" s="12"/>
      <c r="MRL152" s="88"/>
      <c r="MRM152" s="88"/>
      <c r="MRN152" s="11"/>
      <c r="MRO152" s="11"/>
      <c r="MRP152" s="89"/>
      <c r="MRQ152" s="87"/>
      <c r="MRR152" s="90"/>
      <c r="MRS152" s="91"/>
      <c r="MRT152" s="86"/>
      <c r="MRU152" s="87"/>
      <c r="MRV152" s="87"/>
      <c r="MRW152" s="87"/>
      <c r="MRX152" s="87"/>
      <c r="MRY152" s="88"/>
      <c r="MRZ152" s="12"/>
      <c r="MSA152" s="12"/>
      <c r="MSB152" s="88"/>
      <c r="MSC152" s="88"/>
      <c r="MSD152" s="11"/>
      <c r="MSE152" s="11"/>
      <c r="MSF152" s="89"/>
      <c r="MSG152" s="87"/>
      <c r="MSH152" s="90"/>
      <c r="MSI152" s="91"/>
      <c r="MSJ152" s="86"/>
      <c r="MSK152" s="87"/>
      <c r="MSL152" s="87"/>
      <c r="MSM152" s="87"/>
      <c r="MSN152" s="87"/>
      <c r="MSO152" s="88"/>
      <c r="MSP152" s="12"/>
      <c r="MSQ152" s="12"/>
      <c r="MSR152" s="88"/>
      <c r="MSS152" s="88"/>
      <c r="MST152" s="11"/>
      <c r="MSU152" s="11"/>
      <c r="MSV152" s="89"/>
      <c r="MSW152" s="87"/>
      <c r="MSX152" s="90"/>
      <c r="MSY152" s="91"/>
      <c r="MSZ152" s="86"/>
      <c r="MTA152" s="87"/>
      <c r="MTB152" s="87"/>
      <c r="MTC152" s="87"/>
      <c r="MTD152" s="87"/>
      <c r="MTE152" s="88"/>
      <c r="MTF152" s="12"/>
      <c r="MTG152" s="12"/>
      <c r="MTH152" s="88"/>
      <c r="MTI152" s="88"/>
      <c r="MTJ152" s="11"/>
      <c r="MTK152" s="11"/>
      <c r="MTL152" s="89"/>
      <c r="MTM152" s="87"/>
      <c r="MTN152" s="90"/>
      <c r="MTO152" s="91"/>
      <c r="MTP152" s="86"/>
      <c r="MTQ152" s="87"/>
      <c r="MTR152" s="87"/>
      <c r="MTS152" s="87"/>
      <c r="MTT152" s="87"/>
      <c r="MTU152" s="88"/>
      <c r="MTV152" s="12"/>
      <c r="MTW152" s="12"/>
      <c r="MTX152" s="88"/>
      <c r="MTY152" s="88"/>
      <c r="MTZ152" s="11"/>
      <c r="MUA152" s="11"/>
      <c r="MUB152" s="89"/>
      <c r="MUC152" s="87"/>
      <c r="MUD152" s="90"/>
      <c r="MUE152" s="91"/>
      <c r="MUF152" s="86"/>
      <c r="MUG152" s="87"/>
      <c r="MUH152" s="87"/>
      <c r="MUI152" s="87"/>
      <c r="MUJ152" s="87"/>
      <c r="MUK152" s="88"/>
      <c r="MUL152" s="12"/>
      <c r="MUM152" s="12"/>
      <c r="MUN152" s="88"/>
      <c r="MUO152" s="88"/>
      <c r="MUP152" s="11"/>
      <c r="MUQ152" s="11"/>
      <c r="MUR152" s="89"/>
      <c r="MUS152" s="87"/>
      <c r="MUT152" s="90"/>
      <c r="MUU152" s="91"/>
      <c r="MUV152" s="86"/>
      <c r="MUW152" s="87"/>
      <c r="MUX152" s="87"/>
      <c r="MUY152" s="87"/>
      <c r="MUZ152" s="87"/>
      <c r="MVA152" s="88"/>
      <c r="MVB152" s="12"/>
      <c r="MVC152" s="12"/>
      <c r="MVD152" s="88"/>
      <c r="MVE152" s="88"/>
      <c r="MVF152" s="11"/>
      <c r="MVG152" s="11"/>
      <c r="MVH152" s="89"/>
      <c r="MVI152" s="87"/>
      <c r="MVJ152" s="90"/>
      <c r="MVK152" s="91"/>
      <c r="MVL152" s="86"/>
      <c r="MVM152" s="87"/>
      <c r="MVN152" s="87"/>
      <c r="MVO152" s="87"/>
      <c r="MVP152" s="87"/>
      <c r="MVQ152" s="88"/>
      <c r="MVR152" s="12"/>
      <c r="MVS152" s="12"/>
      <c r="MVT152" s="88"/>
      <c r="MVU152" s="88"/>
      <c r="MVV152" s="11"/>
      <c r="MVW152" s="11"/>
      <c r="MVX152" s="89"/>
      <c r="MVY152" s="87"/>
      <c r="MVZ152" s="90"/>
      <c r="MWA152" s="91"/>
      <c r="MWB152" s="86"/>
      <c r="MWC152" s="87"/>
      <c r="MWD152" s="87"/>
      <c r="MWE152" s="87"/>
      <c r="MWF152" s="87"/>
      <c r="MWG152" s="88"/>
      <c r="MWH152" s="12"/>
      <c r="MWI152" s="12"/>
      <c r="MWJ152" s="88"/>
      <c r="MWK152" s="88"/>
      <c r="MWL152" s="11"/>
      <c r="MWM152" s="11"/>
      <c r="MWN152" s="89"/>
      <c r="MWO152" s="87"/>
      <c r="MWP152" s="90"/>
      <c r="MWQ152" s="91"/>
      <c r="MWR152" s="86"/>
      <c r="MWS152" s="87"/>
      <c r="MWT152" s="87"/>
      <c r="MWU152" s="87"/>
      <c r="MWV152" s="87"/>
      <c r="MWW152" s="88"/>
      <c r="MWX152" s="12"/>
      <c r="MWY152" s="12"/>
      <c r="MWZ152" s="88"/>
      <c r="MXA152" s="88"/>
      <c r="MXB152" s="11"/>
      <c r="MXC152" s="11"/>
      <c r="MXD152" s="89"/>
      <c r="MXE152" s="87"/>
      <c r="MXF152" s="90"/>
      <c r="MXG152" s="91"/>
      <c r="MXH152" s="86"/>
      <c r="MXI152" s="87"/>
      <c r="MXJ152" s="87"/>
      <c r="MXK152" s="87"/>
      <c r="MXL152" s="87"/>
      <c r="MXM152" s="88"/>
      <c r="MXN152" s="12"/>
      <c r="MXO152" s="12"/>
      <c r="MXP152" s="88"/>
      <c r="MXQ152" s="88"/>
      <c r="MXR152" s="11"/>
      <c r="MXS152" s="11"/>
      <c r="MXT152" s="89"/>
      <c r="MXU152" s="87"/>
      <c r="MXV152" s="90"/>
      <c r="MXW152" s="91"/>
      <c r="MXX152" s="86"/>
      <c r="MXY152" s="87"/>
      <c r="MXZ152" s="87"/>
      <c r="MYA152" s="87"/>
      <c r="MYB152" s="87"/>
      <c r="MYC152" s="88"/>
      <c r="MYD152" s="12"/>
      <c r="MYE152" s="12"/>
      <c r="MYF152" s="88"/>
      <c r="MYG152" s="88"/>
      <c r="MYH152" s="11"/>
      <c r="MYI152" s="11"/>
      <c r="MYJ152" s="89"/>
      <c r="MYK152" s="87"/>
      <c r="MYL152" s="90"/>
      <c r="MYM152" s="91"/>
      <c r="MYN152" s="86"/>
      <c r="MYO152" s="87"/>
      <c r="MYP152" s="87"/>
      <c r="MYQ152" s="87"/>
      <c r="MYR152" s="87"/>
      <c r="MYS152" s="88"/>
      <c r="MYT152" s="12"/>
      <c r="MYU152" s="12"/>
      <c r="MYV152" s="88"/>
      <c r="MYW152" s="88"/>
      <c r="MYX152" s="11"/>
      <c r="MYY152" s="11"/>
      <c r="MYZ152" s="89"/>
      <c r="MZA152" s="87"/>
      <c r="MZB152" s="90"/>
      <c r="MZC152" s="91"/>
      <c r="MZD152" s="86"/>
      <c r="MZE152" s="87"/>
      <c r="MZF152" s="87"/>
      <c r="MZG152" s="87"/>
      <c r="MZH152" s="87"/>
      <c r="MZI152" s="88"/>
      <c r="MZJ152" s="12"/>
      <c r="MZK152" s="12"/>
      <c r="MZL152" s="88"/>
      <c r="MZM152" s="88"/>
      <c r="MZN152" s="11"/>
      <c r="MZO152" s="11"/>
      <c r="MZP152" s="89"/>
      <c r="MZQ152" s="87"/>
      <c r="MZR152" s="90"/>
      <c r="MZS152" s="91"/>
      <c r="MZT152" s="86"/>
      <c r="MZU152" s="87"/>
      <c r="MZV152" s="87"/>
      <c r="MZW152" s="87"/>
      <c r="MZX152" s="87"/>
      <c r="MZY152" s="88"/>
      <c r="MZZ152" s="12"/>
      <c r="NAA152" s="12"/>
      <c r="NAB152" s="88"/>
      <c r="NAC152" s="88"/>
      <c r="NAD152" s="11"/>
      <c r="NAE152" s="11"/>
      <c r="NAF152" s="89"/>
      <c r="NAG152" s="87"/>
      <c r="NAH152" s="90"/>
      <c r="NAI152" s="91"/>
      <c r="NAJ152" s="86"/>
      <c r="NAK152" s="87"/>
      <c r="NAL152" s="87"/>
      <c r="NAM152" s="87"/>
      <c r="NAN152" s="87"/>
      <c r="NAO152" s="88"/>
      <c r="NAP152" s="12"/>
      <c r="NAQ152" s="12"/>
      <c r="NAR152" s="88"/>
      <c r="NAS152" s="88"/>
      <c r="NAT152" s="11"/>
      <c r="NAU152" s="11"/>
      <c r="NAV152" s="89"/>
      <c r="NAW152" s="87"/>
      <c r="NAX152" s="90"/>
      <c r="NAY152" s="91"/>
      <c r="NAZ152" s="86"/>
      <c r="NBA152" s="87"/>
      <c r="NBB152" s="87"/>
      <c r="NBC152" s="87"/>
      <c r="NBD152" s="87"/>
      <c r="NBE152" s="88"/>
      <c r="NBF152" s="12"/>
      <c r="NBG152" s="12"/>
      <c r="NBH152" s="88"/>
      <c r="NBI152" s="88"/>
      <c r="NBJ152" s="11"/>
      <c r="NBK152" s="11"/>
      <c r="NBL152" s="89"/>
      <c r="NBM152" s="87"/>
      <c r="NBN152" s="90"/>
      <c r="NBO152" s="91"/>
      <c r="NBP152" s="86"/>
      <c r="NBQ152" s="87"/>
      <c r="NBR152" s="87"/>
      <c r="NBS152" s="87"/>
      <c r="NBT152" s="87"/>
      <c r="NBU152" s="88"/>
      <c r="NBV152" s="12"/>
      <c r="NBW152" s="12"/>
      <c r="NBX152" s="88"/>
      <c r="NBY152" s="88"/>
      <c r="NBZ152" s="11"/>
      <c r="NCA152" s="11"/>
      <c r="NCB152" s="89"/>
      <c r="NCC152" s="87"/>
      <c r="NCD152" s="90"/>
      <c r="NCE152" s="91"/>
      <c r="NCF152" s="86"/>
      <c r="NCG152" s="87"/>
      <c r="NCH152" s="87"/>
      <c r="NCI152" s="87"/>
      <c r="NCJ152" s="87"/>
      <c r="NCK152" s="88"/>
      <c r="NCL152" s="12"/>
      <c r="NCM152" s="12"/>
      <c r="NCN152" s="88"/>
      <c r="NCO152" s="88"/>
      <c r="NCP152" s="11"/>
      <c r="NCQ152" s="11"/>
      <c r="NCR152" s="89"/>
      <c r="NCS152" s="87"/>
      <c r="NCT152" s="90"/>
      <c r="NCU152" s="91"/>
      <c r="NCV152" s="86"/>
      <c r="NCW152" s="87"/>
      <c r="NCX152" s="87"/>
      <c r="NCY152" s="87"/>
      <c r="NCZ152" s="87"/>
      <c r="NDA152" s="88"/>
      <c r="NDB152" s="12"/>
      <c r="NDC152" s="12"/>
      <c r="NDD152" s="88"/>
      <c r="NDE152" s="88"/>
      <c r="NDF152" s="11"/>
      <c r="NDG152" s="11"/>
      <c r="NDH152" s="89"/>
      <c r="NDI152" s="87"/>
      <c r="NDJ152" s="90"/>
      <c r="NDK152" s="91"/>
      <c r="NDL152" s="86"/>
      <c r="NDM152" s="87"/>
      <c r="NDN152" s="87"/>
      <c r="NDO152" s="87"/>
      <c r="NDP152" s="87"/>
      <c r="NDQ152" s="88"/>
      <c r="NDR152" s="12"/>
      <c r="NDS152" s="12"/>
      <c r="NDT152" s="88"/>
      <c r="NDU152" s="88"/>
      <c r="NDV152" s="11"/>
      <c r="NDW152" s="11"/>
      <c r="NDX152" s="89"/>
      <c r="NDY152" s="87"/>
      <c r="NDZ152" s="90"/>
      <c r="NEA152" s="91"/>
      <c r="NEB152" s="86"/>
      <c r="NEC152" s="87"/>
      <c r="NED152" s="87"/>
      <c r="NEE152" s="87"/>
      <c r="NEF152" s="87"/>
      <c r="NEG152" s="88"/>
      <c r="NEH152" s="12"/>
      <c r="NEI152" s="12"/>
      <c r="NEJ152" s="88"/>
      <c r="NEK152" s="88"/>
      <c r="NEL152" s="11"/>
      <c r="NEM152" s="11"/>
      <c r="NEN152" s="89"/>
      <c r="NEO152" s="87"/>
      <c r="NEP152" s="90"/>
      <c r="NEQ152" s="91"/>
      <c r="NER152" s="86"/>
      <c r="NES152" s="87"/>
      <c r="NET152" s="87"/>
      <c r="NEU152" s="87"/>
      <c r="NEV152" s="87"/>
      <c r="NEW152" s="88"/>
      <c r="NEX152" s="12"/>
      <c r="NEY152" s="12"/>
      <c r="NEZ152" s="88"/>
      <c r="NFA152" s="88"/>
      <c r="NFB152" s="11"/>
      <c r="NFC152" s="11"/>
      <c r="NFD152" s="89"/>
      <c r="NFE152" s="87"/>
      <c r="NFF152" s="90"/>
      <c r="NFG152" s="91"/>
      <c r="NFH152" s="86"/>
      <c r="NFI152" s="87"/>
      <c r="NFJ152" s="87"/>
      <c r="NFK152" s="87"/>
      <c r="NFL152" s="87"/>
      <c r="NFM152" s="88"/>
      <c r="NFN152" s="12"/>
      <c r="NFO152" s="12"/>
      <c r="NFP152" s="88"/>
      <c r="NFQ152" s="88"/>
      <c r="NFR152" s="11"/>
      <c r="NFS152" s="11"/>
      <c r="NFT152" s="89"/>
      <c r="NFU152" s="87"/>
      <c r="NFV152" s="90"/>
      <c r="NFW152" s="91"/>
      <c r="NFX152" s="86"/>
      <c r="NFY152" s="87"/>
      <c r="NFZ152" s="87"/>
      <c r="NGA152" s="87"/>
      <c r="NGB152" s="87"/>
      <c r="NGC152" s="88"/>
      <c r="NGD152" s="12"/>
      <c r="NGE152" s="12"/>
      <c r="NGF152" s="88"/>
      <c r="NGG152" s="88"/>
      <c r="NGH152" s="11"/>
      <c r="NGI152" s="11"/>
      <c r="NGJ152" s="89"/>
      <c r="NGK152" s="87"/>
      <c r="NGL152" s="90"/>
      <c r="NGM152" s="91"/>
      <c r="NGN152" s="86"/>
      <c r="NGO152" s="87"/>
      <c r="NGP152" s="87"/>
      <c r="NGQ152" s="87"/>
      <c r="NGR152" s="87"/>
      <c r="NGS152" s="88"/>
      <c r="NGT152" s="12"/>
      <c r="NGU152" s="12"/>
      <c r="NGV152" s="88"/>
      <c r="NGW152" s="88"/>
      <c r="NGX152" s="11"/>
      <c r="NGY152" s="11"/>
      <c r="NGZ152" s="89"/>
      <c r="NHA152" s="87"/>
      <c r="NHB152" s="90"/>
      <c r="NHC152" s="91"/>
      <c r="NHD152" s="86"/>
      <c r="NHE152" s="87"/>
      <c r="NHF152" s="87"/>
      <c r="NHG152" s="87"/>
      <c r="NHH152" s="87"/>
      <c r="NHI152" s="88"/>
      <c r="NHJ152" s="12"/>
      <c r="NHK152" s="12"/>
      <c r="NHL152" s="88"/>
      <c r="NHM152" s="88"/>
      <c r="NHN152" s="11"/>
      <c r="NHO152" s="11"/>
      <c r="NHP152" s="89"/>
      <c r="NHQ152" s="87"/>
      <c r="NHR152" s="90"/>
      <c r="NHS152" s="91"/>
      <c r="NHT152" s="86"/>
      <c r="NHU152" s="87"/>
      <c r="NHV152" s="87"/>
      <c r="NHW152" s="87"/>
      <c r="NHX152" s="87"/>
      <c r="NHY152" s="88"/>
      <c r="NHZ152" s="12"/>
      <c r="NIA152" s="12"/>
      <c r="NIB152" s="88"/>
      <c r="NIC152" s="88"/>
      <c r="NID152" s="11"/>
      <c r="NIE152" s="11"/>
      <c r="NIF152" s="89"/>
      <c r="NIG152" s="87"/>
      <c r="NIH152" s="90"/>
      <c r="NII152" s="91"/>
      <c r="NIJ152" s="86"/>
      <c r="NIK152" s="87"/>
      <c r="NIL152" s="87"/>
      <c r="NIM152" s="87"/>
      <c r="NIN152" s="87"/>
      <c r="NIO152" s="88"/>
      <c r="NIP152" s="12"/>
      <c r="NIQ152" s="12"/>
      <c r="NIR152" s="88"/>
      <c r="NIS152" s="88"/>
      <c r="NIT152" s="11"/>
      <c r="NIU152" s="11"/>
      <c r="NIV152" s="89"/>
      <c r="NIW152" s="87"/>
      <c r="NIX152" s="90"/>
      <c r="NIY152" s="91"/>
      <c r="NIZ152" s="86"/>
      <c r="NJA152" s="87"/>
      <c r="NJB152" s="87"/>
      <c r="NJC152" s="87"/>
      <c r="NJD152" s="87"/>
      <c r="NJE152" s="88"/>
      <c r="NJF152" s="12"/>
      <c r="NJG152" s="12"/>
      <c r="NJH152" s="88"/>
      <c r="NJI152" s="88"/>
      <c r="NJJ152" s="11"/>
      <c r="NJK152" s="11"/>
      <c r="NJL152" s="89"/>
      <c r="NJM152" s="87"/>
      <c r="NJN152" s="90"/>
      <c r="NJO152" s="91"/>
      <c r="NJP152" s="86"/>
      <c r="NJQ152" s="87"/>
      <c r="NJR152" s="87"/>
      <c r="NJS152" s="87"/>
      <c r="NJT152" s="87"/>
      <c r="NJU152" s="88"/>
      <c r="NJV152" s="12"/>
      <c r="NJW152" s="12"/>
      <c r="NJX152" s="88"/>
      <c r="NJY152" s="88"/>
      <c r="NJZ152" s="11"/>
      <c r="NKA152" s="11"/>
      <c r="NKB152" s="89"/>
      <c r="NKC152" s="87"/>
      <c r="NKD152" s="90"/>
      <c r="NKE152" s="91"/>
      <c r="NKF152" s="86"/>
      <c r="NKG152" s="87"/>
      <c r="NKH152" s="87"/>
      <c r="NKI152" s="87"/>
      <c r="NKJ152" s="87"/>
      <c r="NKK152" s="88"/>
      <c r="NKL152" s="12"/>
      <c r="NKM152" s="12"/>
      <c r="NKN152" s="88"/>
      <c r="NKO152" s="88"/>
      <c r="NKP152" s="11"/>
      <c r="NKQ152" s="11"/>
      <c r="NKR152" s="89"/>
      <c r="NKS152" s="87"/>
      <c r="NKT152" s="90"/>
      <c r="NKU152" s="91"/>
      <c r="NKV152" s="86"/>
      <c r="NKW152" s="87"/>
      <c r="NKX152" s="87"/>
      <c r="NKY152" s="87"/>
      <c r="NKZ152" s="87"/>
      <c r="NLA152" s="88"/>
      <c r="NLB152" s="12"/>
      <c r="NLC152" s="12"/>
      <c r="NLD152" s="88"/>
      <c r="NLE152" s="88"/>
      <c r="NLF152" s="11"/>
      <c r="NLG152" s="11"/>
      <c r="NLH152" s="89"/>
      <c r="NLI152" s="87"/>
      <c r="NLJ152" s="90"/>
      <c r="NLK152" s="91"/>
      <c r="NLL152" s="86"/>
      <c r="NLM152" s="87"/>
      <c r="NLN152" s="87"/>
      <c r="NLO152" s="87"/>
      <c r="NLP152" s="87"/>
      <c r="NLQ152" s="88"/>
      <c r="NLR152" s="12"/>
      <c r="NLS152" s="12"/>
      <c r="NLT152" s="88"/>
      <c r="NLU152" s="88"/>
      <c r="NLV152" s="11"/>
      <c r="NLW152" s="11"/>
      <c r="NLX152" s="89"/>
      <c r="NLY152" s="87"/>
      <c r="NLZ152" s="90"/>
      <c r="NMA152" s="91"/>
      <c r="NMB152" s="86"/>
      <c r="NMC152" s="87"/>
      <c r="NMD152" s="87"/>
      <c r="NME152" s="87"/>
      <c r="NMF152" s="87"/>
      <c r="NMG152" s="88"/>
      <c r="NMH152" s="12"/>
      <c r="NMI152" s="12"/>
      <c r="NMJ152" s="88"/>
      <c r="NMK152" s="88"/>
      <c r="NML152" s="11"/>
      <c r="NMM152" s="11"/>
      <c r="NMN152" s="89"/>
      <c r="NMO152" s="87"/>
      <c r="NMP152" s="90"/>
      <c r="NMQ152" s="91"/>
      <c r="NMR152" s="86"/>
      <c r="NMS152" s="87"/>
      <c r="NMT152" s="87"/>
      <c r="NMU152" s="87"/>
      <c r="NMV152" s="87"/>
      <c r="NMW152" s="88"/>
      <c r="NMX152" s="12"/>
      <c r="NMY152" s="12"/>
      <c r="NMZ152" s="88"/>
      <c r="NNA152" s="88"/>
      <c r="NNB152" s="11"/>
      <c r="NNC152" s="11"/>
      <c r="NND152" s="89"/>
      <c r="NNE152" s="87"/>
      <c r="NNF152" s="90"/>
      <c r="NNG152" s="91"/>
      <c r="NNH152" s="86"/>
      <c r="NNI152" s="87"/>
      <c r="NNJ152" s="87"/>
      <c r="NNK152" s="87"/>
      <c r="NNL152" s="87"/>
      <c r="NNM152" s="88"/>
      <c r="NNN152" s="12"/>
      <c r="NNO152" s="12"/>
      <c r="NNP152" s="88"/>
      <c r="NNQ152" s="88"/>
      <c r="NNR152" s="11"/>
      <c r="NNS152" s="11"/>
      <c r="NNT152" s="89"/>
      <c r="NNU152" s="87"/>
      <c r="NNV152" s="90"/>
      <c r="NNW152" s="91"/>
      <c r="NNX152" s="86"/>
      <c r="NNY152" s="87"/>
      <c r="NNZ152" s="87"/>
      <c r="NOA152" s="87"/>
      <c r="NOB152" s="87"/>
      <c r="NOC152" s="88"/>
      <c r="NOD152" s="12"/>
      <c r="NOE152" s="12"/>
      <c r="NOF152" s="88"/>
      <c r="NOG152" s="88"/>
      <c r="NOH152" s="11"/>
      <c r="NOI152" s="11"/>
      <c r="NOJ152" s="89"/>
      <c r="NOK152" s="87"/>
      <c r="NOL152" s="90"/>
      <c r="NOM152" s="91"/>
      <c r="NON152" s="86"/>
      <c r="NOO152" s="87"/>
      <c r="NOP152" s="87"/>
      <c r="NOQ152" s="87"/>
      <c r="NOR152" s="87"/>
      <c r="NOS152" s="88"/>
      <c r="NOT152" s="12"/>
      <c r="NOU152" s="12"/>
      <c r="NOV152" s="88"/>
      <c r="NOW152" s="88"/>
      <c r="NOX152" s="11"/>
      <c r="NOY152" s="11"/>
      <c r="NOZ152" s="89"/>
      <c r="NPA152" s="87"/>
      <c r="NPB152" s="90"/>
      <c r="NPC152" s="91"/>
      <c r="NPD152" s="86"/>
      <c r="NPE152" s="87"/>
      <c r="NPF152" s="87"/>
      <c r="NPG152" s="87"/>
      <c r="NPH152" s="87"/>
      <c r="NPI152" s="88"/>
      <c r="NPJ152" s="12"/>
      <c r="NPK152" s="12"/>
      <c r="NPL152" s="88"/>
      <c r="NPM152" s="88"/>
      <c r="NPN152" s="11"/>
      <c r="NPO152" s="11"/>
      <c r="NPP152" s="89"/>
      <c r="NPQ152" s="87"/>
      <c r="NPR152" s="90"/>
      <c r="NPS152" s="91"/>
      <c r="NPT152" s="86"/>
      <c r="NPU152" s="87"/>
      <c r="NPV152" s="87"/>
      <c r="NPW152" s="87"/>
      <c r="NPX152" s="87"/>
      <c r="NPY152" s="88"/>
      <c r="NPZ152" s="12"/>
      <c r="NQA152" s="12"/>
      <c r="NQB152" s="88"/>
      <c r="NQC152" s="88"/>
      <c r="NQD152" s="11"/>
      <c r="NQE152" s="11"/>
      <c r="NQF152" s="89"/>
      <c r="NQG152" s="87"/>
      <c r="NQH152" s="90"/>
      <c r="NQI152" s="91"/>
      <c r="NQJ152" s="86"/>
      <c r="NQK152" s="87"/>
      <c r="NQL152" s="87"/>
      <c r="NQM152" s="87"/>
      <c r="NQN152" s="87"/>
      <c r="NQO152" s="88"/>
      <c r="NQP152" s="12"/>
      <c r="NQQ152" s="12"/>
      <c r="NQR152" s="88"/>
      <c r="NQS152" s="88"/>
      <c r="NQT152" s="11"/>
      <c r="NQU152" s="11"/>
      <c r="NQV152" s="89"/>
      <c r="NQW152" s="87"/>
      <c r="NQX152" s="90"/>
      <c r="NQY152" s="91"/>
      <c r="NQZ152" s="86"/>
      <c r="NRA152" s="87"/>
      <c r="NRB152" s="87"/>
      <c r="NRC152" s="87"/>
      <c r="NRD152" s="87"/>
      <c r="NRE152" s="88"/>
      <c r="NRF152" s="12"/>
      <c r="NRG152" s="12"/>
      <c r="NRH152" s="88"/>
      <c r="NRI152" s="88"/>
      <c r="NRJ152" s="11"/>
      <c r="NRK152" s="11"/>
      <c r="NRL152" s="89"/>
      <c r="NRM152" s="87"/>
      <c r="NRN152" s="90"/>
      <c r="NRO152" s="91"/>
      <c r="NRP152" s="86"/>
      <c r="NRQ152" s="87"/>
      <c r="NRR152" s="87"/>
      <c r="NRS152" s="87"/>
      <c r="NRT152" s="87"/>
      <c r="NRU152" s="88"/>
      <c r="NRV152" s="12"/>
      <c r="NRW152" s="12"/>
      <c r="NRX152" s="88"/>
      <c r="NRY152" s="88"/>
      <c r="NRZ152" s="11"/>
      <c r="NSA152" s="11"/>
      <c r="NSB152" s="89"/>
      <c r="NSC152" s="87"/>
      <c r="NSD152" s="90"/>
      <c r="NSE152" s="91"/>
      <c r="NSF152" s="86"/>
      <c r="NSG152" s="87"/>
      <c r="NSH152" s="87"/>
      <c r="NSI152" s="87"/>
      <c r="NSJ152" s="87"/>
      <c r="NSK152" s="88"/>
      <c r="NSL152" s="12"/>
      <c r="NSM152" s="12"/>
      <c r="NSN152" s="88"/>
      <c r="NSO152" s="88"/>
      <c r="NSP152" s="11"/>
      <c r="NSQ152" s="11"/>
      <c r="NSR152" s="89"/>
      <c r="NSS152" s="87"/>
      <c r="NST152" s="90"/>
      <c r="NSU152" s="91"/>
      <c r="NSV152" s="86"/>
      <c r="NSW152" s="87"/>
      <c r="NSX152" s="87"/>
      <c r="NSY152" s="87"/>
      <c r="NSZ152" s="87"/>
      <c r="NTA152" s="88"/>
      <c r="NTB152" s="12"/>
      <c r="NTC152" s="12"/>
      <c r="NTD152" s="88"/>
      <c r="NTE152" s="88"/>
      <c r="NTF152" s="11"/>
      <c r="NTG152" s="11"/>
      <c r="NTH152" s="89"/>
      <c r="NTI152" s="87"/>
      <c r="NTJ152" s="90"/>
      <c r="NTK152" s="91"/>
      <c r="NTL152" s="86"/>
      <c r="NTM152" s="87"/>
      <c r="NTN152" s="87"/>
      <c r="NTO152" s="87"/>
      <c r="NTP152" s="87"/>
      <c r="NTQ152" s="88"/>
      <c r="NTR152" s="12"/>
      <c r="NTS152" s="12"/>
      <c r="NTT152" s="88"/>
      <c r="NTU152" s="88"/>
      <c r="NTV152" s="11"/>
      <c r="NTW152" s="11"/>
      <c r="NTX152" s="89"/>
      <c r="NTY152" s="87"/>
      <c r="NTZ152" s="90"/>
      <c r="NUA152" s="91"/>
      <c r="NUB152" s="86"/>
      <c r="NUC152" s="87"/>
      <c r="NUD152" s="87"/>
      <c r="NUE152" s="87"/>
      <c r="NUF152" s="87"/>
      <c r="NUG152" s="88"/>
      <c r="NUH152" s="12"/>
      <c r="NUI152" s="12"/>
      <c r="NUJ152" s="88"/>
      <c r="NUK152" s="88"/>
      <c r="NUL152" s="11"/>
      <c r="NUM152" s="11"/>
      <c r="NUN152" s="89"/>
      <c r="NUO152" s="87"/>
      <c r="NUP152" s="90"/>
      <c r="NUQ152" s="91"/>
      <c r="NUR152" s="86"/>
      <c r="NUS152" s="87"/>
      <c r="NUT152" s="87"/>
      <c r="NUU152" s="87"/>
      <c r="NUV152" s="87"/>
      <c r="NUW152" s="88"/>
      <c r="NUX152" s="12"/>
      <c r="NUY152" s="12"/>
      <c r="NUZ152" s="88"/>
      <c r="NVA152" s="88"/>
      <c r="NVB152" s="11"/>
      <c r="NVC152" s="11"/>
      <c r="NVD152" s="89"/>
      <c r="NVE152" s="87"/>
      <c r="NVF152" s="90"/>
      <c r="NVG152" s="91"/>
      <c r="NVH152" s="86"/>
      <c r="NVI152" s="87"/>
      <c r="NVJ152" s="87"/>
      <c r="NVK152" s="87"/>
      <c r="NVL152" s="87"/>
      <c r="NVM152" s="88"/>
      <c r="NVN152" s="12"/>
      <c r="NVO152" s="12"/>
      <c r="NVP152" s="88"/>
      <c r="NVQ152" s="88"/>
      <c r="NVR152" s="11"/>
      <c r="NVS152" s="11"/>
      <c r="NVT152" s="89"/>
      <c r="NVU152" s="87"/>
      <c r="NVV152" s="90"/>
      <c r="NVW152" s="91"/>
      <c r="NVX152" s="86"/>
      <c r="NVY152" s="87"/>
      <c r="NVZ152" s="87"/>
      <c r="NWA152" s="87"/>
      <c r="NWB152" s="87"/>
      <c r="NWC152" s="88"/>
      <c r="NWD152" s="12"/>
      <c r="NWE152" s="12"/>
      <c r="NWF152" s="88"/>
      <c r="NWG152" s="88"/>
      <c r="NWH152" s="11"/>
      <c r="NWI152" s="11"/>
      <c r="NWJ152" s="89"/>
      <c r="NWK152" s="87"/>
      <c r="NWL152" s="90"/>
      <c r="NWM152" s="91"/>
      <c r="NWN152" s="86"/>
      <c r="NWO152" s="87"/>
      <c r="NWP152" s="87"/>
      <c r="NWQ152" s="87"/>
      <c r="NWR152" s="87"/>
      <c r="NWS152" s="88"/>
      <c r="NWT152" s="12"/>
      <c r="NWU152" s="12"/>
      <c r="NWV152" s="88"/>
      <c r="NWW152" s="88"/>
      <c r="NWX152" s="11"/>
      <c r="NWY152" s="11"/>
      <c r="NWZ152" s="89"/>
      <c r="NXA152" s="87"/>
      <c r="NXB152" s="90"/>
      <c r="NXC152" s="91"/>
      <c r="NXD152" s="86"/>
      <c r="NXE152" s="87"/>
      <c r="NXF152" s="87"/>
      <c r="NXG152" s="87"/>
      <c r="NXH152" s="87"/>
      <c r="NXI152" s="88"/>
      <c r="NXJ152" s="12"/>
      <c r="NXK152" s="12"/>
      <c r="NXL152" s="88"/>
      <c r="NXM152" s="88"/>
      <c r="NXN152" s="11"/>
      <c r="NXO152" s="11"/>
      <c r="NXP152" s="89"/>
      <c r="NXQ152" s="87"/>
      <c r="NXR152" s="90"/>
      <c r="NXS152" s="91"/>
      <c r="NXT152" s="86"/>
      <c r="NXU152" s="87"/>
      <c r="NXV152" s="87"/>
      <c r="NXW152" s="87"/>
      <c r="NXX152" s="87"/>
      <c r="NXY152" s="88"/>
      <c r="NXZ152" s="12"/>
      <c r="NYA152" s="12"/>
      <c r="NYB152" s="88"/>
      <c r="NYC152" s="88"/>
      <c r="NYD152" s="11"/>
      <c r="NYE152" s="11"/>
      <c r="NYF152" s="89"/>
      <c r="NYG152" s="87"/>
      <c r="NYH152" s="90"/>
      <c r="NYI152" s="91"/>
      <c r="NYJ152" s="86"/>
      <c r="NYK152" s="87"/>
      <c r="NYL152" s="87"/>
      <c r="NYM152" s="87"/>
      <c r="NYN152" s="87"/>
      <c r="NYO152" s="88"/>
      <c r="NYP152" s="12"/>
      <c r="NYQ152" s="12"/>
      <c r="NYR152" s="88"/>
      <c r="NYS152" s="88"/>
      <c r="NYT152" s="11"/>
      <c r="NYU152" s="11"/>
      <c r="NYV152" s="89"/>
      <c r="NYW152" s="87"/>
      <c r="NYX152" s="90"/>
      <c r="NYY152" s="91"/>
      <c r="NYZ152" s="86"/>
      <c r="NZA152" s="87"/>
      <c r="NZB152" s="87"/>
      <c r="NZC152" s="87"/>
      <c r="NZD152" s="87"/>
      <c r="NZE152" s="88"/>
      <c r="NZF152" s="12"/>
      <c r="NZG152" s="12"/>
      <c r="NZH152" s="88"/>
      <c r="NZI152" s="88"/>
      <c r="NZJ152" s="11"/>
      <c r="NZK152" s="11"/>
      <c r="NZL152" s="89"/>
      <c r="NZM152" s="87"/>
      <c r="NZN152" s="90"/>
      <c r="NZO152" s="91"/>
      <c r="NZP152" s="86"/>
      <c r="NZQ152" s="87"/>
      <c r="NZR152" s="87"/>
      <c r="NZS152" s="87"/>
      <c r="NZT152" s="87"/>
      <c r="NZU152" s="88"/>
      <c r="NZV152" s="12"/>
      <c r="NZW152" s="12"/>
      <c r="NZX152" s="88"/>
      <c r="NZY152" s="88"/>
      <c r="NZZ152" s="11"/>
      <c r="OAA152" s="11"/>
      <c r="OAB152" s="89"/>
      <c r="OAC152" s="87"/>
      <c r="OAD152" s="90"/>
      <c r="OAE152" s="91"/>
      <c r="OAF152" s="86"/>
      <c r="OAG152" s="87"/>
      <c r="OAH152" s="87"/>
      <c r="OAI152" s="87"/>
      <c r="OAJ152" s="87"/>
      <c r="OAK152" s="88"/>
      <c r="OAL152" s="12"/>
      <c r="OAM152" s="12"/>
      <c r="OAN152" s="88"/>
      <c r="OAO152" s="88"/>
      <c r="OAP152" s="11"/>
      <c r="OAQ152" s="11"/>
      <c r="OAR152" s="89"/>
      <c r="OAS152" s="87"/>
      <c r="OAT152" s="90"/>
      <c r="OAU152" s="91"/>
      <c r="OAV152" s="86"/>
      <c r="OAW152" s="87"/>
      <c r="OAX152" s="87"/>
      <c r="OAY152" s="87"/>
      <c r="OAZ152" s="87"/>
      <c r="OBA152" s="88"/>
      <c r="OBB152" s="12"/>
      <c r="OBC152" s="12"/>
      <c r="OBD152" s="88"/>
      <c r="OBE152" s="88"/>
      <c r="OBF152" s="11"/>
      <c r="OBG152" s="11"/>
      <c r="OBH152" s="89"/>
      <c r="OBI152" s="87"/>
      <c r="OBJ152" s="90"/>
      <c r="OBK152" s="91"/>
      <c r="OBL152" s="86"/>
      <c r="OBM152" s="87"/>
      <c r="OBN152" s="87"/>
      <c r="OBO152" s="87"/>
      <c r="OBP152" s="87"/>
      <c r="OBQ152" s="88"/>
      <c r="OBR152" s="12"/>
      <c r="OBS152" s="12"/>
      <c r="OBT152" s="88"/>
      <c r="OBU152" s="88"/>
      <c r="OBV152" s="11"/>
      <c r="OBW152" s="11"/>
      <c r="OBX152" s="89"/>
      <c r="OBY152" s="87"/>
      <c r="OBZ152" s="90"/>
      <c r="OCA152" s="91"/>
      <c r="OCB152" s="86"/>
      <c r="OCC152" s="87"/>
      <c r="OCD152" s="87"/>
      <c r="OCE152" s="87"/>
      <c r="OCF152" s="87"/>
      <c r="OCG152" s="88"/>
      <c r="OCH152" s="12"/>
      <c r="OCI152" s="12"/>
      <c r="OCJ152" s="88"/>
      <c r="OCK152" s="88"/>
      <c r="OCL152" s="11"/>
      <c r="OCM152" s="11"/>
      <c r="OCN152" s="89"/>
      <c r="OCO152" s="87"/>
      <c r="OCP152" s="90"/>
      <c r="OCQ152" s="91"/>
      <c r="OCR152" s="86"/>
      <c r="OCS152" s="87"/>
      <c r="OCT152" s="87"/>
      <c r="OCU152" s="87"/>
      <c r="OCV152" s="87"/>
      <c r="OCW152" s="88"/>
      <c r="OCX152" s="12"/>
      <c r="OCY152" s="12"/>
      <c r="OCZ152" s="88"/>
      <c r="ODA152" s="88"/>
      <c r="ODB152" s="11"/>
      <c r="ODC152" s="11"/>
      <c r="ODD152" s="89"/>
      <c r="ODE152" s="87"/>
      <c r="ODF152" s="90"/>
      <c r="ODG152" s="91"/>
      <c r="ODH152" s="86"/>
      <c r="ODI152" s="87"/>
      <c r="ODJ152" s="87"/>
      <c r="ODK152" s="87"/>
      <c r="ODL152" s="87"/>
      <c r="ODM152" s="88"/>
      <c r="ODN152" s="12"/>
      <c r="ODO152" s="12"/>
      <c r="ODP152" s="88"/>
      <c r="ODQ152" s="88"/>
      <c r="ODR152" s="11"/>
      <c r="ODS152" s="11"/>
      <c r="ODT152" s="89"/>
      <c r="ODU152" s="87"/>
      <c r="ODV152" s="90"/>
      <c r="ODW152" s="91"/>
      <c r="ODX152" s="86"/>
      <c r="ODY152" s="87"/>
      <c r="ODZ152" s="87"/>
      <c r="OEA152" s="87"/>
      <c r="OEB152" s="87"/>
      <c r="OEC152" s="88"/>
      <c r="OED152" s="12"/>
      <c r="OEE152" s="12"/>
      <c r="OEF152" s="88"/>
      <c r="OEG152" s="88"/>
      <c r="OEH152" s="11"/>
      <c r="OEI152" s="11"/>
      <c r="OEJ152" s="89"/>
      <c r="OEK152" s="87"/>
      <c r="OEL152" s="90"/>
      <c r="OEM152" s="91"/>
      <c r="OEN152" s="86"/>
      <c r="OEO152" s="87"/>
      <c r="OEP152" s="87"/>
      <c r="OEQ152" s="87"/>
      <c r="OER152" s="87"/>
      <c r="OES152" s="88"/>
      <c r="OET152" s="12"/>
      <c r="OEU152" s="12"/>
      <c r="OEV152" s="88"/>
      <c r="OEW152" s="88"/>
      <c r="OEX152" s="11"/>
      <c r="OEY152" s="11"/>
      <c r="OEZ152" s="89"/>
      <c r="OFA152" s="87"/>
      <c r="OFB152" s="90"/>
      <c r="OFC152" s="91"/>
      <c r="OFD152" s="86"/>
      <c r="OFE152" s="87"/>
      <c r="OFF152" s="87"/>
      <c r="OFG152" s="87"/>
      <c r="OFH152" s="87"/>
      <c r="OFI152" s="88"/>
      <c r="OFJ152" s="12"/>
      <c r="OFK152" s="12"/>
      <c r="OFL152" s="88"/>
      <c r="OFM152" s="88"/>
      <c r="OFN152" s="11"/>
      <c r="OFO152" s="11"/>
      <c r="OFP152" s="89"/>
      <c r="OFQ152" s="87"/>
      <c r="OFR152" s="90"/>
      <c r="OFS152" s="91"/>
      <c r="OFT152" s="86"/>
      <c r="OFU152" s="87"/>
      <c r="OFV152" s="87"/>
      <c r="OFW152" s="87"/>
      <c r="OFX152" s="87"/>
      <c r="OFY152" s="88"/>
      <c r="OFZ152" s="12"/>
      <c r="OGA152" s="12"/>
      <c r="OGB152" s="88"/>
      <c r="OGC152" s="88"/>
      <c r="OGD152" s="11"/>
      <c r="OGE152" s="11"/>
      <c r="OGF152" s="89"/>
      <c r="OGG152" s="87"/>
      <c r="OGH152" s="90"/>
      <c r="OGI152" s="91"/>
      <c r="OGJ152" s="86"/>
      <c r="OGK152" s="87"/>
      <c r="OGL152" s="87"/>
      <c r="OGM152" s="87"/>
      <c r="OGN152" s="87"/>
      <c r="OGO152" s="88"/>
      <c r="OGP152" s="12"/>
      <c r="OGQ152" s="12"/>
      <c r="OGR152" s="88"/>
      <c r="OGS152" s="88"/>
      <c r="OGT152" s="11"/>
      <c r="OGU152" s="11"/>
      <c r="OGV152" s="89"/>
      <c r="OGW152" s="87"/>
      <c r="OGX152" s="90"/>
      <c r="OGY152" s="91"/>
      <c r="OGZ152" s="86"/>
      <c r="OHA152" s="87"/>
      <c r="OHB152" s="87"/>
      <c r="OHC152" s="87"/>
      <c r="OHD152" s="87"/>
      <c r="OHE152" s="88"/>
      <c r="OHF152" s="12"/>
      <c r="OHG152" s="12"/>
      <c r="OHH152" s="88"/>
      <c r="OHI152" s="88"/>
      <c r="OHJ152" s="11"/>
      <c r="OHK152" s="11"/>
      <c r="OHL152" s="89"/>
      <c r="OHM152" s="87"/>
      <c r="OHN152" s="90"/>
      <c r="OHO152" s="91"/>
      <c r="OHP152" s="86"/>
      <c r="OHQ152" s="87"/>
      <c r="OHR152" s="87"/>
      <c r="OHS152" s="87"/>
      <c r="OHT152" s="87"/>
      <c r="OHU152" s="88"/>
      <c r="OHV152" s="12"/>
      <c r="OHW152" s="12"/>
      <c r="OHX152" s="88"/>
      <c r="OHY152" s="88"/>
      <c r="OHZ152" s="11"/>
      <c r="OIA152" s="11"/>
      <c r="OIB152" s="89"/>
      <c r="OIC152" s="87"/>
      <c r="OID152" s="90"/>
      <c r="OIE152" s="91"/>
      <c r="OIF152" s="86"/>
      <c r="OIG152" s="87"/>
      <c r="OIH152" s="87"/>
      <c r="OII152" s="87"/>
      <c r="OIJ152" s="87"/>
      <c r="OIK152" s="88"/>
      <c r="OIL152" s="12"/>
      <c r="OIM152" s="12"/>
      <c r="OIN152" s="88"/>
      <c r="OIO152" s="88"/>
      <c r="OIP152" s="11"/>
      <c r="OIQ152" s="11"/>
      <c r="OIR152" s="89"/>
      <c r="OIS152" s="87"/>
      <c r="OIT152" s="90"/>
      <c r="OIU152" s="91"/>
      <c r="OIV152" s="86"/>
      <c r="OIW152" s="87"/>
      <c r="OIX152" s="87"/>
      <c r="OIY152" s="87"/>
      <c r="OIZ152" s="87"/>
      <c r="OJA152" s="88"/>
      <c r="OJB152" s="12"/>
      <c r="OJC152" s="12"/>
      <c r="OJD152" s="88"/>
      <c r="OJE152" s="88"/>
      <c r="OJF152" s="11"/>
      <c r="OJG152" s="11"/>
      <c r="OJH152" s="89"/>
      <c r="OJI152" s="87"/>
      <c r="OJJ152" s="90"/>
      <c r="OJK152" s="91"/>
      <c r="OJL152" s="86"/>
      <c r="OJM152" s="87"/>
      <c r="OJN152" s="87"/>
      <c r="OJO152" s="87"/>
      <c r="OJP152" s="87"/>
      <c r="OJQ152" s="88"/>
      <c r="OJR152" s="12"/>
      <c r="OJS152" s="12"/>
      <c r="OJT152" s="88"/>
      <c r="OJU152" s="88"/>
      <c r="OJV152" s="11"/>
      <c r="OJW152" s="11"/>
      <c r="OJX152" s="89"/>
      <c r="OJY152" s="87"/>
      <c r="OJZ152" s="90"/>
      <c r="OKA152" s="91"/>
      <c r="OKB152" s="86"/>
      <c r="OKC152" s="87"/>
      <c r="OKD152" s="87"/>
      <c r="OKE152" s="87"/>
      <c r="OKF152" s="87"/>
      <c r="OKG152" s="88"/>
      <c r="OKH152" s="12"/>
      <c r="OKI152" s="12"/>
      <c r="OKJ152" s="88"/>
      <c r="OKK152" s="88"/>
      <c r="OKL152" s="11"/>
      <c r="OKM152" s="11"/>
      <c r="OKN152" s="89"/>
      <c r="OKO152" s="87"/>
      <c r="OKP152" s="90"/>
      <c r="OKQ152" s="91"/>
      <c r="OKR152" s="86"/>
      <c r="OKS152" s="87"/>
      <c r="OKT152" s="87"/>
      <c r="OKU152" s="87"/>
      <c r="OKV152" s="87"/>
      <c r="OKW152" s="88"/>
      <c r="OKX152" s="12"/>
      <c r="OKY152" s="12"/>
      <c r="OKZ152" s="88"/>
      <c r="OLA152" s="88"/>
      <c r="OLB152" s="11"/>
      <c r="OLC152" s="11"/>
      <c r="OLD152" s="89"/>
      <c r="OLE152" s="87"/>
      <c r="OLF152" s="90"/>
      <c r="OLG152" s="91"/>
      <c r="OLH152" s="86"/>
      <c r="OLI152" s="87"/>
      <c r="OLJ152" s="87"/>
      <c r="OLK152" s="87"/>
      <c r="OLL152" s="87"/>
      <c r="OLM152" s="88"/>
      <c r="OLN152" s="12"/>
      <c r="OLO152" s="12"/>
      <c r="OLP152" s="88"/>
      <c r="OLQ152" s="88"/>
      <c r="OLR152" s="11"/>
      <c r="OLS152" s="11"/>
      <c r="OLT152" s="89"/>
      <c r="OLU152" s="87"/>
      <c r="OLV152" s="90"/>
      <c r="OLW152" s="91"/>
      <c r="OLX152" s="86"/>
      <c r="OLY152" s="87"/>
      <c r="OLZ152" s="87"/>
      <c r="OMA152" s="87"/>
      <c r="OMB152" s="87"/>
      <c r="OMC152" s="88"/>
      <c r="OMD152" s="12"/>
      <c r="OME152" s="12"/>
      <c r="OMF152" s="88"/>
      <c r="OMG152" s="88"/>
      <c r="OMH152" s="11"/>
      <c r="OMI152" s="11"/>
      <c r="OMJ152" s="89"/>
      <c r="OMK152" s="87"/>
      <c r="OML152" s="90"/>
      <c r="OMM152" s="91"/>
      <c r="OMN152" s="86"/>
      <c r="OMO152" s="87"/>
      <c r="OMP152" s="87"/>
      <c r="OMQ152" s="87"/>
      <c r="OMR152" s="87"/>
      <c r="OMS152" s="88"/>
      <c r="OMT152" s="12"/>
      <c r="OMU152" s="12"/>
      <c r="OMV152" s="88"/>
      <c r="OMW152" s="88"/>
      <c r="OMX152" s="11"/>
      <c r="OMY152" s="11"/>
      <c r="OMZ152" s="89"/>
      <c r="ONA152" s="87"/>
      <c r="ONB152" s="90"/>
      <c r="ONC152" s="91"/>
      <c r="OND152" s="86"/>
      <c r="ONE152" s="87"/>
      <c r="ONF152" s="87"/>
      <c r="ONG152" s="87"/>
      <c r="ONH152" s="87"/>
      <c r="ONI152" s="88"/>
      <c r="ONJ152" s="12"/>
      <c r="ONK152" s="12"/>
      <c r="ONL152" s="88"/>
      <c r="ONM152" s="88"/>
      <c r="ONN152" s="11"/>
      <c r="ONO152" s="11"/>
      <c r="ONP152" s="89"/>
      <c r="ONQ152" s="87"/>
      <c r="ONR152" s="90"/>
      <c r="ONS152" s="91"/>
      <c r="ONT152" s="86"/>
      <c r="ONU152" s="87"/>
      <c r="ONV152" s="87"/>
      <c r="ONW152" s="87"/>
      <c r="ONX152" s="87"/>
      <c r="ONY152" s="88"/>
      <c r="ONZ152" s="12"/>
      <c r="OOA152" s="12"/>
      <c r="OOB152" s="88"/>
      <c r="OOC152" s="88"/>
      <c r="OOD152" s="11"/>
      <c r="OOE152" s="11"/>
      <c r="OOF152" s="89"/>
      <c r="OOG152" s="87"/>
      <c r="OOH152" s="90"/>
      <c r="OOI152" s="91"/>
      <c r="OOJ152" s="86"/>
      <c r="OOK152" s="87"/>
      <c r="OOL152" s="87"/>
      <c r="OOM152" s="87"/>
      <c r="OON152" s="87"/>
      <c r="OOO152" s="88"/>
      <c r="OOP152" s="12"/>
      <c r="OOQ152" s="12"/>
      <c r="OOR152" s="88"/>
      <c r="OOS152" s="88"/>
      <c r="OOT152" s="11"/>
      <c r="OOU152" s="11"/>
      <c r="OOV152" s="89"/>
      <c r="OOW152" s="87"/>
      <c r="OOX152" s="90"/>
      <c r="OOY152" s="91"/>
      <c r="OOZ152" s="86"/>
      <c r="OPA152" s="87"/>
      <c r="OPB152" s="87"/>
      <c r="OPC152" s="87"/>
      <c r="OPD152" s="87"/>
      <c r="OPE152" s="88"/>
      <c r="OPF152" s="12"/>
      <c r="OPG152" s="12"/>
      <c r="OPH152" s="88"/>
      <c r="OPI152" s="88"/>
      <c r="OPJ152" s="11"/>
      <c r="OPK152" s="11"/>
      <c r="OPL152" s="89"/>
      <c r="OPM152" s="87"/>
      <c r="OPN152" s="90"/>
      <c r="OPO152" s="91"/>
      <c r="OPP152" s="86"/>
      <c r="OPQ152" s="87"/>
      <c r="OPR152" s="87"/>
      <c r="OPS152" s="87"/>
      <c r="OPT152" s="87"/>
      <c r="OPU152" s="88"/>
      <c r="OPV152" s="12"/>
      <c r="OPW152" s="12"/>
      <c r="OPX152" s="88"/>
      <c r="OPY152" s="88"/>
      <c r="OPZ152" s="11"/>
      <c r="OQA152" s="11"/>
      <c r="OQB152" s="89"/>
      <c r="OQC152" s="87"/>
      <c r="OQD152" s="90"/>
      <c r="OQE152" s="91"/>
      <c r="OQF152" s="86"/>
      <c r="OQG152" s="87"/>
      <c r="OQH152" s="87"/>
      <c r="OQI152" s="87"/>
      <c r="OQJ152" s="87"/>
      <c r="OQK152" s="88"/>
      <c r="OQL152" s="12"/>
      <c r="OQM152" s="12"/>
      <c r="OQN152" s="88"/>
      <c r="OQO152" s="88"/>
      <c r="OQP152" s="11"/>
      <c r="OQQ152" s="11"/>
      <c r="OQR152" s="89"/>
      <c r="OQS152" s="87"/>
      <c r="OQT152" s="90"/>
      <c r="OQU152" s="91"/>
      <c r="OQV152" s="86"/>
      <c r="OQW152" s="87"/>
      <c r="OQX152" s="87"/>
      <c r="OQY152" s="87"/>
      <c r="OQZ152" s="87"/>
      <c r="ORA152" s="88"/>
      <c r="ORB152" s="12"/>
      <c r="ORC152" s="12"/>
      <c r="ORD152" s="88"/>
      <c r="ORE152" s="88"/>
      <c r="ORF152" s="11"/>
      <c r="ORG152" s="11"/>
      <c r="ORH152" s="89"/>
      <c r="ORI152" s="87"/>
      <c r="ORJ152" s="90"/>
      <c r="ORK152" s="91"/>
      <c r="ORL152" s="86"/>
      <c r="ORM152" s="87"/>
      <c r="ORN152" s="87"/>
      <c r="ORO152" s="87"/>
      <c r="ORP152" s="87"/>
      <c r="ORQ152" s="88"/>
      <c r="ORR152" s="12"/>
      <c r="ORS152" s="12"/>
      <c r="ORT152" s="88"/>
      <c r="ORU152" s="88"/>
      <c r="ORV152" s="11"/>
      <c r="ORW152" s="11"/>
      <c r="ORX152" s="89"/>
      <c r="ORY152" s="87"/>
      <c r="ORZ152" s="90"/>
      <c r="OSA152" s="91"/>
      <c r="OSB152" s="86"/>
      <c r="OSC152" s="87"/>
      <c r="OSD152" s="87"/>
      <c r="OSE152" s="87"/>
      <c r="OSF152" s="87"/>
      <c r="OSG152" s="88"/>
      <c r="OSH152" s="12"/>
      <c r="OSI152" s="12"/>
      <c r="OSJ152" s="88"/>
      <c r="OSK152" s="88"/>
      <c r="OSL152" s="11"/>
      <c r="OSM152" s="11"/>
      <c r="OSN152" s="89"/>
      <c r="OSO152" s="87"/>
      <c r="OSP152" s="90"/>
      <c r="OSQ152" s="91"/>
      <c r="OSR152" s="86"/>
      <c r="OSS152" s="87"/>
      <c r="OST152" s="87"/>
      <c r="OSU152" s="87"/>
      <c r="OSV152" s="87"/>
      <c r="OSW152" s="88"/>
      <c r="OSX152" s="12"/>
      <c r="OSY152" s="12"/>
      <c r="OSZ152" s="88"/>
      <c r="OTA152" s="88"/>
      <c r="OTB152" s="11"/>
      <c r="OTC152" s="11"/>
      <c r="OTD152" s="89"/>
      <c r="OTE152" s="87"/>
      <c r="OTF152" s="90"/>
      <c r="OTG152" s="91"/>
      <c r="OTH152" s="86"/>
      <c r="OTI152" s="87"/>
      <c r="OTJ152" s="87"/>
      <c r="OTK152" s="87"/>
      <c r="OTL152" s="87"/>
      <c r="OTM152" s="88"/>
      <c r="OTN152" s="12"/>
      <c r="OTO152" s="12"/>
      <c r="OTP152" s="88"/>
      <c r="OTQ152" s="88"/>
      <c r="OTR152" s="11"/>
      <c r="OTS152" s="11"/>
      <c r="OTT152" s="89"/>
      <c r="OTU152" s="87"/>
      <c r="OTV152" s="90"/>
      <c r="OTW152" s="91"/>
      <c r="OTX152" s="86"/>
      <c r="OTY152" s="87"/>
      <c r="OTZ152" s="87"/>
      <c r="OUA152" s="87"/>
      <c r="OUB152" s="87"/>
      <c r="OUC152" s="88"/>
      <c r="OUD152" s="12"/>
      <c r="OUE152" s="12"/>
      <c r="OUF152" s="88"/>
      <c r="OUG152" s="88"/>
      <c r="OUH152" s="11"/>
      <c r="OUI152" s="11"/>
      <c r="OUJ152" s="89"/>
      <c r="OUK152" s="87"/>
      <c r="OUL152" s="90"/>
      <c r="OUM152" s="91"/>
      <c r="OUN152" s="86"/>
      <c r="OUO152" s="87"/>
      <c r="OUP152" s="87"/>
      <c r="OUQ152" s="87"/>
      <c r="OUR152" s="87"/>
      <c r="OUS152" s="88"/>
      <c r="OUT152" s="12"/>
      <c r="OUU152" s="12"/>
      <c r="OUV152" s="88"/>
      <c r="OUW152" s="88"/>
      <c r="OUX152" s="11"/>
      <c r="OUY152" s="11"/>
      <c r="OUZ152" s="89"/>
      <c r="OVA152" s="87"/>
      <c r="OVB152" s="90"/>
      <c r="OVC152" s="91"/>
      <c r="OVD152" s="86"/>
      <c r="OVE152" s="87"/>
      <c r="OVF152" s="87"/>
      <c r="OVG152" s="87"/>
      <c r="OVH152" s="87"/>
      <c r="OVI152" s="88"/>
      <c r="OVJ152" s="12"/>
      <c r="OVK152" s="12"/>
      <c r="OVL152" s="88"/>
      <c r="OVM152" s="88"/>
      <c r="OVN152" s="11"/>
      <c r="OVO152" s="11"/>
      <c r="OVP152" s="89"/>
      <c r="OVQ152" s="87"/>
      <c r="OVR152" s="90"/>
      <c r="OVS152" s="91"/>
      <c r="OVT152" s="86"/>
      <c r="OVU152" s="87"/>
      <c r="OVV152" s="87"/>
      <c r="OVW152" s="87"/>
      <c r="OVX152" s="87"/>
      <c r="OVY152" s="88"/>
      <c r="OVZ152" s="12"/>
      <c r="OWA152" s="12"/>
      <c r="OWB152" s="88"/>
      <c r="OWC152" s="88"/>
      <c r="OWD152" s="11"/>
      <c r="OWE152" s="11"/>
      <c r="OWF152" s="89"/>
      <c r="OWG152" s="87"/>
      <c r="OWH152" s="90"/>
      <c r="OWI152" s="91"/>
      <c r="OWJ152" s="86"/>
      <c r="OWK152" s="87"/>
      <c r="OWL152" s="87"/>
      <c r="OWM152" s="87"/>
      <c r="OWN152" s="87"/>
      <c r="OWO152" s="88"/>
      <c r="OWP152" s="12"/>
      <c r="OWQ152" s="12"/>
      <c r="OWR152" s="88"/>
      <c r="OWS152" s="88"/>
      <c r="OWT152" s="11"/>
      <c r="OWU152" s="11"/>
      <c r="OWV152" s="89"/>
      <c r="OWW152" s="87"/>
      <c r="OWX152" s="90"/>
      <c r="OWY152" s="91"/>
      <c r="OWZ152" s="86"/>
      <c r="OXA152" s="87"/>
      <c r="OXB152" s="87"/>
      <c r="OXC152" s="87"/>
      <c r="OXD152" s="87"/>
      <c r="OXE152" s="88"/>
      <c r="OXF152" s="12"/>
      <c r="OXG152" s="12"/>
      <c r="OXH152" s="88"/>
      <c r="OXI152" s="88"/>
      <c r="OXJ152" s="11"/>
      <c r="OXK152" s="11"/>
      <c r="OXL152" s="89"/>
      <c r="OXM152" s="87"/>
      <c r="OXN152" s="90"/>
      <c r="OXO152" s="91"/>
      <c r="OXP152" s="86"/>
      <c r="OXQ152" s="87"/>
      <c r="OXR152" s="87"/>
      <c r="OXS152" s="87"/>
      <c r="OXT152" s="87"/>
      <c r="OXU152" s="88"/>
      <c r="OXV152" s="12"/>
      <c r="OXW152" s="12"/>
      <c r="OXX152" s="88"/>
      <c r="OXY152" s="88"/>
      <c r="OXZ152" s="11"/>
      <c r="OYA152" s="11"/>
      <c r="OYB152" s="89"/>
      <c r="OYC152" s="87"/>
      <c r="OYD152" s="90"/>
      <c r="OYE152" s="91"/>
      <c r="OYF152" s="86"/>
      <c r="OYG152" s="87"/>
      <c r="OYH152" s="87"/>
      <c r="OYI152" s="87"/>
      <c r="OYJ152" s="87"/>
      <c r="OYK152" s="88"/>
      <c r="OYL152" s="12"/>
      <c r="OYM152" s="12"/>
      <c r="OYN152" s="88"/>
      <c r="OYO152" s="88"/>
      <c r="OYP152" s="11"/>
      <c r="OYQ152" s="11"/>
      <c r="OYR152" s="89"/>
      <c r="OYS152" s="87"/>
      <c r="OYT152" s="90"/>
      <c r="OYU152" s="91"/>
      <c r="OYV152" s="86"/>
      <c r="OYW152" s="87"/>
      <c r="OYX152" s="87"/>
      <c r="OYY152" s="87"/>
      <c r="OYZ152" s="87"/>
      <c r="OZA152" s="88"/>
      <c r="OZB152" s="12"/>
      <c r="OZC152" s="12"/>
      <c r="OZD152" s="88"/>
      <c r="OZE152" s="88"/>
      <c r="OZF152" s="11"/>
      <c r="OZG152" s="11"/>
      <c r="OZH152" s="89"/>
      <c r="OZI152" s="87"/>
      <c r="OZJ152" s="90"/>
      <c r="OZK152" s="91"/>
      <c r="OZL152" s="86"/>
      <c r="OZM152" s="87"/>
      <c r="OZN152" s="87"/>
      <c r="OZO152" s="87"/>
      <c r="OZP152" s="87"/>
      <c r="OZQ152" s="88"/>
      <c r="OZR152" s="12"/>
      <c r="OZS152" s="12"/>
      <c r="OZT152" s="88"/>
      <c r="OZU152" s="88"/>
      <c r="OZV152" s="11"/>
      <c r="OZW152" s="11"/>
      <c r="OZX152" s="89"/>
      <c r="OZY152" s="87"/>
      <c r="OZZ152" s="90"/>
      <c r="PAA152" s="91"/>
      <c r="PAB152" s="86"/>
      <c r="PAC152" s="87"/>
      <c r="PAD152" s="87"/>
      <c r="PAE152" s="87"/>
      <c r="PAF152" s="87"/>
      <c r="PAG152" s="88"/>
      <c r="PAH152" s="12"/>
      <c r="PAI152" s="12"/>
      <c r="PAJ152" s="88"/>
      <c r="PAK152" s="88"/>
      <c r="PAL152" s="11"/>
      <c r="PAM152" s="11"/>
      <c r="PAN152" s="89"/>
      <c r="PAO152" s="87"/>
      <c r="PAP152" s="90"/>
      <c r="PAQ152" s="91"/>
      <c r="PAR152" s="86"/>
      <c r="PAS152" s="87"/>
      <c r="PAT152" s="87"/>
      <c r="PAU152" s="87"/>
      <c r="PAV152" s="87"/>
      <c r="PAW152" s="88"/>
      <c r="PAX152" s="12"/>
      <c r="PAY152" s="12"/>
      <c r="PAZ152" s="88"/>
      <c r="PBA152" s="88"/>
      <c r="PBB152" s="11"/>
      <c r="PBC152" s="11"/>
      <c r="PBD152" s="89"/>
      <c r="PBE152" s="87"/>
      <c r="PBF152" s="90"/>
      <c r="PBG152" s="91"/>
      <c r="PBH152" s="86"/>
      <c r="PBI152" s="87"/>
      <c r="PBJ152" s="87"/>
      <c r="PBK152" s="87"/>
      <c r="PBL152" s="87"/>
      <c r="PBM152" s="88"/>
      <c r="PBN152" s="12"/>
      <c r="PBO152" s="12"/>
      <c r="PBP152" s="88"/>
      <c r="PBQ152" s="88"/>
      <c r="PBR152" s="11"/>
      <c r="PBS152" s="11"/>
      <c r="PBT152" s="89"/>
      <c r="PBU152" s="87"/>
      <c r="PBV152" s="90"/>
      <c r="PBW152" s="91"/>
      <c r="PBX152" s="86"/>
      <c r="PBY152" s="87"/>
      <c r="PBZ152" s="87"/>
      <c r="PCA152" s="87"/>
      <c r="PCB152" s="87"/>
      <c r="PCC152" s="88"/>
      <c r="PCD152" s="12"/>
      <c r="PCE152" s="12"/>
      <c r="PCF152" s="88"/>
      <c r="PCG152" s="88"/>
      <c r="PCH152" s="11"/>
      <c r="PCI152" s="11"/>
      <c r="PCJ152" s="89"/>
      <c r="PCK152" s="87"/>
      <c r="PCL152" s="90"/>
      <c r="PCM152" s="91"/>
      <c r="PCN152" s="86"/>
      <c r="PCO152" s="87"/>
      <c r="PCP152" s="87"/>
      <c r="PCQ152" s="87"/>
      <c r="PCR152" s="87"/>
      <c r="PCS152" s="88"/>
      <c r="PCT152" s="12"/>
      <c r="PCU152" s="12"/>
      <c r="PCV152" s="88"/>
      <c r="PCW152" s="88"/>
      <c r="PCX152" s="11"/>
      <c r="PCY152" s="11"/>
      <c r="PCZ152" s="89"/>
      <c r="PDA152" s="87"/>
      <c r="PDB152" s="90"/>
      <c r="PDC152" s="91"/>
      <c r="PDD152" s="86"/>
      <c r="PDE152" s="87"/>
      <c r="PDF152" s="87"/>
      <c r="PDG152" s="87"/>
      <c r="PDH152" s="87"/>
      <c r="PDI152" s="88"/>
      <c r="PDJ152" s="12"/>
      <c r="PDK152" s="12"/>
      <c r="PDL152" s="88"/>
      <c r="PDM152" s="88"/>
      <c r="PDN152" s="11"/>
      <c r="PDO152" s="11"/>
      <c r="PDP152" s="89"/>
      <c r="PDQ152" s="87"/>
      <c r="PDR152" s="90"/>
      <c r="PDS152" s="91"/>
      <c r="PDT152" s="86"/>
      <c r="PDU152" s="87"/>
      <c r="PDV152" s="87"/>
      <c r="PDW152" s="87"/>
      <c r="PDX152" s="87"/>
      <c r="PDY152" s="88"/>
      <c r="PDZ152" s="12"/>
      <c r="PEA152" s="12"/>
      <c r="PEB152" s="88"/>
      <c r="PEC152" s="88"/>
      <c r="PED152" s="11"/>
      <c r="PEE152" s="11"/>
      <c r="PEF152" s="89"/>
      <c r="PEG152" s="87"/>
      <c r="PEH152" s="90"/>
      <c r="PEI152" s="91"/>
      <c r="PEJ152" s="86"/>
      <c r="PEK152" s="87"/>
      <c r="PEL152" s="87"/>
      <c r="PEM152" s="87"/>
      <c r="PEN152" s="87"/>
      <c r="PEO152" s="88"/>
      <c r="PEP152" s="12"/>
      <c r="PEQ152" s="12"/>
      <c r="PER152" s="88"/>
      <c r="PES152" s="88"/>
      <c r="PET152" s="11"/>
      <c r="PEU152" s="11"/>
      <c r="PEV152" s="89"/>
      <c r="PEW152" s="87"/>
      <c r="PEX152" s="90"/>
      <c r="PEY152" s="91"/>
      <c r="PEZ152" s="86"/>
      <c r="PFA152" s="87"/>
      <c r="PFB152" s="87"/>
      <c r="PFC152" s="87"/>
      <c r="PFD152" s="87"/>
      <c r="PFE152" s="88"/>
      <c r="PFF152" s="12"/>
      <c r="PFG152" s="12"/>
      <c r="PFH152" s="88"/>
      <c r="PFI152" s="88"/>
      <c r="PFJ152" s="11"/>
      <c r="PFK152" s="11"/>
      <c r="PFL152" s="89"/>
      <c r="PFM152" s="87"/>
      <c r="PFN152" s="90"/>
      <c r="PFO152" s="91"/>
      <c r="PFP152" s="86"/>
      <c r="PFQ152" s="87"/>
      <c r="PFR152" s="87"/>
      <c r="PFS152" s="87"/>
      <c r="PFT152" s="87"/>
      <c r="PFU152" s="88"/>
      <c r="PFV152" s="12"/>
      <c r="PFW152" s="12"/>
      <c r="PFX152" s="88"/>
      <c r="PFY152" s="88"/>
      <c r="PFZ152" s="11"/>
      <c r="PGA152" s="11"/>
      <c r="PGB152" s="89"/>
      <c r="PGC152" s="87"/>
      <c r="PGD152" s="90"/>
      <c r="PGE152" s="91"/>
      <c r="PGF152" s="86"/>
      <c r="PGG152" s="87"/>
      <c r="PGH152" s="87"/>
      <c r="PGI152" s="87"/>
      <c r="PGJ152" s="87"/>
      <c r="PGK152" s="88"/>
      <c r="PGL152" s="12"/>
      <c r="PGM152" s="12"/>
      <c r="PGN152" s="88"/>
      <c r="PGO152" s="88"/>
      <c r="PGP152" s="11"/>
      <c r="PGQ152" s="11"/>
      <c r="PGR152" s="89"/>
      <c r="PGS152" s="87"/>
      <c r="PGT152" s="90"/>
      <c r="PGU152" s="91"/>
      <c r="PGV152" s="86"/>
      <c r="PGW152" s="87"/>
      <c r="PGX152" s="87"/>
      <c r="PGY152" s="87"/>
      <c r="PGZ152" s="87"/>
      <c r="PHA152" s="88"/>
      <c r="PHB152" s="12"/>
      <c r="PHC152" s="12"/>
      <c r="PHD152" s="88"/>
      <c r="PHE152" s="88"/>
      <c r="PHF152" s="11"/>
      <c r="PHG152" s="11"/>
      <c r="PHH152" s="89"/>
      <c r="PHI152" s="87"/>
      <c r="PHJ152" s="90"/>
      <c r="PHK152" s="91"/>
      <c r="PHL152" s="86"/>
      <c r="PHM152" s="87"/>
      <c r="PHN152" s="87"/>
      <c r="PHO152" s="87"/>
      <c r="PHP152" s="87"/>
      <c r="PHQ152" s="88"/>
      <c r="PHR152" s="12"/>
      <c r="PHS152" s="12"/>
      <c r="PHT152" s="88"/>
      <c r="PHU152" s="88"/>
      <c r="PHV152" s="11"/>
      <c r="PHW152" s="11"/>
      <c r="PHX152" s="89"/>
      <c r="PHY152" s="87"/>
      <c r="PHZ152" s="90"/>
      <c r="PIA152" s="91"/>
      <c r="PIB152" s="86"/>
      <c r="PIC152" s="87"/>
      <c r="PID152" s="87"/>
      <c r="PIE152" s="87"/>
      <c r="PIF152" s="87"/>
      <c r="PIG152" s="88"/>
      <c r="PIH152" s="12"/>
      <c r="PII152" s="12"/>
      <c r="PIJ152" s="88"/>
      <c r="PIK152" s="88"/>
      <c r="PIL152" s="11"/>
      <c r="PIM152" s="11"/>
      <c r="PIN152" s="89"/>
      <c r="PIO152" s="87"/>
      <c r="PIP152" s="90"/>
      <c r="PIQ152" s="91"/>
      <c r="PIR152" s="86"/>
      <c r="PIS152" s="87"/>
      <c r="PIT152" s="87"/>
      <c r="PIU152" s="87"/>
      <c r="PIV152" s="87"/>
      <c r="PIW152" s="88"/>
      <c r="PIX152" s="12"/>
      <c r="PIY152" s="12"/>
      <c r="PIZ152" s="88"/>
      <c r="PJA152" s="88"/>
      <c r="PJB152" s="11"/>
      <c r="PJC152" s="11"/>
      <c r="PJD152" s="89"/>
      <c r="PJE152" s="87"/>
      <c r="PJF152" s="90"/>
      <c r="PJG152" s="91"/>
      <c r="PJH152" s="86"/>
      <c r="PJI152" s="87"/>
      <c r="PJJ152" s="87"/>
      <c r="PJK152" s="87"/>
      <c r="PJL152" s="87"/>
      <c r="PJM152" s="88"/>
      <c r="PJN152" s="12"/>
      <c r="PJO152" s="12"/>
      <c r="PJP152" s="88"/>
      <c r="PJQ152" s="88"/>
      <c r="PJR152" s="11"/>
      <c r="PJS152" s="11"/>
      <c r="PJT152" s="89"/>
      <c r="PJU152" s="87"/>
      <c r="PJV152" s="90"/>
      <c r="PJW152" s="91"/>
      <c r="PJX152" s="86"/>
      <c r="PJY152" s="87"/>
      <c r="PJZ152" s="87"/>
      <c r="PKA152" s="87"/>
      <c r="PKB152" s="87"/>
      <c r="PKC152" s="88"/>
      <c r="PKD152" s="12"/>
      <c r="PKE152" s="12"/>
      <c r="PKF152" s="88"/>
      <c r="PKG152" s="88"/>
      <c r="PKH152" s="11"/>
      <c r="PKI152" s="11"/>
      <c r="PKJ152" s="89"/>
      <c r="PKK152" s="87"/>
      <c r="PKL152" s="90"/>
      <c r="PKM152" s="91"/>
      <c r="PKN152" s="86"/>
      <c r="PKO152" s="87"/>
      <c r="PKP152" s="87"/>
      <c r="PKQ152" s="87"/>
      <c r="PKR152" s="87"/>
      <c r="PKS152" s="88"/>
      <c r="PKT152" s="12"/>
      <c r="PKU152" s="12"/>
      <c r="PKV152" s="88"/>
      <c r="PKW152" s="88"/>
      <c r="PKX152" s="11"/>
      <c r="PKY152" s="11"/>
      <c r="PKZ152" s="89"/>
      <c r="PLA152" s="87"/>
      <c r="PLB152" s="90"/>
      <c r="PLC152" s="91"/>
      <c r="PLD152" s="86"/>
      <c r="PLE152" s="87"/>
      <c r="PLF152" s="87"/>
      <c r="PLG152" s="87"/>
      <c r="PLH152" s="87"/>
      <c r="PLI152" s="88"/>
      <c r="PLJ152" s="12"/>
      <c r="PLK152" s="12"/>
      <c r="PLL152" s="88"/>
      <c r="PLM152" s="88"/>
      <c r="PLN152" s="11"/>
      <c r="PLO152" s="11"/>
      <c r="PLP152" s="89"/>
      <c r="PLQ152" s="87"/>
      <c r="PLR152" s="90"/>
      <c r="PLS152" s="91"/>
      <c r="PLT152" s="86"/>
      <c r="PLU152" s="87"/>
      <c r="PLV152" s="87"/>
      <c r="PLW152" s="87"/>
      <c r="PLX152" s="87"/>
      <c r="PLY152" s="88"/>
      <c r="PLZ152" s="12"/>
      <c r="PMA152" s="12"/>
      <c r="PMB152" s="88"/>
      <c r="PMC152" s="88"/>
      <c r="PMD152" s="11"/>
      <c r="PME152" s="11"/>
      <c r="PMF152" s="89"/>
      <c r="PMG152" s="87"/>
      <c r="PMH152" s="90"/>
      <c r="PMI152" s="91"/>
      <c r="PMJ152" s="86"/>
      <c r="PMK152" s="87"/>
      <c r="PML152" s="87"/>
      <c r="PMM152" s="87"/>
      <c r="PMN152" s="87"/>
      <c r="PMO152" s="88"/>
      <c r="PMP152" s="12"/>
      <c r="PMQ152" s="12"/>
      <c r="PMR152" s="88"/>
      <c r="PMS152" s="88"/>
      <c r="PMT152" s="11"/>
      <c r="PMU152" s="11"/>
      <c r="PMV152" s="89"/>
      <c r="PMW152" s="87"/>
      <c r="PMX152" s="90"/>
      <c r="PMY152" s="91"/>
      <c r="PMZ152" s="86"/>
      <c r="PNA152" s="87"/>
      <c r="PNB152" s="87"/>
      <c r="PNC152" s="87"/>
      <c r="PND152" s="87"/>
      <c r="PNE152" s="88"/>
      <c r="PNF152" s="12"/>
      <c r="PNG152" s="12"/>
      <c r="PNH152" s="88"/>
      <c r="PNI152" s="88"/>
      <c r="PNJ152" s="11"/>
      <c r="PNK152" s="11"/>
      <c r="PNL152" s="89"/>
      <c r="PNM152" s="87"/>
      <c r="PNN152" s="90"/>
      <c r="PNO152" s="91"/>
      <c r="PNP152" s="86"/>
      <c r="PNQ152" s="87"/>
      <c r="PNR152" s="87"/>
      <c r="PNS152" s="87"/>
      <c r="PNT152" s="87"/>
      <c r="PNU152" s="88"/>
      <c r="PNV152" s="12"/>
      <c r="PNW152" s="12"/>
      <c r="PNX152" s="88"/>
      <c r="PNY152" s="88"/>
      <c r="PNZ152" s="11"/>
      <c r="POA152" s="11"/>
      <c r="POB152" s="89"/>
      <c r="POC152" s="87"/>
      <c r="POD152" s="90"/>
      <c r="POE152" s="91"/>
      <c r="POF152" s="86"/>
      <c r="POG152" s="87"/>
      <c r="POH152" s="87"/>
      <c r="POI152" s="87"/>
      <c r="POJ152" s="87"/>
      <c r="POK152" s="88"/>
      <c r="POL152" s="12"/>
      <c r="POM152" s="12"/>
      <c r="PON152" s="88"/>
      <c r="POO152" s="88"/>
      <c r="POP152" s="11"/>
      <c r="POQ152" s="11"/>
      <c r="POR152" s="89"/>
      <c r="POS152" s="87"/>
      <c r="POT152" s="90"/>
      <c r="POU152" s="91"/>
      <c r="POV152" s="86"/>
      <c r="POW152" s="87"/>
      <c r="POX152" s="87"/>
      <c r="POY152" s="87"/>
      <c r="POZ152" s="87"/>
      <c r="PPA152" s="88"/>
      <c r="PPB152" s="12"/>
      <c r="PPC152" s="12"/>
      <c r="PPD152" s="88"/>
      <c r="PPE152" s="88"/>
      <c r="PPF152" s="11"/>
      <c r="PPG152" s="11"/>
      <c r="PPH152" s="89"/>
      <c r="PPI152" s="87"/>
      <c r="PPJ152" s="90"/>
      <c r="PPK152" s="91"/>
      <c r="PPL152" s="86"/>
      <c r="PPM152" s="87"/>
      <c r="PPN152" s="87"/>
      <c r="PPO152" s="87"/>
      <c r="PPP152" s="87"/>
      <c r="PPQ152" s="88"/>
      <c r="PPR152" s="12"/>
      <c r="PPS152" s="12"/>
      <c r="PPT152" s="88"/>
      <c r="PPU152" s="88"/>
      <c r="PPV152" s="11"/>
      <c r="PPW152" s="11"/>
      <c r="PPX152" s="89"/>
      <c r="PPY152" s="87"/>
      <c r="PPZ152" s="90"/>
      <c r="PQA152" s="91"/>
      <c r="PQB152" s="86"/>
      <c r="PQC152" s="87"/>
      <c r="PQD152" s="87"/>
      <c r="PQE152" s="87"/>
      <c r="PQF152" s="87"/>
      <c r="PQG152" s="88"/>
      <c r="PQH152" s="12"/>
      <c r="PQI152" s="12"/>
      <c r="PQJ152" s="88"/>
      <c r="PQK152" s="88"/>
      <c r="PQL152" s="11"/>
      <c r="PQM152" s="11"/>
      <c r="PQN152" s="89"/>
      <c r="PQO152" s="87"/>
      <c r="PQP152" s="90"/>
      <c r="PQQ152" s="91"/>
      <c r="PQR152" s="86"/>
      <c r="PQS152" s="87"/>
      <c r="PQT152" s="87"/>
      <c r="PQU152" s="87"/>
      <c r="PQV152" s="87"/>
      <c r="PQW152" s="88"/>
      <c r="PQX152" s="12"/>
      <c r="PQY152" s="12"/>
      <c r="PQZ152" s="88"/>
      <c r="PRA152" s="88"/>
      <c r="PRB152" s="11"/>
      <c r="PRC152" s="11"/>
      <c r="PRD152" s="89"/>
      <c r="PRE152" s="87"/>
      <c r="PRF152" s="90"/>
      <c r="PRG152" s="91"/>
      <c r="PRH152" s="86"/>
      <c r="PRI152" s="87"/>
      <c r="PRJ152" s="87"/>
      <c r="PRK152" s="87"/>
      <c r="PRL152" s="87"/>
      <c r="PRM152" s="88"/>
      <c r="PRN152" s="12"/>
      <c r="PRO152" s="12"/>
      <c r="PRP152" s="88"/>
      <c r="PRQ152" s="88"/>
      <c r="PRR152" s="11"/>
      <c r="PRS152" s="11"/>
      <c r="PRT152" s="89"/>
      <c r="PRU152" s="87"/>
      <c r="PRV152" s="90"/>
      <c r="PRW152" s="91"/>
      <c r="PRX152" s="86"/>
      <c r="PRY152" s="87"/>
      <c r="PRZ152" s="87"/>
      <c r="PSA152" s="87"/>
      <c r="PSB152" s="87"/>
      <c r="PSC152" s="88"/>
      <c r="PSD152" s="12"/>
      <c r="PSE152" s="12"/>
      <c r="PSF152" s="88"/>
      <c r="PSG152" s="88"/>
      <c r="PSH152" s="11"/>
      <c r="PSI152" s="11"/>
      <c r="PSJ152" s="89"/>
      <c r="PSK152" s="87"/>
      <c r="PSL152" s="90"/>
      <c r="PSM152" s="91"/>
      <c r="PSN152" s="86"/>
      <c r="PSO152" s="87"/>
      <c r="PSP152" s="87"/>
      <c r="PSQ152" s="87"/>
      <c r="PSR152" s="87"/>
      <c r="PSS152" s="88"/>
      <c r="PST152" s="12"/>
      <c r="PSU152" s="12"/>
      <c r="PSV152" s="88"/>
      <c r="PSW152" s="88"/>
      <c r="PSX152" s="11"/>
      <c r="PSY152" s="11"/>
      <c r="PSZ152" s="89"/>
      <c r="PTA152" s="87"/>
      <c r="PTB152" s="90"/>
      <c r="PTC152" s="91"/>
      <c r="PTD152" s="86"/>
      <c r="PTE152" s="87"/>
      <c r="PTF152" s="87"/>
      <c r="PTG152" s="87"/>
      <c r="PTH152" s="87"/>
      <c r="PTI152" s="88"/>
      <c r="PTJ152" s="12"/>
      <c r="PTK152" s="12"/>
      <c r="PTL152" s="88"/>
      <c r="PTM152" s="88"/>
      <c r="PTN152" s="11"/>
      <c r="PTO152" s="11"/>
      <c r="PTP152" s="89"/>
      <c r="PTQ152" s="87"/>
      <c r="PTR152" s="90"/>
      <c r="PTS152" s="91"/>
      <c r="PTT152" s="86"/>
      <c r="PTU152" s="87"/>
      <c r="PTV152" s="87"/>
      <c r="PTW152" s="87"/>
      <c r="PTX152" s="87"/>
      <c r="PTY152" s="88"/>
      <c r="PTZ152" s="12"/>
      <c r="PUA152" s="12"/>
      <c r="PUB152" s="88"/>
      <c r="PUC152" s="88"/>
      <c r="PUD152" s="11"/>
      <c r="PUE152" s="11"/>
      <c r="PUF152" s="89"/>
      <c r="PUG152" s="87"/>
      <c r="PUH152" s="90"/>
      <c r="PUI152" s="91"/>
      <c r="PUJ152" s="86"/>
      <c r="PUK152" s="87"/>
      <c r="PUL152" s="87"/>
      <c r="PUM152" s="87"/>
      <c r="PUN152" s="87"/>
      <c r="PUO152" s="88"/>
      <c r="PUP152" s="12"/>
      <c r="PUQ152" s="12"/>
      <c r="PUR152" s="88"/>
      <c r="PUS152" s="88"/>
      <c r="PUT152" s="11"/>
      <c r="PUU152" s="11"/>
      <c r="PUV152" s="89"/>
      <c r="PUW152" s="87"/>
      <c r="PUX152" s="90"/>
      <c r="PUY152" s="91"/>
      <c r="PUZ152" s="86"/>
      <c r="PVA152" s="87"/>
      <c r="PVB152" s="87"/>
      <c r="PVC152" s="87"/>
      <c r="PVD152" s="87"/>
      <c r="PVE152" s="88"/>
      <c r="PVF152" s="12"/>
      <c r="PVG152" s="12"/>
      <c r="PVH152" s="88"/>
      <c r="PVI152" s="88"/>
      <c r="PVJ152" s="11"/>
      <c r="PVK152" s="11"/>
      <c r="PVL152" s="89"/>
      <c r="PVM152" s="87"/>
      <c r="PVN152" s="90"/>
      <c r="PVO152" s="91"/>
      <c r="PVP152" s="86"/>
      <c r="PVQ152" s="87"/>
      <c r="PVR152" s="87"/>
      <c r="PVS152" s="87"/>
      <c r="PVT152" s="87"/>
      <c r="PVU152" s="88"/>
      <c r="PVV152" s="12"/>
      <c r="PVW152" s="12"/>
      <c r="PVX152" s="88"/>
      <c r="PVY152" s="88"/>
      <c r="PVZ152" s="11"/>
      <c r="PWA152" s="11"/>
      <c r="PWB152" s="89"/>
      <c r="PWC152" s="87"/>
      <c r="PWD152" s="90"/>
      <c r="PWE152" s="91"/>
      <c r="PWF152" s="86"/>
      <c r="PWG152" s="87"/>
      <c r="PWH152" s="87"/>
      <c r="PWI152" s="87"/>
      <c r="PWJ152" s="87"/>
      <c r="PWK152" s="88"/>
      <c r="PWL152" s="12"/>
      <c r="PWM152" s="12"/>
      <c r="PWN152" s="88"/>
      <c r="PWO152" s="88"/>
      <c r="PWP152" s="11"/>
      <c r="PWQ152" s="11"/>
      <c r="PWR152" s="89"/>
      <c r="PWS152" s="87"/>
      <c r="PWT152" s="90"/>
      <c r="PWU152" s="91"/>
      <c r="PWV152" s="86"/>
      <c r="PWW152" s="87"/>
      <c r="PWX152" s="87"/>
      <c r="PWY152" s="87"/>
      <c r="PWZ152" s="87"/>
      <c r="PXA152" s="88"/>
      <c r="PXB152" s="12"/>
      <c r="PXC152" s="12"/>
      <c r="PXD152" s="88"/>
      <c r="PXE152" s="88"/>
      <c r="PXF152" s="11"/>
      <c r="PXG152" s="11"/>
      <c r="PXH152" s="89"/>
      <c r="PXI152" s="87"/>
      <c r="PXJ152" s="90"/>
      <c r="PXK152" s="91"/>
      <c r="PXL152" s="86"/>
      <c r="PXM152" s="87"/>
      <c r="PXN152" s="87"/>
      <c r="PXO152" s="87"/>
      <c r="PXP152" s="87"/>
      <c r="PXQ152" s="88"/>
      <c r="PXR152" s="12"/>
      <c r="PXS152" s="12"/>
      <c r="PXT152" s="88"/>
      <c r="PXU152" s="88"/>
      <c r="PXV152" s="11"/>
      <c r="PXW152" s="11"/>
      <c r="PXX152" s="89"/>
      <c r="PXY152" s="87"/>
      <c r="PXZ152" s="90"/>
      <c r="PYA152" s="91"/>
      <c r="PYB152" s="86"/>
      <c r="PYC152" s="87"/>
      <c r="PYD152" s="87"/>
      <c r="PYE152" s="87"/>
      <c r="PYF152" s="87"/>
      <c r="PYG152" s="88"/>
      <c r="PYH152" s="12"/>
      <c r="PYI152" s="12"/>
      <c r="PYJ152" s="88"/>
      <c r="PYK152" s="88"/>
      <c r="PYL152" s="11"/>
      <c r="PYM152" s="11"/>
      <c r="PYN152" s="89"/>
      <c r="PYO152" s="87"/>
      <c r="PYP152" s="90"/>
      <c r="PYQ152" s="91"/>
      <c r="PYR152" s="86"/>
      <c r="PYS152" s="87"/>
      <c r="PYT152" s="87"/>
      <c r="PYU152" s="87"/>
      <c r="PYV152" s="87"/>
      <c r="PYW152" s="88"/>
      <c r="PYX152" s="12"/>
      <c r="PYY152" s="12"/>
      <c r="PYZ152" s="88"/>
      <c r="PZA152" s="88"/>
      <c r="PZB152" s="11"/>
      <c r="PZC152" s="11"/>
      <c r="PZD152" s="89"/>
      <c r="PZE152" s="87"/>
      <c r="PZF152" s="90"/>
      <c r="PZG152" s="91"/>
      <c r="PZH152" s="86"/>
      <c r="PZI152" s="87"/>
      <c r="PZJ152" s="87"/>
      <c r="PZK152" s="87"/>
      <c r="PZL152" s="87"/>
      <c r="PZM152" s="88"/>
      <c r="PZN152" s="12"/>
      <c r="PZO152" s="12"/>
      <c r="PZP152" s="88"/>
      <c r="PZQ152" s="88"/>
      <c r="PZR152" s="11"/>
      <c r="PZS152" s="11"/>
      <c r="PZT152" s="89"/>
      <c r="PZU152" s="87"/>
      <c r="PZV152" s="90"/>
      <c r="PZW152" s="91"/>
      <c r="PZX152" s="86"/>
      <c r="PZY152" s="87"/>
      <c r="PZZ152" s="87"/>
      <c r="QAA152" s="87"/>
      <c r="QAB152" s="87"/>
      <c r="QAC152" s="88"/>
      <c r="QAD152" s="12"/>
      <c r="QAE152" s="12"/>
      <c r="QAF152" s="88"/>
      <c r="QAG152" s="88"/>
      <c r="QAH152" s="11"/>
      <c r="QAI152" s="11"/>
      <c r="QAJ152" s="89"/>
      <c r="QAK152" s="87"/>
      <c r="QAL152" s="90"/>
      <c r="QAM152" s="91"/>
      <c r="QAN152" s="86"/>
      <c r="QAO152" s="87"/>
      <c r="QAP152" s="87"/>
      <c r="QAQ152" s="87"/>
      <c r="QAR152" s="87"/>
      <c r="QAS152" s="88"/>
      <c r="QAT152" s="12"/>
      <c r="QAU152" s="12"/>
      <c r="QAV152" s="88"/>
      <c r="QAW152" s="88"/>
      <c r="QAX152" s="11"/>
      <c r="QAY152" s="11"/>
      <c r="QAZ152" s="89"/>
      <c r="QBA152" s="87"/>
      <c r="QBB152" s="90"/>
      <c r="QBC152" s="91"/>
      <c r="QBD152" s="86"/>
      <c r="QBE152" s="87"/>
      <c r="QBF152" s="87"/>
      <c r="QBG152" s="87"/>
      <c r="QBH152" s="87"/>
      <c r="QBI152" s="88"/>
      <c r="QBJ152" s="12"/>
      <c r="QBK152" s="12"/>
      <c r="QBL152" s="88"/>
      <c r="QBM152" s="88"/>
      <c r="QBN152" s="11"/>
      <c r="QBO152" s="11"/>
      <c r="QBP152" s="89"/>
      <c r="QBQ152" s="87"/>
      <c r="QBR152" s="90"/>
      <c r="QBS152" s="91"/>
      <c r="QBT152" s="86"/>
      <c r="QBU152" s="87"/>
      <c r="QBV152" s="87"/>
      <c r="QBW152" s="87"/>
      <c r="QBX152" s="87"/>
      <c r="QBY152" s="88"/>
      <c r="QBZ152" s="12"/>
      <c r="QCA152" s="12"/>
      <c r="QCB152" s="88"/>
      <c r="QCC152" s="88"/>
      <c r="QCD152" s="11"/>
      <c r="QCE152" s="11"/>
      <c r="QCF152" s="89"/>
      <c r="QCG152" s="87"/>
      <c r="QCH152" s="90"/>
      <c r="QCI152" s="91"/>
      <c r="QCJ152" s="86"/>
      <c r="QCK152" s="87"/>
      <c r="QCL152" s="87"/>
      <c r="QCM152" s="87"/>
      <c r="QCN152" s="87"/>
      <c r="QCO152" s="88"/>
      <c r="QCP152" s="12"/>
      <c r="QCQ152" s="12"/>
      <c r="QCR152" s="88"/>
      <c r="QCS152" s="88"/>
      <c r="QCT152" s="11"/>
      <c r="QCU152" s="11"/>
      <c r="QCV152" s="89"/>
      <c r="QCW152" s="87"/>
      <c r="QCX152" s="90"/>
      <c r="QCY152" s="91"/>
      <c r="QCZ152" s="86"/>
      <c r="QDA152" s="87"/>
      <c r="QDB152" s="87"/>
      <c r="QDC152" s="87"/>
      <c r="QDD152" s="87"/>
      <c r="QDE152" s="88"/>
      <c r="QDF152" s="12"/>
      <c r="QDG152" s="12"/>
      <c r="QDH152" s="88"/>
      <c r="QDI152" s="88"/>
      <c r="QDJ152" s="11"/>
      <c r="QDK152" s="11"/>
      <c r="QDL152" s="89"/>
      <c r="QDM152" s="87"/>
      <c r="QDN152" s="90"/>
      <c r="QDO152" s="91"/>
      <c r="QDP152" s="86"/>
      <c r="QDQ152" s="87"/>
      <c r="QDR152" s="87"/>
      <c r="QDS152" s="87"/>
      <c r="QDT152" s="87"/>
      <c r="QDU152" s="88"/>
      <c r="QDV152" s="12"/>
      <c r="QDW152" s="12"/>
      <c r="QDX152" s="88"/>
      <c r="QDY152" s="88"/>
      <c r="QDZ152" s="11"/>
      <c r="QEA152" s="11"/>
      <c r="QEB152" s="89"/>
      <c r="QEC152" s="87"/>
      <c r="QED152" s="90"/>
      <c r="QEE152" s="91"/>
      <c r="QEF152" s="86"/>
      <c r="QEG152" s="87"/>
      <c r="QEH152" s="87"/>
      <c r="QEI152" s="87"/>
      <c r="QEJ152" s="87"/>
      <c r="QEK152" s="88"/>
      <c r="QEL152" s="12"/>
      <c r="QEM152" s="12"/>
      <c r="QEN152" s="88"/>
      <c r="QEO152" s="88"/>
      <c r="QEP152" s="11"/>
      <c r="QEQ152" s="11"/>
      <c r="QER152" s="89"/>
      <c r="QES152" s="87"/>
      <c r="QET152" s="90"/>
      <c r="QEU152" s="91"/>
      <c r="QEV152" s="86"/>
      <c r="QEW152" s="87"/>
      <c r="QEX152" s="87"/>
      <c r="QEY152" s="87"/>
      <c r="QEZ152" s="87"/>
      <c r="QFA152" s="88"/>
      <c r="QFB152" s="12"/>
      <c r="QFC152" s="12"/>
      <c r="QFD152" s="88"/>
      <c r="QFE152" s="88"/>
      <c r="QFF152" s="11"/>
      <c r="QFG152" s="11"/>
      <c r="QFH152" s="89"/>
      <c r="QFI152" s="87"/>
      <c r="QFJ152" s="90"/>
      <c r="QFK152" s="91"/>
      <c r="QFL152" s="86"/>
      <c r="QFM152" s="87"/>
      <c r="QFN152" s="87"/>
      <c r="QFO152" s="87"/>
      <c r="QFP152" s="87"/>
      <c r="QFQ152" s="88"/>
      <c r="QFR152" s="12"/>
      <c r="QFS152" s="12"/>
      <c r="QFT152" s="88"/>
      <c r="QFU152" s="88"/>
      <c r="QFV152" s="11"/>
      <c r="QFW152" s="11"/>
      <c r="QFX152" s="89"/>
      <c r="QFY152" s="87"/>
      <c r="QFZ152" s="90"/>
      <c r="QGA152" s="91"/>
      <c r="QGB152" s="86"/>
      <c r="QGC152" s="87"/>
      <c r="QGD152" s="87"/>
      <c r="QGE152" s="87"/>
      <c r="QGF152" s="87"/>
      <c r="QGG152" s="88"/>
      <c r="QGH152" s="12"/>
      <c r="QGI152" s="12"/>
      <c r="QGJ152" s="88"/>
      <c r="QGK152" s="88"/>
      <c r="QGL152" s="11"/>
      <c r="QGM152" s="11"/>
      <c r="QGN152" s="89"/>
      <c r="QGO152" s="87"/>
      <c r="QGP152" s="90"/>
      <c r="QGQ152" s="91"/>
      <c r="QGR152" s="86"/>
      <c r="QGS152" s="87"/>
      <c r="QGT152" s="87"/>
      <c r="QGU152" s="87"/>
      <c r="QGV152" s="87"/>
      <c r="QGW152" s="88"/>
      <c r="QGX152" s="12"/>
      <c r="QGY152" s="12"/>
      <c r="QGZ152" s="88"/>
      <c r="QHA152" s="88"/>
      <c r="QHB152" s="11"/>
      <c r="QHC152" s="11"/>
      <c r="QHD152" s="89"/>
      <c r="QHE152" s="87"/>
      <c r="QHF152" s="90"/>
      <c r="QHG152" s="91"/>
      <c r="QHH152" s="86"/>
      <c r="QHI152" s="87"/>
      <c r="QHJ152" s="87"/>
      <c r="QHK152" s="87"/>
      <c r="QHL152" s="87"/>
      <c r="QHM152" s="88"/>
      <c r="QHN152" s="12"/>
      <c r="QHO152" s="12"/>
      <c r="QHP152" s="88"/>
      <c r="QHQ152" s="88"/>
      <c r="QHR152" s="11"/>
      <c r="QHS152" s="11"/>
      <c r="QHT152" s="89"/>
      <c r="QHU152" s="87"/>
      <c r="QHV152" s="90"/>
      <c r="QHW152" s="91"/>
      <c r="QHX152" s="86"/>
      <c r="QHY152" s="87"/>
      <c r="QHZ152" s="87"/>
      <c r="QIA152" s="87"/>
      <c r="QIB152" s="87"/>
      <c r="QIC152" s="88"/>
      <c r="QID152" s="12"/>
      <c r="QIE152" s="12"/>
      <c r="QIF152" s="88"/>
      <c r="QIG152" s="88"/>
      <c r="QIH152" s="11"/>
      <c r="QII152" s="11"/>
      <c r="QIJ152" s="89"/>
      <c r="QIK152" s="87"/>
      <c r="QIL152" s="90"/>
      <c r="QIM152" s="91"/>
      <c r="QIN152" s="86"/>
      <c r="QIO152" s="87"/>
      <c r="QIP152" s="87"/>
      <c r="QIQ152" s="87"/>
      <c r="QIR152" s="87"/>
      <c r="QIS152" s="88"/>
      <c r="QIT152" s="12"/>
      <c r="QIU152" s="12"/>
      <c r="QIV152" s="88"/>
      <c r="QIW152" s="88"/>
      <c r="QIX152" s="11"/>
      <c r="QIY152" s="11"/>
      <c r="QIZ152" s="89"/>
      <c r="QJA152" s="87"/>
      <c r="QJB152" s="90"/>
      <c r="QJC152" s="91"/>
      <c r="QJD152" s="86"/>
      <c r="QJE152" s="87"/>
      <c r="QJF152" s="87"/>
      <c r="QJG152" s="87"/>
      <c r="QJH152" s="87"/>
      <c r="QJI152" s="88"/>
      <c r="QJJ152" s="12"/>
      <c r="QJK152" s="12"/>
      <c r="QJL152" s="88"/>
      <c r="QJM152" s="88"/>
      <c r="QJN152" s="11"/>
      <c r="QJO152" s="11"/>
      <c r="QJP152" s="89"/>
      <c r="QJQ152" s="87"/>
      <c r="QJR152" s="90"/>
      <c r="QJS152" s="91"/>
      <c r="QJT152" s="86"/>
      <c r="QJU152" s="87"/>
      <c r="QJV152" s="87"/>
      <c r="QJW152" s="87"/>
      <c r="QJX152" s="87"/>
      <c r="QJY152" s="88"/>
      <c r="QJZ152" s="12"/>
      <c r="QKA152" s="12"/>
      <c r="QKB152" s="88"/>
      <c r="QKC152" s="88"/>
      <c r="QKD152" s="11"/>
      <c r="QKE152" s="11"/>
      <c r="QKF152" s="89"/>
      <c r="QKG152" s="87"/>
      <c r="QKH152" s="90"/>
      <c r="QKI152" s="91"/>
      <c r="QKJ152" s="86"/>
      <c r="QKK152" s="87"/>
      <c r="QKL152" s="87"/>
      <c r="QKM152" s="87"/>
      <c r="QKN152" s="87"/>
      <c r="QKO152" s="88"/>
      <c r="QKP152" s="12"/>
      <c r="QKQ152" s="12"/>
      <c r="QKR152" s="88"/>
      <c r="QKS152" s="88"/>
      <c r="QKT152" s="11"/>
      <c r="QKU152" s="11"/>
      <c r="QKV152" s="89"/>
      <c r="QKW152" s="87"/>
      <c r="QKX152" s="90"/>
      <c r="QKY152" s="91"/>
      <c r="QKZ152" s="86"/>
      <c r="QLA152" s="87"/>
      <c r="QLB152" s="87"/>
      <c r="QLC152" s="87"/>
      <c r="QLD152" s="87"/>
      <c r="QLE152" s="88"/>
      <c r="QLF152" s="12"/>
      <c r="QLG152" s="12"/>
      <c r="QLH152" s="88"/>
      <c r="QLI152" s="88"/>
      <c r="QLJ152" s="11"/>
      <c r="QLK152" s="11"/>
      <c r="QLL152" s="89"/>
      <c r="QLM152" s="87"/>
      <c r="QLN152" s="90"/>
      <c r="QLO152" s="91"/>
      <c r="QLP152" s="86"/>
      <c r="QLQ152" s="87"/>
      <c r="QLR152" s="87"/>
      <c r="QLS152" s="87"/>
      <c r="QLT152" s="87"/>
      <c r="QLU152" s="88"/>
      <c r="QLV152" s="12"/>
      <c r="QLW152" s="12"/>
      <c r="QLX152" s="88"/>
      <c r="QLY152" s="88"/>
      <c r="QLZ152" s="11"/>
      <c r="QMA152" s="11"/>
      <c r="QMB152" s="89"/>
      <c r="QMC152" s="87"/>
      <c r="QMD152" s="90"/>
      <c r="QME152" s="91"/>
      <c r="QMF152" s="86"/>
      <c r="QMG152" s="87"/>
      <c r="QMH152" s="87"/>
      <c r="QMI152" s="87"/>
      <c r="QMJ152" s="87"/>
      <c r="QMK152" s="88"/>
      <c r="QML152" s="12"/>
      <c r="QMM152" s="12"/>
      <c r="QMN152" s="88"/>
      <c r="QMO152" s="88"/>
      <c r="QMP152" s="11"/>
      <c r="QMQ152" s="11"/>
      <c r="QMR152" s="89"/>
      <c r="QMS152" s="87"/>
      <c r="QMT152" s="90"/>
      <c r="QMU152" s="91"/>
      <c r="QMV152" s="86"/>
      <c r="QMW152" s="87"/>
      <c r="QMX152" s="87"/>
      <c r="QMY152" s="87"/>
      <c r="QMZ152" s="87"/>
      <c r="QNA152" s="88"/>
      <c r="QNB152" s="12"/>
      <c r="QNC152" s="12"/>
      <c r="QND152" s="88"/>
      <c r="QNE152" s="88"/>
      <c r="QNF152" s="11"/>
      <c r="QNG152" s="11"/>
      <c r="QNH152" s="89"/>
      <c r="QNI152" s="87"/>
      <c r="QNJ152" s="90"/>
      <c r="QNK152" s="91"/>
      <c r="QNL152" s="86"/>
      <c r="QNM152" s="87"/>
      <c r="QNN152" s="87"/>
      <c r="QNO152" s="87"/>
      <c r="QNP152" s="87"/>
      <c r="QNQ152" s="88"/>
      <c r="QNR152" s="12"/>
      <c r="QNS152" s="12"/>
      <c r="QNT152" s="88"/>
      <c r="QNU152" s="88"/>
      <c r="QNV152" s="11"/>
      <c r="QNW152" s="11"/>
      <c r="QNX152" s="89"/>
      <c r="QNY152" s="87"/>
      <c r="QNZ152" s="90"/>
      <c r="QOA152" s="91"/>
      <c r="QOB152" s="86"/>
      <c r="QOC152" s="87"/>
      <c r="QOD152" s="87"/>
      <c r="QOE152" s="87"/>
      <c r="QOF152" s="87"/>
      <c r="QOG152" s="88"/>
      <c r="QOH152" s="12"/>
      <c r="QOI152" s="12"/>
      <c r="QOJ152" s="88"/>
      <c r="QOK152" s="88"/>
      <c r="QOL152" s="11"/>
      <c r="QOM152" s="11"/>
      <c r="QON152" s="89"/>
      <c r="QOO152" s="87"/>
      <c r="QOP152" s="90"/>
      <c r="QOQ152" s="91"/>
      <c r="QOR152" s="86"/>
      <c r="QOS152" s="87"/>
      <c r="QOT152" s="87"/>
      <c r="QOU152" s="87"/>
      <c r="QOV152" s="87"/>
      <c r="QOW152" s="88"/>
      <c r="QOX152" s="12"/>
      <c r="QOY152" s="12"/>
      <c r="QOZ152" s="88"/>
      <c r="QPA152" s="88"/>
      <c r="QPB152" s="11"/>
      <c r="QPC152" s="11"/>
      <c r="QPD152" s="89"/>
      <c r="QPE152" s="87"/>
      <c r="QPF152" s="90"/>
      <c r="QPG152" s="91"/>
      <c r="QPH152" s="86"/>
      <c r="QPI152" s="87"/>
      <c r="QPJ152" s="87"/>
      <c r="QPK152" s="87"/>
      <c r="QPL152" s="87"/>
      <c r="QPM152" s="88"/>
      <c r="QPN152" s="12"/>
      <c r="QPO152" s="12"/>
      <c r="QPP152" s="88"/>
      <c r="QPQ152" s="88"/>
      <c r="QPR152" s="11"/>
      <c r="QPS152" s="11"/>
      <c r="QPT152" s="89"/>
      <c r="QPU152" s="87"/>
      <c r="QPV152" s="90"/>
      <c r="QPW152" s="91"/>
      <c r="QPX152" s="86"/>
      <c r="QPY152" s="87"/>
      <c r="QPZ152" s="87"/>
      <c r="QQA152" s="87"/>
      <c r="QQB152" s="87"/>
      <c r="QQC152" s="88"/>
      <c r="QQD152" s="12"/>
      <c r="QQE152" s="12"/>
      <c r="QQF152" s="88"/>
      <c r="QQG152" s="88"/>
      <c r="QQH152" s="11"/>
      <c r="QQI152" s="11"/>
      <c r="QQJ152" s="89"/>
      <c r="QQK152" s="87"/>
      <c r="QQL152" s="90"/>
      <c r="QQM152" s="91"/>
      <c r="QQN152" s="86"/>
      <c r="QQO152" s="87"/>
      <c r="QQP152" s="87"/>
      <c r="QQQ152" s="87"/>
      <c r="QQR152" s="87"/>
      <c r="QQS152" s="88"/>
      <c r="QQT152" s="12"/>
      <c r="QQU152" s="12"/>
      <c r="QQV152" s="88"/>
      <c r="QQW152" s="88"/>
      <c r="QQX152" s="11"/>
      <c r="QQY152" s="11"/>
      <c r="QQZ152" s="89"/>
      <c r="QRA152" s="87"/>
      <c r="QRB152" s="90"/>
      <c r="QRC152" s="91"/>
      <c r="QRD152" s="86"/>
      <c r="QRE152" s="87"/>
      <c r="QRF152" s="87"/>
      <c r="QRG152" s="87"/>
      <c r="QRH152" s="87"/>
      <c r="QRI152" s="88"/>
      <c r="QRJ152" s="12"/>
      <c r="QRK152" s="12"/>
      <c r="QRL152" s="88"/>
      <c r="QRM152" s="88"/>
      <c r="QRN152" s="11"/>
      <c r="QRO152" s="11"/>
      <c r="QRP152" s="89"/>
      <c r="QRQ152" s="87"/>
      <c r="QRR152" s="90"/>
      <c r="QRS152" s="91"/>
      <c r="QRT152" s="86"/>
      <c r="QRU152" s="87"/>
      <c r="QRV152" s="87"/>
      <c r="QRW152" s="87"/>
      <c r="QRX152" s="87"/>
      <c r="QRY152" s="88"/>
      <c r="QRZ152" s="12"/>
      <c r="QSA152" s="12"/>
      <c r="QSB152" s="88"/>
      <c r="QSC152" s="88"/>
      <c r="QSD152" s="11"/>
      <c r="QSE152" s="11"/>
      <c r="QSF152" s="89"/>
      <c r="QSG152" s="87"/>
      <c r="QSH152" s="90"/>
      <c r="QSI152" s="91"/>
      <c r="QSJ152" s="86"/>
      <c r="QSK152" s="87"/>
      <c r="QSL152" s="87"/>
      <c r="QSM152" s="87"/>
      <c r="QSN152" s="87"/>
      <c r="QSO152" s="88"/>
      <c r="QSP152" s="12"/>
      <c r="QSQ152" s="12"/>
      <c r="QSR152" s="88"/>
      <c r="QSS152" s="88"/>
      <c r="QST152" s="11"/>
      <c r="QSU152" s="11"/>
      <c r="QSV152" s="89"/>
      <c r="QSW152" s="87"/>
      <c r="QSX152" s="90"/>
      <c r="QSY152" s="91"/>
      <c r="QSZ152" s="86"/>
      <c r="QTA152" s="87"/>
      <c r="QTB152" s="87"/>
      <c r="QTC152" s="87"/>
      <c r="QTD152" s="87"/>
      <c r="QTE152" s="88"/>
      <c r="QTF152" s="12"/>
      <c r="QTG152" s="12"/>
      <c r="QTH152" s="88"/>
      <c r="QTI152" s="88"/>
      <c r="QTJ152" s="11"/>
      <c r="QTK152" s="11"/>
      <c r="QTL152" s="89"/>
      <c r="QTM152" s="87"/>
      <c r="QTN152" s="90"/>
      <c r="QTO152" s="91"/>
      <c r="QTP152" s="86"/>
      <c r="QTQ152" s="87"/>
      <c r="QTR152" s="87"/>
      <c r="QTS152" s="87"/>
      <c r="QTT152" s="87"/>
      <c r="QTU152" s="88"/>
      <c r="QTV152" s="12"/>
      <c r="QTW152" s="12"/>
      <c r="QTX152" s="88"/>
      <c r="QTY152" s="88"/>
      <c r="QTZ152" s="11"/>
      <c r="QUA152" s="11"/>
      <c r="QUB152" s="89"/>
      <c r="QUC152" s="87"/>
      <c r="QUD152" s="90"/>
      <c r="QUE152" s="91"/>
      <c r="QUF152" s="86"/>
      <c r="QUG152" s="87"/>
      <c r="QUH152" s="87"/>
      <c r="QUI152" s="87"/>
      <c r="QUJ152" s="87"/>
      <c r="QUK152" s="88"/>
      <c r="QUL152" s="12"/>
      <c r="QUM152" s="12"/>
      <c r="QUN152" s="88"/>
      <c r="QUO152" s="88"/>
      <c r="QUP152" s="11"/>
      <c r="QUQ152" s="11"/>
      <c r="QUR152" s="89"/>
      <c r="QUS152" s="87"/>
      <c r="QUT152" s="90"/>
      <c r="QUU152" s="91"/>
      <c r="QUV152" s="86"/>
      <c r="QUW152" s="87"/>
      <c r="QUX152" s="87"/>
      <c r="QUY152" s="87"/>
      <c r="QUZ152" s="87"/>
      <c r="QVA152" s="88"/>
      <c r="QVB152" s="12"/>
      <c r="QVC152" s="12"/>
      <c r="QVD152" s="88"/>
      <c r="QVE152" s="88"/>
      <c r="QVF152" s="11"/>
      <c r="QVG152" s="11"/>
      <c r="QVH152" s="89"/>
      <c r="QVI152" s="87"/>
      <c r="QVJ152" s="90"/>
      <c r="QVK152" s="91"/>
      <c r="QVL152" s="86"/>
      <c r="QVM152" s="87"/>
      <c r="QVN152" s="87"/>
      <c r="QVO152" s="87"/>
      <c r="QVP152" s="87"/>
      <c r="QVQ152" s="88"/>
      <c r="QVR152" s="12"/>
      <c r="QVS152" s="12"/>
      <c r="QVT152" s="88"/>
      <c r="QVU152" s="88"/>
      <c r="QVV152" s="11"/>
      <c r="QVW152" s="11"/>
      <c r="QVX152" s="89"/>
      <c r="QVY152" s="87"/>
      <c r="QVZ152" s="90"/>
      <c r="QWA152" s="91"/>
      <c r="QWB152" s="86"/>
      <c r="QWC152" s="87"/>
      <c r="QWD152" s="87"/>
      <c r="QWE152" s="87"/>
      <c r="QWF152" s="87"/>
      <c r="QWG152" s="88"/>
      <c r="QWH152" s="12"/>
      <c r="QWI152" s="12"/>
      <c r="QWJ152" s="88"/>
      <c r="QWK152" s="88"/>
      <c r="QWL152" s="11"/>
      <c r="QWM152" s="11"/>
      <c r="QWN152" s="89"/>
      <c r="QWO152" s="87"/>
      <c r="QWP152" s="90"/>
      <c r="QWQ152" s="91"/>
      <c r="QWR152" s="86"/>
      <c r="QWS152" s="87"/>
      <c r="QWT152" s="87"/>
      <c r="QWU152" s="87"/>
      <c r="QWV152" s="87"/>
      <c r="QWW152" s="88"/>
      <c r="QWX152" s="12"/>
      <c r="QWY152" s="12"/>
      <c r="QWZ152" s="88"/>
      <c r="QXA152" s="88"/>
      <c r="QXB152" s="11"/>
      <c r="QXC152" s="11"/>
      <c r="QXD152" s="89"/>
      <c r="QXE152" s="87"/>
      <c r="QXF152" s="90"/>
      <c r="QXG152" s="91"/>
      <c r="QXH152" s="86"/>
      <c r="QXI152" s="87"/>
      <c r="QXJ152" s="87"/>
      <c r="QXK152" s="87"/>
      <c r="QXL152" s="87"/>
      <c r="QXM152" s="88"/>
      <c r="QXN152" s="12"/>
      <c r="QXO152" s="12"/>
      <c r="QXP152" s="88"/>
      <c r="QXQ152" s="88"/>
      <c r="QXR152" s="11"/>
      <c r="QXS152" s="11"/>
      <c r="QXT152" s="89"/>
      <c r="QXU152" s="87"/>
      <c r="QXV152" s="90"/>
      <c r="QXW152" s="91"/>
      <c r="QXX152" s="86"/>
      <c r="QXY152" s="87"/>
      <c r="QXZ152" s="87"/>
      <c r="QYA152" s="87"/>
      <c r="QYB152" s="87"/>
      <c r="QYC152" s="88"/>
      <c r="QYD152" s="12"/>
      <c r="QYE152" s="12"/>
      <c r="QYF152" s="88"/>
      <c r="QYG152" s="88"/>
      <c r="QYH152" s="11"/>
      <c r="QYI152" s="11"/>
      <c r="QYJ152" s="89"/>
      <c r="QYK152" s="87"/>
      <c r="QYL152" s="90"/>
      <c r="QYM152" s="91"/>
      <c r="QYN152" s="86"/>
      <c r="QYO152" s="87"/>
      <c r="QYP152" s="87"/>
      <c r="QYQ152" s="87"/>
      <c r="QYR152" s="87"/>
      <c r="QYS152" s="88"/>
      <c r="QYT152" s="12"/>
      <c r="QYU152" s="12"/>
      <c r="QYV152" s="88"/>
      <c r="QYW152" s="88"/>
      <c r="QYX152" s="11"/>
      <c r="QYY152" s="11"/>
      <c r="QYZ152" s="89"/>
      <c r="QZA152" s="87"/>
      <c r="QZB152" s="90"/>
      <c r="QZC152" s="91"/>
      <c r="QZD152" s="86"/>
      <c r="QZE152" s="87"/>
      <c r="QZF152" s="87"/>
      <c r="QZG152" s="87"/>
      <c r="QZH152" s="87"/>
      <c r="QZI152" s="88"/>
      <c r="QZJ152" s="12"/>
      <c r="QZK152" s="12"/>
      <c r="QZL152" s="88"/>
      <c r="QZM152" s="88"/>
      <c r="QZN152" s="11"/>
      <c r="QZO152" s="11"/>
      <c r="QZP152" s="89"/>
      <c r="QZQ152" s="87"/>
      <c r="QZR152" s="90"/>
      <c r="QZS152" s="91"/>
      <c r="QZT152" s="86"/>
      <c r="QZU152" s="87"/>
      <c r="QZV152" s="87"/>
      <c r="QZW152" s="87"/>
      <c r="QZX152" s="87"/>
      <c r="QZY152" s="88"/>
      <c r="QZZ152" s="12"/>
      <c r="RAA152" s="12"/>
      <c r="RAB152" s="88"/>
      <c r="RAC152" s="88"/>
      <c r="RAD152" s="11"/>
      <c r="RAE152" s="11"/>
      <c r="RAF152" s="89"/>
      <c r="RAG152" s="87"/>
      <c r="RAH152" s="90"/>
      <c r="RAI152" s="91"/>
      <c r="RAJ152" s="86"/>
      <c r="RAK152" s="87"/>
      <c r="RAL152" s="87"/>
      <c r="RAM152" s="87"/>
      <c r="RAN152" s="87"/>
      <c r="RAO152" s="88"/>
      <c r="RAP152" s="12"/>
      <c r="RAQ152" s="12"/>
      <c r="RAR152" s="88"/>
      <c r="RAS152" s="88"/>
      <c r="RAT152" s="11"/>
      <c r="RAU152" s="11"/>
      <c r="RAV152" s="89"/>
      <c r="RAW152" s="87"/>
      <c r="RAX152" s="90"/>
      <c r="RAY152" s="91"/>
      <c r="RAZ152" s="86"/>
      <c r="RBA152" s="87"/>
      <c r="RBB152" s="87"/>
      <c r="RBC152" s="87"/>
      <c r="RBD152" s="87"/>
      <c r="RBE152" s="88"/>
      <c r="RBF152" s="12"/>
      <c r="RBG152" s="12"/>
      <c r="RBH152" s="88"/>
      <c r="RBI152" s="88"/>
      <c r="RBJ152" s="11"/>
      <c r="RBK152" s="11"/>
      <c r="RBL152" s="89"/>
      <c r="RBM152" s="87"/>
      <c r="RBN152" s="90"/>
      <c r="RBO152" s="91"/>
      <c r="RBP152" s="86"/>
      <c r="RBQ152" s="87"/>
      <c r="RBR152" s="87"/>
      <c r="RBS152" s="87"/>
      <c r="RBT152" s="87"/>
      <c r="RBU152" s="88"/>
      <c r="RBV152" s="12"/>
      <c r="RBW152" s="12"/>
      <c r="RBX152" s="88"/>
      <c r="RBY152" s="88"/>
      <c r="RBZ152" s="11"/>
      <c r="RCA152" s="11"/>
      <c r="RCB152" s="89"/>
      <c r="RCC152" s="87"/>
      <c r="RCD152" s="90"/>
      <c r="RCE152" s="91"/>
      <c r="RCF152" s="86"/>
      <c r="RCG152" s="87"/>
      <c r="RCH152" s="87"/>
      <c r="RCI152" s="87"/>
      <c r="RCJ152" s="87"/>
      <c r="RCK152" s="88"/>
      <c r="RCL152" s="12"/>
      <c r="RCM152" s="12"/>
      <c r="RCN152" s="88"/>
      <c r="RCO152" s="88"/>
      <c r="RCP152" s="11"/>
      <c r="RCQ152" s="11"/>
      <c r="RCR152" s="89"/>
      <c r="RCS152" s="87"/>
      <c r="RCT152" s="90"/>
      <c r="RCU152" s="91"/>
      <c r="RCV152" s="86"/>
      <c r="RCW152" s="87"/>
      <c r="RCX152" s="87"/>
      <c r="RCY152" s="87"/>
      <c r="RCZ152" s="87"/>
      <c r="RDA152" s="88"/>
      <c r="RDB152" s="12"/>
      <c r="RDC152" s="12"/>
      <c r="RDD152" s="88"/>
      <c r="RDE152" s="88"/>
      <c r="RDF152" s="11"/>
      <c r="RDG152" s="11"/>
      <c r="RDH152" s="89"/>
      <c r="RDI152" s="87"/>
      <c r="RDJ152" s="90"/>
      <c r="RDK152" s="91"/>
      <c r="RDL152" s="86"/>
      <c r="RDM152" s="87"/>
      <c r="RDN152" s="87"/>
      <c r="RDO152" s="87"/>
      <c r="RDP152" s="87"/>
      <c r="RDQ152" s="88"/>
      <c r="RDR152" s="12"/>
      <c r="RDS152" s="12"/>
      <c r="RDT152" s="88"/>
      <c r="RDU152" s="88"/>
      <c r="RDV152" s="11"/>
      <c r="RDW152" s="11"/>
      <c r="RDX152" s="89"/>
      <c r="RDY152" s="87"/>
      <c r="RDZ152" s="90"/>
      <c r="REA152" s="91"/>
      <c r="REB152" s="86"/>
      <c r="REC152" s="87"/>
      <c r="RED152" s="87"/>
      <c r="REE152" s="87"/>
      <c r="REF152" s="87"/>
      <c r="REG152" s="88"/>
      <c r="REH152" s="12"/>
      <c r="REI152" s="12"/>
      <c r="REJ152" s="88"/>
      <c r="REK152" s="88"/>
      <c r="REL152" s="11"/>
      <c r="REM152" s="11"/>
      <c r="REN152" s="89"/>
      <c r="REO152" s="87"/>
      <c r="REP152" s="90"/>
      <c r="REQ152" s="91"/>
      <c r="RER152" s="86"/>
      <c r="RES152" s="87"/>
      <c r="RET152" s="87"/>
      <c r="REU152" s="87"/>
      <c r="REV152" s="87"/>
      <c r="REW152" s="88"/>
      <c r="REX152" s="12"/>
      <c r="REY152" s="12"/>
      <c r="REZ152" s="88"/>
      <c r="RFA152" s="88"/>
      <c r="RFB152" s="11"/>
      <c r="RFC152" s="11"/>
      <c r="RFD152" s="89"/>
      <c r="RFE152" s="87"/>
      <c r="RFF152" s="90"/>
      <c r="RFG152" s="91"/>
      <c r="RFH152" s="86"/>
      <c r="RFI152" s="87"/>
      <c r="RFJ152" s="87"/>
      <c r="RFK152" s="87"/>
      <c r="RFL152" s="87"/>
      <c r="RFM152" s="88"/>
      <c r="RFN152" s="12"/>
      <c r="RFO152" s="12"/>
      <c r="RFP152" s="88"/>
      <c r="RFQ152" s="88"/>
      <c r="RFR152" s="11"/>
      <c r="RFS152" s="11"/>
      <c r="RFT152" s="89"/>
      <c r="RFU152" s="87"/>
      <c r="RFV152" s="90"/>
      <c r="RFW152" s="91"/>
      <c r="RFX152" s="86"/>
      <c r="RFY152" s="87"/>
      <c r="RFZ152" s="87"/>
      <c r="RGA152" s="87"/>
      <c r="RGB152" s="87"/>
      <c r="RGC152" s="88"/>
      <c r="RGD152" s="12"/>
      <c r="RGE152" s="12"/>
      <c r="RGF152" s="88"/>
      <c r="RGG152" s="88"/>
      <c r="RGH152" s="11"/>
      <c r="RGI152" s="11"/>
      <c r="RGJ152" s="89"/>
      <c r="RGK152" s="87"/>
      <c r="RGL152" s="90"/>
      <c r="RGM152" s="91"/>
      <c r="RGN152" s="86"/>
      <c r="RGO152" s="87"/>
      <c r="RGP152" s="87"/>
      <c r="RGQ152" s="87"/>
      <c r="RGR152" s="87"/>
      <c r="RGS152" s="88"/>
      <c r="RGT152" s="12"/>
      <c r="RGU152" s="12"/>
      <c r="RGV152" s="88"/>
      <c r="RGW152" s="88"/>
      <c r="RGX152" s="11"/>
      <c r="RGY152" s="11"/>
      <c r="RGZ152" s="89"/>
      <c r="RHA152" s="87"/>
      <c r="RHB152" s="90"/>
      <c r="RHC152" s="91"/>
      <c r="RHD152" s="86"/>
      <c r="RHE152" s="87"/>
      <c r="RHF152" s="87"/>
      <c r="RHG152" s="87"/>
      <c r="RHH152" s="87"/>
      <c r="RHI152" s="88"/>
      <c r="RHJ152" s="12"/>
      <c r="RHK152" s="12"/>
      <c r="RHL152" s="88"/>
      <c r="RHM152" s="88"/>
      <c r="RHN152" s="11"/>
      <c r="RHO152" s="11"/>
      <c r="RHP152" s="89"/>
      <c r="RHQ152" s="87"/>
      <c r="RHR152" s="90"/>
      <c r="RHS152" s="91"/>
      <c r="RHT152" s="86"/>
      <c r="RHU152" s="87"/>
      <c r="RHV152" s="87"/>
      <c r="RHW152" s="87"/>
      <c r="RHX152" s="87"/>
      <c r="RHY152" s="88"/>
      <c r="RHZ152" s="12"/>
      <c r="RIA152" s="12"/>
      <c r="RIB152" s="88"/>
      <c r="RIC152" s="88"/>
      <c r="RID152" s="11"/>
      <c r="RIE152" s="11"/>
      <c r="RIF152" s="89"/>
      <c r="RIG152" s="87"/>
      <c r="RIH152" s="90"/>
      <c r="RII152" s="91"/>
      <c r="RIJ152" s="86"/>
      <c r="RIK152" s="87"/>
      <c r="RIL152" s="87"/>
      <c r="RIM152" s="87"/>
      <c r="RIN152" s="87"/>
      <c r="RIO152" s="88"/>
      <c r="RIP152" s="12"/>
      <c r="RIQ152" s="12"/>
      <c r="RIR152" s="88"/>
      <c r="RIS152" s="88"/>
      <c r="RIT152" s="11"/>
      <c r="RIU152" s="11"/>
      <c r="RIV152" s="89"/>
      <c r="RIW152" s="87"/>
      <c r="RIX152" s="90"/>
      <c r="RIY152" s="91"/>
      <c r="RIZ152" s="86"/>
      <c r="RJA152" s="87"/>
      <c r="RJB152" s="87"/>
      <c r="RJC152" s="87"/>
      <c r="RJD152" s="87"/>
      <c r="RJE152" s="88"/>
      <c r="RJF152" s="12"/>
      <c r="RJG152" s="12"/>
      <c r="RJH152" s="88"/>
      <c r="RJI152" s="88"/>
      <c r="RJJ152" s="11"/>
      <c r="RJK152" s="11"/>
      <c r="RJL152" s="89"/>
      <c r="RJM152" s="87"/>
      <c r="RJN152" s="90"/>
      <c r="RJO152" s="91"/>
      <c r="RJP152" s="86"/>
      <c r="RJQ152" s="87"/>
      <c r="RJR152" s="87"/>
      <c r="RJS152" s="87"/>
      <c r="RJT152" s="87"/>
      <c r="RJU152" s="88"/>
      <c r="RJV152" s="12"/>
      <c r="RJW152" s="12"/>
      <c r="RJX152" s="88"/>
      <c r="RJY152" s="88"/>
      <c r="RJZ152" s="11"/>
      <c r="RKA152" s="11"/>
      <c r="RKB152" s="89"/>
      <c r="RKC152" s="87"/>
      <c r="RKD152" s="90"/>
      <c r="RKE152" s="91"/>
      <c r="RKF152" s="86"/>
      <c r="RKG152" s="87"/>
      <c r="RKH152" s="87"/>
      <c r="RKI152" s="87"/>
      <c r="RKJ152" s="87"/>
      <c r="RKK152" s="88"/>
      <c r="RKL152" s="12"/>
      <c r="RKM152" s="12"/>
      <c r="RKN152" s="88"/>
      <c r="RKO152" s="88"/>
      <c r="RKP152" s="11"/>
      <c r="RKQ152" s="11"/>
      <c r="RKR152" s="89"/>
      <c r="RKS152" s="87"/>
      <c r="RKT152" s="90"/>
      <c r="RKU152" s="91"/>
      <c r="RKV152" s="86"/>
      <c r="RKW152" s="87"/>
      <c r="RKX152" s="87"/>
      <c r="RKY152" s="87"/>
      <c r="RKZ152" s="87"/>
      <c r="RLA152" s="88"/>
      <c r="RLB152" s="12"/>
      <c r="RLC152" s="12"/>
      <c r="RLD152" s="88"/>
      <c r="RLE152" s="88"/>
      <c r="RLF152" s="11"/>
      <c r="RLG152" s="11"/>
      <c r="RLH152" s="89"/>
      <c r="RLI152" s="87"/>
      <c r="RLJ152" s="90"/>
      <c r="RLK152" s="91"/>
      <c r="RLL152" s="86"/>
      <c r="RLM152" s="87"/>
      <c r="RLN152" s="87"/>
      <c r="RLO152" s="87"/>
      <c r="RLP152" s="87"/>
      <c r="RLQ152" s="88"/>
      <c r="RLR152" s="12"/>
      <c r="RLS152" s="12"/>
      <c r="RLT152" s="88"/>
      <c r="RLU152" s="88"/>
      <c r="RLV152" s="11"/>
      <c r="RLW152" s="11"/>
      <c r="RLX152" s="89"/>
      <c r="RLY152" s="87"/>
      <c r="RLZ152" s="90"/>
      <c r="RMA152" s="91"/>
      <c r="RMB152" s="86"/>
      <c r="RMC152" s="87"/>
      <c r="RMD152" s="87"/>
      <c r="RME152" s="87"/>
      <c r="RMF152" s="87"/>
      <c r="RMG152" s="88"/>
      <c r="RMH152" s="12"/>
      <c r="RMI152" s="12"/>
      <c r="RMJ152" s="88"/>
      <c r="RMK152" s="88"/>
      <c r="RML152" s="11"/>
      <c r="RMM152" s="11"/>
      <c r="RMN152" s="89"/>
      <c r="RMO152" s="87"/>
      <c r="RMP152" s="90"/>
      <c r="RMQ152" s="91"/>
      <c r="RMR152" s="86"/>
      <c r="RMS152" s="87"/>
      <c r="RMT152" s="87"/>
      <c r="RMU152" s="87"/>
      <c r="RMV152" s="87"/>
      <c r="RMW152" s="88"/>
      <c r="RMX152" s="12"/>
      <c r="RMY152" s="12"/>
      <c r="RMZ152" s="88"/>
      <c r="RNA152" s="88"/>
      <c r="RNB152" s="11"/>
      <c r="RNC152" s="11"/>
      <c r="RND152" s="89"/>
      <c r="RNE152" s="87"/>
      <c r="RNF152" s="90"/>
      <c r="RNG152" s="91"/>
      <c r="RNH152" s="86"/>
      <c r="RNI152" s="87"/>
      <c r="RNJ152" s="87"/>
      <c r="RNK152" s="87"/>
      <c r="RNL152" s="87"/>
      <c r="RNM152" s="88"/>
      <c r="RNN152" s="12"/>
      <c r="RNO152" s="12"/>
      <c r="RNP152" s="88"/>
      <c r="RNQ152" s="88"/>
      <c r="RNR152" s="11"/>
      <c r="RNS152" s="11"/>
      <c r="RNT152" s="89"/>
      <c r="RNU152" s="87"/>
      <c r="RNV152" s="90"/>
      <c r="RNW152" s="91"/>
      <c r="RNX152" s="86"/>
      <c r="RNY152" s="87"/>
      <c r="RNZ152" s="87"/>
      <c r="ROA152" s="87"/>
      <c r="ROB152" s="87"/>
      <c r="ROC152" s="88"/>
      <c r="ROD152" s="12"/>
      <c r="ROE152" s="12"/>
      <c r="ROF152" s="88"/>
      <c r="ROG152" s="88"/>
      <c r="ROH152" s="11"/>
      <c r="ROI152" s="11"/>
      <c r="ROJ152" s="89"/>
      <c r="ROK152" s="87"/>
      <c r="ROL152" s="90"/>
      <c r="ROM152" s="91"/>
      <c r="RON152" s="86"/>
      <c r="ROO152" s="87"/>
      <c r="ROP152" s="87"/>
      <c r="ROQ152" s="87"/>
      <c r="ROR152" s="87"/>
      <c r="ROS152" s="88"/>
      <c r="ROT152" s="12"/>
      <c r="ROU152" s="12"/>
      <c r="ROV152" s="88"/>
      <c r="ROW152" s="88"/>
      <c r="ROX152" s="11"/>
      <c r="ROY152" s="11"/>
      <c r="ROZ152" s="89"/>
      <c r="RPA152" s="87"/>
      <c r="RPB152" s="90"/>
      <c r="RPC152" s="91"/>
      <c r="RPD152" s="86"/>
      <c r="RPE152" s="87"/>
      <c r="RPF152" s="87"/>
      <c r="RPG152" s="87"/>
      <c r="RPH152" s="87"/>
      <c r="RPI152" s="88"/>
      <c r="RPJ152" s="12"/>
      <c r="RPK152" s="12"/>
      <c r="RPL152" s="88"/>
      <c r="RPM152" s="88"/>
      <c r="RPN152" s="11"/>
      <c r="RPO152" s="11"/>
      <c r="RPP152" s="89"/>
      <c r="RPQ152" s="87"/>
      <c r="RPR152" s="90"/>
      <c r="RPS152" s="91"/>
      <c r="RPT152" s="86"/>
      <c r="RPU152" s="87"/>
      <c r="RPV152" s="87"/>
      <c r="RPW152" s="87"/>
      <c r="RPX152" s="87"/>
      <c r="RPY152" s="88"/>
      <c r="RPZ152" s="12"/>
      <c r="RQA152" s="12"/>
      <c r="RQB152" s="88"/>
      <c r="RQC152" s="88"/>
      <c r="RQD152" s="11"/>
      <c r="RQE152" s="11"/>
      <c r="RQF152" s="89"/>
      <c r="RQG152" s="87"/>
      <c r="RQH152" s="90"/>
      <c r="RQI152" s="91"/>
      <c r="RQJ152" s="86"/>
      <c r="RQK152" s="87"/>
      <c r="RQL152" s="87"/>
      <c r="RQM152" s="87"/>
      <c r="RQN152" s="87"/>
      <c r="RQO152" s="88"/>
      <c r="RQP152" s="12"/>
      <c r="RQQ152" s="12"/>
      <c r="RQR152" s="88"/>
      <c r="RQS152" s="88"/>
      <c r="RQT152" s="11"/>
      <c r="RQU152" s="11"/>
      <c r="RQV152" s="89"/>
      <c r="RQW152" s="87"/>
      <c r="RQX152" s="90"/>
      <c r="RQY152" s="91"/>
      <c r="RQZ152" s="86"/>
      <c r="RRA152" s="87"/>
      <c r="RRB152" s="87"/>
      <c r="RRC152" s="87"/>
      <c r="RRD152" s="87"/>
      <c r="RRE152" s="88"/>
      <c r="RRF152" s="12"/>
      <c r="RRG152" s="12"/>
      <c r="RRH152" s="88"/>
      <c r="RRI152" s="88"/>
      <c r="RRJ152" s="11"/>
      <c r="RRK152" s="11"/>
      <c r="RRL152" s="89"/>
      <c r="RRM152" s="87"/>
      <c r="RRN152" s="90"/>
      <c r="RRO152" s="91"/>
      <c r="RRP152" s="86"/>
      <c r="RRQ152" s="87"/>
      <c r="RRR152" s="87"/>
      <c r="RRS152" s="87"/>
      <c r="RRT152" s="87"/>
      <c r="RRU152" s="88"/>
      <c r="RRV152" s="12"/>
      <c r="RRW152" s="12"/>
      <c r="RRX152" s="88"/>
      <c r="RRY152" s="88"/>
      <c r="RRZ152" s="11"/>
      <c r="RSA152" s="11"/>
      <c r="RSB152" s="89"/>
      <c r="RSC152" s="87"/>
      <c r="RSD152" s="90"/>
      <c r="RSE152" s="91"/>
      <c r="RSF152" s="86"/>
      <c r="RSG152" s="87"/>
      <c r="RSH152" s="87"/>
      <c r="RSI152" s="87"/>
      <c r="RSJ152" s="87"/>
      <c r="RSK152" s="88"/>
      <c r="RSL152" s="12"/>
      <c r="RSM152" s="12"/>
      <c r="RSN152" s="88"/>
      <c r="RSO152" s="88"/>
      <c r="RSP152" s="11"/>
      <c r="RSQ152" s="11"/>
      <c r="RSR152" s="89"/>
      <c r="RSS152" s="87"/>
      <c r="RST152" s="90"/>
      <c r="RSU152" s="91"/>
      <c r="RSV152" s="86"/>
      <c r="RSW152" s="87"/>
      <c r="RSX152" s="87"/>
      <c r="RSY152" s="87"/>
      <c r="RSZ152" s="87"/>
      <c r="RTA152" s="88"/>
      <c r="RTB152" s="12"/>
      <c r="RTC152" s="12"/>
      <c r="RTD152" s="88"/>
      <c r="RTE152" s="88"/>
      <c r="RTF152" s="11"/>
      <c r="RTG152" s="11"/>
      <c r="RTH152" s="89"/>
      <c r="RTI152" s="87"/>
      <c r="RTJ152" s="90"/>
      <c r="RTK152" s="91"/>
      <c r="RTL152" s="86"/>
      <c r="RTM152" s="87"/>
      <c r="RTN152" s="87"/>
      <c r="RTO152" s="87"/>
      <c r="RTP152" s="87"/>
      <c r="RTQ152" s="88"/>
      <c r="RTR152" s="12"/>
      <c r="RTS152" s="12"/>
      <c r="RTT152" s="88"/>
      <c r="RTU152" s="88"/>
      <c r="RTV152" s="11"/>
      <c r="RTW152" s="11"/>
      <c r="RTX152" s="89"/>
      <c r="RTY152" s="87"/>
      <c r="RTZ152" s="90"/>
      <c r="RUA152" s="91"/>
      <c r="RUB152" s="86"/>
      <c r="RUC152" s="87"/>
      <c r="RUD152" s="87"/>
      <c r="RUE152" s="87"/>
      <c r="RUF152" s="87"/>
      <c r="RUG152" s="88"/>
      <c r="RUH152" s="12"/>
      <c r="RUI152" s="12"/>
      <c r="RUJ152" s="88"/>
      <c r="RUK152" s="88"/>
      <c r="RUL152" s="11"/>
      <c r="RUM152" s="11"/>
      <c r="RUN152" s="89"/>
      <c r="RUO152" s="87"/>
      <c r="RUP152" s="90"/>
      <c r="RUQ152" s="91"/>
      <c r="RUR152" s="86"/>
      <c r="RUS152" s="87"/>
      <c r="RUT152" s="87"/>
      <c r="RUU152" s="87"/>
      <c r="RUV152" s="87"/>
      <c r="RUW152" s="88"/>
      <c r="RUX152" s="12"/>
      <c r="RUY152" s="12"/>
      <c r="RUZ152" s="88"/>
      <c r="RVA152" s="88"/>
      <c r="RVB152" s="11"/>
      <c r="RVC152" s="11"/>
      <c r="RVD152" s="89"/>
      <c r="RVE152" s="87"/>
      <c r="RVF152" s="90"/>
      <c r="RVG152" s="91"/>
      <c r="RVH152" s="86"/>
      <c r="RVI152" s="87"/>
      <c r="RVJ152" s="87"/>
      <c r="RVK152" s="87"/>
      <c r="RVL152" s="87"/>
      <c r="RVM152" s="88"/>
      <c r="RVN152" s="12"/>
      <c r="RVO152" s="12"/>
      <c r="RVP152" s="88"/>
      <c r="RVQ152" s="88"/>
      <c r="RVR152" s="11"/>
      <c r="RVS152" s="11"/>
      <c r="RVT152" s="89"/>
      <c r="RVU152" s="87"/>
      <c r="RVV152" s="90"/>
      <c r="RVW152" s="91"/>
      <c r="RVX152" s="86"/>
      <c r="RVY152" s="87"/>
      <c r="RVZ152" s="87"/>
      <c r="RWA152" s="87"/>
      <c r="RWB152" s="87"/>
      <c r="RWC152" s="88"/>
      <c r="RWD152" s="12"/>
      <c r="RWE152" s="12"/>
      <c r="RWF152" s="88"/>
      <c r="RWG152" s="88"/>
      <c r="RWH152" s="11"/>
      <c r="RWI152" s="11"/>
      <c r="RWJ152" s="89"/>
      <c r="RWK152" s="87"/>
      <c r="RWL152" s="90"/>
      <c r="RWM152" s="91"/>
      <c r="RWN152" s="86"/>
      <c r="RWO152" s="87"/>
      <c r="RWP152" s="87"/>
      <c r="RWQ152" s="87"/>
      <c r="RWR152" s="87"/>
      <c r="RWS152" s="88"/>
      <c r="RWT152" s="12"/>
      <c r="RWU152" s="12"/>
      <c r="RWV152" s="88"/>
      <c r="RWW152" s="88"/>
      <c r="RWX152" s="11"/>
      <c r="RWY152" s="11"/>
      <c r="RWZ152" s="89"/>
      <c r="RXA152" s="87"/>
      <c r="RXB152" s="90"/>
      <c r="RXC152" s="91"/>
      <c r="RXD152" s="86"/>
      <c r="RXE152" s="87"/>
      <c r="RXF152" s="87"/>
      <c r="RXG152" s="87"/>
      <c r="RXH152" s="87"/>
      <c r="RXI152" s="88"/>
      <c r="RXJ152" s="12"/>
      <c r="RXK152" s="12"/>
      <c r="RXL152" s="88"/>
      <c r="RXM152" s="88"/>
      <c r="RXN152" s="11"/>
      <c r="RXO152" s="11"/>
      <c r="RXP152" s="89"/>
      <c r="RXQ152" s="87"/>
      <c r="RXR152" s="90"/>
      <c r="RXS152" s="91"/>
      <c r="RXT152" s="86"/>
      <c r="RXU152" s="87"/>
      <c r="RXV152" s="87"/>
      <c r="RXW152" s="87"/>
      <c r="RXX152" s="87"/>
      <c r="RXY152" s="88"/>
      <c r="RXZ152" s="12"/>
      <c r="RYA152" s="12"/>
      <c r="RYB152" s="88"/>
      <c r="RYC152" s="88"/>
      <c r="RYD152" s="11"/>
      <c r="RYE152" s="11"/>
      <c r="RYF152" s="89"/>
      <c r="RYG152" s="87"/>
      <c r="RYH152" s="90"/>
      <c r="RYI152" s="91"/>
      <c r="RYJ152" s="86"/>
      <c r="RYK152" s="87"/>
      <c r="RYL152" s="87"/>
      <c r="RYM152" s="87"/>
      <c r="RYN152" s="87"/>
      <c r="RYO152" s="88"/>
      <c r="RYP152" s="12"/>
      <c r="RYQ152" s="12"/>
      <c r="RYR152" s="88"/>
      <c r="RYS152" s="88"/>
      <c r="RYT152" s="11"/>
      <c r="RYU152" s="11"/>
      <c r="RYV152" s="89"/>
      <c r="RYW152" s="87"/>
      <c r="RYX152" s="90"/>
      <c r="RYY152" s="91"/>
      <c r="RYZ152" s="86"/>
      <c r="RZA152" s="87"/>
      <c r="RZB152" s="87"/>
      <c r="RZC152" s="87"/>
      <c r="RZD152" s="87"/>
      <c r="RZE152" s="88"/>
      <c r="RZF152" s="12"/>
      <c r="RZG152" s="12"/>
      <c r="RZH152" s="88"/>
      <c r="RZI152" s="88"/>
      <c r="RZJ152" s="11"/>
      <c r="RZK152" s="11"/>
      <c r="RZL152" s="89"/>
      <c r="RZM152" s="87"/>
      <c r="RZN152" s="90"/>
      <c r="RZO152" s="91"/>
      <c r="RZP152" s="86"/>
      <c r="RZQ152" s="87"/>
      <c r="RZR152" s="87"/>
      <c r="RZS152" s="87"/>
      <c r="RZT152" s="87"/>
      <c r="RZU152" s="88"/>
      <c r="RZV152" s="12"/>
      <c r="RZW152" s="12"/>
      <c r="RZX152" s="88"/>
      <c r="RZY152" s="88"/>
      <c r="RZZ152" s="11"/>
      <c r="SAA152" s="11"/>
      <c r="SAB152" s="89"/>
      <c r="SAC152" s="87"/>
      <c r="SAD152" s="90"/>
      <c r="SAE152" s="91"/>
      <c r="SAF152" s="86"/>
      <c r="SAG152" s="87"/>
      <c r="SAH152" s="87"/>
      <c r="SAI152" s="87"/>
      <c r="SAJ152" s="87"/>
      <c r="SAK152" s="88"/>
      <c r="SAL152" s="12"/>
      <c r="SAM152" s="12"/>
      <c r="SAN152" s="88"/>
      <c r="SAO152" s="88"/>
      <c r="SAP152" s="11"/>
      <c r="SAQ152" s="11"/>
      <c r="SAR152" s="89"/>
      <c r="SAS152" s="87"/>
      <c r="SAT152" s="90"/>
      <c r="SAU152" s="91"/>
      <c r="SAV152" s="86"/>
      <c r="SAW152" s="87"/>
      <c r="SAX152" s="87"/>
      <c r="SAY152" s="87"/>
      <c r="SAZ152" s="87"/>
      <c r="SBA152" s="88"/>
      <c r="SBB152" s="12"/>
      <c r="SBC152" s="12"/>
      <c r="SBD152" s="88"/>
      <c r="SBE152" s="88"/>
      <c r="SBF152" s="11"/>
      <c r="SBG152" s="11"/>
      <c r="SBH152" s="89"/>
      <c r="SBI152" s="87"/>
      <c r="SBJ152" s="90"/>
      <c r="SBK152" s="91"/>
      <c r="SBL152" s="86"/>
      <c r="SBM152" s="87"/>
      <c r="SBN152" s="87"/>
      <c r="SBO152" s="87"/>
      <c r="SBP152" s="87"/>
      <c r="SBQ152" s="88"/>
      <c r="SBR152" s="12"/>
      <c r="SBS152" s="12"/>
      <c r="SBT152" s="88"/>
      <c r="SBU152" s="88"/>
      <c r="SBV152" s="11"/>
      <c r="SBW152" s="11"/>
      <c r="SBX152" s="89"/>
      <c r="SBY152" s="87"/>
      <c r="SBZ152" s="90"/>
      <c r="SCA152" s="91"/>
      <c r="SCB152" s="86"/>
      <c r="SCC152" s="87"/>
      <c r="SCD152" s="87"/>
      <c r="SCE152" s="87"/>
      <c r="SCF152" s="87"/>
      <c r="SCG152" s="88"/>
      <c r="SCH152" s="12"/>
      <c r="SCI152" s="12"/>
      <c r="SCJ152" s="88"/>
      <c r="SCK152" s="88"/>
      <c r="SCL152" s="11"/>
      <c r="SCM152" s="11"/>
      <c r="SCN152" s="89"/>
      <c r="SCO152" s="87"/>
      <c r="SCP152" s="90"/>
      <c r="SCQ152" s="91"/>
      <c r="SCR152" s="86"/>
      <c r="SCS152" s="87"/>
      <c r="SCT152" s="87"/>
      <c r="SCU152" s="87"/>
      <c r="SCV152" s="87"/>
      <c r="SCW152" s="88"/>
      <c r="SCX152" s="12"/>
      <c r="SCY152" s="12"/>
      <c r="SCZ152" s="88"/>
      <c r="SDA152" s="88"/>
      <c r="SDB152" s="11"/>
      <c r="SDC152" s="11"/>
      <c r="SDD152" s="89"/>
      <c r="SDE152" s="87"/>
      <c r="SDF152" s="90"/>
      <c r="SDG152" s="91"/>
      <c r="SDH152" s="86"/>
      <c r="SDI152" s="87"/>
      <c r="SDJ152" s="87"/>
      <c r="SDK152" s="87"/>
      <c r="SDL152" s="87"/>
      <c r="SDM152" s="88"/>
      <c r="SDN152" s="12"/>
      <c r="SDO152" s="12"/>
      <c r="SDP152" s="88"/>
      <c r="SDQ152" s="88"/>
      <c r="SDR152" s="11"/>
      <c r="SDS152" s="11"/>
      <c r="SDT152" s="89"/>
      <c r="SDU152" s="87"/>
      <c r="SDV152" s="90"/>
      <c r="SDW152" s="91"/>
      <c r="SDX152" s="86"/>
      <c r="SDY152" s="87"/>
      <c r="SDZ152" s="87"/>
      <c r="SEA152" s="87"/>
      <c r="SEB152" s="87"/>
      <c r="SEC152" s="88"/>
      <c r="SED152" s="12"/>
      <c r="SEE152" s="12"/>
      <c r="SEF152" s="88"/>
      <c r="SEG152" s="88"/>
      <c r="SEH152" s="11"/>
      <c r="SEI152" s="11"/>
      <c r="SEJ152" s="89"/>
      <c r="SEK152" s="87"/>
      <c r="SEL152" s="90"/>
      <c r="SEM152" s="91"/>
      <c r="SEN152" s="86"/>
      <c r="SEO152" s="87"/>
      <c r="SEP152" s="87"/>
      <c r="SEQ152" s="87"/>
      <c r="SER152" s="87"/>
      <c r="SES152" s="88"/>
      <c r="SET152" s="12"/>
      <c r="SEU152" s="12"/>
      <c r="SEV152" s="88"/>
      <c r="SEW152" s="88"/>
      <c r="SEX152" s="11"/>
      <c r="SEY152" s="11"/>
      <c r="SEZ152" s="89"/>
      <c r="SFA152" s="87"/>
      <c r="SFB152" s="90"/>
      <c r="SFC152" s="91"/>
      <c r="SFD152" s="86"/>
      <c r="SFE152" s="87"/>
      <c r="SFF152" s="87"/>
      <c r="SFG152" s="87"/>
      <c r="SFH152" s="87"/>
      <c r="SFI152" s="88"/>
      <c r="SFJ152" s="12"/>
      <c r="SFK152" s="12"/>
      <c r="SFL152" s="88"/>
      <c r="SFM152" s="88"/>
      <c r="SFN152" s="11"/>
      <c r="SFO152" s="11"/>
      <c r="SFP152" s="89"/>
      <c r="SFQ152" s="87"/>
      <c r="SFR152" s="90"/>
      <c r="SFS152" s="91"/>
      <c r="SFT152" s="86"/>
      <c r="SFU152" s="87"/>
      <c r="SFV152" s="87"/>
      <c r="SFW152" s="87"/>
      <c r="SFX152" s="87"/>
      <c r="SFY152" s="88"/>
      <c r="SFZ152" s="12"/>
      <c r="SGA152" s="12"/>
      <c r="SGB152" s="88"/>
      <c r="SGC152" s="88"/>
      <c r="SGD152" s="11"/>
      <c r="SGE152" s="11"/>
      <c r="SGF152" s="89"/>
      <c r="SGG152" s="87"/>
      <c r="SGH152" s="90"/>
      <c r="SGI152" s="91"/>
      <c r="SGJ152" s="86"/>
      <c r="SGK152" s="87"/>
      <c r="SGL152" s="87"/>
      <c r="SGM152" s="87"/>
      <c r="SGN152" s="87"/>
      <c r="SGO152" s="88"/>
      <c r="SGP152" s="12"/>
      <c r="SGQ152" s="12"/>
      <c r="SGR152" s="88"/>
      <c r="SGS152" s="88"/>
      <c r="SGT152" s="11"/>
      <c r="SGU152" s="11"/>
      <c r="SGV152" s="89"/>
      <c r="SGW152" s="87"/>
      <c r="SGX152" s="90"/>
      <c r="SGY152" s="91"/>
      <c r="SGZ152" s="86"/>
      <c r="SHA152" s="87"/>
      <c r="SHB152" s="87"/>
      <c r="SHC152" s="87"/>
      <c r="SHD152" s="87"/>
      <c r="SHE152" s="88"/>
      <c r="SHF152" s="12"/>
      <c r="SHG152" s="12"/>
      <c r="SHH152" s="88"/>
      <c r="SHI152" s="88"/>
      <c r="SHJ152" s="11"/>
      <c r="SHK152" s="11"/>
      <c r="SHL152" s="89"/>
      <c r="SHM152" s="87"/>
      <c r="SHN152" s="90"/>
      <c r="SHO152" s="91"/>
      <c r="SHP152" s="86"/>
      <c r="SHQ152" s="87"/>
      <c r="SHR152" s="87"/>
      <c r="SHS152" s="87"/>
      <c r="SHT152" s="87"/>
      <c r="SHU152" s="88"/>
      <c r="SHV152" s="12"/>
      <c r="SHW152" s="12"/>
      <c r="SHX152" s="88"/>
      <c r="SHY152" s="88"/>
      <c r="SHZ152" s="11"/>
      <c r="SIA152" s="11"/>
      <c r="SIB152" s="89"/>
      <c r="SIC152" s="87"/>
      <c r="SID152" s="90"/>
      <c r="SIE152" s="91"/>
      <c r="SIF152" s="86"/>
      <c r="SIG152" s="87"/>
      <c r="SIH152" s="87"/>
      <c r="SII152" s="87"/>
      <c r="SIJ152" s="87"/>
      <c r="SIK152" s="88"/>
      <c r="SIL152" s="12"/>
      <c r="SIM152" s="12"/>
      <c r="SIN152" s="88"/>
      <c r="SIO152" s="88"/>
      <c r="SIP152" s="11"/>
      <c r="SIQ152" s="11"/>
      <c r="SIR152" s="89"/>
      <c r="SIS152" s="87"/>
      <c r="SIT152" s="90"/>
      <c r="SIU152" s="91"/>
      <c r="SIV152" s="86"/>
      <c r="SIW152" s="87"/>
      <c r="SIX152" s="87"/>
      <c r="SIY152" s="87"/>
      <c r="SIZ152" s="87"/>
      <c r="SJA152" s="88"/>
      <c r="SJB152" s="12"/>
      <c r="SJC152" s="12"/>
      <c r="SJD152" s="88"/>
      <c r="SJE152" s="88"/>
      <c r="SJF152" s="11"/>
      <c r="SJG152" s="11"/>
      <c r="SJH152" s="89"/>
      <c r="SJI152" s="87"/>
      <c r="SJJ152" s="90"/>
      <c r="SJK152" s="91"/>
      <c r="SJL152" s="86"/>
      <c r="SJM152" s="87"/>
      <c r="SJN152" s="87"/>
      <c r="SJO152" s="87"/>
      <c r="SJP152" s="87"/>
      <c r="SJQ152" s="88"/>
      <c r="SJR152" s="12"/>
      <c r="SJS152" s="12"/>
      <c r="SJT152" s="88"/>
      <c r="SJU152" s="88"/>
      <c r="SJV152" s="11"/>
      <c r="SJW152" s="11"/>
      <c r="SJX152" s="89"/>
      <c r="SJY152" s="87"/>
      <c r="SJZ152" s="90"/>
      <c r="SKA152" s="91"/>
      <c r="SKB152" s="86"/>
      <c r="SKC152" s="87"/>
      <c r="SKD152" s="87"/>
      <c r="SKE152" s="87"/>
      <c r="SKF152" s="87"/>
      <c r="SKG152" s="88"/>
      <c r="SKH152" s="12"/>
      <c r="SKI152" s="12"/>
      <c r="SKJ152" s="88"/>
      <c r="SKK152" s="88"/>
      <c r="SKL152" s="11"/>
      <c r="SKM152" s="11"/>
      <c r="SKN152" s="89"/>
      <c r="SKO152" s="87"/>
      <c r="SKP152" s="90"/>
      <c r="SKQ152" s="91"/>
      <c r="SKR152" s="86"/>
      <c r="SKS152" s="87"/>
      <c r="SKT152" s="87"/>
      <c r="SKU152" s="87"/>
      <c r="SKV152" s="87"/>
      <c r="SKW152" s="88"/>
      <c r="SKX152" s="12"/>
      <c r="SKY152" s="12"/>
      <c r="SKZ152" s="88"/>
      <c r="SLA152" s="88"/>
      <c r="SLB152" s="11"/>
      <c r="SLC152" s="11"/>
      <c r="SLD152" s="89"/>
      <c r="SLE152" s="87"/>
      <c r="SLF152" s="90"/>
      <c r="SLG152" s="91"/>
      <c r="SLH152" s="86"/>
      <c r="SLI152" s="87"/>
      <c r="SLJ152" s="87"/>
      <c r="SLK152" s="87"/>
      <c r="SLL152" s="87"/>
      <c r="SLM152" s="88"/>
      <c r="SLN152" s="12"/>
      <c r="SLO152" s="12"/>
      <c r="SLP152" s="88"/>
      <c r="SLQ152" s="88"/>
      <c r="SLR152" s="11"/>
      <c r="SLS152" s="11"/>
      <c r="SLT152" s="89"/>
      <c r="SLU152" s="87"/>
      <c r="SLV152" s="90"/>
      <c r="SLW152" s="91"/>
      <c r="SLX152" s="86"/>
      <c r="SLY152" s="87"/>
      <c r="SLZ152" s="87"/>
      <c r="SMA152" s="87"/>
      <c r="SMB152" s="87"/>
      <c r="SMC152" s="88"/>
      <c r="SMD152" s="12"/>
      <c r="SME152" s="12"/>
      <c r="SMF152" s="88"/>
      <c r="SMG152" s="88"/>
      <c r="SMH152" s="11"/>
      <c r="SMI152" s="11"/>
      <c r="SMJ152" s="89"/>
      <c r="SMK152" s="87"/>
      <c r="SML152" s="90"/>
      <c r="SMM152" s="91"/>
      <c r="SMN152" s="86"/>
      <c r="SMO152" s="87"/>
      <c r="SMP152" s="87"/>
      <c r="SMQ152" s="87"/>
      <c r="SMR152" s="87"/>
      <c r="SMS152" s="88"/>
      <c r="SMT152" s="12"/>
      <c r="SMU152" s="12"/>
      <c r="SMV152" s="88"/>
      <c r="SMW152" s="88"/>
      <c r="SMX152" s="11"/>
      <c r="SMY152" s="11"/>
      <c r="SMZ152" s="89"/>
      <c r="SNA152" s="87"/>
      <c r="SNB152" s="90"/>
      <c r="SNC152" s="91"/>
      <c r="SND152" s="86"/>
      <c r="SNE152" s="87"/>
      <c r="SNF152" s="87"/>
      <c r="SNG152" s="87"/>
      <c r="SNH152" s="87"/>
      <c r="SNI152" s="88"/>
      <c r="SNJ152" s="12"/>
      <c r="SNK152" s="12"/>
      <c r="SNL152" s="88"/>
      <c r="SNM152" s="88"/>
      <c r="SNN152" s="11"/>
      <c r="SNO152" s="11"/>
      <c r="SNP152" s="89"/>
      <c r="SNQ152" s="87"/>
      <c r="SNR152" s="90"/>
      <c r="SNS152" s="91"/>
      <c r="SNT152" s="86"/>
      <c r="SNU152" s="87"/>
      <c r="SNV152" s="87"/>
      <c r="SNW152" s="87"/>
      <c r="SNX152" s="87"/>
      <c r="SNY152" s="88"/>
      <c r="SNZ152" s="12"/>
      <c r="SOA152" s="12"/>
      <c r="SOB152" s="88"/>
      <c r="SOC152" s="88"/>
      <c r="SOD152" s="11"/>
      <c r="SOE152" s="11"/>
      <c r="SOF152" s="89"/>
      <c r="SOG152" s="87"/>
      <c r="SOH152" s="90"/>
      <c r="SOI152" s="91"/>
      <c r="SOJ152" s="86"/>
      <c r="SOK152" s="87"/>
      <c r="SOL152" s="87"/>
      <c r="SOM152" s="87"/>
      <c r="SON152" s="87"/>
      <c r="SOO152" s="88"/>
      <c r="SOP152" s="12"/>
      <c r="SOQ152" s="12"/>
      <c r="SOR152" s="88"/>
      <c r="SOS152" s="88"/>
      <c r="SOT152" s="11"/>
      <c r="SOU152" s="11"/>
      <c r="SOV152" s="89"/>
      <c r="SOW152" s="87"/>
      <c r="SOX152" s="90"/>
      <c r="SOY152" s="91"/>
      <c r="SOZ152" s="86"/>
      <c r="SPA152" s="87"/>
      <c r="SPB152" s="87"/>
      <c r="SPC152" s="87"/>
      <c r="SPD152" s="87"/>
      <c r="SPE152" s="88"/>
      <c r="SPF152" s="12"/>
      <c r="SPG152" s="12"/>
      <c r="SPH152" s="88"/>
      <c r="SPI152" s="88"/>
      <c r="SPJ152" s="11"/>
      <c r="SPK152" s="11"/>
      <c r="SPL152" s="89"/>
      <c r="SPM152" s="87"/>
      <c r="SPN152" s="90"/>
      <c r="SPO152" s="91"/>
      <c r="SPP152" s="86"/>
      <c r="SPQ152" s="87"/>
      <c r="SPR152" s="87"/>
      <c r="SPS152" s="87"/>
      <c r="SPT152" s="87"/>
      <c r="SPU152" s="88"/>
      <c r="SPV152" s="12"/>
      <c r="SPW152" s="12"/>
      <c r="SPX152" s="88"/>
      <c r="SPY152" s="88"/>
      <c r="SPZ152" s="11"/>
      <c r="SQA152" s="11"/>
      <c r="SQB152" s="89"/>
      <c r="SQC152" s="87"/>
      <c r="SQD152" s="90"/>
      <c r="SQE152" s="91"/>
      <c r="SQF152" s="86"/>
      <c r="SQG152" s="87"/>
      <c r="SQH152" s="87"/>
      <c r="SQI152" s="87"/>
      <c r="SQJ152" s="87"/>
      <c r="SQK152" s="88"/>
      <c r="SQL152" s="12"/>
      <c r="SQM152" s="12"/>
      <c r="SQN152" s="88"/>
      <c r="SQO152" s="88"/>
      <c r="SQP152" s="11"/>
      <c r="SQQ152" s="11"/>
      <c r="SQR152" s="89"/>
      <c r="SQS152" s="87"/>
      <c r="SQT152" s="90"/>
      <c r="SQU152" s="91"/>
      <c r="SQV152" s="86"/>
      <c r="SQW152" s="87"/>
      <c r="SQX152" s="87"/>
      <c r="SQY152" s="87"/>
      <c r="SQZ152" s="87"/>
      <c r="SRA152" s="88"/>
      <c r="SRB152" s="12"/>
      <c r="SRC152" s="12"/>
      <c r="SRD152" s="88"/>
      <c r="SRE152" s="88"/>
      <c r="SRF152" s="11"/>
      <c r="SRG152" s="11"/>
      <c r="SRH152" s="89"/>
      <c r="SRI152" s="87"/>
      <c r="SRJ152" s="90"/>
      <c r="SRK152" s="91"/>
      <c r="SRL152" s="86"/>
      <c r="SRM152" s="87"/>
      <c r="SRN152" s="87"/>
      <c r="SRO152" s="87"/>
      <c r="SRP152" s="87"/>
      <c r="SRQ152" s="88"/>
      <c r="SRR152" s="12"/>
      <c r="SRS152" s="12"/>
      <c r="SRT152" s="88"/>
      <c r="SRU152" s="88"/>
      <c r="SRV152" s="11"/>
      <c r="SRW152" s="11"/>
      <c r="SRX152" s="89"/>
      <c r="SRY152" s="87"/>
      <c r="SRZ152" s="90"/>
      <c r="SSA152" s="91"/>
      <c r="SSB152" s="86"/>
      <c r="SSC152" s="87"/>
      <c r="SSD152" s="87"/>
      <c r="SSE152" s="87"/>
      <c r="SSF152" s="87"/>
      <c r="SSG152" s="88"/>
      <c r="SSH152" s="12"/>
      <c r="SSI152" s="12"/>
      <c r="SSJ152" s="88"/>
      <c r="SSK152" s="88"/>
      <c r="SSL152" s="11"/>
      <c r="SSM152" s="11"/>
      <c r="SSN152" s="89"/>
      <c r="SSO152" s="87"/>
      <c r="SSP152" s="90"/>
      <c r="SSQ152" s="91"/>
      <c r="SSR152" s="86"/>
      <c r="SSS152" s="87"/>
      <c r="SST152" s="87"/>
      <c r="SSU152" s="87"/>
      <c r="SSV152" s="87"/>
      <c r="SSW152" s="88"/>
      <c r="SSX152" s="12"/>
      <c r="SSY152" s="12"/>
      <c r="SSZ152" s="88"/>
      <c r="STA152" s="88"/>
      <c r="STB152" s="11"/>
      <c r="STC152" s="11"/>
      <c r="STD152" s="89"/>
      <c r="STE152" s="87"/>
      <c r="STF152" s="90"/>
      <c r="STG152" s="91"/>
      <c r="STH152" s="86"/>
      <c r="STI152" s="87"/>
      <c r="STJ152" s="87"/>
      <c r="STK152" s="87"/>
      <c r="STL152" s="87"/>
      <c r="STM152" s="88"/>
      <c r="STN152" s="12"/>
      <c r="STO152" s="12"/>
      <c r="STP152" s="88"/>
      <c r="STQ152" s="88"/>
      <c r="STR152" s="11"/>
      <c r="STS152" s="11"/>
      <c r="STT152" s="89"/>
      <c r="STU152" s="87"/>
      <c r="STV152" s="90"/>
      <c r="STW152" s="91"/>
      <c r="STX152" s="86"/>
      <c r="STY152" s="87"/>
      <c r="STZ152" s="87"/>
      <c r="SUA152" s="87"/>
      <c r="SUB152" s="87"/>
      <c r="SUC152" s="88"/>
      <c r="SUD152" s="12"/>
      <c r="SUE152" s="12"/>
      <c r="SUF152" s="88"/>
      <c r="SUG152" s="88"/>
      <c r="SUH152" s="11"/>
      <c r="SUI152" s="11"/>
      <c r="SUJ152" s="89"/>
      <c r="SUK152" s="87"/>
      <c r="SUL152" s="90"/>
      <c r="SUM152" s="91"/>
      <c r="SUN152" s="86"/>
      <c r="SUO152" s="87"/>
      <c r="SUP152" s="87"/>
      <c r="SUQ152" s="87"/>
      <c r="SUR152" s="87"/>
      <c r="SUS152" s="88"/>
      <c r="SUT152" s="12"/>
      <c r="SUU152" s="12"/>
      <c r="SUV152" s="88"/>
      <c r="SUW152" s="88"/>
      <c r="SUX152" s="11"/>
      <c r="SUY152" s="11"/>
      <c r="SUZ152" s="89"/>
      <c r="SVA152" s="87"/>
      <c r="SVB152" s="90"/>
      <c r="SVC152" s="91"/>
      <c r="SVD152" s="86"/>
      <c r="SVE152" s="87"/>
      <c r="SVF152" s="87"/>
      <c r="SVG152" s="87"/>
      <c r="SVH152" s="87"/>
      <c r="SVI152" s="88"/>
      <c r="SVJ152" s="12"/>
      <c r="SVK152" s="12"/>
      <c r="SVL152" s="88"/>
      <c r="SVM152" s="88"/>
      <c r="SVN152" s="11"/>
      <c r="SVO152" s="11"/>
      <c r="SVP152" s="89"/>
      <c r="SVQ152" s="87"/>
      <c r="SVR152" s="90"/>
      <c r="SVS152" s="91"/>
      <c r="SVT152" s="86"/>
      <c r="SVU152" s="87"/>
      <c r="SVV152" s="87"/>
      <c r="SVW152" s="87"/>
      <c r="SVX152" s="87"/>
      <c r="SVY152" s="88"/>
      <c r="SVZ152" s="12"/>
      <c r="SWA152" s="12"/>
      <c r="SWB152" s="88"/>
      <c r="SWC152" s="88"/>
      <c r="SWD152" s="11"/>
      <c r="SWE152" s="11"/>
      <c r="SWF152" s="89"/>
      <c r="SWG152" s="87"/>
      <c r="SWH152" s="90"/>
      <c r="SWI152" s="91"/>
      <c r="SWJ152" s="86"/>
      <c r="SWK152" s="87"/>
      <c r="SWL152" s="87"/>
      <c r="SWM152" s="87"/>
      <c r="SWN152" s="87"/>
      <c r="SWO152" s="88"/>
      <c r="SWP152" s="12"/>
      <c r="SWQ152" s="12"/>
      <c r="SWR152" s="88"/>
      <c r="SWS152" s="88"/>
      <c r="SWT152" s="11"/>
      <c r="SWU152" s="11"/>
      <c r="SWV152" s="89"/>
      <c r="SWW152" s="87"/>
      <c r="SWX152" s="90"/>
      <c r="SWY152" s="91"/>
      <c r="SWZ152" s="86"/>
      <c r="SXA152" s="87"/>
      <c r="SXB152" s="87"/>
      <c r="SXC152" s="87"/>
      <c r="SXD152" s="87"/>
      <c r="SXE152" s="88"/>
      <c r="SXF152" s="12"/>
      <c r="SXG152" s="12"/>
      <c r="SXH152" s="88"/>
      <c r="SXI152" s="88"/>
      <c r="SXJ152" s="11"/>
      <c r="SXK152" s="11"/>
      <c r="SXL152" s="89"/>
      <c r="SXM152" s="87"/>
      <c r="SXN152" s="90"/>
      <c r="SXO152" s="91"/>
      <c r="SXP152" s="86"/>
      <c r="SXQ152" s="87"/>
      <c r="SXR152" s="87"/>
      <c r="SXS152" s="87"/>
      <c r="SXT152" s="87"/>
      <c r="SXU152" s="88"/>
      <c r="SXV152" s="12"/>
      <c r="SXW152" s="12"/>
      <c r="SXX152" s="88"/>
      <c r="SXY152" s="88"/>
      <c r="SXZ152" s="11"/>
      <c r="SYA152" s="11"/>
      <c r="SYB152" s="89"/>
      <c r="SYC152" s="87"/>
      <c r="SYD152" s="90"/>
      <c r="SYE152" s="91"/>
      <c r="SYF152" s="86"/>
      <c r="SYG152" s="87"/>
      <c r="SYH152" s="87"/>
      <c r="SYI152" s="87"/>
      <c r="SYJ152" s="87"/>
      <c r="SYK152" s="88"/>
      <c r="SYL152" s="12"/>
      <c r="SYM152" s="12"/>
      <c r="SYN152" s="88"/>
      <c r="SYO152" s="88"/>
      <c r="SYP152" s="11"/>
      <c r="SYQ152" s="11"/>
      <c r="SYR152" s="89"/>
      <c r="SYS152" s="87"/>
      <c r="SYT152" s="90"/>
      <c r="SYU152" s="91"/>
      <c r="SYV152" s="86"/>
      <c r="SYW152" s="87"/>
      <c r="SYX152" s="87"/>
      <c r="SYY152" s="87"/>
      <c r="SYZ152" s="87"/>
      <c r="SZA152" s="88"/>
      <c r="SZB152" s="12"/>
      <c r="SZC152" s="12"/>
      <c r="SZD152" s="88"/>
      <c r="SZE152" s="88"/>
      <c r="SZF152" s="11"/>
      <c r="SZG152" s="11"/>
      <c r="SZH152" s="89"/>
      <c r="SZI152" s="87"/>
      <c r="SZJ152" s="90"/>
      <c r="SZK152" s="91"/>
      <c r="SZL152" s="86"/>
      <c r="SZM152" s="87"/>
      <c r="SZN152" s="87"/>
      <c r="SZO152" s="87"/>
      <c r="SZP152" s="87"/>
      <c r="SZQ152" s="88"/>
      <c r="SZR152" s="12"/>
      <c r="SZS152" s="12"/>
      <c r="SZT152" s="88"/>
      <c r="SZU152" s="88"/>
      <c r="SZV152" s="11"/>
      <c r="SZW152" s="11"/>
      <c r="SZX152" s="89"/>
      <c r="SZY152" s="87"/>
      <c r="SZZ152" s="90"/>
      <c r="TAA152" s="91"/>
      <c r="TAB152" s="86"/>
      <c r="TAC152" s="87"/>
      <c r="TAD152" s="87"/>
      <c r="TAE152" s="87"/>
      <c r="TAF152" s="87"/>
      <c r="TAG152" s="88"/>
      <c r="TAH152" s="12"/>
      <c r="TAI152" s="12"/>
      <c r="TAJ152" s="88"/>
      <c r="TAK152" s="88"/>
      <c r="TAL152" s="11"/>
      <c r="TAM152" s="11"/>
      <c r="TAN152" s="89"/>
      <c r="TAO152" s="87"/>
      <c r="TAP152" s="90"/>
      <c r="TAQ152" s="91"/>
      <c r="TAR152" s="86"/>
      <c r="TAS152" s="87"/>
      <c r="TAT152" s="87"/>
      <c r="TAU152" s="87"/>
      <c r="TAV152" s="87"/>
      <c r="TAW152" s="88"/>
      <c r="TAX152" s="12"/>
      <c r="TAY152" s="12"/>
      <c r="TAZ152" s="88"/>
      <c r="TBA152" s="88"/>
      <c r="TBB152" s="11"/>
      <c r="TBC152" s="11"/>
      <c r="TBD152" s="89"/>
      <c r="TBE152" s="87"/>
      <c r="TBF152" s="90"/>
      <c r="TBG152" s="91"/>
      <c r="TBH152" s="86"/>
      <c r="TBI152" s="87"/>
      <c r="TBJ152" s="87"/>
      <c r="TBK152" s="87"/>
      <c r="TBL152" s="87"/>
      <c r="TBM152" s="88"/>
      <c r="TBN152" s="12"/>
      <c r="TBO152" s="12"/>
      <c r="TBP152" s="88"/>
      <c r="TBQ152" s="88"/>
      <c r="TBR152" s="11"/>
      <c r="TBS152" s="11"/>
      <c r="TBT152" s="89"/>
      <c r="TBU152" s="87"/>
      <c r="TBV152" s="90"/>
      <c r="TBW152" s="91"/>
      <c r="TBX152" s="86"/>
      <c r="TBY152" s="87"/>
      <c r="TBZ152" s="87"/>
      <c r="TCA152" s="87"/>
      <c r="TCB152" s="87"/>
      <c r="TCC152" s="88"/>
      <c r="TCD152" s="12"/>
      <c r="TCE152" s="12"/>
      <c r="TCF152" s="88"/>
      <c r="TCG152" s="88"/>
      <c r="TCH152" s="11"/>
      <c r="TCI152" s="11"/>
      <c r="TCJ152" s="89"/>
      <c r="TCK152" s="87"/>
      <c r="TCL152" s="90"/>
      <c r="TCM152" s="91"/>
      <c r="TCN152" s="86"/>
      <c r="TCO152" s="87"/>
      <c r="TCP152" s="87"/>
      <c r="TCQ152" s="87"/>
      <c r="TCR152" s="87"/>
      <c r="TCS152" s="88"/>
      <c r="TCT152" s="12"/>
      <c r="TCU152" s="12"/>
      <c r="TCV152" s="88"/>
      <c r="TCW152" s="88"/>
      <c r="TCX152" s="11"/>
      <c r="TCY152" s="11"/>
      <c r="TCZ152" s="89"/>
      <c r="TDA152" s="87"/>
      <c r="TDB152" s="90"/>
      <c r="TDC152" s="91"/>
      <c r="TDD152" s="86"/>
      <c r="TDE152" s="87"/>
      <c r="TDF152" s="87"/>
      <c r="TDG152" s="87"/>
      <c r="TDH152" s="87"/>
      <c r="TDI152" s="88"/>
      <c r="TDJ152" s="12"/>
      <c r="TDK152" s="12"/>
      <c r="TDL152" s="88"/>
      <c r="TDM152" s="88"/>
      <c r="TDN152" s="11"/>
      <c r="TDO152" s="11"/>
      <c r="TDP152" s="89"/>
      <c r="TDQ152" s="87"/>
      <c r="TDR152" s="90"/>
      <c r="TDS152" s="91"/>
      <c r="TDT152" s="86"/>
      <c r="TDU152" s="87"/>
      <c r="TDV152" s="87"/>
      <c r="TDW152" s="87"/>
      <c r="TDX152" s="87"/>
      <c r="TDY152" s="88"/>
      <c r="TDZ152" s="12"/>
      <c r="TEA152" s="12"/>
      <c r="TEB152" s="88"/>
      <c r="TEC152" s="88"/>
      <c r="TED152" s="11"/>
      <c r="TEE152" s="11"/>
      <c r="TEF152" s="89"/>
      <c r="TEG152" s="87"/>
      <c r="TEH152" s="90"/>
      <c r="TEI152" s="91"/>
      <c r="TEJ152" s="86"/>
      <c r="TEK152" s="87"/>
      <c r="TEL152" s="87"/>
      <c r="TEM152" s="87"/>
      <c r="TEN152" s="87"/>
      <c r="TEO152" s="88"/>
      <c r="TEP152" s="12"/>
      <c r="TEQ152" s="12"/>
      <c r="TER152" s="88"/>
      <c r="TES152" s="88"/>
      <c r="TET152" s="11"/>
      <c r="TEU152" s="11"/>
      <c r="TEV152" s="89"/>
      <c r="TEW152" s="87"/>
      <c r="TEX152" s="90"/>
      <c r="TEY152" s="91"/>
      <c r="TEZ152" s="86"/>
      <c r="TFA152" s="87"/>
      <c r="TFB152" s="87"/>
      <c r="TFC152" s="87"/>
      <c r="TFD152" s="87"/>
      <c r="TFE152" s="88"/>
      <c r="TFF152" s="12"/>
      <c r="TFG152" s="12"/>
      <c r="TFH152" s="88"/>
      <c r="TFI152" s="88"/>
      <c r="TFJ152" s="11"/>
      <c r="TFK152" s="11"/>
      <c r="TFL152" s="89"/>
      <c r="TFM152" s="87"/>
      <c r="TFN152" s="90"/>
      <c r="TFO152" s="91"/>
      <c r="TFP152" s="86"/>
      <c r="TFQ152" s="87"/>
      <c r="TFR152" s="87"/>
      <c r="TFS152" s="87"/>
      <c r="TFT152" s="87"/>
      <c r="TFU152" s="88"/>
      <c r="TFV152" s="12"/>
      <c r="TFW152" s="12"/>
      <c r="TFX152" s="88"/>
      <c r="TFY152" s="88"/>
      <c r="TFZ152" s="11"/>
      <c r="TGA152" s="11"/>
      <c r="TGB152" s="89"/>
      <c r="TGC152" s="87"/>
      <c r="TGD152" s="90"/>
      <c r="TGE152" s="91"/>
      <c r="TGF152" s="86"/>
      <c r="TGG152" s="87"/>
      <c r="TGH152" s="87"/>
      <c r="TGI152" s="87"/>
      <c r="TGJ152" s="87"/>
      <c r="TGK152" s="88"/>
      <c r="TGL152" s="12"/>
      <c r="TGM152" s="12"/>
      <c r="TGN152" s="88"/>
      <c r="TGO152" s="88"/>
      <c r="TGP152" s="11"/>
      <c r="TGQ152" s="11"/>
      <c r="TGR152" s="89"/>
      <c r="TGS152" s="87"/>
      <c r="TGT152" s="90"/>
      <c r="TGU152" s="91"/>
      <c r="TGV152" s="86"/>
      <c r="TGW152" s="87"/>
      <c r="TGX152" s="87"/>
      <c r="TGY152" s="87"/>
      <c r="TGZ152" s="87"/>
      <c r="THA152" s="88"/>
      <c r="THB152" s="12"/>
      <c r="THC152" s="12"/>
      <c r="THD152" s="88"/>
      <c r="THE152" s="88"/>
      <c r="THF152" s="11"/>
      <c r="THG152" s="11"/>
      <c r="THH152" s="89"/>
      <c r="THI152" s="87"/>
      <c r="THJ152" s="90"/>
      <c r="THK152" s="91"/>
      <c r="THL152" s="86"/>
      <c r="THM152" s="87"/>
      <c r="THN152" s="87"/>
      <c r="THO152" s="87"/>
      <c r="THP152" s="87"/>
      <c r="THQ152" s="88"/>
      <c r="THR152" s="12"/>
      <c r="THS152" s="12"/>
      <c r="THT152" s="88"/>
      <c r="THU152" s="88"/>
      <c r="THV152" s="11"/>
      <c r="THW152" s="11"/>
      <c r="THX152" s="89"/>
      <c r="THY152" s="87"/>
      <c r="THZ152" s="90"/>
      <c r="TIA152" s="91"/>
      <c r="TIB152" s="86"/>
      <c r="TIC152" s="87"/>
      <c r="TID152" s="87"/>
      <c r="TIE152" s="87"/>
      <c r="TIF152" s="87"/>
      <c r="TIG152" s="88"/>
      <c r="TIH152" s="12"/>
      <c r="TII152" s="12"/>
      <c r="TIJ152" s="88"/>
      <c r="TIK152" s="88"/>
      <c r="TIL152" s="11"/>
      <c r="TIM152" s="11"/>
      <c r="TIN152" s="89"/>
      <c r="TIO152" s="87"/>
      <c r="TIP152" s="90"/>
      <c r="TIQ152" s="91"/>
      <c r="TIR152" s="86"/>
      <c r="TIS152" s="87"/>
      <c r="TIT152" s="87"/>
      <c r="TIU152" s="87"/>
      <c r="TIV152" s="87"/>
      <c r="TIW152" s="88"/>
      <c r="TIX152" s="12"/>
      <c r="TIY152" s="12"/>
      <c r="TIZ152" s="88"/>
      <c r="TJA152" s="88"/>
      <c r="TJB152" s="11"/>
      <c r="TJC152" s="11"/>
      <c r="TJD152" s="89"/>
      <c r="TJE152" s="87"/>
      <c r="TJF152" s="90"/>
      <c r="TJG152" s="91"/>
      <c r="TJH152" s="86"/>
      <c r="TJI152" s="87"/>
      <c r="TJJ152" s="87"/>
      <c r="TJK152" s="87"/>
      <c r="TJL152" s="87"/>
      <c r="TJM152" s="88"/>
      <c r="TJN152" s="12"/>
      <c r="TJO152" s="12"/>
      <c r="TJP152" s="88"/>
      <c r="TJQ152" s="88"/>
      <c r="TJR152" s="11"/>
      <c r="TJS152" s="11"/>
      <c r="TJT152" s="89"/>
      <c r="TJU152" s="87"/>
      <c r="TJV152" s="90"/>
      <c r="TJW152" s="91"/>
      <c r="TJX152" s="86"/>
      <c r="TJY152" s="87"/>
      <c r="TJZ152" s="87"/>
      <c r="TKA152" s="87"/>
      <c r="TKB152" s="87"/>
      <c r="TKC152" s="88"/>
      <c r="TKD152" s="12"/>
      <c r="TKE152" s="12"/>
      <c r="TKF152" s="88"/>
      <c r="TKG152" s="88"/>
      <c r="TKH152" s="11"/>
      <c r="TKI152" s="11"/>
      <c r="TKJ152" s="89"/>
      <c r="TKK152" s="87"/>
      <c r="TKL152" s="90"/>
      <c r="TKM152" s="91"/>
      <c r="TKN152" s="86"/>
      <c r="TKO152" s="87"/>
      <c r="TKP152" s="87"/>
      <c r="TKQ152" s="87"/>
      <c r="TKR152" s="87"/>
      <c r="TKS152" s="88"/>
      <c r="TKT152" s="12"/>
      <c r="TKU152" s="12"/>
      <c r="TKV152" s="88"/>
      <c r="TKW152" s="88"/>
      <c r="TKX152" s="11"/>
      <c r="TKY152" s="11"/>
      <c r="TKZ152" s="89"/>
      <c r="TLA152" s="87"/>
      <c r="TLB152" s="90"/>
      <c r="TLC152" s="91"/>
      <c r="TLD152" s="86"/>
      <c r="TLE152" s="87"/>
      <c r="TLF152" s="87"/>
      <c r="TLG152" s="87"/>
      <c r="TLH152" s="87"/>
      <c r="TLI152" s="88"/>
      <c r="TLJ152" s="12"/>
      <c r="TLK152" s="12"/>
      <c r="TLL152" s="88"/>
      <c r="TLM152" s="88"/>
      <c r="TLN152" s="11"/>
      <c r="TLO152" s="11"/>
      <c r="TLP152" s="89"/>
      <c r="TLQ152" s="87"/>
      <c r="TLR152" s="90"/>
      <c r="TLS152" s="91"/>
      <c r="TLT152" s="86"/>
      <c r="TLU152" s="87"/>
      <c r="TLV152" s="87"/>
      <c r="TLW152" s="87"/>
      <c r="TLX152" s="87"/>
      <c r="TLY152" s="88"/>
      <c r="TLZ152" s="12"/>
      <c r="TMA152" s="12"/>
      <c r="TMB152" s="88"/>
      <c r="TMC152" s="88"/>
      <c r="TMD152" s="11"/>
      <c r="TME152" s="11"/>
      <c r="TMF152" s="89"/>
      <c r="TMG152" s="87"/>
      <c r="TMH152" s="90"/>
      <c r="TMI152" s="91"/>
      <c r="TMJ152" s="86"/>
      <c r="TMK152" s="87"/>
      <c r="TML152" s="87"/>
      <c r="TMM152" s="87"/>
      <c r="TMN152" s="87"/>
      <c r="TMO152" s="88"/>
      <c r="TMP152" s="12"/>
      <c r="TMQ152" s="12"/>
      <c r="TMR152" s="88"/>
      <c r="TMS152" s="88"/>
      <c r="TMT152" s="11"/>
      <c r="TMU152" s="11"/>
      <c r="TMV152" s="89"/>
      <c r="TMW152" s="87"/>
      <c r="TMX152" s="90"/>
      <c r="TMY152" s="91"/>
      <c r="TMZ152" s="86"/>
      <c r="TNA152" s="87"/>
      <c r="TNB152" s="87"/>
      <c r="TNC152" s="87"/>
      <c r="TND152" s="87"/>
      <c r="TNE152" s="88"/>
      <c r="TNF152" s="12"/>
      <c r="TNG152" s="12"/>
      <c r="TNH152" s="88"/>
      <c r="TNI152" s="88"/>
      <c r="TNJ152" s="11"/>
      <c r="TNK152" s="11"/>
      <c r="TNL152" s="89"/>
      <c r="TNM152" s="87"/>
      <c r="TNN152" s="90"/>
      <c r="TNO152" s="91"/>
      <c r="TNP152" s="86"/>
      <c r="TNQ152" s="87"/>
      <c r="TNR152" s="87"/>
      <c r="TNS152" s="87"/>
      <c r="TNT152" s="87"/>
      <c r="TNU152" s="88"/>
      <c r="TNV152" s="12"/>
      <c r="TNW152" s="12"/>
      <c r="TNX152" s="88"/>
      <c r="TNY152" s="88"/>
      <c r="TNZ152" s="11"/>
      <c r="TOA152" s="11"/>
      <c r="TOB152" s="89"/>
      <c r="TOC152" s="87"/>
      <c r="TOD152" s="90"/>
      <c r="TOE152" s="91"/>
      <c r="TOF152" s="86"/>
      <c r="TOG152" s="87"/>
      <c r="TOH152" s="87"/>
      <c r="TOI152" s="87"/>
      <c r="TOJ152" s="87"/>
      <c r="TOK152" s="88"/>
      <c r="TOL152" s="12"/>
      <c r="TOM152" s="12"/>
      <c r="TON152" s="88"/>
      <c r="TOO152" s="88"/>
      <c r="TOP152" s="11"/>
      <c r="TOQ152" s="11"/>
      <c r="TOR152" s="89"/>
      <c r="TOS152" s="87"/>
      <c r="TOT152" s="90"/>
      <c r="TOU152" s="91"/>
      <c r="TOV152" s="86"/>
      <c r="TOW152" s="87"/>
      <c r="TOX152" s="87"/>
      <c r="TOY152" s="87"/>
      <c r="TOZ152" s="87"/>
      <c r="TPA152" s="88"/>
      <c r="TPB152" s="12"/>
      <c r="TPC152" s="12"/>
      <c r="TPD152" s="88"/>
      <c r="TPE152" s="88"/>
      <c r="TPF152" s="11"/>
      <c r="TPG152" s="11"/>
      <c r="TPH152" s="89"/>
      <c r="TPI152" s="87"/>
      <c r="TPJ152" s="90"/>
      <c r="TPK152" s="91"/>
      <c r="TPL152" s="86"/>
      <c r="TPM152" s="87"/>
      <c r="TPN152" s="87"/>
      <c r="TPO152" s="87"/>
      <c r="TPP152" s="87"/>
      <c r="TPQ152" s="88"/>
      <c r="TPR152" s="12"/>
      <c r="TPS152" s="12"/>
      <c r="TPT152" s="88"/>
      <c r="TPU152" s="88"/>
      <c r="TPV152" s="11"/>
      <c r="TPW152" s="11"/>
      <c r="TPX152" s="89"/>
      <c r="TPY152" s="87"/>
      <c r="TPZ152" s="90"/>
      <c r="TQA152" s="91"/>
      <c r="TQB152" s="86"/>
      <c r="TQC152" s="87"/>
      <c r="TQD152" s="87"/>
      <c r="TQE152" s="87"/>
      <c r="TQF152" s="87"/>
      <c r="TQG152" s="88"/>
      <c r="TQH152" s="12"/>
      <c r="TQI152" s="12"/>
      <c r="TQJ152" s="88"/>
      <c r="TQK152" s="88"/>
      <c r="TQL152" s="11"/>
      <c r="TQM152" s="11"/>
      <c r="TQN152" s="89"/>
      <c r="TQO152" s="87"/>
      <c r="TQP152" s="90"/>
      <c r="TQQ152" s="91"/>
      <c r="TQR152" s="86"/>
      <c r="TQS152" s="87"/>
      <c r="TQT152" s="87"/>
      <c r="TQU152" s="87"/>
      <c r="TQV152" s="87"/>
      <c r="TQW152" s="88"/>
      <c r="TQX152" s="12"/>
      <c r="TQY152" s="12"/>
      <c r="TQZ152" s="88"/>
      <c r="TRA152" s="88"/>
      <c r="TRB152" s="11"/>
      <c r="TRC152" s="11"/>
      <c r="TRD152" s="89"/>
      <c r="TRE152" s="87"/>
      <c r="TRF152" s="90"/>
      <c r="TRG152" s="91"/>
      <c r="TRH152" s="86"/>
      <c r="TRI152" s="87"/>
      <c r="TRJ152" s="87"/>
      <c r="TRK152" s="87"/>
      <c r="TRL152" s="87"/>
      <c r="TRM152" s="88"/>
      <c r="TRN152" s="12"/>
      <c r="TRO152" s="12"/>
      <c r="TRP152" s="88"/>
      <c r="TRQ152" s="88"/>
      <c r="TRR152" s="11"/>
      <c r="TRS152" s="11"/>
      <c r="TRT152" s="89"/>
      <c r="TRU152" s="87"/>
      <c r="TRV152" s="90"/>
      <c r="TRW152" s="91"/>
      <c r="TRX152" s="86"/>
      <c r="TRY152" s="87"/>
      <c r="TRZ152" s="87"/>
      <c r="TSA152" s="87"/>
      <c r="TSB152" s="87"/>
      <c r="TSC152" s="88"/>
      <c r="TSD152" s="12"/>
      <c r="TSE152" s="12"/>
      <c r="TSF152" s="88"/>
      <c r="TSG152" s="88"/>
      <c r="TSH152" s="11"/>
      <c r="TSI152" s="11"/>
      <c r="TSJ152" s="89"/>
      <c r="TSK152" s="87"/>
      <c r="TSL152" s="90"/>
      <c r="TSM152" s="91"/>
      <c r="TSN152" s="86"/>
      <c r="TSO152" s="87"/>
      <c r="TSP152" s="87"/>
      <c r="TSQ152" s="87"/>
      <c r="TSR152" s="87"/>
      <c r="TSS152" s="88"/>
      <c r="TST152" s="12"/>
      <c r="TSU152" s="12"/>
      <c r="TSV152" s="88"/>
      <c r="TSW152" s="88"/>
      <c r="TSX152" s="11"/>
      <c r="TSY152" s="11"/>
      <c r="TSZ152" s="89"/>
      <c r="TTA152" s="87"/>
      <c r="TTB152" s="90"/>
      <c r="TTC152" s="91"/>
      <c r="TTD152" s="86"/>
      <c r="TTE152" s="87"/>
      <c r="TTF152" s="87"/>
      <c r="TTG152" s="87"/>
      <c r="TTH152" s="87"/>
      <c r="TTI152" s="88"/>
      <c r="TTJ152" s="12"/>
      <c r="TTK152" s="12"/>
      <c r="TTL152" s="88"/>
      <c r="TTM152" s="88"/>
      <c r="TTN152" s="11"/>
      <c r="TTO152" s="11"/>
      <c r="TTP152" s="89"/>
      <c r="TTQ152" s="87"/>
      <c r="TTR152" s="90"/>
      <c r="TTS152" s="91"/>
      <c r="TTT152" s="86"/>
      <c r="TTU152" s="87"/>
      <c r="TTV152" s="87"/>
      <c r="TTW152" s="87"/>
      <c r="TTX152" s="87"/>
      <c r="TTY152" s="88"/>
      <c r="TTZ152" s="12"/>
      <c r="TUA152" s="12"/>
      <c r="TUB152" s="88"/>
      <c r="TUC152" s="88"/>
      <c r="TUD152" s="11"/>
      <c r="TUE152" s="11"/>
      <c r="TUF152" s="89"/>
      <c r="TUG152" s="87"/>
      <c r="TUH152" s="90"/>
      <c r="TUI152" s="91"/>
      <c r="TUJ152" s="86"/>
      <c r="TUK152" s="87"/>
      <c r="TUL152" s="87"/>
      <c r="TUM152" s="87"/>
      <c r="TUN152" s="87"/>
      <c r="TUO152" s="88"/>
      <c r="TUP152" s="12"/>
      <c r="TUQ152" s="12"/>
      <c r="TUR152" s="88"/>
      <c r="TUS152" s="88"/>
      <c r="TUT152" s="11"/>
      <c r="TUU152" s="11"/>
      <c r="TUV152" s="89"/>
      <c r="TUW152" s="87"/>
      <c r="TUX152" s="90"/>
      <c r="TUY152" s="91"/>
      <c r="TUZ152" s="86"/>
      <c r="TVA152" s="87"/>
      <c r="TVB152" s="87"/>
      <c r="TVC152" s="87"/>
      <c r="TVD152" s="87"/>
      <c r="TVE152" s="88"/>
      <c r="TVF152" s="12"/>
      <c r="TVG152" s="12"/>
      <c r="TVH152" s="88"/>
      <c r="TVI152" s="88"/>
      <c r="TVJ152" s="11"/>
      <c r="TVK152" s="11"/>
      <c r="TVL152" s="89"/>
      <c r="TVM152" s="87"/>
      <c r="TVN152" s="90"/>
      <c r="TVO152" s="91"/>
      <c r="TVP152" s="86"/>
      <c r="TVQ152" s="87"/>
      <c r="TVR152" s="87"/>
      <c r="TVS152" s="87"/>
      <c r="TVT152" s="87"/>
      <c r="TVU152" s="88"/>
      <c r="TVV152" s="12"/>
      <c r="TVW152" s="12"/>
      <c r="TVX152" s="88"/>
      <c r="TVY152" s="88"/>
      <c r="TVZ152" s="11"/>
      <c r="TWA152" s="11"/>
      <c r="TWB152" s="89"/>
      <c r="TWC152" s="87"/>
      <c r="TWD152" s="90"/>
      <c r="TWE152" s="91"/>
      <c r="TWF152" s="86"/>
      <c r="TWG152" s="87"/>
      <c r="TWH152" s="87"/>
      <c r="TWI152" s="87"/>
      <c r="TWJ152" s="87"/>
      <c r="TWK152" s="88"/>
      <c r="TWL152" s="12"/>
      <c r="TWM152" s="12"/>
      <c r="TWN152" s="88"/>
      <c r="TWO152" s="88"/>
      <c r="TWP152" s="11"/>
      <c r="TWQ152" s="11"/>
      <c r="TWR152" s="89"/>
      <c r="TWS152" s="87"/>
      <c r="TWT152" s="90"/>
      <c r="TWU152" s="91"/>
      <c r="TWV152" s="86"/>
      <c r="TWW152" s="87"/>
      <c r="TWX152" s="87"/>
      <c r="TWY152" s="87"/>
      <c r="TWZ152" s="87"/>
      <c r="TXA152" s="88"/>
      <c r="TXB152" s="12"/>
      <c r="TXC152" s="12"/>
      <c r="TXD152" s="88"/>
      <c r="TXE152" s="88"/>
      <c r="TXF152" s="11"/>
      <c r="TXG152" s="11"/>
      <c r="TXH152" s="89"/>
      <c r="TXI152" s="87"/>
      <c r="TXJ152" s="90"/>
      <c r="TXK152" s="91"/>
      <c r="TXL152" s="86"/>
      <c r="TXM152" s="87"/>
      <c r="TXN152" s="87"/>
      <c r="TXO152" s="87"/>
      <c r="TXP152" s="87"/>
      <c r="TXQ152" s="88"/>
      <c r="TXR152" s="12"/>
      <c r="TXS152" s="12"/>
      <c r="TXT152" s="88"/>
      <c r="TXU152" s="88"/>
      <c r="TXV152" s="11"/>
      <c r="TXW152" s="11"/>
      <c r="TXX152" s="89"/>
      <c r="TXY152" s="87"/>
      <c r="TXZ152" s="90"/>
      <c r="TYA152" s="91"/>
      <c r="TYB152" s="86"/>
      <c r="TYC152" s="87"/>
      <c r="TYD152" s="87"/>
      <c r="TYE152" s="87"/>
      <c r="TYF152" s="87"/>
      <c r="TYG152" s="88"/>
      <c r="TYH152" s="12"/>
      <c r="TYI152" s="12"/>
      <c r="TYJ152" s="88"/>
      <c r="TYK152" s="88"/>
      <c r="TYL152" s="11"/>
      <c r="TYM152" s="11"/>
      <c r="TYN152" s="89"/>
      <c r="TYO152" s="87"/>
      <c r="TYP152" s="90"/>
      <c r="TYQ152" s="91"/>
      <c r="TYR152" s="86"/>
      <c r="TYS152" s="87"/>
      <c r="TYT152" s="87"/>
      <c r="TYU152" s="87"/>
      <c r="TYV152" s="87"/>
      <c r="TYW152" s="88"/>
      <c r="TYX152" s="12"/>
      <c r="TYY152" s="12"/>
      <c r="TYZ152" s="88"/>
      <c r="TZA152" s="88"/>
      <c r="TZB152" s="11"/>
      <c r="TZC152" s="11"/>
      <c r="TZD152" s="89"/>
      <c r="TZE152" s="87"/>
      <c r="TZF152" s="90"/>
      <c r="TZG152" s="91"/>
      <c r="TZH152" s="86"/>
      <c r="TZI152" s="87"/>
      <c r="TZJ152" s="87"/>
      <c r="TZK152" s="87"/>
      <c r="TZL152" s="87"/>
      <c r="TZM152" s="88"/>
      <c r="TZN152" s="12"/>
      <c r="TZO152" s="12"/>
      <c r="TZP152" s="88"/>
      <c r="TZQ152" s="88"/>
      <c r="TZR152" s="11"/>
      <c r="TZS152" s="11"/>
      <c r="TZT152" s="89"/>
      <c r="TZU152" s="87"/>
      <c r="TZV152" s="90"/>
      <c r="TZW152" s="91"/>
      <c r="TZX152" s="86"/>
      <c r="TZY152" s="87"/>
      <c r="TZZ152" s="87"/>
      <c r="UAA152" s="87"/>
      <c r="UAB152" s="87"/>
      <c r="UAC152" s="88"/>
      <c r="UAD152" s="12"/>
      <c r="UAE152" s="12"/>
      <c r="UAF152" s="88"/>
      <c r="UAG152" s="88"/>
      <c r="UAH152" s="11"/>
      <c r="UAI152" s="11"/>
      <c r="UAJ152" s="89"/>
      <c r="UAK152" s="87"/>
      <c r="UAL152" s="90"/>
      <c r="UAM152" s="91"/>
      <c r="UAN152" s="86"/>
      <c r="UAO152" s="87"/>
      <c r="UAP152" s="87"/>
      <c r="UAQ152" s="87"/>
      <c r="UAR152" s="87"/>
      <c r="UAS152" s="88"/>
      <c r="UAT152" s="12"/>
      <c r="UAU152" s="12"/>
      <c r="UAV152" s="88"/>
      <c r="UAW152" s="88"/>
      <c r="UAX152" s="11"/>
      <c r="UAY152" s="11"/>
      <c r="UAZ152" s="89"/>
      <c r="UBA152" s="87"/>
      <c r="UBB152" s="90"/>
      <c r="UBC152" s="91"/>
      <c r="UBD152" s="86"/>
      <c r="UBE152" s="87"/>
      <c r="UBF152" s="87"/>
      <c r="UBG152" s="87"/>
      <c r="UBH152" s="87"/>
      <c r="UBI152" s="88"/>
      <c r="UBJ152" s="12"/>
      <c r="UBK152" s="12"/>
      <c r="UBL152" s="88"/>
      <c r="UBM152" s="88"/>
      <c r="UBN152" s="11"/>
      <c r="UBO152" s="11"/>
      <c r="UBP152" s="89"/>
      <c r="UBQ152" s="87"/>
      <c r="UBR152" s="90"/>
      <c r="UBS152" s="91"/>
      <c r="UBT152" s="86"/>
      <c r="UBU152" s="87"/>
      <c r="UBV152" s="87"/>
      <c r="UBW152" s="87"/>
      <c r="UBX152" s="87"/>
      <c r="UBY152" s="88"/>
      <c r="UBZ152" s="12"/>
      <c r="UCA152" s="12"/>
      <c r="UCB152" s="88"/>
      <c r="UCC152" s="88"/>
      <c r="UCD152" s="11"/>
      <c r="UCE152" s="11"/>
      <c r="UCF152" s="89"/>
      <c r="UCG152" s="87"/>
      <c r="UCH152" s="90"/>
      <c r="UCI152" s="91"/>
      <c r="UCJ152" s="86"/>
      <c r="UCK152" s="87"/>
      <c r="UCL152" s="87"/>
      <c r="UCM152" s="87"/>
      <c r="UCN152" s="87"/>
      <c r="UCO152" s="88"/>
      <c r="UCP152" s="12"/>
      <c r="UCQ152" s="12"/>
      <c r="UCR152" s="88"/>
      <c r="UCS152" s="88"/>
      <c r="UCT152" s="11"/>
      <c r="UCU152" s="11"/>
      <c r="UCV152" s="89"/>
      <c r="UCW152" s="87"/>
      <c r="UCX152" s="90"/>
      <c r="UCY152" s="91"/>
      <c r="UCZ152" s="86"/>
      <c r="UDA152" s="87"/>
      <c r="UDB152" s="87"/>
      <c r="UDC152" s="87"/>
      <c r="UDD152" s="87"/>
      <c r="UDE152" s="88"/>
      <c r="UDF152" s="12"/>
      <c r="UDG152" s="12"/>
      <c r="UDH152" s="88"/>
      <c r="UDI152" s="88"/>
      <c r="UDJ152" s="11"/>
      <c r="UDK152" s="11"/>
      <c r="UDL152" s="89"/>
      <c r="UDM152" s="87"/>
      <c r="UDN152" s="90"/>
      <c r="UDO152" s="91"/>
      <c r="UDP152" s="86"/>
      <c r="UDQ152" s="87"/>
      <c r="UDR152" s="87"/>
      <c r="UDS152" s="87"/>
      <c r="UDT152" s="87"/>
      <c r="UDU152" s="88"/>
      <c r="UDV152" s="12"/>
      <c r="UDW152" s="12"/>
      <c r="UDX152" s="88"/>
      <c r="UDY152" s="88"/>
      <c r="UDZ152" s="11"/>
      <c r="UEA152" s="11"/>
      <c r="UEB152" s="89"/>
      <c r="UEC152" s="87"/>
      <c r="UED152" s="90"/>
      <c r="UEE152" s="91"/>
      <c r="UEF152" s="86"/>
      <c r="UEG152" s="87"/>
      <c r="UEH152" s="87"/>
      <c r="UEI152" s="87"/>
      <c r="UEJ152" s="87"/>
      <c r="UEK152" s="88"/>
      <c r="UEL152" s="12"/>
      <c r="UEM152" s="12"/>
      <c r="UEN152" s="88"/>
      <c r="UEO152" s="88"/>
      <c r="UEP152" s="11"/>
      <c r="UEQ152" s="11"/>
      <c r="UER152" s="89"/>
      <c r="UES152" s="87"/>
      <c r="UET152" s="90"/>
      <c r="UEU152" s="91"/>
      <c r="UEV152" s="86"/>
      <c r="UEW152" s="87"/>
      <c r="UEX152" s="87"/>
      <c r="UEY152" s="87"/>
      <c r="UEZ152" s="87"/>
      <c r="UFA152" s="88"/>
      <c r="UFB152" s="12"/>
      <c r="UFC152" s="12"/>
      <c r="UFD152" s="88"/>
      <c r="UFE152" s="88"/>
      <c r="UFF152" s="11"/>
      <c r="UFG152" s="11"/>
      <c r="UFH152" s="89"/>
      <c r="UFI152" s="87"/>
      <c r="UFJ152" s="90"/>
      <c r="UFK152" s="91"/>
      <c r="UFL152" s="86"/>
      <c r="UFM152" s="87"/>
      <c r="UFN152" s="87"/>
      <c r="UFO152" s="87"/>
      <c r="UFP152" s="87"/>
      <c r="UFQ152" s="88"/>
      <c r="UFR152" s="12"/>
      <c r="UFS152" s="12"/>
      <c r="UFT152" s="88"/>
      <c r="UFU152" s="88"/>
      <c r="UFV152" s="11"/>
      <c r="UFW152" s="11"/>
      <c r="UFX152" s="89"/>
      <c r="UFY152" s="87"/>
      <c r="UFZ152" s="90"/>
      <c r="UGA152" s="91"/>
      <c r="UGB152" s="86"/>
      <c r="UGC152" s="87"/>
      <c r="UGD152" s="87"/>
      <c r="UGE152" s="87"/>
      <c r="UGF152" s="87"/>
      <c r="UGG152" s="88"/>
      <c r="UGH152" s="12"/>
      <c r="UGI152" s="12"/>
      <c r="UGJ152" s="88"/>
      <c r="UGK152" s="88"/>
      <c r="UGL152" s="11"/>
      <c r="UGM152" s="11"/>
      <c r="UGN152" s="89"/>
      <c r="UGO152" s="87"/>
      <c r="UGP152" s="90"/>
      <c r="UGQ152" s="91"/>
      <c r="UGR152" s="86"/>
      <c r="UGS152" s="87"/>
      <c r="UGT152" s="87"/>
      <c r="UGU152" s="87"/>
      <c r="UGV152" s="87"/>
      <c r="UGW152" s="88"/>
      <c r="UGX152" s="12"/>
      <c r="UGY152" s="12"/>
      <c r="UGZ152" s="88"/>
      <c r="UHA152" s="88"/>
      <c r="UHB152" s="11"/>
      <c r="UHC152" s="11"/>
      <c r="UHD152" s="89"/>
      <c r="UHE152" s="87"/>
      <c r="UHF152" s="90"/>
      <c r="UHG152" s="91"/>
      <c r="UHH152" s="86"/>
      <c r="UHI152" s="87"/>
      <c r="UHJ152" s="87"/>
      <c r="UHK152" s="87"/>
      <c r="UHL152" s="87"/>
      <c r="UHM152" s="88"/>
      <c r="UHN152" s="12"/>
      <c r="UHO152" s="12"/>
      <c r="UHP152" s="88"/>
      <c r="UHQ152" s="88"/>
      <c r="UHR152" s="11"/>
      <c r="UHS152" s="11"/>
      <c r="UHT152" s="89"/>
      <c r="UHU152" s="87"/>
      <c r="UHV152" s="90"/>
      <c r="UHW152" s="91"/>
      <c r="UHX152" s="86"/>
      <c r="UHY152" s="87"/>
      <c r="UHZ152" s="87"/>
      <c r="UIA152" s="87"/>
      <c r="UIB152" s="87"/>
      <c r="UIC152" s="88"/>
      <c r="UID152" s="12"/>
      <c r="UIE152" s="12"/>
      <c r="UIF152" s="88"/>
      <c r="UIG152" s="88"/>
      <c r="UIH152" s="11"/>
      <c r="UII152" s="11"/>
      <c r="UIJ152" s="89"/>
      <c r="UIK152" s="87"/>
      <c r="UIL152" s="90"/>
      <c r="UIM152" s="91"/>
      <c r="UIN152" s="86"/>
      <c r="UIO152" s="87"/>
      <c r="UIP152" s="87"/>
      <c r="UIQ152" s="87"/>
      <c r="UIR152" s="87"/>
      <c r="UIS152" s="88"/>
      <c r="UIT152" s="12"/>
      <c r="UIU152" s="12"/>
      <c r="UIV152" s="88"/>
      <c r="UIW152" s="88"/>
      <c r="UIX152" s="11"/>
      <c r="UIY152" s="11"/>
      <c r="UIZ152" s="89"/>
      <c r="UJA152" s="87"/>
      <c r="UJB152" s="90"/>
      <c r="UJC152" s="91"/>
      <c r="UJD152" s="86"/>
      <c r="UJE152" s="87"/>
      <c r="UJF152" s="87"/>
      <c r="UJG152" s="87"/>
      <c r="UJH152" s="87"/>
      <c r="UJI152" s="88"/>
      <c r="UJJ152" s="12"/>
      <c r="UJK152" s="12"/>
      <c r="UJL152" s="88"/>
      <c r="UJM152" s="88"/>
      <c r="UJN152" s="11"/>
      <c r="UJO152" s="11"/>
      <c r="UJP152" s="89"/>
      <c r="UJQ152" s="87"/>
      <c r="UJR152" s="90"/>
      <c r="UJS152" s="91"/>
      <c r="UJT152" s="86"/>
      <c r="UJU152" s="87"/>
      <c r="UJV152" s="87"/>
      <c r="UJW152" s="87"/>
      <c r="UJX152" s="87"/>
      <c r="UJY152" s="88"/>
      <c r="UJZ152" s="12"/>
      <c r="UKA152" s="12"/>
      <c r="UKB152" s="88"/>
      <c r="UKC152" s="88"/>
      <c r="UKD152" s="11"/>
      <c r="UKE152" s="11"/>
      <c r="UKF152" s="89"/>
      <c r="UKG152" s="87"/>
      <c r="UKH152" s="90"/>
      <c r="UKI152" s="91"/>
      <c r="UKJ152" s="86"/>
      <c r="UKK152" s="87"/>
      <c r="UKL152" s="87"/>
      <c r="UKM152" s="87"/>
      <c r="UKN152" s="87"/>
      <c r="UKO152" s="88"/>
      <c r="UKP152" s="12"/>
      <c r="UKQ152" s="12"/>
      <c r="UKR152" s="88"/>
      <c r="UKS152" s="88"/>
      <c r="UKT152" s="11"/>
      <c r="UKU152" s="11"/>
      <c r="UKV152" s="89"/>
      <c r="UKW152" s="87"/>
      <c r="UKX152" s="90"/>
      <c r="UKY152" s="91"/>
      <c r="UKZ152" s="86"/>
      <c r="ULA152" s="87"/>
      <c r="ULB152" s="87"/>
      <c r="ULC152" s="87"/>
      <c r="ULD152" s="87"/>
      <c r="ULE152" s="88"/>
      <c r="ULF152" s="12"/>
      <c r="ULG152" s="12"/>
      <c r="ULH152" s="88"/>
      <c r="ULI152" s="88"/>
      <c r="ULJ152" s="11"/>
      <c r="ULK152" s="11"/>
      <c r="ULL152" s="89"/>
      <c r="ULM152" s="87"/>
      <c r="ULN152" s="90"/>
      <c r="ULO152" s="91"/>
      <c r="ULP152" s="86"/>
      <c r="ULQ152" s="87"/>
      <c r="ULR152" s="87"/>
      <c r="ULS152" s="87"/>
      <c r="ULT152" s="87"/>
      <c r="ULU152" s="88"/>
      <c r="ULV152" s="12"/>
      <c r="ULW152" s="12"/>
      <c r="ULX152" s="88"/>
      <c r="ULY152" s="88"/>
      <c r="ULZ152" s="11"/>
      <c r="UMA152" s="11"/>
      <c r="UMB152" s="89"/>
      <c r="UMC152" s="87"/>
      <c r="UMD152" s="90"/>
      <c r="UME152" s="91"/>
      <c r="UMF152" s="86"/>
      <c r="UMG152" s="87"/>
      <c r="UMH152" s="87"/>
      <c r="UMI152" s="87"/>
      <c r="UMJ152" s="87"/>
      <c r="UMK152" s="88"/>
      <c r="UML152" s="12"/>
      <c r="UMM152" s="12"/>
      <c r="UMN152" s="88"/>
      <c r="UMO152" s="88"/>
      <c r="UMP152" s="11"/>
      <c r="UMQ152" s="11"/>
      <c r="UMR152" s="89"/>
      <c r="UMS152" s="87"/>
      <c r="UMT152" s="90"/>
      <c r="UMU152" s="91"/>
      <c r="UMV152" s="86"/>
      <c r="UMW152" s="87"/>
      <c r="UMX152" s="87"/>
      <c r="UMY152" s="87"/>
      <c r="UMZ152" s="87"/>
      <c r="UNA152" s="88"/>
      <c r="UNB152" s="12"/>
      <c r="UNC152" s="12"/>
      <c r="UND152" s="88"/>
      <c r="UNE152" s="88"/>
      <c r="UNF152" s="11"/>
      <c r="UNG152" s="11"/>
      <c r="UNH152" s="89"/>
      <c r="UNI152" s="87"/>
      <c r="UNJ152" s="90"/>
      <c r="UNK152" s="91"/>
      <c r="UNL152" s="86"/>
      <c r="UNM152" s="87"/>
      <c r="UNN152" s="87"/>
      <c r="UNO152" s="87"/>
      <c r="UNP152" s="87"/>
      <c r="UNQ152" s="88"/>
      <c r="UNR152" s="12"/>
      <c r="UNS152" s="12"/>
      <c r="UNT152" s="88"/>
      <c r="UNU152" s="88"/>
      <c r="UNV152" s="11"/>
      <c r="UNW152" s="11"/>
      <c r="UNX152" s="89"/>
      <c r="UNY152" s="87"/>
      <c r="UNZ152" s="90"/>
      <c r="UOA152" s="91"/>
      <c r="UOB152" s="86"/>
      <c r="UOC152" s="87"/>
      <c r="UOD152" s="87"/>
      <c r="UOE152" s="87"/>
      <c r="UOF152" s="87"/>
      <c r="UOG152" s="88"/>
      <c r="UOH152" s="12"/>
      <c r="UOI152" s="12"/>
      <c r="UOJ152" s="88"/>
      <c r="UOK152" s="88"/>
      <c r="UOL152" s="11"/>
      <c r="UOM152" s="11"/>
      <c r="UON152" s="89"/>
      <c r="UOO152" s="87"/>
      <c r="UOP152" s="90"/>
      <c r="UOQ152" s="91"/>
      <c r="UOR152" s="86"/>
      <c r="UOS152" s="87"/>
      <c r="UOT152" s="87"/>
      <c r="UOU152" s="87"/>
      <c r="UOV152" s="87"/>
      <c r="UOW152" s="88"/>
      <c r="UOX152" s="12"/>
      <c r="UOY152" s="12"/>
      <c r="UOZ152" s="88"/>
      <c r="UPA152" s="88"/>
      <c r="UPB152" s="11"/>
      <c r="UPC152" s="11"/>
      <c r="UPD152" s="89"/>
      <c r="UPE152" s="87"/>
      <c r="UPF152" s="90"/>
      <c r="UPG152" s="91"/>
      <c r="UPH152" s="86"/>
      <c r="UPI152" s="87"/>
      <c r="UPJ152" s="87"/>
      <c r="UPK152" s="87"/>
      <c r="UPL152" s="87"/>
      <c r="UPM152" s="88"/>
      <c r="UPN152" s="12"/>
      <c r="UPO152" s="12"/>
      <c r="UPP152" s="88"/>
      <c r="UPQ152" s="88"/>
      <c r="UPR152" s="11"/>
      <c r="UPS152" s="11"/>
      <c r="UPT152" s="89"/>
      <c r="UPU152" s="87"/>
      <c r="UPV152" s="90"/>
      <c r="UPW152" s="91"/>
      <c r="UPX152" s="86"/>
      <c r="UPY152" s="87"/>
      <c r="UPZ152" s="87"/>
      <c r="UQA152" s="87"/>
      <c r="UQB152" s="87"/>
      <c r="UQC152" s="88"/>
      <c r="UQD152" s="12"/>
      <c r="UQE152" s="12"/>
      <c r="UQF152" s="88"/>
      <c r="UQG152" s="88"/>
      <c r="UQH152" s="11"/>
      <c r="UQI152" s="11"/>
      <c r="UQJ152" s="89"/>
      <c r="UQK152" s="87"/>
      <c r="UQL152" s="90"/>
      <c r="UQM152" s="91"/>
      <c r="UQN152" s="86"/>
      <c r="UQO152" s="87"/>
      <c r="UQP152" s="87"/>
      <c r="UQQ152" s="87"/>
      <c r="UQR152" s="87"/>
      <c r="UQS152" s="88"/>
      <c r="UQT152" s="12"/>
      <c r="UQU152" s="12"/>
      <c r="UQV152" s="88"/>
      <c r="UQW152" s="88"/>
      <c r="UQX152" s="11"/>
      <c r="UQY152" s="11"/>
      <c r="UQZ152" s="89"/>
      <c r="URA152" s="87"/>
      <c r="URB152" s="90"/>
      <c r="URC152" s="91"/>
      <c r="URD152" s="86"/>
      <c r="URE152" s="87"/>
      <c r="URF152" s="87"/>
      <c r="URG152" s="87"/>
      <c r="URH152" s="87"/>
      <c r="URI152" s="88"/>
      <c r="URJ152" s="12"/>
      <c r="URK152" s="12"/>
      <c r="URL152" s="88"/>
      <c r="URM152" s="88"/>
      <c r="URN152" s="11"/>
      <c r="URO152" s="11"/>
      <c r="URP152" s="89"/>
      <c r="URQ152" s="87"/>
      <c r="URR152" s="90"/>
      <c r="URS152" s="91"/>
      <c r="URT152" s="86"/>
      <c r="URU152" s="87"/>
      <c r="URV152" s="87"/>
      <c r="URW152" s="87"/>
      <c r="URX152" s="87"/>
      <c r="URY152" s="88"/>
      <c r="URZ152" s="12"/>
      <c r="USA152" s="12"/>
      <c r="USB152" s="88"/>
      <c r="USC152" s="88"/>
      <c r="USD152" s="11"/>
      <c r="USE152" s="11"/>
      <c r="USF152" s="89"/>
      <c r="USG152" s="87"/>
      <c r="USH152" s="90"/>
      <c r="USI152" s="91"/>
      <c r="USJ152" s="86"/>
      <c r="USK152" s="87"/>
      <c r="USL152" s="87"/>
      <c r="USM152" s="87"/>
      <c r="USN152" s="87"/>
      <c r="USO152" s="88"/>
      <c r="USP152" s="12"/>
      <c r="USQ152" s="12"/>
      <c r="USR152" s="88"/>
      <c r="USS152" s="88"/>
      <c r="UST152" s="11"/>
      <c r="USU152" s="11"/>
      <c r="USV152" s="89"/>
      <c r="USW152" s="87"/>
      <c r="USX152" s="90"/>
      <c r="USY152" s="91"/>
      <c r="USZ152" s="86"/>
      <c r="UTA152" s="87"/>
      <c r="UTB152" s="87"/>
      <c r="UTC152" s="87"/>
      <c r="UTD152" s="87"/>
      <c r="UTE152" s="88"/>
      <c r="UTF152" s="12"/>
      <c r="UTG152" s="12"/>
      <c r="UTH152" s="88"/>
      <c r="UTI152" s="88"/>
      <c r="UTJ152" s="11"/>
      <c r="UTK152" s="11"/>
      <c r="UTL152" s="89"/>
      <c r="UTM152" s="87"/>
      <c r="UTN152" s="90"/>
      <c r="UTO152" s="91"/>
      <c r="UTP152" s="86"/>
      <c r="UTQ152" s="87"/>
      <c r="UTR152" s="87"/>
      <c r="UTS152" s="87"/>
      <c r="UTT152" s="87"/>
      <c r="UTU152" s="88"/>
      <c r="UTV152" s="12"/>
      <c r="UTW152" s="12"/>
      <c r="UTX152" s="88"/>
      <c r="UTY152" s="88"/>
      <c r="UTZ152" s="11"/>
      <c r="UUA152" s="11"/>
      <c r="UUB152" s="89"/>
      <c r="UUC152" s="87"/>
      <c r="UUD152" s="90"/>
      <c r="UUE152" s="91"/>
      <c r="UUF152" s="86"/>
      <c r="UUG152" s="87"/>
      <c r="UUH152" s="87"/>
      <c r="UUI152" s="87"/>
      <c r="UUJ152" s="87"/>
      <c r="UUK152" s="88"/>
      <c r="UUL152" s="12"/>
      <c r="UUM152" s="12"/>
      <c r="UUN152" s="88"/>
      <c r="UUO152" s="88"/>
      <c r="UUP152" s="11"/>
      <c r="UUQ152" s="11"/>
      <c r="UUR152" s="89"/>
      <c r="UUS152" s="87"/>
      <c r="UUT152" s="90"/>
      <c r="UUU152" s="91"/>
      <c r="UUV152" s="86"/>
      <c r="UUW152" s="87"/>
      <c r="UUX152" s="87"/>
      <c r="UUY152" s="87"/>
      <c r="UUZ152" s="87"/>
      <c r="UVA152" s="88"/>
      <c r="UVB152" s="12"/>
      <c r="UVC152" s="12"/>
      <c r="UVD152" s="88"/>
      <c r="UVE152" s="88"/>
      <c r="UVF152" s="11"/>
      <c r="UVG152" s="11"/>
      <c r="UVH152" s="89"/>
      <c r="UVI152" s="87"/>
      <c r="UVJ152" s="90"/>
      <c r="UVK152" s="91"/>
      <c r="UVL152" s="86"/>
      <c r="UVM152" s="87"/>
      <c r="UVN152" s="87"/>
      <c r="UVO152" s="87"/>
      <c r="UVP152" s="87"/>
      <c r="UVQ152" s="88"/>
      <c r="UVR152" s="12"/>
      <c r="UVS152" s="12"/>
      <c r="UVT152" s="88"/>
      <c r="UVU152" s="88"/>
      <c r="UVV152" s="11"/>
      <c r="UVW152" s="11"/>
      <c r="UVX152" s="89"/>
      <c r="UVY152" s="87"/>
      <c r="UVZ152" s="90"/>
      <c r="UWA152" s="91"/>
      <c r="UWB152" s="86"/>
      <c r="UWC152" s="87"/>
      <c r="UWD152" s="87"/>
      <c r="UWE152" s="87"/>
      <c r="UWF152" s="87"/>
      <c r="UWG152" s="88"/>
      <c r="UWH152" s="12"/>
      <c r="UWI152" s="12"/>
      <c r="UWJ152" s="88"/>
      <c r="UWK152" s="88"/>
      <c r="UWL152" s="11"/>
      <c r="UWM152" s="11"/>
      <c r="UWN152" s="89"/>
      <c r="UWO152" s="87"/>
      <c r="UWP152" s="90"/>
      <c r="UWQ152" s="91"/>
      <c r="UWR152" s="86"/>
      <c r="UWS152" s="87"/>
      <c r="UWT152" s="87"/>
      <c r="UWU152" s="87"/>
      <c r="UWV152" s="87"/>
      <c r="UWW152" s="88"/>
      <c r="UWX152" s="12"/>
      <c r="UWY152" s="12"/>
      <c r="UWZ152" s="88"/>
      <c r="UXA152" s="88"/>
      <c r="UXB152" s="11"/>
      <c r="UXC152" s="11"/>
      <c r="UXD152" s="89"/>
      <c r="UXE152" s="87"/>
      <c r="UXF152" s="90"/>
      <c r="UXG152" s="91"/>
      <c r="UXH152" s="86"/>
      <c r="UXI152" s="87"/>
      <c r="UXJ152" s="87"/>
      <c r="UXK152" s="87"/>
      <c r="UXL152" s="87"/>
      <c r="UXM152" s="88"/>
      <c r="UXN152" s="12"/>
      <c r="UXO152" s="12"/>
      <c r="UXP152" s="88"/>
      <c r="UXQ152" s="88"/>
      <c r="UXR152" s="11"/>
      <c r="UXS152" s="11"/>
      <c r="UXT152" s="89"/>
      <c r="UXU152" s="87"/>
      <c r="UXV152" s="90"/>
      <c r="UXW152" s="91"/>
      <c r="UXX152" s="86"/>
      <c r="UXY152" s="87"/>
      <c r="UXZ152" s="87"/>
      <c r="UYA152" s="87"/>
      <c r="UYB152" s="87"/>
      <c r="UYC152" s="88"/>
      <c r="UYD152" s="12"/>
      <c r="UYE152" s="12"/>
      <c r="UYF152" s="88"/>
      <c r="UYG152" s="88"/>
      <c r="UYH152" s="11"/>
      <c r="UYI152" s="11"/>
      <c r="UYJ152" s="89"/>
      <c r="UYK152" s="87"/>
      <c r="UYL152" s="90"/>
      <c r="UYM152" s="91"/>
      <c r="UYN152" s="86"/>
      <c r="UYO152" s="87"/>
      <c r="UYP152" s="87"/>
      <c r="UYQ152" s="87"/>
      <c r="UYR152" s="87"/>
      <c r="UYS152" s="88"/>
      <c r="UYT152" s="12"/>
      <c r="UYU152" s="12"/>
      <c r="UYV152" s="88"/>
      <c r="UYW152" s="88"/>
      <c r="UYX152" s="11"/>
      <c r="UYY152" s="11"/>
      <c r="UYZ152" s="89"/>
      <c r="UZA152" s="87"/>
      <c r="UZB152" s="90"/>
      <c r="UZC152" s="91"/>
      <c r="UZD152" s="86"/>
      <c r="UZE152" s="87"/>
      <c r="UZF152" s="87"/>
      <c r="UZG152" s="87"/>
      <c r="UZH152" s="87"/>
      <c r="UZI152" s="88"/>
      <c r="UZJ152" s="12"/>
      <c r="UZK152" s="12"/>
      <c r="UZL152" s="88"/>
      <c r="UZM152" s="88"/>
      <c r="UZN152" s="11"/>
      <c r="UZO152" s="11"/>
      <c r="UZP152" s="89"/>
      <c r="UZQ152" s="87"/>
      <c r="UZR152" s="90"/>
      <c r="UZS152" s="91"/>
      <c r="UZT152" s="86"/>
      <c r="UZU152" s="87"/>
      <c r="UZV152" s="87"/>
      <c r="UZW152" s="87"/>
      <c r="UZX152" s="87"/>
      <c r="UZY152" s="88"/>
      <c r="UZZ152" s="12"/>
      <c r="VAA152" s="12"/>
      <c r="VAB152" s="88"/>
      <c r="VAC152" s="88"/>
      <c r="VAD152" s="11"/>
      <c r="VAE152" s="11"/>
      <c r="VAF152" s="89"/>
      <c r="VAG152" s="87"/>
      <c r="VAH152" s="90"/>
      <c r="VAI152" s="91"/>
      <c r="VAJ152" s="86"/>
      <c r="VAK152" s="87"/>
      <c r="VAL152" s="87"/>
      <c r="VAM152" s="87"/>
      <c r="VAN152" s="87"/>
      <c r="VAO152" s="88"/>
      <c r="VAP152" s="12"/>
      <c r="VAQ152" s="12"/>
      <c r="VAR152" s="88"/>
      <c r="VAS152" s="88"/>
      <c r="VAT152" s="11"/>
      <c r="VAU152" s="11"/>
      <c r="VAV152" s="89"/>
      <c r="VAW152" s="87"/>
      <c r="VAX152" s="90"/>
      <c r="VAY152" s="91"/>
      <c r="VAZ152" s="86"/>
      <c r="VBA152" s="87"/>
      <c r="VBB152" s="87"/>
      <c r="VBC152" s="87"/>
      <c r="VBD152" s="87"/>
      <c r="VBE152" s="88"/>
      <c r="VBF152" s="12"/>
      <c r="VBG152" s="12"/>
      <c r="VBH152" s="88"/>
      <c r="VBI152" s="88"/>
      <c r="VBJ152" s="11"/>
      <c r="VBK152" s="11"/>
      <c r="VBL152" s="89"/>
      <c r="VBM152" s="87"/>
      <c r="VBN152" s="90"/>
      <c r="VBO152" s="91"/>
      <c r="VBP152" s="86"/>
      <c r="VBQ152" s="87"/>
      <c r="VBR152" s="87"/>
      <c r="VBS152" s="87"/>
      <c r="VBT152" s="87"/>
      <c r="VBU152" s="88"/>
      <c r="VBV152" s="12"/>
      <c r="VBW152" s="12"/>
      <c r="VBX152" s="88"/>
      <c r="VBY152" s="88"/>
      <c r="VBZ152" s="11"/>
      <c r="VCA152" s="11"/>
      <c r="VCB152" s="89"/>
      <c r="VCC152" s="87"/>
      <c r="VCD152" s="90"/>
      <c r="VCE152" s="91"/>
      <c r="VCF152" s="86"/>
      <c r="VCG152" s="87"/>
      <c r="VCH152" s="87"/>
      <c r="VCI152" s="87"/>
      <c r="VCJ152" s="87"/>
      <c r="VCK152" s="88"/>
      <c r="VCL152" s="12"/>
      <c r="VCM152" s="12"/>
      <c r="VCN152" s="88"/>
      <c r="VCO152" s="88"/>
      <c r="VCP152" s="11"/>
      <c r="VCQ152" s="11"/>
      <c r="VCR152" s="89"/>
      <c r="VCS152" s="87"/>
      <c r="VCT152" s="90"/>
      <c r="VCU152" s="91"/>
      <c r="VCV152" s="86"/>
      <c r="VCW152" s="87"/>
      <c r="VCX152" s="87"/>
      <c r="VCY152" s="87"/>
      <c r="VCZ152" s="87"/>
      <c r="VDA152" s="88"/>
      <c r="VDB152" s="12"/>
      <c r="VDC152" s="12"/>
      <c r="VDD152" s="88"/>
      <c r="VDE152" s="88"/>
      <c r="VDF152" s="11"/>
      <c r="VDG152" s="11"/>
      <c r="VDH152" s="89"/>
      <c r="VDI152" s="87"/>
      <c r="VDJ152" s="90"/>
      <c r="VDK152" s="91"/>
      <c r="VDL152" s="86"/>
      <c r="VDM152" s="87"/>
      <c r="VDN152" s="87"/>
      <c r="VDO152" s="87"/>
      <c r="VDP152" s="87"/>
      <c r="VDQ152" s="88"/>
      <c r="VDR152" s="12"/>
      <c r="VDS152" s="12"/>
      <c r="VDT152" s="88"/>
      <c r="VDU152" s="88"/>
      <c r="VDV152" s="11"/>
      <c r="VDW152" s="11"/>
      <c r="VDX152" s="89"/>
      <c r="VDY152" s="87"/>
      <c r="VDZ152" s="90"/>
      <c r="VEA152" s="91"/>
      <c r="VEB152" s="86"/>
      <c r="VEC152" s="87"/>
      <c r="VED152" s="87"/>
      <c r="VEE152" s="87"/>
      <c r="VEF152" s="87"/>
      <c r="VEG152" s="88"/>
      <c r="VEH152" s="12"/>
      <c r="VEI152" s="12"/>
      <c r="VEJ152" s="88"/>
      <c r="VEK152" s="88"/>
      <c r="VEL152" s="11"/>
      <c r="VEM152" s="11"/>
      <c r="VEN152" s="89"/>
      <c r="VEO152" s="87"/>
      <c r="VEP152" s="90"/>
      <c r="VEQ152" s="91"/>
      <c r="VER152" s="86"/>
      <c r="VES152" s="87"/>
      <c r="VET152" s="87"/>
      <c r="VEU152" s="87"/>
      <c r="VEV152" s="87"/>
      <c r="VEW152" s="88"/>
      <c r="VEX152" s="12"/>
      <c r="VEY152" s="12"/>
      <c r="VEZ152" s="88"/>
      <c r="VFA152" s="88"/>
      <c r="VFB152" s="11"/>
      <c r="VFC152" s="11"/>
      <c r="VFD152" s="89"/>
      <c r="VFE152" s="87"/>
      <c r="VFF152" s="90"/>
      <c r="VFG152" s="91"/>
      <c r="VFH152" s="86"/>
      <c r="VFI152" s="87"/>
      <c r="VFJ152" s="87"/>
      <c r="VFK152" s="87"/>
      <c r="VFL152" s="87"/>
      <c r="VFM152" s="88"/>
      <c r="VFN152" s="12"/>
      <c r="VFO152" s="12"/>
      <c r="VFP152" s="88"/>
      <c r="VFQ152" s="88"/>
      <c r="VFR152" s="11"/>
      <c r="VFS152" s="11"/>
      <c r="VFT152" s="89"/>
      <c r="VFU152" s="87"/>
      <c r="VFV152" s="90"/>
      <c r="VFW152" s="91"/>
      <c r="VFX152" s="86"/>
      <c r="VFY152" s="87"/>
      <c r="VFZ152" s="87"/>
      <c r="VGA152" s="87"/>
      <c r="VGB152" s="87"/>
      <c r="VGC152" s="88"/>
      <c r="VGD152" s="12"/>
      <c r="VGE152" s="12"/>
      <c r="VGF152" s="88"/>
      <c r="VGG152" s="88"/>
      <c r="VGH152" s="11"/>
      <c r="VGI152" s="11"/>
      <c r="VGJ152" s="89"/>
      <c r="VGK152" s="87"/>
      <c r="VGL152" s="90"/>
      <c r="VGM152" s="91"/>
      <c r="VGN152" s="86"/>
      <c r="VGO152" s="87"/>
      <c r="VGP152" s="87"/>
      <c r="VGQ152" s="87"/>
      <c r="VGR152" s="87"/>
      <c r="VGS152" s="88"/>
      <c r="VGT152" s="12"/>
      <c r="VGU152" s="12"/>
      <c r="VGV152" s="88"/>
      <c r="VGW152" s="88"/>
      <c r="VGX152" s="11"/>
      <c r="VGY152" s="11"/>
      <c r="VGZ152" s="89"/>
      <c r="VHA152" s="87"/>
      <c r="VHB152" s="90"/>
      <c r="VHC152" s="91"/>
      <c r="VHD152" s="86"/>
      <c r="VHE152" s="87"/>
      <c r="VHF152" s="87"/>
      <c r="VHG152" s="87"/>
      <c r="VHH152" s="87"/>
      <c r="VHI152" s="88"/>
      <c r="VHJ152" s="12"/>
      <c r="VHK152" s="12"/>
      <c r="VHL152" s="88"/>
      <c r="VHM152" s="88"/>
      <c r="VHN152" s="11"/>
      <c r="VHO152" s="11"/>
      <c r="VHP152" s="89"/>
      <c r="VHQ152" s="87"/>
      <c r="VHR152" s="90"/>
      <c r="VHS152" s="91"/>
      <c r="VHT152" s="86"/>
      <c r="VHU152" s="87"/>
      <c r="VHV152" s="87"/>
      <c r="VHW152" s="87"/>
      <c r="VHX152" s="87"/>
      <c r="VHY152" s="88"/>
      <c r="VHZ152" s="12"/>
      <c r="VIA152" s="12"/>
      <c r="VIB152" s="88"/>
      <c r="VIC152" s="88"/>
      <c r="VID152" s="11"/>
      <c r="VIE152" s="11"/>
      <c r="VIF152" s="89"/>
      <c r="VIG152" s="87"/>
      <c r="VIH152" s="90"/>
      <c r="VII152" s="91"/>
      <c r="VIJ152" s="86"/>
      <c r="VIK152" s="87"/>
      <c r="VIL152" s="87"/>
      <c r="VIM152" s="87"/>
      <c r="VIN152" s="87"/>
      <c r="VIO152" s="88"/>
      <c r="VIP152" s="12"/>
      <c r="VIQ152" s="12"/>
      <c r="VIR152" s="88"/>
      <c r="VIS152" s="88"/>
      <c r="VIT152" s="11"/>
      <c r="VIU152" s="11"/>
      <c r="VIV152" s="89"/>
      <c r="VIW152" s="87"/>
      <c r="VIX152" s="90"/>
      <c r="VIY152" s="91"/>
      <c r="VIZ152" s="86"/>
      <c r="VJA152" s="87"/>
      <c r="VJB152" s="87"/>
      <c r="VJC152" s="87"/>
      <c r="VJD152" s="87"/>
      <c r="VJE152" s="88"/>
      <c r="VJF152" s="12"/>
      <c r="VJG152" s="12"/>
      <c r="VJH152" s="88"/>
      <c r="VJI152" s="88"/>
      <c r="VJJ152" s="11"/>
      <c r="VJK152" s="11"/>
      <c r="VJL152" s="89"/>
      <c r="VJM152" s="87"/>
      <c r="VJN152" s="90"/>
      <c r="VJO152" s="91"/>
      <c r="VJP152" s="86"/>
      <c r="VJQ152" s="87"/>
      <c r="VJR152" s="87"/>
      <c r="VJS152" s="87"/>
      <c r="VJT152" s="87"/>
      <c r="VJU152" s="88"/>
      <c r="VJV152" s="12"/>
      <c r="VJW152" s="12"/>
      <c r="VJX152" s="88"/>
      <c r="VJY152" s="88"/>
      <c r="VJZ152" s="11"/>
      <c r="VKA152" s="11"/>
      <c r="VKB152" s="89"/>
      <c r="VKC152" s="87"/>
      <c r="VKD152" s="90"/>
      <c r="VKE152" s="91"/>
      <c r="VKF152" s="86"/>
      <c r="VKG152" s="87"/>
      <c r="VKH152" s="87"/>
      <c r="VKI152" s="87"/>
      <c r="VKJ152" s="87"/>
      <c r="VKK152" s="88"/>
      <c r="VKL152" s="12"/>
      <c r="VKM152" s="12"/>
      <c r="VKN152" s="88"/>
      <c r="VKO152" s="88"/>
      <c r="VKP152" s="11"/>
      <c r="VKQ152" s="11"/>
      <c r="VKR152" s="89"/>
      <c r="VKS152" s="87"/>
      <c r="VKT152" s="90"/>
      <c r="VKU152" s="91"/>
      <c r="VKV152" s="86"/>
      <c r="VKW152" s="87"/>
      <c r="VKX152" s="87"/>
      <c r="VKY152" s="87"/>
      <c r="VKZ152" s="87"/>
      <c r="VLA152" s="88"/>
      <c r="VLB152" s="12"/>
      <c r="VLC152" s="12"/>
      <c r="VLD152" s="88"/>
      <c r="VLE152" s="88"/>
      <c r="VLF152" s="11"/>
      <c r="VLG152" s="11"/>
      <c r="VLH152" s="89"/>
      <c r="VLI152" s="87"/>
      <c r="VLJ152" s="90"/>
      <c r="VLK152" s="91"/>
      <c r="VLL152" s="86"/>
      <c r="VLM152" s="87"/>
      <c r="VLN152" s="87"/>
      <c r="VLO152" s="87"/>
      <c r="VLP152" s="87"/>
      <c r="VLQ152" s="88"/>
      <c r="VLR152" s="12"/>
      <c r="VLS152" s="12"/>
      <c r="VLT152" s="88"/>
      <c r="VLU152" s="88"/>
      <c r="VLV152" s="11"/>
      <c r="VLW152" s="11"/>
      <c r="VLX152" s="89"/>
      <c r="VLY152" s="87"/>
      <c r="VLZ152" s="90"/>
      <c r="VMA152" s="91"/>
      <c r="VMB152" s="86"/>
      <c r="VMC152" s="87"/>
      <c r="VMD152" s="87"/>
      <c r="VME152" s="87"/>
      <c r="VMF152" s="87"/>
      <c r="VMG152" s="88"/>
      <c r="VMH152" s="12"/>
      <c r="VMI152" s="12"/>
      <c r="VMJ152" s="88"/>
      <c r="VMK152" s="88"/>
      <c r="VML152" s="11"/>
      <c r="VMM152" s="11"/>
      <c r="VMN152" s="89"/>
      <c r="VMO152" s="87"/>
      <c r="VMP152" s="90"/>
      <c r="VMQ152" s="91"/>
      <c r="VMR152" s="86"/>
      <c r="VMS152" s="87"/>
      <c r="VMT152" s="87"/>
      <c r="VMU152" s="87"/>
      <c r="VMV152" s="87"/>
      <c r="VMW152" s="88"/>
      <c r="VMX152" s="12"/>
      <c r="VMY152" s="12"/>
      <c r="VMZ152" s="88"/>
      <c r="VNA152" s="88"/>
      <c r="VNB152" s="11"/>
      <c r="VNC152" s="11"/>
      <c r="VND152" s="89"/>
      <c r="VNE152" s="87"/>
      <c r="VNF152" s="90"/>
      <c r="VNG152" s="91"/>
      <c r="VNH152" s="86"/>
      <c r="VNI152" s="87"/>
      <c r="VNJ152" s="87"/>
      <c r="VNK152" s="87"/>
      <c r="VNL152" s="87"/>
      <c r="VNM152" s="88"/>
      <c r="VNN152" s="12"/>
      <c r="VNO152" s="12"/>
      <c r="VNP152" s="88"/>
      <c r="VNQ152" s="88"/>
      <c r="VNR152" s="11"/>
      <c r="VNS152" s="11"/>
      <c r="VNT152" s="89"/>
      <c r="VNU152" s="87"/>
      <c r="VNV152" s="90"/>
      <c r="VNW152" s="91"/>
      <c r="VNX152" s="86"/>
      <c r="VNY152" s="87"/>
      <c r="VNZ152" s="87"/>
      <c r="VOA152" s="87"/>
      <c r="VOB152" s="87"/>
      <c r="VOC152" s="88"/>
      <c r="VOD152" s="12"/>
      <c r="VOE152" s="12"/>
      <c r="VOF152" s="88"/>
      <c r="VOG152" s="88"/>
      <c r="VOH152" s="11"/>
      <c r="VOI152" s="11"/>
      <c r="VOJ152" s="89"/>
      <c r="VOK152" s="87"/>
      <c r="VOL152" s="90"/>
      <c r="VOM152" s="91"/>
      <c r="VON152" s="86"/>
      <c r="VOO152" s="87"/>
      <c r="VOP152" s="87"/>
      <c r="VOQ152" s="87"/>
      <c r="VOR152" s="87"/>
      <c r="VOS152" s="88"/>
      <c r="VOT152" s="12"/>
      <c r="VOU152" s="12"/>
      <c r="VOV152" s="88"/>
      <c r="VOW152" s="88"/>
      <c r="VOX152" s="11"/>
      <c r="VOY152" s="11"/>
      <c r="VOZ152" s="89"/>
      <c r="VPA152" s="87"/>
      <c r="VPB152" s="90"/>
      <c r="VPC152" s="91"/>
      <c r="VPD152" s="86"/>
      <c r="VPE152" s="87"/>
      <c r="VPF152" s="87"/>
      <c r="VPG152" s="87"/>
      <c r="VPH152" s="87"/>
      <c r="VPI152" s="88"/>
      <c r="VPJ152" s="12"/>
      <c r="VPK152" s="12"/>
      <c r="VPL152" s="88"/>
      <c r="VPM152" s="88"/>
      <c r="VPN152" s="11"/>
      <c r="VPO152" s="11"/>
      <c r="VPP152" s="89"/>
      <c r="VPQ152" s="87"/>
      <c r="VPR152" s="90"/>
      <c r="VPS152" s="91"/>
      <c r="VPT152" s="86"/>
      <c r="VPU152" s="87"/>
      <c r="VPV152" s="87"/>
      <c r="VPW152" s="87"/>
      <c r="VPX152" s="87"/>
      <c r="VPY152" s="88"/>
      <c r="VPZ152" s="12"/>
      <c r="VQA152" s="12"/>
      <c r="VQB152" s="88"/>
      <c r="VQC152" s="88"/>
      <c r="VQD152" s="11"/>
      <c r="VQE152" s="11"/>
      <c r="VQF152" s="89"/>
      <c r="VQG152" s="87"/>
      <c r="VQH152" s="90"/>
      <c r="VQI152" s="91"/>
      <c r="VQJ152" s="86"/>
      <c r="VQK152" s="87"/>
      <c r="VQL152" s="87"/>
      <c r="VQM152" s="87"/>
      <c r="VQN152" s="87"/>
      <c r="VQO152" s="88"/>
      <c r="VQP152" s="12"/>
      <c r="VQQ152" s="12"/>
      <c r="VQR152" s="88"/>
      <c r="VQS152" s="88"/>
      <c r="VQT152" s="11"/>
      <c r="VQU152" s="11"/>
      <c r="VQV152" s="89"/>
      <c r="VQW152" s="87"/>
      <c r="VQX152" s="90"/>
      <c r="VQY152" s="91"/>
      <c r="VQZ152" s="86"/>
      <c r="VRA152" s="87"/>
      <c r="VRB152" s="87"/>
      <c r="VRC152" s="87"/>
      <c r="VRD152" s="87"/>
      <c r="VRE152" s="88"/>
      <c r="VRF152" s="12"/>
      <c r="VRG152" s="12"/>
      <c r="VRH152" s="88"/>
      <c r="VRI152" s="88"/>
      <c r="VRJ152" s="11"/>
      <c r="VRK152" s="11"/>
      <c r="VRL152" s="89"/>
      <c r="VRM152" s="87"/>
      <c r="VRN152" s="90"/>
      <c r="VRO152" s="91"/>
      <c r="VRP152" s="86"/>
      <c r="VRQ152" s="87"/>
      <c r="VRR152" s="87"/>
      <c r="VRS152" s="87"/>
      <c r="VRT152" s="87"/>
      <c r="VRU152" s="88"/>
      <c r="VRV152" s="12"/>
      <c r="VRW152" s="12"/>
      <c r="VRX152" s="88"/>
      <c r="VRY152" s="88"/>
      <c r="VRZ152" s="11"/>
      <c r="VSA152" s="11"/>
      <c r="VSB152" s="89"/>
      <c r="VSC152" s="87"/>
      <c r="VSD152" s="90"/>
      <c r="VSE152" s="91"/>
      <c r="VSF152" s="86"/>
      <c r="VSG152" s="87"/>
      <c r="VSH152" s="87"/>
      <c r="VSI152" s="87"/>
      <c r="VSJ152" s="87"/>
      <c r="VSK152" s="88"/>
      <c r="VSL152" s="12"/>
      <c r="VSM152" s="12"/>
      <c r="VSN152" s="88"/>
      <c r="VSO152" s="88"/>
      <c r="VSP152" s="11"/>
      <c r="VSQ152" s="11"/>
      <c r="VSR152" s="89"/>
      <c r="VSS152" s="87"/>
      <c r="VST152" s="90"/>
      <c r="VSU152" s="91"/>
      <c r="VSV152" s="86"/>
      <c r="VSW152" s="87"/>
      <c r="VSX152" s="87"/>
      <c r="VSY152" s="87"/>
      <c r="VSZ152" s="87"/>
      <c r="VTA152" s="88"/>
      <c r="VTB152" s="12"/>
      <c r="VTC152" s="12"/>
      <c r="VTD152" s="88"/>
      <c r="VTE152" s="88"/>
      <c r="VTF152" s="11"/>
      <c r="VTG152" s="11"/>
      <c r="VTH152" s="89"/>
      <c r="VTI152" s="87"/>
      <c r="VTJ152" s="90"/>
      <c r="VTK152" s="91"/>
      <c r="VTL152" s="86"/>
      <c r="VTM152" s="87"/>
      <c r="VTN152" s="87"/>
      <c r="VTO152" s="87"/>
      <c r="VTP152" s="87"/>
      <c r="VTQ152" s="88"/>
      <c r="VTR152" s="12"/>
      <c r="VTS152" s="12"/>
      <c r="VTT152" s="88"/>
      <c r="VTU152" s="88"/>
      <c r="VTV152" s="11"/>
      <c r="VTW152" s="11"/>
      <c r="VTX152" s="89"/>
      <c r="VTY152" s="87"/>
      <c r="VTZ152" s="90"/>
      <c r="VUA152" s="91"/>
      <c r="VUB152" s="86"/>
      <c r="VUC152" s="87"/>
      <c r="VUD152" s="87"/>
      <c r="VUE152" s="87"/>
      <c r="VUF152" s="87"/>
      <c r="VUG152" s="88"/>
      <c r="VUH152" s="12"/>
      <c r="VUI152" s="12"/>
      <c r="VUJ152" s="88"/>
      <c r="VUK152" s="88"/>
      <c r="VUL152" s="11"/>
      <c r="VUM152" s="11"/>
      <c r="VUN152" s="89"/>
      <c r="VUO152" s="87"/>
      <c r="VUP152" s="90"/>
      <c r="VUQ152" s="91"/>
      <c r="VUR152" s="86"/>
      <c r="VUS152" s="87"/>
      <c r="VUT152" s="87"/>
      <c r="VUU152" s="87"/>
      <c r="VUV152" s="87"/>
      <c r="VUW152" s="88"/>
      <c r="VUX152" s="12"/>
      <c r="VUY152" s="12"/>
      <c r="VUZ152" s="88"/>
      <c r="VVA152" s="88"/>
      <c r="VVB152" s="11"/>
      <c r="VVC152" s="11"/>
      <c r="VVD152" s="89"/>
      <c r="VVE152" s="87"/>
      <c r="VVF152" s="90"/>
      <c r="VVG152" s="91"/>
      <c r="VVH152" s="86"/>
      <c r="VVI152" s="87"/>
      <c r="VVJ152" s="87"/>
      <c r="VVK152" s="87"/>
      <c r="VVL152" s="87"/>
      <c r="VVM152" s="88"/>
      <c r="VVN152" s="12"/>
      <c r="VVO152" s="12"/>
      <c r="VVP152" s="88"/>
      <c r="VVQ152" s="88"/>
      <c r="VVR152" s="11"/>
      <c r="VVS152" s="11"/>
      <c r="VVT152" s="89"/>
      <c r="VVU152" s="87"/>
      <c r="VVV152" s="90"/>
      <c r="VVW152" s="91"/>
      <c r="VVX152" s="86"/>
      <c r="VVY152" s="87"/>
      <c r="VVZ152" s="87"/>
      <c r="VWA152" s="87"/>
      <c r="VWB152" s="87"/>
      <c r="VWC152" s="88"/>
      <c r="VWD152" s="12"/>
      <c r="VWE152" s="12"/>
      <c r="VWF152" s="88"/>
      <c r="VWG152" s="88"/>
      <c r="VWH152" s="11"/>
      <c r="VWI152" s="11"/>
      <c r="VWJ152" s="89"/>
      <c r="VWK152" s="87"/>
      <c r="VWL152" s="90"/>
      <c r="VWM152" s="91"/>
      <c r="VWN152" s="86"/>
      <c r="VWO152" s="87"/>
      <c r="VWP152" s="87"/>
      <c r="VWQ152" s="87"/>
      <c r="VWR152" s="87"/>
      <c r="VWS152" s="88"/>
      <c r="VWT152" s="12"/>
      <c r="VWU152" s="12"/>
      <c r="VWV152" s="88"/>
      <c r="VWW152" s="88"/>
      <c r="VWX152" s="11"/>
      <c r="VWY152" s="11"/>
      <c r="VWZ152" s="89"/>
      <c r="VXA152" s="87"/>
      <c r="VXB152" s="90"/>
      <c r="VXC152" s="91"/>
      <c r="VXD152" s="86"/>
      <c r="VXE152" s="87"/>
      <c r="VXF152" s="87"/>
      <c r="VXG152" s="87"/>
      <c r="VXH152" s="87"/>
      <c r="VXI152" s="88"/>
      <c r="VXJ152" s="12"/>
      <c r="VXK152" s="12"/>
      <c r="VXL152" s="88"/>
      <c r="VXM152" s="88"/>
      <c r="VXN152" s="11"/>
      <c r="VXO152" s="11"/>
      <c r="VXP152" s="89"/>
      <c r="VXQ152" s="87"/>
      <c r="VXR152" s="90"/>
      <c r="VXS152" s="91"/>
      <c r="VXT152" s="86"/>
      <c r="VXU152" s="87"/>
      <c r="VXV152" s="87"/>
      <c r="VXW152" s="87"/>
      <c r="VXX152" s="87"/>
      <c r="VXY152" s="88"/>
      <c r="VXZ152" s="12"/>
      <c r="VYA152" s="12"/>
      <c r="VYB152" s="88"/>
      <c r="VYC152" s="88"/>
      <c r="VYD152" s="11"/>
      <c r="VYE152" s="11"/>
      <c r="VYF152" s="89"/>
      <c r="VYG152" s="87"/>
      <c r="VYH152" s="90"/>
      <c r="VYI152" s="91"/>
      <c r="VYJ152" s="86"/>
      <c r="VYK152" s="87"/>
      <c r="VYL152" s="87"/>
      <c r="VYM152" s="87"/>
      <c r="VYN152" s="87"/>
      <c r="VYO152" s="88"/>
      <c r="VYP152" s="12"/>
      <c r="VYQ152" s="12"/>
      <c r="VYR152" s="88"/>
      <c r="VYS152" s="88"/>
      <c r="VYT152" s="11"/>
      <c r="VYU152" s="11"/>
      <c r="VYV152" s="89"/>
      <c r="VYW152" s="87"/>
      <c r="VYX152" s="90"/>
      <c r="VYY152" s="91"/>
      <c r="VYZ152" s="86"/>
      <c r="VZA152" s="87"/>
      <c r="VZB152" s="87"/>
      <c r="VZC152" s="87"/>
      <c r="VZD152" s="87"/>
      <c r="VZE152" s="88"/>
      <c r="VZF152" s="12"/>
      <c r="VZG152" s="12"/>
      <c r="VZH152" s="88"/>
      <c r="VZI152" s="88"/>
      <c r="VZJ152" s="11"/>
      <c r="VZK152" s="11"/>
      <c r="VZL152" s="89"/>
      <c r="VZM152" s="87"/>
      <c r="VZN152" s="90"/>
      <c r="VZO152" s="91"/>
      <c r="VZP152" s="86"/>
      <c r="VZQ152" s="87"/>
      <c r="VZR152" s="87"/>
      <c r="VZS152" s="87"/>
      <c r="VZT152" s="87"/>
      <c r="VZU152" s="88"/>
      <c r="VZV152" s="12"/>
      <c r="VZW152" s="12"/>
      <c r="VZX152" s="88"/>
      <c r="VZY152" s="88"/>
      <c r="VZZ152" s="11"/>
      <c r="WAA152" s="11"/>
      <c r="WAB152" s="89"/>
      <c r="WAC152" s="87"/>
      <c r="WAD152" s="90"/>
      <c r="WAE152" s="91"/>
      <c r="WAF152" s="86"/>
      <c r="WAG152" s="87"/>
      <c r="WAH152" s="87"/>
      <c r="WAI152" s="87"/>
      <c r="WAJ152" s="87"/>
      <c r="WAK152" s="88"/>
      <c r="WAL152" s="12"/>
      <c r="WAM152" s="12"/>
      <c r="WAN152" s="88"/>
      <c r="WAO152" s="88"/>
      <c r="WAP152" s="11"/>
      <c r="WAQ152" s="11"/>
      <c r="WAR152" s="89"/>
      <c r="WAS152" s="87"/>
      <c r="WAT152" s="90"/>
      <c r="WAU152" s="91"/>
      <c r="WAV152" s="86"/>
      <c r="WAW152" s="87"/>
      <c r="WAX152" s="87"/>
      <c r="WAY152" s="87"/>
      <c r="WAZ152" s="87"/>
      <c r="WBA152" s="88"/>
      <c r="WBB152" s="12"/>
      <c r="WBC152" s="12"/>
      <c r="WBD152" s="88"/>
      <c r="WBE152" s="88"/>
      <c r="WBF152" s="11"/>
      <c r="WBG152" s="11"/>
      <c r="WBH152" s="89"/>
      <c r="WBI152" s="87"/>
      <c r="WBJ152" s="90"/>
      <c r="WBK152" s="91"/>
      <c r="WBL152" s="86"/>
      <c r="WBM152" s="87"/>
      <c r="WBN152" s="87"/>
      <c r="WBO152" s="87"/>
      <c r="WBP152" s="87"/>
      <c r="WBQ152" s="88"/>
      <c r="WBR152" s="12"/>
      <c r="WBS152" s="12"/>
      <c r="WBT152" s="88"/>
      <c r="WBU152" s="88"/>
      <c r="WBV152" s="11"/>
      <c r="WBW152" s="11"/>
      <c r="WBX152" s="89"/>
      <c r="WBY152" s="87"/>
      <c r="WBZ152" s="90"/>
      <c r="WCA152" s="91"/>
      <c r="WCB152" s="86"/>
      <c r="WCC152" s="87"/>
      <c r="WCD152" s="87"/>
      <c r="WCE152" s="87"/>
      <c r="WCF152" s="87"/>
      <c r="WCG152" s="88"/>
      <c r="WCH152" s="12"/>
      <c r="WCI152" s="12"/>
      <c r="WCJ152" s="88"/>
      <c r="WCK152" s="88"/>
      <c r="WCL152" s="11"/>
      <c r="WCM152" s="11"/>
      <c r="WCN152" s="89"/>
      <c r="WCO152" s="87"/>
      <c r="WCP152" s="90"/>
      <c r="WCQ152" s="91"/>
      <c r="WCR152" s="86"/>
      <c r="WCS152" s="87"/>
      <c r="WCT152" s="87"/>
      <c r="WCU152" s="87"/>
      <c r="WCV152" s="87"/>
      <c r="WCW152" s="88"/>
      <c r="WCX152" s="12"/>
      <c r="WCY152" s="12"/>
      <c r="WCZ152" s="88"/>
      <c r="WDA152" s="88"/>
      <c r="WDB152" s="11"/>
      <c r="WDC152" s="11"/>
      <c r="WDD152" s="89"/>
      <c r="WDE152" s="87"/>
      <c r="WDF152" s="90"/>
      <c r="WDG152" s="91"/>
      <c r="WDH152" s="86"/>
      <c r="WDI152" s="87"/>
      <c r="WDJ152" s="87"/>
      <c r="WDK152" s="87"/>
      <c r="WDL152" s="87"/>
      <c r="WDM152" s="88"/>
      <c r="WDN152" s="12"/>
      <c r="WDO152" s="12"/>
      <c r="WDP152" s="88"/>
      <c r="WDQ152" s="88"/>
      <c r="WDR152" s="11"/>
      <c r="WDS152" s="11"/>
      <c r="WDT152" s="89"/>
      <c r="WDU152" s="87"/>
      <c r="WDV152" s="90"/>
      <c r="WDW152" s="91"/>
      <c r="WDX152" s="86"/>
      <c r="WDY152" s="87"/>
      <c r="WDZ152" s="87"/>
      <c r="WEA152" s="87"/>
      <c r="WEB152" s="87"/>
      <c r="WEC152" s="88"/>
      <c r="WED152" s="12"/>
      <c r="WEE152" s="12"/>
      <c r="WEF152" s="88"/>
      <c r="WEG152" s="88"/>
      <c r="WEH152" s="11"/>
      <c r="WEI152" s="11"/>
      <c r="WEJ152" s="89"/>
      <c r="WEK152" s="87"/>
      <c r="WEL152" s="90"/>
      <c r="WEM152" s="91"/>
      <c r="WEN152" s="86"/>
      <c r="WEO152" s="87"/>
      <c r="WEP152" s="87"/>
      <c r="WEQ152" s="87"/>
      <c r="WER152" s="87"/>
      <c r="WES152" s="88"/>
      <c r="WET152" s="12"/>
      <c r="WEU152" s="12"/>
      <c r="WEV152" s="88"/>
      <c r="WEW152" s="88"/>
      <c r="WEX152" s="11"/>
      <c r="WEY152" s="11"/>
      <c r="WEZ152" s="89"/>
      <c r="WFA152" s="87"/>
      <c r="WFB152" s="90"/>
      <c r="WFC152" s="91"/>
      <c r="WFD152" s="86"/>
      <c r="WFE152" s="87"/>
      <c r="WFF152" s="87"/>
      <c r="WFG152" s="87"/>
      <c r="WFH152" s="87"/>
      <c r="WFI152" s="88"/>
      <c r="WFJ152" s="12"/>
      <c r="WFK152" s="12"/>
      <c r="WFL152" s="88"/>
      <c r="WFM152" s="88"/>
      <c r="WFN152" s="11"/>
      <c r="WFO152" s="11"/>
      <c r="WFP152" s="89"/>
      <c r="WFQ152" s="87"/>
      <c r="WFR152" s="90"/>
      <c r="WFS152" s="91"/>
      <c r="WFT152" s="86"/>
      <c r="WFU152" s="87"/>
      <c r="WFV152" s="87"/>
      <c r="WFW152" s="87"/>
      <c r="WFX152" s="87"/>
      <c r="WFY152" s="88"/>
      <c r="WFZ152" s="12"/>
      <c r="WGA152" s="12"/>
      <c r="WGB152" s="88"/>
      <c r="WGC152" s="88"/>
      <c r="WGD152" s="11"/>
      <c r="WGE152" s="11"/>
      <c r="WGF152" s="89"/>
      <c r="WGG152" s="87"/>
      <c r="WGH152" s="90"/>
      <c r="WGI152" s="91"/>
      <c r="WGJ152" s="86"/>
      <c r="WGK152" s="87"/>
      <c r="WGL152" s="87"/>
      <c r="WGM152" s="87"/>
      <c r="WGN152" s="87"/>
      <c r="WGO152" s="88"/>
      <c r="WGP152" s="12"/>
      <c r="WGQ152" s="12"/>
      <c r="WGR152" s="88"/>
      <c r="WGS152" s="88"/>
      <c r="WGT152" s="11"/>
      <c r="WGU152" s="11"/>
      <c r="WGV152" s="89"/>
      <c r="WGW152" s="87"/>
      <c r="WGX152" s="90"/>
      <c r="WGY152" s="91"/>
      <c r="WGZ152" s="86"/>
      <c r="WHA152" s="87"/>
      <c r="WHB152" s="87"/>
      <c r="WHC152" s="87"/>
      <c r="WHD152" s="87"/>
      <c r="WHE152" s="88"/>
      <c r="WHF152" s="12"/>
      <c r="WHG152" s="12"/>
      <c r="WHH152" s="88"/>
      <c r="WHI152" s="88"/>
      <c r="WHJ152" s="11"/>
      <c r="WHK152" s="11"/>
      <c r="WHL152" s="89"/>
      <c r="WHM152" s="87"/>
      <c r="WHN152" s="90"/>
      <c r="WHO152" s="91"/>
      <c r="WHP152" s="86"/>
      <c r="WHQ152" s="87"/>
      <c r="WHR152" s="87"/>
      <c r="WHS152" s="87"/>
      <c r="WHT152" s="87"/>
      <c r="WHU152" s="88"/>
      <c r="WHV152" s="12"/>
      <c r="WHW152" s="12"/>
      <c r="WHX152" s="88"/>
      <c r="WHY152" s="88"/>
      <c r="WHZ152" s="11"/>
      <c r="WIA152" s="11"/>
      <c r="WIB152" s="89"/>
      <c r="WIC152" s="87"/>
      <c r="WID152" s="90"/>
      <c r="WIE152" s="91"/>
      <c r="WIF152" s="86"/>
      <c r="WIG152" s="87"/>
      <c r="WIH152" s="87"/>
      <c r="WII152" s="87"/>
      <c r="WIJ152" s="87"/>
      <c r="WIK152" s="88"/>
      <c r="WIL152" s="12"/>
      <c r="WIM152" s="12"/>
      <c r="WIN152" s="88"/>
      <c r="WIO152" s="88"/>
      <c r="WIP152" s="11"/>
      <c r="WIQ152" s="11"/>
      <c r="WIR152" s="89"/>
      <c r="WIS152" s="87"/>
      <c r="WIT152" s="90"/>
      <c r="WIU152" s="91"/>
      <c r="WIV152" s="86"/>
      <c r="WIW152" s="87"/>
      <c r="WIX152" s="87"/>
      <c r="WIY152" s="87"/>
      <c r="WIZ152" s="87"/>
      <c r="WJA152" s="88"/>
      <c r="WJB152" s="12"/>
      <c r="WJC152" s="12"/>
      <c r="WJD152" s="88"/>
      <c r="WJE152" s="88"/>
      <c r="WJF152" s="11"/>
      <c r="WJG152" s="11"/>
      <c r="WJH152" s="89"/>
      <c r="WJI152" s="87"/>
      <c r="WJJ152" s="90"/>
      <c r="WJK152" s="91"/>
      <c r="WJL152" s="86"/>
      <c r="WJM152" s="87"/>
      <c r="WJN152" s="87"/>
      <c r="WJO152" s="87"/>
      <c r="WJP152" s="87"/>
      <c r="WJQ152" s="88"/>
      <c r="WJR152" s="12"/>
      <c r="WJS152" s="12"/>
      <c r="WJT152" s="88"/>
      <c r="WJU152" s="88"/>
      <c r="WJV152" s="11"/>
      <c r="WJW152" s="11"/>
      <c r="WJX152" s="89"/>
      <c r="WJY152" s="87"/>
      <c r="WJZ152" s="90"/>
      <c r="WKA152" s="91"/>
      <c r="WKB152" s="86"/>
      <c r="WKC152" s="87"/>
      <c r="WKD152" s="87"/>
      <c r="WKE152" s="87"/>
      <c r="WKF152" s="87"/>
      <c r="WKG152" s="88"/>
      <c r="WKH152" s="12"/>
      <c r="WKI152" s="12"/>
      <c r="WKJ152" s="88"/>
      <c r="WKK152" s="88"/>
      <c r="WKL152" s="11"/>
      <c r="WKM152" s="11"/>
      <c r="WKN152" s="89"/>
      <c r="WKO152" s="87"/>
      <c r="WKP152" s="90"/>
      <c r="WKQ152" s="91"/>
      <c r="WKR152" s="86"/>
      <c r="WKS152" s="87"/>
      <c r="WKT152" s="87"/>
      <c r="WKU152" s="87"/>
      <c r="WKV152" s="87"/>
      <c r="WKW152" s="88"/>
      <c r="WKX152" s="12"/>
      <c r="WKY152" s="12"/>
      <c r="WKZ152" s="88"/>
      <c r="WLA152" s="88"/>
      <c r="WLB152" s="11"/>
      <c r="WLC152" s="11"/>
      <c r="WLD152" s="89"/>
      <c r="WLE152" s="87"/>
      <c r="WLF152" s="90"/>
      <c r="WLG152" s="91"/>
      <c r="WLH152" s="86"/>
      <c r="WLI152" s="87"/>
      <c r="WLJ152" s="87"/>
      <c r="WLK152" s="87"/>
      <c r="WLL152" s="87"/>
      <c r="WLM152" s="88"/>
      <c r="WLN152" s="12"/>
      <c r="WLO152" s="12"/>
      <c r="WLP152" s="88"/>
      <c r="WLQ152" s="88"/>
      <c r="WLR152" s="11"/>
      <c r="WLS152" s="11"/>
      <c r="WLT152" s="89"/>
      <c r="WLU152" s="87"/>
      <c r="WLV152" s="90"/>
      <c r="WLW152" s="91"/>
      <c r="WLX152" s="86"/>
      <c r="WLY152" s="87"/>
      <c r="WLZ152" s="87"/>
      <c r="WMA152" s="87"/>
      <c r="WMB152" s="87"/>
      <c r="WMC152" s="88"/>
      <c r="WMD152" s="12"/>
      <c r="WME152" s="12"/>
      <c r="WMF152" s="88"/>
      <c r="WMG152" s="88"/>
      <c r="WMH152" s="11"/>
      <c r="WMI152" s="11"/>
      <c r="WMJ152" s="89"/>
      <c r="WMK152" s="87"/>
      <c r="WML152" s="90"/>
      <c r="WMM152" s="91"/>
      <c r="WMN152" s="86"/>
      <c r="WMO152" s="87"/>
      <c r="WMP152" s="87"/>
      <c r="WMQ152" s="87"/>
      <c r="WMR152" s="87"/>
      <c r="WMS152" s="88"/>
      <c r="WMT152" s="12"/>
      <c r="WMU152" s="12"/>
      <c r="WMV152" s="88"/>
      <c r="WMW152" s="88"/>
      <c r="WMX152" s="11"/>
      <c r="WMY152" s="11"/>
      <c r="WMZ152" s="89"/>
      <c r="WNA152" s="87"/>
      <c r="WNB152" s="90"/>
      <c r="WNC152" s="91"/>
      <c r="WND152" s="86"/>
      <c r="WNE152" s="87"/>
      <c r="WNF152" s="87"/>
      <c r="WNG152" s="87"/>
      <c r="WNH152" s="87"/>
      <c r="WNI152" s="88"/>
      <c r="WNJ152" s="12"/>
      <c r="WNK152" s="12"/>
      <c r="WNL152" s="88"/>
      <c r="WNM152" s="88"/>
      <c r="WNN152" s="11"/>
      <c r="WNO152" s="11"/>
      <c r="WNP152" s="89"/>
      <c r="WNQ152" s="87"/>
      <c r="WNR152" s="90"/>
      <c r="WNS152" s="91"/>
      <c r="WNT152" s="86"/>
      <c r="WNU152" s="87"/>
      <c r="WNV152" s="87"/>
      <c r="WNW152" s="87"/>
      <c r="WNX152" s="87"/>
      <c r="WNY152" s="88"/>
      <c r="WNZ152" s="12"/>
      <c r="WOA152" s="12"/>
      <c r="WOB152" s="88"/>
      <c r="WOC152" s="88"/>
      <c r="WOD152" s="11"/>
      <c r="WOE152" s="11"/>
      <c r="WOF152" s="89"/>
      <c r="WOG152" s="87"/>
      <c r="WOH152" s="90"/>
      <c r="WOI152" s="91"/>
      <c r="WOJ152" s="86"/>
      <c r="WOK152" s="87"/>
      <c r="WOL152" s="87"/>
      <c r="WOM152" s="87"/>
      <c r="WON152" s="87"/>
      <c r="WOO152" s="88"/>
      <c r="WOP152" s="12"/>
      <c r="WOQ152" s="12"/>
      <c r="WOR152" s="88"/>
      <c r="WOS152" s="88"/>
      <c r="WOT152" s="11"/>
      <c r="WOU152" s="11"/>
      <c r="WOV152" s="89"/>
      <c r="WOW152" s="87"/>
      <c r="WOX152" s="90"/>
      <c r="WOY152" s="91"/>
      <c r="WOZ152" s="86"/>
      <c r="WPA152" s="87"/>
      <c r="WPB152" s="87"/>
      <c r="WPC152" s="87"/>
      <c r="WPD152" s="87"/>
      <c r="WPE152" s="88"/>
      <c r="WPF152" s="12"/>
      <c r="WPG152" s="12"/>
      <c r="WPH152" s="88"/>
      <c r="WPI152" s="88"/>
      <c r="WPJ152" s="11"/>
      <c r="WPK152" s="11"/>
      <c r="WPL152" s="89"/>
      <c r="WPM152" s="87"/>
      <c r="WPN152" s="90"/>
      <c r="WPO152" s="91"/>
      <c r="WPP152" s="86"/>
      <c r="WPQ152" s="87"/>
      <c r="WPR152" s="87"/>
      <c r="WPS152" s="87"/>
      <c r="WPT152" s="87"/>
      <c r="WPU152" s="88"/>
      <c r="WPV152" s="12"/>
      <c r="WPW152" s="12"/>
      <c r="WPX152" s="88"/>
      <c r="WPY152" s="88"/>
      <c r="WPZ152" s="11"/>
      <c r="WQA152" s="11"/>
      <c r="WQB152" s="89"/>
      <c r="WQC152" s="87"/>
      <c r="WQD152" s="90"/>
      <c r="WQE152" s="91"/>
      <c r="WQF152" s="86"/>
      <c r="WQG152" s="87"/>
      <c r="WQH152" s="87"/>
      <c r="WQI152" s="87"/>
      <c r="WQJ152" s="87"/>
      <c r="WQK152" s="88"/>
      <c r="WQL152" s="12"/>
      <c r="WQM152" s="12"/>
      <c r="WQN152" s="88"/>
      <c r="WQO152" s="88"/>
      <c r="WQP152" s="11"/>
      <c r="WQQ152" s="11"/>
      <c r="WQR152" s="89"/>
      <c r="WQS152" s="87"/>
      <c r="WQT152" s="90"/>
      <c r="WQU152" s="91"/>
      <c r="WQV152" s="86"/>
      <c r="WQW152" s="87"/>
      <c r="WQX152" s="87"/>
      <c r="WQY152" s="87"/>
      <c r="WQZ152" s="87"/>
      <c r="WRA152" s="88"/>
      <c r="WRB152" s="12"/>
      <c r="WRC152" s="12"/>
      <c r="WRD152" s="88"/>
      <c r="WRE152" s="88"/>
      <c r="WRF152" s="11"/>
      <c r="WRG152" s="11"/>
      <c r="WRH152" s="89"/>
      <c r="WRI152" s="87"/>
      <c r="WRJ152" s="90"/>
      <c r="WRK152" s="91"/>
      <c r="WRL152" s="86"/>
      <c r="WRM152" s="87"/>
      <c r="WRN152" s="87"/>
      <c r="WRO152" s="87"/>
      <c r="WRP152" s="87"/>
      <c r="WRQ152" s="88"/>
      <c r="WRR152" s="12"/>
      <c r="WRS152" s="12"/>
      <c r="WRT152" s="88"/>
      <c r="WRU152" s="88"/>
      <c r="WRV152" s="11"/>
      <c r="WRW152" s="11"/>
      <c r="WRX152" s="89"/>
      <c r="WRY152" s="87"/>
      <c r="WRZ152" s="90"/>
      <c r="WSA152" s="91"/>
      <c r="WSB152" s="86"/>
      <c r="WSC152" s="87"/>
      <c r="WSD152" s="87"/>
      <c r="WSE152" s="87"/>
      <c r="WSF152" s="87"/>
      <c r="WSG152" s="88"/>
      <c r="WSH152" s="12"/>
      <c r="WSI152" s="12"/>
      <c r="WSJ152" s="88"/>
      <c r="WSK152" s="88"/>
      <c r="WSL152" s="11"/>
      <c r="WSM152" s="11"/>
      <c r="WSN152" s="89"/>
      <c r="WSO152" s="87"/>
      <c r="WSP152" s="90"/>
      <c r="WSQ152" s="91"/>
      <c r="WSR152" s="86"/>
      <c r="WSS152" s="87"/>
      <c r="WST152" s="87"/>
      <c r="WSU152" s="87"/>
      <c r="WSV152" s="87"/>
      <c r="WSW152" s="88"/>
      <c r="WSX152" s="12"/>
      <c r="WSY152" s="12"/>
      <c r="WSZ152" s="88"/>
      <c r="WTA152" s="88"/>
      <c r="WTB152" s="11"/>
      <c r="WTC152" s="11"/>
      <c r="WTD152" s="89"/>
      <c r="WTE152" s="87"/>
      <c r="WTF152" s="90"/>
      <c r="WTG152" s="91"/>
      <c r="WTH152" s="86"/>
      <c r="WTI152" s="87"/>
      <c r="WTJ152" s="87"/>
      <c r="WTK152" s="87"/>
      <c r="WTL152" s="87"/>
      <c r="WTM152" s="88"/>
      <c r="WTN152" s="12"/>
      <c r="WTO152" s="12"/>
      <c r="WTP152" s="88"/>
      <c r="WTQ152" s="88"/>
      <c r="WTR152" s="11"/>
      <c r="WTS152" s="11"/>
      <c r="WTT152" s="89"/>
      <c r="WTU152" s="87"/>
      <c r="WTV152" s="90"/>
      <c r="WTW152" s="91"/>
      <c r="WTX152" s="86"/>
      <c r="WTY152" s="87"/>
      <c r="WTZ152" s="87"/>
      <c r="WUA152" s="87"/>
      <c r="WUB152" s="87"/>
      <c r="WUC152" s="88"/>
      <c r="WUD152" s="12"/>
      <c r="WUE152" s="12"/>
      <c r="WUF152" s="88"/>
      <c r="WUG152" s="88"/>
      <c r="WUH152" s="11"/>
      <c r="WUI152" s="11"/>
      <c r="WUJ152" s="89"/>
      <c r="WUK152" s="87"/>
      <c r="WUL152" s="90"/>
      <c r="WUM152" s="91"/>
      <c r="WUN152" s="86"/>
      <c r="WUO152" s="87"/>
      <c r="WUP152" s="87"/>
      <c r="WUQ152" s="87"/>
      <c r="WUR152" s="87"/>
      <c r="WUS152" s="88"/>
      <c r="WUT152" s="12"/>
      <c r="WUU152" s="12"/>
      <c r="WUV152" s="88"/>
      <c r="WUW152" s="88"/>
      <c r="WUX152" s="11"/>
      <c r="WUY152" s="11"/>
      <c r="WUZ152" s="89"/>
      <c r="WVA152" s="87"/>
      <c r="WVB152" s="90"/>
      <c r="WVC152" s="91"/>
      <c r="WVD152" s="86"/>
      <c r="WVE152" s="87"/>
      <c r="WVF152" s="87"/>
      <c r="WVG152" s="87"/>
      <c r="WVH152" s="87"/>
      <c r="WVI152" s="88"/>
      <c r="WVJ152" s="12"/>
      <c r="WVK152" s="12"/>
      <c r="WVL152" s="88"/>
      <c r="WVM152" s="88"/>
      <c r="WVN152" s="11"/>
      <c r="WVO152" s="11"/>
      <c r="WVP152" s="89"/>
      <c r="WVQ152" s="87"/>
      <c r="WVR152" s="90"/>
      <c r="WVS152" s="91"/>
      <c r="WVT152" s="86"/>
      <c r="WVU152" s="87"/>
      <c r="WVV152" s="87"/>
      <c r="WVW152" s="87"/>
      <c r="WVX152" s="87"/>
      <c r="WVY152" s="88"/>
      <c r="WVZ152" s="12"/>
      <c r="WWA152" s="12"/>
      <c r="WWB152" s="88"/>
      <c r="WWC152" s="88"/>
      <c r="WWD152" s="11"/>
      <c r="WWE152" s="11"/>
      <c r="WWF152" s="89"/>
      <c r="WWG152" s="87"/>
      <c r="WWH152" s="90"/>
      <c r="WWI152" s="91"/>
      <c r="WWJ152" s="86"/>
      <c r="WWK152" s="87"/>
      <c r="WWL152" s="87"/>
      <c r="WWM152" s="87"/>
      <c r="WWN152" s="87"/>
      <c r="WWO152" s="88"/>
      <c r="WWP152" s="12"/>
      <c r="WWQ152" s="12"/>
      <c r="WWR152" s="88"/>
      <c r="WWS152" s="88"/>
      <c r="WWT152" s="11"/>
      <c r="WWU152" s="11"/>
      <c r="WWV152" s="89"/>
      <c r="WWW152" s="87"/>
      <c r="WWX152" s="90"/>
      <c r="WWY152" s="91"/>
      <c r="WWZ152" s="86"/>
      <c r="WXA152" s="87"/>
      <c r="WXB152" s="87"/>
      <c r="WXC152" s="87"/>
      <c r="WXD152" s="87"/>
      <c r="WXE152" s="88"/>
      <c r="WXF152" s="12"/>
      <c r="WXG152" s="12"/>
      <c r="WXH152" s="88"/>
      <c r="WXI152" s="88"/>
      <c r="WXJ152" s="11"/>
      <c r="WXK152" s="11"/>
      <c r="WXL152" s="89"/>
      <c r="WXM152" s="87"/>
      <c r="WXN152" s="90"/>
      <c r="WXO152" s="91"/>
      <c r="WXP152" s="86"/>
      <c r="WXQ152" s="87"/>
      <c r="WXR152" s="87"/>
      <c r="WXS152" s="87"/>
      <c r="WXT152" s="87"/>
      <c r="WXU152" s="88"/>
      <c r="WXV152" s="12"/>
      <c r="WXW152" s="12"/>
      <c r="WXX152" s="88"/>
      <c r="WXY152" s="88"/>
      <c r="WXZ152" s="11"/>
      <c r="WYA152" s="11"/>
      <c r="WYB152" s="89"/>
      <c r="WYC152" s="87"/>
      <c r="WYD152" s="90"/>
      <c r="WYE152" s="91"/>
      <c r="WYF152" s="86"/>
      <c r="WYG152" s="87"/>
      <c r="WYH152" s="87"/>
      <c r="WYI152" s="87"/>
      <c r="WYJ152" s="87"/>
      <c r="WYK152" s="88"/>
      <c r="WYL152" s="12"/>
      <c r="WYM152" s="12"/>
      <c r="WYN152" s="88"/>
      <c r="WYO152" s="88"/>
      <c r="WYP152" s="11"/>
      <c r="WYQ152" s="11"/>
      <c r="WYR152" s="89"/>
      <c r="WYS152" s="87"/>
      <c r="WYT152" s="90"/>
      <c r="WYU152" s="91"/>
      <c r="WYV152" s="86"/>
      <c r="WYW152" s="87"/>
      <c r="WYX152" s="87"/>
      <c r="WYY152" s="87"/>
      <c r="WYZ152" s="87"/>
      <c r="WZA152" s="88"/>
      <c r="WZB152" s="12"/>
      <c r="WZC152" s="12"/>
      <c r="WZD152" s="88"/>
      <c r="WZE152" s="88"/>
      <c r="WZF152" s="11"/>
      <c r="WZG152" s="11"/>
      <c r="WZH152" s="89"/>
      <c r="WZI152" s="87"/>
      <c r="WZJ152" s="90"/>
      <c r="WZK152" s="91"/>
      <c r="WZL152" s="86"/>
      <c r="WZM152" s="87"/>
      <c r="WZN152" s="87"/>
      <c r="WZO152" s="87"/>
      <c r="WZP152" s="87"/>
      <c r="WZQ152" s="88"/>
      <c r="WZR152" s="12"/>
      <c r="WZS152" s="12"/>
      <c r="WZT152" s="88"/>
      <c r="WZU152" s="88"/>
      <c r="WZV152" s="11"/>
      <c r="WZW152" s="11"/>
      <c r="WZX152" s="89"/>
      <c r="WZY152" s="87"/>
      <c r="WZZ152" s="90"/>
      <c r="XAA152" s="91"/>
      <c r="XAB152" s="86"/>
      <c r="XAC152" s="87"/>
      <c r="XAD152" s="87"/>
      <c r="XAE152" s="87"/>
      <c r="XAF152" s="87"/>
      <c r="XAG152" s="88"/>
      <c r="XAH152" s="12"/>
      <c r="XAI152" s="12"/>
      <c r="XAJ152" s="88"/>
      <c r="XAK152" s="88"/>
      <c r="XAL152" s="11"/>
      <c r="XAM152" s="11"/>
      <c r="XAN152" s="89"/>
      <c r="XAO152" s="87"/>
      <c r="XAP152" s="90"/>
      <c r="XAQ152" s="91"/>
      <c r="XAR152" s="86"/>
      <c r="XAS152" s="87"/>
      <c r="XAT152" s="87"/>
      <c r="XAU152" s="87"/>
      <c r="XAV152" s="87"/>
      <c r="XAW152" s="88"/>
      <c r="XAX152" s="12"/>
      <c r="XAY152" s="12"/>
      <c r="XAZ152" s="88"/>
      <c r="XBA152" s="88"/>
      <c r="XBB152" s="11"/>
      <c r="XBC152" s="11"/>
      <c r="XBD152" s="89"/>
      <c r="XBE152" s="87"/>
      <c r="XBF152" s="90"/>
      <c r="XBG152" s="91"/>
      <c r="XBH152" s="86"/>
      <c r="XBI152" s="87"/>
      <c r="XBJ152" s="87"/>
      <c r="XBK152" s="87"/>
      <c r="XBL152" s="87"/>
      <c r="XBM152" s="88"/>
      <c r="XBN152" s="12"/>
      <c r="XBO152" s="12"/>
      <c r="XBP152" s="88"/>
      <c r="XBQ152" s="88"/>
      <c r="XBR152" s="11"/>
      <c r="XBS152" s="11"/>
      <c r="XBT152" s="89"/>
      <c r="XBU152" s="87"/>
      <c r="XBV152" s="90"/>
      <c r="XBW152" s="91"/>
      <c r="XBX152" s="86"/>
      <c r="XBY152" s="87"/>
      <c r="XBZ152" s="87"/>
      <c r="XCA152" s="87"/>
      <c r="XCB152" s="87"/>
      <c r="XCC152" s="88"/>
      <c r="XCD152" s="12"/>
      <c r="XCE152" s="12"/>
      <c r="XCF152" s="88"/>
      <c r="XCG152" s="88"/>
      <c r="XCH152" s="11"/>
      <c r="XCI152" s="11"/>
      <c r="XCJ152" s="89"/>
      <c r="XCK152" s="87"/>
      <c r="XCL152" s="90"/>
      <c r="XCM152" s="91"/>
      <c r="XCN152" s="86"/>
      <c r="XCO152" s="87"/>
      <c r="XCP152" s="87"/>
      <c r="XCQ152" s="87"/>
      <c r="XCR152" s="87"/>
      <c r="XCS152" s="88"/>
      <c r="XCT152" s="12"/>
      <c r="XCU152" s="12"/>
      <c r="XCV152" s="88"/>
      <c r="XCW152" s="88"/>
      <c r="XCX152" s="11"/>
      <c r="XCY152" s="11"/>
      <c r="XCZ152" s="89"/>
      <c r="XDA152" s="87"/>
      <c r="XDB152" s="90"/>
      <c r="XDC152" s="91"/>
      <c r="XDD152" s="86"/>
      <c r="XDE152" s="87"/>
      <c r="XDF152" s="87"/>
      <c r="XDG152" s="87"/>
      <c r="XDH152" s="87"/>
      <c r="XDI152" s="88"/>
      <c r="XDJ152" s="12"/>
      <c r="XDK152" s="12"/>
      <c r="XDL152" s="88"/>
      <c r="XDM152" s="88"/>
      <c r="XDN152" s="11"/>
      <c r="XDO152" s="11"/>
      <c r="XDP152" s="89"/>
      <c r="XDQ152" s="87"/>
      <c r="XDR152" s="90"/>
      <c r="XDS152" s="91"/>
      <c r="XDT152" s="86"/>
      <c r="XDU152" s="87"/>
      <c r="XDV152" s="87"/>
      <c r="XDW152" s="87"/>
      <c r="XDX152" s="87"/>
      <c r="XDY152" s="88"/>
      <c r="XDZ152" s="12"/>
      <c r="XEA152" s="12"/>
      <c r="XEB152" s="88"/>
      <c r="XEC152" s="88"/>
      <c r="XED152" s="11"/>
      <c r="XEE152" s="11"/>
      <c r="XEF152" s="89"/>
      <c r="XEG152" s="87"/>
      <c r="XEH152" s="90"/>
      <c r="XEI152" s="91"/>
      <c r="XEJ152" s="86"/>
      <c r="XEK152" s="87"/>
      <c r="XEL152" s="87"/>
      <c r="XEM152" s="87"/>
      <c r="XEN152" s="87"/>
      <c r="XEO152" s="88"/>
      <c r="XEP152" s="12"/>
      <c r="XEQ152" s="12"/>
      <c r="XER152" s="88"/>
      <c r="XES152" s="88"/>
      <c r="XET152" s="11"/>
      <c r="XEU152" s="11"/>
      <c r="XEV152" s="89"/>
      <c r="XEW152" s="87"/>
      <c r="XEX152" s="90"/>
    </row>
    <row r="153" spans="1:16378" s="13" customFormat="1" ht="96.75" customHeight="1" x14ac:dyDescent="0.2">
      <c r="A153" s="4"/>
      <c r="B153" s="29" t="s">
        <v>108041</v>
      </c>
      <c r="C153" s="16" t="s">
        <v>108040</v>
      </c>
      <c r="D153" s="17">
        <v>1</v>
      </c>
      <c r="E153" s="17">
        <v>2</v>
      </c>
      <c r="F153" s="17">
        <v>5</v>
      </c>
      <c r="G153" s="51">
        <v>1</v>
      </c>
      <c r="H153" s="51">
        <v>0</v>
      </c>
      <c r="I153" s="19">
        <v>22000000</v>
      </c>
      <c r="J153" s="19">
        <v>22000000</v>
      </c>
      <c r="K153" s="51">
        <v>0</v>
      </c>
      <c r="L153" s="51">
        <v>0</v>
      </c>
      <c r="M153" s="40" t="s">
        <v>107828</v>
      </c>
      <c r="N153" s="20" t="s">
        <v>15</v>
      </c>
      <c r="O153" s="38" t="s">
        <v>108038</v>
      </c>
      <c r="P153" s="17">
        <v>3219006435</v>
      </c>
      <c r="Q153" s="36" t="s">
        <v>108039</v>
      </c>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87"/>
      <c r="ANO153" s="87"/>
      <c r="ANP153" s="87"/>
      <c r="ANQ153" s="88"/>
      <c r="ANR153" s="12"/>
      <c r="ANS153" s="12"/>
      <c r="ANT153" s="88"/>
      <c r="ANU153" s="88"/>
      <c r="ANV153" s="11"/>
      <c r="ANW153" s="11"/>
      <c r="ANX153" s="89"/>
      <c r="ANY153" s="87"/>
      <c r="ANZ153" s="90"/>
      <c r="AOA153" s="91"/>
      <c r="AOB153" s="86"/>
      <c r="AOC153" s="87"/>
      <c r="AOD153" s="87"/>
      <c r="AOE153" s="87"/>
      <c r="AOF153" s="87"/>
      <c r="AOG153" s="88"/>
      <c r="AOH153" s="12"/>
      <c r="AOI153" s="12"/>
      <c r="AOJ153" s="88"/>
      <c r="AOK153" s="88"/>
      <c r="AOL153" s="11"/>
      <c r="AOM153" s="11"/>
      <c r="AON153" s="89"/>
      <c r="AOO153" s="87"/>
      <c r="AOP153" s="90"/>
      <c r="AOQ153" s="91"/>
      <c r="AOR153" s="86"/>
      <c r="AOS153" s="87"/>
      <c r="AOT153" s="87"/>
      <c r="AOU153" s="87"/>
      <c r="AOV153" s="87"/>
      <c r="AOW153" s="88"/>
      <c r="AOX153" s="12"/>
      <c r="AOY153" s="12"/>
      <c r="AOZ153" s="88"/>
      <c r="APA153" s="88"/>
      <c r="APB153" s="11"/>
      <c r="APC153" s="11"/>
      <c r="APD153" s="89"/>
      <c r="APE153" s="87"/>
      <c r="APF153" s="90"/>
      <c r="APG153" s="91"/>
      <c r="APH153" s="86"/>
      <c r="API153" s="87"/>
      <c r="APJ153" s="87"/>
      <c r="APK153" s="87"/>
      <c r="APL153" s="87"/>
      <c r="APM153" s="88"/>
      <c r="APN153" s="12"/>
      <c r="APO153" s="12"/>
      <c r="APP153" s="88"/>
      <c r="APQ153" s="88"/>
      <c r="APR153" s="11"/>
      <c r="APS153" s="11"/>
      <c r="APT153" s="89"/>
      <c r="APU153" s="87"/>
      <c r="APV153" s="90"/>
      <c r="APW153" s="91"/>
      <c r="APX153" s="86"/>
      <c r="APY153" s="87"/>
      <c r="APZ153" s="87"/>
      <c r="AQA153" s="87"/>
      <c r="AQB153" s="87"/>
      <c r="AQC153" s="88"/>
      <c r="AQD153" s="12"/>
      <c r="AQE153" s="12"/>
      <c r="AQF153" s="88"/>
      <c r="AQG153" s="88"/>
      <c r="AQH153" s="11"/>
      <c r="AQI153" s="11"/>
      <c r="AQJ153" s="89"/>
      <c r="AQK153" s="87"/>
      <c r="AQL153" s="90"/>
      <c r="AQM153" s="91"/>
      <c r="AQN153" s="86"/>
      <c r="AQO153" s="87"/>
      <c r="AQP153" s="87"/>
      <c r="AQQ153" s="87"/>
      <c r="AQR153" s="87"/>
      <c r="AQS153" s="88"/>
      <c r="AQT153" s="12"/>
      <c r="AQU153" s="12"/>
      <c r="AQV153" s="88"/>
      <c r="AQW153" s="88"/>
      <c r="AQX153" s="11"/>
      <c r="AQY153" s="11"/>
      <c r="AQZ153" s="89"/>
      <c r="ARA153" s="87"/>
      <c r="ARB153" s="90"/>
      <c r="ARC153" s="91"/>
      <c r="ARD153" s="86"/>
      <c r="ARE153" s="87"/>
      <c r="ARF153" s="87"/>
      <c r="ARG153" s="87"/>
      <c r="ARH153" s="87"/>
      <c r="ARI153" s="88"/>
      <c r="ARJ153" s="12"/>
      <c r="ARK153" s="12"/>
      <c r="ARL153" s="88"/>
      <c r="ARM153" s="88"/>
      <c r="ARN153" s="11"/>
      <c r="ARO153" s="11"/>
      <c r="ARP153" s="89"/>
      <c r="ARQ153" s="87"/>
      <c r="ARR153" s="90"/>
      <c r="ARS153" s="91"/>
      <c r="ART153" s="86"/>
      <c r="ARU153" s="87"/>
      <c r="ARV153" s="87"/>
      <c r="ARW153" s="87"/>
      <c r="ARX153" s="87"/>
      <c r="ARY153" s="88"/>
      <c r="ARZ153" s="12"/>
      <c r="ASA153" s="12"/>
      <c r="ASB153" s="88"/>
      <c r="ASC153" s="88"/>
      <c r="ASD153" s="11"/>
      <c r="ASE153" s="11"/>
      <c r="ASF153" s="89"/>
      <c r="ASG153" s="87"/>
      <c r="ASH153" s="90"/>
      <c r="ASI153" s="91"/>
      <c r="ASJ153" s="86"/>
      <c r="ASK153" s="87"/>
      <c r="ASL153" s="87"/>
      <c r="ASM153" s="87"/>
      <c r="ASN153" s="87"/>
      <c r="ASO153" s="88"/>
      <c r="ASP153" s="12"/>
      <c r="ASQ153" s="12"/>
      <c r="ASR153" s="88"/>
      <c r="ASS153" s="88"/>
      <c r="AST153" s="11"/>
      <c r="ASU153" s="11"/>
      <c r="ASV153" s="89"/>
      <c r="ASW153" s="87"/>
      <c r="ASX153" s="90"/>
      <c r="ASY153" s="91"/>
      <c r="ASZ153" s="86"/>
      <c r="ATA153" s="87"/>
      <c r="ATB153" s="87"/>
      <c r="ATC153" s="87"/>
      <c r="ATD153" s="87"/>
      <c r="ATE153" s="88"/>
      <c r="ATF153" s="12"/>
      <c r="ATG153" s="12"/>
      <c r="ATH153" s="88"/>
      <c r="ATI153" s="88"/>
      <c r="ATJ153" s="11"/>
      <c r="ATK153" s="11"/>
      <c r="ATL153" s="89"/>
      <c r="ATM153" s="87"/>
      <c r="ATN153" s="90"/>
      <c r="ATO153" s="91"/>
      <c r="ATP153" s="86"/>
      <c r="ATQ153" s="87"/>
      <c r="ATR153" s="87"/>
      <c r="ATS153" s="87"/>
      <c r="ATT153" s="87"/>
      <c r="ATU153" s="88"/>
      <c r="ATV153" s="12"/>
      <c r="ATW153" s="12"/>
      <c r="ATX153" s="88"/>
      <c r="ATY153" s="88"/>
      <c r="ATZ153" s="11"/>
      <c r="AUA153" s="11"/>
      <c r="AUB153" s="89"/>
      <c r="AUC153" s="87"/>
      <c r="AUD153" s="90"/>
      <c r="AUE153" s="91"/>
      <c r="AUF153" s="86"/>
      <c r="AUG153" s="87"/>
      <c r="AUH153" s="87"/>
      <c r="AUI153" s="87"/>
      <c r="AUJ153" s="87"/>
      <c r="AUK153" s="88"/>
      <c r="AUL153" s="12"/>
      <c r="AUM153" s="12"/>
      <c r="AUN153" s="88"/>
      <c r="AUO153" s="88"/>
      <c r="AUP153" s="11"/>
      <c r="AUQ153" s="11"/>
      <c r="AUR153" s="89"/>
      <c r="AUS153" s="87"/>
      <c r="AUT153" s="90"/>
      <c r="AUU153" s="91"/>
      <c r="AUV153" s="86"/>
      <c r="AUW153" s="87"/>
      <c r="AUX153" s="87"/>
      <c r="AUY153" s="87"/>
      <c r="AUZ153" s="87"/>
      <c r="AVA153" s="88"/>
      <c r="AVB153" s="12"/>
      <c r="AVC153" s="12"/>
      <c r="AVD153" s="88"/>
      <c r="AVE153" s="88"/>
      <c r="AVF153" s="11"/>
      <c r="AVG153" s="11"/>
      <c r="AVH153" s="89"/>
      <c r="AVI153" s="87"/>
      <c r="AVJ153" s="90"/>
      <c r="AVK153" s="91"/>
      <c r="AVL153" s="86"/>
      <c r="AVM153" s="87"/>
      <c r="AVN153" s="87"/>
      <c r="AVO153" s="87"/>
      <c r="AVP153" s="87"/>
      <c r="AVQ153" s="88"/>
      <c r="AVR153" s="12"/>
      <c r="AVS153" s="12"/>
      <c r="AVT153" s="88"/>
      <c r="AVU153" s="88"/>
      <c r="AVV153" s="11"/>
      <c r="AVW153" s="11"/>
      <c r="AVX153" s="89"/>
      <c r="AVY153" s="87"/>
      <c r="AVZ153" s="90"/>
      <c r="AWA153" s="91"/>
      <c r="AWB153" s="86"/>
      <c r="AWC153" s="87"/>
      <c r="AWD153" s="87"/>
      <c r="AWE153" s="87"/>
      <c r="AWF153" s="87"/>
      <c r="AWG153" s="88"/>
      <c r="AWH153" s="12"/>
      <c r="AWI153" s="12"/>
      <c r="AWJ153" s="88"/>
      <c r="AWK153" s="88"/>
      <c r="AWL153" s="11"/>
      <c r="AWM153" s="11"/>
      <c r="AWN153" s="89"/>
      <c r="AWO153" s="87"/>
      <c r="AWP153" s="90"/>
      <c r="AWQ153" s="91"/>
      <c r="AWR153" s="86"/>
      <c r="AWS153" s="87"/>
      <c r="AWT153" s="87"/>
      <c r="AWU153" s="87"/>
      <c r="AWV153" s="87"/>
      <c r="AWW153" s="88"/>
      <c r="AWX153" s="12"/>
      <c r="AWY153" s="12"/>
      <c r="AWZ153" s="88"/>
      <c r="AXA153" s="88"/>
      <c r="AXB153" s="11"/>
      <c r="AXC153" s="11"/>
      <c r="AXD153" s="89"/>
      <c r="AXE153" s="87"/>
      <c r="AXF153" s="90"/>
      <c r="AXG153" s="91"/>
      <c r="AXH153" s="86"/>
      <c r="AXI153" s="87"/>
      <c r="AXJ153" s="87"/>
      <c r="AXK153" s="87"/>
      <c r="AXL153" s="87"/>
      <c r="AXM153" s="88"/>
      <c r="AXN153" s="12"/>
      <c r="AXO153" s="12"/>
      <c r="AXP153" s="88"/>
      <c r="AXQ153" s="88"/>
      <c r="AXR153" s="11"/>
      <c r="AXS153" s="11"/>
      <c r="AXT153" s="89"/>
      <c r="AXU153" s="87"/>
      <c r="AXV153" s="90"/>
      <c r="AXW153" s="91"/>
      <c r="AXX153" s="86"/>
      <c r="AXY153" s="87"/>
      <c r="AXZ153" s="87"/>
      <c r="AYA153" s="87"/>
      <c r="AYB153" s="87"/>
      <c r="AYC153" s="88"/>
      <c r="AYD153" s="12"/>
      <c r="AYE153" s="12"/>
      <c r="AYF153" s="88"/>
      <c r="AYG153" s="88"/>
      <c r="AYH153" s="11"/>
      <c r="AYI153" s="11"/>
      <c r="AYJ153" s="89"/>
      <c r="AYK153" s="87"/>
      <c r="AYL153" s="90"/>
      <c r="AYM153" s="91"/>
      <c r="AYN153" s="86"/>
      <c r="AYO153" s="87"/>
      <c r="AYP153" s="87"/>
      <c r="AYQ153" s="87"/>
      <c r="AYR153" s="87"/>
      <c r="AYS153" s="88"/>
      <c r="AYT153" s="12"/>
      <c r="AYU153" s="12"/>
      <c r="AYV153" s="88"/>
      <c r="AYW153" s="88"/>
      <c r="AYX153" s="11"/>
      <c r="AYY153" s="11"/>
      <c r="AYZ153" s="89"/>
      <c r="AZA153" s="87"/>
      <c r="AZB153" s="90"/>
      <c r="AZC153" s="91"/>
      <c r="AZD153" s="86"/>
      <c r="AZE153" s="87"/>
      <c r="AZF153" s="87"/>
      <c r="AZG153" s="87"/>
      <c r="AZH153" s="87"/>
      <c r="AZI153" s="88"/>
      <c r="AZJ153" s="12"/>
      <c r="AZK153" s="12"/>
      <c r="AZL153" s="88"/>
      <c r="AZM153" s="88"/>
      <c r="AZN153" s="11"/>
      <c r="AZO153" s="11"/>
      <c r="AZP153" s="89"/>
      <c r="AZQ153" s="87"/>
      <c r="AZR153" s="90"/>
      <c r="AZS153" s="91"/>
      <c r="AZT153" s="86"/>
      <c r="AZU153" s="87"/>
      <c r="AZV153" s="87"/>
      <c r="AZW153" s="87"/>
      <c r="AZX153" s="87"/>
      <c r="AZY153" s="88"/>
      <c r="AZZ153" s="12"/>
      <c r="BAA153" s="12"/>
      <c r="BAB153" s="88"/>
      <c r="BAC153" s="88"/>
      <c r="BAD153" s="11"/>
      <c r="BAE153" s="11"/>
      <c r="BAF153" s="89"/>
      <c r="BAG153" s="87"/>
      <c r="BAH153" s="90"/>
      <c r="BAI153" s="91"/>
      <c r="BAJ153" s="86"/>
      <c r="BAK153" s="87"/>
      <c r="BAL153" s="87"/>
      <c r="BAM153" s="87"/>
      <c r="BAN153" s="87"/>
      <c r="BAO153" s="88"/>
      <c r="BAP153" s="12"/>
      <c r="BAQ153" s="12"/>
      <c r="BAR153" s="88"/>
      <c r="BAS153" s="88"/>
      <c r="BAT153" s="11"/>
      <c r="BAU153" s="11"/>
      <c r="BAV153" s="89"/>
      <c r="BAW153" s="87"/>
      <c r="BAX153" s="90"/>
      <c r="BAY153" s="91"/>
      <c r="BAZ153" s="86"/>
      <c r="BBA153" s="87"/>
      <c r="BBB153" s="87"/>
      <c r="BBC153" s="87"/>
      <c r="BBD153" s="87"/>
      <c r="BBE153" s="88"/>
      <c r="BBF153" s="12"/>
      <c r="BBG153" s="12"/>
      <c r="BBH153" s="88"/>
      <c r="BBI153" s="88"/>
      <c r="BBJ153" s="11"/>
      <c r="BBK153" s="11"/>
      <c r="BBL153" s="89"/>
      <c r="BBM153" s="87"/>
      <c r="BBN153" s="90"/>
      <c r="BBO153" s="91"/>
      <c r="BBP153" s="86"/>
      <c r="BBQ153" s="87"/>
      <c r="BBR153" s="87"/>
      <c r="BBS153" s="87"/>
      <c r="BBT153" s="87"/>
      <c r="BBU153" s="88"/>
      <c r="BBV153" s="12"/>
      <c r="BBW153" s="12"/>
      <c r="BBX153" s="88"/>
      <c r="BBY153" s="88"/>
      <c r="BBZ153" s="11"/>
      <c r="BCA153" s="11"/>
      <c r="BCB153" s="89"/>
      <c r="BCC153" s="87"/>
      <c r="BCD153" s="90"/>
      <c r="BCE153" s="91"/>
      <c r="BCF153" s="86"/>
      <c r="BCG153" s="87"/>
      <c r="BCH153" s="87"/>
      <c r="BCI153" s="87"/>
      <c r="BCJ153" s="87"/>
      <c r="BCK153" s="88"/>
      <c r="BCL153" s="12"/>
      <c r="BCM153" s="12"/>
      <c r="BCN153" s="88"/>
      <c r="BCO153" s="88"/>
      <c r="BCP153" s="11"/>
      <c r="BCQ153" s="11"/>
      <c r="BCR153" s="89"/>
      <c r="BCS153" s="87"/>
      <c r="BCT153" s="90"/>
      <c r="BCU153" s="91"/>
      <c r="BCV153" s="86"/>
      <c r="BCW153" s="87"/>
      <c r="BCX153" s="87"/>
      <c r="BCY153" s="87"/>
      <c r="BCZ153" s="87"/>
      <c r="BDA153" s="88"/>
      <c r="BDB153" s="12"/>
      <c r="BDC153" s="12"/>
      <c r="BDD153" s="88"/>
      <c r="BDE153" s="88"/>
      <c r="BDF153" s="11"/>
      <c r="BDG153" s="11"/>
      <c r="BDH153" s="89"/>
      <c r="BDI153" s="87"/>
      <c r="BDJ153" s="90"/>
      <c r="BDK153" s="91"/>
      <c r="BDL153" s="86"/>
      <c r="BDM153" s="87"/>
      <c r="BDN153" s="87"/>
      <c r="BDO153" s="87"/>
      <c r="BDP153" s="87"/>
      <c r="BDQ153" s="88"/>
      <c r="BDR153" s="12"/>
      <c r="BDS153" s="12"/>
      <c r="BDT153" s="88"/>
      <c r="BDU153" s="88"/>
      <c r="BDV153" s="11"/>
      <c r="BDW153" s="11"/>
      <c r="BDX153" s="89"/>
      <c r="BDY153" s="87"/>
      <c r="BDZ153" s="90"/>
      <c r="BEA153" s="91"/>
      <c r="BEB153" s="86"/>
      <c r="BEC153" s="87"/>
      <c r="BED153" s="87"/>
      <c r="BEE153" s="87"/>
      <c r="BEF153" s="87"/>
      <c r="BEG153" s="88"/>
      <c r="BEH153" s="12"/>
      <c r="BEI153" s="12"/>
      <c r="BEJ153" s="88"/>
      <c r="BEK153" s="88"/>
      <c r="BEL153" s="11"/>
      <c r="BEM153" s="11"/>
      <c r="BEN153" s="89"/>
      <c r="BEO153" s="87"/>
      <c r="BEP153" s="90"/>
      <c r="BEQ153" s="91"/>
      <c r="BER153" s="86"/>
      <c r="BES153" s="87"/>
      <c r="BET153" s="87"/>
      <c r="BEU153" s="87"/>
      <c r="BEV153" s="87"/>
      <c r="BEW153" s="88"/>
      <c r="BEX153" s="12"/>
      <c r="BEY153" s="12"/>
      <c r="BEZ153" s="88"/>
      <c r="BFA153" s="88"/>
      <c r="BFB153" s="11"/>
      <c r="BFC153" s="11"/>
      <c r="BFD153" s="89"/>
      <c r="BFE153" s="87"/>
      <c r="BFF153" s="90"/>
      <c r="BFG153" s="91"/>
      <c r="BFH153" s="86"/>
      <c r="BFI153" s="87"/>
      <c r="BFJ153" s="87"/>
      <c r="BFK153" s="87"/>
      <c r="BFL153" s="87"/>
      <c r="BFM153" s="88"/>
      <c r="BFN153" s="12"/>
      <c r="BFO153" s="12"/>
      <c r="BFP153" s="88"/>
      <c r="BFQ153" s="88"/>
      <c r="BFR153" s="11"/>
      <c r="BFS153" s="11"/>
      <c r="BFT153" s="89"/>
      <c r="BFU153" s="87"/>
      <c r="BFV153" s="90"/>
      <c r="BFW153" s="91"/>
      <c r="BFX153" s="86"/>
      <c r="BFY153" s="87"/>
      <c r="BFZ153" s="87"/>
      <c r="BGA153" s="87"/>
      <c r="BGB153" s="87"/>
      <c r="BGC153" s="88"/>
      <c r="BGD153" s="12"/>
      <c r="BGE153" s="12"/>
      <c r="BGF153" s="88"/>
      <c r="BGG153" s="88"/>
      <c r="BGH153" s="11"/>
      <c r="BGI153" s="11"/>
      <c r="BGJ153" s="89"/>
      <c r="BGK153" s="87"/>
      <c r="BGL153" s="90"/>
      <c r="BGM153" s="91"/>
      <c r="BGN153" s="86"/>
      <c r="BGO153" s="87"/>
      <c r="BGP153" s="87"/>
      <c r="BGQ153" s="87"/>
      <c r="BGR153" s="87"/>
      <c r="BGS153" s="88"/>
      <c r="BGT153" s="12"/>
      <c r="BGU153" s="12"/>
      <c r="BGV153" s="88"/>
      <c r="BGW153" s="88"/>
      <c r="BGX153" s="11"/>
      <c r="BGY153" s="11"/>
      <c r="BGZ153" s="89"/>
      <c r="BHA153" s="87"/>
      <c r="BHB153" s="90"/>
      <c r="BHC153" s="91"/>
      <c r="BHD153" s="86"/>
      <c r="BHE153" s="87"/>
      <c r="BHF153" s="87"/>
      <c r="BHG153" s="87"/>
      <c r="BHH153" s="87"/>
      <c r="BHI153" s="88"/>
      <c r="BHJ153" s="12"/>
      <c r="BHK153" s="12"/>
      <c r="BHL153" s="88"/>
      <c r="BHM153" s="88"/>
      <c r="BHN153" s="11"/>
      <c r="BHO153" s="11"/>
      <c r="BHP153" s="89"/>
      <c r="BHQ153" s="87"/>
      <c r="BHR153" s="90"/>
      <c r="BHS153" s="91"/>
      <c r="BHT153" s="86"/>
      <c r="BHU153" s="87"/>
      <c r="BHV153" s="87"/>
      <c r="BHW153" s="87"/>
      <c r="BHX153" s="87"/>
      <c r="BHY153" s="88"/>
      <c r="BHZ153" s="12"/>
      <c r="BIA153" s="12"/>
      <c r="BIB153" s="88"/>
      <c r="BIC153" s="88"/>
      <c r="BID153" s="11"/>
      <c r="BIE153" s="11"/>
      <c r="BIF153" s="89"/>
      <c r="BIG153" s="87"/>
      <c r="BIH153" s="90"/>
      <c r="BII153" s="91"/>
      <c r="BIJ153" s="86"/>
      <c r="BIK153" s="87"/>
      <c r="BIL153" s="87"/>
      <c r="BIM153" s="87"/>
      <c r="BIN153" s="87"/>
      <c r="BIO153" s="88"/>
      <c r="BIP153" s="12"/>
      <c r="BIQ153" s="12"/>
      <c r="BIR153" s="88"/>
      <c r="BIS153" s="88"/>
      <c r="BIT153" s="11"/>
      <c r="BIU153" s="11"/>
      <c r="BIV153" s="89"/>
      <c r="BIW153" s="87"/>
      <c r="BIX153" s="90"/>
      <c r="BIY153" s="91"/>
      <c r="BIZ153" s="86"/>
      <c r="BJA153" s="87"/>
      <c r="BJB153" s="87"/>
      <c r="BJC153" s="87"/>
      <c r="BJD153" s="87"/>
      <c r="BJE153" s="88"/>
      <c r="BJF153" s="12"/>
      <c r="BJG153" s="12"/>
      <c r="BJH153" s="88"/>
      <c r="BJI153" s="88"/>
      <c r="BJJ153" s="11"/>
      <c r="BJK153" s="11"/>
      <c r="BJL153" s="89"/>
      <c r="BJM153" s="87"/>
      <c r="BJN153" s="90"/>
      <c r="BJO153" s="91"/>
      <c r="BJP153" s="86"/>
      <c r="BJQ153" s="87"/>
      <c r="BJR153" s="87"/>
      <c r="BJS153" s="87"/>
      <c r="BJT153" s="87"/>
      <c r="BJU153" s="88"/>
      <c r="BJV153" s="12"/>
      <c r="BJW153" s="12"/>
      <c r="BJX153" s="88"/>
      <c r="BJY153" s="88"/>
      <c r="BJZ153" s="11"/>
      <c r="BKA153" s="11"/>
      <c r="BKB153" s="89"/>
      <c r="BKC153" s="87"/>
      <c r="BKD153" s="90"/>
      <c r="BKE153" s="91"/>
      <c r="BKF153" s="86"/>
      <c r="BKG153" s="87"/>
      <c r="BKH153" s="87"/>
      <c r="BKI153" s="87"/>
      <c r="BKJ153" s="87"/>
      <c r="BKK153" s="88"/>
      <c r="BKL153" s="12"/>
      <c r="BKM153" s="12"/>
      <c r="BKN153" s="88"/>
      <c r="BKO153" s="88"/>
      <c r="BKP153" s="11"/>
      <c r="BKQ153" s="11"/>
      <c r="BKR153" s="89"/>
      <c r="BKS153" s="87"/>
      <c r="BKT153" s="90"/>
      <c r="BKU153" s="91"/>
      <c r="BKV153" s="86"/>
      <c r="BKW153" s="87"/>
      <c r="BKX153" s="87"/>
      <c r="BKY153" s="87"/>
      <c r="BKZ153" s="87"/>
      <c r="BLA153" s="88"/>
      <c r="BLB153" s="12"/>
      <c r="BLC153" s="12"/>
      <c r="BLD153" s="88"/>
      <c r="BLE153" s="88"/>
      <c r="BLF153" s="11"/>
      <c r="BLG153" s="11"/>
      <c r="BLH153" s="89"/>
      <c r="BLI153" s="87"/>
      <c r="BLJ153" s="90"/>
      <c r="BLK153" s="91"/>
      <c r="BLL153" s="86"/>
      <c r="BLM153" s="87"/>
      <c r="BLN153" s="87"/>
      <c r="BLO153" s="87"/>
      <c r="BLP153" s="87"/>
      <c r="BLQ153" s="88"/>
      <c r="BLR153" s="12"/>
      <c r="BLS153" s="12"/>
      <c r="BLT153" s="88"/>
      <c r="BLU153" s="88"/>
      <c r="BLV153" s="11"/>
      <c r="BLW153" s="11"/>
      <c r="BLX153" s="89"/>
      <c r="BLY153" s="87"/>
      <c r="BLZ153" s="90"/>
      <c r="BMA153" s="91"/>
      <c r="BMB153" s="86"/>
      <c r="BMC153" s="87"/>
      <c r="BMD153" s="87"/>
      <c r="BME153" s="87"/>
      <c r="BMF153" s="87"/>
      <c r="BMG153" s="88"/>
      <c r="BMH153" s="12"/>
      <c r="BMI153" s="12"/>
      <c r="BMJ153" s="88"/>
      <c r="BMK153" s="88"/>
      <c r="BML153" s="11"/>
      <c r="BMM153" s="11"/>
      <c r="BMN153" s="89"/>
      <c r="BMO153" s="87"/>
      <c r="BMP153" s="90"/>
      <c r="BMQ153" s="91"/>
      <c r="BMR153" s="86"/>
      <c r="BMS153" s="87"/>
      <c r="BMT153" s="87"/>
      <c r="BMU153" s="87"/>
      <c r="BMV153" s="87"/>
      <c r="BMW153" s="88"/>
      <c r="BMX153" s="12"/>
      <c r="BMY153" s="12"/>
      <c r="BMZ153" s="88"/>
      <c r="BNA153" s="88"/>
      <c r="BNB153" s="11"/>
      <c r="BNC153" s="11"/>
      <c r="BND153" s="89"/>
      <c r="BNE153" s="87"/>
      <c r="BNF153" s="90"/>
      <c r="BNG153" s="91"/>
      <c r="BNH153" s="86"/>
      <c r="BNI153" s="87"/>
      <c r="BNJ153" s="87"/>
      <c r="BNK153" s="87"/>
      <c r="BNL153" s="87"/>
      <c r="BNM153" s="88"/>
      <c r="BNN153" s="12"/>
      <c r="BNO153" s="12"/>
      <c r="BNP153" s="88"/>
      <c r="BNQ153" s="88"/>
      <c r="BNR153" s="11"/>
      <c r="BNS153" s="11"/>
      <c r="BNT153" s="89"/>
      <c r="BNU153" s="87"/>
      <c r="BNV153" s="90"/>
      <c r="BNW153" s="91"/>
      <c r="BNX153" s="86"/>
      <c r="BNY153" s="87"/>
      <c r="BNZ153" s="87"/>
      <c r="BOA153" s="87"/>
      <c r="BOB153" s="87"/>
      <c r="BOC153" s="88"/>
      <c r="BOD153" s="12"/>
      <c r="BOE153" s="12"/>
      <c r="BOF153" s="88"/>
      <c r="BOG153" s="88"/>
      <c r="BOH153" s="11"/>
      <c r="BOI153" s="11"/>
      <c r="BOJ153" s="89"/>
      <c r="BOK153" s="87"/>
      <c r="BOL153" s="90"/>
      <c r="BOM153" s="91"/>
      <c r="BON153" s="86"/>
      <c r="BOO153" s="87"/>
      <c r="BOP153" s="87"/>
      <c r="BOQ153" s="87"/>
      <c r="BOR153" s="87"/>
      <c r="BOS153" s="88"/>
      <c r="BOT153" s="12"/>
      <c r="BOU153" s="12"/>
      <c r="BOV153" s="88"/>
      <c r="BOW153" s="88"/>
      <c r="BOX153" s="11"/>
      <c r="BOY153" s="11"/>
      <c r="BOZ153" s="89"/>
      <c r="BPA153" s="87"/>
      <c r="BPB153" s="90"/>
      <c r="BPC153" s="91"/>
      <c r="BPD153" s="86"/>
      <c r="BPE153" s="87"/>
      <c r="BPF153" s="87"/>
      <c r="BPG153" s="87"/>
      <c r="BPH153" s="87"/>
      <c r="BPI153" s="88"/>
      <c r="BPJ153" s="12"/>
      <c r="BPK153" s="12"/>
      <c r="BPL153" s="88"/>
      <c r="BPM153" s="88"/>
      <c r="BPN153" s="11"/>
      <c r="BPO153" s="11"/>
      <c r="BPP153" s="89"/>
      <c r="BPQ153" s="87"/>
      <c r="BPR153" s="90"/>
      <c r="BPS153" s="91"/>
      <c r="BPT153" s="86"/>
      <c r="BPU153" s="87"/>
      <c r="BPV153" s="87"/>
      <c r="BPW153" s="87"/>
      <c r="BPX153" s="87"/>
      <c r="BPY153" s="88"/>
      <c r="BPZ153" s="12"/>
      <c r="BQA153" s="12"/>
      <c r="BQB153" s="88"/>
      <c r="BQC153" s="88"/>
      <c r="BQD153" s="11"/>
      <c r="BQE153" s="11"/>
      <c r="BQF153" s="89"/>
      <c r="BQG153" s="87"/>
      <c r="BQH153" s="90"/>
      <c r="BQI153" s="91"/>
      <c r="BQJ153" s="86"/>
      <c r="BQK153" s="87"/>
      <c r="BQL153" s="87"/>
      <c r="BQM153" s="87"/>
      <c r="BQN153" s="87"/>
      <c r="BQO153" s="88"/>
      <c r="BQP153" s="12"/>
      <c r="BQQ153" s="12"/>
      <c r="BQR153" s="88"/>
      <c r="BQS153" s="88"/>
      <c r="BQT153" s="11"/>
      <c r="BQU153" s="11"/>
      <c r="BQV153" s="89"/>
      <c r="BQW153" s="87"/>
      <c r="BQX153" s="90"/>
      <c r="BQY153" s="91"/>
      <c r="BQZ153" s="86"/>
      <c r="BRA153" s="87"/>
      <c r="BRB153" s="87"/>
      <c r="BRC153" s="87"/>
      <c r="BRD153" s="87"/>
      <c r="BRE153" s="88"/>
      <c r="BRF153" s="12"/>
      <c r="BRG153" s="12"/>
      <c r="BRH153" s="88"/>
      <c r="BRI153" s="88"/>
      <c r="BRJ153" s="11"/>
      <c r="BRK153" s="11"/>
      <c r="BRL153" s="89"/>
      <c r="BRM153" s="87"/>
      <c r="BRN153" s="90"/>
      <c r="BRO153" s="91"/>
      <c r="BRP153" s="86"/>
      <c r="BRQ153" s="87"/>
      <c r="BRR153" s="87"/>
      <c r="BRS153" s="87"/>
      <c r="BRT153" s="87"/>
      <c r="BRU153" s="88"/>
      <c r="BRV153" s="12"/>
      <c r="BRW153" s="12"/>
      <c r="BRX153" s="88"/>
      <c r="BRY153" s="88"/>
      <c r="BRZ153" s="11"/>
      <c r="BSA153" s="11"/>
      <c r="BSB153" s="89"/>
      <c r="BSC153" s="87"/>
      <c r="BSD153" s="90"/>
      <c r="BSE153" s="91"/>
      <c r="BSF153" s="86"/>
      <c r="BSG153" s="87"/>
      <c r="BSH153" s="87"/>
      <c r="BSI153" s="87"/>
      <c r="BSJ153" s="87"/>
      <c r="BSK153" s="88"/>
      <c r="BSL153" s="12"/>
      <c r="BSM153" s="12"/>
      <c r="BSN153" s="88"/>
      <c r="BSO153" s="88"/>
      <c r="BSP153" s="11"/>
      <c r="BSQ153" s="11"/>
      <c r="BSR153" s="89"/>
      <c r="BSS153" s="87"/>
      <c r="BST153" s="90"/>
      <c r="BSU153" s="91"/>
      <c r="BSV153" s="86"/>
      <c r="BSW153" s="87"/>
      <c r="BSX153" s="87"/>
      <c r="BSY153" s="87"/>
      <c r="BSZ153" s="87"/>
      <c r="BTA153" s="88"/>
      <c r="BTB153" s="12"/>
      <c r="BTC153" s="12"/>
      <c r="BTD153" s="88"/>
      <c r="BTE153" s="88"/>
      <c r="BTF153" s="11"/>
      <c r="BTG153" s="11"/>
      <c r="BTH153" s="89"/>
      <c r="BTI153" s="87"/>
      <c r="BTJ153" s="90"/>
      <c r="BTK153" s="91"/>
      <c r="BTL153" s="86"/>
      <c r="BTM153" s="87"/>
      <c r="BTN153" s="87"/>
      <c r="BTO153" s="87"/>
      <c r="BTP153" s="87"/>
      <c r="BTQ153" s="88"/>
      <c r="BTR153" s="12"/>
      <c r="BTS153" s="12"/>
      <c r="BTT153" s="88"/>
      <c r="BTU153" s="88"/>
      <c r="BTV153" s="11"/>
      <c r="BTW153" s="11"/>
      <c r="BTX153" s="89"/>
      <c r="BTY153" s="87"/>
      <c r="BTZ153" s="90"/>
      <c r="BUA153" s="91"/>
      <c r="BUB153" s="86"/>
      <c r="BUC153" s="87"/>
      <c r="BUD153" s="87"/>
      <c r="BUE153" s="87"/>
      <c r="BUF153" s="87"/>
      <c r="BUG153" s="88"/>
      <c r="BUH153" s="12"/>
      <c r="BUI153" s="12"/>
      <c r="BUJ153" s="88"/>
      <c r="BUK153" s="88"/>
      <c r="BUL153" s="11"/>
      <c r="BUM153" s="11"/>
      <c r="BUN153" s="89"/>
      <c r="BUO153" s="87"/>
      <c r="BUP153" s="90"/>
      <c r="BUQ153" s="91"/>
      <c r="BUR153" s="86"/>
      <c r="BUS153" s="87"/>
      <c r="BUT153" s="87"/>
      <c r="BUU153" s="87"/>
      <c r="BUV153" s="87"/>
      <c r="BUW153" s="88"/>
      <c r="BUX153" s="12"/>
      <c r="BUY153" s="12"/>
      <c r="BUZ153" s="88"/>
      <c r="BVA153" s="88"/>
      <c r="BVB153" s="11"/>
      <c r="BVC153" s="11"/>
      <c r="BVD153" s="89"/>
      <c r="BVE153" s="87"/>
      <c r="BVF153" s="90"/>
      <c r="BVG153" s="91"/>
      <c r="BVH153" s="86"/>
      <c r="BVI153" s="87"/>
      <c r="BVJ153" s="87"/>
      <c r="BVK153" s="87"/>
      <c r="BVL153" s="87"/>
      <c r="BVM153" s="88"/>
      <c r="BVN153" s="12"/>
      <c r="BVO153" s="12"/>
      <c r="BVP153" s="88"/>
      <c r="BVQ153" s="88"/>
      <c r="BVR153" s="11"/>
      <c r="BVS153" s="11"/>
      <c r="BVT153" s="89"/>
      <c r="BVU153" s="87"/>
      <c r="BVV153" s="90"/>
      <c r="BVW153" s="91"/>
      <c r="BVX153" s="86"/>
      <c r="BVY153" s="87"/>
      <c r="BVZ153" s="87"/>
      <c r="BWA153" s="87"/>
      <c r="BWB153" s="87"/>
      <c r="BWC153" s="88"/>
      <c r="BWD153" s="12"/>
      <c r="BWE153" s="12"/>
      <c r="BWF153" s="88"/>
      <c r="BWG153" s="88"/>
      <c r="BWH153" s="11"/>
      <c r="BWI153" s="11"/>
      <c r="BWJ153" s="89"/>
      <c r="BWK153" s="87"/>
      <c r="BWL153" s="90"/>
      <c r="BWM153" s="91"/>
      <c r="BWN153" s="86"/>
      <c r="BWO153" s="87"/>
      <c r="BWP153" s="87"/>
      <c r="BWQ153" s="87"/>
      <c r="BWR153" s="87"/>
      <c r="BWS153" s="88"/>
      <c r="BWT153" s="12"/>
      <c r="BWU153" s="12"/>
      <c r="BWV153" s="88"/>
      <c r="BWW153" s="88"/>
      <c r="BWX153" s="11"/>
      <c r="BWY153" s="11"/>
      <c r="BWZ153" s="89"/>
      <c r="BXA153" s="87"/>
      <c r="BXB153" s="90"/>
      <c r="BXC153" s="91"/>
      <c r="BXD153" s="86"/>
      <c r="BXE153" s="87"/>
      <c r="BXF153" s="87"/>
      <c r="BXG153" s="87"/>
      <c r="BXH153" s="87"/>
      <c r="BXI153" s="88"/>
      <c r="BXJ153" s="12"/>
      <c r="BXK153" s="12"/>
      <c r="BXL153" s="88"/>
      <c r="BXM153" s="88"/>
      <c r="BXN153" s="11"/>
      <c r="BXO153" s="11"/>
      <c r="BXP153" s="89"/>
      <c r="BXQ153" s="87"/>
      <c r="BXR153" s="90"/>
      <c r="BXS153" s="91"/>
      <c r="BXT153" s="86"/>
      <c r="BXU153" s="87"/>
      <c r="BXV153" s="87"/>
      <c r="BXW153" s="87"/>
      <c r="BXX153" s="87"/>
      <c r="BXY153" s="88"/>
      <c r="BXZ153" s="12"/>
      <c r="BYA153" s="12"/>
      <c r="BYB153" s="88"/>
      <c r="BYC153" s="88"/>
      <c r="BYD153" s="11"/>
      <c r="BYE153" s="11"/>
      <c r="BYF153" s="89"/>
      <c r="BYG153" s="87"/>
      <c r="BYH153" s="90"/>
      <c r="BYI153" s="91"/>
      <c r="BYJ153" s="86"/>
      <c r="BYK153" s="87"/>
      <c r="BYL153" s="87"/>
      <c r="BYM153" s="87"/>
      <c r="BYN153" s="87"/>
      <c r="BYO153" s="88"/>
      <c r="BYP153" s="12"/>
      <c r="BYQ153" s="12"/>
      <c r="BYR153" s="88"/>
      <c r="BYS153" s="88"/>
      <c r="BYT153" s="11"/>
      <c r="BYU153" s="11"/>
      <c r="BYV153" s="89"/>
      <c r="BYW153" s="87"/>
      <c r="BYX153" s="90"/>
      <c r="BYY153" s="91"/>
      <c r="BYZ153" s="86"/>
      <c r="BZA153" s="87"/>
      <c r="BZB153" s="87"/>
      <c r="BZC153" s="87"/>
      <c r="BZD153" s="87"/>
      <c r="BZE153" s="88"/>
      <c r="BZF153" s="12"/>
      <c r="BZG153" s="12"/>
      <c r="BZH153" s="88"/>
      <c r="BZI153" s="88"/>
      <c r="BZJ153" s="11"/>
      <c r="BZK153" s="11"/>
      <c r="BZL153" s="89"/>
      <c r="BZM153" s="87"/>
      <c r="BZN153" s="90"/>
      <c r="BZO153" s="91"/>
      <c r="BZP153" s="86"/>
      <c r="BZQ153" s="87"/>
      <c r="BZR153" s="87"/>
      <c r="BZS153" s="87"/>
      <c r="BZT153" s="87"/>
      <c r="BZU153" s="88"/>
      <c r="BZV153" s="12"/>
      <c r="BZW153" s="12"/>
      <c r="BZX153" s="88"/>
      <c r="BZY153" s="88"/>
      <c r="BZZ153" s="11"/>
      <c r="CAA153" s="11"/>
      <c r="CAB153" s="89"/>
      <c r="CAC153" s="87"/>
      <c r="CAD153" s="90"/>
      <c r="CAE153" s="91"/>
      <c r="CAF153" s="86"/>
      <c r="CAG153" s="87"/>
      <c r="CAH153" s="87"/>
      <c r="CAI153" s="87"/>
      <c r="CAJ153" s="87"/>
      <c r="CAK153" s="88"/>
      <c r="CAL153" s="12"/>
      <c r="CAM153" s="12"/>
      <c r="CAN153" s="88"/>
      <c r="CAO153" s="88"/>
      <c r="CAP153" s="11"/>
      <c r="CAQ153" s="11"/>
      <c r="CAR153" s="89"/>
      <c r="CAS153" s="87"/>
      <c r="CAT153" s="90"/>
      <c r="CAU153" s="91"/>
      <c r="CAV153" s="86"/>
      <c r="CAW153" s="87"/>
      <c r="CAX153" s="87"/>
      <c r="CAY153" s="87"/>
      <c r="CAZ153" s="87"/>
      <c r="CBA153" s="88"/>
      <c r="CBB153" s="12"/>
      <c r="CBC153" s="12"/>
      <c r="CBD153" s="88"/>
      <c r="CBE153" s="88"/>
      <c r="CBF153" s="11"/>
      <c r="CBG153" s="11"/>
      <c r="CBH153" s="89"/>
      <c r="CBI153" s="87"/>
      <c r="CBJ153" s="90"/>
      <c r="CBK153" s="91"/>
      <c r="CBL153" s="86"/>
      <c r="CBM153" s="87"/>
      <c r="CBN153" s="87"/>
      <c r="CBO153" s="87"/>
      <c r="CBP153" s="87"/>
      <c r="CBQ153" s="88"/>
      <c r="CBR153" s="12"/>
      <c r="CBS153" s="12"/>
      <c r="CBT153" s="88"/>
      <c r="CBU153" s="88"/>
      <c r="CBV153" s="11"/>
      <c r="CBW153" s="11"/>
      <c r="CBX153" s="89"/>
      <c r="CBY153" s="87"/>
      <c r="CBZ153" s="90"/>
      <c r="CCA153" s="91"/>
      <c r="CCB153" s="86"/>
      <c r="CCC153" s="87"/>
      <c r="CCD153" s="87"/>
      <c r="CCE153" s="87"/>
      <c r="CCF153" s="87"/>
      <c r="CCG153" s="88"/>
      <c r="CCH153" s="12"/>
      <c r="CCI153" s="12"/>
      <c r="CCJ153" s="88"/>
      <c r="CCK153" s="88"/>
      <c r="CCL153" s="11"/>
      <c r="CCM153" s="11"/>
      <c r="CCN153" s="89"/>
      <c r="CCO153" s="87"/>
      <c r="CCP153" s="90"/>
      <c r="CCQ153" s="91"/>
      <c r="CCR153" s="86"/>
      <c r="CCS153" s="87"/>
      <c r="CCT153" s="87"/>
      <c r="CCU153" s="87"/>
      <c r="CCV153" s="87"/>
      <c r="CCW153" s="88"/>
      <c r="CCX153" s="12"/>
      <c r="CCY153" s="12"/>
      <c r="CCZ153" s="88"/>
      <c r="CDA153" s="88"/>
      <c r="CDB153" s="11"/>
      <c r="CDC153" s="11"/>
      <c r="CDD153" s="89"/>
      <c r="CDE153" s="87"/>
      <c r="CDF153" s="90"/>
      <c r="CDG153" s="91"/>
      <c r="CDH153" s="86"/>
      <c r="CDI153" s="87"/>
      <c r="CDJ153" s="87"/>
      <c r="CDK153" s="87"/>
      <c r="CDL153" s="87"/>
      <c r="CDM153" s="88"/>
      <c r="CDN153" s="12"/>
      <c r="CDO153" s="12"/>
      <c r="CDP153" s="88"/>
      <c r="CDQ153" s="88"/>
      <c r="CDR153" s="11"/>
      <c r="CDS153" s="11"/>
      <c r="CDT153" s="89"/>
      <c r="CDU153" s="87"/>
      <c r="CDV153" s="90"/>
      <c r="CDW153" s="91"/>
      <c r="CDX153" s="86"/>
      <c r="CDY153" s="87"/>
      <c r="CDZ153" s="87"/>
      <c r="CEA153" s="87"/>
      <c r="CEB153" s="87"/>
      <c r="CEC153" s="88"/>
      <c r="CED153" s="12"/>
      <c r="CEE153" s="12"/>
      <c r="CEF153" s="88"/>
      <c r="CEG153" s="88"/>
      <c r="CEH153" s="11"/>
      <c r="CEI153" s="11"/>
      <c r="CEJ153" s="89"/>
      <c r="CEK153" s="87"/>
      <c r="CEL153" s="90"/>
      <c r="CEM153" s="91"/>
      <c r="CEN153" s="86"/>
      <c r="CEO153" s="87"/>
      <c r="CEP153" s="87"/>
      <c r="CEQ153" s="87"/>
      <c r="CER153" s="87"/>
      <c r="CES153" s="88"/>
      <c r="CET153" s="12"/>
      <c r="CEU153" s="12"/>
      <c r="CEV153" s="88"/>
      <c r="CEW153" s="88"/>
      <c r="CEX153" s="11"/>
      <c r="CEY153" s="11"/>
      <c r="CEZ153" s="89"/>
      <c r="CFA153" s="87"/>
      <c r="CFB153" s="90"/>
      <c r="CFC153" s="91"/>
      <c r="CFD153" s="86"/>
      <c r="CFE153" s="87"/>
      <c r="CFF153" s="87"/>
      <c r="CFG153" s="87"/>
      <c r="CFH153" s="87"/>
      <c r="CFI153" s="88"/>
      <c r="CFJ153" s="12"/>
      <c r="CFK153" s="12"/>
      <c r="CFL153" s="88"/>
      <c r="CFM153" s="88"/>
      <c r="CFN153" s="11"/>
      <c r="CFO153" s="11"/>
      <c r="CFP153" s="89"/>
      <c r="CFQ153" s="87"/>
      <c r="CFR153" s="90"/>
      <c r="CFS153" s="91"/>
      <c r="CFT153" s="86"/>
      <c r="CFU153" s="87"/>
      <c r="CFV153" s="87"/>
      <c r="CFW153" s="87"/>
      <c r="CFX153" s="87"/>
      <c r="CFY153" s="88"/>
      <c r="CFZ153" s="12"/>
      <c r="CGA153" s="12"/>
      <c r="CGB153" s="88"/>
      <c r="CGC153" s="88"/>
      <c r="CGD153" s="11"/>
      <c r="CGE153" s="11"/>
      <c r="CGF153" s="89"/>
      <c r="CGG153" s="87"/>
      <c r="CGH153" s="90"/>
      <c r="CGI153" s="91"/>
      <c r="CGJ153" s="86"/>
      <c r="CGK153" s="87"/>
      <c r="CGL153" s="87"/>
      <c r="CGM153" s="87"/>
      <c r="CGN153" s="87"/>
      <c r="CGO153" s="88"/>
      <c r="CGP153" s="12"/>
      <c r="CGQ153" s="12"/>
      <c r="CGR153" s="88"/>
      <c r="CGS153" s="88"/>
      <c r="CGT153" s="11"/>
      <c r="CGU153" s="11"/>
      <c r="CGV153" s="89"/>
      <c r="CGW153" s="87"/>
      <c r="CGX153" s="90"/>
      <c r="CGY153" s="91"/>
      <c r="CGZ153" s="86"/>
      <c r="CHA153" s="87"/>
      <c r="CHB153" s="87"/>
      <c r="CHC153" s="87"/>
      <c r="CHD153" s="87"/>
      <c r="CHE153" s="88"/>
      <c r="CHF153" s="12"/>
      <c r="CHG153" s="12"/>
      <c r="CHH153" s="88"/>
      <c r="CHI153" s="88"/>
      <c r="CHJ153" s="11"/>
      <c r="CHK153" s="11"/>
      <c r="CHL153" s="89"/>
      <c r="CHM153" s="87"/>
      <c r="CHN153" s="90"/>
      <c r="CHO153" s="91"/>
      <c r="CHP153" s="86"/>
      <c r="CHQ153" s="87"/>
      <c r="CHR153" s="87"/>
      <c r="CHS153" s="87"/>
      <c r="CHT153" s="87"/>
      <c r="CHU153" s="88"/>
      <c r="CHV153" s="12"/>
      <c r="CHW153" s="12"/>
      <c r="CHX153" s="88"/>
      <c r="CHY153" s="88"/>
      <c r="CHZ153" s="11"/>
      <c r="CIA153" s="11"/>
      <c r="CIB153" s="89"/>
      <c r="CIC153" s="87"/>
      <c r="CID153" s="90"/>
      <c r="CIE153" s="91"/>
      <c r="CIF153" s="86"/>
      <c r="CIG153" s="87"/>
      <c r="CIH153" s="87"/>
      <c r="CII153" s="87"/>
      <c r="CIJ153" s="87"/>
      <c r="CIK153" s="88"/>
      <c r="CIL153" s="12"/>
      <c r="CIM153" s="12"/>
      <c r="CIN153" s="88"/>
      <c r="CIO153" s="88"/>
      <c r="CIP153" s="11"/>
      <c r="CIQ153" s="11"/>
      <c r="CIR153" s="89"/>
      <c r="CIS153" s="87"/>
      <c r="CIT153" s="90"/>
      <c r="CIU153" s="91"/>
      <c r="CIV153" s="86"/>
      <c r="CIW153" s="87"/>
      <c r="CIX153" s="87"/>
      <c r="CIY153" s="87"/>
      <c r="CIZ153" s="87"/>
      <c r="CJA153" s="88"/>
      <c r="CJB153" s="12"/>
      <c r="CJC153" s="12"/>
      <c r="CJD153" s="88"/>
      <c r="CJE153" s="88"/>
      <c r="CJF153" s="11"/>
      <c r="CJG153" s="11"/>
      <c r="CJH153" s="89"/>
      <c r="CJI153" s="87"/>
      <c r="CJJ153" s="90"/>
      <c r="CJK153" s="91"/>
      <c r="CJL153" s="86"/>
      <c r="CJM153" s="87"/>
      <c r="CJN153" s="87"/>
      <c r="CJO153" s="87"/>
      <c r="CJP153" s="87"/>
      <c r="CJQ153" s="88"/>
      <c r="CJR153" s="12"/>
      <c r="CJS153" s="12"/>
      <c r="CJT153" s="88"/>
      <c r="CJU153" s="88"/>
      <c r="CJV153" s="11"/>
      <c r="CJW153" s="11"/>
      <c r="CJX153" s="89"/>
      <c r="CJY153" s="87"/>
      <c r="CJZ153" s="90"/>
      <c r="CKA153" s="91"/>
      <c r="CKB153" s="86"/>
      <c r="CKC153" s="87"/>
      <c r="CKD153" s="87"/>
      <c r="CKE153" s="87"/>
      <c r="CKF153" s="87"/>
      <c r="CKG153" s="88"/>
      <c r="CKH153" s="12"/>
      <c r="CKI153" s="12"/>
      <c r="CKJ153" s="88"/>
      <c r="CKK153" s="88"/>
      <c r="CKL153" s="11"/>
      <c r="CKM153" s="11"/>
      <c r="CKN153" s="89"/>
      <c r="CKO153" s="87"/>
      <c r="CKP153" s="90"/>
      <c r="CKQ153" s="91"/>
      <c r="CKR153" s="86"/>
      <c r="CKS153" s="87"/>
      <c r="CKT153" s="87"/>
      <c r="CKU153" s="87"/>
      <c r="CKV153" s="87"/>
      <c r="CKW153" s="88"/>
      <c r="CKX153" s="12"/>
      <c r="CKY153" s="12"/>
      <c r="CKZ153" s="88"/>
      <c r="CLA153" s="88"/>
      <c r="CLB153" s="11"/>
      <c r="CLC153" s="11"/>
      <c r="CLD153" s="89"/>
      <c r="CLE153" s="87"/>
      <c r="CLF153" s="90"/>
      <c r="CLG153" s="91"/>
      <c r="CLH153" s="86"/>
      <c r="CLI153" s="87"/>
      <c r="CLJ153" s="87"/>
      <c r="CLK153" s="87"/>
      <c r="CLL153" s="87"/>
      <c r="CLM153" s="88"/>
      <c r="CLN153" s="12"/>
      <c r="CLO153" s="12"/>
      <c r="CLP153" s="88"/>
      <c r="CLQ153" s="88"/>
      <c r="CLR153" s="11"/>
      <c r="CLS153" s="11"/>
      <c r="CLT153" s="89"/>
      <c r="CLU153" s="87"/>
      <c r="CLV153" s="90"/>
      <c r="CLW153" s="91"/>
      <c r="CLX153" s="86"/>
      <c r="CLY153" s="87"/>
      <c r="CLZ153" s="87"/>
      <c r="CMA153" s="87"/>
      <c r="CMB153" s="87"/>
      <c r="CMC153" s="88"/>
      <c r="CMD153" s="12"/>
      <c r="CME153" s="12"/>
      <c r="CMF153" s="88"/>
      <c r="CMG153" s="88"/>
      <c r="CMH153" s="11"/>
      <c r="CMI153" s="11"/>
      <c r="CMJ153" s="89"/>
      <c r="CMK153" s="87"/>
      <c r="CML153" s="90"/>
      <c r="CMM153" s="91"/>
      <c r="CMN153" s="86"/>
      <c r="CMO153" s="87"/>
      <c r="CMP153" s="87"/>
      <c r="CMQ153" s="87"/>
      <c r="CMR153" s="87"/>
      <c r="CMS153" s="88"/>
      <c r="CMT153" s="12"/>
      <c r="CMU153" s="12"/>
      <c r="CMV153" s="88"/>
      <c r="CMW153" s="88"/>
      <c r="CMX153" s="11"/>
      <c r="CMY153" s="11"/>
      <c r="CMZ153" s="89"/>
      <c r="CNA153" s="87"/>
      <c r="CNB153" s="90"/>
      <c r="CNC153" s="91"/>
      <c r="CND153" s="86"/>
      <c r="CNE153" s="87"/>
      <c r="CNF153" s="87"/>
      <c r="CNG153" s="87"/>
      <c r="CNH153" s="87"/>
      <c r="CNI153" s="88"/>
      <c r="CNJ153" s="12"/>
      <c r="CNK153" s="12"/>
      <c r="CNL153" s="88"/>
      <c r="CNM153" s="88"/>
      <c r="CNN153" s="11"/>
      <c r="CNO153" s="11"/>
      <c r="CNP153" s="89"/>
      <c r="CNQ153" s="87"/>
      <c r="CNR153" s="90"/>
      <c r="CNS153" s="91"/>
      <c r="CNT153" s="86"/>
      <c r="CNU153" s="87"/>
      <c r="CNV153" s="87"/>
      <c r="CNW153" s="87"/>
      <c r="CNX153" s="87"/>
      <c r="CNY153" s="88"/>
      <c r="CNZ153" s="12"/>
      <c r="COA153" s="12"/>
      <c r="COB153" s="88"/>
      <c r="COC153" s="88"/>
      <c r="COD153" s="11"/>
      <c r="COE153" s="11"/>
      <c r="COF153" s="89"/>
      <c r="COG153" s="87"/>
      <c r="COH153" s="90"/>
      <c r="COI153" s="91"/>
      <c r="COJ153" s="86"/>
      <c r="COK153" s="87"/>
      <c r="COL153" s="87"/>
      <c r="COM153" s="87"/>
      <c r="CON153" s="87"/>
      <c r="COO153" s="88"/>
      <c r="COP153" s="12"/>
      <c r="COQ153" s="12"/>
      <c r="COR153" s="88"/>
      <c r="COS153" s="88"/>
      <c r="COT153" s="11"/>
      <c r="COU153" s="11"/>
      <c r="COV153" s="89"/>
      <c r="COW153" s="87"/>
      <c r="COX153" s="90"/>
      <c r="COY153" s="91"/>
      <c r="COZ153" s="86"/>
      <c r="CPA153" s="87"/>
      <c r="CPB153" s="87"/>
      <c r="CPC153" s="87"/>
      <c r="CPD153" s="87"/>
      <c r="CPE153" s="88"/>
      <c r="CPF153" s="12"/>
      <c r="CPG153" s="12"/>
      <c r="CPH153" s="88"/>
      <c r="CPI153" s="88"/>
      <c r="CPJ153" s="11"/>
      <c r="CPK153" s="11"/>
      <c r="CPL153" s="89"/>
      <c r="CPM153" s="87"/>
      <c r="CPN153" s="90"/>
      <c r="CPO153" s="91"/>
      <c r="CPP153" s="86"/>
      <c r="CPQ153" s="87"/>
      <c r="CPR153" s="87"/>
      <c r="CPS153" s="87"/>
      <c r="CPT153" s="87"/>
      <c r="CPU153" s="88"/>
      <c r="CPV153" s="12"/>
      <c r="CPW153" s="12"/>
      <c r="CPX153" s="88"/>
      <c r="CPY153" s="88"/>
      <c r="CPZ153" s="11"/>
      <c r="CQA153" s="11"/>
      <c r="CQB153" s="89"/>
      <c r="CQC153" s="87"/>
      <c r="CQD153" s="90"/>
      <c r="CQE153" s="91"/>
      <c r="CQF153" s="86"/>
      <c r="CQG153" s="87"/>
      <c r="CQH153" s="87"/>
      <c r="CQI153" s="87"/>
      <c r="CQJ153" s="87"/>
      <c r="CQK153" s="88"/>
      <c r="CQL153" s="12"/>
      <c r="CQM153" s="12"/>
      <c r="CQN153" s="88"/>
      <c r="CQO153" s="88"/>
      <c r="CQP153" s="11"/>
      <c r="CQQ153" s="11"/>
      <c r="CQR153" s="89"/>
      <c r="CQS153" s="87"/>
      <c r="CQT153" s="90"/>
      <c r="CQU153" s="91"/>
      <c r="CQV153" s="86"/>
      <c r="CQW153" s="87"/>
      <c r="CQX153" s="87"/>
      <c r="CQY153" s="87"/>
      <c r="CQZ153" s="87"/>
      <c r="CRA153" s="88"/>
      <c r="CRB153" s="12"/>
      <c r="CRC153" s="12"/>
      <c r="CRD153" s="88"/>
      <c r="CRE153" s="88"/>
      <c r="CRF153" s="11"/>
      <c r="CRG153" s="11"/>
      <c r="CRH153" s="89"/>
      <c r="CRI153" s="87"/>
      <c r="CRJ153" s="90"/>
      <c r="CRK153" s="91"/>
      <c r="CRL153" s="86"/>
      <c r="CRM153" s="87"/>
      <c r="CRN153" s="87"/>
      <c r="CRO153" s="87"/>
      <c r="CRP153" s="87"/>
      <c r="CRQ153" s="88"/>
      <c r="CRR153" s="12"/>
      <c r="CRS153" s="12"/>
      <c r="CRT153" s="88"/>
      <c r="CRU153" s="88"/>
      <c r="CRV153" s="11"/>
      <c r="CRW153" s="11"/>
      <c r="CRX153" s="89"/>
      <c r="CRY153" s="87"/>
      <c r="CRZ153" s="90"/>
      <c r="CSA153" s="91"/>
      <c r="CSB153" s="86"/>
      <c r="CSC153" s="87"/>
      <c r="CSD153" s="87"/>
      <c r="CSE153" s="87"/>
      <c r="CSF153" s="87"/>
      <c r="CSG153" s="88"/>
      <c r="CSH153" s="12"/>
      <c r="CSI153" s="12"/>
      <c r="CSJ153" s="88"/>
      <c r="CSK153" s="88"/>
      <c r="CSL153" s="11"/>
      <c r="CSM153" s="11"/>
      <c r="CSN153" s="89"/>
      <c r="CSO153" s="87"/>
      <c r="CSP153" s="90"/>
      <c r="CSQ153" s="91"/>
      <c r="CSR153" s="86"/>
      <c r="CSS153" s="87"/>
      <c r="CST153" s="87"/>
      <c r="CSU153" s="87"/>
      <c r="CSV153" s="87"/>
      <c r="CSW153" s="88"/>
      <c r="CSX153" s="12"/>
      <c r="CSY153" s="12"/>
      <c r="CSZ153" s="88"/>
      <c r="CTA153" s="88"/>
      <c r="CTB153" s="11"/>
      <c r="CTC153" s="11"/>
      <c r="CTD153" s="89"/>
      <c r="CTE153" s="87"/>
      <c r="CTF153" s="90"/>
      <c r="CTG153" s="91"/>
      <c r="CTH153" s="86"/>
      <c r="CTI153" s="87"/>
      <c r="CTJ153" s="87"/>
      <c r="CTK153" s="87"/>
      <c r="CTL153" s="87"/>
      <c r="CTM153" s="88"/>
      <c r="CTN153" s="12"/>
      <c r="CTO153" s="12"/>
      <c r="CTP153" s="88"/>
      <c r="CTQ153" s="88"/>
      <c r="CTR153" s="11"/>
      <c r="CTS153" s="11"/>
      <c r="CTT153" s="89"/>
      <c r="CTU153" s="87"/>
      <c r="CTV153" s="90"/>
      <c r="CTW153" s="91"/>
      <c r="CTX153" s="86"/>
      <c r="CTY153" s="87"/>
      <c r="CTZ153" s="87"/>
      <c r="CUA153" s="87"/>
      <c r="CUB153" s="87"/>
      <c r="CUC153" s="88"/>
      <c r="CUD153" s="12"/>
      <c r="CUE153" s="12"/>
      <c r="CUF153" s="88"/>
      <c r="CUG153" s="88"/>
      <c r="CUH153" s="11"/>
      <c r="CUI153" s="11"/>
      <c r="CUJ153" s="89"/>
      <c r="CUK153" s="87"/>
      <c r="CUL153" s="90"/>
      <c r="CUM153" s="91"/>
      <c r="CUN153" s="86"/>
      <c r="CUO153" s="87"/>
      <c r="CUP153" s="87"/>
      <c r="CUQ153" s="87"/>
      <c r="CUR153" s="87"/>
      <c r="CUS153" s="88"/>
      <c r="CUT153" s="12"/>
      <c r="CUU153" s="12"/>
      <c r="CUV153" s="88"/>
      <c r="CUW153" s="88"/>
      <c r="CUX153" s="11"/>
      <c r="CUY153" s="11"/>
      <c r="CUZ153" s="89"/>
      <c r="CVA153" s="87"/>
      <c r="CVB153" s="90"/>
      <c r="CVC153" s="91"/>
      <c r="CVD153" s="86"/>
      <c r="CVE153" s="87"/>
      <c r="CVF153" s="87"/>
      <c r="CVG153" s="87"/>
      <c r="CVH153" s="87"/>
      <c r="CVI153" s="88"/>
      <c r="CVJ153" s="12"/>
      <c r="CVK153" s="12"/>
      <c r="CVL153" s="88"/>
      <c r="CVM153" s="88"/>
      <c r="CVN153" s="11"/>
      <c r="CVO153" s="11"/>
      <c r="CVP153" s="89"/>
      <c r="CVQ153" s="87"/>
      <c r="CVR153" s="90"/>
      <c r="CVS153" s="91"/>
      <c r="CVT153" s="86"/>
      <c r="CVU153" s="87"/>
      <c r="CVV153" s="87"/>
      <c r="CVW153" s="87"/>
      <c r="CVX153" s="87"/>
      <c r="CVY153" s="88"/>
      <c r="CVZ153" s="12"/>
      <c r="CWA153" s="12"/>
      <c r="CWB153" s="88"/>
      <c r="CWC153" s="88"/>
      <c r="CWD153" s="11"/>
      <c r="CWE153" s="11"/>
      <c r="CWF153" s="89"/>
      <c r="CWG153" s="87"/>
      <c r="CWH153" s="90"/>
      <c r="CWI153" s="91"/>
      <c r="CWJ153" s="86"/>
      <c r="CWK153" s="87"/>
      <c r="CWL153" s="87"/>
      <c r="CWM153" s="87"/>
      <c r="CWN153" s="87"/>
      <c r="CWO153" s="88"/>
      <c r="CWP153" s="12"/>
      <c r="CWQ153" s="12"/>
      <c r="CWR153" s="88"/>
      <c r="CWS153" s="88"/>
      <c r="CWT153" s="11"/>
      <c r="CWU153" s="11"/>
      <c r="CWV153" s="89"/>
      <c r="CWW153" s="87"/>
      <c r="CWX153" s="90"/>
      <c r="CWY153" s="91"/>
      <c r="CWZ153" s="86"/>
      <c r="CXA153" s="87"/>
      <c r="CXB153" s="87"/>
      <c r="CXC153" s="87"/>
      <c r="CXD153" s="87"/>
      <c r="CXE153" s="88"/>
      <c r="CXF153" s="12"/>
      <c r="CXG153" s="12"/>
      <c r="CXH153" s="88"/>
      <c r="CXI153" s="88"/>
      <c r="CXJ153" s="11"/>
      <c r="CXK153" s="11"/>
      <c r="CXL153" s="89"/>
      <c r="CXM153" s="87"/>
      <c r="CXN153" s="90"/>
      <c r="CXO153" s="91"/>
      <c r="CXP153" s="86"/>
      <c r="CXQ153" s="87"/>
      <c r="CXR153" s="87"/>
      <c r="CXS153" s="87"/>
      <c r="CXT153" s="87"/>
      <c r="CXU153" s="88"/>
      <c r="CXV153" s="12"/>
      <c r="CXW153" s="12"/>
      <c r="CXX153" s="88"/>
      <c r="CXY153" s="88"/>
      <c r="CXZ153" s="11"/>
      <c r="CYA153" s="11"/>
      <c r="CYB153" s="89"/>
      <c r="CYC153" s="87"/>
      <c r="CYD153" s="90"/>
      <c r="CYE153" s="91"/>
      <c r="CYF153" s="86"/>
      <c r="CYG153" s="87"/>
      <c r="CYH153" s="87"/>
      <c r="CYI153" s="87"/>
      <c r="CYJ153" s="87"/>
      <c r="CYK153" s="88"/>
      <c r="CYL153" s="12"/>
      <c r="CYM153" s="12"/>
      <c r="CYN153" s="88"/>
      <c r="CYO153" s="88"/>
      <c r="CYP153" s="11"/>
      <c r="CYQ153" s="11"/>
      <c r="CYR153" s="89"/>
      <c r="CYS153" s="87"/>
      <c r="CYT153" s="90"/>
      <c r="CYU153" s="91"/>
      <c r="CYV153" s="86"/>
      <c r="CYW153" s="87"/>
      <c r="CYX153" s="87"/>
      <c r="CYY153" s="87"/>
      <c r="CYZ153" s="87"/>
      <c r="CZA153" s="88"/>
      <c r="CZB153" s="12"/>
      <c r="CZC153" s="12"/>
      <c r="CZD153" s="88"/>
      <c r="CZE153" s="88"/>
      <c r="CZF153" s="11"/>
      <c r="CZG153" s="11"/>
      <c r="CZH153" s="89"/>
      <c r="CZI153" s="87"/>
      <c r="CZJ153" s="90"/>
      <c r="CZK153" s="91"/>
      <c r="CZL153" s="86"/>
      <c r="CZM153" s="87"/>
      <c r="CZN153" s="87"/>
      <c r="CZO153" s="87"/>
      <c r="CZP153" s="87"/>
      <c r="CZQ153" s="88"/>
      <c r="CZR153" s="12"/>
      <c r="CZS153" s="12"/>
      <c r="CZT153" s="88"/>
      <c r="CZU153" s="88"/>
      <c r="CZV153" s="11"/>
      <c r="CZW153" s="11"/>
      <c r="CZX153" s="89"/>
      <c r="CZY153" s="87"/>
      <c r="CZZ153" s="90"/>
      <c r="DAA153" s="91"/>
      <c r="DAB153" s="86"/>
      <c r="DAC153" s="87"/>
      <c r="DAD153" s="87"/>
      <c r="DAE153" s="87"/>
      <c r="DAF153" s="87"/>
      <c r="DAG153" s="88"/>
      <c r="DAH153" s="12"/>
      <c r="DAI153" s="12"/>
      <c r="DAJ153" s="88"/>
      <c r="DAK153" s="88"/>
      <c r="DAL153" s="11"/>
      <c r="DAM153" s="11"/>
      <c r="DAN153" s="89"/>
      <c r="DAO153" s="87"/>
      <c r="DAP153" s="90"/>
      <c r="DAQ153" s="91"/>
      <c r="DAR153" s="86"/>
      <c r="DAS153" s="87"/>
      <c r="DAT153" s="87"/>
      <c r="DAU153" s="87"/>
      <c r="DAV153" s="87"/>
      <c r="DAW153" s="88"/>
      <c r="DAX153" s="12"/>
      <c r="DAY153" s="12"/>
      <c r="DAZ153" s="88"/>
      <c r="DBA153" s="88"/>
      <c r="DBB153" s="11"/>
      <c r="DBC153" s="11"/>
      <c r="DBD153" s="89"/>
      <c r="DBE153" s="87"/>
      <c r="DBF153" s="90"/>
      <c r="DBG153" s="91"/>
      <c r="DBH153" s="86"/>
      <c r="DBI153" s="87"/>
      <c r="DBJ153" s="87"/>
      <c r="DBK153" s="87"/>
      <c r="DBL153" s="87"/>
      <c r="DBM153" s="88"/>
      <c r="DBN153" s="12"/>
      <c r="DBO153" s="12"/>
      <c r="DBP153" s="88"/>
      <c r="DBQ153" s="88"/>
      <c r="DBR153" s="11"/>
      <c r="DBS153" s="11"/>
      <c r="DBT153" s="89"/>
      <c r="DBU153" s="87"/>
      <c r="DBV153" s="90"/>
      <c r="DBW153" s="91"/>
      <c r="DBX153" s="86"/>
      <c r="DBY153" s="87"/>
      <c r="DBZ153" s="87"/>
      <c r="DCA153" s="87"/>
      <c r="DCB153" s="87"/>
      <c r="DCC153" s="88"/>
      <c r="DCD153" s="12"/>
      <c r="DCE153" s="12"/>
      <c r="DCF153" s="88"/>
      <c r="DCG153" s="88"/>
      <c r="DCH153" s="11"/>
      <c r="DCI153" s="11"/>
      <c r="DCJ153" s="89"/>
      <c r="DCK153" s="87"/>
      <c r="DCL153" s="90"/>
      <c r="DCM153" s="91"/>
      <c r="DCN153" s="86"/>
      <c r="DCO153" s="87"/>
      <c r="DCP153" s="87"/>
      <c r="DCQ153" s="87"/>
      <c r="DCR153" s="87"/>
      <c r="DCS153" s="88"/>
      <c r="DCT153" s="12"/>
      <c r="DCU153" s="12"/>
      <c r="DCV153" s="88"/>
      <c r="DCW153" s="88"/>
      <c r="DCX153" s="11"/>
      <c r="DCY153" s="11"/>
      <c r="DCZ153" s="89"/>
      <c r="DDA153" s="87"/>
      <c r="DDB153" s="90"/>
      <c r="DDC153" s="91"/>
      <c r="DDD153" s="86"/>
      <c r="DDE153" s="87"/>
      <c r="DDF153" s="87"/>
      <c r="DDG153" s="87"/>
      <c r="DDH153" s="87"/>
      <c r="DDI153" s="88"/>
      <c r="DDJ153" s="12"/>
      <c r="DDK153" s="12"/>
      <c r="DDL153" s="88"/>
      <c r="DDM153" s="88"/>
      <c r="DDN153" s="11"/>
      <c r="DDO153" s="11"/>
      <c r="DDP153" s="89"/>
      <c r="DDQ153" s="87"/>
      <c r="DDR153" s="90"/>
      <c r="DDS153" s="91"/>
      <c r="DDT153" s="86"/>
      <c r="DDU153" s="87"/>
      <c r="DDV153" s="87"/>
      <c r="DDW153" s="87"/>
      <c r="DDX153" s="87"/>
      <c r="DDY153" s="88"/>
      <c r="DDZ153" s="12"/>
      <c r="DEA153" s="12"/>
      <c r="DEB153" s="88"/>
      <c r="DEC153" s="88"/>
      <c r="DED153" s="11"/>
      <c r="DEE153" s="11"/>
      <c r="DEF153" s="89"/>
      <c r="DEG153" s="87"/>
      <c r="DEH153" s="90"/>
      <c r="DEI153" s="91"/>
      <c r="DEJ153" s="86"/>
      <c r="DEK153" s="87"/>
      <c r="DEL153" s="87"/>
      <c r="DEM153" s="87"/>
      <c r="DEN153" s="87"/>
      <c r="DEO153" s="88"/>
      <c r="DEP153" s="12"/>
      <c r="DEQ153" s="12"/>
      <c r="DER153" s="88"/>
      <c r="DES153" s="88"/>
      <c r="DET153" s="11"/>
      <c r="DEU153" s="11"/>
      <c r="DEV153" s="89"/>
      <c r="DEW153" s="87"/>
      <c r="DEX153" s="90"/>
      <c r="DEY153" s="91"/>
      <c r="DEZ153" s="86"/>
      <c r="DFA153" s="87"/>
      <c r="DFB153" s="87"/>
      <c r="DFC153" s="87"/>
      <c r="DFD153" s="87"/>
      <c r="DFE153" s="88"/>
      <c r="DFF153" s="12"/>
      <c r="DFG153" s="12"/>
      <c r="DFH153" s="88"/>
      <c r="DFI153" s="88"/>
      <c r="DFJ153" s="11"/>
      <c r="DFK153" s="11"/>
      <c r="DFL153" s="89"/>
      <c r="DFM153" s="87"/>
      <c r="DFN153" s="90"/>
      <c r="DFO153" s="91"/>
      <c r="DFP153" s="86"/>
      <c r="DFQ153" s="87"/>
      <c r="DFR153" s="87"/>
      <c r="DFS153" s="87"/>
      <c r="DFT153" s="87"/>
      <c r="DFU153" s="88"/>
      <c r="DFV153" s="12"/>
      <c r="DFW153" s="12"/>
      <c r="DFX153" s="88"/>
      <c r="DFY153" s="88"/>
      <c r="DFZ153" s="11"/>
      <c r="DGA153" s="11"/>
      <c r="DGB153" s="89"/>
      <c r="DGC153" s="87"/>
      <c r="DGD153" s="90"/>
      <c r="DGE153" s="91"/>
      <c r="DGF153" s="86"/>
      <c r="DGG153" s="87"/>
      <c r="DGH153" s="87"/>
      <c r="DGI153" s="87"/>
      <c r="DGJ153" s="87"/>
      <c r="DGK153" s="88"/>
      <c r="DGL153" s="12"/>
      <c r="DGM153" s="12"/>
      <c r="DGN153" s="88"/>
      <c r="DGO153" s="88"/>
      <c r="DGP153" s="11"/>
      <c r="DGQ153" s="11"/>
      <c r="DGR153" s="89"/>
      <c r="DGS153" s="87"/>
      <c r="DGT153" s="90"/>
      <c r="DGU153" s="91"/>
      <c r="DGV153" s="86"/>
      <c r="DGW153" s="87"/>
      <c r="DGX153" s="87"/>
      <c r="DGY153" s="87"/>
      <c r="DGZ153" s="87"/>
      <c r="DHA153" s="88"/>
      <c r="DHB153" s="12"/>
      <c r="DHC153" s="12"/>
      <c r="DHD153" s="88"/>
      <c r="DHE153" s="88"/>
      <c r="DHF153" s="11"/>
      <c r="DHG153" s="11"/>
      <c r="DHH153" s="89"/>
      <c r="DHI153" s="87"/>
      <c r="DHJ153" s="90"/>
      <c r="DHK153" s="91"/>
      <c r="DHL153" s="86"/>
      <c r="DHM153" s="87"/>
      <c r="DHN153" s="87"/>
      <c r="DHO153" s="87"/>
      <c r="DHP153" s="87"/>
      <c r="DHQ153" s="88"/>
      <c r="DHR153" s="12"/>
      <c r="DHS153" s="12"/>
      <c r="DHT153" s="88"/>
      <c r="DHU153" s="88"/>
      <c r="DHV153" s="11"/>
      <c r="DHW153" s="11"/>
      <c r="DHX153" s="89"/>
      <c r="DHY153" s="87"/>
      <c r="DHZ153" s="90"/>
      <c r="DIA153" s="91"/>
      <c r="DIB153" s="86"/>
      <c r="DIC153" s="87"/>
      <c r="DID153" s="87"/>
      <c r="DIE153" s="87"/>
      <c r="DIF153" s="87"/>
      <c r="DIG153" s="88"/>
      <c r="DIH153" s="12"/>
      <c r="DII153" s="12"/>
      <c r="DIJ153" s="88"/>
      <c r="DIK153" s="88"/>
      <c r="DIL153" s="11"/>
      <c r="DIM153" s="11"/>
      <c r="DIN153" s="89"/>
      <c r="DIO153" s="87"/>
      <c r="DIP153" s="90"/>
      <c r="DIQ153" s="91"/>
      <c r="DIR153" s="86"/>
      <c r="DIS153" s="87"/>
      <c r="DIT153" s="87"/>
      <c r="DIU153" s="87"/>
      <c r="DIV153" s="87"/>
      <c r="DIW153" s="88"/>
      <c r="DIX153" s="12"/>
      <c r="DIY153" s="12"/>
      <c r="DIZ153" s="88"/>
      <c r="DJA153" s="88"/>
      <c r="DJB153" s="11"/>
      <c r="DJC153" s="11"/>
      <c r="DJD153" s="89"/>
      <c r="DJE153" s="87"/>
      <c r="DJF153" s="90"/>
      <c r="DJG153" s="91"/>
      <c r="DJH153" s="86"/>
      <c r="DJI153" s="87"/>
      <c r="DJJ153" s="87"/>
      <c r="DJK153" s="87"/>
      <c r="DJL153" s="87"/>
      <c r="DJM153" s="88"/>
      <c r="DJN153" s="12"/>
      <c r="DJO153" s="12"/>
      <c r="DJP153" s="88"/>
      <c r="DJQ153" s="88"/>
      <c r="DJR153" s="11"/>
      <c r="DJS153" s="11"/>
      <c r="DJT153" s="89"/>
      <c r="DJU153" s="87"/>
      <c r="DJV153" s="90"/>
      <c r="DJW153" s="91"/>
      <c r="DJX153" s="86"/>
      <c r="DJY153" s="87"/>
      <c r="DJZ153" s="87"/>
      <c r="DKA153" s="87"/>
      <c r="DKB153" s="87"/>
      <c r="DKC153" s="88"/>
      <c r="DKD153" s="12"/>
      <c r="DKE153" s="12"/>
      <c r="DKF153" s="88"/>
      <c r="DKG153" s="88"/>
      <c r="DKH153" s="11"/>
      <c r="DKI153" s="11"/>
      <c r="DKJ153" s="89"/>
      <c r="DKK153" s="87"/>
      <c r="DKL153" s="90"/>
      <c r="DKM153" s="91"/>
      <c r="DKN153" s="86"/>
      <c r="DKO153" s="87"/>
      <c r="DKP153" s="87"/>
      <c r="DKQ153" s="87"/>
      <c r="DKR153" s="87"/>
      <c r="DKS153" s="88"/>
      <c r="DKT153" s="12"/>
      <c r="DKU153" s="12"/>
      <c r="DKV153" s="88"/>
      <c r="DKW153" s="88"/>
      <c r="DKX153" s="11"/>
      <c r="DKY153" s="11"/>
      <c r="DKZ153" s="89"/>
      <c r="DLA153" s="87"/>
      <c r="DLB153" s="90"/>
      <c r="DLC153" s="91"/>
      <c r="DLD153" s="86"/>
      <c r="DLE153" s="87"/>
      <c r="DLF153" s="87"/>
      <c r="DLG153" s="87"/>
      <c r="DLH153" s="87"/>
      <c r="DLI153" s="88"/>
      <c r="DLJ153" s="12"/>
      <c r="DLK153" s="12"/>
      <c r="DLL153" s="88"/>
      <c r="DLM153" s="88"/>
      <c r="DLN153" s="11"/>
      <c r="DLO153" s="11"/>
      <c r="DLP153" s="89"/>
      <c r="DLQ153" s="87"/>
      <c r="DLR153" s="90"/>
      <c r="DLS153" s="91"/>
      <c r="DLT153" s="86"/>
      <c r="DLU153" s="87"/>
      <c r="DLV153" s="87"/>
      <c r="DLW153" s="87"/>
      <c r="DLX153" s="87"/>
      <c r="DLY153" s="88"/>
      <c r="DLZ153" s="12"/>
      <c r="DMA153" s="12"/>
      <c r="DMB153" s="88"/>
      <c r="DMC153" s="88"/>
      <c r="DMD153" s="11"/>
      <c r="DME153" s="11"/>
      <c r="DMF153" s="89"/>
      <c r="DMG153" s="87"/>
      <c r="DMH153" s="90"/>
      <c r="DMI153" s="91"/>
      <c r="DMJ153" s="86"/>
      <c r="DMK153" s="87"/>
      <c r="DML153" s="87"/>
      <c r="DMM153" s="87"/>
      <c r="DMN153" s="87"/>
      <c r="DMO153" s="88"/>
      <c r="DMP153" s="12"/>
      <c r="DMQ153" s="12"/>
      <c r="DMR153" s="88"/>
      <c r="DMS153" s="88"/>
      <c r="DMT153" s="11"/>
      <c r="DMU153" s="11"/>
      <c r="DMV153" s="89"/>
      <c r="DMW153" s="87"/>
      <c r="DMX153" s="90"/>
      <c r="DMY153" s="91"/>
      <c r="DMZ153" s="86"/>
      <c r="DNA153" s="87"/>
      <c r="DNB153" s="87"/>
      <c r="DNC153" s="87"/>
      <c r="DND153" s="87"/>
      <c r="DNE153" s="88"/>
      <c r="DNF153" s="12"/>
      <c r="DNG153" s="12"/>
      <c r="DNH153" s="88"/>
      <c r="DNI153" s="88"/>
      <c r="DNJ153" s="11"/>
      <c r="DNK153" s="11"/>
      <c r="DNL153" s="89"/>
      <c r="DNM153" s="87"/>
      <c r="DNN153" s="90"/>
      <c r="DNO153" s="91"/>
      <c r="DNP153" s="86"/>
      <c r="DNQ153" s="87"/>
      <c r="DNR153" s="87"/>
      <c r="DNS153" s="87"/>
      <c r="DNT153" s="87"/>
      <c r="DNU153" s="88"/>
      <c r="DNV153" s="12"/>
      <c r="DNW153" s="12"/>
      <c r="DNX153" s="88"/>
      <c r="DNY153" s="88"/>
      <c r="DNZ153" s="11"/>
      <c r="DOA153" s="11"/>
      <c r="DOB153" s="89"/>
      <c r="DOC153" s="87"/>
      <c r="DOD153" s="90"/>
      <c r="DOE153" s="91"/>
      <c r="DOF153" s="86"/>
      <c r="DOG153" s="87"/>
      <c r="DOH153" s="87"/>
      <c r="DOI153" s="87"/>
      <c r="DOJ153" s="87"/>
      <c r="DOK153" s="88"/>
      <c r="DOL153" s="12"/>
      <c r="DOM153" s="12"/>
      <c r="DON153" s="88"/>
      <c r="DOO153" s="88"/>
      <c r="DOP153" s="11"/>
      <c r="DOQ153" s="11"/>
      <c r="DOR153" s="89"/>
      <c r="DOS153" s="87"/>
      <c r="DOT153" s="90"/>
      <c r="DOU153" s="91"/>
      <c r="DOV153" s="86"/>
      <c r="DOW153" s="87"/>
      <c r="DOX153" s="87"/>
      <c r="DOY153" s="87"/>
      <c r="DOZ153" s="87"/>
      <c r="DPA153" s="88"/>
      <c r="DPB153" s="12"/>
      <c r="DPC153" s="12"/>
      <c r="DPD153" s="88"/>
      <c r="DPE153" s="88"/>
      <c r="DPF153" s="11"/>
      <c r="DPG153" s="11"/>
      <c r="DPH153" s="89"/>
      <c r="DPI153" s="87"/>
      <c r="DPJ153" s="90"/>
      <c r="DPK153" s="91"/>
      <c r="DPL153" s="86"/>
      <c r="DPM153" s="87"/>
      <c r="DPN153" s="87"/>
      <c r="DPO153" s="87"/>
      <c r="DPP153" s="87"/>
      <c r="DPQ153" s="88"/>
      <c r="DPR153" s="12"/>
      <c r="DPS153" s="12"/>
      <c r="DPT153" s="88"/>
      <c r="DPU153" s="88"/>
      <c r="DPV153" s="11"/>
      <c r="DPW153" s="11"/>
      <c r="DPX153" s="89"/>
      <c r="DPY153" s="87"/>
      <c r="DPZ153" s="90"/>
      <c r="DQA153" s="91"/>
      <c r="DQB153" s="86"/>
      <c r="DQC153" s="87"/>
      <c r="DQD153" s="87"/>
      <c r="DQE153" s="87"/>
      <c r="DQF153" s="87"/>
      <c r="DQG153" s="88"/>
      <c r="DQH153" s="12"/>
      <c r="DQI153" s="12"/>
      <c r="DQJ153" s="88"/>
      <c r="DQK153" s="88"/>
      <c r="DQL153" s="11"/>
      <c r="DQM153" s="11"/>
      <c r="DQN153" s="89"/>
      <c r="DQO153" s="87"/>
      <c r="DQP153" s="90"/>
      <c r="DQQ153" s="91"/>
      <c r="DQR153" s="86"/>
      <c r="DQS153" s="87"/>
      <c r="DQT153" s="87"/>
      <c r="DQU153" s="87"/>
      <c r="DQV153" s="87"/>
      <c r="DQW153" s="88"/>
      <c r="DQX153" s="12"/>
      <c r="DQY153" s="12"/>
      <c r="DQZ153" s="88"/>
      <c r="DRA153" s="88"/>
      <c r="DRB153" s="11"/>
      <c r="DRC153" s="11"/>
      <c r="DRD153" s="89"/>
      <c r="DRE153" s="87"/>
      <c r="DRF153" s="90"/>
      <c r="DRG153" s="91"/>
      <c r="DRH153" s="86"/>
      <c r="DRI153" s="87"/>
      <c r="DRJ153" s="87"/>
      <c r="DRK153" s="87"/>
      <c r="DRL153" s="87"/>
      <c r="DRM153" s="88"/>
      <c r="DRN153" s="12"/>
      <c r="DRO153" s="12"/>
      <c r="DRP153" s="88"/>
      <c r="DRQ153" s="88"/>
      <c r="DRR153" s="11"/>
      <c r="DRS153" s="11"/>
      <c r="DRT153" s="89"/>
      <c r="DRU153" s="87"/>
      <c r="DRV153" s="90"/>
      <c r="DRW153" s="91"/>
      <c r="DRX153" s="86"/>
      <c r="DRY153" s="87"/>
      <c r="DRZ153" s="87"/>
      <c r="DSA153" s="87"/>
      <c r="DSB153" s="87"/>
      <c r="DSC153" s="88"/>
      <c r="DSD153" s="12"/>
      <c r="DSE153" s="12"/>
      <c r="DSF153" s="88"/>
      <c r="DSG153" s="88"/>
      <c r="DSH153" s="11"/>
      <c r="DSI153" s="11"/>
      <c r="DSJ153" s="89"/>
      <c r="DSK153" s="87"/>
      <c r="DSL153" s="90"/>
      <c r="DSM153" s="91"/>
      <c r="DSN153" s="86"/>
      <c r="DSO153" s="87"/>
      <c r="DSP153" s="87"/>
      <c r="DSQ153" s="87"/>
      <c r="DSR153" s="87"/>
      <c r="DSS153" s="88"/>
      <c r="DST153" s="12"/>
      <c r="DSU153" s="12"/>
      <c r="DSV153" s="88"/>
      <c r="DSW153" s="88"/>
      <c r="DSX153" s="11"/>
      <c r="DSY153" s="11"/>
      <c r="DSZ153" s="89"/>
      <c r="DTA153" s="87"/>
      <c r="DTB153" s="90"/>
      <c r="DTC153" s="91"/>
      <c r="DTD153" s="86"/>
      <c r="DTE153" s="87"/>
      <c r="DTF153" s="87"/>
      <c r="DTG153" s="87"/>
      <c r="DTH153" s="87"/>
      <c r="DTI153" s="88"/>
      <c r="DTJ153" s="12"/>
      <c r="DTK153" s="12"/>
      <c r="DTL153" s="88"/>
      <c r="DTM153" s="88"/>
      <c r="DTN153" s="11"/>
      <c r="DTO153" s="11"/>
      <c r="DTP153" s="89"/>
      <c r="DTQ153" s="87"/>
      <c r="DTR153" s="90"/>
      <c r="DTS153" s="91"/>
      <c r="DTT153" s="86"/>
      <c r="DTU153" s="87"/>
      <c r="DTV153" s="87"/>
      <c r="DTW153" s="87"/>
      <c r="DTX153" s="87"/>
      <c r="DTY153" s="88"/>
      <c r="DTZ153" s="12"/>
      <c r="DUA153" s="12"/>
      <c r="DUB153" s="88"/>
      <c r="DUC153" s="88"/>
      <c r="DUD153" s="11"/>
      <c r="DUE153" s="11"/>
      <c r="DUF153" s="89"/>
      <c r="DUG153" s="87"/>
      <c r="DUH153" s="90"/>
      <c r="DUI153" s="91"/>
      <c r="DUJ153" s="86"/>
      <c r="DUK153" s="87"/>
      <c r="DUL153" s="87"/>
      <c r="DUM153" s="87"/>
      <c r="DUN153" s="87"/>
      <c r="DUO153" s="88"/>
      <c r="DUP153" s="12"/>
      <c r="DUQ153" s="12"/>
      <c r="DUR153" s="88"/>
      <c r="DUS153" s="88"/>
      <c r="DUT153" s="11"/>
      <c r="DUU153" s="11"/>
      <c r="DUV153" s="89"/>
      <c r="DUW153" s="87"/>
      <c r="DUX153" s="90"/>
      <c r="DUY153" s="91"/>
      <c r="DUZ153" s="86"/>
      <c r="DVA153" s="87"/>
      <c r="DVB153" s="87"/>
      <c r="DVC153" s="87"/>
      <c r="DVD153" s="87"/>
      <c r="DVE153" s="88"/>
      <c r="DVF153" s="12"/>
      <c r="DVG153" s="12"/>
      <c r="DVH153" s="88"/>
      <c r="DVI153" s="88"/>
      <c r="DVJ153" s="11"/>
      <c r="DVK153" s="11"/>
      <c r="DVL153" s="89"/>
      <c r="DVM153" s="87"/>
      <c r="DVN153" s="90"/>
      <c r="DVO153" s="91"/>
      <c r="DVP153" s="86"/>
      <c r="DVQ153" s="87"/>
      <c r="DVR153" s="87"/>
      <c r="DVS153" s="87"/>
      <c r="DVT153" s="87"/>
      <c r="DVU153" s="88"/>
      <c r="DVV153" s="12"/>
      <c r="DVW153" s="12"/>
      <c r="DVX153" s="88"/>
      <c r="DVY153" s="88"/>
      <c r="DVZ153" s="11"/>
      <c r="DWA153" s="11"/>
      <c r="DWB153" s="89"/>
      <c r="DWC153" s="87"/>
      <c r="DWD153" s="90"/>
      <c r="DWE153" s="91"/>
      <c r="DWF153" s="86"/>
      <c r="DWG153" s="87"/>
      <c r="DWH153" s="87"/>
      <c r="DWI153" s="87"/>
      <c r="DWJ153" s="87"/>
      <c r="DWK153" s="88"/>
      <c r="DWL153" s="12"/>
      <c r="DWM153" s="12"/>
      <c r="DWN153" s="88"/>
      <c r="DWO153" s="88"/>
      <c r="DWP153" s="11"/>
      <c r="DWQ153" s="11"/>
      <c r="DWR153" s="89"/>
      <c r="DWS153" s="87"/>
      <c r="DWT153" s="90"/>
      <c r="DWU153" s="91"/>
      <c r="DWV153" s="86"/>
      <c r="DWW153" s="87"/>
      <c r="DWX153" s="87"/>
      <c r="DWY153" s="87"/>
      <c r="DWZ153" s="87"/>
      <c r="DXA153" s="88"/>
      <c r="DXB153" s="12"/>
      <c r="DXC153" s="12"/>
      <c r="DXD153" s="88"/>
      <c r="DXE153" s="88"/>
      <c r="DXF153" s="11"/>
      <c r="DXG153" s="11"/>
      <c r="DXH153" s="89"/>
      <c r="DXI153" s="87"/>
      <c r="DXJ153" s="90"/>
      <c r="DXK153" s="91"/>
      <c r="DXL153" s="86"/>
      <c r="DXM153" s="87"/>
      <c r="DXN153" s="87"/>
      <c r="DXO153" s="87"/>
      <c r="DXP153" s="87"/>
      <c r="DXQ153" s="88"/>
      <c r="DXR153" s="12"/>
      <c r="DXS153" s="12"/>
      <c r="DXT153" s="88"/>
      <c r="DXU153" s="88"/>
      <c r="DXV153" s="11"/>
      <c r="DXW153" s="11"/>
      <c r="DXX153" s="89"/>
      <c r="DXY153" s="87"/>
      <c r="DXZ153" s="90"/>
      <c r="DYA153" s="91"/>
      <c r="DYB153" s="86"/>
      <c r="DYC153" s="87"/>
      <c r="DYD153" s="87"/>
      <c r="DYE153" s="87"/>
      <c r="DYF153" s="87"/>
      <c r="DYG153" s="88"/>
      <c r="DYH153" s="12"/>
      <c r="DYI153" s="12"/>
      <c r="DYJ153" s="88"/>
      <c r="DYK153" s="88"/>
      <c r="DYL153" s="11"/>
      <c r="DYM153" s="11"/>
      <c r="DYN153" s="89"/>
      <c r="DYO153" s="87"/>
      <c r="DYP153" s="90"/>
      <c r="DYQ153" s="91"/>
      <c r="DYR153" s="86"/>
      <c r="DYS153" s="87"/>
      <c r="DYT153" s="87"/>
      <c r="DYU153" s="87"/>
      <c r="DYV153" s="87"/>
      <c r="DYW153" s="88"/>
      <c r="DYX153" s="12"/>
      <c r="DYY153" s="12"/>
      <c r="DYZ153" s="88"/>
      <c r="DZA153" s="88"/>
      <c r="DZB153" s="11"/>
      <c r="DZC153" s="11"/>
      <c r="DZD153" s="89"/>
      <c r="DZE153" s="87"/>
      <c r="DZF153" s="90"/>
      <c r="DZG153" s="91"/>
      <c r="DZH153" s="86"/>
      <c r="DZI153" s="87"/>
      <c r="DZJ153" s="87"/>
      <c r="DZK153" s="87"/>
      <c r="DZL153" s="87"/>
      <c r="DZM153" s="88"/>
      <c r="DZN153" s="12"/>
      <c r="DZO153" s="12"/>
      <c r="DZP153" s="88"/>
      <c r="DZQ153" s="88"/>
      <c r="DZR153" s="11"/>
      <c r="DZS153" s="11"/>
      <c r="DZT153" s="89"/>
      <c r="DZU153" s="87"/>
      <c r="DZV153" s="90"/>
      <c r="DZW153" s="91"/>
      <c r="DZX153" s="86"/>
      <c r="DZY153" s="87"/>
      <c r="DZZ153" s="87"/>
      <c r="EAA153" s="87"/>
      <c r="EAB153" s="87"/>
      <c r="EAC153" s="88"/>
      <c r="EAD153" s="12"/>
      <c r="EAE153" s="12"/>
      <c r="EAF153" s="88"/>
      <c r="EAG153" s="88"/>
      <c r="EAH153" s="11"/>
      <c r="EAI153" s="11"/>
      <c r="EAJ153" s="89"/>
      <c r="EAK153" s="87"/>
      <c r="EAL153" s="90"/>
      <c r="EAM153" s="91"/>
      <c r="EAN153" s="86"/>
      <c r="EAO153" s="87"/>
      <c r="EAP153" s="87"/>
      <c r="EAQ153" s="87"/>
      <c r="EAR153" s="87"/>
      <c r="EAS153" s="88"/>
      <c r="EAT153" s="12"/>
      <c r="EAU153" s="12"/>
      <c r="EAV153" s="88"/>
      <c r="EAW153" s="88"/>
      <c r="EAX153" s="11"/>
      <c r="EAY153" s="11"/>
      <c r="EAZ153" s="89"/>
      <c r="EBA153" s="87"/>
      <c r="EBB153" s="90"/>
      <c r="EBC153" s="91"/>
      <c r="EBD153" s="86"/>
      <c r="EBE153" s="87"/>
      <c r="EBF153" s="87"/>
      <c r="EBG153" s="87"/>
      <c r="EBH153" s="87"/>
      <c r="EBI153" s="88"/>
      <c r="EBJ153" s="12"/>
      <c r="EBK153" s="12"/>
      <c r="EBL153" s="88"/>
      <c r="EBM153" s="88"/>
      <c r="EBN153" s="11"/>
      <c r="EBO153" s="11"/>
      <c r="EBP153" s="89"/>
      <c r="EBQ153" s="87"/>
      <c r="EBR153" s="90"/>
      <c r="EBS153" s="91"/>
      <c r="EBT153" s="86"/>
      <c r="EBU153" s="87"/>
      <c r="EBV153" s="87"/>
      <c r="EBW153" s="87"/>
      <c r="EBX153" s="87"/>
      <c r="EBY153" s="88"/>
      <c r="EBZ153" s="12"/>
      <c r="ECA153" s="12"/>
      <c r="ECB153" s="88"/>
      <c r="ECC153" s="88"/>
      <c r="ECD153" s="11"/>
      <c r="ECE153" s="11"/>
      <c r="ECF153" s="89"/>
      <c r="ECG153" s="87"/>
      <c r="ECH153" s="90"/>
      <c r="ECI153" s="91"/>
      <c r="ECJ153" s="86"/>
      <c r="ECK153" s="87"/>
      <c r="ECL153" s="87"/>
      <c r="ECM153" s="87"/>
      <c r="ECN153" s="87"/>
      <c r="ECO153" s="88"/>
      <c r="ECP153" s="12"/>
      <c r="ECQ153" s="12"/>
      <c r="ECR153" s="88"/>
      <c r="ECS153" s="88"/>
      <c r="ECT153" s="11"/>
      <c r="ECU153" s="11"/>
      <c r="ECV153" s="89"/>
      <c r="ECW153" s="87"/>
      <c r="ECX153" s="90"/>
      <c r="ECY153" s="91"/>
      <c r="ECZ153" s="86"/>
      <c r="EDA153" s="87"/>
      <c r="EDB153" s="87"/>
      <c r="EDC153" s="87"/>
      <c r="EDD153" s="87"/>
      <c r="EDE153" s="88"/>
      <c r="EDF153" s="12"/>
      <c r="EDG153" s="12"/>
      <c r="EDH153" s="88"/>
      <c r="EDI153" s="88"/>
      <c r="EDJ153" s="11"/>
      <c r="EDK153" s="11"/>
      <c r="EDL153" s="89"/>
      <c r="EDM153" s="87"/>
      <c r="EDN153" s="90"/>
      <c r="EDO153" s="91"/>
      <c r="EDP153" s="86"/>
      <c r="EDQ153" s="87"/>
      <c r="EDR153" s="87"/>
      <c r="EDS153" s="87"/>
      <c r="EDT153" s="87"/>
      <c r="EDU153" s="88"/>
      <c r="EDV153" s="12"/>
      <c r="EDW153" s="12"/>
      <c r="EDX153" s="88"/>
      <c r="EDY153" s="88"/>
      <c r="EDZ153" s="11"/>
      <c r="EEA153" s="11"/>
      <c r="EEB153" s="89"/>
      <c r="EEC153" s="87"/>
      <c r="EED153" s="90"/>
      <c r="EEE153" s="91"/>
      <c r="EEF153" s="86"/>
      <c r="EEG153" s="87"/>
      <c r="EEH153" s="87"/>
      <c r="EEI153" s="87"/>
      <c r="EEJ153" s="87"/>
      <c r="EEK153" s="88"/>
      <c r="EEL153" s="12"/>
      <c r="EEM153" s="12"/>
      <c r="EEN153" s="88"/>
      <c r="EEO153" s="88"/>
      <c r="EEP153" s="11"/>
      <c r="EEQ153" s="11"/>
      <c r="EER153" s="89"/>
      <c r="EES153" s="87"/>
      <c r="EET153" s="90"/>
      <c r="EEU153" s="91"/>
      <c r="EEV153" s="86"/>
      <c r="EEW153" s="87"/>
      <c r="EEX153" s="87"/>
      <c r="EEY153" s="87"/>
      <c r="EEZ153" s="87"/>
      <c r="EFA153" s="88"/>
      <c r="EFB153" s="12"/>
      <c r="EFC153" s="12"/>
      <c r="EFD153" s="88"/>
      <c r="EFE153" s="88"/>
      <c r="EFF153" s="11"/>
      <c r="EFG153" s="11"/>
      <c r="EFH153" s="89"/>
      <c r="EFI153" s="87"/>
      <c r="EFJ153" s="90"/>
      <c r="EFK153" s="91"/>
      <c r="EFL153" s="86"/>
      <c r="EFM153" s="87"/>
      <c r="EFN153" s="87"/>
      <c r="EFO153" s="87"/>
      <c r="EFP153" s="87"/>
      <c r="EFQ153" s="88"/>
      <c r="EFR153" s="12"/>
      <c r="EFS153" s="12"/>
      <c r="EFT153" s="88"/>
      <c r="EFU153" s="88"/>
      <c r="EFV153" s="11"/>
      <c r="EFW153" s="11"/>
      <c r="EFX153" s="89"/>
      <c r="EFY153" s="87"/>
      <c r="EFZ153" s="90"/>
      <c r="EGA153" s="91"/>
      <c r="EGB153" s="86"/>
      <c r="EGC153" s="87"/>
      <c r="EGD153" s="87"/>
      <c r="EGE153" s="87"/>
      <c r="EGF153" s="87"/>
      <c r="EGG153" s="88"/>
      <c r="EGH153" s="12"/>
      <c r="EGI153" s="12"/>
      <c r="EGJ153" s="88"/>
      <c r="EGK153" s="88"/>
      <c r="EGL153" s="11"/>
      <c r="EGM153" s="11"/>
      <c r="EGN153" s="89"/>
      <c r="EGO153" s="87"/>
      <c r="EGP153" s="90"/>
      <c r="EGQ153" s="91"/>
      <c r="EGR153" s="86"/>
      <c r="EGS153" s="87"/>
      <c r="EGT153" s="87"/>
      <c r="EGU153" s="87"/>
      <c r="EGV153" s="87"/>
      <c r="EGW153" s="88"/>
      <c r="EGX153" s="12"/>
      <c r="EGY153" s="12"/>
      <c r="EGZ153" s="88"/>
      <c r="EHA153" s="88"/>
      <c r="EHB153" s="11"/>
      <c r="EHC153" s="11"/>
      <c r="EHD153" s="89"/>
      <c r="EHE153" s="87"/>
      <c r="EHF153" s="90"/>
      <c r="EHG153" s="91"/>
      <c r="EHH153" s="86"/>
      <c r="EHI153" s="87"/>
      <c r="EHJ153" s="87"/>
      <c r="EHK153" s="87"/>
      <c r="EHL153" s="87"/>
      <c r="EHM153" s="88"/>
      <c r="EHN153" s="12"/>
      <c r="EHO153" s="12"/>
      <c r="EHP153" s="88"/>
      <c r="EHQ153" s="88"/>
      <c r="EHR153" s="11"/>
      <c r="EHS153" s="11"/>
      <c r="EHT153" s="89"/>
      <c r="EHU153" s="87"/>
      <c r="EHV153" s="90"/>
      <c r="EHW153" s="91"/>
      <c r="EHX153" s="86"/>
      <c r="EHY153" s="87"/>
      <c r="EHZ153" s="87"/>
      <c r="EIA153" s="87"/>
      <c r="EIB153" s="87"/>
      <c r="EIC153" s="88"/>
      <c r="EID153" s="12"/>
      <c r="EIE153" s="12"/>
      <c r="EIF153" s="88"/>
      <c r="EIG153" s="88"/>
      <c r="EIH153" s="11"/>
      <c r="EII153" s="11"/>
      <c r="EIJ153" s="89"/>
      <c r="EIK153" s="87"/>
      <c r="EIL153" s="90"/>
      <c r="EIM153" s="91"/>
      <c r="EIN153" s="86"/>
      <c r="EIO153" s="87"/>
      <c r="EIP153" s="87"/>
      <c r="EIQ153" s="87"/>
      <c r="EIR153" s="87"/>
      <c r="EIS153" s="88"/>
      <c r="EIT153" s="12"/>
      <c r="EIU153" s="12"/>
      <c r="EIV153" s="88"/>
      <c r="EIW153" s="88"/>
      <c r="EIX153" s="11"/>
      <c r="EIY153" s="11"/>
      <c r="EIZ153" s="89"/>
      <c r="EJA153" s="87"/>
      <c r="EJB153" s="90"/>
      <c r="EJC153" s="91"/>
      <c r="EJD153" s="86"/>
      <c r="EJE153" s="87"/>
      <c r="EJF153" s="87"/>
      <c r="EJG153" s="87"/>
      <c r="EJH153" s="87"/>
      <c r="EJI153" s="88"/>
      <c r="EJJ153" s="12"/>
      <c r="EJK153" s="12"/>
      <c r="EJL153" s="88"/>
      <c r="EJM153" s="88"/>
      <c r="EJN153" s="11"/>
      <c r="EJO153" s="11"/>
      <c r="EJP153" s="89"/>
      <c r="EJQ153" s="87"/>
      <c r="EJR153" s="90"/>
      <c r="EJS153" s="91"/>
      <c r="EJT153" s="86"/>
      <c r="EJU153" s="87"/>
      <c r="EJV153" s="87"/>
      <c r="EJW153" s="87"/>
      <c r="EJX153" s="87"/>
      <c r="EJY153" s="88"/>
      <c r="EJZ153" s="12"/>
      <c r="EKA153" s="12"/>
      <c r="EKB153" s="88"/>
      <c r="EKC153" s="88"/>
      <c r="EKD153" s="11"/>
      <c r="EKE153" s="11"/>
      <c r="EKF153" s="89"/>
      <c r="EKG153" s="87"/>
      <c r="EKH153" s="90"/>
      <c r="EKI153" s="91"/>
      <c r="EKJ153" s="86"/>
      <c r="EKK153" s="87"/>
      <c r="EKL153" s="87"/>
      <c r="EKM153" s="87"/>
      <c r="EKN153" s="87"/>
      <c r="EKO153" s="88"/>
      <c r="EKP153" s="12"/>
      <c r="EKQ153" s="12"/>
      <c r="EKR153" s="88"/>
      <c r="EKS153" s="88"/>
      <c r="EKT153" s="11"/>
      <c r="EKU153" s="11"/>
      <c r="EKV153" s="89"/>
      <c r="EKW153" s="87"/>
      <c r="EKX153" s="90"/>
      <c r="EKY153" s="91"/>
      <c r="EKZ153" s="86"/>
      <c r="ELA153" s="87"/>
      <c r="ELB153" s="87"/>
      <c r="ELC153" s="87"/>
      <c r="ELD153" s="87"/>
      <c r="ELE153" s="88"/>
      <c r="ELF153" s="12"/>
      <c r="ELG153" s="12"/>
      <c r="ELH153" s="88"/>
      <c r="ELI153" s="88"/>
      <c r="ELJ153" s="11"/>
      <c r="ELK153" s="11"/>
      <c r="ELL153" s="89"/>
      <c r="ELM153" s="87"/>
      <c r="ELN153" s="90"/>
      <c r="ELO153" s="91"/>
      <c r="ELP153" s="86"/>
      <c r="ELQ153" s="87"/>
      <c r="ELR153" s="87"/>
      <c r="ELS153" s="87"/>
      <c r="ELT153" s="87"/>
      <c r="ELU153" s="88"/>
      <c r="ELV153" s="12"/>
      <c r="ELW153" s="12"/>
      <c r="ELX153" s="88"/>
      <c r="ELY153" s="88"/>
      <c r="ELZ153" s="11"/>
      <c r="EMA153" s="11"/>
      <c r="EMB153" s="89"/>
      <c r="EMC153" s="87"/>
      <c r="EMD153" s="90"/>
      <c r="EME153" s="91"/>
      <c r="EMF153" s="86"/>
      <c r="EMG153" s="87"/>
      <c r="EMH153" s="87"/>
      <c r="EMI153" s="87"/>
      <c r="EMJ153" s="87"/>
      <c r="EMK153" s="88"/>
      <c r="EML153" s="12"/>
      <c r="EMM153" s="12"/>
      <c r="EMN153" s="88"/>
      <c r="EMO153" s="88"/>
      <c r="EMP153" s="11"/>
      <c r="EMQ153" s="11"/>
      <c r="EMR153" s="89"/>
      <c r="EMS153" s="87"/>
      <c r="EMT153" s="90"/>
      <c r="EMU153" s="91"/>
      <c r="EMV153" s="86"/>
      <c r="EMW153" s="87"/>
      <c r="EMX153" s="87"/>
      <c r="EMY153" s="87"/>
      <c r="EMZ153" s="87"/>
      <c r="ENA153" s="88"/>
      <c r="ENB153" s="12"/>
      <c r="ENC153" s="12"/>
      <c r="END153" s="88"/>
      <c r="ENE153" s="88"/>
      <c r="ENF153" s="11"/>
      <c r="ENG153" s="11"/>
      <c r="ENH153" s="89"/>
      <c r="ENI153" s="87"/>
      <c r="ENJ153" s="90"/>
      <c r="ENK153" s="91"/>
      <c r="ENL153" s="86"/>
      <c r="ENM153" s="87"/>
      <c r="ENN153" s="87"/>
      <c r="ENO153" s="87"/>
      <c r="ENP153" s="87"/>
      <c r="ENQ153" s="88"/>
      <c r="ENR153" s="12"/>
      <c r="ENS153" s="12"/>
      <c r="ENT153" s="88"/>
      <c r="ENU153" s="88"/>
      <c r="ENV153" s="11"/>
      <c r="ENW153" s="11"/>
      <c r="ENX153" s="89"/>
      <c r="ENY153" s="87"/>
      <c r="ENZ153" s="90"/>
      <c r="EOA153" s="91"/>
      <c r="EOB153" s="86"/>
      <c r="EOC153" s="87"/>
      <c r="EOD153" s="87"/>
      <c r="EOE153" s="87"/>
      <c r="EOF153" s="87"/>
      <c r="EOG153" s="88"/>
      <c r="EOH153" s="12"/>
      <c r="EOI153" s="12"/>
      <c r="EOJ153" s="88"/>
      <c r="EOK153" s="88"/>
      <c r="EOL153" s="11"/>
      <c r="EOM153" s="11"/>
      <c r="EON153" s="89"/>
      <c r="EOO153" s="87"/>
      <c r="EOP153" s="90"/>
      <c r="EOQ153" s="91"/>
      <c r="EOR153" s="86"/>
      <c r="EOS153" s="87"/>
      <c r="EOT153" s="87"/>
      <c r="EOU153" s="87"/>
      <c r="EOV153" s="87"/>
      <c r="EOW153" s="88"/>
      <c r="EOX153" s="12"/>
      <c r="EOY153" s="12"/>
      <c r="EOZ153" s="88"/>
      <c r="EPA153" s="88"/>
      <c r="EPB153" s="11"/>
      <c r="EPC153" s="11"/>
      <c r="EPD153" s="89"/>
      <c r="EPE153" s="87"/>
      <c r="EPF153" s="90"/>
      <c r="EPG153" s="91"/>
      <c r="EPH153" s="86"/>
      <c r="EPI153" s="87"/>
      <c r="EPJ153" s="87"/>
      <c r="EPK153" s="87"/>
      <c r="EPL153" s="87"/>
      <c r="EPM153" s="88"/>
      <c r="EPN153" s="12"/>
      <c r="EPO153" s="12"/>
      <c r="EPP153" s="88"/>
      <c r="EPQ153" s="88"/>
      <c r="EPR153" s="11"/>
      <c r="EPS153" s="11"/>
      <c r="EPT153" s="89"/>
      <c r="EPU153" s="87"/>
      <c r="EPV153" s="90"/>
      <c r="EPW153" s="91"/>
      <c r="EPX153" s="86"/>
      <c r="EPY153" s="87"/>
      <c r="EPZ153" s="87"/>
      <c r="EQA153" s="87"/>
      <c r="EQB153" s="87"/>
      <c r="EQC153" s="88"/>
      <c r="EQD153" s="12"/>
      <c r="EQE153" s="12"/>
      <c r="EQF153" s="88"/>
      <c r="EQG153" s="88"/>
      <c r="EQH153" s="11"/>
      <c r="EQI153" s="11"/>
      <c r="EQJ153" s="89"/>
      <c r="EQK153" s="87"/>
      <c r="EQL153" s="90"/>
      <c r="EQM153" s="91"/>
      <c r="EQN153" s="86"/>
      <c r="EQO153" s="87"/>
      <c r="EQP153" s="87"/>
      <c r="EQQ153" s="87"/>
      <c r="EQR153" s="87"/>
      <c r="EQS153" s="88"/>
      <c r="EQT153" s="12"/>
      <c r="EQU153" s="12"/>
      <c r="EQV153" s="88"/>
      <c r="EQW153" s="88"/>
      <c r="EQX153" s="11"/>
      <c r="EQY153" s="11"/>
      <c r="EQZ153" s="89"/>
      <c r="ERA153" s="87"/>
      <c r="ERB153" s="90"/>
      <c r="ERC153" s="91"/>
      <c r="ERD153" s="86"/>
      <c r="ERE153" s="87"/>
      <c r="ERF153" s="87"/>
      <c r="ERG153" s="87"/>
      <c r="ERH153" s="87"/>
      <c r="ERI153" s="88"/>
      <c r="ERJ153" s="12"/>
      <c r="ERK153" s="12"/>
      <c r="ERL153" s="88"/>
      <c r="ERM153" s="88"/>
      <c r="ERN153" s="11"/>
      <c r="ERO153" s="11"/>
      <c r="ERP153" s="89"/>
      <c r="ERQ153" s="87"/>
      <c r="ERR153" s="90"/>
      <c r="ERS153" s="91"/>
      <c r="ERT153" s="86"/>
      <c r="ERU153" s="87"/>
      <c r="ERV153" s="87"/>
      <c r="ERW153" s="87"/>
      <c r="ERX153" s="87"/>
      <c r="ERY153" s="88"/>
      <c r="ERZ153" s="12"/>
      <c r="ESA153" s="12"/>
      <c r="ESB153" s="88"/>
      <c r="ESC153" s="88"/>
      <c r="ESD153" s="11"/>
      <c r="ESE153" s="11"/>
      <c r="ESF153" s="89"/>
      <c r="ESG153" s="87"/>
      <c r="ESH153" s="90"/>
      <c r="ESI153" s="91"/>
      <c r="ESJ153" s="86"/>
      <c r="ESK153" s="87"/>
      <c r="ESL153" s="87"/>
      <c r="ESM153" s="87"/>
      <c r="ESN153" s="87"/>
      <c r="ESO153" s="88"/>
      <c r="ESP153" s="12"/>
      <c r="ESQ153" s="12"/>
      <c r="ESR153" s="88"/>
      <c r="ESS153" s="88"/>
      <c r="EST153" s="11"/>
      <c r="ESU153" s="11"/>
      <c r="ESV153" s="89"/>
      <c r="ESW153" s="87"/>
      <c r="ESX153" s="90"/>
      <c r="ESY153" s="91"/>
      <c r="ESZ153" s="86"/>
      <c r="ETA153" s="87"/>
      <c r="ETB153" s="87"/>
      <c r="ETC153" s="87"/>
      <c r="ETD153" s="87"/>
      <c r="ETE153" s="88"/>
      <c r="ETF153" s="12"/>
      <c r="ETG153" s="12"/>
      <c r="ETH153" s="88"/>
      <c r="ETI153" s="88"/>
      <c r="ETJ153" s="11"/>
      <c r="ETK153" s="11"/>
      <c r="ETL153" s="89"/>
      <c r="ETM153" s="87"/>
      <c r="ETN153" s="90"/>
      <c r="ETO153" s="91"/>
      <c r="ETP153" s="86"/>
      <c r="ETQ153" s="87"/>
      <c r="ETR153" s="87"/>
      <c r="ETS153" s="87"/>
      <c r="ETT153" s="87"/>
      <c r="ETU153" s="88"/>
      <c r="ETV153" s="12"/>
      <c r="ETW153" s="12"/>
      <c r="ETX153" s="88"/>
      <c r="ETY153" s="88"/>
      <c r="ETZ153" s="11"/>
      <c r="EUA153" s="11"/>
      <c r="EUB153" s="89"/>
      <c r="EUC153" s="87"/>
      <c r="EUD153" s="90"/>
      <c r="EUE153" s="91"/>
      <c r="EUF153" s="86"/>
      <c r="EUG153" s="87"/>
      <c r="EUH153" s="87"/>
      <c r="EUI153" s="87"/>
      <c r="EUJ153" s="87"/>
      <c r="EUK153" s="88"/>
      <c r="EUL153" s="12"/>
      <c r="EUM153" s="12"/>
      <c r="EUN153" s="88"/>
      <c r="EUO153" s="88"/>
      <c r="EUP153" s="11"/>
      <c r="EUQ153" s="11"/>
      <c r="EUR153" s="89"/>
      <c r="EUS153" s="87"/>
      <c r="EUT153" s="90"/>
      <c r="EUU153" s="91"/>
      <c r="EUV153" s="86"/>
      <c r="EUW153" s="87"/>
      <c r="EUX153" s="87"/>
      <c r="EUY153" s="87"/>
      <c r="EUZ153" s="87"/>
      <c r="EVA153" s="88"/>
      <c r="EVB153" s="12"/>
      <c r="EVC153" s="12"/>
      <c r="EVD153" s="88"/>
      <c r="EVE153" s="88"/>
      <c r="EVF153" s="11"/>
      <c r="EVG153" s="11"/>
      <c r="EVH153" s="89"/>
      <c r="EVI153" s="87"/>
      <c r="EVJ153" s="90"/>
      <c r="EVK153" s="91"/>
      <c r="EVL153" s="86"/>
      <c r="EVM153" s="87"/>
      <c r="EVN153" s="87"/>
      <c r="EVO153" s="87"/>
      <c r="EVP153" s="87"/>
      <c r="EVQ153" s="88"/>
      <c r="EVR153" s="12"/>
      <c r="EVS153" s="12"/>
      <c r="EVT153" s="88"/>
      <c r="EVU153" s="88"/>
      <c r="EVV153" s="11"/>
      <c r="EVW153" s="11"/>
      <c r="EVX153" s="89"/>
      <c r="EVY153" s="87"/>
      <c r="EVZ153" s="90"/>
      <c r="EWA153" s="91"/>
      <c r="EWB153" s="86"/>
      <c r="EWC153" s="87"/>
      <c r="EWD153" s="87"/>
      <c r="EWE153" s="87"/>
      <c r="EWF153" s="87"/>
      <c r="EWG153" s="88"/>
      <c r="EWH153" s="12"/>
      <c r="EWI153" s="12"/>
      <c r="EWJ153" s="88"/>
      <c r="EWK153" s="88"/>
      <c r="EWL153" s="11"/>
      <c r="EWM153" s="11"/>
      <c r="EWN153" s="89"/>
      <c r="EWO153" s="87"/>
      <c r="EWP153" s="90"/>
      <c r="EWQ153" s="91"/>
      <c r="EWR153" s="86"/>
      <c r="EWS153" s="87"/>
      <c r="EWT153" s="87"/>
      <c r="EWU153" s="87"/>
      <c r="EWV153" s="87"/>
      <c r="EWW153" s="88"/>
      <c r="EWX153" s="12"/>
      <c r="EWY153" s="12"/>
      <c r="EWZ153" s="88"/>
      <c r="EXA153" s="88"/>
      <c r="EXB153" s="11"/>
      <c r="EXC153" s="11"/>
      <c r="EXD153" s="89"/>
      <c r="EXE153" s="87"/>
      <c r="EXF153" s="90"/>
      <c r="EXG153" s="91"/>
      <c r="EXH153" s="86"/>
      <c r="EXI153" s="87"/>
      <c r="EXJ153" s="87"/>
      <c r="EXK153" s="87"/>
      <c r="EXL153" s="87"/>
      <c r="EXM153" s="88"/>
      <c r="EXN153" s="12"/>
      <c r="EXO153" s="12"/>
      <c r="EXP153" s="88"/>
      <c r="EXQ153" s="88"/>
      <c r="EXR153" s="11"/>
      <c r="EXS153" s="11"/>
      <c r="EXT153" s="89"/>
      <c r="EXU153" s="87"/>
      <c r="EXV153" s="90"/>
      <c r="EXW153" s="91"/>
      <c r="EXX153" s="86"/>
      <c r="EXY153" s="87"/>
      <c r="EXZ153" s="87"/>
      <c r="EYA153" s="87"/>
      <c r="EYB153" s="87"/>
      <c r="EYC153" s="88"/>
      <c r="EYD153" s="12"/>
      <c r="EYE153" s="12"/>
      <c r="EYF153" s="88"/>
      <c r="EYG153" s="88"/>
      <c r="EYH153" s="11"/>
      <c r="EYI153" s="11"/>
      <c r="EYJ153" s="89"/>
      <c r="EYK153" s="87"/>
      <c r="EYL153" s="90"/>
      <c r="EYM153" s="91"/>
      <c r="EYN153" s="86"/>
      <c r="EYO153" s="87"/>
      <c r="EYP153" s="87"/>
      <c r="EYQ153" s="87"/>
      <c r="EYR153" s="87"/>
      <c r="EYS153" s="88"/>
      <c r="EYT153" s="12"/>
      <c r="EYU153" s="12"/>
      <c r="EYV153" s="88"/>
      <c r="EYW153" s="88"/>
      <c r="EYX153" s="11"/>
      <c r="EYY153" s="11"/>
      <c r="EYZ153" s="89"/>
      <c r="EZA153" s="87"/>
      <c r="EZB153" s="90"/>
      <c r="EZC153" s="91"/>
      <c r="EZD153" s="86"/>
      <c r="EZE153" s="87"/>
      <c r="EZF153" s="87"/>
      <c r="EZG153" s="87"/>
      <c r="EZH153" s="87"/>
      <c r="EZI153" s="88"/>
      <c r="EZJ153" s="12"/>
      <c r="EZK153" s="12"/>
      <c r="EZL153" s="88"/>
      <c r="EZM153" s="88"/>
      <c r="EZN153" s="11"/>
      <c r="EZO153" s="11"/>
      <c r="EZP153" s="89"/>
      <c r="EZQ153" s="87"/>
      <c r="EZR153" s="90"/>
      <c r="EZS153" s="91"/>
      <c r="EZT153" s="86"/>
      <c r="EZU153" s="87"/>
      <c r="EZV153" s="87"/>
      <c r="EZW153" s="87"/>
      <c r="EZX153" s="87"/>
      <c r="EZY153" s="88"/>
      <c r="EZZ153" s="12"/>
      <c r="FAA153" s="12"/>
      <c r="FAB153" s="88"/>
      <c r="FAC153" s="88"/>
      <c r="FAD153" s="11"/>
      <c r="FAE153" s="11"/>
      <c r="FAF153" s="89"/>
      <c r="FAG153" s="87"/>
      <c r="FAH153" s="90"/>
      <c r="FAI153" s="91"/>
      <c r="FAJ153" s="86"/>
      <c r="FAK153" s="87"/>
      <c r="FAL153" s="87"/>
      <c r="FAM153" s="87"/>
      <c r="FAN153" s="87"/>
      <c r="FAO153" s="88"/>
      <c r="FAP153" s="12"/>
      <c r="FAQ153" s="12"/>
      <c r="FAR153" s="88"/>
      <c r="FAS153" s="88"/>
      <c r="FAT153" s="11"/>
      <c r="FAU153" s="11"/>
      <c r="FAV153" s="89"/>
      <c r="FAW153" s="87"/>
      <c r="FAX153" s="90"/>
      <c r="FAY153" s="91"/>
      <c r="FAZ153" s="86"/>
      <c r="FBA153" s="87"/>
      <c r="FBB153" s="87"/>
      <c r="FBC153" s="87"/>
      <c r="FBD153" s="87"/>
      <c r="FBE153" s="88"/>
      <c r="FBF153" s="12"/>
      <c r="FBG153" s="12"/>
      <c r="FBH153" s="88"/>
      <c r="FBI153" s="88"/>
      <c r="FBJ153" s="11"/>
      <c r="FBK153" s="11"/>
      <c r="FBL153" s="89"/>
      <c r="FBM153" s="87"/>
      <c r="FBN153" s="90"/>
      <c r="FBO153" s="91"/>
      <c r="FBP153" s="86"/>
      <c r="FBQ153" s="87"/>
      <c r="FBR153" s="87"/>
      <c r="FBS153" s="87"/>
      <c r="FBT153" s="87"/>
      <c r="FBU153" s="88"/>
      <c r="FBV153" s="12"/>
      <c r="FBW153" s="12"/>
      <c r="FBX153" s="88"/>
      <c r="FBY153" s="88"/>
      <c r="FBZ153" s="11"/>
      <c r="FCA153" s="11"/>
      <c r="FCB153" s="89"/>
      <c r="FCC153" s="87"/>
      <c r="FCD153" s="90"/>
      <c r="FCE153" s="91"/>
      <c r="FCF153" s="86"/>
      <c r="FCG153" s="87"/>
      <c r="FCH153" s="87"/>
      <c r="FCI153" s="87"/>
      <c r="FCJ153" s="87"/>
      <c r="FCK153" s="88"/>
      <c r="FCL153" s="12"/>
      <c r="FCM153" s="12"/>
      <c r="FCN153" s="88"/>
      <c r="FCO153" s="88"/>
      <c r="FCP153" s="11"/>
      <c r="FCQ153" s="11"/>
      <c r="FCR153" s="89"/>
      <c r="FCS153" s="87"/>
      <c r="FCT153" s="90"/>
      <c r="FCU153" s="91"/>
      <c r="FCV153" s="86"/>
      <c r="FCW153" s="87"/>
      <c r="FCX153" s="87"/>
      <c r="FCY153" s="87"/>
      <c r="FCZ153" s="87"/>
      <c r="FDA153" s="88"/>
      <c r="FDB153" s="12"/>
      <c r="FDC153" s="12"/>
      <c r="FDD153" s="88"/>
      <c r="FDE153" s="88"/>
      <c r="FDF153" s="11"/>
      <c r="FDG153" s="11"/>
      <c r="FDH153" s="89"/>
      <c r="FDI153" s="87"/>
      <c r="FDJ153" s="90"/>
      <c r="FDK153" s="91"/>
      <c r="FDL153" s="86"/>
      <c r="FDM153" s="87"/>
      <c r="FDN153" s="87"/>
      <c r="FDO153" s="87"/>
      <c r="FDP153" s="87"/>
      <c r="FDQ153" s="88"/>
      <c r="FDR153" s="12"/>
      <c r="FDS153" s="12"/>
      <c r="FDT153" s="88"/>
      <c r="FDU153" s="88"/>
      <c r="FDV153" s="11"/>
      <c r="FDW153" s="11"/>
      <c r="FDX153" s="89"/>
      <c r="FDY153" s="87"/>
      <c r="FDZ153" s="90"/>
      <c r="FEA153" s="91"/>
      <c r="FEB153" s="86"/>
      <c r="FEC153" s="87"/>
      <c r="FED153" s="87"/>
      <c r="FEE153" s="87"/>
      <c r="FEF153" s="87"/>
      <c r="FEG153" s="88"/>
      <c r="FEH153" s="12"/>
      <c r="FEI153" s="12"/>
      <c r="FEJ153" s="88"/>
      <c r="FEK153" s="88"/>
      <c r="FEL153" s="11"/>
      <c r="FEM153" s="11"/>
      <c r="FEN153" s="89"/>
      <c r="FEO153" s="87"/>
      <c r="FEP153" s="90"/>
      <c r="FEQ153" s="91"/>
      <c r="FER153" s="86"/>
      <c r="FES153" s="87"/>
      <c r="FET153" s="87"/>
      <c r="FEU153" s="87"/>
      <c r="FEV153" s="87"/>
      <c r="FEW153" s="88"/>
      <c r="FEX153" s="12"/>
      <c r="FEY153" s="12"/>
      <c r="FEZ153" s="88"/>
      <c r="FFA153" s="88"/>
      <c r="FFB153" s="11"/>
      <c r="FFC153" s="11"/>
      <c r="FFD153" s="89"/>
      <c r="FFE153" s="87"/>
      <c r="FFF153" s="90"/>
      <c r="FFG153" s="91"/>
      <c r="FFH153" s="86"/>
      <c r="FFI153" s="87"/>
      <c r="FFJ153" s="87"/>
      <c r="FFK153" s="87"/>
      <c r="FFL153" s="87"/>
      <c r="FFM153" s="88"/>
      <c r="FFN153" s="12"/>
      <c r="FFO153" s="12"/>
      <c r="FFP153" s="88"/>
      <c r="FFQ153" s="88"/>
      <c r="FFR153" s="11"/>
      <c r="FFS153" s="11"/>
      <c r="FFT153" s="89"/>
      <c r="FFU153" s="87"/>
      <c r="FFV153" s="90"/>
      <c r="FFW153" s="91"/>
      <c r="FFX153" s="86"/>
      <c r="FFY153" s="87"/>
      <c r="FFZ153" s="87"/>
      <c r="FGA153" s="87"/>
      <c r="FGB153" s="87"/>
      <c r="FGC153" s="88"/>
      <c r="FGD153" s="12"/>
      <c r="FGE153" s="12"/>
      <c r="FGF153" s="88"/>
      <c r="FGG153" s="88"/>
      <c r="FGH153" s="11"/>
      <c r="FGI153" s="11"/>
      <c r="FGJ153" s="89"/>
      <c r="FGK153" s="87"/>
      <c r="FGL153" s="90"/>
      <c r="FGM153" s="91"/>
      <c r="FGN153" s="86"/>
      <c r="FGO153" s="87"/>
      <c r="FGP153" s="87"/>
      <c r="FGQ153" s="87"/>
      <c r="FGR153" s="87"/>
      <c r="FGS153" s="88"/>
      <c r="FGT153" s="12"/>
      <c r="FGU153" s="12"/>
      <c r="FGV153" s="88"/>
      <c r="FGW153" s="88"/>
      <c r="FGX153" s="11"/>
      <c r="FGY153" s="11"/>
      <c r="FGZ153" s="89"/>
      <c r="FHA153" s="87"/>
      <c r="FHB153" s="90"/>
      <c r="FHC153" s="91"/>
      <c r="FHD153" s="86"/>
      <c r="FHE153" s="87"/>
      <c r="FHF153" s="87"/>
      <c r="FHG153" s="87"/>
      <c r="FHH153" s="87"/>
      <c r="FHI153" s="88"/>
      <c r="FHJ153" s="12"/>
      <c r="FHK153" s="12"/>
      <c r="FHL153" s="88"/>
      <c r="FHM153" s="88"/>
      <c r="FHN153" s="11"/>
      <c r="FHO153" s="11"/>
      <c r="FHP153" s="89"/>
      <c r="FHQ153" s="87"/>
      <c r="FHR153" s="90"/>
      <c r="FHS153" s="91"/>
      <c r="FHT153" s="86"/>
      <c r="FHU153" s="87"/>
      <c r="FHV153" s="87"/>
      <c r="FHW153" s="87"/>
      <c r="FHX153" s="87"/>
      <c r="FHY153" s="88"/>
      <c r="FHZ153" s="12"/>
      <c r="FIA153" s="12"/>
      <c r="FIB153" s="88"/>
      <c r="FIC153" s="88"/>
      <c r="FID153" s="11"/>
      <c r="FIE153" s="11"/>
      <c r="FIF153" s="89"/>
      <c r="FIG153" s="87"/>
      <c r="FIH153" s="90"/>
      <c r="FII153" s="91"/>
      <c r="FIJ153" s="86"/>
      <c r="FIK153" s="87"/>
      <c r="FIL153" s="87"/>
      <c r="FIM153" s="87"/>
      <c r="FIN153" s="87"/>
      <c r="FIO153" s="88"/>
      <c r="FIP153" s="12"/>
      <c r="FIQ153" s="12"/>
      <c r="FIR153" s="88"/>
      <c r="FIS153" s="88"/>
      <c r="FIT153" s="11"/>
      <c r="FIU153" s="11"/>
      <c r="FIV153" s="89"/>
      <c r="FIW153" s="87"/>
      <c r="FIX153" s="90"/>
      <c r="FIY153" s="91"/>
      <c r="FIZ153" s="86"/>
      <c r="FJA153" s="87"/>
      <c r="FJB153" s="87"/>
      <c r="FJC153" s="87"/>
      <c r="FJD153" s="87"/>
      <c r="FJE153" s="88"/>
      <c r="FJF153" s="12"/>
      <c r="FJG153" s="12"/>
      <c r="FJH153" s="88"/>
      <c r="FJI153" s="88"/>
      <c r="FJJ153" s="11"/>
      <c r="FJK153" s="11"/>
      <c r="FJL153" s="89"/>
      <c r="FJM153" s="87"/>
      <c r="FJN153" s="90"/>
      <c r="FJO153" s="91"/>
      <c r="FJP153" s="86"/>
      <c r="FJQ153" s="87"/>
      <c r="FJR153" s="87"/>
      <c r="FJS153" s="87"/>
      <c r="FJT153" s="87"/>
      <c r="FJU153" s="88"/>
      <c r="FJV153" s="12"/>
      <c r="FJW153" s="12"/>
      <c r="FJX153" s="88"/>
      <c r="FJY153" s="88"/>
      <c r="FJZ153" s="11"/>
      <c r="FKA153" s="11"/>
      <c r="FKB153" s="89"/>
      <c r="FKC153" s="87"/>
      <c r="FKD153" s="90"/>
      <c r="FKE153" s="91"/>
      <c r="FKF153" s="86"/>
      <c r="FKG153" s="87"/>
      <c r="FKH153" s="87"/>
      <c r="FKI153" s="87"/>
      <c r="FKJ153" s="87"/>
      <c r="FKK153" s="88"/>
      <c r="FKL153" s="12"/>
      <c r="FKM153" s="12"/>
      <c r="FKN153" s="88"/>
      <c r="FKO153" s="88"/>
      <c r="FKP153" s="11"/>
      <c r="FKQ153" s="11"/>
      <c r="FKR153" s="89"/>
      <c r="FKS153" s="87"/>
      <c r="FKT153" s="90"/>
      <c r="FKU153" s="91"/>
      <c r="FKV153" s="86"/>
      <c r="FKW153" s="87"/>
      <c r="FKX153" s="87"/>
      <c r="FKY153" s="87"/>
      <c r="FKZ153" s="87"/>
      <c r="FLA153" s="88"/>
      <c r="FLB153" s="12"/>
      <c r="FLC153" s="12"/>
      <c r="FLD153" s="88"/>
      <c r="FLE153" s="88"/>
      <c r="FLF153" s="11"/>
      <c r="FLG153" s="11"/>
      <c r="FLH153" s="89"/>
      <c r="FLI153" s="87"/>
      <c r="FLJ153" s="90"/>
      <c r="FLK153" s="91"/>
      <c r="FLL153" s="86"/>
      <c r="FLM153" s="87"/>
      <c r="FLN153" s="87"/>
      <c r="FLO153" s="87"/>
      <c r="FLP153" s="87"/>
      <c r="FLQ153" s="88"/>
      <c r="FLR153" s="12"/>
      <c r="FLS153" s="12"/>
      <c r="FLT153" s="88"/>
      <c r="FLU153" s="88"/>
      <c r="FLV153" s="11"/>
      <c r="FLW153" s="11"/>
      <c r="FLX153" s="89"/>
      <c r="FLY153" s="87"/>
      <c r="FLZ153" s="90"/>
      <c r="FMA153" s="91"/>
      <c r="FMB153" s="86"/>
      <c r="FMC153" s="87"/>
      <c r="FMD153" s="87"/>
      <c r="FME153" s="87"/>
      <c r="FMF153" s="87"/>
      <c r="FMG153" s="88"/>
      <c r="FMH153" s="12"/>
      <c r="FMI153" s="12"/>
      <c r="FMJ153" s="88"/>
      <c r="FMK153" s="88"/>
      <c r="FML153" s="11"/>
      <c r="FMM153" s="11"/>
      <c r="FMN153" s="89"/>
      <c r="FMO153" s="87"/>
      <c r="FMP153" s="90"/>
      <c r="FMQ153" s="91"/>
      <c r="FMR153" s="86"/>
      <c r="FMS153" s="87"/>
      <c r="FMT153" s="87"/>
      <c r="FMU153" s="87"/>
      <c r="FMV153" s="87"/>
      <c r="FMW153" s="88"/>
      <c r="FMX153" s="12"/>
      <c r="FMY153" s="12"/>
      <c r="FMZ153" s="88"/>
      <c r="FNA153" s="88"/>
      <c r="FNB153" s="11"/>
      <c r="FNC153" s="11"/>
      <c r="FND153" s="89"/>
      <c r="FNE153" s="87"/>
      <c r="FNF153" s="90"/>
      <c r="FNG153" s="91"/>
      <c r="FNH153" s="86"/>
      <c r="FNI153" s="87"/>
      <c r="FNJ153" s="87"/>
      <c r="FNK153" s="87"/>
      <c r="FNL153" s="87"/>
      <c r="FNM153" s="88"/>
      <c r="FNN153" s="12"/>
      <c r="FNO153" s="12"/>
      <c r="FNP153" s="88"/>
      <c r="FNQ153" s="88"/>
      <c r="FNR153" s="11"/>
      <c r="FNS153" s="11"/>
      <c r="FNT153" s="89"/>
      <c r="FNU153" s="87"/>
      <c r="FNV153" s="90"/>
      <c r="FNW153" s="91"/>
      <c r="FNX153" s="86"/>
      <c r="FNY153" s="87"/>
      <c r="FNZ153" s="87"/>
      <c r="FOA153" s="87"/>
      <c r="FOB153" s="87"/>
      <c r="FOC153" s="88"/>
      <c r="FOD153" s="12"/>
      <c r="FOE153" s="12"/>
      <c r="FOF153" s="88"/>
      <c r="FOG153" s="88"/>
      <c r="FOH153" s="11"/>
      <c r="FOI153" s="11"/>
      <c r="FOJ153" s="89"/>
      <c r="FOK153" s="87"/>
      <c r="FOL153" s="90"/>
      <c r="FOM153" s="91"/>
      <c r="FON153" s="86"/>
      <c r="FOO153" s="87"/>
      <c r="FOP153" s="87"/>
      <c r="FOQ153" s="87"/>
      <c r="FOR153" s="87"/>
      <c r="FOS153" s="88"/>
      <c r="FOT153" s="12"/>
      <c r="FOU153" s="12"/>
      <c r="FOV153" s="88"/>
      <c r="FOW153" s="88"/>
      <c r="FOX153" s="11"/>
      <c r="FOY153" s="11"/>
      <c r="FOZ153" s="89"/>
      <c r="FPA153" s="87"/>
      <c r="FPB153" s="90"/>
      <c r="FPC153" s="91"/>
      <c r="FPD153" s="86"/>
      <c r="FPE153" s="87"/>
      <c r="FPF153" s="87"/>
      <c r="FPG153" s="87"/>
      <c r="FPH153" s="87"/>
      <c r="FPI153" s="88"/>
      <c r="FPJ153" s="12"/>
      <c r="FPK153" s="12"/>
      <c r="FPL153" s="88"/>
      <c r="FPM153" s="88"/>
      <c r="FPN153" s="11"/>
      <c r="FPO153" s="11"/>
      <c r="FPP153" s="89"/>
      <c r="FPQ153" s="87"/>
      <c r="FPR153" s="90"/>
      <c r="FPS153" s="91"/>
      <c r="FPT153" s="86"/>
      <c r="FPU153" s="87"/>
      <c r="FPV153" s="87"/>
      <c r="FPW153" s="87"/>
      <c r="FPX153" s="87"/>
      <c r="FPY153" s="88"/>
      <c r="FPZ153" s="12"/>
      <c r="FQA153" s="12"/>
      <c r="FQB153" s="88"/>
      <c r="FQC153" s="88"/>
      <c r="FQD153" s="11"/>
      <c r="FQE153" s="11"/>
      <c r="FQF153" s="89"/>
      <c r="FQG153" s="87"/>
      <c r="FQH153" s="90"/>
      <c r="FQI153" s="91"/>
      <c r="FQJ153" s="86"/>
      <c r="FQK153" s="87"/>
      <c r="FQL153" s="87"/>
      <c r="FQM153" s="87"/>
      <c r="FQN153" s="87"/>
      <c r="FQO153" s="88"/>
      <c r="FQP153" s="12"/>
      <c r="FQQ153" s="12"/>
      <c r="FQR153" s="88"/>
      <c r="FQS153" s="88"/>
      <c r="FQT153" s="11"/>
      <c r="FQU153" s="11"/>
      <c r="FQV153" s="89"/>
      <c r="FQW153" s="87"/>
      <c r="FQX153" s="90"/>
      <c r="FQY153" s="91"/>
      <c r="FQZ153" s="86"/>
      <c r="FRA153" s="87"/>
      <c r="FRB153" s="87"/>
      <c r="FRC153" s="87"/>
      <c r="FRD153" s="87"/>
      <c r="FRE153" s="88"/>
      <c r="FRF153" s="12"/>
      <c r="FRG153" s="12"/>
      <c r="FRH153" s="88"/>
      <c r="FRI153" s="88"/>
      <c r="FRJ153" s="11"/>
      <c r="FRK153" s="11"/>
      <c r="FRL153" s="89"/>
      <c r="FRM153" s="87"/>
      <c r="FRN153" s="90"/>
      <c r="FRO153" s="91"/>
      <c r="FRP153" s="86"/>
      <c r="FRQ153" s="87"/>
      <c r="FRR153" s="87"/>
      <c r="FRS153" s="87"/>
      <c r="FRT153" s="87"/>
      <c r="FRU153" s="88"/>
      <c r="FRV153" s="12"/>
      <c r="FRW153" s="12"/>
      <c r="FRX153" s="88"/>
      <c r="FRY153" s="88"/>
      <c r="FRZ153" s="11"/>
      <c r="FSA153" s="11"/>
      <c r="FSB153" s="89"/>
      <c r="FSC153" s="87"/>
      <c r="FSD153" s="90"/>
      <c r="FSE153" s="91"/>
      <c r="FSF153" s="86"/>
      <c r="FSG153" s="87"/>
      <c r="FSH153" s="87"/>
      <c r="FSI153" s="87"/>
      <c r="FSJ153" s="87"/>
      <c r="FSK153" s="88"/>
      <c r="FSL153" s="12"/>
      <c r="FSM153" s="12"/>
      <c r="FSN153" s="88"/>
      <c r="FSO153" s="88"/>
      <c r="FSP153" s="11"/>
      <c r="FSQ153" s="11"/>
      <c r="FSR153" s="89"/>
      <c r="FSS153" s="87"/>
      <c r="FST153" s="90"/>
      <c r="FSU153" s="91"/>
      <c r="FSV153" s="86"/>
      <c r="FSW153" s="87"/>
      <c r="FSX153" s="87"/>
      <c r="FSY153" s="87"/>
      <c r="FSZ153" s="87"/>
      <c r="FTA153" s="88"/>
      <c r="FTB153" s="12"/>
      <c r="FTC153" s="12"/>
      <c r="FTD153" s="88"/>
      <c r="FTE153" s="88"/>
      <c r="FTF153" s="11"/>
      <c r="FTG153" s="11"/>
      <c r="FTH153" s="89"/>
      <c r="FTI153" s="87"/>
      <c r="FTJ153" s="90"/>
      <c r="FTK153" s="91"/>
      <c r="FTL153" s="86"/>
      <c r="FTM153" s="87"/>
      <c r="FTN153" s="87"/>
      <c r="FTO153" s="87"/>
      <c r="FTP153" s="87"/>
      <c r="FTQ153" s="88"/>
      <c r="FTR153" s="12"/>
      <c r="FTS153" s="12"/>
      <c r="FTT153" s="88"/>
      <c r="FTU153" s="88"/>
      <c r="FTV153" s="11"/>
      <c r="FTW153" s="11"/>
      <c r="FTX153" s="89"/>
      <c r="FTY153" s="87"/>
      <c r="FTZ153" s="90"/>
      <c r="FUA153" s="91"/>
      <c r="FUB153" s="86"/>
      <c r="FUC153" s="87"/>
      <c r="FUD153" s="87"/>
      <c r="FUE153" s="87"/>
      <c r="FUF153" s="87"/>
      <c r="FUG153" s="88"/>
      <c r="FUH153" s="12"/>
      <c r="FUI153" s="12"/>
      <c r="FUJ153" s="88"/>
      <c r="FUK153" s="88"/>
      <c r="FUL153" s="11"/>
      <c r="FUM153" s="11"/>
      <c r="FUN153" s="89"/>
      <c r="FUO153" s="87"/>
      <c r="FUP153" s="90"/>
      <c r="FUQ153" s="91"/>
      <c r="FUR153" s="86"/>
      <c r="FUS153" s="87"/>
      <c r="FUT153" s="87"/>
      <c r="FUU153" s="87"/>
      <c r="FUV153" s="87"/>
      <c r="FUW153" s="88"/>
      <c r="FUX153" s="12"/>
      <c r="FUY153" s="12"/>
      <c r="FUZ153" s="88"/>
      <c r="FVA153" s="88"/>
      <c r="FVB153" s="11"/>
      <c r="FVC153" s="11"/>
      <c r="FVD153" s="89"/>
      <c r="FVE153" s="87"/>
      <c r="FVF153" s="90"/>
      <c r="FVG153" s="91"/>
      <c r="FVH153" s="86"/>
      <c r="FVI153" s="87"/>
      <c r="FVJ153" s="87"/>
      <c r="FVK153" s="87"/>
      <c r="FVL153" s="87"/>
      <c r="FVM153" s="88"/>
      <c r="FVN153" s="12"/>
      <c r="FVO153" s="12"/>
      <c r="FVP153" s="88"/>
      <c r="FVQ153" s="88"/>
      <c r="FVR153" s="11"/>
      <c r="FVS153" s="11"/>
      <c r="FVT153" s="89"/>
      <c r="FVU153" s="87"/>
      <c r="FVV153" s="90"/>
      <c r="FVW153" s="91"/>
      <c r="FVX153" s="86"/>
      <c r="FVY153" s="87"/>
      <c r="FVZ153" s="87"/>
      <c r="FWA153" s="87"/>
      <c r="FWB153" s="87"/>
      <c r="FWC153" s="88"/>
      <c r="FWD153" s="12"/>
      <c r="FWE153" s="12"/>
      <c r="FWF153" s="88"/>
      <c r="FWG153" s="88"/>
      <c r="FWH153" s="11"/>
      <c r="FWI153" s="11"/>
      <c r="FWJ153" s="89"/>
      <c r="FWK153" s="87"/>
      <c r="FWL153" s="90"/>
      <c r="FWM153" s="91"/>
      <c r="FWN153" s="86"/>
      <c r="FWO153" s="87"/>
      <c r="FWP153" s="87"/>
      <c r="FWQ153" s="87"/>
      <c r="FWR153" s="87"/>
      <c r="FWS153" s="88"/>
      <c r="FWT153" s="12"/>
      <c r="FWU153" s="12"/>
      <c r="FWV153" s="88"/>
      <c r="FWW153" s="88"/>
      <c r="FWX153" s="11"/>
      <c r="FWY153" s="11"/>
      <c r="FWZ153" s="89"/>
      <c r="FXA153" s="87"/>
      <c r="FXB153" s="90"/>
      <c r="FXC153" s="91"/>
      <c r="FXD153" s="86"/>
      <c r="FXE153" s="87"/>
      <c r="FXF153" s="87"/>
      <c r="FXG153" s="87"/>
      <c r="FXH153" s="87"/>
      <c r="FXI153" s="88"/>
      <c r="FXJ153" s="12"/>
      <c r="FXK153" s="12"/>
      <c r="FXL153" s="88"/>
      <c r="FXM153" s="88"/>
      <c r="FXN153" s="11"/>
      <c r="FXO153" s="11"/>
      <c r="FXP153" s="89"/>
      <c r="FXQ153" s="87"/>
      <c r="FXR153" s="90"/>
      <c r="FXS153" s="91"/>
      <c r="FXT153" s="86"/>
      <c r="FXU153" s="87"/>
      <c r="FXV153" s="87"/>
      <c r="FXW153" s="87"/>
      <c r="FXX153" s="87"/>
      <c r="FXY153" s="88"/>
      <c r="FXZ153" s="12"/>
      <c r="FYA153" s="12"/>
      <c r="FYB153" s="88"/>
      <c r="FYC153" s="88"/>
      <c r="FYD153" s="11"/>
      <c r="FYE153" s="11"/>
      <c r="FYF153" s="89"/>
      <c r="FYG153" s="87"/>
      <c r="FYH153" s="90"/>
      <c r="FYI153" s="91"/>
      <c r="FYJ153" s="86"/>
      <c r="FYK153" s="87"/>
      <c r="FYL153" s="87"/>
      <c r="FYM153" s="87"/>
      <c r="FYN153" s="87"/>
      <c r="FYO153" s="88"/>
      <c r="FYP153" s="12"/>
      <c r="FYQ153" s="12"/>
      <c r="FYR153" s="88"/>
      <c r="FYS153" s="88"/>
      <c r="FYT153" s="11"/>
      <c r="FYU153" s="11"/>
      <c r="FYV153" s="89"/>
      <c r="FYW153" s="87"/>
      <c r="FYX153" s="90"/>
      <c r="FYY153" s="91"/>
      <c r="FYZ153" s="86"/>
      <c r="FZA153" s="87"/>
      <c r="FZB153" s="87"/>
      <c r="FZC153" s="87"/>
      <c r="FZD153" s="87"/>
      <c r="FZE153" s="88"/>
      <c r="FZF153" s="12"/>
      <c r="FZG153" s="12"/>
      <c r="FZH153" s="88"/>
      <c r="FZI153" s="88"/>
      <c r="FZJ153" s="11"/>
      <c r="FZK153" s="11"/>
      <c r="FZL153" s="89"/>
      <c r="FZM153" s="87"/>
      <c r="FZN153" s="90"/>
      <c r="FZO153" s="91"/>
      <c r="FZP153" s="86"/>
      <c r="FZQ153" s="87"/>
      <c r="FZR153" s="87"/>
      <c r="FZS153" s="87"/>
      <c r="FZT153" s="87"/>
      <c r="FZU153" s="88"/>
      <c r="FZV153" s="12"/>
      <c r="FZW153" s="12"/>
      <c r="FZX153" s="88"/>
      <c r="FZY153" s="88"/>
      <c r="FZZ153" s="11"/>
      <c r="GAA153" s="11"/>
      <c r="GAB153" s="89"/>
      <c r="GAC153" s="87"/>
      <c r="GAD153" s="90"/>
      <c r="GAE153" s="91"/>
      <c r="GAF153" s="86"/>
      <c r="GAG153" s="87"/>
      <c r="GAH153" s="87"/>
      <c r="GAI153" s="87"/>
      <c r="GAJ153" s="87"/>
      <c r="GAK153" s="88"/>
      <c r="GAL153" s="12"/>
      <c r="GAM153" s="12"/>
      <c r="GAN153" s="88"/>
      <c r="GAO153" s="88"/>
      <c r="GAP153" s="11"/>
      <c r="GAQ153" s="11"/>
      <c r="GAR153" s="89"/>
      <c r="GAS153" s="87"/>
      <c r="GAT153" s="90"/>
      <c r="GAU153" s="91"/>
      <c r="GAV153" s="86"/>
      <c r="GAW153" s="87"/>
      <c r="GAX153" s="87"/>
      <c r="GAY153" s="87"/>
      <c r="GAZ153" s="87"/>
      <c r="GBA153" s="88"/>
      <c r="GBB153" s="12"/>
      <c r="GBC153" s="12"/>
      <c r="GBD153" s="88"/>
      <c r="GBE153" s="88"/>
      <c r="GBF153" s="11"/>
      <c r="GBG153" s="11"/>
      <c r="GBH153" s="89"/>
      <c r="GBI153" s="87"/>
      <c r="GBJ153" s="90"/>
      <c r="GBK153" s="91"/>
      <c r="GBL153" s="86"/>
      <c r="GBM153" s="87"/>
      <c r="GBN153" s="87"/>
      <c r="GBO153" s="87"/>
      <c r="GBP153" s="87"/>
      <c r="GBQ153" s="88"/>
      <c r="GBR153" s="12"/>
      <c r="GBS153" s="12"/>
      <c r="GBT153" s="88"/>
      <c r="GBU153" s="88"/>
      <c r="GBV153" s="11"/>
      <c r="GBW153" s="11"/>
      <c r="GBX153" s="89"/>
      <c r="GBY153" s="87"/>
      <c r="GBZ153" s="90"/>
      <c r="GCA153" s="91"/>
      <c r="GCB153" s="86"/>
      <c r="GCC153" s="87"/>
      <c r="GCD153" s="87"/>
      <c r="GCE153" s="87"/>
      <c r="GCF153" s="87"/>
      <c r="GCG153" s="88"/>
      <c r="GCH153" s="12"/>
      <c r="GCI153" s="12"/>
      <c r="GCJ153" s="88"/>
      <c r="GCK153" s="88"/>
      <c r="GCL153" s="11"/>
      <c r="GCM153" s="11"/>
      <c r="GCN153" s="89"/>
      <c r="GCO153" s="87"/>
      <c r="GCP153" s="90"/>
      <c r="GCQ153" s="91"/>
      <c r="GCR153" s="86"/>
      <c r="GCS153" s="87"/>
      <c r="GCT153" s="87"/>
      <c r="GCU153" s="87"/>
      <c r="GCV153" s="87"/>
      <c r="GCW153" s="88"/>
      <c r="GCX153" s="12"/>
      <c r="GCY153" s="12"/>
      <c r="GCZ153" s="88"/>
      <c r="GDA153" s="88"/>
      <c r="GDB153" s="11"/>
      <c r="GDC153" s="11"/>
      <c r="GDD153" s="89"/>
      <c r="GDE153" s="87"/>
      <c r="GDF153" s="90"/>
      <c r="GDG153" s="91"/>
      <c r="GDH153" s="86"/>
      <c r="GDI153" s="87"/>
      <c r="GDJ153" s="87"/>
      <c r="GDK153" s="87"/>
      <c r="GDL153" s="87"/>
      <c r="GDM153" s="88"/>
      <c r="GDN153" s="12"/>
      <c r="GDO153" s="12"/>
      <c r="GDP153" s="88"/>
      <c r="GDQ153" s="88"/>
      <c r="GDR153" s="11"/>
      <c r="GDS153" s="11"/>
      <c r="GDT153" s="89"/>
      <c r="GDU153" s="87"/>
      <c r="GDV153" s="90"/>
      <c r="GDW153" s="91"/>
      <c r="GDX153" s="86"/>
      <c r="GDY153" s="87"/>
      <c r="GDZ153" s="87"/>
      <c r="GEA153" s="87"/>
      <c r="GEB153" s="87"/>
      <c r="GEC153" s="88"/>
      <c r="GED153" s="12"/>
      <c r="GEE153" s="12"/>
      <c r="GEF153" s="88"/>
      <c r="GEG153" s="88"/>
      <c r="GEH153" s="11"/>
      <c r="GEI153" s="11"/>
      <c r="GEJ153" s="89"/>
      <c r="GEK153" s="87"/>
      <c r="GEL153" s="90"/>
      <c r="GEM153" s="91"/>
      <c r="GEN153" s="86"/>
      <c r="GEO153" s="87"/>
      <c r="GEP153" s="87"/>
      <c r="GEQ153" s="87"/>
      <c r="GER153" s="87"/>
      <c r="GES153" s="88"/>
      <c r="GET153" s="12"/>
      <c r="GEU153" s="12"/>
      <c r="GEV153" s="88"/>
      <c r="GEW153" s="88"/>
      <c r="GEX153" s="11"/>
      <c r="GEY153" s="11"/>
      <c r="GEZ153" s="89"/>
      <c r="GFA153" s="87"/>
      <c r="GFB153" s="90"/>
      <c r="GFC153" s="91"/>
      <c r="GFD153" s="86"/>
      <c r="GFE153" s="87"/>
      <c r="GFF153" s="87"/>
      <c r="GFG153" s="87"/>
      <c r="GFH153" s="87"/>
      <c r="GFI153" s="88"/>
      <c r="GFJ153" s="12"/>
      <c r="GFK153" s="12"/>
      <c r="GFL153" s="88"/>
      <c r="GFM153" s="88"/>
      <c r="GFN153" s="11"/>
      <c r="GFO153" s="11"/>
      <c r="GFP153" s="89"/>
      <c r="GFQ153" s="87"/>
      <c r="GFR153" s="90"/>
      <c r="GFS153" s="91"/>
      <c r="GFT153" s="86"/>
      <c r="GFU153" s="87"/>
      <c r="GFV153" s="87"/>
      <c r="GFW153" s="87"/>
      <c r="GFX153" s="87"/>
      <c r="GFY153" s="88"/>
      <c r="GFZ153" s="12"/>
      <c r="GGA153" s="12"/>
      <c r="GGB153" s="88"/>
      <c r="GGC153" s="88"/>
      <c r="GGD153" s="11"/>
      <c r="GGE153" s="11"/>
      <c r="GGF153" s="89"/>
      <c r="GGG153" s="87"/>
      <c r="GGH153" s="90"/>
      <c r="GGI153" s="91"/>
      <c r="GGJ153" s="86"/>
      <c r="GGK153" s="87"/>
      <c r="GGL153" s="87"/>
      <c r="GGM153" s="87"/>
      <c r="GGN153" s="87"/>
      <c r="GGO153" s="88"/>
      <c r="GGP153" s="12"/>
      <c r="GGQ153" s="12"/>
      <c r="GGR153" s="88"/>
      <c r="GGS153" s="88"/>
      <c r="GGT153" s="11"/>
      <c r="GGU153" s="11"/>
      <c r="GGV153" s="89"/>
      <c r="GGW153" s="87"/>
      <c r="GGX153" s="90"/>
      <c r="GGY153" s="91"/>
      <c r="GGZ153" s="86"/>
      <c r="GHA153" s="87"/>
      <c r="GHB153" s="87"/>
      <c r="GHC153" s="87"/>
      <c r="GHD153" s="87"/>
      <c r="GHE153" s="88"/>
      <c r="GHF153" s="12"/>
      <c r="GHG153" s="12"/>
      <c r="GHH153" s="88"/>
      <c r="GHI153" s="88"/>
      <c r="GHJ153" s="11"/>
      <c r="GHK153" s="11"/>
      <c r="GHL153" s="89"/>
      <c r="GHM153" s="87"/>
      <c r="GHN153" s="90"/>
      <c r="GHO153" s="91"/>
      <c r="GHP153" s="86"/>
      <c r="GHQ153" s="87"/>
      <c r="GHR153" s="87"/>
      <c r="GHS153" s="87"/>
      <c r="GHT153" s="87"/>
      <c r="GHU153" s="88"/>
      <c r="GHV153" s="12"/>
      <c r="GHW153" s="12"/>
      <c r="GHX153" s="88"/>
      <c r="GHY153" s="88"/>
      <c r="GHZ153" s="11"/>
      <c r="GIA153" s="11"/>
      <c r="GIB153" s="89"/>
      <c r="GIC153" s="87"/>
      <c r="GID153" s="90"/>
      <c r="GIE153" s="91"/>
      <c r="GIF153" s="86"/>
      <c r="GIG153" s="87"/>
      <c r="GIH153" s="87"/>
      <c r="GII153" s="87"/>
      <c r="GIJ153" s="87"/>
      <c r="GIK153" s="88"/>
      <c r="GIL153" s="12"/>
      <c r="GIM153" s="12"/>
      <c r="GIN153" s="88"/>
      <c r="GIO153" s="88"/>
      <c r="GIP153" s="11"/>
      <c r="GIQ153" s="11"/>
      <c r="GIR153" s="89"/>
      <c r="GIS153" s="87"/>
      <c r="GIT153" s="90"/>
      <c r="GIU153" s="91"/>
      <c r="GIV153" s="86"/>
      <c r="GIW153" s="87"/>
      <c r="GIX153" s="87"/>
      <c r="GIY153" s="87"/>
      <c r="GIZ153" s="87"/>
      <c r="GJA153" s="88"/>
      <c r="GJB153" s="12"/>
      <c r="GJC153" s="12"/>
      <c r="GJD153" s="88"/>
      <c r="GJE153" s="88"/>
      <c r="GJF153" s="11"/>
      <c r="GJG153" s="11"/>
      <c r="GJH153" s="89"/>
      <c r="GJI153" s="87"/>
      <c r="GJJ153" s="90"/>
      <c r="GJK153" s="91"/>
      <c r="GJL153" s="86"/>
      <c r="GJM153" s="87"/>
      <c r="GJN153" s="87"/>
      <c r="GJO153" s="87"/>
      <c r="GJP153" s="87"/>
      <c r="GJQ153" s="88"/>
      <c r="GJR153" s="12"/>
      <c r="GJS153" s="12"/>
      <c r="GJT153" s="88"/>
      <c r="GJU153" s="88"/>
      <c r="GJV153" s="11"/>
      <c r="GJW153" s="11"/>
      <c r="GJX153" s="89"/>
      <c r="GJY153" s="87"/>
      <c r="GJZ153" s="90"/>
      <c r="GKA153" s="91"/>
      <c r="GKB153" s="86"/>
      <c r="GKC153" s="87"/>
      <c r="GKD153" s="87"/>
      <c r="GKE153" s="87"/>
      <c r="GKF153" s="87"/>
      <c r="GKG153" s="88"/>
      <c r="GKH153" s="12"/>
      <c r="GKI153" s="12"/>
      <c r="GKJ153" s="88"/>
      <c r="GKK153" s="88"/>
      <c r="GKL153" s="11"/>
      <c r="GKM153" s="11"/>
      <c r="GKN153" s="89"/>
      <c r="GKO153" s="87"/>
      <c r="GKP153" s="90"/>
      <c r="GKQ153" s="91"/>
      <c r="GKR153" s="86"/>
      <c r="GKS153" s="87"/>
      <c r="GKT153" s="87"/>
      <c r="GKU153" s="87"/>
      <c r="GKV153" s="87"/>
      <c r="GKW153" s="88"/>
      <c r="GKX153" s="12"/>
      <c r="GKY153" s="12"/>
      <c r="GKZ153" s="88"/>
      <c r="GLA153" s="88"/>
      <c r="GLB153" s="11"/>
      <c r="GLC153" s="11"/>
      <c r="GLD153" s="89"/>
      <c r="GLE153" s="87"/>
      <c r="GLF153" s="90"/>
      <c r="GLG153" s="91"/>
      <c r="GLH153" s="86"/>
      <c r="GLI153" s="87"/>
      <c r="GLJ153" s="87"/>
      <c r="GLK153" s="87"/>
      <c r="GLL153" s="87"/>
      <c r="GLM153" s="88"/>
      <c r="GLN153" s="12"/>
      <c r="GLO153" s="12"/>
      <c r="GLP153" s="88"/>
      <c r="GLQ153" s="88"/>
      <c r="GLR153" s="11"/>
      <c r="GLS153" s="11"/>
      <c r="GLT153" s="89"/>
      <c r="GLU153" s="87"/>
      <c r="GLV153" s="90"/>
      <c r="GLW153" s="91"/>
      <c r="GLX153" s="86"/>
      <c r="GLY153" s="87"/>
      <c r="GLZ153" s="87"/>
      <c r="GMA153" s="87"/>
      <c r="GMB153" s="87"/>
      <c r="GMC153" s="88"/>
      <c r="GMD153" s="12"/>
      <c r="GME153" s="12"/>
      <c r="GMF153" s="88"/>
      <c r="GMG153" s="88"/>
      <c r="GMH153" s="11"/>
      <c r="GMI153" s="11"/>
      <c r="GMJ153" s="89"/>
      <c r="GMK153" s="87"/>
      <c r="GML153" s="90"/>
      <c r="GMM153" s="91"/>
      <c r="GMN153" s="86"/>
      <c r="GMO153" s="87"/>
      <c r="GMP153" s="87"/>
      <c r="GMQ153" s="87"/>
      <c r="GMR153" s="87"/>
      <c r="GMS153" s="88"/>
      <c r="GMT153" s="12"/>
      <c r="GMU153" s="12"/>
      <c r="GMV153" s="88"/>
      <c r="GMW153" s="88"/>
      <c r="GMX153" s="11"/>
      <c r="GMY153" s="11"/>
      <c r="GMZ153" s="89"/>
      <c r="GNA153" s="87"/>
      <c r="GNB153" s="90"/>
      <c r="GNC153" s="91"/>
      <c r="GND153" s="86"/>
      <c r="GNE153" s="87"/>
      <c r="GNF153" s="87"/>
      <c r="GNG153" s="87"/>
      <c r="GNH153" s="87"/>
      <c r="GNI153" s="88"/>
      <c r="GNJ153" s="12"/>
      <c r="GNK153" s="12"/>
      <c r="GNL153" s="88"/>
      <c r="GNM153" s="88"/>
      <c r="GNN153" s="11"/>
      <c r="GNO153" s="11"/>
      <c r="GNP153" s="89"/>
      <c r="GNQ153" s="87"/>
      <c r="GNR153" s="90"/>
      <c r="GNS153" s="91"/>
      <c r="GNT153" s="86"/>
      <c r="GNU153" s="87"/>
      <c r="GNV153" s="87"/>
      <c r="GNW153" s="87"/>
      <c r="GNX153" s="87"/>
      <c r="GNY153" s="88"/>
      <c r="GNZ153" s="12"/>
      <c r="GOA153" s="12"/>
      <c r="GOB153" s="88"/>
      <c r="GOC153" s="88"/>
      <c r="GOD153" s="11"/>
      <c r="GOE153" s="11"/>
      <c r="GOF153" s="89"/>
      <c r="GOG153" s="87"/>
      <c r="GOH153" s="90"/>
      <c r="GOI153" s="91"/>
      <c r="GOJ153" s="86"/>
      <c r="GOK153" s="87"/>
      <c r="GOL153" s="87"/>
      <c r="GOM153" s="87"/>
      <c r="GON153" s="87"/>
      <c r="GOO153" s="88"/>
      <c r="GOP153" s="12"/>
      <c r="GOQ153" s="12"/>
      <c r="GOR153" s="88"/>
      <c r="GOS153" s="88"/>
      <c r="GOT153" s="11"/>
      <c r="GOU153" s="11"/>
      <c r="GOV153" s="89"/>
      <c r="GOW153" s="87"/>
      <c r="GOX153" s="90"/>
      <c r="GOY153" s="91"/>
      <c r="GOZ153" s="86"/>
      <c r="GPA153" s="87"/>
      <c r="GPB153" s="87"/>
      <c r="GPC153" s="87"/>
      <c r="GPD153" s="87"/>
      <c r="GPE153" s="88"/>
      <c r="GPF153" s="12"/>
      <c r="GPG153" s="12"/>
      <c r="GPH153" s="88"/>
      <c r="GPI153" s="88"/>
      <c r="GPJ153" s="11"/>
      <c r="GPK153" s="11"/>
      <c r="GPL153" s="89"/>
      <c r="GPM153" s="87"/>
      <c r="GPN153" s="90"/>
      <c r="GPO153" s="91"/>
      <c r="GPP153" s="86"/>
      <c r="GPQ153" s="87"/>
      <c r="GPR153" s="87"/>
      <c r="GPS153" s="87"/>
      <c r="GPT153" s="87"/>
      <c r="GPU153" s="88"/>
      <c r="GPV153" s="12"/>
      <c r="GPW153" s="12"/>
      <c r="GPX153" s="88"/>
      <c r="GPY153" s="88"/>
      <c r="GPZ153" s="11"/>
      <c r="GQA153" s="11"/>
      <c r="GQB153" s="89"/>
      <c r="GQC153" s="87"/>
      <c r="GQD153" s="90"/>
      <c r="GQE153" s="91"/>
      <c r="GQF153" s="86"/>
      <c r="GQG153" s="87"/>
      <c r="GQH153" s="87"/>
      <c r="GQI153" s="87"/>
      <c r="GQJ153" s="87"/>
      <c r="GQK153" s="88"/>
      <c r="GQL153" s="12"/>
      <c r="GQM153" s="12"/>
      <c r="GQN153" s="88"/>
      <c r="GQO153" s="88"/>
      <c r="GQP153" s="11"/>
      <c r="GQQ153" s="11"/>
      <c r="GQR153" s="89"/>
      <c r="GQS153" s="87"/>
      <c r="GQT153" s="90"/>
      <c r="GQU153" s="91"/>
      <c r="GQV153" s="86"/>
      <c r="GQW153" s="87"/>
      <c r="GQX153" s="87"/>
      <c r="GQY153" s="87"/>
      <c r="GQZ153" s="87"/>
      <c r="GRA153" s="88"/>
      <c r="GRB153" s="12"/>
      <c r="GRC153" s="12"/>
      <c r="GRD153" s="88"/>
      <c r="GRE153" s="88"/>
      <c r="GRF153" s="11"/>
      <c r="GRG153" s="11"/>
      <c r="GRH153" s="89"/>
      <c r="GRI153" s="87"/>
      <c r="GRJ153" s="90"/>
      <c r="GRK153" s="91"/>
      <c r="GRL153" s="86"/>
      <c r="GRM153" s="87"/>
      <c r="GRN153" s="87"/>
      <c r="GRO153" s="87"/>
      <c r="GRP153" s="87"/>
      <c r="GRQ153" s="88"/>
      <c r="GRR153" s="12"/>
      <c r="GRS153" s="12"/>
      <c r="GRT153" s="88"/>
      <c r="GRU153" s="88"/>
      <c r="GRV153" s="11"/>
      <c r="GRW153" s="11"/>
      <c r="GRX153" s="89"/>
      <c r="GRY153" s="87"/>
      <c r="GRZ153" s="90"/>
      <c r="GSA153" s="91"/>
      <c r="GSB153" s="86"/>
      <c r="GSC153" s="87"/>
      <c r="GSD153" s="87"/>
      <c r="GSE153" s="87"/>
      <c r="GSF153" s="87"/>
      <c r="GSG153" s="88"/>
      <c r="GSH153" s="12"/>
      <c r="GSI153" s="12"/>
      <c r="GSJ153" s="88"/>
      <c r="GSK153" s="88"/>
      <c r="GSL153" s="11"/>
      <c r="GSM153" s="11"/>
      <c r="GSN153" s="89"/>
      <c r="GSO153" s="87"/>
      <c r="GSP153" s="90"/>
      <c r="GSQ153" s="91"/>
      <c r="GSR153" s="86"/>
      <c r="GSS153" s="87"/>
      <c r="GST153" s="87"/>
      <c r="GSU153" s="87"/>
      <c r="GSV153" s="87"/>
      <c r="GSW153" s="88"/>
      <c r="GSX153" s="12"/>
      <c r="GSY153" s="12"/>
      <c r="GSZ153" s="88"/>
      <c r="GTA153" s="88"/>
      <c r="GTB153" s="11"/>
      <c r="GTC153" s="11"/>
      <c r="GTD153" s="89"/>
      <c r="GTE153" s="87"/>
      <c r="GTF153" s="90"/>
      <c r="GTG153" s="91"/>
      <c r="GTH153" s="86"/>
      <c r="GTI153" s="87"/>
      <c r="GTJ153" s="87"/>
      <c r="GTK153" s="87"/>
      <c r="GTL153" s="87"/>
      <c r="GTM153" s="88"/>
      <c r="GTN153" s="12"/>
      <c r="GTO153" s="12"/>
      <c r="GTP153" s="88"/>
      <c r="GTQ153" s="88"/>
      <c r="GTR153" s="11"/>
      <c r="GTS153" s="11"/>
      <c r="GTT153" s="89"/>
      <c r="GTU153" s="87"/>
      <c r="GTV153" s="90"/>
      <c r="GTW153" s="91"/>
      <c r="GTX153" s="86"/>
      <c r="GTY153" s="87"/>
      <c r="GTZ153" s="87"/>
      <c r="GUA153" s="87"/>
      <c r="GUB153" s="87"/>
      <c r="GUC153" s="88"/>
      <c r="GUD153" s="12"/>
      <c r="GUE153" s="12"/>
      <c r="GUF153" s="88"/>
      <c r="GUG153" s="88"/>
      <c r="GUH153" s="11"/>
      <c r="GUI153" s="11"/>
      <c r="GUJ153" s="89"/>
      <c r="GUK153" s="87"/>
      <c r="GUL153" s="90"/>
      <c r="GUM153" s="91"/>
      <c r="GUN153" s="86"/>
      <c r="GUO153" s="87"/>
      <c r="GUP153" s="87"/>
      <c r="GUQ153" s="87"/>
      <c r="GUR153" s="87"/>
      <c r="GUS153" s="88"/>
      <c r="GUT153" s="12"/>
      <c r="GUU153" s="12"/>
      <c r="GUV153" s="88"/>
      <c r="GUW153" s="88"/>
      <c r="GUX153" s="11"/>
      <c r="GUY153" s="11"/>
      <c r="GUZ153" s="89"/>
      <c r="GVA153" s="87"/>
      <c r="GVB153" s="90"/>
      <c r="GVC153" s="91"/>
      <c r="GVD153" s="86"/>
      <c r="GVE153" s="87"/>
      <c r="GVF153" s="87"/>
      <c r="GVG153" s="87"/>
      <c r="GVH153" s="87"/>
      <c r="GVI153" s="88"/>
      <c r="GVJ153" s="12"/>
      <c r="GVK153" s="12"/>
      <c r="GVL153" s="88"/>
      <c r="GVM153" s="88"/>
      <c r="GVN153" s="11"/>
      <c r="GVO153" s="11"/>
      <c r="GVP153" s="89"/>
      <c r="GVQ153" s="87"/>
      <c r="GVR153" s="90"/>
      <c r="GVS153" s="91"/>
      <c r="GVT153" s="86"/>
      <c r="GVU153" s="87"/>
      <c r="GVV153" s="87"/>
      <c r="GVW153" s="87"/>
      <c r="GVX153" s="87"/>
      <c r="GVY153" s="88"/>
      <c r="GVZ153" s="12"/>
      <c r="GWA153" s="12"/>
      <c r="GWB153" s="88"/>
      <c r="GWC153" s="88"/>
      <c r="GWD153" s="11"/>
      <c r="GWE153" s="11"/>
      <c r="GWF153" s="89"/>
      <c r="GWG153" s="87"/>
      <c r="GWH153" s="90"/>
      <c r="GWI153" s="91"/>
      <c r="GWJ153" s="86"/>
      <c r="GWK153" s="87"/>
      <c r="GWL153" s="87"/>
      <c r="GWM153" s="87"/>
      <c r="GWN153" s="87"/>
      <c r="GWO153" s="88"/>
      <c r="GWP153" s="12"/>
      <c r="GWQ153" s="12"/>
      <c r="GWR153" s="88"/>
      <c r="GWS153" s="88"/>
      <c r="GWT153" s="11"/>
      <c r="GWU153" s="11"/>
      <c r="GWV153" s="89"/>
      <c r="GWW153" s="87"/>
      <c r="GWX153" s="90"/>
      <c r="GWY153" s="91"/>
      <c r="GWZ153" s="86"/>
      <c r="GXA153" s="87"/>
      <c r="GXB153" s="87"/>
      <c r="GXC153" s="87"/>
      <c r="GXD153" s="87"/>
      <c r="GXE153" s="88"/>
      <c r="GXF153" s="12"/>
      <c r="GXG153" s="12"/>
      <c r="GXH153" s="88"/>
      <c r="GXI153" s="88"/>
      <c r="GXJ153" s="11"/>
      <c r="GXK153" s="11"/>
      <c r="GXL153" s="89"/>
      <c r="GXM153" s="87"/>
      <c r="GXN153" s="90"/>
      <c r="GXO153" s="91"/>
      <c r="GXP153" s="86"/>
      <c r="GXQ153" s="87"/>
      <c r="GXR153" s="87"/>
      <c r="GXS153" s="87"/>
      <c r="GXT153" s="87"/>
      <c r="GXU153" s="88"/>
      <c r="GXV153" s="12"/>
      <c r="GXW153" s="12"/>
      <c r="GXX153" s="88"/>
      <c r="GXY153" s="88"/>
      <c r="GXZ153" s="11"/>
      <c r="GYA153" s="11"/>
      <c r="GYB153" s="89"/>
      <c r="GYC153" s="87"/>
      <c r="GYD153" s="90"/>
      <c r="GYE153" s="91"/>
      <c r="GYF153" s="86"/>
      <c r="GYG153" s="87"/>
      <c r="GYH153" s="87"/>
      <c r="GYI153" s="87"/>
      <c r="GYJ153" s="87"/>
      <c r="GYK153" s="88"/>
      <c r="GYL153" s="12"/>
      <c r="GYM153" s="12"/>
      <c r="GYN153" s="88"/>
      <c r="GYO153" s="88"/>
      <c r="GYP153" s="11"/>
      <c r="GYQ153" s="11"/>
      <c r="GYR153" s="89"/>
      <c r="GYS153" s="87"/>
      <c r="GYT153" s="90"/>
      <c r="GYU153" s="91"/>
      <c r="GYV153" s="86"/>
      <c r="GYW153" s="87"/>
      <c r="GYX153" s="87"/>
      <c r="GYY153" s="87"/>
      <c r="GYZ153" s="87"/>
      <c r="GZA153" s="88"/>
      <c r="GZB153" s="12"/>
      <c r="GZC153" s="12"/>
      <c r="GZD153" s="88"/>
      <c r="GZE153" s="88"/>
      <c r="GZF153" s="11"/>
      <c r="GZG153" s="11"/>
      <c r="GZH153" s="89"/>
      <c r="GZI153" s="87"/>
      <c r="GZJ153" s="90"/>
      <c r="GZK153" s="91"/>
      <c r="GZL153" s="86"/>
      <c r="GZM153" s="87"/>
      <c r="GZN153" s="87"/>
      <c r="GZO153" s="87"/>
      <c r="GZP153" s="87"/>
      <c r="GZQ153" s="88"/>
      <c r="GZR153" s="12"/>
      <c r="GZS153" s="12"/>
      <c r="GZT153" s="88"/>
      <c r="GZU153" s="88"/>
      <c r="GZV153" s="11"/>
      <c r="GZW153" s="11"/>
      <c r="GZX153" s="89"/>
      <c r="GZY153" s="87"/>
      <c r="GZZ153" s="90"/>
      <c r="HAA153" s="91"/>
      <c r="HAB153" s="86"/>
      <c r="HAC153" s="87"/>
      <c r="HAD153" s="87"/>
      <c r="HAE153" s="87"/>
      <c r="HAF153" s="87"/>
      <c r="HAG153" s="88"/>
      <c r="HAH153" s="12"/>
      <c r="HAI153" s="12"/>
      <c r="HAJ153" s="88"/>
      <c r="HAK153" s="88"/>
      <c r="HAL153" s="11"/>
      <c r="HAM153" s="11"/>
      <c r="HAN153" s="89"/>
      <c r="HAO153" s="87"/>
      <c r="HAP153" s="90"/>
      <c r="HAQ153" s="91"/>
      <c r="HAR153" s="86"/>
      <c r="HAS153" s="87"/>
      <c r="HAT153" s="87"/>
      <c r="HAU153" s="87"/>
      <c r="HAV153" s="87"/>
      <c r="HAW153" s="88"/>
      <c r="HAX153" s="12"/>
      <c r="HAY153" s="12"/>
      <c r="HAZ153" s="88"/>
      <c r="HBA153" s="88"/>
      <c r="HBB153" s="11"/>
      <c r="HBC153" s="11"/>
      <c r="HBD153" s="89"/>
      <c r="HBE153" s="87"/>
      <c r="HBF153" s="90"/>
      <c r="HBG153" s="91"/>
      <c r="HBH153" s="86"/>
      <c r="HBI153" s="87"/>
      <c r="HBJ153" s="87"/>
      <c r="HBK153" s="87"/>
      <c r="HBL153" s="87"/>
      <c r="HBM153" s="88"/>
      <c r="HBN153" s="12"/>
      <c r="HBO153" s="12"/>
      <c r="HBP153" s="88"/>
      <c r="HBQ153" s="88"/>
      <c r="HBR153" s="11"/>
      <c r="HBS153" s="11"/>
      <c r="HBT153" s="89"/>
      <c r="HBU153" s="87"/>
      <c r="HBV153" s="90"/>
      <c r="HBW153" s="91"/>
      <c r="HBX153" s="86"/>
      <c r="HBY153" s="87"/>
      <c r="HBZ153" s="87"/>
      <c r="HCA153" s="87"/>
      <c r="HCB153" s="87"/>
      <c r="HCC153" s="88"/>
      <c r="HCD153" s="12"/>
      <c r="HCE153" s="12"/>
      <c r="HCF153" s="88"/>
      <c r="HCG153" s="88"/>
      <c r="HCH153" s="11"/>
      <c r="HCI153" s="11"/>
      <c r="HCJ153" s="89"/>
      <c r="HCK153" s="87"/>
      <c r="HCL153" s="90"/>
      <c r="HCM153" s="91"/>
      <c r="HCN153" s="86"/>
      <c r="HCO153" s="87"/>
      <c r="HCP153" s="87"/>
      <c r="HCQ153" s="87"/>
      <c r="HCR153" s="87"/>
      <c r="HCS153" s="88"/>
      <c r="HCT153" s="12"/>
      <c r="HCU153" s="12"/>
      <c r="HCV153" s="88"/>
      <c r="HCW153" s="88"/>
      <c r="HCX153" s="11"/>
      <c r="HCY153" s="11"/>
      <c r="HCZ153" s="89"/>
      <c r="HDA153" s="87"/>
      <c r="HDB153" s="90"/>
      <c r="HDC153" s="91"/>
      <c r="HDD153" s="86"/>
      <c r="HDE153" s="87"/>
      <c r="HDF153" s="87"/>
      <c r="HDG153" s="87"/>
      <c r="HDH153" s="87"/>
      <c r="HDI153" s="88"/>
      <c r="HDJ153" s="12"/>
      <c r="HDK153" s="12"/>
      <c r="HDL153" s="88"/>
      <c r="HDM153" s="88"/>
      <c r="HDN153" s="11"/>
      <c r="HDO153" s="11"/>
      <c r="HDP153" s="89"/>
      <c r="HDQ153" s="87"/>
      <c r="HDR153" s="90"/>
      <c r="HDS153" s="91"/>
      <c r="HDT153" s="86"/>
      <c r="HDU153" s="87"/>
      <c r="HDV153" s="87"/>
      <c r="HDW153" s="87"/>
      <c r="HDX153" s="87"/>
      <c r="HDY153" s="88"/>
      <c r="HDZ153" s="12"/>
      <c r="HEA153" s="12"/>
      <c r="HEB153" s="88"/>
      <c r="HEC153" s="88"/>
      <c r="HED153" s="11"/>
      <c r="HEE153" s="11"/>
      <c r="HEF153" s="89"/>
      <c r="HEG153" s="87"/>
      <c r="HEH153" s="90"/>
      <c r="HEI153" s="91"/>
      <c r="HEJ153" s="86"/>
      <c r="HEK153" s="87"/>
      <c r="HEL153" s="87"/>
      <c r="HEM153" s="87"/>
      <c r="HEN153" s="87"/>
      <c r="HEO153" s="88"/>
      <c r="HEP153" s="12"/>
      <c r="HEQ153" s="12"/>
      <c r="HER153" s="88"/>
      <c r="HES153" s="88"/>
      <c r="HET153" s="11"/>
      <c r="HEU153" s="11"/>
      <c r="HEV153" s="89"/>
      <c r="HEW153" s="87"/>
      <c r="HEX153" s="90"/>
      <c r="HEY153" s="91"/>
      <c r="HEZ153" s="86"/>
      <c r="HFA153" s="87"/>
      <c r="HFB153" s="87"/>
      <c r="HFC153" s="87"/>
      <c r="HFD153" s="87"/>
      <c r="HFE153" s="88"/>
      <c r="HFF153" s="12"/>
      <c r="HFG153" s="12"/>
      <c r="HFH153" s="88"/>
      <c r="HFI153" s="88"/>
      <c r="HFJ153" s="11"/>
      <c r="HFK153" s="11"/>
      <c r="HFL153" s="89"/>
      <c r="HFM153" s="87"/>
      <c r="HFN153" s="90"/>
      <c r="HFO153" s="91"/>
      <c r="HFP153" s="86"/>
      <c r="HFQ153" s="87"/>
      <c r="HFR153" s="87"/>
      <c r="HFS153" s="87"/>
      <c r="HFT153" s="87"/>
      <c r="HFU153" s="88"/>
      <c r="HFV153" s="12"/>
      <c r="HFW153" s="12"/>
      <c r="HFX153" s="88"/>
      <c r="HFY153" s="88"/>
      <c r="HFZ153" s="11"/>
      <c r="HGA153" s="11"/>
      <c r="HGB153" s="89"/>
      <c r="HGC153" s="87"/>
      <c r="HGD153" s="90"/>
      <c r="HGE153" s="91"/>
      <c r="HGF153" s="86"/>
      <c r="HGG153" s="87"/>
      <c r="HGH153" s="87"/>
      <c r="HGI153" s="87"/>
      <c r="HGJ153" s="87"/>
      <c r="HGK153" s="88"/>
      <c r="HGL153" s="12"/>
      <c r="HGM153" s="12"/>
      <c r="HGN153" s="88"/>
      <c r="HGO153" s="88"/>
      <c r="HGP153" s="11"/>
      <c r="HGQ153" s="11"/>
      <c r="HGR153" s="89"/>
      <c r="HGS153" s="87"/>
      <c r="HGT153" s="90"/>
      <c r="HGU153" s="91"/>
      <c r="HGV153" s="86"/>
      <c r="HGW153" s="87"/>
      <c r="HGX153" s="87"/>
      <c r="HGY153" s="87"/>
      <c r="HGZ153" s="87"/>
      <c r="HHA153" s="88"/>
      <c r="HHB153" s="12"/>
      <c r="HHC153" s="12"/>
      <c r="HHD153" s="88"/>
      <c r="HHE153" s="88"/>
      <c r="HHF153" s="11"/>
      <c r="HHG153" s="11"/>
      <c r="HHH153" s="89"/>
      <c r="HHI153" s="87"/>
      <c r="HHJ153" s="90"/>
      <c r="HHK153" s="91"/>
      <c r="HHL153" s="86"/>
      <c r="HHM153" s="87"/>
      <c r="HHN153" s="87"/>
      <c r="HHO153" s="87"/>
      <c r="HHP153" s="87"/>
      <c r="HHQ153" s="88"/>
      <c r="HHR153" s="12"/>
      <c r="HHS153" s="12"/>
      <c r="HHT153" s="88"/>
      <c r="HHU153" s="88"/>
      <c r="HHV153" s="11"/>
      <c r="HHW153" s="11"/>
      <c r="HHX153" s="89"/>
      <c r="HHY153" s="87"/>
      <c r="HHZ153" s="90"/>
      <c r="HIA153" s="91"/>
      <c r="HIB153" s="86"/>
      <c r="HIC153" s="87"/>
      <c r="HID153" s="87"/>
      <c r="HIE153" s="87"/>
      <c r="HIF153" s="87"/>
      <c r="HIG153" s="88"/>
      <c r="HIH153" s="12"/>
      <c r="HII153" s="12"/>
      <c r="HIJ153" s="88"/>
      <c r="HIK153" s="88"/>
      <c r="HIL153" s="11"/>
      <c r="HIM153" s="11"/>
      <c r="HIN153" s="89"/>
      <c r="HIO153" s="87"/>
      <c r="HIP153" s="90"/>
      <c r="HIQ153" s="91"/>
      <c r="HIR153" s="86"/>
      <c r="HIS153" s="87"/>
      <c r="HIT153" s="87"/>
      <c r="HIU153" s="87"/>
      <c r="HIV153" s="87"/>
      <c r="HIW153" s="88"/>
      <c r="HIX153" s="12"/>
      <c r="HIY153" s="12"/>
      <c r="HIZ153" s="88"/>
      <c r="HJA153" s="88"/>
      <c r="HJB153" s="11"/>
      <c r="HJC153" s="11"/>
      <c r="HJD153" s="89"/>
      <c r="HJE153" s="87"/>
      <c r="HJF153" s="90"/>
      <c r="HJG153" s="91"/>
      <c r="HJH153" s="86"/>
      <c r="HJI153" s="87"/>
      <c r="HJJ153" s="87"/>
      <c r="HJK153" s="87"/>
      <c r="HJL153" s="87"/>
      <c r="HJM153" s="88"/>
      <c r="HJN153" s="12"/>
      <c r="HJO153" s="12"/>
      <c r="HJP153" s="88"/>
      <c r="HJQ153" s="88"/>
      <c r="HJR153" s="11"/>
      <c r="HJS153" s="11"/>
      <c r="HJT153" s="89"/>
      <c r="HJU153" s="87"/>
      <c r="HJV153" s="90"/>
      <c r="HJW153" s="91"/>
      <c r="HJX153" s="86"/>
      <c r="HJY153" s="87"/>
      <c r="HJZ153" s="87"/>
      <c r="HKA153" s="87"/>
      <c r="HKB153" s="87"/>
      <c r="HKC153" s="88"/>
      <c r="HKD153" s="12"/>
      <c r="HKE153" s="12"/>
      <c r="HKF153" s="88"/>
      <c r="HKG153" s="88"/>
      <c r="HKH153" s="11"/>
      <c r="HKI153" s="11"/>
      <c r="HKJ153" s="89"/>
      <c r="HKK153" s="87"/>
      <c r="HKL153" s="90"/>
      <c r="HKM153" s="91"/>
      <c r="HKN153" s="86"/>
      <c r="HKO153" s="87"/>
      <c r="HKP153" s="87"/>
      <c r="HKQ153" s="87"/>
      <c r="HKR153" s="87"/>
      <c r="HKS153" s="88"/>
      <c r="HKT153" s="12"/>
      <c r="HKU153" s="12"/>
      <c r="HKV153" s="88"/>
      <c r="HKW153" s="88"/>
      <c r="HKX153" s="11"/>
      <c r="HKY153" s="11"/>
      <c r="HKZ153" s="89"/>
      <c r="HLA153" s="87"/>
      <c r="HLB153" s="90"/>
      <c r="HLC153" s="91"/>
      <c r="HLD153" s="86"/>
      <c r="HLE153" s="87"/>
      <c r="HLF153" s="87"/>
      <c r="HLG153" s="87"/>
      <c r="HLH153" s="87"/>
      <c r="HLI153" s="88"/>
      <c r="HLJ153" s="12"/>
      <c r="HLK153" s="12"/>
      <c r="HLL153" s="88"/>
      <c r="HLM153" s="88"/>
      <c r="HLN153" s="11"/>
      <c r="HLO153" s="11"/>
      <c r="HLP153" s="89"/>
      <c r="HLQ153" s="87"/>
      <c r="HLR153" s="90"/>
      <c r="HLS153" s="91"/>
      <c r="HLT153" s="86"/>
      <c r="HLU153" s="87"/>
      <c r="HLV153" s="87"/>
      <c r="HLW153" s="87"/>
      <c r="HLX153" s="87"/>
      <c r="HLY153" s="88"/>
      <c r="HLZ153" s="12"/>
      <c r="HMA153" s="12"/>
      <c r="HMB153" s="88"/>
      <c r="HMC153" s="88"/>
      <c r="HMD153" s="11"/>
      <c r="HME153" s="11"/>
      <c r="HMF153" s="89"/>
      <c r="HMG153" s="87"/>
      <c r="HMH153" s="90"/>
      <c r="HMI153" s="91"/>
      <c r="HMJ153" s="86"/>
      <c r="HMK153" s="87"/>
      <c r="HML153" s="87"/>
      <c r="HMM153" s="87"/>
      <c r="HMN153" s="87"/>
      <c r="HMO153" s="88"/>
      <c r="HMP153" s="12"/>
      <c r="HMQ153" s="12"/>
      <c r="HMR153" s="88"/>
      <c r="HMS153" s="88"/>
      <c r="HMT153" s="11"/>
      <c r="HMU153" s="11"/>
      <c r="HMV153" s="89"/>
      <c r="HMW153" s="87"/>
      <c r="HMX153" s="90"/>
      <c r="HMY153" s="91"/>
      <c r="HMZ153" s="86"/>
      <c r="HNA153" s="87"/>
      <c r="HNB153" s="87"/>
      <c r="HNC153" s="87"/>
      <c r="HND153" s="87"/>
      <c r="HNE153" s="88"/>
      <c r="HNF153" s="12"/>
      <c r="HNG153" s="12"/>
      <c r="HNH153" s="88"/>
      <c r="HNI153" s="88"/>
      <c r="HNJ153" s="11"/>
      <c r="HNK153" s="11"/>
      <c r="HNL153" s="89"/>
      <c r="HNM153" s="87"/>
      <c r="HNN153" s="90"/>
      <c r="HNO153" s="91"/>
      <c r="HNP153" s="86"/>
      <c r="HNQ153" s="87"/>
      <c r="HNR153" s="87"/>
      <c r="HNS153" s="87"/>
      <c r="HNT153" s="87"/>
      <c r="HNU153" s="88"/>
      <c r="HNV153" s="12"/>
      <c r="HNW153" s="12"/>
      <c r="HNX153" s="88"/>
      <c r="HNY153" s="88"/>
      <c r="HNZ153" s="11"/>
      <c r="HOA153" s="11"/>
      <c r="HOB153" s="89"/>
      <c r="HOC153" s="87"/>
      <c r="HOD153" s="90"/>
      <c r="HOE153" s="91"/>
      <c r="HOF153" s="86"/>
      <c r="HOG153" s="87"/>
      <c r="HOH153" s="87"/>
      <c r="HOI153" s="87"/>
      <c r="HOJ153" s="87"/>
      <c r="HOK153" s="88"/>
      <c r="HOL153" s="12"/>
      <c r="HOM153" s="12"/>
      <c r="HON153" s="88"/>
      <c r="HOO153" s="88"/>
      <c r="HOP153" s="11"/>
      <c r="HOQ153" s="11"/>
      <c r="HOR153" s="89"/>
      <c r="HOS153" s="87"/>
      <c r="HOT153" s="90"/>
      <c r="HOU153" s="91"/>
      <c r="HOV153" s="86"/>
      <c r="HOW153" s="87"/>
      <c r="HOX153" s="87"/>
      <c r="HOY153" s="87"/>
      <c r="HOZ153" s="87"/>
      <c r="HPA153" s="88"/>
      <c r="HPB153" s="12"/>
      <c r="HPC153" s="12"/>
      <c r="HPD153" s="88"/>
      <c r="HPE153" s="88"/>
      <c r="HPF153" s="11"/>
      <c r="HPG153" s="11"/>
      <c r="HPH153" s="89"/>
      <c r="HPI153" s="87"/>
      <c r="HPJ153" s="90"/>
      <c r="HPK153" s="91"/>
      <c r="HPL153" s="86"/>
      <c r="HPM153" s="87"/>
      <c r="HPN153" s="87"/>
      <c r="HPO153" s="87"/>
      <c r="HPP153" s="87"/>
      <c r="HPQ153" s="88"/>
      <c r="HPR153" s="12"/>
      <c r="HPS153" s="12"/>
      <c r="HPT153" s="88"/>
      <c r="HPU153" s="88"/>
      <c r="HPV153" s="11"/>
      <c r="HPW153" s="11"/>
      <c r="HPX153" s="89"/>
      <c r="HPY153" s="87"/>
      <c r="HPZ153" s="90"/>
      <c r="HQA153" s="91"/>
      <c r="HQB153" s="86"/>
      <c r="HQC153" s="87"/>
      <c r="HQD153" s="87"/>
      <c r="HQE153" s="87"/>
      <c r="HQF153" s="87"/>
      <c r="HQG153" s="88"/>
      <c r="HQH153" s="12"/>
      <c r="HQI153" s="12"/>
      <c r="HQJ153" s="88"/>
      <c r="HQK153" s="88"/>
      <c r="HQL153" s="11"/>
      <c r="HQM153" s="11"/>
      <c r="HQN153" s="89"/>
      <c r="HQO153" s="87"/>
      <c r="HQP153" s="90"/>
      <c r="HQQ153" s="91"/>
      <c r="HQR153" s="86"/>
      <c r="HQS153" s="87"/>
      <c r="HQT153" s="87"/>
      <c r="HQU153" s="87"/>
      <c r="HQV153" s="87"/>
      <c r="HQW153" s="88"/>
      <c r="HQX153" s="12"/>
      <c r="HQY153" s="12"/>
      <c r="HQZ153" s="88"/>
      <c r="HRA153" s="88"/>
      <c r="HRB153" s="11"/>
      <c r="HRC153" s="11"/>
      <c r="HRD153" s="89"/>
      <c r="HRE153" s="87"/>
      <c r="HRF153" s="90"/>
      <c r="HRG153" s="91"/>
      <c r="HRH153" s="86"/>
      <c r="HRI153" s="87"/>
      <c r="HRJ153" s="87"/>
      <c r="HRK153" s="87"/>
      <c r="HRL153" s="87"/>
      <c r="HRM153" s="88"/>
      <c r="HRN153" s="12"/>
      <c r="HRO153" s="12"/>
      <c r="HRP153" s="88"/>
      <c r="HRQ153" s="88"/>
      <c r="HRR153" s="11"/>
      <c r="HRS153" s="11"/>
      <c r="HRT153" s="89"/>
      <c r="HRU153" s="87"/>
      <c r="HRV153" s="90"/>
      <c r="HRW153" s="91"/>
      <c r="HRX153" s="86"/>
      <c r="HRY153" s="87"/>
      <c r="HRZ153" s="87"/>
      <c r="HSA153" s="87"/>
      <c r="HSB153" s="87"/>
      <c r="HSC153" s="88"/>
      <c r="HSD153" s="12"/>
      <c r="HSE153" s="12"/>
      <c r="HSF153" s="88"/>
      <c r="HSG153" s="88"/>
      <c r="HSH153" s="11"/>
      <c r="HSI153" s="11"/>
      <c r="HSJ153" s="89"/>
      <c r="HSK153" s="87"/>
      <c r="HSL153" s="90"/>
      <c r="HSM153" s="91"/>
      <c r="HSN153" s="86"/>
      <c r="HSO153" s="87"/>
      <c r="HSP153" s="87"/>
      <c r="HSQ153" s="87"/>
      <c r="HSR153" s="87"/>
      <c r="HSS153" s="88"/>
      <c r="HST153" s="12"/>
      <c r="HSU153" s="12"/>
      <c r="HSV153" s="88"/>
      <c r="HSW153" s="88"/>
      <c r="HSX153" s="11"/>
      <c r="HSY153" s="11"/>
      <c r="HSZ153" s="89"/>
      <c r="HTA153" s="87"/>
      <c r="HTB153" s="90"/>
      <c r="HTC153" s="91"/>
      <c r="HTD153" s="86"/>
      <c r="HTE153" s="87"/>
      <c r="HTF153" s="87"/>
      <c r="HTG153" s="87"/>
      <c r="HTH153" s="87"/>
      <c r="HTI153" s="88"/>
      <c r="HTJ153" s="12"/>
      <c r="HTK153" s="12"/>
      <c r="HTL153" s="88"/>
      <c r="HTM153" s="88"/>
      <c r="HTN153" s="11"/>
      <c r="HTO153" s="11"/>
      <c r="HTP153" s="89"/>
      <c r="HTQ153" s="87"/>
      <c r="HTR153" s="90"/>
      <c r="HTS153" s="91"/>
      <c r="HTT153" s="86"/>
      <c r="HTU153" s="87"/>
      <c r="HTV153" s="87"/>
      <c r="HTW153" s="87"/>
      <c r="HTX153" s="87"/>
      <c r="HTY153" s="88"/>
      <c r="HTZ153" s="12"/>
      <c r="HUA153" s="12"/>
      <c r="HUB153" s="88"/>
      <c r="HUC153" s="88"/>
      <c r="HUD153" s="11"/>
      <c r="HUE153" s="11"/>
      <c r="HUF153" s="89"/>
      <c r="HUG153" s="87"/>
      <c r="HUH153" s="90"/>
      <c r="HUI153" s="91"/>
      <c r="HUJ153" s="86"/>
      <c r="HUK153" s="87"/>
      <c r="HUL153" s="87"/>
      <c r="HUM153" s="87"/>
      <c r="HUN153" s="87"/>
      <c r="HUO153" s="88"/>
      <c r="HUP153" s="12"/>
      <c r="HUQ153" s="12"/>
      <c r="HUR153" s="88"/>
      <c r="HUS153" s="88"/>
      <c r="HUT153" s="11"/>
      <c r="HUU153" s="11"/>
      <c r="HUV153" s="89"/>
      <c r="HUW153" s="87"/>
      <c r="HUX153" s="90"/>
      <c r="HUY153" s="91"/>
      <c r="HUZ153" s="86"/>
      <c r="HVA153" s="87"/>
      <c r="HVB153" s="87"/>
      <c r="HVC153" s="87"/>
      <c r="HVD153" s="87"/>
      <c r="HVE153" s="88"/>
      <c r="HVF153" s="12"/>
      <c r="HVG153" s="12"/>
      <c r="HVH153" s="88"/>
      <c r="HVI153" s="88"/>
      <c r="HVJ153" s="11"/>
      <c r="HVK153" s="11"/>
      <c r="HVL153" s="89"/>
      <c r="HVM153" s="87"/>
      <c r="HVN153" s="90"/>
      <c r="HVO153" s="91"/>
      <c r="HVP153" s="86"/>
      <c r="HVQ153" s="87"/>
      <c r="HVR153" s="87"/>
      <c r="HVS153" s="87"/>
      <c r="HVT153" s="87"/>
      <c r="HVU153" s="88"/>
      <c r="HVV153" s="12"/>
      <c r="HVW153" s="12"/>
      <c r="HVX153" s="88"/>
      <c r="HVY153" s="88"/>
      <c r="HVZ153" s="11"/>
      <c r="HWA153" s="11"/>
      <c r="HWB153" s="89"/>
      <c r="HWC153" s="87"/>
      <c r="HWD153" s="90"/>
      <c r="HWE153" s="91"/>
      <c r="HWF153" s="86"/>
      <c r="HWG153" s="87"/>
      <c r="HWH153" s="87"/>
      <c r="HWI153" s="87"/>
      <c r="HWJ153" s="87"/>
      <c r="HWK153" s="88"/>
      <c r="HWL153" s="12"/>
      <c r="HWM153" s="12"/>
      <c r="HWN153" s="88"/>
      <c r="HWO153" s="88"/>
      <c r="HWP153" s="11"/>
      <c r="HWQ153" s="11"/>
      <c r="HWR153" s="89"/>
      <c r="HWS153" s="87"/>
      <c r="HWT153" s="90"/>
      <c r="HWU153" s="91"/>
      <c r="HWV153" s="86"/>
      <c r="HWW153" s="87"/>
      <c r="HWX153" s="87"/>
      <c r="HWY153" s="87"/>
      <c r="HWZ153" s="87"/>
      <c r="HXA153" s="88"/>
      <c r="HXB153" s="12"/>
      <c r="HXC153" s="12"/>
      <c r="HXD153" s="88"/>
      <c r="HXE153" s="88"/>
      <c r="HXF153" s="11"/>
      <c r="HXG153" s="11"/>
      <c r="HXH153" s="89"/>
      <c r="HXI153" s="87"/>
      <c r="HXJ153" s="90"/>
      <c r="HXK153" s="91"/>
      <c r="HXL153" s="86"/>
      <c r="HXM153" s="87"/>
      <c r="HXN153" s="87"/>
      <c r="HXO153" s="87"/>
      <c r="HXP153" s="87"/>
      <c r="HXQ153" s="88"/>
      <c r="HXR153" s="12"/>
      <c r="HXS153" s="12"/>
      <c r="HXT153" s="88"/>
      <c r="HXU153" s="88"/>
      <c r="HXV153" s="11"/>
      <c r="HXW153" s="11"/>
      <c r="HXX153" s="89"/>
      <c r="HXY153" s="87"/>
      <c r="HXZ153" s="90"/>
      <c r="HYA153" s="91"/>
      <c r="HYB153" s="86"/>
      <c r="HYC153" s="87"/>
      <c r="HYD153" s="87"/>
      <c r="HYE153" s="87"/>
      <c r="HYF153" s="87"/>
      <c r="HYG153" s="88"/>
      <c r="HYH153" s="12"/>
      <c r="HYI153" s="12"/>
      <c r="HYJ153" s="88"/>
      <c r="HYK153" s="88"/>
      <c r="HYL153" s="11"/>
      <c r="HYM153" s="11"/>
      <c r="HYN153" s="89"/>
      <c r="HYO153" s="87"/>
      <c r="HYP153" s="90"/>
      <c r="HYQ153" s="91"/>
      <c r="HYR153" s="86"/>
      <c r="HYS153" s="87"/>
      <c r="HYT153" s="87"/>
      <c r="HYU153" s="87"/>
      <c r="HYV153" s="87"/>
      <c r="HYW153" s="88"/>
      <c r="HYX153" s="12"/>
      <c r="HYY153" s="12"/>
      <c r="HYZ153" s="88"/>
      <c r="HZA153" s="88"/>
      <c r="HZB153" s="11"/>
      <c r="HZC153" s="11"/>
      <c r="HZD153" s="89"/>
      <c r="HZE153" s="87"/>
      <c r="HZF153" s="90"/>
      <c r="HZG153" s="91"/>
      <c r="HZH153" s="86"/>
      <c r="HZI153" s="87"/>
      <c r="HZJ153" s="87"/>
      <c r="HZK153" s="87"/>
      <c r="HZL153" s="87"/>
      <c r="HZM153" s="88"/>
      <c r="HZN153" s="12"/>
      <c r="HZO153" s="12"/>
      <c r="HZP153" s="88"/>
      <c r="HZQ153" s="88"/>
      <c r="HZR153" s="11"/>
      <c r="HZS153" s="11"/>
      <c r="HZT153" s="89"/>
      <c r="HZU153" s="87"/>
      <c r="HZV153" s="90"/>
      <c r="HZW153" s="91"/>
      <c r="HZX153" s="86"/>
      <c r="HZY153" s="87"/>
      <c r="HZZ153" s="87"/>
      <c r="IAA153" s="87"/>
      <c r="IAB153" s="87"/>
      <c r="IAC153" s="88"/>
      <c r="IAD153" s="12"/>
      <c r="IAE153" s="12"/>
      <c r="IAF153" s="88"/>
      <c r="IAG153" s="88"/>
      <c r="IAH153" s="11"/>
      <c r="IAI153" s="11"/>
      <c r="IAJ153" s="89"/>
      <c r="IAK153" s="87"/>
      <c r="IAL153" s="90"/>
      <c r="IAM153" s="91"/>
      <c r="IAN153" s="86"/>
      <c r="IAO153" s="87"/>
      <c r="IAP153" s="87"/>
      <c r="IAQ153" s="87"/>
      <c r="IAR153" s="87"/>
      <c r="IAS153" s="88"/>
      <c r="IAT153" s="12"/>
      <c r="IAU153" s="12"/>
      <c r="IAV153" s="88"/>
      <c r="IAW153" s="88"/>
      <c r="IAX153" s="11"/>
      <c r="IAY153" s="11"/>
      <c r="IAZ153" s="89"/>
      <c r="IBA153" s="87"/>
      <c r="IBB153" s="90"/>
      <c r="IBC153" s="91"/>
      <c r="IBD153" s="86"/>
      <c r="IBE153" s="87"/>
      <c r="IBF153" s="87"/>
      <c r="IBG153" s="87"/>
      <c r="IBH153" s="87"/>
      <c r="IBI153" s="88"/>
      <c r="IBJ153" s="12"/>
      <c r="IBK153" s="12"/>
      <c r="IBL153" s="88"/>
      <c r="IBM153" s="88"/>
      <c r="IBN153" s="11"/>
      <c r="IBO153" s="11"/>
      <c r="IBP153" s="89"/>
      <c r="IBQ153" s="87"/>
      <c r="IBR153" s="90"/>
      <c r="IBS153" s="91"/>
      <c r="IBT153" s="86"/>
      <c r="IBU153" s="87"/>
      <c r="IBV153" s="87"/>
      <c r="IBW153" s="87"/>
      <c r="IBX153" s="87"/>
      <c r="IBY153" s="88"/>
      <c r="IBZ153" s="12"/>
      <c r="ICA153" s="12"/>
      <c r="ICB153" s="88"/>
      <c r="ICC153" s="88"/>
      <c r="ICD153" s="11"/>
      <c r="ICE153" s="11"/>
      <c r="ICF153" s="89"/>
      <c r="ICG153" s="87"/>
      <c r="ICH153" s="90"/>
      <c r="ICI153" s="91"/>
      <c r="ICJ153" s="86"/>
      <c r="ICK153" s="87"/>
      <c r="ICL153" s="87"/>
      <c r="ICM153" s="87"/>
      <c r="ICN153" s="87"/>
      <c r="ICO153" s="88"/>
      <c r="ICP153" s="12"/>
      <c r="ICQ153" s="12"/>
      <c r="ICR153" s="88"/>
      <c r="ICS153" s="88"/>
      <c r="ICT153" s="11"/>
      <c r="ICU153" s="11"/>
      <c r="ICV153" s="89"/>
      <c r="ICW153" s="87"/>
      <c r="ICX153" s="90"/>
      <c r="ICY153" s="91"/>
      <c r="ICZ153" s="86"/>
      <c r="IDA153" s="87"/>
      <c r="IDB153" s="87"/>
      <c r="IDC153" s="87"/>
      <c r="IDD153" s="87"/>
      <c r="IDE153" s="88"/>
      <c r="IDF153" s="12"/>
      <c r="IDG153" s="12"/>
      <c r="IDH153" s="88"/>
      <c r="IDI153" s="88"/>
      <c r="IDJ153" s="11"/>
      <c r="IDK153" s="11"/>
      <c r="IDL153" s="89"/>
      <c r="IDM153" s="87"/>
      <c r="IDN153" s="90"/>
      <c r="IDO153" s="91"/>
      <c r="IDP153" s="86"/>
      <c r="IDQ153" s="87"/>
      <c r="IDR153" s="87"/>
      <c r="IDS153" s="87"/>
      <c r="IDT153" s="87"/>
      <c r="IDU153" s="88"/>
      <c r="IDV153" s="12"/>
      <c r="IDW153" s="12"/>
      <c r="IDX153" s="88"/>
      <c r="IDY153" s="88"/>
      <c r="IDZ153" s="11"/>
      <c r="IEA153" s="11"/>
      <c r="IEB153" s="89"/>
      <c r="IEC153" s="87"/>
      <c r="IED153" s="90"/>
      <c r="IEE153" s="91"/>
      <c r="IEF153" s="86"/>
      <c r="IEG153" s="87"/>
      <c r="IEH153" s="87"/>
      <c r="IEI153" s="87"/>
      <c r="IEJ153" s="87"/>
      <c r="IEK153" s="88"/>
      <c r="IEL153" s="12"/>
      <c r="IEM153" s="12"/>
      <c r="IEN153" s="88"/>
      <c r="IEO153" s="88"/>
      <c r="IEP153" s="11"/>
      <c r="IEQ153" s="11"/>
      <c r="IER153" s="89"/>
      <c r="IES153" s="87"/>
      <c r="IET153" s="90"/>
      <c r="IEU153" s="91"/>
      <c r="IEV153" s="86"/>
      <c r="IEW153" s="87"/>
      <c r="IEX153" s="87"/>
      <c r="IEY153" s="87"/>
      <c r="IEZ153" s="87"/>
      <c r="IFA153" s="88"/>
      <c r="IFB153" s="12"/>
      <c r="IFC153" s="12"/>
      <c r="IFD153" s="88"/>
      <c r="IFE153" s="88"/>
      <c r="IFF153" s="11"/>
      <c r="IFG153" s="11"/>
      <c r="IFH153" s="89"/>
      <c r="IFI153" s="87"/>
      <c r="IFJ153" s="90"/>
      <c r="IFK153" s="91"/>
      <c r="IFL153" s="86"/>
      <c r="IFM153" s="87"/>
      <c r="IFN153" s="87"/>
      <c r="IFO153" s="87"/>
      <c r="IFP153" s="87"/>
      <c r="IFQ153" s="88"/>
      <c r="IFR153" s="12"/>
      <c r="IFS153" s="12"/>
      <c r="IFT153" s="88"/>
      <c r="IFU153" s="88"/>
      <c r="IFV153" s="11"/>
      <c r="IFW153" s="11"/>
      <c r="IFX153" s="89"/>
      <c r="IFY153" s="87"/>
      <c r="IFZ153" s="90"/>
      <c r="IGA153" s="91"/>
      <c r="IGB153" s="86"/>
      <c r="IGC153" s="87"/>
      <c r="IGD153" s="87"/>
      <c r="IGE153" s="87"/>
      <c r="IGF153" s="87"/>
      <c r="IGG153" s="88"/>
      <c r="IGH153" s="12"/>
      <c r="IGI153" s="12"/>
      <c r="IGJ153" s="88"/>
      <c r="IGK153" s="88"/>
      <c r="IGL153" s="11"/>
      <c r="IGM153" s="11"/>
      <c r="IGN153" s="89"/>
      <c r="IGO153" s="87"/>
      <c r="IGP153" s="90"/>
      <c r="IGQ153" s="91"/>
      <c r="IGR153" s="86"/>
      <c r="IGS153" s="87"/>
      <c r="IGT153" s="87"/>
      <c r="IGU153" s="87"/>
      <c r="IGV153" s="87"/>
      <c r="IGW153" s="88"/>
      <c r="IGX153" s="12"/>
      <c r="IGY153" s="12"/>
      <c r="IGZ153" s="88"/>
      <c r="IHA153" s="88"/>
      <c r="IHB153" s="11"/>
      <c r="IHC153" s="11"/>
      <c r="IHD153" s="89"/>
      <c r="IHE153" s="87"/>
      <c r="IHF153" s="90"/>
      <c r="IHG153" s="91"/>
      <c r="IHH153" s="86"/>
      <c r="IHI153" s="87"/>
      <c r="IHJ153" s="87"/>
      <c r="IHK153" s="87"/>
      <c r="IHL153" s="87"/>
      <c r="IHM153" s="88"/>
      <c r="IHN153" s="12"/>
      <c r="IHO153" s="12"/>
      <c r="IHP153" s="88"/>
      <c r="IHQ153" s="88"/>
      <c r="IHR153" s="11"/>
      <c r="IHS153" s="11"/>
      <c r="IHT153" s="89"/>
      <c r="IHU153" s="87"/>
      <c r="IHV153" s="90"/>
      <c r="IHW153" s="91"/>
      <c r="IHX153" s="86"/>
      <c r="IHY153" s="87"/>
      <c r="IHZ153" s="87"/>
      <c r="IIA153" s="87"/>
      <c r="IIB153" s="87"/>
      <c r="IIC153" s="88"/>
      <c r="IID153" s="12"/>
      <c r="IIE153" s="12"/>
      <c r="IIF153" s="88"/>
      <c r="IIG153" s="88"/>
      <c r="IIH153" s="11"/>
      <c r="III153" s="11"/>
      <c r="IIJ153" s="89"/>
      <c r="IIK153" s="87"/>
      <c r="IIL153" s="90"/>
      <c r="IIM153" s="91"/>
      <c r="IIN153" s="86"/>
      <c r="IIO153" s="87"/>
      <c r="IIP153" s="87"/>
      <c r="IIQ153" s="87"/>
      <c r="IIR153" s="87"/>
      <c r="IIS153" s="88"/>
      <c r="IIT153" s="12"/>
      <c r="IIU153" s="12"/>
      <c r="IIV153" s="88"/>
      <c r="IIW153" s="88"/>
      <c r="IIX153" s="11"/>
      <c r="IIY153" s="11"/>
      <c r="IIZ153" s="89"/>
      <c r="IJA153" s="87"/>
      <c r="IJB153" s="90"/>
      <c r="IJC153" s="91"/>
      <c r="IJD153" s="86"/>
      <c r="IJE153" s="87"/>
      <c r="IJF153" s="87"/>
      <c r="IJG153" s="87"/>
      <c r="IJH153" s="87"/>
      <c r="IJI153" s="88"/>
      <c r="IJJ153" s="12"/>
      <c r="IJK153" s="12"/>
      <c r="IJL153" s="88"/>
      <c r="IJM153" s="88"/>
      <c r="IJN153" s="11"/>
      <c r="IJO153" s="11"/>
      <c r="IJP153" s="89"/>
      <c r="IJQ153" s="87"/>
      <c r="IJR153" s="90"/>
      <c r="IJS153" s="91"/>
      <c r="IJT153" s="86"/>
      <c r="IJU153" s="87"/>
      <c r="IJV153" s="87"/>
      <c r="IJW153" s="87"/>
      <c r="IJX153" s="87"/>
      <c r="IJY153" s="88"/>
      <c r="IJZ153" s="12"/>
      <c r="IKA153" s="12"/>
      <c r="IKB153" s="88"/>
      <c r="IKC153" s="88"/>
      <c r="IKD153" s="11"/>
      <c r="IKE153" s="11"/>
      <c r="IKF153" s="89"/>
      <c r="IKG153" s="87"/>
      <c r="IKH153" s="90"/>
      <c r="IKI153" s="91"/>
      <c r="IKJ153" s="86"/>
      <c r="IKK153" s="87"/>
      <c r="IKL153" s="87"/>
      <c r="IKM153" s="87"/>
      <c r="IKN153" s="87"/>
      <c r="IKO153" s="88"/>
      <c r="IKP153" s="12"/>
      <c r="IKQ153" s="12"/>
      <c r="IKR153" s="88"/>
      <c r="IKS153" s="88"/>
      <c r="IKT153" s="11"/>
      <c r="IKU153" s="11"/>
      <c r="IKV153" s="89"/>
      <c r="IKW153" s="87"/>
      <c r="IKX153" s="90"/>
      <c r="IKY153" s="91"/>
      <c r="IKZ153" s="86"/>
      <c r="ILA153" s="87"/>
      <c r="ILB153" s="87"/>
      <c r="ILC153" s="87"/>
      <c r="ILD153" s="87"/>
      <c r="ILE153" s="88"/>
      <c r="ILF153" s="12"/>
      <c r="ILG153" s="12"/>
      <c r="ILH153" s="88"/>
      <c r="ILI153" s="88"/>
      <c r="ILJ153" s="11"/>
      <c r="ILK153" s="11"/>
      <c r="ILL153" s="89"/>
      <c r="ILM153" s="87"/>
      <c r="ILN153" s="90"/>
      <c r="ILO153" s="91"/>
      <c r="ILP153" s="86"/>
      <c r="ILQ153" s="87"/>
      <c r="ILR153" s="87"/>
      <c r="ILS153" s="87"/>
      <c r="ILT153" s="87"/>
      <c r="ILU153" s="88"/>
      <c r="ILV153" s="12"/>
      <c r="ILW153" s="12"/>
      <c r="ILX153" s="88"/>
      <c r="ILY153" s="88"/>
      <c r="ILZ153" s="11"/>
      <c r="IMA153" s="11"/>
      <c r="IMB153" s="89"/>
      <c r="IMC153" s="87"/>
      <c r="IMD153" s="90"/>
      <c r="IME153" s="91"/>
      <c r="IMF153" s="86"/>
      <c r="IMG153" s="87"/>
      <c r="IMH153" s="87"/>
      <c r="IMI153" s="87"/>
      <c r="IMJ153" s="87"/>
      <c r="IMK153" s="88"/>
      <c r="IML153" s="12"/>
      <c r="IMM153" s="12"/>
      <c r="IMN153" s="88"/>
      <c r="IMO153" s="88"/>
      <c r="IMP153" s="11"/>
      <c r="IMQ153" s="11"/>
      <c r="IMR153" s="89"/>
      <c r="IMS153" s="87"/>
      <c r="IMT153" s="90"/>
      <c r="IMU153" s="91"/>
      <c r="IMV153" s="86"/>
      <c r="IMW153" s="87"/>
      <c r="IMX153" s="87"/>
      <c r="IMY153" s="87"/>
      <c r="IMZ153" s="87"/>
      <c r="INA153" s="88"/>
      <c r="INB153" s="12"/>
      <c r="INC153" s="12"/>
      <c r="IND153" s="88"/>
      <c r="INE153" s="88"/>
      <c r="INF153" s="11"/>
      <c r="ING153" s="11"/>
      <c r="INH153" s="89"/>
      <c r="INI153" s="87"/>
      <c r="INJ153" s="90"/>
      <c r="INK153" s="91"/>
      <c r="INL153" s="86"/>
      <c r="INM153" s="87"/>
      <c r="INN153" s="87"/>
      <c r="INO153" s="87"/>
      <c r="INP153" s="87"/>
      <c r="INQ153" s="88"/>
      <c r="INR153" s="12"/>
      <c r="INS153" s="12"/>
      <c r="INT153" s="88"/>
      <c r="INU153" s="88"/>
      <c r="INV153" s="11"/>
      <c r="INW153" s="11"/>
      <c r="INX153" s="89"/>
      <c r="INY153" s="87"/>
      <c r="INZ153" s="90"/>
      <c r="IOA153" s="91"/>
      <c r="IOB153" s="86"/>
      <c r="IOC153" s="87"/>
      <c r="IOD153" s="87"/>
      <c r="IOE153" s="87"/>
      <c r="IOF153" s="87"/>
      <c r="IOG153" s="88"/>
      <c r="IOH153" s="12"/>
      <c r="IOI153" s="12"/>
      <c r="IOJ153" s="88"/>
      <c r="IOK153" s="88"/>
      <c r="IOL153" s="11"/>
      <c r="IOM153" s="11"/>
      <c r="ION153" s="89"/>
      <c r="IOO153" s="87"/>
      <c r="IOP153" s="90"/>
      <c r="IOQ153" s="91"/>
      <c r="IOR153" s="86"/>
      <c r="IOS153" s="87"/>
      <c r="IOT153" s="87"/>
      <c r="IOU153" s="87"/>
      <c r="IOV153" s="87"/>
      <c r="IOW153" s="88"/>
      <c r="IOX153" s="12"/>
      <c r="IOY153" s="12"/>
      <c r="IOZ153" s="88"/>
      <c r="IPA153" s="88"/>
      <c r="IPB153" s="11"/>
      <c r="IPC153" s="11"/>
      <c r="IPD153" s="89"/>
      <c r="IPE153" s="87"/>
      <c r="IPF153" s="90"/>
      <c r="IPG153" s="91"/>
      <c r="IPH153" s="86"/>
      <c r="IPI153" s="87"/>
      <c r="IPJ153" s="87"/>
      <c r="IPK153" s="87"/>
      <c r="IPL153" s="87"/>
      <c r="IPM153" s="88"/>
      <c r="IPN153" s="12"/>
      <c r="IPO153" s="12"/>
      <c r="IPP153" s="88"/>
      <c r="IPQ153" s="88"/>
      <c r="IPR153" s="11"/>
      <c r="IPS153" s="11"/>
      <c r="IPT153" s="89"/>
      <c r="IPU153" s="87"/>
      <c r="IPV153" s="90"/>
      <c r="IPW153" s="91"/>
      <c r="IPX153" s="86"/>
      <c r="IPY153" s="87"/>
      <c r="IPZ153" s="87"/>
      <c r="IQA153" s="87"/>
      <c r="IQB153" s="87"/>
      <c r="IQC153" s="88"/>
      <c r="IQD153" s="12"/>
      <c r="IQE153" s="12"/>
      <c r="IQF153" s="88"/>
      <c r="IQG153" s="88"/>
      <c r="IQH153" s="11"/>
      <c r="IQI153" s="11"/>
      <c r="IQJ153" s="89"/>
      <c r="IQK153" s="87"/>
      <c r="IQL153" s="90"/>
      <c r="IQM153" s="91"/>
      <c r="IQN153" s="86"/>
      <c r="IQO153" s="87"/>
      <c r="IQP153" s="87"/>
      <c r="IQQ153" s="87"/>
      <c r="IQR153" s="87"/>
      <c r="IQS153" s="88"/>
      <c r="IQT153" s="12"/>
      <c r="IQU153" s="12"/>
      <c r="IQV153" s="88"/>
      <c r="IQW153" s="88"/>
      <c r="IQX153" s="11"/>
      <c r="IQY153" s="11"/>
      <c r="IQZ153" s="89"/>
      <c r="IRA153" s="87"/>
      <c r="IRB153" s="90"/>
      <c r="IRC153" s="91"/>
      <c r="IRD153" s="86"/>
      <c r="IRE153" s="87"/>
      <c r="IRF153" s="87"/>
      <c r="IRG153" s="87"/>
      <c r="IRH153" s="87"/>
      <c r="IRI153" s="88"/>
      <c r="IRJ153" s="12"/>
      <c r="IRK153" s="12"/>
      <c r="IRL153" s="88"/>
      <c r="IRM153" s="88"/>
      <c r="IRN153" s="11"/>
      <c r="IRO153" s="11"/>
      <c r="IRP153" s="89"/>
      <c r="IRQ153" s="87"/>
      <c r="IRR153" s="90"/>
      <c r="IRS153" s="91"/>
      <c r="IRT153" s="86"/>
      <c r="IRU153" s="87"/>
      <c r="IRV153" s="87"/>
      <c r="IRW153" s="87"/>
      <c r="IRX153" s="87"/>
      <c r="IRY153" s="88"/>
      <c r="IRZ153" s="12"/>
      <c r="ISA153" s="12"/>
      <c r="ISB153" s="88"/>
      <c r="ISC153" s="88"/>
      <c r="ISD153" s="11"/>
      <c r="ISE153" s="11"/>
      <c r="ISF153" s="89"/>
      <c r="ISG153" s="87"/>
      <c r="ISH153" s="90"/>
      <c r="ISI153" s="91"/>
      <c r="ISJ153" s="86"/>
      <c r="ISK153" s="87"/>
      <c r="ISL153" s="87"/>
      <c r="ISM153" s="87"/>
      <c r="ISN153" s="87"/>
      <c r="ISO153" s="88"/>
      <c r="ISP153" s="12"/>
      <c r="ISQ153" s="12"/>
      <c r="ISR153" s="88"/>
      <c r="ISS153" s="88"/>
      <c r="IST153" s="11"/>
      <c r="ISU153" s="11"/>
      <c r="ISV153" s="89"/>
      <c r="ISW153" s="87"/>
      <c r="ISX153" s="90"/>
      <c r="ISY153" s="91"/>
      <c r="ISZ153" s="86"/>
      <c r="ITA153" s="87"/>
      <c r="ITB153" s="87"/>
      <c r="ITC153" s="87"/>
      <c r="ITD153" s="87"/>
      <c r="ITE153" s="88"/>
      <c r="ITF153" s="12"/>
      <c r="ITG153" s="12"/>
      <c r="ITH153" s="88"/>
      <c r="ITI153" s="88"/>
      <c r="ITJ153" s="11"/>
      <c r="ITK153" s="11"/>
      <c r="ITL153" s="89"/>
      <c r="ITM153" s="87"/>
      <c r="ITN153" s="90"/>
      <c r="ITO153" s="91"/>
      <c r="ITP153" s="86"/>
      <c r="ITQ153" s="87"/>
      <c r="ITR153" s="87"/>
      <c r="ITS153" s="87"/>
      <c r="ITT153" s="87"/>
      <c r="ITU153" s="88"/>
      <c r="ITV153" s="12"/>
      <c r="ITW153" s="12"/>
      <c r="ITX153" s="88"/>
      <c r="ITY153" s="88"/>
      <c r="ITZ153" s="11"/>
      <c r="IUA153" s="11"/>
      <c r="IUB153" s="89"/>
      <c r="IUC153" s="87"/>
      <c r="IUD153" s="90"/>
      <c r="IUE153" s="91"/>
      <c r="IUF153" s="86"/>
      <c r="IUG153" s="87"/>
      <c r="IUH153" s="87"/>
      <c r="IUI153" s="87"/>
      <c r="IUJ153" s="87"/>
      <c r="IUK153" s="88"/>
      <c r="IUL153" s="12"/>
      <c r="IUM153" s="12"/>
      <c r="IUN153" s="88"/>
      <c r="IUO153" s="88"/>
      <c r="IUP153" s="11"/>
      <c r="IUQ153" s="11"/>
      <c r="IUR153" s="89"/>
      <c r="IUS153" s="87"/>
      <c r="IUT153" s="90"/>
      <c r="IUU153" s="91"/>
      <c r="IUV153" s="86"/>
      <c r="IUW153" s="87"/>
      <c r="IUX153" s="87"/>
      <c r="IUY153" s="87"/>
      <c r="IUZ153" s="87"/>
      <c r="IVA153" s="88"/>
      <c r="IVB153" s="12"/>
      <c r="IVC153" s="12"/>
      <c r="IVD153" s="88"/>
      <c r="IVE153" s="88"/>
      <c r="IVF153" s="11"/>
      <c r="IVG153" s="11"/>
      <c r="IVH153" s="89"/>
      <c r="IVI153" s="87"/>
      <c r="IVJ153" s="90"/>
      <c r="IVK153" s="91"/>
      <c r="IVL153" s="86"/>
      <c r="IVM153" s="87"/>
      <c r="IVN153" s="87"/>
      <c r="IVO153" s="87"/>
      <c r="IVP153" s="87"/>
      <c r="IVQ153" s="88"/>
      <c r="IVR153" s="12"/>
      <c r="IVS153" s="12"/>
      <c r="IVT153" s="88"/>
      <c r="IVU153" s="88"/>
      <c r="IVV153" s="11"/>
      <c r="IVW153" s="11"/>
      <c r="IVX153" s="89"/>
      <c r="IVY153" s="87"/>
      <c r="IVZ153" s="90"/>
      <c r="IWA153" s="91"/>
      <c r="IWB153" s="86"/>
      <c r="IWC153" s="87"/>
      <c r="IWD153" s="87"/>
      <c r="IWE153" s="87"/>
      <c r="IWF153" s="87"/>
      <c r="IWG153" s="88"/>
      <c r="IWH153" s="12"/>
      <c r="IWI153" s="12"/>
      <c r="IWJ153" s="88"/>
      <c r="IWK153" s="88"/>
      <c r="IWL153" s="11"/>
      <c r="IWM153" s="11"/>
      <c r="IWN153" s="89"/>
      <c r="IWO153" s="87"/>
      <c r="IWP153" s="90"/>
      <c r="IWQ153" s="91"/>
      <c r="IWR153" s="86"/>
      <c r="IWS153" s="87"/>
      <c r="IWT153" s="87"/>
      <c r="IWU153" s="87"/>
      <c r="IWV153" s="87"/>
      <c r="IWW153" s="88"/>
      <c r="IWX153" s="12"/>
      <c r="IWY153" s="12"/>
      <c r="IWZ153" s="88"/>
      <c r="IXA153" s="88"/>
      <c r="IXB153" s="11"/>
      <c r="IXC153" s="11"/>
      <c r="IXD153" s="89"/>
      <c r="IXE153" s="87"/>
      <c r="IXF153" s="90"/>
      <c r="IXG153" s="91"/>
      <c r="IXH153" s="86"/>
      <c r="IXI153" s="87"/>
      <c r="IXJ153" s="87"/>
      <c r="IXK153" s="87"/>
      <c r="IXL153" s="87"/>
      <c r="IXM153" s="88"/>
      <c r="IXN153" s="12"/>
      <c r="IXO153" s="12"/>
      <c r="IXP153" s="88"/>
      <c r="IXQ153" s="88"/>
      <c r="IXR153" s="11"/>
      <c r="IXS153" s="11"/>
      <c r="IXT153" s="89"/>
      <c r="IXU153" s="87"/>
      <c r="IXV153" s="90"/>
      <c r="IXW153" s="91"/>
      <c r="IXX153" s="86"/>
      <c r="IXY153" s="87"/>
      <c r="IXZ153" s="87"/>
      <c r="IYA153" s="87"/>
      <c r="IYB153" s="87"/>
      <c r="IYC153" s="88"/>
      <c r="IYD153" s="12"/>
      <c r="IYE153" s="12"/>
      <c r="IYF153" s="88"/>
      <c r="IYG153" s="88"/>
      <c r="IYH153" s="11"/>
      <c r="IYI153" s="11"/>
      <c r="IYJ153" s="89"/>
      <c r="IYK153" s="87"/>
      <c r="IYL153" s="90"/>
      <c r="IYM153" s="91"/>
      <c r="IYN153" s="86"/>
      <c r="IYO153" s="87"/>
      <c r="IYP153" s="87"/>
      <c r="IYQ153" s="87"/>
      <c r="IYR153" s="87"/>
      <c r="IYS153" s="88"/>
      <c r="IYT153" s="12"/>
      <c r="IYU153" s="12"/>
      <c r="IYV153" s="88"/>
      <c r="IYW153" s="88"/>
      <c r="IYX153" s="11"/>
      <c r="IYY153" s="11"/>
      <c r="IYZ153" s="89"/>
      <c r="IZA153" s="87"/>
      <c r="IZB153" s="90"/>
      <c r="IZC153" s="91"/>
      <c r="IZD153" s="86"/>
      <c r="IZE153" s="87"/>
      <c r="IZF153" s="87"/>
      <c r="IZG153" s="87"/>
      <c r="IZH153" s="87"/>
      <c r="IZI153" s="88"/>
      <c r="IZJ153" s="12"/>
      <c r="IZK153" s="12"/>
      <c r="IZL153" s="88"/>
      <c r="IZM153" s="88"/>
      <c r="IZN153" s="11"/>
      <c r="IZO153" s="11"/>
      <c r="IZP153" s="89"/>
      <c r="IZQ153" s="87"/>
      <c r="IZR153" s="90"/>
      <c r="IZS153" s="91"/>
      <c r="IZT153" s="86"/>
      <c r="IZU153" s="87"/>
      <c r="IZV153" s="87"/>
      <c r="IZW153" s="87"/>
      <c r="IZX153" s="87"/>
      <c r="IZY153" s="88"/>
      <c r="IZZ153" s="12"/>
      <c r="JAA153" s="12"/>
      <c r="JAB153" s="88"/>
      <c r="JAC153" s="88"/>
      <c r="JAD153" s="11"/>
      <c r="JAE153" s="11"/>
      <c r="JAF153" s="89"/>
      <c r="JAG153" s="87"/>
      <c r="JAH153" s="90"/>
      <c r="JAI153" s="91"/>
      <c r="JAJ153" s="86"/>
      <c r="JAK153" s="87"/>
      <c r="JAL153" s="87"/>
      <c r="JAM153" s="87"/>
      <c r="JAN153" s="87"/>
      <c r="JAO153" s="88"/>
      <c r="JAP153" s="12"/>
      <c r="JAQ153" s="12"/>
      <c r="JAR153" s="88"/>
      <c r="JAS153" s="88"/>
      <c r="JAT153" s="11"/>
      <c r="JAU153" s="11"/>
      <c r="JAV153" s="89"/>
      <c r="JAW153" s="87"/>
      <c r="JAX153" s="90"/>
      <c r="JAY153" s="91"/>
      <c r="JAZ153" s="86"/>
      <c r="JBA153" s="87"/>
      <c r="JBB153" s="87"/>
      <c r="JBC153" s="87"/>
      <c r="JBD153" s="87"/>
      <c r="JBE153" s="88"/>
      <c r="JBF153" s="12"/>
      <c r="JBG153" s="12"/>
      <c r="JBH153" s="88"/>
      <c r="JBI153" s="88"/>
      <c r="JBJ153" s="11"/>
      <c r="JBK153" s="11"/>
      <c r="JBL153" s="89"/>
      <c r="JBM153" s="87"/>
      <c r="JBN153" s="90"/>
      <c r="JBO153" s="91"/>
      <c r="JBP153" s="86"/>
      <c r="JBQ153" s="87"/>
      <c r="JBR153" s="87"/>
      <c r="JBS153" s="87"/>
      <c r="JBT153" s="87"/>
      <c r="JBU153" s="88"/>
      <c r="JBV153" s="12"/>
      <c r="JBW153" s="12"/>
      <c r="JBX153" s="88"/>
      <c r="JBY153" s="88"/>
      <c r="JBZ153" s="11"/>
      <c r="JCA153" s="11"/>
      <c r="JCB153" s="89"/>
      <c r="JCC153" s="87"/>
      <c r="JCD153" s="90"/>
      <c r="JCE153" s="91"/>
      <c r="JCF153" s="86"/>
      <c r="JCG153" s="87"/>
      <c r="JCH153" s="87"/>
      <c r="JCI153" s="87"/>
      <c r="JCJ153" s="87"/>
      <c r="JCK153" s="88"/>
      <c r="JCL153" s="12"/>
      <c r="JCM153" s="12"/>
      <c r="JCN153" s="88"/>
      <c r="JCO153" s="88"/>
      <c r="JCP153" s="11"/>
      <c r="JCQ153" s="11"/>
      <c r="JCR153" s="89"/>
      <c r="JCS153" s="87"/>
      <c r="JCT153" s="90"/>
      <c r="JCU153" s="91"/>
      <c r="JCV153" s="86"/>
      <c r="JCW153" s="87"/>
      <c r="JCX153" s="87"/>
      <c r="JCY153" s="87"/>
      <c r="JCZ153" s="87"/>
      <c r="JDA153" s="88"/>
      <c r="JDB153" s="12"/>
      <c r="JDC153" s="12"/>
      <c r="JDD153" s="88"/>
      <c r="JDE153" s="88"/>
      <c r="JDF153" s="11"/>
      <c r="JDG153" s="11"/>
      <c r="JDH153" s="89"/>
      <c r="JDI153" s="87"/>
      <c r="JDJ153" s="90"/>
      <c r="JDK153" s="91"/>
      <c r="JDL153" s="86"/>
      <c r="JDM153" s="87"/>
      <c r="JDN153" s="87"/>
      <c r="JDO153" s="87"/>
      <c r="JDP153" s="87"/>
      <c r="JDQ153" s="88"/>
      <c r="JDR153" s="12"/>
      <c r="JDS153" s="12"/>
      <c r="JDT153" s="88"/>
      <c r="JDU153" s="88"/>
      <c r="JDV153" s="11"/>
      <c r="JDW153" s="11"/>
      <c r="JDX153" s="89"/>
      <c r="JDY153" s="87"/>
      <c r="JDZ153" s="90"/>
      <c r="JEA153" s="91"/>
      <c r="JEB153" s="86"/>
      <c r="JEC153" s="87"/>
      <c r="JED153" s="87"/>
      <c r="JEE153" s="87"/>
      <c r="JEF153" s="87"/>
      <c r="JEG153" s="88"/>
      <c r="JEH153" s="12"/>
      <c r="JEI153" s="12"/>
      <c r="JEJ153" s="88"/>
      <c r="JEK153" s="88"/>
      <c r="JEL153" s="11"/>
      <c r="JEM153" s="11"/>
      <c r="JEN153" s="89"/>
      <c r="JEO153" s="87"/>
      <c r="JEP153" s="90"/>
      <c r="JEQ153" s="91"/>
      <c r="JER153" s="86"/>
      <c r="JES153" s="87"/>
      <c r="JET153" s="87"/>
      <c r="JEU153" s="87"/>
      <c r="JEV153" s="87"/>
      <c r="JEW153" s="88"/>
      <c r="JEX153" s="12"/>
      <c r="JEY153" s="12"/>
      <c r="JEZ153" s="88"/>
      <c r="JFA153" s="88"/>
      <c r="JFB153" s="11"/>
      <c r="JFC153" s="11"/>
      <c r="JFD153" s="89"/>
      <c r="JFE153" s="87"/>
      <c r="JFF153" s="90"/>
      <c r="JFG153" s="91"/>
      <c r="JFH153" s="86"/>
      <c r="JFI153" s="87"/>
      <c r="JFJ153" s="87"/>
      <c r="JFK153" s="87"/>
      <c r="JFL153" s="87"/>
      <c r="JFM153" s="88"/>
      <c r="JFN153" s="12"/>
      <c r="JFO153" s="12"/>
      <c r="JFP153" s="88"/>
      <c r="JFQ153" s="88"/>
      <c r="JFR153" s="11"/>
      <c r="JFS153" s="11"/>
      <c r="JFT153" s="89"/>
      <c r="JFU153" s="87"/>
      <c r="JFV153" s="90"/>
      <c r="JFW153" s="91"/>
      <c r="JFX153" s="86"/>
      <c r="JFY153" s="87"/>
      <c r="JFZ153" s="87"/>
      <c r="JGA153" s="87"/>
      <c r="JGB153" s="87"/>
      <c r="JGC153" s="88"/>
      <c r="JGD153" s="12"/>
      <c r="JGE153" s="12"/>
      <c r="JGF153" s="88"/>
      <c r="JGG153" s="88"/>
      <c r="JGH153" s="11"/>
      <c r="JGI153" s="11"/>
      <c r="JGJ153" s="89"/>
      <c r="JGK153" s="87"/>
      <c r="JGL153" s="90"/>
      <c r="JGM153" s="91"/>
      <c r="JGN153" s="86"/>
      <c r="JGO153" s="87"/>
      <c r="JGP153" s="87"/>
      <c r="JGQ153" s="87"/>
      <c r="JGR153" s="87"/>
      <c r="JGS153" s="88"/>
      <c r="JGT153" s="12"/>
      <c r="JGU153" s="12"/>
      <c r="JGV153" s="88"/>
      <c r="JGW153" s="88"/>
      <c r="JGX153" s="11"/>
      <c r="JGY153" s="11"/>
      <c r="JGZ153" s="89"/>
      <c r="JHA153" s="87"/>
      <c r="JHB153" s="90"/>
      <c r="JHC153" s="91"/>
      <c r="JHD153" s="86"/>
      <c r="JHE153" s="87"/>
      <c r="JHF153" s="87"/>
      <c r="JHG153" s="87"/>
      <c r="JHH153" s="87"/>
      <c r="JHI153" s="88"/>
      <c r="JHJ153" s="12"/>
      <c r="JHK153" s="12"/>
      <c r="JHL153" s="88"/>
      <c r="JHM153" s="88"/>
      <c r="JHN153" s="11"/>
      <c r="JHO153" s="11"/>
      <c r="JHP153" s="89"/>
      <c r="JHQ153" s="87"/>
      <c r="JHR153" s="90"/>
      <c r="JHS153" s="91"/>
      <c r="JHT153" s="86"/>
      <c r="JHU153" s="87"/>
      <c r="JHV153" s="87"/>
      <c r="JHW153" s="87"/>
      <c r="JHX153" s="87"/>
      <c r="JHY153" s="88"/>
      <c r="JHZ153" s="12"/>
      <c r="JIA153" s="12"/>
      <c r="JIB153" s="88"/>
      <c r="JIC153" s="88"/>
      <c r="JID153" s="11"/>
      <c r="JIE153" s="11"/>
      <c r="JIF153" s="89"/>
      <c r="JIG153" s="87"/>
      <c r="JIH153" s="90"/>
      <c r="JII153" s="91"/>
      <c r="JIJ153" s="86"/>
      <c r="JIK153" s="87"/>
      <c r="JIL153" s="87"/>
      <c r="JIM153" s="87"/>
      <c r="JIN153" s="87"/>
      <c r="JIO153" s="88"/>
      <c r="JIP153" s="12"/>
      <c r="JIQ153" s="12"/>
      <c r="JIR153" s="88"/>
      <c r="JIS153" s="88"/>
      <c r="JIT153" s="11"/>
      <c r="JIU153" s="11"/>
      <c r="JIV153" s="89"/>
      <c r="JIW153" s="87"/>
      <c r="JIX153" s="90"/>
      <c r="JIY153" s="91"/>
      <c r="JIZ153" s="86"/>
      <c r="JJA153" s="87"/>
      <c r="JJB153" s="87"/>
      <c r="JJC153" s="87"/>
      <c r="JJD153" s="87"/>
      <c r="JJE153" s="88"/>
      <c r="JJF153" s="12"/>
      <c r="JJG153" s="12"/>
      <c r="JJH153" s="88"/>
      <c r="JJI153" s="88"/>
      <c r="JJJ153" s="11"/>
      <c r="JJK153" s="11"/>
      <c r="JJL153" s="89"/>
      <c r="JJM153" s="87"/>
      <c r="JJN153" s="90"/>
      <c r="JJO153" s="91"/>
      <c r="JJP153" s="86"/>
      <c r="JJQ153" s="87"/>
      <c r="JJR153" s="87"/>
      <c r="JJS153" s="87"/>
      <c r="JJT153" s="87"/>
      <c r="JJU153" s="88"/>
      <c r="JJV153" s="12"/>
      <c r="JJW153" s="12"/>
      <c r="JJX153" s="88"/>
      <c r="JJY153" s="88"/>
      <c r="JJZ153" s="11"/>
      <c r="JKA153" s="11"/>
      <c r="JKB153" s="89"/>
      <c r="JKC153" s="87"/>
      <c r="JKD153" s="90"/>
      <c r="JKE153" s="91"/>
      <c r="JKF153" s="86"/>
      <c r="JKG153" s="87"/>
      <c r="JKH153" s="87"/>
      <c r="JKI153" s="87"/>
      <c r="JKJ153" s="87"/>
      <c r="JKK153" s="88"/>
      <c r="JKL153" s="12"/>
      <c r="JKM153" s="12"/>
      <c r="JKN153" s="88"/>
      <c r="JKO153" s="88"/>
      <c r="JKP153" s="11"/>
      <c r="JKQ153" s="11"/>
      <c r="JKR153" s="89"/>
      <c r="JKS153" s="87"/>
      <c r="JKT153" s="90"/>
      <c r="JKU153" s="91"/>
      <c r="JKV153" s="86"/>
      <c r="JKW153" s="87"/>
      <c r="JKX153" s="87"/>
      <c r="JKY153" s="87"/>
      <c r="JKZ153" s="87"/>
      <c r="JLA153" s="88"/>
      <c r="JLB153" s="12"/>
      <c r="JLC153" s="12"/>
      <c r="JLD153" s="88"/>
      <c r="JLE153" s="88"/>
      <c r="JLF153" s="11"/>
      <c r="JLG153" s="11"/>
      <c r="JLH153" s="89"/>
      <c r="JLI153" s="87"/>
      <c r="JLJ153" s="90"/>
      <c r="JLK153" s="91"/>
      <c r="JLL153" s="86"/>
      <c r="JLM153" s="87"/>
      <c r="JLN153" s="87"/>
      <c r="JLO153" s="87"/>
      <c r="JLP153" s="87"/>
      <c r="JLQ153" s="88"/>
      <c r="JLR153" s="12"/>
      <c r="JLS153" s="12"/>
      <c r="JLT153" s="88"/>
      <c r="JLU153" s="88"/>
      <c r="JLV153" s="11"/>
      <c r="JLW153" s="11"/>
      <c r="JLX153" s="89"/>
      <c r="JLY153" s="87"/>
      <c r="JLZ153" s="90"/>
      <c r="JMA153" s="91"/>
      <c r="JMB153" s="86"/>
      <c r="JMC153" s="87"/>
      <c r="JMD153" s="87"/>
      <c r="JME153" s="87"/>
      <c r="JMF153" s="87"/>
      <c r="JMG153" s="88"/>
      <c r="JMH153" s="12"/>
      <c r="JMI153" s="12"/>
      <c r="JMJ153" s="88"/>
      <c r="JMK153" s="88"/>
      <c r="JML153" s="11"/>
      <c r="JMM153" s="11"/>
      <c r="JMN153" s="89"/>
      <c r="JMO153" s="87"/>
      <c r="JMP153" s="90"/>
      <c r="JMQ153" s="91"/>
      <c r="JMR153" s="86"/>
      <c r="JMS153" s="87"/>
      <c r="JMT153" s="87"/>
      <c r="JMU153" s="87"/>
      <c r="JMV153" s="87"/>
      <c r="JMW153" s="88"/>
      <c r="JMX153" s="12"/>
      <c r="JMY153" s="12"/>
      <c r="JMZ153" s="88"/>
      <c r="JNA153" s="88"/>
      <c r="JNB153" s="11"/>
      <c r="JNC153" s="11"/>
      <c r="JND153" s="89"/>
      <c r="JNE153" s="87"/>
      <c r="JNF153" s="90"/>
      <c r="JNG153" s="91"/>
      <c r="JNH153" s="86"/>
      <c r="JNI153" s="87"/>
      <c r="JNJ153" s="87"/>
      <c r="JNK153" s="87"/>
      <c r="JNL153" s="87"/>
      <c r="JNM153" s="88"/>
      <c r="JNN153" s="12"/>
      <c r="JNO153" s="12"/>
      <c r="JNP153" s="88"/>
      <c r="JNQ153" s="88"/>
      <c r="JNR153" s="11"/>
      <c r="JNS153" s="11"/>
      <c r="JNT153" s="89"/>
      <c r="JNU153" s="87"/>
      <c r="JNV153" s="90"/>
      <c r="JNW153" s="91"/>
      <c r="JNX153" s="86"/>
      <c r="JNY153" s="87"/>
      <c r="JNZ153" s="87"/>
      <c r="JOA153" s="87"/>
      <c r="JOB153" s="87"/>
      <c r="JOC153" s="88"/>
      <c r="JOD153" s="12"/>
      <c r="JOE153" s="12"/>
      <c r="JOF153" s="88"/>
      <c r="JOG153" s="88"/>
      <c r="JOH153" s="11"/>
      <c r="JOI153" s="11"/>
      <c r="JOJ153" s="89"/>
      <c r="JOK153" s="87"/>
      <c r="JOL153" s="90"/>
      <c r="JOM153" s="91"/>
      <c r="JON153" s="86"/>
      <c r="JOO153" s="87"/>
      <c r="JOP153" s="87"/>
      <c r="JOQ153" s="87"/>
      <c r="JOR153" s="87"/>
      <c r="JOS153" s="88"/>
      <c r="JOT153" s="12"/>
      <c r="JOU153" s="12"/>
      <c r="JOV153" s="88"/>
      <c r="JOW153" s="88"/>
      <c r="JOX153" s="11"/>
      <c r="JOY153" s="11"/>
      <c r="JOZ153" s="89"/>
      <c r="JPA153" s="87"/>
      <c r="JPB153" s="90"/>
      <c r="JPC153" s="91"/>
      <c r="JPD153" s="86"/>
      <c r="JPE153" s="87"/>
      <c r="JPF153" s="87"/>
      <c r="JPG153" s="87"/>
      <c r="JPH153" s="87"/>
      <c r="JPI153" s="88"/>
      <c r="JPJ153" s="12"/>
      <c r="JPK153" s="12"/>
      <c r="JPL153" s="88"/>
      <c r="JPM153" s="88"/>
      <c r="JPN153" s="11"/>
      <c r="JPO153" s="11"/>
      <c r="JPP153" s="89"/>
      <c r="JPQ153" s="87"/>
      <c r="JPR153" s="90"/>
      <c r="JPS153" s="91"/>
      <c r="JPT153" s="86"/>
      <c r="JPU153" s="87"/>
      <c r="JPV153" s="87"/>
      <c r="JPW153" s="87"/>
      <c r="JPX153" s="87"/>
      <c r="JPY153" s="88"/>
      <c r="JPZ153" s="12"/>
      <c r="JQA153" s="12"/>
      <c r="JQB153" s="88"/>
      <c r="JQC153" s="88"/>
      <c r="JQD153" s="11"/>
      <c r="JQE153" s="11"/>
      <c r="JQF153" s="89"/>
      <c r="JQG153" s="87"/>
      <c r="JQH153" s="90"/>
      <c r="JQI153" s="91"/>
      <c r="JQJ153" s="86"/>
      <c r="JQK153" s="87"/>
      <c r="JQL153" s="87"/>
      <c r="JQM153" s="87"/>
      <c r="JQN153" s="87"/>
      <c r="JQO153" s="88"/>
      <c r="JQP153" s="12"/>
      <c r="JQQ153" s="12"/>
      <c r="JQR153" s="88"/>
      <c r="JQS153" s="88"/>
      <c r="JQT153" s="11"/>
      <c r="JQU153" s="11"/>
      <c r="JQV153" s="89"/>
      <c r="JQW153" s="87"/>
      <c r="JQX153" s="90"/>
      <c r="JQY153" s="91"/>
      <c r="JQZ153" s="86"/>
      <c r="JRA153" s="87"/>
      <c r="JRB153" s="87"/>
      <c r="JRC153" s="87"/>
      <c r="JRD153" s="87"/>
      <c r="JRE153" s="88"/>
      <c r="JRF153" s="12"/>
      <c r="JRG153" s="12"/>
      <c r="JRH153" s="88"/>
      <c r="JRI153" s="88"/>
      <c r="JRJ153" s="11"/>
      <c r="JRK153" s="11"/>
      <c r="JRL153" s="89"/>
      <c r="JRM153" s="87"/>
      <c r="JRN153" s="90"/>
      <c r="JRO153" s="91"/>
      <c r="JRP153" s="86"/>
      <c r="JRQ153" s="87"/>
      <c r="JRR153" s="87"/>
      <c r="JRS153" s="87"/>
      <c r="JRT153" s="87"/>
      <c r="JRU153" s="88"/>
      <c r="JRV153" s="12"/>
      <c r="JRW153" s="12"/>
      <c r="JRX153" s="88"/>
      <c r="JRY153" s="88"/>
      <c r="JRZ153" s="11"/>
      <c r="JSA153" s="11"/>
      <c r="JSB153" s="89"/>
      <c r="JSC153" s="87"/>
      <c r="JSD153" s="90"/>
      <c r="JSE153" s="91"/>
      <c r="JSF153" s="86"/>
      <c r="JSG153" s="87"/>
      <c r="JSH153" s="87"/>
      <c r="JSI153" s="87"/>
      <c r="JSJ153" s="87"/>
      <c r="JSK153" s="88"/>
      <c r="JSL153" s="12"/>
      <c r="JSM153" s="12"/>
      <c r="JSN153" s="88"/>
      <c r="JSO153" s="88"/>
      <c r="JSP153" s="11"/>
      <c r="JSQ153" s="11"/>
      <c r="JSR153" s="89"/>
      <c r="JSS153" s="87"/>
      <c r="JST153" s="90"/>
      <c r="JSU153" s="91"/>
      <c r="JSV153" s="86"/>
      <c r="JSW153" s="87"/>
      <c r="JSX153" s="87"/>
      <c r="JSY153" s="87"/>
      <c r="JSZ153" s="87"/>
      <c r="JTA153" s="88"/>
      <c r="JTB153" s="12"/>
      <c r="JTC153" s="12"/>
      <c r="JTD153" s="88"/>
      <c r="JTE153" s="88"/>
      <c r="JTF153" s="11"/>
      <c r="JTG153" s="11"/>
      <c r="JTH153" s="89"/>
      <c r="JTI153" s="87"/>
      <c r="JTJ153" s="90"/>
      <c r="JTK153" s="91"/>
      <c r="JTL153" s="86"/>
      <c r="JTM153" s="87"/>
      <c r="JTN153" s="87"/>
      <c r="JTO153" s="87"/>
      <c r="JTP153" s="87"/>
      <c r="JTQ153" s="88"/>
      <c r="JTR153" s="12"/>
      <c r="JTS153" s="12"/>
      <c r="JTT153" s="88"/>
      <c r="JTU153" s="88"/>
      <c r="JTV153" s="11"/>
      <c r="JTW153" s="11"/>
      <c r="JTX153" s="89"/>
      <c r="JTY153" s="87"/>
      <c r="JTZ153" s="90"/>
      <c r="JUA153" s="91"/>
      <c r="JUB153" s="86"/>
      <c r="JUC153" s="87"/>
      <c r="JUD153" s="87"/>
      <c r="JUE153" s="87"/>
      <c r="JUF153" s="87"/>
      <c r="JUG153" s="88"/>
      <c r="JUH153" s="12"/>
      <c r="JUI153" s="12"/>
      <c r="JUJ153" s="88"/>
      <c r="JUK153" s="88"/>
      <c r="JUL153" s="11"/>
      <c r="JUM153" s="11"/>
      <c r="JUN153" s="89"/>
      <c r="JUO153" s="87"/>
      <c r="JUP153" s="90"/>
      <c r="JUQ153" s="91"/>
      <c r="JUR153" s="86"/>
      <c r="JUS153" s="87"/>
      <c r="JUT153" s="87"/>
      <c r="JUU153" s="87"/>
      <c r="JUV153" s="87"/>
      <c r="JUW153" s="88"/>
      <c r="JUX153" s="12"/>
      <c r="JUY153" s="12"/>
      <c r="JUZ153" s="88"/>
      <c r="JVA153" s="88"/>
      <c r="JVB153" s="11"/>
      <c r="JVC153" s="11"/>
      <c r="JVD153" s="89"/>
      <c r="JVE153" s="87"/>
      <c r="JVF153" s="90"/>
      <c r="JVG153" s="91"/>
      <c r="JVH153" s="86"/>
      <c r="JVI153" s="87"/>
      <c r="JVJ153" s="87"/>
      <c r="JVK153" s="87"/>
      <c r="JVL153" s="87"/>
      <c r="JVM153" s="88"/>
      <c r="JVN153" s="12"/>
      <c r="JVO153" s="12"/>
      <c r="JVP153" s="88"/>
      <c r="JVQ153" s="88"/>
      <c r="JVR153" s="11"/>
      <c r="JVS153" s="11"/>
      <c r="JVT153" s="89"/>
      <c r="JVU153" s="87"/>
      <c r="JVV153" s="90"/>
      <c r="JVW153" s="91"/>
      <c r="JVX153" s="86"/>
      <c r="JVY153" s="87"/>
      <c r="JVZ153" s="87"/>
      <c r="JWA153" s="87"/>
      <c r="JWB153" s="87"/>
      <c r="JWC153" s="88"/>
      <c r="JWD153" s="12"/>
      <c r="JWE153" s="12"/>
      <c r="JWF153" s="88"/>
      <c r="JWG153" s="88"/>
      <c r="JWH153" s="11"/>
      <c r="JWI153" s="11"/>
      <c r="JWJ153" s="89"/>
      <c r="JWK153" s="87"/>
      <c r="JWL153" s="90"/>
      <c r="JWM153" s="91"/>
      <c r="JWN153" s="86"/>
      <c r="JWO153" s="87"/>
      <c r="JWP153" s="87"/>
      <c r="JWQ153" s="87"/>
      <c r="JWR153" s="87"/>
      <c r="JWS153" s="88"/>
      <c r="JWT153" s="12"/>
      <c r="JWU153" s="12"/>
      <c r="JWV153" s="88"/>
      <c r="JWW153" s="88"/>
      <c r="JWX153" s="11"/>
      <c r="JWY153" s="11"/>
      <c r="JWZ153" s="89"/>
      <c r="JXA153" s="87"/>
      <c r="JXB153" s="90"/>
      <c r="JXC153" s="91"/>
      <c r="JXD153" s="86"/>
      <c r="JXE153" s="87"/>
      <c r="JXF153" s="87"/>
      <c r="JXG153" s="87"/>
      <c r="JXH153" s="87"/>
      <c r="JXI153" s="88"/>
      <c r="JXJ153" s="12"/>
      <c r="JXK153" s="12"/>
      <c r="JXL153" s="88"/>
      <c r="JXM153" s="88"/>
      <c r="JXN153" s="11"/>
      <c r="JXO153" s="11"/>
      <c r="JXP153" s="89"/>
      <c r="JXQ153" s="87"/>
      <c r="JXR153" s="90"/>
      <c r="JXS153" s="91"/>
      <c r="JXT153" s="86"/>
      <c r="JXU153" s="87"/>
      <c r="JXV153" s="87"/>
      <c r="JXW153" s="87"/>
      <c r="JXX153" s="87"/>
      <c r="JXY153" s="88"/>
      <c r="JXZ153" s="12"/>
      <c r="JYA153" s="12"/>
      <c r="JYB153" s="88"/>
      <c r="JYC153" s="88"/>
      <c r="JYD153" s="11"/>
      <c r="JYE153" s="11"/>
      <c r="JYF153" s="89"/>
      <c r="JYG153" s="87"/>
      <c r="JYH153" s="90"/>
      <c r="JYI153" s="91"/>
      <c r="JYJ153" s="86"/>
      <c r="JYK153" s="87"/>
      <c r="JYL153" s="87"/>
      <c r="JYM153" s="87"/>
      <c r="JYN153" s="87"/>
      <c r="JYO153" s="88"/>
      <c r="JYP153" s="12"/>
      <c r="JYQ153" s="12"/>
      <c r="JYR153" s="88"/>
      <c r="JYS153" s="88"/>
      <c r="JYT153" s="11"/>
      <c r="JYU153" s="11"/>
      <c r="JYV153" s="89"/>
      <c r="JYW153" s="87"/>
      <c r="JYX153" s="90"/>
      <c r="JYY153" s="91"/>
      <c r="JYZ153" s="86"/>
      <c r="JZA153" s="87"/>
      <c r="JZB153" s="87"/>
      <c r="JZC153" s="87"/>
      <c r="JZD153" s="87"/>
      <c r="JZE153" s="88"/>
      <c r="JZF153" s="12"/>
      <c r="JZG153" s="12"/>
      <c r="JZH153" s="88"/>
      <c r="JZI153" s="88"/>
      <c r="JZJ153" s="11"/>
      <c r="JZK153" s="11"/>
      <c r="JZL153" s="89"/>
      <c r="JZM153" s="87"/>
      <c r="JZN153" s="90"/>
      <c r="JZO153" s="91"/>
      <c r="JZP153" s="86"/>
      <c r="JZQ153" s="87"/>
      <c r="JZR153" s="87"/>
      <c r="JZS153" s="87"/>
      <c r="JZT153" s="87"/>
      <c r="JZU153" s="88"/>
      <c r="JZV153" s="12"/>
      <c r="JZW153" s="12"/>
      <c r="JZX153" s="88"/>
      <c r="JZY153" s="88"/>
      <c r="JZZ153" s="11"/>
      <c r="KAA153" s="11"/>
      <c r="KAB153" s="89"/>
      <c r="KAC153" s="87"/>
      <c r="KAD153" s="90"/>
      <c r="KAE153" s="91"/>
      <c r="KAF153" s="86"/>
      <c r="KAG153" s="87"/>
      <c r="KAH153" s="87"/>
      <c r="KAI153" s="87"/>
      <c r="KAJ153" s="87"/>
      <c r="KAK153" s="88"/>
      <c r="KAL153" s="12"/>
      <c r="KAM153" s="12"/>
      <c r="KAN153" s="88"/>
      <c r="KAO153" s="88"/>
      <c r="KAP153" s="11"/>
      <c r="KAQ153" s="11"/>
      <c r="KAR153" s="89"/>
      <c r="KAS153" s="87"/>
      <c r="KAT153" s="90"/>
      <c r="KAU153" s="91"/>
      <c r="KAV153" s="86"/>
      <c r="KAW153" s="87"/>
      <c r="KAX153" s="87"/>
      <c r="KAY153" s="87"/>
      <c r="KAZ153" s="87"/>
      <c r="KBA153" s="88"/>
      <c r="KBB153" s="12"/>
      <c r="KBC153" s="12"/>
      <c r="KBD153" s="88"/>
      <c r="KBE153" s="88"/>
      <c r="KBF153" s="11"/>
      <c r="KBG153" s="11"/>
      <c r="KBH153" s="89"/>
      <c r="KBI153" s="87"/>
      <c r="KBJ153" s="90"/>
      <c r="KBK153" s="91"/>
      <c r="KBL153" s="86"/>
      <c r="KBM153" s="87"/>
      <c r="KBN153" s="87"/>
      <c r="KBO153" s="87"/>
      <c r="KBP153" s="87"/>
      <c r="KBQ153" s="88"/>
      <c r="KBR153" s="12"/>
      <c r="KBS153" s="12"/>
      <c r="KBT153" s="88"/>
      <c r="KBU153" s="88"/>
      <c r="KBV153" s="11"/>
      <c r="KBW153" s="11"/>
      <c r="KBX153" s="89"/>
      <c r="KBY153" s="87"/>
      <c r="KBZ153" s="90"/>
      <c r="KCA153" s="91"/>
      <c r="KCB153" s="86"/>
      <c r="KCC153" s="87"/>
      <c r="KCD153" s="87"/>
      <c r="KCE153" s="87"/>
      <c r="KCF153" s="87"/>
      <c r="KCG153" s="88"/>
      <c r="KCH153" s="12"/>
      <c r="KCI153" s="12"/>
      <c r="KCJ153" s="88"/>
      <c r="KCK153" s="88"/>
      <c r="KCL153" s="11"/>
      <c r="KCM153" s="11"/>
      <c r="KCN153" s="89"/>
      <c r="KCO153" s="87"/>
      <c r="KCP153" s="90"/>
      <c r="KCQ153" s="91"/>
      <c r="KCR153" s="86"/>
      <c r="KCS153" s="87"/>
      <c r="KCT153" s="87"/>
      <c r="KCU153" s="87"/>
      <c r="KCV153" s="87"/>
      <c r="KCW153" s="88"/>
      <c r="KCX153" s="12"/>
      <c r="KCY153" s="12"/>
      <c r="KCZ153" s="88"/>
      <c r="KDA153" s="88"/>
      <c r="KDB153" s="11"/>
      <c r="KDC153" s="11"/>
      <c r="KDD153" s="89"/>
      <c r="KDE153" s="87"/>
      <c r="KDF153" s="90"/>
      <c r="KDG153" s="91"/>
      <c r="KDH153" s="86"/>
      <c r="KDI153" s="87"/>
      <c r="KDJ153" s="87"/>
      <c r="KDK153" s="87"/>
      <c r="KDL153" s="87"/>
      <c r="KDM153" s="88"/>
      <c r="KDN153" s="12"/>
      <c r="KDO153" s="12"/>
      <c r="KDP153" s="88"/>
      <c r="KDQ153" s="88"/>
      <c r="KDR153" s="11"/>
      <c r="KDS153" s="11"/>
      <c r="KDT153" s="89"/>
      <c r="KDU153" s="87"/>
      <c r="KDV153" s="90"/>
      <c r="KDW153" s="91"/>
      <c r="KDX153" s="86"/>
      <c r="KDY153" s="87"/>
      <c r="KDZ153" s="87"/>
      <c r="KEA153" s="87"/>
      <c r="KEB153" s="87"/>
      <c r="KEC153" s="88"/>
      <c r="KED153" s="12"/>
      <c r="KEE153" s="12"/>
      <c r="KEF153" s="88"/>
      <c r="KEG153" s="88"/>
      <c r="KEH153" s="11"/>
      <c r="KEI153" s="11"/>
      <c r="KEJ153" s="89"/>
      <c r="KEK153" s="87"/>
      <c r="KEL153" s="90"/>
      <c r="KEM153" s="91"/>
      <c r="KEN153" s="86"/>
      <c r="KEO153" s="87"/>
      <c r="KEP153" s="87"/>
      <c r="KEQ153" s="87"/>
      <c r="KER153" s="87"/>
      <c r="KES153" s="88"/>
      <c r="KET153" s="12"/>
      <c r="KEU153" s="12"/>
      <c r="KEV153" s="88"/>
      <c r="KEW153" s="88"/>
      <c r="KEX153" s="11"/>
      <c r="KEY153" s="11"/>
      <c r="KEZ153" s="89"/>
      <c r="KFA153" s="87"/>
      <c r="KFB153" s="90"/>
      <c r="KFC153" s="91"/>
      <c r="KFD153" s="86"/>
      <c r="KFE153" s="87"/>
      <c r="KFF153" s="87"/>
      <c r="KFG153" s="87"/>
      <c r="KFH153" s="87"/>
      <c r="KFI153" s="88"/>
      <c r="KFJ153" s="12"/>
      <c r="KFK153" s="12"/>
      <c r="KFL153" s="88"/>
      <c r="KFM153" s="88"/>
      <c r="KFN153" s="11"/>
      <c r="KFO153" s="11"/>
      <c r="KFP153" s="89"/>
      <c r="KFQ153" s="87"/>
      <c r="KFR153" s="90"/>
      <c r="KFS153" s="91"/>
      <c r="KFT153" s="86"/>
      <c r="KFU153" s="87"/>
      <c r="KFV153" s="87"/>
      <c r="KFW153" s="87"/>
      <c r="KFX153" s="87"/>
      <c r="KFY153" s="88"/>
      <c r="KFZ153" s="12"/>
      <c r="KGA153" s="12"/>
      <c r="KGB153" s="88"/>
      <c r="KGC153" s="88"/>
      <c r="KGD153" s="11"/>
      <c r="KGE153" s="11"/>
      <c r="KGF153" s="89"/>
      <c r="KGG153" s="87"/>
      <c r="KGH153" s="90"/>
      <c r="KGI153" s="91"/>
      <c r="KGJ153" s="86"/>
      <c r="KGK153" s="87"/>
      <c r="KGL153" s="87"/>
      <c r="KGM153" s="87"/>
      <c r="KGN153" s="87"/>
      <c r="KGO153" s="88"/>
      <c r="KGP153" s="12"/>
      <c r="KGQ153" s="12"/>
      <c r="KGR153" s="88"/>
      <c r="KGS153" s="88"/>
      <c r="KGT153" s="11"/>
      <c r="KGU153" s="11"/>
      <c r="KGV153" s="89"/>
      <c r="KGW153" s="87"/>
      <c r="KGX153" s="90"/>
      <c r="KGY153" s="91"/>
      <c r="KGZ153" s="86"/>
      <c r="KHA153" s="87"/>
      <c r="KHB153" s="87"/>
      <c r="KHC153" s="87"/>
      <c r="KHD153" s="87"/>
      <c r="KHE153" s="88"/>
      <c r="KHF153" s="12"/>
      <c r="KHG153" s="12"/>
      <c r="KHH153" s="88"/>
      <c r="KHI153" s="88"/>
      <c r="KHJ153" s="11"/>
      <c r="KHK153" s="11"/>
      <c r="KHL153" s="89"/>
      <c r="KHM153" s="87"/>
      <c r="KHN153" s="90"/>
      <c r="KHO153" s="91"/>
      <c r="KHP153" s="86"/>
      <c r="KHQ153" s="87"/>
      <c r="KHR153" s="87"/>
      <c r="KHS153" s="87"/>
      <c r="KHT153" s="87"/>
      <c r="KHU153" s="88"/>
      <c r="KHV153" s="12"/>
      <c r="KHW153" s="12"/>
      <c r="KHX153" s="88"/>
      <c r="KHY153" s="88"/>
      <c r="KHZ153" s="11"/>
      <c r="KIA153" s="11"/>
      <c r="KIB153" s="89"/>
      <c r="KIC153" s="87"/>
      <c r="KID153" s="90"/>
      <c r="KIE153" s="91"/>
      <c r="KIF153" s="86"/>
      <c r="KIG153" s="87"/>
      <c r="KIH153" s="87"/>
      <c r="KII153" s="87"/>
      <c r="KIJ153" s="87"/>
      <c r="KIK153" s="88"/>
      <c r="KIL153" s="12"/>
      <c r="KIM153" s="12"/>
      <c r="KIN153" s="88"/>
      <c r="KIO153" s="88"/>
      <c r="KIP153" s="11"/>
      <c r="KIQ153" s="11"/>
      <c r="KIR153" s="89"/>
      <c r="KIS153" s="87"/>
      <c r="KIT153" s="90"/>
      <c r="KIU153" s="91"/>
      <c r="KIV153" s="86"/>
      <c r="KIW153" s="87"/>
      <c r="KIX153" s="87"/>
      <c r="KIY153" s="87"/>
      <c r="KIZ153" s="87"/>
      <c r="KJA153" s="88"/>
      <c r="KJB153" s="12"/>
      <c r="KJC153" s="12"/>
      <c r="KJD153" s="88"/>
      <c r="KJE153" s="88"/>
      <c r="KJF153" s="11"/>
      <c r="KJG153" s="11"/>
      <c r="KJH153" s="89"/>
      <c r="KJI153" s="87"/>
      <c r="KJJ153" s="90"/>
      <c r="KJK153" s="91"/>
      <c r="KJL153" s="86"/>
      <c r="KJM153" s="87"/>
      <c r="KJN153" s="87"/>
      <c r="KJO153" s="87"/>
      <c r="KJP153" s="87"/>
      <c r="KJQ153" s="88"/>
      <c r="KJR153" s="12"/>
      <c r="KJS153" s="12"/>
      <c r="KJT153" s="88"/>
      <c r="KJU153" s="88"/>
      <c r="KJV153" s="11"/>
      <c r="KJW153" s="11"/>
      <c r="KJX153" s="89"/>
      <c r="KJY153" s="87"/>
      <c r="KJZ153" s="90"/>
      <c r="KKA153" s="91"/>
      <c r="KKB153" s="86"/>
      <c r="KKC153" s="87"/>
      <c r="KKD153" s="87"/>
      <c r="KKE153" s="87"/>
      <c r="KKF153" s="87"/>
      <c r="KKG153" s="88"/>
      <c r="KKH153" s="12"/>
      <c r="KKI153" s="12"/>
      <c r="KKJ153" s="88"/>
      <c r="KKK153" s="88"/>
      <c r="KKL153" s="11"/>
      <c r="KKM153" s="11"/>
      <c r="KKN153" s="89"/>
      <c r="KKO153" s="87"/>
      <c r="KKP153" s="90"/>
      <c r="KKQ153" s="91"/>
      <c r="KKR153" s="86"/>
      <c r="KKS153" s="87"/>
      <c r="KKT153" s="87"/>
      <c r="KKU153" s="87"/>
      <c r="KKV153" s="87"/>
      <c r="KKW153" s="88"/>
      <c r="KKX153" s="12"/>
      <c r="KKY153" s="12"/>
      <c r="KKZ153" s="88"/>
      <c r="KLA153" s="88"/>
      <c r="KLB153" s="11"/>
      <c r="KLC153" s="11"/>
      <c r="KLD153" s="89"/>
      <c r="KLE153" s="87"/>
      <c r="KLF153" s="90"/>
      <c r="KLG153" s="91"/>
      <c r="KLH153" s="86"/>
      <c r="KLI153" s="87"/>
      <c r="KLJ153" s="87"/>
      <c r="KLK153" s="87"/>
      <c r="KLL153" s="87"/>
      <c r="KLM153" s="88"/>
      <c r="KLN153" s="12"/>
      <c r="KLO153" s="12"/>
      <c r="KLP153" s="88"/>
      <c r="KLQ153" s="88"/>
      <c r="KLR153" s="11"/>
      <c r="KLS153" s="11"/>
      <c r="KLT153" s="89"/>
      <c r="KLU153" s="87"/>
      <c r="KLV153" s="90"/>
      <c r="KLW153" s="91"/>
      <c r="KLX153" s="86"/>
      <c r="KLY153" s="87"/>
      <c r="KLZ153" s="87"/>
      <c r="KMA153" s="87"/>
      <c r="KMB153" s="87"/>
      <c r="KMC153" s="88"/>
      <c r="KMD153" s="12"/>
      <c r="KME153" s="12"/>
      <c r="KMF153" s="88"/>
      <c r="KMG153" s="88"/>
      <c r="KMH153" s="11"/>
      <c r="KMI153" s="11"/>
      <c r="KMJ153" s="89"/>
      <c r="KMK153" s="87"/>
      <c r="KML153" s="90"/>
      <c r="KMM153" s="91"/>
      <c r="KMN153" s="86"/>
      <c r="KMO153" s="87"/>
      <c r="KMP153" s="87"/>
      <c r="KMQ153" s="87"/>
      <c r="KMR153" s="87"/>
      <c r="KMS153" s="88"/>
      <c r="KMT153" s="12"/>
      <c r="KMU153" s="12"/>
      <c r="KMV153" s="88"/>
      <c r="KMW153" s="88"/>
      <c r="KMX153" s="11"/>
      <c r="KMY153" s="11"/>
      <c r="KMZ153" s="89"/>
      <c r="KNA153" s="87"/>
      <c r="KNB153" s="90"/>
      <c r="KNC153" s="91"/>
      <c r="KND153" s="86"/>
      <c r="KNE153" s="87"/>
      <c r="KNF153" s="87"/>
      <c r="KNG153" s="87"/>
      <c r="KNH153" s="87"/>
      <c r="KNI153" s="88"/>
      <c r="KNJ153" s="12"/>
      <c r="KNK153" s="12"/>
      <c r="KNL153" s="88"/>
      <c r="KNM153" s="88"/>
      <c r="KNN153" s="11"/>
      <c r="KNO153" s="11"/>
      <c r="KNP153" s="89"/>
      <c r="KNQ153" s="87"/>
      <c r="KNR153" s="90"/>
      <c r="KNS153" s="91"/>
      <c r="KNT153" s="86"/>
      <c r="KNU153" s="87"/>
      <c r="KNV153" s="87"/>
      <c r="KNW153" s="87"/>
      <c r="KNX153" s="87"/>
      <c r="KNY153" s="88"/>
      <c r="KNZ153" s="12"/>
      <c r="KOA153" s="12"/>
      <c r="KOB153" s="88"/>
      <c r="KOC153" s="88"/>
      <c r="KOD153" s="11"/>
      <c r="KOE153" s="11"/>
      <c r="KOF153" s="89"/>
      <c r="KOG153" s="87"/>
      <c r="KOH153" s="90"/>
      <c r="KOI153" s="91"/>
      <c r="KOJ153" s="86"/>
      <c r="KOK153" s="87"/>
      <c r="KOL153" s="87"/>
      <c r="KOM153" s="87"/>
      <c r="KON153" s="87"/>
      <c r="KOO153" s="88"/>
      <c r="KOP153" s="12"/>
      <c r="KOQ153" s="12"/>
      <c r="KOR153" s="88"/>
      <c r="KOS153" s="88"/>
      <c r="KOT153" s="11"/>
      <c r="KOU153" s="11"/>
      <c r="KOV153" s="89"/>
      <c r="KOW153" s="87"/>
      <c r="KOX153" s="90"/>
      <c r="KOY153" s="91"/>
      <c r="KOZ153" s="86"/>
      <c r="KPA153" s="87"/>
      <c r="KPB153" s="87"/>
      <c r="KPC153" s="87"/>
      <c r="KPD153" s="87"/>
      <c r="KPE153" s="88"/>
      <c r="KPF153" s="12"/>
      <c r="KPG153" s="12"/>
      <c r="KPH153" s="88"/>
      <c r="KPI153" s="88"/>
      <c r="KPJ153" s="11"/>
      <c r="KPK153" s="11"/>
      <c r="KPL153" s="89"/>
      <c r="KPM153" s="87"/>
      <c r="KPN153" s="90"/>
      <c r="KPO153" s="91"/>
      <c r="KPP153" s="86"/>
      <c r="KPQ153" s="87"/>
      <c r="KPR153" s="87"/>
      <c r="KPS153" s="87"/>
      <c r="KPT153" s="87"/>
      <c r="KPU153" s="88"/>
      <c r="KPV153" s="12"/>
      <c r="KPW153" s="12"/>
      <c r="KPX153" s="88"/>
      <c r="KPY153" s="88"/>
      <c r="KPZ153" s="11"/>
      <c r="KQA153" s="11"/>
      <c r="KQB153" s="89"/>
      <c r="KQC153" s="87"/>
      <c r="KQD153" s="90"/>
      <c r="KQE153" s="91"/>
      <c r="KQF153" s="86"/>
      <c r="KQG153" s="87"/>
      <c r="KQH153" s="87"/>
      <c r="KQI153" s="87"/>
      <c r="KQJ153" s="87"/>
      <c r="KQK153" s="88"/>
      <c r="KQL153" s="12"/>
      <c r="KQM153" s="12"/>
      <c r="KQN153" s="88"/>
      <c r="KQO153" s="88"/>
      <c r="KQP153" s="11"/>
      <c r="KQQ153" s="11"/>
      <c r="KQR153" s="89"/>
      <c r="KQS153" s="87"/>
      <c r="KQT153" s="90"/>
      <c r="KQU153" s="91"/>
      <c r="KQV153" s="86"/>
      <c r="KQW153" s="87"/>
      <c r="KQX153" s="87"/>
      <c r="KQY153" s="87"/>
      <c r="KQZ153" s="87"/>
      <c r="KRA153" s="88"/>
      <c r="KRB153" s="12"/>
      <c r="KRC153" s="12"/>
      <c r="KRD153" s="88"/>
      <c r="KRE153" s="88"/>
      <c r="KRF153" s="11"/>
      <c r="KRG153" s="11"/>
      <c r="KRH153" s="89"/>
      <c r="KRI153" s="87"/>
      <c r="KRJ153" s="90"/>
      <c r="KRK153" s="91"/>
      <c r="KRL153" s="86"/>
      <c r="KRM153" s="87"/>
      <c r="KRN153" s="87"/>
      <c r="KRO153" s="87"/>
      <c r="KRP153" s="87"/>
      <c r="KRQ153" s="88"/>
      <c r="KRR153" s="12"/>
      <c r="KRS153" s="12"/>
      <c r="KRT153" s="88"/>
      <c r="KRU153" s="88"/>
      <c r="KRV153" s="11"/>
      <c r="KRW153" s="11"/>
      <c r="KRX153" s="89"/>
      <c r="KRY153" s="87"/>
      <c r="KRZ153" s="90"/>
      <c r="KSA153" s="91"/>
      <c r="KSB153" s="86"/>
      <c r="KSC153" s="87"/>
      <c r="KSD153" s="87"/>
      <c r="KSE153" s="87"/>
      <c r="KSF153" s="87"/>
      <c r="KSG153" s="88"/>
      <c r="KSH153" s="12"/>
      <c r="KSI153" s="12"/>
      <c r="KSJ153" s="88"/>
      <c r="KSK153" s="88"/>
      <c r="KSL153" s="11"/>
      <c r="KSM153" s="11"/>
      <c r="KSN153" s="89"/>
      <c r="KSO153" s="87"/>
      <c r="KSP153" s="90"/>
      <c r="KSQ153" s="91"/>
      <c r="KSR153" s="86"/>
      <c r="KSS153" s="87"/>
      <c r="KST153" s="87"/>
      <c r="KSU153" s="87"/>
      <c r="KSV153" s="87"/>
      <c r="KSW153" s="88"/>
      <c r="KSX153" s="12"/>
      <c r="KSY153" s="12"/>
      <c r="KSZ153" s="88"/>
      <c r="KTA153" s="88"/>
      <c r="KTB153" s="11"/>
      <c r="KTC153" s="11"/>
      <c r="KTD153" s="89"/>
      <c r="KTE153" s="87"/>
      <c r="KTF153" s="90"/>
      <c r="KTG153" s="91"/>
      <c r="KTH153" s="86"/>
      <c r="KTI153" s="87"/>
      <c r="KTJ153" s="87"/>
      <c r="KTK153" s="87"/>
      <c r="KTL153" s="87"/>
      <c r="KTM153" s="88"/>
      <c r="KTN153" s="12"/>
      <c r="KTO153" s="12"/>
      <c r="KTP153" s="88"/>
      <c r="KTQ153" s="88"/>
      <c r="KTR153" s="11"/>
      <c r="KTS153" s="11"/>
      <c r="KTT153" s="89"/>
      <c r="KTU153" s="87"/>
      <c r="KTV153" s="90"/>
      <c r="KTW153" s="91"/>
      <c r="KTX153" s="86"/>
      <c r="KTY153" s="87"/>
      <c r="KTZ153" s="87"/>
      <c r="KUA153" s="87"/>
      <c r="KUB153" s="87"/>
      <c r="KUC153" s="88"/>
      <c r="KUD153" s="12"/>
      <c r="KUE153" s="12"/>
      <c r="KUF153" s="88"/>
      <c r="KUG153" s="88"/>
      <c r="KUH153" s="11"/>
      <c r="KUI153" s="11"/>
      <c r="KUJ153" s="89"/>
      <c r="KUK153" s="87"/>
      <c r="KUL153" s="90"/>
      <c r="KUM153" s="91"/>
      <c r="KUN153" s="86"/>
      <c r="KUO153" s="87"/>
      <c r="KUP153" s="87"/>
      <c r="KUQ153" s="87"/>
      <c r="KUR153" s="87"/>
      <c r="KUS153" s="88"/>
      <c r="KUT153" s="12"/>
      <c r="KUU153" s="12"/>
      <c r="KUV153" s="88"/>
      <c r="KUW153" s="88"/>
      <c r="KUX153" s="11"/>
      <c r="KUY153" s="11"/>
      <c r="KUZ153" s="89"/>
      <c r="KVA153" s="87"/>
      <c r="KVB153" s="90"/>
      <c r="KVC153" s="91"/>
      <c r="KVD153" s="86"/>
      <c r="KVE153" s="87"/>
      <c r="KVF153" s="87"/>
      <c r="KVG153" s="87"/>
      <c r="KVH153" s="87"/>
      <c r="KVI153" s="88"/>
      <c r="KVJ153" s="12"/>
      <c r="KVK153" s="12"/>
      <c r="KVL153" s="88"/>
      <c r="KVM153" s="88"/>
      <c r="KVN153" s="11"/>
      <c r="KVO153" s="11"/>
      <c r="KVP153" s="89"/>
      <c r="KVQ153" s="87"/>
      <c r="KVR153" s="90"/>
      <c r="KVS153" s="91"/>
      <c r="KVT153" s="86"/>
      <c r="KVU153" s="87"/>
      <c r="KVV153" s="87"/>
      <c r="KVW153" s="87"/>
      <c r="KVX153" s="87"/>
      <c r="KVY153" s="88"/>
      <c r="KVZ153" s="12"/>
      <c r="KWA153" s="12"/>
      <c r="KWB153" s="88"/>
      <c r="KWC153" s="88"/>
      <c r="KWD153" s="11"/>
      <c r="KWE153" s="11"/>
      <c r="KWF153" s="89"/>
      <c r="KWG153" s="87"/>
      <c r="KWH153" s="90"/>
      <c r="KWI153" s="91"/>
      <c r="KWJ153" s="86"/>
      <c r="KWK153" s="87"/>
      <c r="KWL153" s="87"/>
      <c r="KWM153" s="87"/>
      <c r="KWN153" s="87"/>
      <c r="KWO153" s="88"/>
      <c r="KWP153" s="12"/>
      <c r="KWQ153" s="12"/>
      <c r="KWR153" s="88"/>
      <c r="KWS153" s="88"/>
      <c r="KWT153" s="11"/>
      <c r="KWU153" s="11"/>
      <c r="KWV153" s="89"/>
      <c r="KWW153" s="87"/>
      <c r="KWX153" s="90"/>
      <c r="KWY153" s="91"/>
      <c r="KWZ153" s="86"/>
      <c r="KXA153" s="87"/>
      <c r="KXB153" s="87"/>
      <c r="KXC153" s="87"/>
      <c r="KXD153" s="87"/>
      <c r="KXE153" s="88"/>
      <c r="KXF153" s="12"/>
      <c r="KXG153" s="12"/>
      <c r="KXH153" s="88"/>
      <c r="KXI153" s="88"/>
      <c r="KXJ153" s="11"/>
      <c r="KXK153" s="11"/>
      <c r="KXL153" s="89"/>
      <c r="KXM153" s="87"/>
      <c r="KXN153" s="90"/>
      <c r="KXO153" s="91"/>
      <c r="KXP153" s="86"/>
      <c r="KXQ153" s="87"/>
      <c r="KXR153" s="87"/>
      <c r="KXS153" s="87"/>
      <c r="KXT153" s="87"/>
      <c r="KXU153" s="88"/>
      <c r="KXV153" s="12"/>
      <c r="KXW153" s="12"/>
      <c r="KXX153" s="88"/>
      <c r="KXY153" s="88"/>
      <c r="KXZ153" s="11"/>
      <c r="KYA153" s="11"/>
      <c r="KYB153" s="89"/>
      <c r="KYC153" s="87"/>
      <c r="KYD153" s="90"/>
      <c r="KYE153" s="91"/>
      <c r="KYF153" s="86"/>
      <c r="KYG153" s="87"/>
      <c r="KYH153" s="87"/>
      <c r="KYI153" s="87"/>
      <c r="KYJ153" s="87"/>
      <c r="KYK153" s="88"/>
      <c r="KYL153" s="12"/>
      <c r="KYM153" s="12"/>
      <c r="KYN153" s="88"/>
      <c r="KYO153" s="88"/>
      <c r="KYP153" s="11"/>
      <c r="KYQ153" s="11"/>
      <c r="KYR153" s="89"/>
      <c r="KYS153" s="87"/>
      <c r="KYT153" s="90"/>
      <c r="KYU153" s="91"/>
      <c r="KYV153" s="86"/>
      <c r="KYW153" s="87"/>
      <c r="KYX153" s="87"/>
      <c r="KYY153" s="87"/>
      <c r="KYZ153" s="87"/>
      <c r="KZA153" s="88"/>
      <c r="KZB153" s="12"/>
      <c r="KZC153" s="12"/>
      <c r="KZD153" s="88"/>
      <c r="KZE153" s="88"/>
      <c r="KZF153" s="11"/>
      <c r="KZG153" s="11"/>
      <c r="KZH153" s="89"/>
      <c r="KZI153" s="87"/>
      <c r="KZJ153" s="90"/>
      <c r="KZK153" s="91"/>
      <c r="KZL153" s="86"/>
      <c r="KZM153" s="87"/>
      <c r="KZN153" s="87"/>
      <c r="KZO153" s="87"/>
      <c r="KZP153" s="87"/>
      <c r="KZQ153" s="88"/>
      <c r="KZR153" s="12"/>
      <c r="KZS153" s="12"/>
      <c r="KZT153" s="88"/>
      <c r="KZU153" s="88"/>
      <c r="KZV153" s="11"/>
      <c r="KZW153" s="11"/>
      <c r="KZX153" s="89"/>
      <c r="KZY153" s="87"/>
      <c r="KZZ153" s="90"/>
      <c r="LAA153" s="91"/>
      <c r="LAB153" s="86"/>
      <c r="LAC153" s="87"/>
      <c r="LAD153" s="87"/>
      <c r="LAE153" s="87"/>
      <c r="LAF153" s="87"/>
      <c r="LAG153" s="88"/>
      <c r="LAH153" s="12"/>
      <c r="LAI153" s="12"/>
      <c r="LAJ153" s="88"/>
      <c r="LAK153" s="88"/>
      <c r="LAL153" s="11"/>
      <c r="LAM153" s="11"/>
      <c r="LAN153" s="89"/>
      <c r="LAO153" s="87"/>
      <c r="LAP153" s="90"/>
      <c r="LAQ153" s="91"/>
      <c r="LAR153" s="86"/>
      <c r="LAS153" s="87"/>
      <c r="LAT153" s="87"/>
      <c r="LAU153" s="87"/>
      <c r="LAV153" s="87"/>
      <c r="LAW153" s="88"/>
      <c r="LAX153" s="12"/>
      <c r="LAY153" s="12"/>
      <c r="LAZ153" s="88"/>
      <c r="LBA153" s="88"/>
      <c r="LBB153" s="11"/>
      <c r="LBC153" s="11"/>
      <c r="LBD153" s="89"/>
      <c r="LBE153" s="87"/>
      <c r="LBF153" s="90"/>
      <c r="LBG153" s="91"/>
      <c r="LBH153" s="86"/>
      <c r="LBI153" s="87"/>
      <c r="LBJ153" s="87"/>
      <c r="LBK153" s="87"/>
      <c r="LBL153" s="87"/>
      <c r="LBM153" s="88"/>
      <c r="LBN153" s="12"/>
      <c r="LBO153" s="12"/>
      <c r="LBP153" s="88"/>
      <c r="LBQ153" s="88"/>
      <c r="LBR153" s="11"/>
      <c r="LBS153" s="11"/>
      <c r="LBT153" s="89"/>
      <c r="LBU153" s="87"/>
      <c r="LBV153" s="90"/>
      <c r="LBW153" s="91"/>
      <c r="LBX153" s="86"/>
      <c r="LBY153" s="87"/>
      <c r="LBZ153" s="87"/>
      <c r="LCA153" s="87"/>
      <c r="LCB153" s="87"/>
      <c r="LCC153" s="88"/>
      <c r="LCD153" s="12"/>
      <c r="LCE153" s="12"/>
      <c r="LCF153" s="88"/>
      <c r="LCG153" s="88"/>
      <c r="LCH153" s="11"/>
      <c r="LCI153" s="11"/>
      <c r="LCJ153" s="89"/>
      <c r="LCK153" s="87"/>
      <c r="LCL153" s="90"/>
      <c r="LCM153" s="91"/>
      <c r="LCN153" s="86"/>
      <c r="LCO153" s="87"/>
      <c r="LCP153" s="87"/>
      <c r="LCQ153" s="87"/>
      <c r="LCR153" s="87"/>
      <c r="LCS153" s="88"/>
      <c r="LCT153" s="12"/>
      <c r="LCU153" s="12"/>
      <c r="LCV153" s="88"/>
      <c r="LCW153" s="88"/>
      <c r="LCX153" s="11"/>
      <c r="LCY153" s="11"/>
      <c r="LCZ153" s="89"/>
      <c r="LDA153" s="87"/>
      <c r="LDB153" s="90"/>
      <c r="LDC153" s="91"/>
      <c r="LDD153" s="86"/>
      <c r="LDE153" s="87"/>
      <c r="LDF153" s="87"/>
      <c r="LDG153" s="87"/>
      <c r="LDH153" s="87"/>
      <c r="LDI153" s="88"/>
      <c r="LDJ153" s="12"/>
      <c r="LDK153" s="12"/>
      <c r="LDL153" s="88"/>
      <c r="LDM153" s="88"/>
      <c r="LDN153" s="11"/>
      <c r="LDO153" s="11"/>
      <c r="LDP153" s="89"/>
      <c r="LDQ153" s="87"/>
      <c r="LDR153" s="90"/>
      <c r="LDS153" s="91"/>
      <c r="LDT153" s="86"/>
      <c r="LDU153" s="87"/>
      <c r="LDV153" s="87"/>
      <c r="LDW153" s="87"/>
      <c r="LDX153" s="87"/>
      <c r="LDY153" s="88"/>
      <c r="LDZ153" s="12"/>
      <c r="LEA153" s="12"/>
      <c r="LEB153" s="88"/>
      <c r="LEC153" s="88"/>
      <c r="LED153" s="11"/>
      <c r="LEE153" s="11"/>
      <c r="LEF153" s="89"/>
      <c r="LEG153" s="87"/>
      <c r="LEH153" s="90"/>
      <c r="LEI153" s="91"/>
      <c r="LEJ153" s="86"/>
      <c r="LEK153" s="87"/>
      <c r="LEL153" s="87"/>
      <c r="LEM153" s="87"/>
      <c r="LEN153" s="87"/>
      <c r="LEO153" s="88"/>
      <c r="LEP153" s="12"/>
      <c r="LEQ153" s="12"/>
      <c r="LER153" s="88"/>
      <c r="LES153" s="88"/>
      <c r="LET153" s="11"/>
      <c r="LEU153" s="11"/>
      <c r="LEV153" s="89"/>
      <c r="LEW153" s="87"/>
      <c r="LEX153" s="90"/>
      <c r="LEY153" s="91"/>
      <c r="LEZ153" s="86"/>
      <c r="LFA153" s="87"/>
      <c r="LFB153" s="87"/>
      <c r="LFC153" s="87"/>
      <c r="LFD153" s="87"/>
      <c r="LFE153" s="88"/>
      <c r="LFF153" s="12"/>
      <c r="LFG153" s="12"/>
      <c r="LFH153" s="88"/>
      <c r="LFI153" s="88"/>
      <c r="LFJ153" s="11"/>
      <c r="LFK153" s="11"/>
      <c r="LFL153" s="89"/>
      <c r="LFM153" s="87"/>
      <c r="LFN153" s="90"/>
      <c r="LFO153" s="91"/>
      <c r="LFP153" s="86"/>
      <c r="LFQ153" s="87"/>
      <c r="LFR153" s="87"/>
      <c r="LFS153" s="87"/>
      <c r="LFT153" s="87"/>
      <c r="LFU153" s="88"/>
      <c r="LFV153" s="12"/>
      <c r="LFW153" s="12"/>
      <c r="LFX153" s="88"/>
      <c r="LFY153" s="88"/>
      <c r="LFZ153" s="11"/>
      <c r="LGA153" s="11"/>
      <c r="LGB153" s="89"/>
      <c r="LGC153" s="87"/>
      <c r="LGD153" s="90"/>
      <c r="LGE153" s="91"/>
      <c r="LGF153" s="86"/>
      <c r="LGG153" s="87"/>
      <c r="LGH153" s="87"/>
      <c r="LGI153" s="87"/>
      <c r="LGJ153" s="87"/>
      <c r="LGK153" s="88"/>
      <c r="LGL153" s="12"/>
      <c r="LGM153" s="12"/>
      <c r="LGN153" s="88"/>
      <c r="LGO153" s="88"/>
      <c r="LGP153" s="11"/>
      <c r="LGQ153" s="11"/>
      <c r="LGR153" s="89"/>
      <c r="LGS153" s="87"/>
      <c r="LGT153" s="90"/>
      <c r="LGU153" s="91"/>
      <c r="LGV153" s="86"/>
      <c r="LGW153" s="87"/>
      <c r="LGX153" s="87"/>
      <c r="LGY153" s="87"/>
      <c r="LGZ153" s="87"/>
      <c r="LHA153" s="88"/>
      <c r="LHB153" s="12"/>
      <c r="LHC153" s="12"/>
      <c r="LHD153" s="88"/>
      <c r="LHE153" s="88"/>
      <c r="LHF153" s="11"/>
      <c r="LHG153" s="11"/>
      <c r="LHH153" s="89"/>
      <c r="LHI153" s="87"/>
      <c r="LHJ153" s="90"/>
      <c r="LHK153" s="91"/>
      <c r="LHL153" s="86"/>
      <c r="LHM153" s="87"/>
      <c r="LHN153" s="87"/>
      <c r="LHO153" s="87"/>
      <c r="LHP153" s="87"/>
      <c r="LHQ153" s="88"/>
      <c r="LHR153" s="12"/>
      <c r="LHS153" s="12"/>
      <c r="LHT153" s="88"/>
      <c r="LHU153" s="88"/>
      <c r="LHV153" s="11"/>
      <c r="LHW153" s="11"/>
      <c r="LHX153" s="89"/>
      <c r="LHY153" s="87"/>
      <c r="LHZ153" s="90"/>
      <c r="LIA153" s="91"/>
      <c r="LIB153" s="86"/>
      <c r="LIC153" s="87"/>
      <c r="LID153" s="87"/>
      <c r="LIE153" s="87"/>
      <c r="LIF153" s="87"/>
      <c r="LIG153" s="88"/>
      <c r="LIH153" s="12"/>
      <c r="LII153" s="12"/>
      <c r="LIJ153" s="88"/>
      <c r="LIK153" s="88"/>
      <c r="LIL153" s="11"/>
      <c r="LIM153" s="11"/>
      <c r="LIN153" s="89"/>
      <c r="LIO153" s="87"/>
      <c r="LIP153" s="90"/>
      <c r="LIQ153" s="91"/>
      <c r="LIR153" s="86"/>
      <c r="LIS153" s="87"/>
      <c r="LIT153" s="87"/>
      <c r="LIU153" s="87"/>
      <c r="LIV153" s="87"/>
      <c r="LIW153" s="88"/>
      <c r="LIX153" s="12"/>
      <c r="LIY153" s="12"/>
      <c r="LIZ153" s="88"/>
      <c r="LJA153" s="88"/>
      <c r="LJB153" s="11"/>
      <c r="LJC153" s="11"/>
      <c r="LJD153" s="89"/>
      <c r="LJE153" s="87"/>
      <c r="LJF153" s="90"/>
      <c r="LJG153" s="91"/>
      <c r="LJH153" s="86"/>
      <c r="LJI153" s="87"/>
      <c r="LJJ153" s="87"/>
      <c r="LJK153" s="87"/>
      <c r="LJL153" s="87"/>
      <c r="LJM153" s="88"/>
      <c r="LJN153" s="12"/>
      <c r="LJO153" s="12"/>
      <c r="LJP153" s="88"/>
      <c r="LJQ153" s="88"/>
      <c r="LJR153" s="11"/>
      <c r="LJS153" s="11"/>
      <c r="LJT153" s="89"/>
      <c r="LJU153" s="87"/>
      <c r="LJV153" s="90"/>
      <c r="LJW153" s="91"/>
      <c r="LJX153" s="86"/>
      <c r="LJY153" s="87"/>
      <c r="LJZ153" s="87"/>
      <c r="LKA153" s="87"/>
      <c r="LKB153" s="87"/>
      <c r="LKC153" s="88"/>
      <c r="LKD153" s="12"/>
      <c r="LKE153" s="12"/>
      <c r="LKF153" s="88"/>
      <c r="LKG153" s="88"/>
      <c r="LKH153" s="11"/>
      <c r="LKI153" s="11"/>
      <c r="LKJ153" s="89"/>
      <c r="LKK153" s="87"/>
      <c r="LKL153" s="90"/>
      <c r="LKM153" s="91"/>
      <c r="LKN153" s="86"/>
      <c r="LKO153" s="87"/>
      <c r="LKP153" s="87"/>
      <c r="LKQ153" s="87"/>
      <c r="LKR153" s="87"/>
      <c r="LKS153" s="88"/>
      <c r="LKT153" s="12"/>
      <c r="LKU153" s="12"/>
      <c r="LKV153" s="88"/>
      <c r="LKW153" s="88"/>
      <c r="LKX153" s="11"/>
      <c r="LKY153" s="11"/>
      <c r="LKZ153" s="89"/>
      <c r="LLA153" s="87"/>
      <c r="LLB153" s="90"/>
      <c r="LLC153" s="91"/>
      <c r="LLD153" s="86"/>
      <c r="LLE153" s="87"/>
      <c r="LLF153" s="87"/>
      <c r="LLG153" s="87"/>
      <c r="LLH153" s="87"/>
      <c r="LLI153" s="88"/>
      <c r="LLJ153" s="12"/>
      <c r="LLK153" s="12"/>
      <c r="LLL153" s="88"/>
      <c r="LLM153" s="88"/>
      <c r="LLN153" s="11"/>
      <c r="LLO153" s="11"/>
      <c r="LLP153" s="89"/>
      <c r="LLQ153" s="87"/>
      <c r="LLR153" s="90"/>
      <c r="LLS153" s="91"/>
      <c r="LLT153" s="86"/>
      <c r="LLU153" s="87"/>
      <c r="LLV153" s="87"/>
      <c r="LLW153" s="87"/>
      <c r="LLX153" s="87"/>
      <c r="LLY153" s="88"/>
      <c r="LLZ153" s="12"/>
      <c r="LMA153" s="12"/>
      <c r="LMB153" s="88"/>
      <c r="LMC153" s="88"/>
      <c r="LMD153" s="11"/>
      <c r="LME153" s="11"/>
      <c r="LMF153" s="89"/>
      <c r="LMG153" s="87"/>
      <c r="LMH153" s="90"/>
      <c r="LMI153" s="91"/>
      <c r="LMJ153" s="86"/>
      <c r="LMK153" s="87"/>
      <c r="LML153" s="87"/>
      <c r="LMM153" s="87"/>
      <c r="LMN153" s="87"/>
      <c r="LMO153" s="88"/>
      <c r="LMP153" s="12"/>
      <c r="LMQ153" s="12"/>
      <c r="LMR153" s="88"/>
      <c r="LMS153" s="88"/>
      <c r="LMT153" s="11"/>
      <c r="LMU153" s="11"/>
      <c r="LMV153" s="89"/>
      <c r="LMW153" s="87"/>
      <c r="LMX153" s="90"/>
      <c r="LMY153" s="91"/>
      <c r="LMZ153" s="86"/>
      <c r="LNA153" s="87"/>
      <c r="LNB153" s="87"/>
      <c r="LNC153" s="87"/>
      <c r="LND153" s="87"/>
      <c r="LNE153" s="88"/>
      <c r="LNF153" s="12"/>
      <c r="LNG153" s="12"/>
      <c r="LNH153" s="88"/>
      <c r="LNI153" s="88"/>
      <c r="LNJ153" s="11"/>
      <c r="LNK153" s="11"/>
      <c r="LNL153" s="89"/>
      <c r="LNM153" s="87"/>
      <c r="LNN153" s="90"/>
      <c r="LNO153" s="91"/>
      <c r="LNP153" s="86"/>
      <c r="LNQ153" s="87"/>
      <c r="LNR153" s="87"/>
      <c r="LNS153" s="87"/>
      <c r="LNT153" s="87"/>
      <c r="LNU153" s="88"/>
      <c r="LNV153" s="12"/>
      <c r="LNW153" s="12"/>
      <c r="LNX153" s="88"/>
      <c r="LNY153" s="88"/>
      <c r="LNZ153" s="11"/>
      <c r="LOA153" s="11"/>
      <c r="LOB153" s="89"/>
      <c r="LOC153" s="87"/>
      <c r="LOD153" s="90"/>
      <c r="LOE153" s="91"/>
      <c r="LOF153" s="86"/>
      <c r="LOG153" s="87"/>
      <c r="LOH153" s="87"/>
      <c r="LOI153" s="87"/>
      <c r="LOJ153" s="87"/>
      <c r="LOK153" s="88"/>
      <c r="LOL153" s="12"/>
      <c r="LOM153" s="12"/>
      <c r="LON153" s="88"/>
      <c r="LOO153" s="88"/>
      <c r="LOP153" s="11"/>
      <c r="LOQ153" s="11"/>
      <c r="LOR153" s="89"/>
      <c r="LOS153" s="87"/>
      <c r="LOT153" s="90"/>
      <c r="LOU153" s="91"/>
      <c r="LOV153" s="86"/>
      <c r="LOW153" s="87"/>
      <c r="LOX153" s="87"/>
      <c r="LOY153" s="87"/>
      <c r="LOZ153" s="87"/>
      <c r="LPA153" s="88"/>
      <c r="LPB153" s="12"/>
      <c r="LPC153" s="12"/>
      <c r="LPD153" s="88"/>
      <c r="LPE153" s="88"/>
      <c r="LPF153" s="11"/>
      <c r="LPG153" s="11"/>
      <c r="LPH153" s="89"/>
      <c r="LPI153" s="87"/>
      <c r="LPJ153" s="90"/>
      <c r="LPK153" s="91"/>
      <c r="LPL153" s="86"/>
      <c r="LPM153" s="87"/>
      <c r="LPN153" s="87"/>
      <c r="LPO153" s="87"/>
      <c r="LPP153" s="87"/>
      <c r="LPQ153" s="88"/>
      <c r="LPR153" s="12"/>
      <c r="LPS153" s="12"/>
      <c r="LPT153" s="88"/>
      <c r="LPU153" s="88"/>
      <c r="LPV153" s="11"/>
      <c r="LPW153" s="11"/>
      <c r="LPX153" s="89"/>
      <c r="LPY153" s="87"/>
      <c r="LPZ153" s="90"/>
      <c r="LQA153" s="91"/>
      <c r="LQB153" s="86"/>
      <c r="LQC153" s="87"/>
      <c r="LQD153" s="87"/>
      <c r="LQE153" s="87"/>
      <c r="LQF153" s="87"/>
      <c r="LQG153" s="88"/>
      <c r="LQH153" s="12"/>
      <c r="LQI153" s="12"/>
      <c r="LQJ153" s="88"/>
      <c r="LQK153" s="88"/>
      <c r="LQL153" s="11"/>
      <c r="LQM153" s="11"/>
      <c r="LQN153" s="89"/>
      <c r="LQO153" s="87"/>
      <c r="LQP153" s="90"/>
      <c r="LQQ153" s="91"/>
      <c r="LQR153" s="86"/>
      <c r="LQS153" s="87"/>
      <c r="LQT153" s="87"/>
      <c r="LQU153" s="87"/>
      <c r="LQV153" s="87"/>
      <c r="LQW153" s="88"/>
      <c r="LQX153" s="12"/>
      <c r="LQY153" s="12"/>
      <c r="LQZ153" s="88"/>
      <c r="LRA153" s="88"/>
      <c r="LRB153" s="11"/>
      <c r="LRC153" s="11"/>
      <c r="LRD153" s="89"/>
      <c r="LRE153" s="87"/>
      <c r="LRF153" s="90"/>
      <c r="LRG153" s="91"/>
      <c r="LRH153" s="86"/>
      <c r="LRI153" s="87"/>
      <c r="LRJ153" s="87"/>
      <c r="LRK153" s="87"/>
      <c r="LRL153" s="87"/>
      <c r="LRM153" s="88"/>
      <c r="LRN153" s="12"/>
      <c r="LRO153" s="12"/>
      <c r="LRP153" s="88"/>
      <c r="LRQ153" s="88"/>
      <c r="LRR153" s="11"/>
      <c r="LRS153" s="11"/>
      <c r="LRT153" s="89"/>
      <c r="LRU153" s="87"/>
      <c r="LRV153" s="90"/>
      <c r="LRW153" s="91"/>
      <c r="LRX153" s="86"/>
      <c r="LRY153" s="87"/>
      <c r="LRZ153" s="87"/>
      <c r="LSA153" s="87"/>
      <c r="LSB153" s="87"/>
      <c r="LSC153" s="88"/>
      <c r="LSD153" s="12"/>
      <c r="LSE153" s="12"/>
      <c r="LSF153" s="88"/>
      <c r="LSG153" s="88"/>
      <c r="LSH153" s="11"/>
      <c r="LSI153" s="11"/>
      <c r="LSJ153" s="89"/>
      <c r="LSK153" s="87"/>
      <c r="LSL153" s="90"/>
      <c r="LSM153" s="91"/>
      <c r="LSN153" s="86"/>
      <c r="LSO153" s="87"/>
      <c r="LSP153" s="87"/>
      <c r="LSQ153" s="87"/>
      <c r="LSR153" s="87"/>
      <c r="LSS153" s="88"/>
      <c r="LST153" s="12"/>
      <c r="LSU153" s="12"/>
      <c r="LSV153" s="88"/>
      <c r="LSW153" s="88"/>
      <c r="LSX153" s="11"/>
      <c r="LSY153" s="11"/>
      <c r="LSZ153" s="89"/>
      <c r="LTA153" s="87"/>
      <c r="LTB153" s="90"/>
      <c r="LTC153" s="91"/>
      <c r="LTD153" s="86"/>
      <c r="LTE153" s="87"/>
      <c r="LTF153" s="87"/>
      <c r="LTG153" s="87"/>
      <c r="LTH153" s="87"/>
      <c r="LTI153" s="88"/>
      <c r="LTJ153" s="12"/>
      <c r="LTK153" s="12"/>
      <c r="LTL153" s="88"/>
      <c r="LTM153" s="88"/>
      <c r="LTN153" s="11"/>
      <c r="LTO153" s="11"/>
      <c r="LTP153" s="89"/>
      <c r="LTQ153" s="87"/>
      <c r="LTR153" s="90"/>
      <c r="LTS153" s="91"/>
      <c r="LTT153" s="86"/>
      <c r="LTU153" s="87"/>
      <c r="LTV153" s="87"/>
      <c r="LTW153" s="87"/>
      <c r="LTX153" s="87"/>
      <c r="LTY153" s="88"/>
      <c r="LTZ153" s="12"/>
      <c r="LUA153" s="12"/>
      <c r="LUB153" s="88"/>
      <c r="LUC153" s="88"/>
      <c r="LUD153" s="11"/>
      <c r="LUE153" s="11"/>
      <c r="LUF153" s="89"/>
      <c r="LUG153" s="87"/>
      <c r="LUH153" s="90"/>
      <c r="LUI153" s="91"/>
      <c r="LUJ153" s="86"/>
      <c r="LUK153" s="87"/>
      <c r="LUL153" s="87"/>
      <c r="LUM153" s="87"/>
      <c r="LUN153" s="87"/>
      <c r="LUO153" s="88"/>
      <c r="LUP153" s="12"/>
      <c r="LUQ153" s="12"/>
      <c r="LUR153" s="88"/>
      <c r="LUS153" s="88"/>
      <c r="LUT153" s="11"/>
      <c r="LUU153" s="11"/>
      <c r="LUV153" s="89"/>
      <c r="LUW153" s="87"/>
      <c r="LUX153" s="90"/>
      <c r="LUY153" s="91"/>
      <c r="LUZ153" s="86"/>
      <c r="LVA153" s="87"/>
      <c r="LVB153" s="87"/>
      <c r="LVC153" s="87"/>
      <c r="LVD153" s="87"/>
      <c r="LVE153" s="88"/>
      <c r="LVF153" s="12"/>
      <c r="LVG153" s="12"/>
      <c r="LVH153" s="88"/>
      <c r="LVI153" s="88"/>
      <c r="LVJ153" s="11"/>
      <c r="LVK153" s="11"/>
      <c r="LVL153" s="89"/>
      <c r="LVM153" s="87"/>
      <c r="LVN153" s="90"/>
      <c r="LVO153" s="91"/>
      <c r="LVP153" s="86"/>
      <c r="LVQ153" s="87"/>
      <c r="LVR153" s="87"/>
      <c r="LVS153" s="87"/>
      <c r="LVT153" s="87"/>
      <c r="LVU153" s="88"/>
      <c r="LVV153" s="12"/>
      <c r="LVW153" s="12"/>
      <c r="LVX153" s="88"/>
      <c r="LVY153" s="88"/>
      <c r="LVZ153" s="11"/>
      <c r="LWA153" s="11"/>
      <c r="LWB153" s="89"/>
      <c r="LWC153" s="87"/>
      <c r="LWD153" s="90"/>
      <c r="LWE153" s="91"/>
      <c r="LWF153" s="86"/>
      <c r="LWG153" s="87"/>
      <c r="LWH153" s="87"/>
      <c r="LWI153" s="87"/>
      <c r="LWJ153" s="87"/>
      <c r="LWK153" s="88"/>
      <c r="LWL153" s="12"/>
      <c r="LWM153" s="12"/>
      <c r="LWN153" s="88"/>
      <c r="LWO153" s="88"/>
      <c r="LWP153" s="11"/>
      <c r="LWQ153" s="11"/>
      <c r="LWR153" s="89"/>
      <c r="LWS153" s="87"/>
      <c r="LWT153" s="90"/>
      <c r="LWU153" s="91"/>
      <c r="LWV153" s="86"/>
      <c r="LWW153" s="87"/>
      <c r="LWX153" s="87"/>
      <c r="LWY153" s="87"/>
      <c r="LWZ153" s="87"/>
      <c r="LXA153" s="88"/>
      <c r="LXB153" s="12"/>
      <c r="LXC153" s="12"/>
      <c r="LXD153" s="88"/>
      <c r="LXE153" s="88"/>
      <c r="LXF153" s="11"/>
      <c r="LXG153" s="11"/>
      <c r="LXH153" s="89"/>
      <c r="LXI153" s="87"/>
      <c r="LXJ153" s="90"/>
      <c r="LXK153" s="91"/>
      <c r="LXL153" s="86"/>
      <c r="LXM153" s="87"/>
      <c r="LXN153" s="87"/>
      <c r="LXO153" s="87"/>
      <c r="LXP153" s="87"/>
      <c r="LXQ153" s="88"/>
      <c r="LXR153" s="12"/>
      <c r="LXS153" s="12"/>
      <c r="LXT153" s="88"/>
      <c r="LXU153" s="88"/>
      <c r="LXV153" s="11"/>
      <c r="LXW153" s="11"/>
      <c r="LXX153" s="89"/>
      <c r="LXY153" s="87"/>
      <c r="LXZ153" s="90"/>
      <c r="LYA153" s="91"/>
      <c r="LYB153" s="86"/>
      <c r="LYC153" s="87"/>
      <c r="LYD153" s="87"/>
      <c r="LYE153" s="87"/>
      <c r="LYF153" s="87"/>
      <c r="LYG153" s="88"/>
      <c r="LYH153" s="12"/>
      <c r="LYI153" s="12"/>
      <c r="LYJ153" s="88"/>
      <c r="LYK153" s="88"/>
      <c r="LYL153" s="11"/>
      <c r="LYM153" s="11"/>
      <c r="LYN153" s="89"/>
      <c r="LYO153" s="87"/>
      <c r="LYP153" s="90"/>
      <c r="LYQ153" s="91"/>
      <c r="LYR153" s="86"/>
      <c r="LYS153" s="87"/>
      <c r="LYT153" s="87"/>
      <c r="LYU153" s="87"/>
      <c r="LYV153" s="87"/>
      <c r="LYW153" s="88"/>
      <c r="LYX153" s="12"/>
      <c r="LYY153" s="12"/>
      <c r="LYZ153" s="88"/>
      <c r="LZA153" s="88"/>
      <c r="LZB153" s="11"/>
      <c r="LZC153" s="11"/>
      <c r="LZD153" s="89"/>
      <c r="LZE153" s="87"/>
      <c r="LZF153" s="90"/>
      <c r="LZG153" s="91"/>
      <c r="LZH153" s="86"/>
      <c r="LZI153" s="87"/>
      <c r="LZJ153" s="87"/>
      <c r="LZK153" s="87"/>
      <c r="LZL153" s="87"/>
      <c r="LZM153" s="88"/>
      <c r="LZN153" s="12"/>
      <c r="LZO153" s="12"/>
      <c r="LZP153" s="88"/>
      <c r="LZQ153" s="88"/>
      <c r="LZR153" s="11"/>
      <c r="LZS153" s="11"/>
      <c r="LZT153" s="89"/>
      <c r="LZU153" s="87"/>
      <c r="LZV153" s="90"/>
      <c r="LZW153" s="91"/>
      <c r="LZX153" s="86"/>
      <c r="LZY153" s="87"/>
      <c r="LZZ153" s="87"/>
      <c r="MAA153" s="87"/>
      <c r="MAB153" s="87"/>
      <c r="MAC153" s="88"/>
      <c r="MAD153" s="12"/>
      <c r="MAE153" s="12"/>
      <c r="MAF153" s="88"/>
      <c r="MAG153" s="88"/>
      <c r="MAH153" s="11"/>
      <c r="MAI153" s="11"/>
      <c r="MAJ153" s="89"/>
      <c r="MAK153" s="87"/>
      <c r="MAL153" s="90"/>
      <c r="MAM153" s="91"/>
      <c r="MAN153" s="86"/>
      <c r="MAO153" s="87"/>
      <c r="MAP153" s="87"/>
      <c r="MAQ153" s="87"/>
      <c r="MAR153" s="87"/>
      <c r="MAS153" s="88"/>
      <c r="MAT153" s="12"/>
      <c r="MAU153" s="12"/>
      <c r="MAV153" s="88"/>
      <c r="MAW153" s="88"/>
      <c r="MAX153" s="11"/>
      <c r="MAY153" s="11"/>
      <c r="MAZ153" s="89"/>
      <c r="MBA153" s="87"/>
      <c r="MBB153" s="90"/>
      <c r="MBC153" s="91"/>
      <c r="MBD153" s="86"/>
      <c r="MBE153" s="87"/>
      <c r="MBF153" s="87"/>
      <c r="MBG153" s="87"/>
      <c r="MBH153" s="87"/>
      <c r="MBI153" s="88"/>
      <c r="MBJ153" s="12"/>
      <c r="MBK153" s="12"/>
      <c r="MBL153" s="88"/>
      <c r="MBM153" s="88"/>
      <c r="MBN153" s="11"/>
      <c r="MBO153" s="11"/>
      <c r="MBP153" s="89"/>
      <c r="MBQ153" s="87"/>
      <c r="MBR153" s="90"/>
      <c r="MBS153" s="91"/>
      <c r="MBT153" s="86"/>
      <c r="MBU153" s="87"/>
      <c r="MBV153" s="87"/>
      <c r="MBW153" s="87"/>
      <c r="MBX153" s="87"/>
      <c r="MBY153" s="88"/>
      <c r="MBZ153" s="12"/>
      <c r="MCA153" s="12"/>
      <c r="MCB153" s="88"/>
      <c r="MCC153" s="88"/>
      <c r="MCD153" s="11"/>
      <c r="MCE153" s="11"/>
      <c r="MCF153" s="89"/>
      <c r="MCG153" s="87"/>
      <c r="MCH153" s="90"/>
      <c r="MCI153" s="91"/>
      <c r="MCJ153" s="86"/>
      <c r="MCK153" s="87"/>
      <c r="MCL153" s="87"/>
      <c r="MCM153" s="87"/>
      <c r="MCN153" s="87"/>
      <c r="MCO153" s="88"/>
      <c r="MCP153" s="12"/>
      <c r="MCQ153" s="12"/>
      <c r="MCR153" s="88"/>
      <c r="MCS153" s="88"/>
      <c r="MCT153" s="11"/>
      <c r="MCU153" s="11"/>
      <c r="MCV153" s="89"/>
      <c r="MCW153" s="87"/>
      <c r="MCX153" s="90"/>
      <c r="MCY153" s="91"/>
      <c r="MCZ153" s="86"/>
      <c r="MDA153" s="87"/>
      <c r="MDB153" s="87"/>
      <c r="MDC153" s="87"/>
      <c r="MDD153" s="87"/>
      <c r="MDE153" s="88"/>
      <c r="MDF153" s="12"/>
      <c r="MDG153" s="12"/>
      <c r="MDH153" s="88"/>
      <c r="MDI153" s="88"/>
      <c r="MDJ153" s="11"/>
      <c r="MDK153" s="11"/>
      <c r="MDL153" s="89"/>
      <c r="MDM153" s="87"/>
      <c r="MDN153" s="90"/>
      <c r="MDO153" s="91"/>
      <c r="MDP153" s="86"/>
      <c r="MDQ153" s="87"/>
      <c r="MDR153" s="87"/>
      <c r="MDS153" s="87"/>
      <c r="MDT153" s="87"/>
      <c r="MDU153" s="88"/>
      <c r="MDV153" s="12"/>
      <c r="MDW153" s="12"/>
      <c r="MDX153" s="88"/>
      <c r="MDY153" s="88"/>
      <c r="MDZ153" s="11"/>
      <c r="MEA153" s="11"/>
      <c r="MEB153" s="89"/>
      <c r="MEC153" s="87"/>
      <c r="MED153" s="90"/>
      <c r="MEE153" s="91"/>
      <c r="MEF153" s="86"/>
      <c r="MEG153" s="87"/>
      <c r="MEH153" s="87"/>
      <c r="MEI153" s="87"/>
      <c r="MEJ153" s="87"/>
      <c r="MEK153" s="88"/>
      <c r="MEL153" s="12"/>
      <c r="MEM153" s="12"/>
      <c r="MEN153" s="88"/>
      <c r="MEO153" s="88"/>
      <c r="MEP153" s="11"/>
      <c r="MEQ153" s="11"/>
      <c r="MER153" s="89"/>
      <c r="MES153" s="87"/>
      <c r="MET153" s="90"/>
      <c r="MEU153" s="91"/>
      <c r="MEV153" s="86"/>
      <c r="MEW153" s="87"/>
      <c r="MEX153" s="87"/>
      <c r="MEY153" s="87"/>
      <c r="MEZ153" s="87"/>
      <c r="MFA153" s="88"/>
      <c r="MFB153" s="12"/>
      <c r="MFC153" s="12"/>
      <c r="MFD153" s="88"/>
      <c r="MFE153" s="88"/>
      <c r="MFF153" s="11"/>
      <c r="MFG153" s="11"/>
      <c r="MFH153" s="89"/>
      <c r="MFI153" s="87"/>
      <c r="MFJ153" s="90"/>
      <c r="MFK153" s="91"/>
      <c r="MFL153" s="86"/>
      <c r="MFM153" s="87"/>
      <c r="MFN153" s="87"/>
      <c r="MFO153" s="87"/>
      <c r="MFP153" s="87"/>
      <c r="MFQ153" s="88"/>
      <c r="MFR153" s="12"/>
      <c r="MFS153" s="12"/>
      <c r="MFT153" s="88"/>
      <c r="MFU153" s="88"/>
      <c r="MFV153" s="11"/>
      <c r="MFW153" s="11"/>
      <c r="MFX153" s="89"/>
      <c r="MFY153" s="87"/>
      <c r="MFZ153" s="90"/>
      <c r="MGA153" s="91"/>
      <c r="MGB153" s="86"/>
      <c r="MGC153" s="87"/>
      <c r="MGD153" s="87"/>
      <c r="MGE153" s="87"/>
      <c r="MGF153" s="87"/>
      <c r="MGG153" s="88"/>
      <c r="MGH153" s="12"/>
      <c r="MGI153" s="12"/>
      <c r="MGJ153" s="88"/>
      <c r="MGK153" s="88"/>
      <c r="MGL153" s="11"/>
      <c r="MGM153" s="11"/>
      <c r="MGN153" s="89"/>
      <c r="MGO153" s="87"/>
      <c r="MGP153" s="90"/>
      <c r="MGQ153" s="91"/>
      <c r="MGR153" s="86"/>
      <c r="MGS153" s="87"/>
      <c r="MGT153" s="87"/>
      <c r="MGU153" s="87"/>
      <c r="MGV153" s="87"/>
      <c r="MGW153" s="88"/>
      <c r="MGX153" s="12"/>
      <c r="MGY153" s="12"/>
      <c r="MGZ153" s="88"/>
      <c r="MHA153" s="88"/>
      <c r="MHB153" s="11"/>
      <c r="MHC153" s="11"/>
      <c r="MHD153" s="89"/>
      <c r="MHE153" s="87"/>
      <c r="MHF153" s="90"/>
      <c r="MHG153" s="91"/>
      <c r="MHH153" s="86"/>
      <c r="MHI153" s="87"/>
      <c r="MHJ153" s="87"/>
      <c r="MHK153" s="87"/>
      <c r="MHL153" s="87"/>
      <c r="MHM153" s="88"/>
      <c r="MHN153" s="12"/>
      <c r="MHO153" s="12"/>
      <c r="MHP153" s="88"/>
      <c r="MHQ153" s="88"/>
      <c r="MHR153" s="11"/>
      <c r="MHS153" s="11"/>
      <c r="MHT153" s="89"/>
      <c r="MHU153" s="87"/>
      <c r="MHV153" s="90"/>
      <c r="MHW153" s="91"/>
      <c r="MHX153" s="86"/>
      <c r="MHY153" s="87"/>
      <c r="MHZ153" s="87"/>
      <c r="MIA153" s="87"/>
      <c r="MIB153" s="87"/>
      <c r="MIC153" s="88"/>
      <c r="MID153" s="12"/>
      <c r="MIE153" s="12"/>
      <c r="MIF153" s="88"/>
      <c r="MIG153" s="88"/>
      <c r="MIH153" s="11"/>
      <c r="MII153" s="11"/>
      <c r="MIJ153" s="89"/>
      <c r="MIK153" s="87"/>
      <c r="MIL153" s="90"/>
      <c r="MIM153" s="91"/>
      <c r="MIN153" s="86"/>
      <c r="MIO153" s="87"/>
      <c r="MIP153" s="87"/>
      <c r="MIQ153" s="87"/>
      <c r="MIR153" s="87"/>
      <c r="MIS153" s="88"/>
      <c r="MIT153" s="12"/>
      <c r="MIU153" s="12"/>
      <c r="MIV153" s="88"/>
      <c r="MIW153" s="88"/>
      <c r="MIX153" s="11"/>
      <c r="MIY153" s="11"/>
      <c r="MIZ153" s="89"/>
      <c r="MJA153" s="87"/>
      <c r="MJB153" s="90"/>
      <c r="MJC153" s="91"/>
      <c r="MJD153" s="86"/>
      <c r="MJE153" s="87"/>
      <c r="MJF153" s="87"/>
      <c r="MJG153" s="87"/>
      <c r="MJH153" s="87"/>
      <c r="MJI153" s="88"/>
      <c r="MJJ153" s="12"/>
      <c r="MJK153" s="12"/>
      <c r="MJL153" s="88"/>
      <c r="MJM153" s="88"/>
      <c r="MJN153" s="11"/>
      <c r="MJO153" s="11"/>
      <c r="MJP153" s="89"/>
      <c r="MJQ153" s="87"/>
      <c r="MJR153" s="90"/>
      <c r="MJS153" s="91"/>
      <c r="MJT153" s="86"/>
      <c r="MJU153" s="87"/>
      <c r="MJV153" s="87"/>
      <c r="MJW153" s="87"/>
      <c r="MJX153" s="87"/>
      <c r="MJY153" s="88"/>
      <c r="MJZ153" s="12"/>
      <c r="MKA153" s="12"/>
      <c r="MKB153" s="88"/>
      <c r="MKC153" s="88"/>
      <c r="MKD153" s="11"/>
      <c r="MKE153" s="11"/>
      <c r="MKF153" s="89"/>
      <c r="MKG153" s="87"/>
      <c r="MKH153" s="90"/>
      <c r="MKI153" s="91"/>
      <c r="MKJ153" s="86"/>
      <c r="MKK153" s="87"/>
      <c r="MKL153" s="87"/>
      <c r="MKM153" s="87"/>
      <c r="MKN153" s="87"/>
      <c r="MKO153" s="88"/>
      <c r="MKP153" s="12"/>
      <c r="MKQ153" s="12"/>
      <c r="MKR153" s="88"/>
      <c r="MKS153" s="88"/>
      <c r="MKT153" s="11"/>
      <c r="MKU153" s="11"/>
      <c r="MKV153" s="89"/>
      <c r="MKW153" s="87"/>
      <c r="MKX153" s="90"/>
      <c r="MKY153" s="91"/>
      <c r="MKZ153" s="86"/>
      <c r="MLA153" s="87"/>
      <c r="MLB153" s="87"/>
      <c r="MLC153" s="87"/>
      <c r="MLD153" s="87"/>
      <c r="MLE153" s="88"/>
      <c r="MLF153" s="12"/>
      <c r="MLG153" s="12"/>
      <c r="MLH153" s="88"/>
      <c r="MLI153" s="88"/>
      <c r="MLJ153" s="11"/>
      <c r="MLK153" s="11"/>
      <c r="MLL153" s="89"/>
      <c r="MLM153" s="87"/>
      <c r="MLN153" s="90"/>
      <c r="MLO153" s="91"/>
      <c r="MLP153" s="86"/>
      <c r="MLQ153" s="87"/>
      <c r="MLR153" s="87"/>
      <c r="MLS153" s="87"/>
      <c r="MLT153" s="87"/>
      <c r="MLU153" s="88"/>
      <c r="MLV153" s="12"/>
      <c r="MLW153" s="12"/>
      <c r="MLX153" s="88"/>
      <c r="MLY153" s="88"/>
      <c r="MLZ153" s="11"/>
      <c r="MMA153" s="11"/>
      <c r="MMB153" s="89"/>
      <c r="MMC153" s="87"/>
      <c r="MMD153" s="90"/>
      <c r="MME153" s="91"/>
      <c r="MMF153" s="86"/>
      <c r="MMG153" s="87"/>
      <c r="MMH153" s="87"/>
      <c r="MMI153" s="87"/>
      <c r="MMJ153" s="87"/>
      <c r="MMK153" s="88"/>
      <c r="MML153" s="12"/>
      <c r="MMM153" s="12"/>
      <c r="MMN153" s="88"/>
      <c r="MMO153" s="88"/>
      <c r="MMP153" s="11"/>
      <c r="MMQ153" s="11"/>
      <c r="MMR153" s="89"/>
      <c r="MMS153" s="87"/>
      <c r="MMT153" s="90"/>
      <c r="MMU153" s="91"/>
      <c r="MMV153" s="86"/>
      <c r="MMW153" s="87"/>
      <c r="MMX153" s="87"/>
      <c r="MMY153" s="87"/>
      <c r="MMZ153" s="87"/>
      <c r="MNA153" s="88"/>
      <c r="MNB153" s="12"/>
      <c r="MNC153" s="12"/>
      <c r="MND153" s="88"/>
      <c r="MNE153" s="88"/>
      <c r="MNF153" s="11"/>
      <c r="MNG153" s="11"/>
      <c r="MNH153" s="89"/>
      <c r="MNI153" s="87"/>
      <c r="MNJ153" s="90"/>
      <c r="MNK153" s="91"/>
      <c r="MNL153" s="86"/>
      <c r="MNM153" s="87"/>
      <c r="MNN153" s="87"/>
      <c r="MNO153" s="87"/>
      <c r="MNP153" s="87"/>
      <c r="MNQ153" s="88"/>
      <c r="MNR153" s="12"/>
      <c r="MNS153" s="12"/>
      <c r="MNT153" s="88"/>
      <c r="MNU153" s="88"/>
      <c r="MNV153" s="11"/>
      <c r="MNW153" s="11"/>
      <c r="MNX153" s="89"/>
      <c r="MNY153" s="87"/>
      <c r="MNZ153" s="90"/>
      <c r="MOA153" s="91"/>
      <c r="MOB153" s="86"/>
      <c r="MOC153" s="87"/>
      <c r="MOD153" s="87"/>
      <c r="MOE153" s="87"/>
      <c r="MOF153" s="87"/>
      <c r="MOG153" s="88"/>
      <c r="MOH153" s="12"/>
      <c r="MOI153" s="12"/>
      <c r="MOJ153" s="88"/>
      <c r="MOK153" s="88"/>
      <c r="MOL153" s="11"/>
      <c r="MOM153" s="11"/>
      <c r="MON153" s="89"/>
      <c r="MOO153" s="87"/>
      <c r="MOP153" s="90"/>
      <c r="MOQ153" s="91"/>
      <c r="MOR153" s="86"/>
      <c r="MOS153" s="87"/>
      <c r="MOT153" s="87"/>
      <c r="MOU153" s="87"/>
      <c r="MOV153" s="87"/>
      <c r="MOW153" s="88"/>
      <c r="MOX153" s="12"/>
      <c r="MOY153" s="12"/>
      <c r="MOZ153" s="88"/>
      <c r="MPA153" s="88"/>
      <c r="MPB153" s="11"/>
      <c r="MPC153" s="11"/>
      <c r="MPD153" s="89"/>
      <c r="MPE153" s="87"/>
      <c r="MPF153" s="90"/>
      <c r="MPG153" s="91"/>
      <c r="MPH153" s="86"/>
      <c r="MPI153" s="87"/>
      <c r="MPJ153" s="87"/>
      <c r="MPK153" s="87"/>
      <c r="MPL153" s="87"/>
      <c r="MPM153" s="88"/>
      <c r="MPN153" s="12"/>
      <c r="MPO153" s="12"/>
      <c r="MPP153" s="88"/>
      <c r="MPQ153" s="88"/>
      <c r="MPR153" s="11"/>
      <c r="MPS153" s="11"/>
      <c r="MPT153" s="89"/>
      <c r="MPU153" s="87"/>
      <c r="MPV153" s="90"/>
      <c r="MPW153" s="91"/>
      <c r="MPX153" s="86"/>
      <c r="MPY153" s="87"/>
      <c r="MPZ153" s="87"/>
      <c r="MQA153" s="87"/>
      <c r="MQB153" s="87"/>
      <c r="MQC153" s="88"/>
      <c r="MQD153" s="12"/>
      <c r="MQE153" s="12"/>
      <c r="MQF153" s="88"/>
      <c r="MQG153" s="88"/>
      <c r="MQH153" s="11"/>
      <c r="MQI153" s="11"/>
      <c r="MQJ153" s="89"/>
      <c r="MQK153" s="87"/>
      <c r="MQL153" s="90"/>
      <c r="MQM153" s="91"/>
      <c r="MQN153" s="86"/>
      <c r="MQO153" s="87"/>
      <c r="MQP153" s="87"/>
      <c r="MQQ153" s="87"/>
      <c r="MQR153" s="87"/>
      <c r="MQS153" s="88"/>
      <c r="MQT153" s="12"/>
      <c r="MQU153" s="12"/>
      <c r="MQV153" s="88"/>
      <c r="MQW153" s="88"/>
      <c r="MQX153" s="11"/>
      <c r="MQY153" s="11"/>
      <c r="MQZ153" s="89"/>
      <c r="MRA153" s="87"/>
      <c r="MRB153" s="90"/>
      <c r="MRC153" s="91"/>
      <c r="MRD153" s="86"/>
      <c r="MRE153" s="87"/>
      <c r="MRF153" s="87"/>
      <c r="MRG153" s="87"/>
      <c r="MRH153" s="87"/>
      <c r="MRI153" s="88"/>
      <c r="MRJ153" s="12"/>
      <c r="MRK153" s="12"/>
      <c r="MRL153" s="88"/>
      <c r="MRM153" s="88"/>
      <c r="MRN153" s="11"/>
      <c r="MRO153" s="11"/>
      <c r="MRP153" s="89"/>
      <c r="MRQ153" s="87"/>
      <c r="MRR153" s="90"/>
      <c r="MRS153" s="91"/>
      <c r="MRT153" s="86"/>
      <c r="MRU153" s="87"/>
      <c r="MRV153" s="87"/>
      <c r="MRW153" s="87"/>
      <c r="MRX153" s="87"/>
      <c r="MRY153" s="88"/>
      <c r="MRZ153" s="12"/>
      <c r="MSA153" s="12"/>
      <c r="MSB153" s="88"/>
      <c r="MSC153" s="88"/>
      <c r="MSD153" s="11"/>
      <c r="MSE153" s="11"/>
      <c r="MSF153" s="89"/>
      <c r="MSG153" s="87"/>
      <c r="MSH153" s="90"/>
      <c r="MSI153" s="91"/>
      <c r="MSJ153" s="86"/>
      <c r="MSK153" s="87"/>
      <c r="MSL153" s="87"/>
      <c r="MSM153" s="87"/>
      <c r="MSN153" s="87"/>
      <c r="MSO153" s="88"/>
      <c r="MSP153" s="12"/>
      <c r="MSQ153" s="12"/>
      <c r="MSR153" s="88"/>
      <c r="MSS153" s="88"/>
      <c r="MST153" s="11"/>
      <c r="MSU153" s="11"/>
      <c r="MSV153" s="89"/>
      <c r="MSW153" s="87"/>
      <c r="MSX153" s="90"/>
      <c r="MSY153" s="91"/>
      <c r="MSZ153" s="86"/>
      <c r="MTA153" s="87"/>
      <c r="MTB153" s="87"/>
      <c r="MTC153" s="87"/>
      <c r="MTD153" s="87"/>
      <c r="MTE153" s="88"/>
      <c r="MTF153" s="12"/>
      <c r="MTG153" s="12"/>
      <c r="MTH153" s="88"/>
      <c r="MTI153" s="88"/>
      <c r="MTJ153" s="11"/>
      <c r="MTK153" s="11"/>
      <c r="MTL153" s="89"/>
      <c r="MTM153" s="87"/>
      <c r="MTN153" s="90"/>
      <c r="MTO153" s="91"/>
      <c r="MTP153" s="86"/>
      <c r="MTQ153" s="87"/>
      <c r="MTR153" s="87"/>
      <c r="MTS153" s="87"/>
      <c r="MTT153" s="87"/>
      <c r="MTU153" s="88"/>
      <c r="MTV153" s="12"/>
      <c r="MTW153" s="12"/>
      <c r="MTX153" s="88"/>
      <c r="MTY153" s="88"/>
      <c r="MTZ153" s="11"/>
      <c r="MUA153" s="11"/>
      <c r="MUB153" s="89"/>
      <c r="MUC153" s="87"/>
      <c r="MUD153" s="90"/>
      <c r="MUE153" s="91"/>
      <c r="MUF153" s="86"/>
      <c r="MUG153" s="87"/>
      <c r="MUH153" s="87"/>
      <c r="MUI153" s="87"/>
      <c r="MUJ153" s="87"/>
      <c r="MUK153" s="88"/>
      <c r="MUL153" s="12"/>
      <c r="MUM153" s="12"/>
      <c r="MUN153" s="88"/>
      <c r="MUO153" s="88"/>
      <c r="MUP153" s="11"/>
      <c r="MUQ153" s="11"/>
      <c r="MUR153" s="89"/>
      <c r="MUS153" s="87"/>
      <c r="MUT153" s="90"/>
      <c r="MUU153" s="91"/>
      <c r="MUV153" s="86"/>
      <c r="MUW153" s="87"/>
      <c r="MUX153" s="87"/>
      <c r="MUY153" s="87"/>
      <c r="MUZ153" s="87"/>
      <c r="MVA153" s="88"/>
      <c r="MVB153" s="12"/>
      <c r="MVC153" s="12"/>
      <c r="MVD153" s="88"/>
      <c r="MVE153" s="88"/>
      <c r="MVF153" s="11"/>
      <c r="MVG153" s="11"/>
      <c r="MVH153" s="89"/>
      <c r="MVI153" s="87"/>
      <c r="MVJ153" s="90"/>
      <c r="MVK153" s="91"/>
      <c r="MVL153" s="86"/>
      <c r="MVM153" s="87"/>
      <c r="MVN153" s="87"/>
      <c r="MVO153" s="87"/>
      <c r="MVP153" s="87"/>
      <c r="MVQ153" s="88"/>
      <c r="MVR153" s="12"/>
      <c r="MVS153" s="12"/>
      <c r="MVT153" s="88"/>
      <c r="MVU153" s="88"/>
      <c r="MVV153" s="11"/>
      <c r="MVW153" s="11"/>
      <c r="MVX153" s="89"/>
      <c r="MVY153" s="87"/>
      <c r="MVZ153" s="90"/>
      <c r="MWA153" s="91"/>
      <c r="MWB153" s="86"/>
      <c r="MWC153" s="87"/>
      <c r="MWD153" s="87"/>
      <c r="MWE153" s="87"/>
      <c r="MWF153" s="87"/>
      <c r="MWG153" s="88"/>
      <c r="MWH153" s="12"/>
      <c r="MWI153" s="12"/>
      <c r="MWJ153" s="88"/>
      <c r="MWK153" s="88"/>
      <c r="MWL153" s="11"/>
      <c r="MWM153" s="11"/>
      <c r="MWN153" s="89"/>
      <c r="MWO153" s="87"/>
      <c r="MWP153" s="90"/>
      <c r="MWQ153" s="91"/>
      <c r="MWR153" s="86"/>
      <c r="MWS153" s="87"/>
      <c r="MWT153" s="87"/>
      <c r="MWU153" s="87"/>
      <c r="MWV153" s="87"/>
      <c r="MWW153" s="88"/>
      <c r="MWX153" s="12"/>
      <c r="MWY153" s="12"/>
      <c r="MWZ153" s="88"/>
      <c r="MXA153" s="88"/>
      <c r="MXB153" s="11"/>
      <c r="MXC153" s="11"/>
      <c r="MXD153" s="89"/>
      <c r="MXE153" s="87"/>
      <c r="MXF153" s="90"/>
      <c r="MXG153" s="91"/>
      <c r="MXH153" s="86"/>
      <c r="MXI153" s="87"/>
      <c r="MXJ153" s="87"/>
      <c r="MXK153" s="87"/>
      <c r="MXL153" s="87"/>
      <c r="MXM153" s="88"/>
      <c r="MXN153" s="12"/>
      <c r="MXO153" s="12"/>
      <c r="MXP153" s="88"/>
      <c r="MXQ153" s="88"/>
      <c r="MXR153" s="11"/>
      <c r="MXS153" s="11"/>
      <c r="MXT153" s="89"/>
      <c r="MXU153" s="87"/>
      <c r="MXV153" s="90"/>
      <c r="MXW153" s="91"/>
      <c r="MXX153" s="86"/>
      <c r="MXY153" s="87"/>
      <c r="MXZ153" s="87"/>
      <c r="MYA153" s="87"/>
      <c r="MYB153" s="87"/>
      <c r="MYC153" s="88"/>
      <c r="MYD153" s="12"/>
      <c r="MYE153" s="12"/>
      <c r="MYF153" s="88"/>
      <c r="MYG153" s="88"/>
      <c r="MYH153" s="11"/>
      <c r="MYI153" s="11"/>
      <c r="MYJ153" s="89"/>
      <c r="MYK153" s="87"/>
      <c r="MYL153" s="90"/>
      <c r="MYM153" s="91"/>
      <c r="MYN153" s="86"/>
      <c r="MYO153" s="87"/>
      <c r="MYP153" s="87"/>
      <c r="MYQ153" s="87"/>
      <c r="MYR153" s="87"/>
      <c r="MYS153" s="88"/>
      <c r="MYT153" s="12"/>
      <c r="MYU153" s="12"/>
      <c r="MYV153" s="88"/>
      <c r="MYW153" s="88"/>
      <c r="MYX153" s="11"/>
      <c r="MYY153" s="11"/>
      <c r="MYZ153" s="89"/>
      <c r="MZA153" s="87"/>
      <c r="MZB153" s="90"/>
      <c r="MZC153" s="91"/>
      <c r="MZD153" s="86"/>
      <c r="MZE153" s="87"/>
      <c r="MZF153" s="87"/>
      <c r="MZG153" s="87"/>
      <c r="MZH153" s="87"/>
      <c r="MZI153" s="88"/>
      <c r="MZJ153" s="12"/>
      <c r="MZK153" s="12"/>
      <c r="MZL153" s="88"/>
      <c r="MZM153" s="88"/>
      <c r="MZN153" s="11"/>
      <c r="MZO153" s="11"/>
      <c r="MZP153" s="89"/>
      <c r="MZQ153" s="87"/>
      <c r="MZR153" s="90"/>
      <c r="MZS153" s="91"/>
      <c r="MZT153" s="86"/>
      <c r="MZU153" s="87"/>
      <c r="MZV153" s="87"/>
      <c r="MZW153" s="87"/>
      <c r="MZX153" s="87"/>
      <c r="MZY153" s="88"/>
      <c r="MZZ153" s="12"/>
      <c r="NAA153" s="12"/>
      <c r="NAB153" s="88"/>
      <c r="NAC153" s="88"/>
      <c r="NAD153" s="11"/>
      <c r="NAE153" s="11"/>
      <c r="NAF153" s="89"/>
      <c r="NAG153" s="87"/>
      <c r="NAH153" s="90"/>
      <c r="NAI153" s="91"/>
      <c r="NAJ153" s="86"/>
      <c r="NAK153" s="87"/>
      <c r="NAL153" s="87"/>
      <c r="NAM153" s="87"/>
      <c r="NAN153" s="87"/>
      <c r="NAO153" s="88"/>
      <c r="NAP153" s="12"/>
      <c r="NAQ153" s="12"/>
      <c r="NAR153" s="88"/>
      <c r="NAS153" s="88"/>
      <c r="NAT153" s="11"/>
      <c r="NAU153" s="11"/>
      <c r="NAV153" s="89"/>
      <c r="NAW153" s="87"/>
      <c r="NAX153" s="90"/>
      <c r="NAY153" s="91"/>
      <c r="NAZ153" s="86"/>
      <c r="NBA153" s="87"/>
      <c r="NBB153" s="87"/>
      <c r="NBC153" s="87"/>
      <c r="NBD153" s="87"/>
      <c r="NBE153" s="88"/>
      <c r="NBF153" s="12"/>
      <c r="NBG153" s="12"/>
      <c r="NBH153" s="88"/>
      <c r="NBI153" s="88"/>
      <c r="NBJ153" s="11"/>
      <c r="NBK153" s="11"/>
      <c r="NBL153" s="89"/>
      <c r="NBM153" s="87"/>
      <c r="NBN153" s="90"/>
      <c r="NBO153" s="91"/>
      <c r="NBP153" s="86"/>
      <c r="NBQ153" s="87"/>
      <c r="NBR153" s="87"/>
      <c r="NBS153" s="87"/>
      <c r="NBT153" s="87"/>
      <c r="NBU153" s="88"/>
      <c r="NBV153" s="12"/>
      <c r="NBW153" s="12"/>
      <c r="NBX153" s="88"/>
      <c r="NBY153" s="88"/>
      <c r="NBZ153" s="11"/>
      <c r="NCA153" s="11"/>
      <c r="NCB153" s="89"/>
      <c r="NCC153" s="87"/>
      <c r="NCD153" s="90"/>
      <c r="NCE153" s="91"/>
      <c r="NCF153" s="86"/>
      <c r="NCG153" s="87"/>
      <c r="NCH153" s="87"/>
      <c r="NCI153" s="87"/>
      <c r="NCJ153" s="87"/>
      <c r="NCK153" s="88"/>
      <c r="NCL153" s="12"/>
      <c r="NCM153" s="12"/>
      <c r="NCN153" s="88"/>
      <c r="NCO153" s="88"/>
      <c r="NCP153" s="11"/>
      <c r="NCQ153" s="11"/>
      <c r="NCR153" s="89"/>
      <c r="NCS153" s="87"/>
      <c r="NCT153" s="90"/>
      <c r="NCU153" s="91"/>
      <c r="NCV153" s="86"/>
      <c r="NCW153" s="87"/>
      <c r="NCX153" s="87"/>
      <c r="NCY153" s="87"/>
      <c r="NCZ153" s="87"/>
      <c r="NDA153" s="88"/>
      <c r="NDB153" s="12"/>
      <c r="NDC153" s="12"/>
      <c r="NDD153" s="88"/>
      <c r="NDE153" s="88"/>
      <c r="NDF153" s="11"/>
      <c r="NDG153" s="11"/>
      <c r="NDH153" s="89"/>
      <c r="NDI153" s="87"/>
      <c r="NDJ153" s="90"/>
      <c r="NDK153" s="91"/>
      <c r="NDL153" s="86"/>
      <c r="NDM153" s="87"/>
      <c r="NDN153" s="87"/>
      <c r="NDO153" s="87"/>
      <c r="NDP153" s="87"/>
      <c r="NDQ153" s="88"/>
      <c r="NDR153" s="12"/>
      <c r="NDS153" s="12"/>
      <c r="NDT153" s="88"/>
      <c r="NDU153" s="88"/>
      <c r="NDV153" s="11"/>
      <c r="NDW153" s="11"/>
      <c r="NDX153" s="89"/>
      <c r="NDY153" s="87"/>
      <c r="NDZ153" s="90"/>
      <c r="NEA153" s="91"/>
      <c r="NEB153" s="86"/>
      <c r="NEC153" s="87"/>
      <c r="NED153" s="87"/>
      <c r="NEE153" s="87"/>
      <c r="NEF153" s="87"/>
      <c r="NEG153" s="88"/>
      <c r="NEH153" s="12"/>
      <c r="NEI153" s="12"/>
      <c r="NEJ153" s="88"/>
      <c r="NEK153" s="88"/>
      <c r="NEL153" s="11"/>
      <c r="NEM153" s="11"/>
      <c r="NEN153" s="89"/>
      <c r="NEO153" s="87"/>
      <c r="NEP153" s="90"/>
      <c r="NEQ153" s="91"/>
      <c r="NER153" s="86"/>
      <c r="NES153" s="87"/>
      <c r="NET153" s="87"/>
      <c r="NEU153" s="87"/>
      <c r="NEV153" s="87"/>
      <c r="NEW153" s="88"/>
      <c r="NEX153" s="12"/>
      <c r="NEY153" s="12"/>
      <c r="NEZ153" s="88"/>
      <c r="NFA153" s="88"/>
      <c r="NFB153" s="11"/>
      <c r="NFC153" s="11"/>
      <c r="NFD153" s="89"/>
      <c r="NFE153" s="87"/>
      <c r="NFF153" s="90"/>
      <c r="NFG153" s="91"/>
      <c r="NFH153" s="86"/>
      <c r="NFI153" s="87"/>
      <c r="NFJ153" s="87"/>
      <c r="NFK153" s="87"/>
      <c r="NFL153" s="87"/>
      <c r="NFM153" s="88"/>
      <c r="NFN153" s="12"/>
      <c r="NFO153" s="12"/>
      <c r="NFP153" s="88"/>
      <c r="NFQ153" s="88"/>
      <c r="NFR153" s="11"/>
      <c r="NFS153" s="11"/>
      <c r="NFT153" s="89"/>
      <c r="NFU153" s="87"/>
      <c r="NFV153" s="90"/>
      <c r="NFW153" s="91"/>
      <c r="NFX153" s="86"/>
      <c r="NFY153" s="87"/>
      <c r="NFZ153" s="87"/>
      <c r="NGA153" s="87"/>
      <c r="NGB153" s="87"/>
      <c r="NGC153" s="88"/>
      <c r="NGD153" s="12"/>
      <c r="NGE153" s="12"/>
      <c r="NGF153" s="88"/>
      <c r="NGG153" s="88"/>
      <c r="NGH153" s="11"/>
      <c r="NGI153" s="11"/>
      <c r="NGJ153" s="89"/>
      <c r="NGK153" s="87"/>
      <c r="NGL153" s="90"/>
      <c r="NGM153" s="91"/>
      <c r="NGN153" s="86"/>
      <c r="NGO153" s="87"/>
      <c r="NGP153" s="87"/>
      <c r="NGQ153" s="87"/>
      <c r="NGR153" s="87"/>
      <c r="NGS153" s="88"/>
      <c r="NGT153" s="12"/>
      <c r="NGU153" s="12"/>
      <c r="NGV153" s="88"/>
      <c r="NGW153" s="88"/>
      <c r="NGX153" s="11"/>
      <c r="NGY153" s="11"/>
      <c r="NGZ153" s="89"/>
      <c r="NHA153" s="87"/>
      <c r="NHB153" s="90"/>
      <c r="NHC153" s="91"/>
      <c r="NHD153" s="86"/>
      <c r="NHE153" s="87"/>
      <c r="NHF153" s="87"/>
      <c r="NHG153" s="87"/>
      <c r="NHH153" s="87"/>
      <c r="NHI153" s="88"/>
      <c r="NHJ153" s="12"/>
      <c r="NHK153" s="12"/>
      <c r="NHL153" s="88"/>
      <c r="NHM153" s="88"/>
      <c r="NHN153" s="11"/>
      <c r="NHO153" s="11"/>
      <c r="NHP153" s="89"/>
      <c r="NHQ153" s="87"/>
      <c r="NHR153" s="90"/>
      <c r="NHS153" s="91"/>
      <c r="NHT153" s="86"/>
      <c r="NHU153" s="87"/>
      <c r="NHV153" s="87"/>
      <c r="NHW153" s="87"/>
      <c r="NHX153" s="87"/>
      <c r="NHY153" s="88"/>
      <c r="NHZ153" s="12"/>
      <c r="NIA153" s="12"/>
      <c r="NIB153" s="88"/>
      <c r="NIC153" s="88"/>
      <c r="NID153" s="11"/>
      <c r="NIE153" s="11"/>
      <c r="NIF153" s="89"/>
      <c r="NIG153" s="87"/>
      <c r="NIH153" s="90"/>
      <c r="NII153" s="91"/>
      <c r="NIJ153" s="86"/>
      <c r="NIK153" s="87"/>
      <c r="NIL153" s="87"/>
      <c r="NIM153" s="87"/>
      <c r="NIN153" s="87"/>
      <c r="NIO153" s="88"/>
      <c r="NIP153" s="12"/>
      <c r="NIQ153" s="12"/>
      <c r="NIR153" s="88"/>
      <c r="NIS153" s="88"/>
      <c r="NIT153" s="11"/>
      <c r="NIU153" s="11"/>
      <c r="NIV153" s="89"/>
      <c r="NIW153" s="87"/>
      <c r="NIX153" s="90"/>
      <c r="NIY153" s="91"/>
      <c r="NIZ153" s="86"/>
      <c r="NJA153" s="87"/>
      <c r="NJB153" s="87"/>
      <c r="NJC153" s="87"/>
      <c r="NJD153" s="87"/>
      <c r="NJE153" s="88"/>
      <c r="NJF153" s="12"/>
      <c r="NJG153" s="12"/>
      <c r="NJH153" s="88"/>
      <c r="NJI153" s="88"/>
      <c r="NJJ153" s="11"/>
      <c r="NJK153" s="11"/>
      <c r="NJL153" s="89"/>
      <c r="NJM153" s="87"/>
      <c r="NJN153" s="90"/>
      <c r="NJO153" s="91"/>
      <c r="NJP153" s="86"/>
      <c r="NJQ153" s="87"/>
      <c r="NJR153" s="87"/>
      <c r="NJS153" s="87"/>
      <c r="NJT153" s="87"/>
      <c r="NJU153" s="88"/>
      <c r="NJV153" s="12"/>
      <c r="NJW153" s="12"/>
      <c r="NJX153" s="88"/>
      <c r="NJY153" s="88"/>
      <c r="NJZ153" s="11"/>
      <c r="NKA153" s="11"/>
      <c r="NKB153" s="89"/>
      <c r="NKC153" s="87"/>
      <c r="NKD153" s="90"/>
      <c r="NKE153" s="91"/>
      <c r="NKF153" s="86"/>
      <c r="NKG153" s="87"/>
      <c r="NKH153" s="87"/>
      <c r="NKI153" s="87"/>
      <c r="NKJ153" s="87"/>
      <c r="NKK153" s="88"/>
      <c r="NKL153" s="12"/>
      <c r="NKM153" s="12"/>
      <c r="NKN153" s="88"/>
      <c r="NKO153" s="88"/>
      <c r="NKP153" s="11"/>
      <c r="NKQ153" s="11"/>
      <c r="NKR153" s="89"/>
      <c r="NKS153" s="87"/>
      <c r="NKT153" s="90"/>
      <c r="NKU153" s="91"/>
      <c r="NKV153" s="86"/>
      <c r="NKW153" s="87"/>
      <c r="NKX153" s="87"/>
      <c r="NKY153" s="87"/>
      <c r="NKZ153" s="87"/>
      <c r="NLA153" s="88"/>
      <c r="NLB153" s="12"/>
      <c r="NLC153" s="12"/>
      <c r="NLD153" s="88"/>
      <c r="NLE153" s="88"/>
      <c r="NLF153" s="11"/>
      <c r="NLG153" s="11"/>
      <c r="NLH153" s="89"/>
      <c r="NLI153" s="87"/>
      <c r="NLJ153" s="90"/>
      <c r="NLK153" s="91"/>
      <c r="NLL153" s="86"/>
      <c r="NLM153" s="87"/>
      <c r="NLN153" s="87"/>
      <c r="NLO153" s="87"/>
      <c r="NLP153" s="87"/>
      <c r="NLQ153" s="88"/>
      <c r="NLR153" s="12"/>
      <c r="NLS153" s="12"/>
      <c r="NLT153" s="88"/>
      <c r="NLU153" s="88"/>
      <c r="NLV153" s="11"/>
      <c r="NLW153" s="11"/>
      <c r="NLX153" s="89"/>
      <c r="NLY153" s="87"/>
      <c r="NLZ153" s="90"/>
      <c r="NMA153" s="91"/>
      <c r="NMB153" s="86"/>
      <c r="NMC153" s="87"/>
      <c r="NMD153" s="87"/>
      <c r="NME153" s="87"/>
      <c r="NMF153" s="87"/>
      <c r="NMG153" s="88"/>
      <c r="NMH153" s="12"/>
      <c r="NMI153" s="12"/>
      <c r="NMJ153" s="88"/>
      <c r="NMK153" s="88"/>
      <c r="NML153" s="11"/>
      <c r="NMM153" s="11"/>
      <c r="NMN153" s="89"/>
      <c r="NMO153" s="87"/>
      <c r="NMP153" s="90"/>
      <c r="NMQ153" s="91"/>
      <c r="NMR153" s="86"/>
      <c r="NMS153" s="87"/>
      <c r="NMT153" s="87"/>
      <c r="NMU153" s="87"/>
      <c r="NMV153" s="87"/>
      <c r="NMW153" s="88"/>
      <c r="NMX153" s="12"/>
      <c r="NMY153" s="12"/>
      <c r="NMZ153" s="88"/>
      <c r="NNA153" s="88"/>
      <c r="NNB153" s="11"/>
      <c r="NNC153" s="11"/>
      <c r="NND153" s="89"/>
      <c r="NNE153" s="87"/>
      <c r="NNF153" s="90"/>
      <c r="NNG153" s="91"/>
      <c r="NNH153" s="86"/>
      <c r="NNI153" s="87"/>
      <c r="NNJ153" s="87"/>
      <c r="NNK153" s="87"/>
      <c r="NNL153" s="87"/>
      <c r="NNM153" s="88"/>
      <c r="NNN153" s="12"/>
      <c r="NNO153" s="12"/>
      <c r="NNP153" s="88"/>
      <c r="NNQ153" s="88"/>
      <c r="NNR153" s="11"/>
      <c r="NNS153" s="11"/>
      <c r="NNT153" s="89"/>
      <c r="NNU153" s="87"/>
      <c r="NNV153" s="90"/>
      <c r="NNW153" s="91"/>
      <c r="NNX153" s="86"/>
      <c r="NNY153" s="87"/>
      <c r="NNZ153" s="87"/>
      <c r="NOA153" s="87"/>
      <c r="NOB153" s="87"/>
      <c r="NOC153" s="88"/>
      <c r="NOD153" s="12"/>
      <c r="NOE153" s="12"/>
      <c r="NOF153" s="88"/>
      <c r="NOG153" s="88"/>
      <c r="NOH153" s="11"/>
      <c r="NOI153" s="11"/>
      <c r="NOJ153" s="89"/>
      <c r="NOK153" s="87"/>
      <c r="NOL153" s="90"/>
      <c r="NOM153" s="91"/>
      <c r="NON153" s="86"/>
      <c r="NOO153" s="87"/>
      <c r="NOP153" s="87"/>
      <c r="NOQ153" s="87"/>
      <c r="NOR153" s="87"/>
      <c r="NOS153" s="88"/>
      <c r="NOT153" s="12"/>
      <c r="NOU153" s="12"/>
      <c r="NOV153" s="88"/>
      <c r="NOW153" s="88"/>
      <c r="NOX153" s="11"/>
      <c r="NOY153" s="11"/>
      <c r="NOZ153" s="89"/>
      <c r="NPA153" s="87"/>
      <c r="NPB153" s="90"/>
      <c r="NPC153" s="91"/>
      <c r="NPD153" s="86"/>
      <c r="NPE153" s="87"/>
      <c r="NPF153" s="87"/>
      <c r="NPG153" s="87"/>
      <c r="NPH153" s="87"/>
      <c r="NPI153" s="88"/>
      <c r="NPJ153" s="12"/>
      <c r="NPK153" s="12"/>
      <c r="NPL153" s="88"/>
      <c r="NPM153" s="88"/>
      <c r="NPN153" s="11"/>
      <c r="NPO153" s="11"/>
      <c r="NPP153" s="89"/>
      <c r="NPQ153" s="87"/>
      <c r="NPR153" s="90"/>
      <c r="NPS153" s="91"/>
      <c r="NPT153" s="86"/>
      <c r="NPU153" s="87"/>
      <c r="NPV153" s="87"/>
      <c r="NPW153" s="87"/>
      <c r="NPX153" s="87"/>
      <c r="NPY153" s="88"/>
      <c r="NPZ153" s="12"/>
      <c r="NQA153" s="12"/>
      <c r="NQB153" s="88"/>
      <c r="NQC153" s="88"/>
      <c r="NQD153" s="11"/>
      <c r="NQE153" s="11"/>
      <c r="NQF153" s="89"/>
      <c r="NQG153" s="87"/>
      <c r="NQH153" s="90"/>
      <c r="NQI153" s="91"/>
      <c r="NQJ153" s="86"/>
      <c r="NQK153" s="87"/>
      <c r="NQL153" s="87"/>
      <c r="NQM153" s="87"/>
      <c r="NQN153" s="87"/>
      <c r="NQO153" s="88"/>
      <c r="NQP153" s="12"/>
      <c r="NQQ153" s="12"/>
      <c r="NQR153" s="88"/>
      <c r="NQS153" s="88"/>
      <c r="NQT153" s="11"/>
      <c r="NQU153" s="11"/>
      <c r="NQV153" s="89"/>
      <c r="NQW153" s="87"/>
      <c r="NQX153" s="90"/>
      <c r="NQY153" s="91"/>
      <c r="NQZ153" s="86"/>
      <c r="NRA153" s="87"/>
      <c r="NRB153" s="87"/>
      <c r="NRC153" s="87"/>
      <c r="NRD153" s="87"/>
      <c r="NRE153" s="88"/>
      <c r="NRF153" s="12"/>
      <c r="NRG153" s="12"/>
      <c r="NRH153" s="88"/>
      <c r="NRI153" s="88"/>
      <c r="NRJ153" s="11"/>
      <c r="NRK153" s="11"/>
      <c r="NRL153" s="89"/>
      <c r="NRM153" s="87"/>
      <c r="NRN153" s="90"/>
      <c r="NRO153" s="91"/>
      <c r="NRP153" s="86"/>
      <c r="NRQ153" s="87"/>
      <c r="NRR153" s="87"/>
      <c r="NRS153" s="87"/>
      <c r="NRT153" s="87"/>
      <c r="NRU153" s="88"/>
      <c r="NRV153" s="12"/>
      <c r="NRW153" s="12"/>
      <c r="NRX153" s="88"/>
      <c r="NRY153" s="88"/>
      <c r="NRZ153" s="11"/>
      <c r="NSA153" s="11"/>
      <c r="NSB153" s="89"/>
      <c r="NSC153" s="87"/>
      <c r="NSD153" s="90"/>
      <c r="NSE153" s="91"/>
      <c r="NSF153" s="86"/>
      <c r="NSG153" s="87"/>
      <c r="NSH153" s="87"/>
      <c r="NSI153" s="87"/>
      <c r="NSJ153" s="87"/>
      <c r="NSK153" s="88"/>
      <c r="NSL153" s="12"/>
      <c r="NSM153" s="12"/>
      <c r="NSN153" s="88"/>
      <c r="NSO153" s="88"/>
      <c r="NSP153" s="11"/>
      <c r="NSQ153" s="11"/>
      <c r="NSR153" s="89"/>
      <c r="NSS153" s="87"/>
      <c r="NST153" s="90"/>
      <c r="NSU153" s="91"/>
      <c r="NSV153" s="86"/>
      <c r="NSW153" s="87"/>
      <c r="NSX153" s="87"/>
      <c r="NSY153" s="87"/>
      <c r="NSZ153" s="87"/>
      <c r="NTA153" s="88"/>
      <c r="NTB153" s="12"/>
      <c r="NTC153" s="12"/>
      <c r="NTD153" s="88"/>
      <c r="NTE153" s="88"/>
      <c r="NTF153" s="11"/>
      <c r="NTG153" s="11"/>
      <c r="NTH153" s="89"/>
      <c r="NTI153" s="87"/>
      <c r="NTJ153" s="90"/>
      <c r="NTK153" s="91"/>
      <c r="NTL153" s="86"/>
      <c r="NTM153" s="87"/>
      <c r="NTN153" s="87"/>
      <c r="NTO153" s="87"/>
      <c r="NTP153" s="87"/>
      <c r="NTQ153" s="88"/>
      <c r="NTR153" s="12"/>
      <c r="NTS153" s="12"/>
      <c r="NTT153" s="88"/>
      <c r="NTU153" s="88"/>
      <c r="NTV153" s="11"/>
      <c r="NTW153" s="11"/>
      <c r="NTX153" s="89"/>
      <c r="NTY153" s="87"/>
      <c r="NTZ153" s="90"/>
      <c r="NUA153" s="91"/>
      <c r="NUB153" s="86"/>
      <c r="NUC153" s="87"/>
      <c r="NUD153" s="87"/>
      <c r="NUE153" s="87"/>
      <c r="NUF153" s="87"/>
      <c r="NUG153" s="88"/>
      <c r="NUH153" s="12"/>
      <c r="NUI153" s="12"/>
      <c r="NUJ153" s="88"/>
      <c r="NUK153" s="88"/>
      <c r="NUL153" s="11"/>
      <c r="NUM153" s="11"/>
      <c r="NUN153" s="89"/>
      <c r="NUO153" s="87"/>
      <c r="NUP153" s="90"/>
      <c r="NUQ153" s="91"/>
      <c r="NUR153" s="86"/>
      <c r="NUS153" s="87"/>
      <c r="NUT153" s="87"/>
      <c r="NUU153" s="87"/>
      <c r="NUV153" s="87"/>
      <c r="NUW153" s="88"/>
      <c r="NUX153" s="12"/>
      <c r="NUY153" s="12"/>
      <c r="NUZ153" s="88"/>
      <c r="NVA153" s="88"/>
      <c r="NVB153" s="11"/>
      <c r="NVC153" s="11"/>
      <c r="NVD153" s="89"/>
      <c r="NVE153" s="87"/>
      <c r="NVF153" s="90"/>
      <c r="NVG153" s="91"/>
      <c r="NVH153" s="86"/>
      <c r="NVI153" s="87"/>
      <c r="NVJ153" s="87"/>
      <c r="NVK153" s="87"/>
      <c r="NVL153" s="87"/>
      <c r="NVM153" s="88"/>
      <c r="NVN153" s="12"/>
      <c r="NVO153" s="12"/>
      <c r="NVP153" s="88"/>
      <c r="NVQ153" s="88"/>
      <c r="NVR153" s="11"/>
      <c r="NVS153" s="11"/>
      <c r="NVT153" s="89"/>
      <c r="NVU153" s="87"/>
      <c r="NVV153" s="90"/>
      <c r="NVW153" s="91"/>
      <c r="NVX153" s="86"/>
      <c r="NVY153" s="87"/>
      <c r="NVZ153" s="87"/>
      <c r="NWA153" s="87"/>
      <c r="NWB153" s="87"/>
      <c r="NWC153" s="88"/>
      <c r="NWD153" s="12"/>
      <c r="NWE153" s="12"/>
      <c r="NWF153" s="88"/>
      <c r="NWG153" s="88"/>
      <c r="NWH153" s="11"/>
      <c r="NWI153" s="11"/>
      <c r="NWJ153" s="89"/>
      <c r="NWK153" s="87"/>
      <c r="NWL153" s="90"/>
      <c r="NWM153" s="91"/>
      <c r="NWN153" s="86"/>
      <c r="NWO153" s="87"/>
      <c r="NWP153" s="87"/>
      <c r="NWQ153" s="87"/>
      <c r="NWR153" s="87"/>
      <c r="NWS153" s="88"/>
      <c r="NWT153" s="12"/>
      <c r="NWU153" s="12"/>
      <c r="NWV153" s="88"/>
      <c r="NWW153" s="88"/>
      <c r="NWX153" s="11"/>
      <c r="NWY153" s="11"/>
      <c r="NWZ153" s="89"/>
      <c r="NXA153" s="87"/>
      <c r="NXB153" s="90"/>
      <c r="NXC153" s="91"/>
      <c r="NXD153" s="86"/>
      <c r="NXE153" s="87"/>
      <c r="NXF153" s="87"/>
      <c r="NXG153" s="87"/>
      <c r="NXH153" s="87"/>
      <c r="NXI153" s="88"/>
      <c r="NXJ153" s="12"/>
      <c r="NXK153" s="12"/>
      <c r="NXL153" s="88"/>
      <c r="NXM153" s="88"/>
      <c r="NXN153" s="11"/>
      <c r="NXO153" s="11"/>
      <c r="NXP153" s="89"/>
      <c r="NXQ153" s="87"/>
      <c r="NXR153" s="90"/>
      <c r="NXS153" s="91"/>
      <c r="NXT153" s="86"/>
      <c r="NXU153" s="87"/>
      <c r="NXV153" s="87"/>
      <c r="NXW153" s="87"/>
      <c r="NXX153" s="87"/>
      <c r="NXY153" s="88"/>
      <c r="NXZ153" s="12"/>
      <c r="NYA153" s="12"/>
      <c r="NYB153" s="88"/>
      <c r="NYC153" s="88"/>
      <c r="NYD153" s="11"/>
      <c r="NYE153" s="11"/>
      <c r="NYF153" s="89"/>
      <c r="NYG153" s="87"/>
      <c r="NYH153" s="90"/>
      <c r="NYI153" s="91"/>
      <c r="NYJ153" s="86"/>
      <c r="NYK153" s="87"/>
      <c r="NYL153" s="87"/>
      <c r="NYM153" s="87"/>
      <c r="NYN153" s="87"/>
      <c r="NYO153" s="88"/>
      <c r="NYP153" s="12"/>
      <c r="NYQ153" s="12"/>
      <c r="NYR153" s="88"/>
      <c r="NYS153" s="88"/>
      <c r="NYT153" s="11"/>
      <c r="NYU153" s="11"/>
      <c r="NYV153" s="89"/>
      <c r="NYW153" s="87"/>
      <c r="NYX153" s="90"/>
      <c r="NYY153" s="91"/>
      <c r="NYZ153" s="86"/>
      <c r="NZA153" s="87"/>
      <c r="NZB153" s="87"/>
      <c r="NZC153" s="87"/>
      <c r="NZD153" s="87"/>
      <c r="NZE153" s="88"/>
      <c r="NZF153" s="12"/>
      <c r="NZG153" s="12"/>
      <c r="NZH153" s="88"/>
      <c r="NZI153" s="88"/>
      <c r="NZJ153" s="11"/>
      <c r="NZK153" s="11"/>
      <c r="NZL153" s="89"/>
      <c r="NZM153" s="87"/>
      <c r="NZN153" s="90"/>
      <c r="NZO153" s="91"/>
      <c r="NZP153" s="86"/>
      <c r="NZQ153" s="87"/>
      <c r="NZR153" s="87"/>
      <c r="NZS153" s="87"/>
      <c r="NZT153" s="87"/>
      <c r="NZU153" s="88"/>
      <c r="NZV153" s="12"/>
      <c r="NZW153" s="12"/>
      <c r="NZX153" s="88"/>
      <c r="NZY153" s="88"/>
      <c r="NZZ153" s="11"/>
      <c r="OAA153" s="11"/>
      <c r="OAB153" s="89"/>
      <c r="OAC153" s="87"/>
      <c r="OAD153" s="90"/>
      <c r="OAE153" s="91"/>
      <c r="OAF153" s="86"/>
      <c r="OAG153" s="87"/>
      <c r="OAH153" s="87"/>
      <c r="OAI153" s="87"/>
      <c r="OAJ153" s="87"/>
      <c r="OAK153" s="88"/>
      <c r="OAL153" s="12"/>
      <c r="OAM153" s="12"/>
      <c r="OAN153" s="88"/>
      <c r="OAO153" s="88"/>
      <c r="OAP153" s="11"/>
      <c r="OAQ153" s="11"/>
      <c r="OAR153" s="89"/>
      <c r="OAS153" s="87"/>
      <c r="OAT153" s="90"/>
      <c r="OAU153" s="91"/>
      <c r="OAV153" s="86"/>
      <c r="OAW153" s="87"/>
      <c r="OAX153" s="87"/>
      <c r="OAY153" s="87"/>
      <c r="OAZ153" s="87"/>
      <c r="OBA153" s="88"/>
      <c r="OBB153" s="12"/>
      <c r="OBC153" s="12"/>
      <c r="OBD153" s="88"/>
      <c r="OBE153" s="88"/>
      <c r="OBF153" s="11"/>
      <c r="OBG153" s="11"/>
      <c r="OBH153" s="89"/>
      <c r="OBI153" s="87"/>
      <c r="OBJ153" s="90"/>
      <c r="OBK153" s="91"/>
      <c r="OBL153" s="86"/>
      <c r="OBM153" s="87"/>
      <c r="OBN153" s="87"/>
      <c r="OBO153" s="87"/>
      <c r="OBP153" s="87"/>
      <c r="OBQ153" s="88"/>
      <c r="OBR153" s="12"/>
      <c r="OBS153" s="12"/>
      <c r="OBT153" s="88"/>
      <c r="OBU153" s="88"/>
      <c r="OBV153" s="11"/>
      <c r="OBW153" s="11"/>
      <c r="OBX153" s="89"/>
      <c r="OBY153" s="87"/>
      <c r="OBZ153" s="90"/>
      <c r="OCA153" s="91"/>
      <c r="OCB153" s="86"/>
      <c r="OCC153" s="87"/>
      <c r="OCD153" s="87"/>
      <c r="OCE153" s="87"/>
      <c r="OCF153" s="87"/>
      <c r="OCG153" s="88"/>
      <c r="OCH153" s="12"/>
      <c r="OCI153" s="12"/>
      <c r="OCJ153" s="88"/>
      <c r="OCK153" s="88"/>
      <c r="OCL153" s="11"/>
      <c r="OCM153" s="11"/>
      <c r="OCN153" s="89"/>
      <c r="OCO153" s="87"/>
      <c r="OCP153" s="90"/>
      <c r="OCQ153" s="91"/>
      <c r="OCR153" s="86"/>
      <c r="OCS153" s="87"/>
      <c r="OCT153" s="87"/>
      <c r="OCU153" s="87"/>
      <c r="OCV153" s="87"/>
      <c r="OCW153" s="88"/>
      <c r="OCX153" s="12"/>
      <c r="OCY153" s="12"/>
      <c r="OCZ153" s="88"/>
      <c r="ODA153" s="88"/>
      <c r="ODB153" s="11"/>
      <c r="ODC153" s="11"/>
      <c r="ODD153" s="89"/>
      <c r="ODE153" s="87"/>
      <c r="ODF153" s="90"/>
      <c r="ODG153" s="91"/>
      <c r="ODH153" s="86"/>
      <c r="ODI153" s="87"/>
      <c r="ODJ153" s="87"/>
      <c r="ODK153" s="87"/>
      <c r="ODL153" s="87"/>
      <c r="ODM153" s="88"/>
      <c r="ODN153" s="12"/>
      <c r="ODO153" s="12"/>
      <c r="ODP153" s="88"/>
      <c r="ODQ153" s="88"/>
      <c r="ODR153" s="11"/>
      <c r="ODS153" s="11"/>
      <c r="ODT153" s="89"/>
      <c r="ODU153" s="87"/>
      <c r="ODV153" s="90"/>
      <c r="ODW153" s="91"/>
      <c r="ODX153" s="86"/>
      <c r="ODY153" s="87"/>
      <c r="ODZ153" s="87"/>
      <c r="OEA153" s="87"/>
      <c r="OEB153" s="87"/>
      <c r="OEC153" s="88"/>
      <c r="OED153" s="12"/>
      <c r="OEE153" s="12"/>
      <c r="OEF153" s="88"/>
      <c r="OEG153" s="88"/>
      <c r="OEH153" s="11"/>
      <c r="OEI153" s="11"/>
      <c r="OEJ153" s="89"/>
      <c r="OEK153" s="87"/>
      <c r="OEL153" s="90"/>
      <c r="OEM153" s="91"/>
      <c r="OEN153" s="86"/>
      <c r="OEO153" s="87"/>
      <c r="OEP153" s="87"/>
      <c r="OEQ153" s="87"/>
      <c r="OER153" s="87"/>
      <c r="OES153" s="88"/>
      <c r="OET153" s="12"/>
      <c r="OEU153" s="12"/>
      <c r="OEV153" s="88"/>
      <c r="OEW153" s="88"/>
      <c r="OEX153" s="11"/>
      <c r="OEY153" s="11"/>
      <c r="OEZ153" s="89"/>
      <c r="OFA153" s="87"/>
      <c r="OFB153" s="90"/>
      <c r="OFC153" s="91"/>
      <c r="OFD153" s="86"/>
      <c r="OFE153" s="87"/>
      <c r="OFF153" s="87"/>
      <c r="OFG153" s="87"/>
      <c r="OFH153" s="87"/>
      <c r="OFI153" s="88"/>
      <c r="OFJ153" s="12"/>
      <c r="OFK153" s="12"/>
      <c r="OFL153" s="88"/>
      <c r="OFM153" s="88"/>
      <c r="OFN153" s="11"/>
      <c r="OFO153" s="11"/>
      <c r="OFP153" s="89"/>
      <c r="OFQ153" s="87"/>
      <c r="OFR153" s="90"/>
      <c r="OFS153" s="91"/>
      <c r="OFT153" s="86"/>
      <c r="OFU153" s="87"/>
      <c r="OFV153" s="87"/>
      <c r="OFW153" s="87"/>
      <c r="OFX153" s="87"/>
      <c r="OFY153" s="88"/>
      <c r="OFZ153" s="12"/>
      <c r="OGA153" s="12"/>
      <c r="OGB153" s="88"/>
      <c r="OGC153" s="88"/>
      <c r="OGD153" s="11"/>
      <c r="OGE153" s="11"/>
      <c r="OGF153" s="89"/>
      <c r="OGG153" s="87"/>
      <c r="OGH153" s="90"/>
      <c r="OGI153" s="91"/>
      <c r="OGJ153" s="86"/>
      <c r="OGK153" s="87"/>
      <c r="OGL153" s="87"/>
      <c r="OGM153" s="87"/>
      <c r="OGN153" s="87"/>
      <c r="OGO153" s="88"/>
      <c r="OGP153" s="12"/>
      <c r="OGQ153" s="12"/>
      <c r="OGR153" s="88"/>
      <c r="OGS153" s="88"/>
      <c r="OGT153" s="11"/>
      <c r="OGU153" s="11"/>
      <c r="OGV153" s="89"/>
      <c r="OGW153" s="87"/>
      <c r="OGX153" s="90"/>
      <c r="OGY153" s="91"/>
      <c r="OGZ153" s="86"/>
      <c r="OHA153" s="87"/>
      <c r="OHB153" s="87"/>
      <c r="OHC153" s="87"/>
      <c r="OHD153" s="87"/>
      <c r="OHE153" s="88"/>
      <c r="OHF153" s="12"/>
      <c r="OHG153" s="12"/>
      <c r="OHH153" s="88"/>
      <c r="OHI153" s="88"/>
      <c r="OHJ153" s="11"/>
      <c r="OHK153" s="11"/>
      <c r="OHL153" s="89"/>
      <c r="OHM153" s="87"/>
      <c r="OHN153" s="90"/>
      <c r="OHO153" s="91"/>
      <c r="OHP153" s="86"/>
      <c r="OHQ153" s="87"/>
      <c r="OHR153" s="87"/>
      <c r="OHS153" s="87"/>
      <c r="OHT153" s="87"/>
      <c r="OHU153" s="88"/>
      <c r="OHV153" s="12"/>
      <c r="OHW153" s="12"/>
      <c r="OHX153" s="88"/>
      <c r="OHY153" s="88"/>
      <c r="OHZ153" s="11"/>
      <c r="OIA153" s="11"/>
      <c r="OIB153" s="89"/>
      <c r="OIC153" s="87"/>
      <c r="OID153" s="90"/>
      <c r="OIE153" s="91"/>
      <c r="OIF153" s="86"/>
      <c r="OIG153" s="87"/>
      <c r="OIH153" s="87"/>
      <c r="OII153" s="87"/>
      <c r="OIJ153" s="87"/>
      <c r="OIK153" s="88"/>
      <c r="OIL153" s="12"/>
      <c r="OIM153" s="12"/>
      <c r="OIN153" s="88"/>
      <c r="OIO153" s="88"/>
      <c r="OIP153" s="11"/>
      <c r="OIQ153" s="11"/>
      <c r="OIR153" s="89"/>
      <c r="OIS153" s="87"/>
      <c r="OIT153" s="90"/>
      <c r="OIU153" s="91"/>
      <c r="OIV153" s="86"/>
      <c r="OIW153" s="87"/>
      <c r="OIX153" s="87"/>
      <c r="OIY153" s="87"/>
      <c r="OIZ153" s="87"/>
      <c r="OJA153" s="88"/>
      <c r="OJB153" s="12"/>
      <c r="OJC153" s="12"/>
      <c r="OJD153" s="88"/>
      <c r="OJE153" s="88"/>
      <c r="OJF153" s="11"/>
      <c r="OJG153" s="11"/>
      <c r="OJH153" s="89"/>
      <c r="OJI153" s="87"/>
      <c r="OJJ153" s="90"/>
      <c r="OJK153" s="91"/>
      <c r="OJL153" s="86"/>
      <c r="OJM153" s="87"/>
      <c r="OJN153" s="87"/>
      <c r="OJO153" s="87"/>
      <c r="OJP153" s="87"/>
      <c r="OJQ153" s="88"/>
      <c r="OJR153" s="12"/>
      <c r="OJS153" s="12"/>
      <c r="OJT153" s="88"/>
      <c r="OJU153" s="88"/>
      <c r="OJV153" s="11"/>
      <c r="OJW153" s="11"/>
      <c r="OJX153" s="89"/>
      <c r="OJY153" s="87"/>
      <c r="OJZ153" s="90"/>
      <c r="OKA153" s="91"/>
      <c r="OKB153" s="86"/>
      <c r="OKC153" s="87"/>
      <c r="OKD153" s="87"/>
      <c r="OKE153" s="87"/>
      <c r="OKF153" s="87"/>
      <c r="OKG153" s="88"/>
      <c r="OKH153" s="12"/>
      <c r="OKI153" s="12"/>
      <c r="OKJ153" s="88"/>
      <c r="OKK153" s="88"/>
      <c r="OKL153" s="11"/>
      <c r="OKM153" s="11"/>
      <c r="OKN153" s="89"/>
      <c r="OKO153" s="87"/>
      <c r="OKP153" s="90"/>
      <c r="OKQ153" s="91"/>
      <c r="OKR153" s="86"/>
      <c r="OKS153" s="87"/>
      <c r="OKT153" s="87"/>
      <c r="OKU153" s="87"/>
      <c r="OKV153" s="87"/>
      <c r="OKW153" s="88"/>
      <c r="OKX153" s="12"/>
      <c r="OKY153" s="12"/>
      <c r="OKZ153" s="88"/>
      <c r="OLA153" s="88"/>
      <c r="OLB153" s="11"/>
      <c r="OLC153" s="11"/>
      <c r="OLD153" s="89"/>
      <c r="OLE153" s="87"/>
      <c r="OLF153" s="90"/>
      <c r="OLG153" s="91"/>
      <c r="OLH153" s="86"/>
      <c r="OLI153" s="87"/>
      <c r="OLJ153" s="87"/>
      <c r="OLK153" s="87"/>
      <c r="OLL153" s="87"/>
      <c r="OLM153" s="88"/>
      <c r="OLN153" s="12"/>
      <c r="OLO153" s="12"/>
      <c r="OLP153" s="88"/>
      <c r="OLQ153" s="88"/>
      <c r="OLR153" s="11"/>
      <c r="OLS153" s="11"/>
      <c r="OLT153" s="89"/>
      <c r="OLU153" s="87"/>
      <c r="OLV153" s="90"/>
      <c r="OLW153" s="91"/>
      <c r="OLX153" s="86"/>
      <c r="OLY153" s="87"/>
      <c r="OLZ153" s="87"/>
      <c r="OMA153" s="87"/>
      <c r="OMB153" s="87"/>
      <c r="OMC153" s="88"/>
      <c r="OMD153" s="12"/>
      <c r="OME153" s="12"/>
      <c r="OMF153" s="88"/>
      <c r="OMG153" s="88"/>
      <c r="OMH153" s="11"/>
      <c r="OMI153" s="11"/>
      <c r="OMJ153" s="89"/>
      <c r="OMK153" s="87"/>
      <c r="OML153" s="90"/>
      <c r="OMM153" s="91"/>
      <c r="OMN153" s="86"/>
      <c r="OMO153" s="87"/>
      <c r="OMP153" s="87"/>
      <c r="OMQ153" s="87"/>
      <c r="OMR153" s="87"/>
      <c r="OMS153" s="88"/>
      <c r="OMT153" s="12"/>
      <c r="OMU153" s="12"/>
      <c r="OMV153" s="88"/>
      <c r="OMW153" s="88"/>
      <c r="OMX153" s="11"/>
      <c r="OMY153" s="11"/>
      <c r="OMZ153" s="89"/>
      <c r="ONA153" s="87"/>
      <c r="ONB153" s="90"/>
      <c r="ONC153" s="91"/>
      <c r="OND153" s="86"/>
      <c r="ONE153" s="87"/>
      <c r="ONF153" s="87"/>
      <c r="ONG153" s="87"/>
      <c r="ONH153" s="87"/>
      <c r="ONI153" s="88"/>
      <c r="ONJ153" s="12"/>
      <c r="ONK153" s="12"/>
      <c r="ONL153" s="88"/>
      <c r="ONM153" s="88"/>
      <c r="ONN153" s="11"/>
      <c r="ONO153" s="11"/>
      <c r="ONP153" s="89"/>
      <c r="ONQ153" s="87"/>
      <c r="ONR153" s="90"/>
      <c r="ONS153" s="91"/>
      <c r="ONT153" s="86"/>
      <c r="ONU153" s="87"/>
      <c r="ONV153" s="87"/>
      <c r="ONW153" s="87"/>
      <c r="ONX153" s="87"/>
      <c r="ONY153" s="88"/>
      <c r="ONZ153" s="12"/>
      <c r="OOA153" s="12"/>
      <c r="OOB153" s="88"/>
      <c r="OOC153" s="88"/>
      <c r="OOD153" s="11"/>
      <c r="OOE153" s="11"/>
      <c r="OOF153" s="89"/>
      <c r="OOG153" s="87"/>
      <c r="OOH153" s="90"/>
      <c r="OOI153" s="91"/>
      <c r="OOJ153" s="86"/>
      <c r="OOK153" s="87"/>
      <c r="OOL153" s="87"/>
      <c r="OOM153" s="87"/>
      <c r="OON153" s="87"/>
      <c r="OOO153" s="88"/>
      <c r="OOP153" s="12"/>
      <c r="OOQ153" s="12"/>
      <c r="OOR153" s="88"/>
      <c r="OOS153" s="88"/>
      <c r="OOT153" s="11"/>
      <c r="OOU153" s="11"/>
      <c r="OOV153" s="89"/>
      <c r="OOW153" s="87"/>
      <c r="OOX153" s="90"/>
      <c r="OOY153" s="91"/>
      <c r="OOZ153" s="86"/>
      <c r="OPA153" s="87"/>
      <c r="OPB153" s="87"/>
      <c r="OPC153" s="87"/>
      <c r="OPD153" s="87"/>
      <c r="OPE153" s="88"/>
      <c r="OPF153" s="12"/>
      <c r="OPG153" s="12"/>
      <c r="OPH153" s="88"/>
      <c r="OPI153" s="88"/>
      <c r="OPJ153" s="11"/>
      <c r="OPK153" s="11"/>
      <c r="OPL153" s="89"/>
      <c r="OPM153" s="87"/>
      <c r="OPN153" s="90"/>
      <c r="OPO153" s="91"/>
      <c r="OPP153" s="86"/>
      <c r="OPQ153" s="87"/>
      <c r="OPR153" s="87"/>
      <c r="OPS153" s="87"/>
      <c r="OPT153" s="87"/>
      <c r="OPU153" s="88"/>
      <c r="OPV153" s="12"/>
      <c r="OPW153" s="12"/>
      <c r="OPX153" s="88"/>
      <c r="OPY153" s="88"/>
      <c r="OPZ153" s="11"/>
      <c r="OQA153" s="11"/>
      <c r="OQB153" s="89"/>
      <c r="OQC153" s="87"/>
      <c r="OQD153" s="90"/>
      <c r="OQE153" s="91"/>
      <c r="OQF153" s="86"/>
      <c r="OQG153" s="87"/>
      <c r="OQH153" s="87"/>
      <c r="OQI153" s="87"/>
      <c r="OQJ153" s="87"/>
      <c r="OQK153" s="88"/>
      <c r="OQL153" s="12"/>
      <c r="OQM153" s="12"/>
      <c r="OQN153" s="88"/>
      <c r="OQO153" s="88"/>
      <c r="OQP153" s="11"/>
      <c r="OQQ153" s="11"/>
      <c r="OQR153" s="89"/>
      <c r="OQS153" s="87"/>
      <c r="OQT153" s="90"/>
      <c r="OQU153" s="91"/>
      <c r="OQV153" s="86"/>
      <c r="OQW153" s="87"/>
      <c r="OQX153" s="87"/>
      <c r="OQY153" s="87"/>
      <c r="OQZ153" s="87"/>
      <c r="ORA153" s="88"/>
      <c r="ORB153" s="12"/>
      <c r="ORC153" s="12"/>
      <c r="ORD153" s="88"/>
      <c r="ORE153" s="88"/>
      <c r="ORF153" s="11"/>
      <c r="ORG153" s="11"/>
      <c r="ORH153" s="89"/>
      <c r="ORI153" s="87"/>
      <c r="ORJ153" s="90"/>
      <c r="ORK153" s="91"/>
      <c r="ORL153" s="86"/>
      <c r="ORM153" s="87"/>
      <c r="ORN153" s="87"/>
      <c r="ORO153" s="87"/>
      <c r="ORP153" s="87"/>
      <c r="ORQ153" s="88"/>
      <c r="ORR153" s="12"/>
      <c r="ORS153" s="12"/>
      <c r="ORT153" s="88"/>
      <c r="ORU153" s="88"/>
      <c r="ORV153" s="11"/>
      <c r="ORW153" s="11"/>
      <c r="ORX153" s="89"/>
      <c r="ORY153" s="87"/>
      <c r="ORZ153" s="90"/>
      <c r="OSA153" s="91"/>
      <c r="OSB153" s="86"/>
      <c r="OSC153" s="87"/>
      <c r="OSD153" s="87"/>
      <c r="OSE153" s="87"/>
      <c r="OSF153" s="87"/>
      <c r="OSG153" s="88"/>
      <c r="OSH153" s="12"/>
      <c r="OSI153" s="12"/>
      <c r="OSJ153" s="88"/>
      <c r="OSK153" s="88"/>
      <c r="OSL153" s="11"/>
      <c r="OSM153" s="11"/>
      <c r="OSN153" s="89"/>
      <c r="OSO153" s="87"/>
      <c r="OSP153" s="90"/>
      <c r="OSQ153" s="91"/>
      <c r="OSR153" s="86"/>
      <c r="OSS153" s="87"/>
      <c r="OST153" s="87"/>
      <c r="OSU153" s="87"/>
      <c r="OSV153" s="87"/>
      <c r="OSW153" s="88"/>
      <c r="OSX153" s="12"/>
      <c r="OSY153" s="12"/>
      <c r="OSZ153" s="88"/>
      <c r="OTA153" s="88"/>
      <c r="OTB153" s="11"/>
      <c r="OTC153" s="11"/>
      <c r="OTD153" s="89"/>
      <c r="OTE153" s="87"/>
      <c r="OTF153" s="90"/>
      <c r="OTG153" s="91"/>
      <c r="OTH153" s="86"/>
      <c r="OTI153" s="87"/>
      <c r="OTJ153" s="87"/>
      <c r="OTK153" s="87"/>
      <c r="OTL153" s="87"/>
      <c r="OTM153" s="88"/>
      <c r="OTN153" s="12"/>
      <c r="OTO153" s="12"/>
      <c r="OTP153" s="88"/>
      <c r="OTQ153" s="88"/>
      <c r="OTR153" s="11"/>
      <c r="OTS153" s="11"/>
      <c r="OTT153" s="89"/>
      <c r="OTU153" s="87"/>
      <c r="OTV153" s="90"/>
      <c r="OTW153" s="91"/>
      <c r="OTX153" s="86"/>
      <c r="OTY153" s="87"/>
      <c r="OTZ153" s="87"/>
      <c r="OUA153" s="87"/>
      <c r="OUB153" s="87"/>
      <c r="OUC153" s="88"/>
      <c r="OUD153" s="12"/>
      <c r="OUE153" s="12"/>
      <c r="OUF153" s="88"/>
      <c r="OUG153" s="88"/>
      <c r="OUH153" s="11"/>
      <c r="OUI153" s="11"/>
      <c r="OUJ153" s="89"/>
      <c r="OUK153" s="87"/>
      <c r="OUL153" s="90"/>
      <c r="OUM153" s="91"/>
      <c r="OUN153" s="86"/>
      <c r="OUO153" s="87"/>
      <c r="OUP153" s="87"/>
      <c r="OUQ153" s="87"/>
      <c r="OUR153" s="87"/>
      <c r="OUS153" s="88"/>
      <c r="OUT153" s="12"/>
      <c r="OUU153" s="12"/>
      <c r="OUV153" s="88"/>
      <c r="OUW153" s="88"/>
      <c r="OUX153" s="11"/>
      <c r="OUY153" s="11"/>
      <c r="OUZ153" s="89"/>
      <c r="OVA153" s="87"/>
      <c r="OVB153" s="90"/>
      <c r="OVC153" s="91"/>
      <c r="OVD153" s="86"/>
      <c r="OVE153" s="87"/>
      <c r="OVF153" s="87"/>
      <c r="OVG153" s="87"/>
      <c r="OVH153" s="87"/>
      <c r="OVI153" s="88"/>
      <c r="OVJ153" s="12"/>
      <c r="OVK153" s="12"/>
      <c r="OVL153" s="88"/>
      <c r="OVM153" s="88"/>
      <c r="OVN153" s="11"/>
      <c r="OVO153" s="11"/>
      <c r="OVP153" s="89"/>
      <c r="OVQ153" s="87"/>
      <c r="OVR153" s="90"/>
      <c r="OVS153" s="91"/>
      <c r="OVT153" s="86"/>
      <c r="OVU153" s="87"/>
      <c r="OVV153" s="87"/>
      <c r="OVW153" s="87"/>
      <c r="OVX153" s="87"/>
      <c r="OVY153" s="88"/>
      <c r="OVZ153" s="12"/>
      <c r="OWA153" s="12"/>
      <c r="OWB153" s="88"/>
      <c r="OWC153" s="88"/>
      <c r="OWD153" s="11"/>
      <c r="OWE153" s="11"/>
      <c r="OWF153" s="89"/>
      <c r="OWG153" s="87"/>
      <c r="OWH153" s="90"/>
      <c r="OWI153" s="91"/>
      <c r="OWJ153" s="86"/>
      <c r="OWK153" s="87"/>
      <c r="OWL153" s="87"/>
      <c r="OWM153" s="87"/>
      <c r="OWN153" s="87"/>
      <c r="OWO153" s="88"/>
      <c r="OWP153" s="12"/>
      <c r="OWQ153" s="12"/>
      <c r="OWR153" s="88"/>
      <c r="OWS153" s="88"/>
      <c r="OWT153" s="11"/>
      <c r="OWU153" s="11"/>
      <c r="OWV153" s="89"/>
      <c r="OWW153" s="87"/>
      <c r="OWX153" s="90"/>
      <c r="OWY153" s="91"/>
      <c r="OWZ153" s="86"/>
      <c r="OXA153" s="87"/>
      <c r="OXB153" s="87"/>
      <c r="OXC153" s="87"/>
      <c r="OXD153" s="87"/>
      <c r="OXE153" s="88"/>
      <c r="OXF153" s="12"/>
      <c r="OXG153" s="12"/>
      <c r="OXH153" s="88"/>
      <c r="OXI153" s="88"/>
      <c r="OXJ153" s="11"/>
      <c r="OXK153" s="11"/>
      <c r="OXL153" s="89"/>
      <c r="OXM153" s="87"/>
      <c r="OXN153" s="90"/>
      <c r="OXO153" s="91"/>
      <c r="OXP153" s="86"/>
      <c r="OXQ153" s="87"/>
      <c r="OXR153" s="87"/>
      <c r="OXS153" s="87"/>
      <c r="OXT153" s="87"/>
      <c r="OXU153" s="88"/>
      <c r="OXV153" s="12"/>
      <c r="OXW153" s="12"/>
      <c r="OXX153" s="88"/>
      <c r="OXY153" s="88"/>
      <c r="OXZ153" s="11"/>
      <c r="OYA153" s="11"/>
      <c r="OYB153" s="89"/>
      <c r="OYC153" s="87"/>
      <c r="OYD153" s="90"/>
      <c r="OYE153" s="91"/>
      <c r="OYF153" s="86"/>
      <c r="OYG153" s="87"/>
      <c r="OYH153" s="87"/>
      <c r="OYI153" s="87"/>
      <c r="OYJ153" s="87"/>
      <c r="OYK153" s="88"/>
      <c r="OYL153" s="12"/>
      <c r="OYM153" s="12"/>
      <c r="OYN153" s="88"/>
      <c r="OYO153" s="88"/>
      <c r="OYP153" s="11"/>
      <c r="OYQ153" s="11"/>
      <c r="OYR153" s="89"/>
      <c r="OYS153" s="87"/>
      <c r="OYT153" s="90"/>
      <c r="OYU153" s="91"/>
      <c r="OYV153" s="86"/>
      <c r="OYW153" s="87"/>
      <c r="OYX153" s="87"/>
      <c r="OYY153" s="87"/>
      <c r="OYZ153" s="87"/>
      <c r="OZA153" s="88"/>
      <c r="OZB153" s="12"/>
      <c r="OZC153" s="12"/>
      <c r="OZD153" s="88"/>
      <c r="OZE153" s="88"/>
      <c r="OZF153" s="11"/>
      <c r="OZG153" s="11"/>
      <c r="OZH153" s="89"/>
      <c r="OZI153" s="87"/>
      <c r="OZJ153" s="90"/>
      <c r="OZK153" s="91"/>
      <c r="OZL153" s="86"/>
      <c r="OZM153" s="87"/>
      <c r="OZN153" s="87"/>
      <c r="OZO153" s="87"/>
      <c r="OZP153" s="87"/>
      <c r="OZQ153" s="88"/>
      <c r="OZR153" s="12"/>
      <c r="OZS153" s="12"/>
      <c r="OZT153" s="88"/>
      <c r="OZU153" s="88"/>
      <c r="OZV153" s="11"/>
      <c r="OZW153" s="11"/>
      <c r="OZX153" s="89"/>
      <c r="OZY153" s="87"/>
      <c r="OZZ153" s="90"/>
      <c r="PAA153" s="91"/>
      <c r="PAB153" s="86"/>
      <c r="PAC153" s="87"/>
      <c r="PAD153" s="87"/>
      <c r="PAE153" s="87"/>
      <c r="PAF153" s="87"/>
      <c r="PAG153" s="88"/>
      <c r="PAH153" s="12"/>
      <c r="PAI153" s="12"/>
      <c r="PAJ153" s="88"/>
      <c r="PAK153" s="88"/>
      <c r="PAL153" s="11"/>
      <c r="PAM153" s="11"/>
      <c r="PAN153" s="89"/>
      <c r="PAO153" s="87"/>
      <c r="PAP153" s="90"/>
      <c r="PAQ153" s="91"/>
      <c r="PAR153" s="86"/>
      <c r="PAS153" s="87"/>
      <c r="PAT153" s="87"/>
      <c r="PAU153" s="87"/>
      <c r="PAV153" s="87"/>
      <c r="PAW153" s="88"/>
      <c r="PAX153" s="12"/>
      <c r="PAY153" s="12"/>
      <c r="PAZ153" s="88"/>
      <c r="PBA153" s="88"/>
      <c r="PBB153" s="11"/>
      <c r="PBC153" s="11"/>
      <c r="PBD153" s="89"/>
      <c r="PBE153" s="87"/>
      <c r="PBF153" s="90"/>
      <c r="PBG153" s="91"/>
      <c r="PBH153" s="86"/>
      <c r="PBI153" s="87"/>
      <c r="PBJ153" s="87"/>
      <c r="PBK153" s="87"/>
      <c r="PBL153" s="87"/>
      <c r="PBM153" s="88"/>
      <c r="PBN153" s="12"/>
      <c r="PBO153" s="12"/>
      <c r="PBP153" s="88"/>
      <c r="PBQ153" s="88"/>
      <c r="PBR153" s="11"/>
      <c r="PBS153" s="11"/>
      <c r="PBT153" s="89"/>
      <c r="PBU153" s="87"/>
      <c r="PBV153" s="90"/>
      <c r="PBW153" s="91"/>
      <c r="PBX153" s="86"/>
      <c r="PBY153" s="87"/>
      <c r="PBZ153" s="87"/>
      <c r="PCA153" s="87"/>
      <c r="PCB153" s="87"/>
      <c r="PCC153" s="88"/>
      <c r="PCD153" s="12"/>
      <c r="PCE153" s="12"/>
      <c r="PCF153" s="88"/>
      <c r="PCG153" s="88"/>
      <c r="PCH153" s="11"/>
      <c r="PCI153" s="11"/>
      <c r="PCJ153" s="89"/>
      <c r="PCK153" s="87"/>
      <c r="PCL153" s="90"/>
      <c r="PCM153" s="91"/>
      <c r="PCN153" s="86"/>
      <c r="PCO153" s="87"/>
      <c r="PCP153" s="87"/>
      <c r="PCQ153" s="87"/>
      <c r="PCR153" s="87"/>
      <c r="PCS153" s="88"/>
      <c r="PCT153" s="12"/>
      <c r="PCU153" s="12"/>
      <c r="PCV153" s="88"/>
      <c r="PCW153" s="88"/>
      <c r="PCX153" s="11"/>
      <c r="PCY153" s="11"/>
      <c r="PCZ153" s="89"/>
      <c r="PDA153" s="87"/>
      <c r="PDB153" s="90"/>
      <c r="PDC153" s="91"/>
      <c r="PDD153" s="86"/>
      <c r="PDE153" s="87"/>
      <c r="PDF153" s="87"/>
      <c r="PDG153" s="87"/>
      <c r="PDH153" s="87"/>
      <c r="PDI153" s="88"/>
      <c r="PDJ153" s="12"/>
      <c r="PDK153" s="12"/>
      <c r="PDL153" s="88"/>
      <c r="PDM153" s="88"/>
      <c r="PDN153" s="11"/>
      <c r="PDO153" s="11"/>
      <c r="PDP153" s="89"/>
      <c r="PDQ153" s="87"/>
      <c r="PDR153" s="90"/>
      <c r="PDS153" s="91"/>
      <c r="PDT153" s="86"/>
      <c r="PDU153" s="87"/>
      <c r="PDV153" s="87"/>
      <c r="PDW153" s="87"/>
      <c r="PDX153" s="87"/>
      <c r="PDY153" s="88"/>
      <c r="PDZ153" s="12"/>
      <c r="PEA153" s="12"/>
      <c r="PEB153" s="88"/>
      <c r="PEC153" s="88"/>
      <c r="PED153" s="11"/>
      <c r="PEE153" s="11"/>
      <c r="PEF153" s="89"/>
      <c r="PEG153" s="87"/>
      <c r="PEH153" s="90"/>
      <c r="PEI153" s="91"/>
      <c r="PEJ153" s="86"/>
      <c r="PEK153" s="87"/>
      <c r="PEL153" s="87"/>
      <c r="PEM153" s="87"/>
      <c r="PEN153" s="87"/>
      <c r="PEO153" s="88"/>
      <c r="PEP153" s="12"/>
      <c r="PEQ153" s="12"/>
      <c r="PER153" s="88"/>
      <c r="PES153" s="88"/>
      <c r="PET153" s="11"/>
      <c r="PEU153" s="11"/>
      <c r="PEV153" s="89"/>
      <c r="PEW153" s="87"/>
      <c r="PEX153" s="90"/>
      <c r="PEY153" s="91"/>
      <c r="PEZ153" s="86"/>
      <c r="PFA153" s="87"/>
      <c r="PFB153" s="87"/>
      <c r="PFC153" s="87"/>
      <c r="PFD153" s="87"/>
      <c r="PFE153" s="88"/>
      <c r="PFF153" s="12"/>
      <c r="PFG153" s="12"/>
      <c r="PFH153" s="88"/>
      <c r="PFI153" s="88"/>
      <c r="PFJ153" s="11"/>
      <c r="PFK153" s="11"/>
      <c r="PFL153" s="89"/>
      <c r="PFM153" s="87"/>
      <c r="PFN153" s="90"/>
      <c r="PFO153" s="91"/>
      <c r="PFP153" s="86"/>
      <c r="PFQ153" s="87"/>
      <c r="PFR153" s="87"/>
      <c r="PFS153" s="87"/>
      <c r="PFT153" s="87"/>
      <c r="PFU153" s="88"/>
      <c r="PFV153" s="12"/>
      <c r="PFW153" s="12"/>
      <c r="PFX153" s="88"/>
      <c r="PFY153" s="88"/>
      <c r="PFZ153" s="11"/>
      <c r="PGA153" s="11"/>
      <c r="PGB153" s="89"/>
      <c r="PGC153" s="87"/>
      <c r="PGD153" s="90"/>
      <c r="PGE153" s="91"/>
      <c r="PGF153" s="86"/>
      <c r="PGG153" s="87"/>
      <c r="PGH153" s="87"/>
      <c r="PGI153" s="87"/>
      <c r="PGJ153" s="87"/>
      <c r="PGK153" s="88"/>
      <c r="PGL153" s="12"/>
      <c r="PGM153" s="12"/>
      <c r="PGN153" s="88"/>
      <c r="PGO153" s="88"/>
      <c r="PGP153" s="11"/>
      <c r="PGQ153" s="11"/>
      <c r="PGR153" s="89"/>
      <c r="PGS153" s="87"/>
      <c r="PGT153" s="90"/>
      <c r="PGU153" s="91"/>
      <c r="PGV153" s="86"/>
      <c r="PGW153" s="87"/>
      <c r="PGX153" s="87"/>
      <c r="PGY153" s="87"/>
      <c r="PGZ153" s="87"/>
      <c r="PHA153" s="88"/>
      <c r="PHB153" s="12"/>
      <c r="PHC153" s="12"/>
      <c r="PHD153" s="88"/>
      <c r="PHE153" s="88"/>
      <c r="PHF153" s="11"/>
      <c r="PHG153" s="11"/>
      <c r="PHH153" s="89"/>
      <c r="PHI153" s="87"/>
      <c r="PHJ153" s="90"/>
      <c r="PHK153" s="91"/>
      <c r="PHL153" s="86"/>
      <c r="PHM153" s="87"/>
      <c r="PHN153" s="87"/>
      <c r="PHO153" s="87"/>
      <c r="PHP153" s="87"/>
      <c r="PHQ153" s="88"/>
      <c r="PHR153" s="12"/>
      <c r="PHS153" s="12"/>
      <c r="PHT153" s="88"/>
      <c r="PHU153" s="88"/>
      <c r="PHV153" s="11"/>
      <c r="PHW153" s="11"/>
      <c r="PHX153" s="89"/>
      <c r="PHY153" s="87"/>
      <c r="PHZ153" s="90"/>
      <c r="PIA153" s="91"/>
      <c r="PIB153" s="86"/>
      <c r="PIC153" s="87"/>
      <c r="PID153" s="87"/>
      <c r="PIE153" s="87"/>
      <c r="PIF153" s="87"/>
      <c r="PIG153" s="88"/>
      <c r="PIH153" s="12"/>
      <c r="PII153" s="12"/>
      <c r="PIJ153" s="88"/>
      <c r="PIK153" s="88"/>
      <c r="PIL153" s="11"/>
      <c r="PIM153" s="11"/>
      <c r="PIN153" s="89"/>
      <c r="PIO153" s="87"/>
      <c r="PIP153" s="90"/>
      <c r="PIQ153" s="91"/>
      <c r="PIR153" s="86"/>
      <c r="PIS153" s="87"/>
      <c r="PIT153" s="87"/>
      <c r="PIU153" s="87"/>
      <c r="PIV153" s="87"/>
      <c r="PIW153" s="88"/>
      <c r="PIX153" s="12"/>
      <c r="PIY153" s="12"/>
      <c r="PIZ153" s="88"/>
      <c r="PJA153" s="88"/>
      <c r="PJB153" s="11"/>
      <c r="PJC153" s="11"/>
      <c r="PJD153" s="89"/>
      <c r="PJE153" s="87"/>
      <c r="PJF153" s="90"/>
      <c r="PJG153" s="91"/>
      <c r="PJH153" s="86"/>
      <c r="PJI153" s="87"/>
      <c r="PJJ153" s="87"/>
      <c r="PJK153" s="87"/>
      <c r="PJL153" s="87"/>
      <c r="PJM153" s="88"/>
      <c r="PJN153" s="12"/>
      <c r="PJO153" s="12"/>
      <c r="PJP153" s="88"/>
      <c r="PJQ153" s="88"/>
      <c r="PJR153" s="11"/>
      <c r="PJS153" s="11"/>
      <c r="PJT153" s="89"/>
      <c r="PJU153" s="87"/>
      <c r="PJV153" s="90"/>
      <c r="PJW153" s="91"/>
      <c r="PJX153" s="86"/>
      <c r="PJY153" s="87"/>
      <c r="PJZ153" s="87"/>
      <c r="PKA153" s="87"/>
      <c r="PKB153" s="87"/>
      <c r="PKC153" s="88"/>
      <c r="PKD153" s="12"/>
      <c r="PKE153" s="12"/>
      <c r="PKF153" s="88"/>
      <c r="PKG153" s="88"/>
      <c r="PKH153" s="11"/>
      <c r="PKI153" s="11"/>
      <c r="PKJ153" s="89"/>
      <c r="PKK153" s="87"/>
      <c r="PKL153" s="90"/>
      <c r="PKM153" s="91"/>
      <c r="PKN153" s="86"/>
      <c r="PKO153" s="87"/>
      <c r="PKP153" s="87"/>
      <c r="PKQ153" s="87"/>
      <c r="PKR153" s="87"/>
      <c r="PKS153" s="88"/>
      <c r="PKT153" s="12"/>
      <c r="PKU153" s="12"/>
      <c r="PKV153" s="88"/>
      <c r="PKW153" s="88"/>
      <c r="PKX153" s="11"/>
      <c r="PKY153" s="11"/>
      <c r="PKZ153" s="89"/>
      <c r="PLA153" s="87"/>
      <c r="PLB153" s="90"/>
      <c r="PLC153" s="91"/>
      <c r="PLD153" s="86"/>
      <c r="PLE153" s="87"/>
      <c r="PLF153" s="87"/>
      <c r="PLG153" s="87"/>
      <c r="PLH153" s="87"/>
      <c r="PLI153" s="88"/>
      <c r="PLJ153" s="12"/>
      <c r="PLK153" s="12"/>
      <c r="PLL153" s="88"/>
      <c r="PLM153" s="88"/>
      <c r="PLN153" s="11"/>
      <c r="PLO153" s="11"/>
      <c r="PLP153" s="89"/>
      <c r="PLQ153" s="87"/>
      <c r="PLR153" s="90"/>
      <c r="PLS153" s="91"/>
      <c r="PLT153" s="86"/>
      <c r="PLU153" s="87"/>
      <c r="PLV153" s="87"/>
      <c r="PLW153" s="87"/>
      <c r="PLX153" s="87"/>
      <c r="PLY153" s="88"/>
      <c r="PLZ153" s="12"/>
      <c r="PMA153" s="12"/>
      <c r="PMB153" s="88"/>
      <c r="PMC153" s="88"/>
      <c r="PMD153" s="11"/>
      <c r="PME153" s="11"/>
      <c r="PMF153" s="89"/>
      <c r="PMG153" s="87"/>
      <c r="PMH153" s="90"/>
      <c r="PMI153" s="91"/>
      <c r="PMJ153" s="86"/>
      <c r="PMK153" s="87"/>
      <c r="PML153" s="87"/>
      <c r="PMM153" s="87"/>
      <c r="PMN153" s="87"/>
      <c r="PMO153" s="88"/>
      <c r="PMP153" s="12"/>
      <c r="PMQ153" s="12"/>
      <c r="PMR153" s="88"/>
      <c r="PMS153" s="88"/>
      <c r="PMT153" s="11"/>
      <c r="PMU153" s="11"/>
      <c r="PMV153" s="89"/>
      <c r="PMW153" s="87"/>
      <c r="PMX153" s="90"/>
      <c r="PMY153" s="91"/>
      <c r="PMZ153" s="86"/>
      <c r="PNA153" s="87"/>
      <c r="PNB153" s="87"/>
      <c r="PNC153" s="87"/>
      <c r="PND153" s="87"/>
      <c r="PNE153" s="88"/>
      <c r="PNF153" s="12"/>
      <c r="PNG153" s="12"/>
      <c r="PNH153" s="88"/>
      <c r="PNI153" s="88"/>
      <c r="PNJ153" s="11"/>
      <c r="PNK153" s="11"/>
      <c r="PNL153" s="89"/>
      <c r="PNM153" s="87"/>
      <c r="PNN153" s="90"/>
      <c r="PNO153" s="91"/>
      <c r="PNP153" s="86"/>
      <c r="PNQ153" s="87"/>
      <c r="PNR153" s="87"/>
      <c r="PNS153" s="87"/>
      <c r="PNT153" s="87"/>
      <c r="PNU153" s="88"/>
      <c r="PNV153" s="12"/>
      <c r="PNW153" s="12"/>
      <c r="PNX153" s="88"/>
      <c r="PNY153" s="88"/>
      <c r="PNZ153" s="11"/>
      <c r="POA153" s="11"/>
      <c r="POB153" s="89"/>
      <c r="POC153" s="87"/>
      <c r="POD153" s="90"/>
      <c r="POE153" s="91"/>
      <c r="POF153" s="86"/>
      <c r="POG153" s="87"/>
      <c r="POH153" s="87"/>
      <c r="POI153" s="87"/>
      <c r="POJ153" s="87"/>
      <c r="POK153" s="88"/>
      <c r="POL153" s="12"/>
      <c r="POM153" s="12"/>
      <c r="PON153" s="88"/>
      <c r="POO153" s="88"/>
      <c r="POP153" s="11"/>
      <c r="POQ153" s="11"/>
      <c r="POR153" s="89"/>
      <c r="POS153" s="87"/>
      <c r="POT153" s="90"/>
      <c r="POU153" s="91"/>
      <c r="POV153" s="86"/>
      <c r="POW153" s="87"/>
      <c r="POX153" s="87"/>
      <c r="POY153" s="87"/>
      <c r="POZ153" s="87"/>
      <c r="PPA153" s="88"/>
      <c r="PPB153" s="12"/>
      <c r="PPC153" s="12"/>
      <c r="PPD153" s="88"/>
      <c r="PPE153" s="88"/>
      <c r="PPF153" s="11"/>
      <c r="PPG153" s="11"/>
      <c r="PPH153" s="89"/>
      <c r="PPI153" s="87"/>
      <c r="PPJ153" s="90"/>
      <c r="PPK153" s="91"/>
      <c r="PPL153" s="86"/>
      <c r="PPM153" s="87"/>
      <c r="PPN153" s="87"/>
      <c r="PPO153" s="87"/>
      <c r="PPP153" s="87"/>
      <c r="PPQ153" s="88"/>
      <c r="PPR153" s="12"/>
      <c r="PPS153" s="12"/>
      <c r="PPT153" s="88"/>
      <c r="PPU153" s="88"/>
      <c r="PPV153" s="11"/>
      <c r="PPW153" s="11"/>
      <c r="PPX153" s="89"/>
      <c r="PPY153" s="87"/>
      <c r="PPZ153" s="90"/>
      <c r="PQA153" s="91"/>
      <c r="PQB153" s="86"/>
      <c r="PQC153" s="87"/>
      <c r="PQD153" s="87"/>
      <c r="PQE153" s="87"/>
      <c r="PQF153" s="87"/>
      <c r="PQG153" s="88"/>
      <c r="PQH153" s="12"/>
      <c r="PQI153" s="12"/>
      <c r="PQJ153" s="88"/>
      <c r="PQK153" s="88"/>
      <c r="PQL153" s="11"/>
      <c r="PQM153" s="11"/>
      <c r="PQN153" s="89"/>
      <c r="PQO153" s="87"/>
      <c r="PQP153" s="90"/>
      <c r="PQQ153" s="91"/>
      <c r="PQR153" s="86"/>
      <c r="PQS153" s="87"/>
      <c r="PQT153" s="87"/>
      <c r="PQU153" s="87"/>
      <c r="PQV153" s="87"/>
      <c r="PQW153" s="88"/>
      <c r="PQX153" s="12"/>
      <c r="PQY153" s="12"/>
      <c r="PQZ153" s="88"/>
      <c r="PRA153" s="88"/>
      <c r="PRB153" s="11"/>
      <c r="PRC153" s="11"/>
      <c r="PRD153" s="89"/>
      <c r="PRE153" s="87"/>
      <c r="PRF153" s="90"/>
      <c r="PRG153" s="91"/>
      <c r="PRH153" s="86"/>
      <c r="PRI153" s="87"/>
      <c r="PRJ153" s="87"/>
      <c r="PRK153" s="87"/>
      <c r="PRL153" s="87"/>
      <c r="PRM153" s="88"/>
      <c r="PRN153" s="12"/>
      <c r="PRO153" s="12"/>
      <c r="PRP153" s="88"/>
      <c r="PRQ153" s="88"/>
      <c r="PRR153" s="11"/>
      <c r="PRS153" s="11"/>
      <c r="PRT153" s="89"/>
      <c r="PRU153" s="87"/>
      <c r="PRV153" s="90"/>
      <c r="PRW153" s="91"/>
      <c r="PRX153" s="86"/>
      <c r="PRY153" s="87"/>
      <c r="PRZ153" s="87"/>
      <c r="PSA153" s="87"/>
      <c r="PSB153" s="87"/>
      <c r="PSC153" s="88"/>
      <c r="PSD153" s="12"/>
      <c r="PSE153" s="12"/>
      <c r="PSF153" s="88"/>
      <c r="PSG153" s="88"/>
      <c r="PSH153" s="11"/>
      <c r="PSI153" s="11"/>
      <c r="PSJ153" s="89"/>
      <c r="PSK153" s="87"/>
      <c r="PSL153" s="90"/>
      <c r="PSM153" s="91"/>
      <c r="PSN153" s="86"/>
      <c r="PSO153" s="87"/>
      <c r="PSP153" s="87"/>
      <c r="PSQ153" s="87"/>
      <c r="PSR153" s="87"/>
      <c r="PSS153" s="88"/>
      <c r="PST153" s="12"/>
      <c r="PSU153" s="12"/>
      <c r="PSV153" s="88"/>
      <c r="PSW153" s="88"/>
      <c r="PSX153" s="11"/>
      <c r="PSY153" s="11"/>
      <c r="PSZ153" s="89"/>
      <c r="PTA153" s="87"/>
      <c r="PTB153" s="90"/>
      <c r="PTC153" s="91"/>
      <c r="PTD153" s="86"/>
      <c r="PTE153" s="87"/>
      <c r="PTF153" s="87"/>
      <c r="PTG153" s="87"/>
      <c r="PTH153" s="87"/>
      <c r="PTI153" s="88"/>
      <c r="PTJ153" s="12"/>
      <c r="PTK153" s="12"/>
      <c r="PTL153" s="88"/>
      <c r="PTM153" s="88"/>
      <c r="PTN153" s="11"/>
      <c r="PTO153" s="11"/>
      <c r="PTP153" s="89"/>
      <c r="PTQ153" s="87"/>
      <c r="PTR153" s="90"/>
      <c r="PTS153" s="91"/>
      <c r="PTT153" s="86"/>
      <c r="PTU153" s="87"/>
      <c r="PTV153" s="87"/>
      <c r="PTW153" s="87"/>
      <c r="PTX153" s="87"/>
      <c r="PTY153" s="88"/>
      <c r="PTZ153" s="12"/>
      <c r="PUA153" s="12"/>
      <c r="PUB153" s="88"/>
      <c r="PUC153" s="88"/>
      <c r="PUD153" s="11"/>
      <c r="PUE153" s="11"/>
      <c r="PUF153" s="89"/>
      <c r="PUG153" s="87"/>
      <c r="PUH153" s="90"/>
      <c r="PUI153" s="91"/>
      <c r="PUJ153" s="86"/>
      <c r="PUK153" s="87"/>
      <c r="PUL153" s="87"/>
      <c r="PUM153" s="87"/>
      <c r="PUN153" s="87"/>
      <c r="PUO153" s="88"/>
      <c r="PUP153" s="12"/>
      <c r="PUQ153" s="12"/>
      <c r="PUR153" s="88"/>
      <c r="PUS153" s="88"/>
      <c r="PUT153" s="11"/>
      <c r="PUU153" s="11"/>
      <c r="PUV153" s="89"/>
      <c r="PUW153" s="87"/>
      <c r="PUX153" s="90"/>
      <c r="PUY153" s="91"/>
      <c r="PUZ153" s="86"/>
      <c r="PVA153" s="87"/>
      <c r="PVB153" s="87"/>
      <c r="PVC153" s="87"/>
      <c r="PVD153" s="87"/>
      <c r="PVE153" s="88"/>
      <c r="PVF153" s="12"/>
      <c r="PVG153" s="12"/>
      <c r="PVH153" s="88"/>
      <c r="PVI153" s="88"/>
      <c r="PVJ153" s="11"/>
      <c r="PVK153" s="11"/>
      <c r="PVL153" s="89"/>
      <c r="PVM153" s="87"/>
      <c r="PVN153" s="90"/>
      <c r="PVO153" s="91"/>
      <c r="PVP153" s="86"/>
      <c r="PVQ153" s="87"/>
      <c r="PVR153" s="87"/>
      <c r="PVS153" s="87"/>
      <c r="PVT153" s="87"/>
      <c r="PVU153" s="88"/>
      <c r="PVV153" s="12"/>
      <c r="PVW153" s="12"/>
      <c r="PVX153" s="88"/>
      <c r="PVY153" s="88"/>
      <c r="PVZ153" s="11"/>
      <c r="PWA153" s="11"/>
      <c r="PWB153" s="89"/>
      <c r="PWC153" s="87"/>
      <c r="PWD153" s="90"/>
      <c r="PWE153" s="91"/>
      <c r="PWF153" s="86"/>
      <c r="PWG153" s="87"/>
      <c r="PWH153" s="87"/>
      <c r="PWI153" s="87"/>
      <c r="PWJ153" s="87"/>
      <c r="PWK153" s="88"/>
      <c r="PWL153" s="12"/>
      <c r="PWM153" s="12"/>
      <c r="PWN153" s="88"/>
      <c r="PWO153" s="88"/>
      <c r="PWP153" s="11"/>
      <c r="PWQ153" s="11"/>
      <c r="PWR153" s="89"/>
      <c r="PWS153" s="87"/>
      <c r="PWT153" s="90"/>
      <c r="PWU153" s="91"/>
      <c r="PWV153" s="86"/>
      <c r="PWW153" s="87"/>
      <c r="PWX153" s="87"/>
      <c r="PWY153" s="87"/>
      <c r="PWZ153" s="87"/>
      <c r="PXA153" s="88"/>
      <c r="PXB153" s="12"/>
      <c r="PXC153" s="12"/>
      <c r="PXD153" s="88"/>
      <c r="PXE153" s="88"/>
      <c r="PXF153" s="11"/>
      <c r="PXG153" s="11"/>
      <c r="PXH153" s="89"/>
      <c r="PXI153" s="87"/>
      <c r="PXJ153" s="90"/>
      <c r="PXK153" s="91"/>
      <c r="PXL153" s="86"/>
      <c r="PXM153" s="87"/>
      <c r="PXN153" s="87"/>
      <c r="PXO153" s="87"/>
      <c r="PXP153" s="87"/>
      <c r="PXQ153" s="88"/>
      <c r="PXR153" s="12"/>
      <c r="PXS153" s="12"/>
      <c r="PXT153" s="88"/>
      <c r="PXU153" s="88"/>
      <c r="PXV153" s="11"/>
      <c r="PXW153" s="11"/>
      <c r="PXX153" s="89"/>
      <c r="PXY153" s="87"/>
      <c r="PXZ153" s="90"/>
      <c r="PYA153" s="91"/>
      <c r="PYB153" s="86"/>
      <c r="PYC153" s="87"/>
      <c r="PYD153" s="87"/>
      <c r="PYE153" s="87"/>
      <c r="PYF153" s="87"/>
      <c r="PYG153" s="88"/>
      <c r="PYH153" s="12"/>
      <c r="PYI153" s="12"/>
      <c r="PYJ153" s="88"/>
      <c r="PYK153" s="88"/>
      <c r="PYL153" s="11"/>
      <c r="PYM153" s="11"/>
      <c r="PYN153" s="89"/>
      <c r="PYO153" s="87"/>
      <c r="PYP153" s="90"/>
      <c r="PYQ153" s="91"/>
      <c r="PYR153" s="86"/>
      <c r="PYS153" s="87"/>
      <c r="PYT153" s="87"/>
      <c r="PYU153" s="87"/>
      <c r="PYV153" s="87"/>
      <c r="PYW153" s="88"/>
      <c r="PYX153" s="12"/>
      <c r="PYY153" s="12"/>
      <c r="PYZ153" s="88"/>
      <c r="PZA153" s="88"/>
      <c r="PZB153" s="11"/>
      <c r="PZC153" s="11"/>
      <c r="PZD153" s="89"/>
      <c r="PZE153" s="87"/>
      <c r="PZF153" s="90"/>
      <c r="PZG153" s="91"/>
      <c r="PZH153" s="86"/>
      <c r="PZI153" s="87"/>
      <c r="PZJ153" s="87"/>
      <c r="PZK153" s="87"/>
      <c r="PZL153" s="87"/>
      <c r="PZM153" s="88"/>
      <c r="PZN153" s="12"/>
      <c r="PZO153" s="12"/>
      <c r="PZP153" s="88"/>
      <c r="PZQ153" s="88"/>
      <c r="PZR153" s="11"/>
      <c r="PZS153" s="11"/>
      <c r="PZT153" s="89"/>
      <c r="PZU153" s="87"/>
      <c r="PZV153" s="90"/>
      <c r="PZW153" s="91"/>
      <c r="PZX153" s="86"/>
      <c r="PZY153" s="87"/>
      <c r="PZZ153" s="87"/>
      <c r="QAA153" s="87"/>
      <c r="QAB153" s="87"/>
      <c r="QAC153" s="88"/>
      <c r="QAD153" s="12"/>
      <c r="QAE153" s="12"/>
      <c r="QAF153" s="88"/>
      <c r="QAG153" s="88"/>
      <c r="QAH153" s="11"/>
      <c r="QAI153" s="11"/>
      <c r="QAJ153" s="89"/>
      <c r="QAK153" s="87"/>
      <c r="QAL153" s="90"/>
      <c r="QAM153" s="91"/>
      <c r="QAN153" s="86"/>
      <c r="QAO153" s="87"/>
      <c r="QAP153" s="87"/>
      <c r="QAQ153" s="87"/>
      <c r="QAR153" s="87"/>
      <c r="QAS153" s="88"/>
      <c r="QAT153" s="12"/>
      <c r="QAU153" s="12"/>
      <c r="QAV153" s="88"/>
      <c r="QAW153" s="88"/>
      <c r="QAX153" s="11"/>
      <c r="QAY153" s="11"/>
      <c r="QAZ153" s="89"/>
      <c r="QBA153" s="87"/>
      <c r="QBB153" s="90"/>
      <c r="QBC153" s="91"/>
      <c r="QBD153" s="86"/>
      <c r="QBE153" s="87"/>
      <c r="QBF153" s="87"/>
      <c r="QBG153" s="87"/>
      <c r="QBH153" s="87"/>
      <c r="QBI153" s="88"/>
      <c r="QBJ153" s="12"/>
      <c r="QBK153" s="12"/>
      <c r="QBL153" s="88"/>
      <c r="QBM153" s="88"/>
      <c r="QBN153" s="11"/>
      <c r="QBO153" s="11"/>
      <c r="QBP153" s="89"/>
      <c r="QBQ153" s="87"/>
      <c r="QBR153" s="90"/>
      <c r="QBS153" s="91"/>
      <c r="QBT153" s="86"/>
      <c r="QBU153" s="87"/>
      <c r="QBV153" s="87"/>
      <c r="QBW153" s="87"/>
      <c r="QBX153" s="87"/>
      <c r="QBY153" s="88"/>
      <c r="QBZ153" s="12"/>
      <c r="QCA153" s="12"/>
      <c r="QCB153" s="88"/>
      <c r="QCC153" s="88"/>
      <c r="QCD153" s="11"/>
      <c r="QCE153" s="11"/>
      <c r="QCF153" s="89"/>
      <c r="QCG153" s="87"/>
      <c r="QCH153" s="90"/>
      <c r="QCI153" s="91"/>
      <c r="QCJ153" s="86"/>
      <c r="QCK153" s="87"/>
      <c r="QCL153" s="87"/>
      <c r="QCM153" s="87"/>
      <c r="QCN153" s="87"/>
      <c r="QCO153" s="88"/>
      <c r="QCP153" s="12"/>
      <c r="QCQ153" s="12"/>
      <c r="QCR153" s="88"/>
      <c r="QCS153" s="88"/>
      <c r="QCT153" s="11"/>
      <c r="QCU153" s="11"/>
      <c r="QCV153" s="89"/>
      <c r="QCW153" s="87"/>
      <c r="QCX153" s="90"/>
      <c r="QCY153" s="91"/>
      <c r="QCZ153" s="86"/>
      <c r="QDA153" s="87"/>
      <c r="QDB153" s="87"/>
      <c r="QDC153" s="87"/>
      <c r="QDD153" s="87"/>
      <c r="QDE153" s="88"/>
      <c r="QDF153" s="12"/>
      <c r="QDG153" s="12"/>
      <c r="QDH153" s="88"/>
      <c r="QDI153" s="88"/>
      <c r="QDJ153" s="11"/>
      <c r="QDK153" s="11"/>
      <c r="QDL153" s="89"/>
      <c r="QDM153" s="87"/>
      <c r="QDN153" s="90"/>
      <c r="QDO153" s="91"/>
      <c r="QDP153" s="86"/>
      <c r="QDQ153" s="87"/>
      <c r="QDR153" s="87"/>
      <c r="QDS153" s="87"/>
      <c r="QDT153" s="87"/>
      <c r="QDU153" s="88"/>
      <c r="QDV153" s="12"/>
      <c r="QDW153" s="12"/>
      <c r="QDX153" s="88"/>
      <c r="QDY153" s="88"/>
      <c r="QDZ153" s="11"/>
      <c r="QEA153" s="11"/>
      <c r="QEB153" s="89"/>
      <c r="QEC153" s="87"/>
      <c r="QED153" s="90"/>
      <c r="QEE153" s="91"/>
      <c r="QEF153" s="86"/>
      <c r="QEG153" s="87"/>
      <c r="QEH153" s="87"/>
      <c r="QEI153" s="87"/>
      <c r="QEJ153" s="87"/>
      <c r="QEK153" s="88"/>
      <c r="QEL153" s="12"/>
      <c r="QEM153" s="12"/>
      <c r="QEN153" s="88"/>
      <c r="QEO153" s="88"/>
      <c r="QEP153" s="11"/>
      <c r="QEQ153" s="11"/>
      <c r="QER153" s="89"/>
      <c r="QES153" s="87"/>
      <c r="QET153" s="90"/>
      <c r="QEU153" s="91"/>
      <c r="QEV153" s="86"/>
      <c r="QEW153" s="87"/>
      <c r="QEX153" s="87"/>
      <c r="QEY153" s="87"/>
      <c r="QEZ153" s="87"/>
      <c r="QFA153" s="88"/>
      <c r="QFB153" s="12"/>
      <c r="QFC153" s="12"/>
      <c r="QFD153" s="88"/>
      <c r="QFE153" s="88"/>
      <c r="QFF153" s="11"/>
      <c r="QFG153" s="11"/>
      <c r="QFH153" s="89"/>
      <c r="QFI153" s="87"/>
      <c r="QFJ153" s="90"/>
      <c r="QFK153" s="91"/>
      <c r="QFL153" s="86"/>
      <c r="QFM153" s="87"/>
      <c r="QFN153" s="87"/>
      <c r="QFO153" s="87"/>
      <c r="QFP153" s="87"/>
      <c r="QFQ153" s="88"/>
      <c r="QFR153" s="12"/>
      <c r="QFS153" s="12"/>
      <c r="QFT153" s="88"/>
      <c r="QFU153" s="88"/>
      <c r="QFV153" s="11"/>
      <c r="QFW153" s="11"/>
      <c r="QFX153" s="89"/>
      <c r="QFY153" s="87"/>
      <c r="QFZ153" s="90"/>
      <c r="QGA153" s="91"/>
      <c r="QGB153" s="86"/>
      <c r="QGC153" s="87"/>
      <c r="QGD153" s="87"/>
      <c r="QGE153" s="87"/>
      <c r="QGF153" s="87"/>
      <c r="QGG153" s="88"/>
      <c r="QGH153" s="12"/>
      <c r="QGI153" s="12"/>
      <c r="QGJ153" s="88"/>
      <c r="QGK153" s="88"/>
      <c r="QGL153" s="11"/>
      <c r="QGM153" s="11"/>
      <c r="QGN153" s="89"/>
      <c r="QGO153" s="87"/>
      <c r="QGP153" s="90"/>
      <c r="QGQ153" s="91"/>
      <c r="QGR153" s="86"/>
      <c r="QGS153" s="87"/>
      <c r="QGT153" s="87"/>
      <c r="QGU153" s="87"/>
      <c r="QGV153" s="87"/>
      <c r="QGW153" s="88"/>
      <c r="QGX153" s="12"/>
      <c r="QGY153" s="12"/>
      <c r="QGZ153" s="88"/>
      <c r="QHA153" s="88"/>
      <c r="QHB153" s="11"/>
      <c r="QHC153" s="11"/>
      <c r="QHD153" s="89"/>
      <c r="QHE153" s="87"/>
      <c r="QHF153" s="90"/>
      <c r="QHG153" s="91"/>
      <c r="QHH153" s="86"/>
      <c r="QHI153" s="87"/>
      <c r="QHJ153" s="87"/>
      <c r="QHK153" s="87"/>
      <c r="QHL153" s="87"/>
      <c r="QHM153" s="88"/>
      <c r="QHN153" s="12"/>
      <c r="QHO153" s="12"/>
      <c r="QHP153" s="88"/>
      <c r="QHQ153" s="88"/>
      <c r="QHR153" s="11"/>
      <c r="QHS153" s="11"/>
      <c r="QHT153" s="89"/>
      <c r="QHU153" s="87"/>
      <c r="QHV153" s="90"/>
      <c r="QHW153" s="91"/>
      <c r="QHX153" s="86"/>
      <c r="QHY153" s="87"/>
      <c r="QHZ153" s="87"/>
      <c r="QIA153" s="87"/>
      <c r="QIB153" s="87"/>
      <c r="QIC153" s="88"/>
      <c r="QID153" s="12"/>
      <c r="QIE153" s="12"/>
      <c r="QIF153" s="88"/>
      <c r="QIG153" s="88"/>
      <c r="QIH153" s="11"/>
      <c r="QII153" s="11"/>
      <c r="QIJ153" s="89"/>
      <c r="QIK153" s="87"/>
      <c r="QIL153" s="90"/>
      <c r="QIM153" s="91"/>
      <c r="QIN153" s="86"/>
      <c r="QIO153" s="87"/>
      <c r="QIP153" s="87"/>
      <c r="QIQ153" s="87"/>
      <c r="QIR153" s="87"/>
      <c r="QIS153" s="88"/>
      <c r="QIT153" s="12"/>
      <c r="QIU153" s="12"/>
      <c r="QIV153" s="88"/>
      <c r="QIW153" s="88"/>
      <c r="QIX153" s="11"/>
      <c r="QIY153" s="11"/>
      <c r="QIZ153" s="89"/>
      <c r="QJA153" s="87"/>
      <c r="QJB153" s="90"/>
      <c r="QJC153" s="91"/>
      <c r="QJD153" s="86"/>
      <c r="QJE153" s="87"/>
      <c r="QJF153" s="87"/>
      <c r="QJG153" s="87"/>
      <c r="QJH153" s="87"/>
      <c r="QJI153" s="88"/>
      <c r="QJJ153" s="12"/>
      <c r="QJK153" s="12"/>
      <c r="QJL153" s="88"/>
      <c r="QJM153" s="88"/>
      <c r="QJN153" s="11"/>
      <c r="QJO153" s="11"/>
      <c r="QJP153" s="89"/>
      <c r="QJQ153" s="87"/>
      <c r="QJR153" s="90"/>
      <c r="QJS153" s="91"/>
      <c r="QJT153" s="86"/>
      <c r="QJU153" s="87"/>
      <c r="QJV153" s="87"/>
      <c r="QJW153" s="87"/>
      <c r="QJX153" s="87"/>
      <c r="QJY153" s="88"/>
      <c r="QJZ153" s="12"/>
      <c r="QKA153" s="12"/>
      <c r="QKB153" s="88"/>
      <c r="QKC153" s="88"/>
      <c r="QKD153" s="11"/>
      <c r="QKE153" s="11"/>
      <c r="QKF153" s="89"/>
      <c r="QKG153" s="87"/>
      <c r="QKH153" s="90"/>
      <c r="QKI153" s="91"/>
      <c r="QKJ153" s="86"/>
      <c r="QKK153" s="87"/>
      <c r="QKL153" s="87"/>
      <c r="QKM153" s="87"/>
      <c r="QKN153" s="87"/>
      <c r="QKO153" s="88"/>
      <c r="QKP153" s="12"/>
      <c r="QKQ153" s="12"/>
      <c r="QKR153" s="88"/>
      <c r="QKS153" s="88"/>
      <c r="QKT153" s="11"/>
      <c r="QKU153" s="11"/>
      <c r="QKV153" s="89"/>
      <c r="QKW153" s="87"/>
      <c r="QKX153" s="90"/>
      <c r="QKY153" s="91"/>
      <c r="QKZ153" s="86"/>
      <c r="QLA153" s="87"/>
      <c r="QLB153" s="87"/>
      <c r="QLC153" s="87"/>
      <c r="QLD153" s="87"/>
      <c r="QLE153" s="88"/>
      <c r="QLF153" s="12"/>
      <c r="QLG153" s="12"/>
      <c r="QLH153" s="88"/>
      <c r="QLI153" s="88"/>
      <c r="QLJ153" s="11"/>
      <c r="QLK153" s="11"/>
      <c r="QLL153" s="89"/>
      <c r="QLM153" s="87"/>
      <c r="QLN153" s="90"/>
      <c r="QLO153" s="91"/>
      <c r="QLP153" s="86"/>
      <c r="QLQ153" s="87"/>
      <c r="QLR153" s="87"/>
      <c r="QLS153" s="87"/>
      <c r="QLT153" s="87"/>
      <c r="QLU153" s="88"/>
      <c r="QLV153" s="12"/>
      <c r="QLW153" s="12"/>
      <c r="QLX153" s="88"/>
      <c r="QLY153" s="88"/>
      <c r="QLZ153" s="11"/>
      <c r="QMA153" s="11"/>
      <c r="QMB153" s="89"/>
      <c r="QMC153" s="87"/>
      <c r="QMD153" s="90"/>
      <c r="QME153" s="91"/>
      <c r="QMF153" s="86"/>
      <c r="QMG153" s="87"/>
      <c r="QMH153" s="87"/>
      <c r="QMI153" s="87"/>
      <c r="QMJ153" s="87"/>
      <c r="QMK153" s="88"/>
      <c r="QML153" s="12"/>
      <c r="QMM153" s="12"/>
      <c r="QMN153" s="88"/>
      <c r="QMO153" s="88"/>
      <c r="QMP153" s="11"/>
      <c r="QMQ153" s="11"/>
      <c r="QMR153" s="89"/>
      <c r="QMS153" s="87"/>
      <c r="QMT153" s="90"/>
      <c r="QMU153" s="91"/>
      <c r="QMV153" s="86"/>
      <c r="QMW153" s="87"/>
      <c r="QMX153" s="87"/>
      <c r="QMY153" s="87"/>
      <c r="QMZ153" s="87"/>
      <c r="QNA153" s="88"/>
      <c r="QNB153" s="12"/>
      <c r="QNC153" s="12"/>
      <c r="QND153" s="88"/>
      <c r="QNE153" s="88"/>
      <c r="QNF153" s="11"/>
      <c r="QNG153" s="11"/>
      <c r="QNH153" s="89"/>
      <c r="QNI153" s="87"/>
      <c r="QNJ153" s="90"/>
      <c r="QNK153" s="91"/>
      <c r="QNL153" s="86"/>
      <c r="QNM153" s="87"/>
      <c r="QNN153" s="87"/>
      <c r="QNO153" s="87"/>
      <c r="QNP153" s="87"/>
      <c r="QNQ153" s="88"/>
      <c r="QNR153" s="12"/>
      <c r="QNS153" s="12"/>
      <c r="QNT153" s="88"/>
      <c r="QNU153" s="88"/>
      <c r="QNV153" s="11"/>
      <c r="QNW153" s="11"/>
      <c r="QNX153" s="89"/>
      <c r="QNY153" s="87"/>
      <c r="QNZ153" s="90"/>
      <c r="QOA153" s="91"/>
      <c r="QOB153" s="86"/>
      <c r="QOC153" s="87"/>
      <c r="QOD153" s="87"/>
      <c r="QOE153" s="87"/>
      <c r="QOF153" s="87"/>
      <c r="QOG153" s="88"/>
      <c r="QOH153" s="12"/>
      <c r="QOI153" s="12"/>
      <c r="QOJ153" s="88"/>
      <c r="QOK153" s="88"/>
      <c r="QOL153" s="11"/>
      <c r="QOM153" s="11"/>
      <c r="QON153" s="89"/>
      <c r="QOO153" s="87"/>
      <c r="QOP153" s="90"/>
      <c r="QOQ153" s="91"/>
      <c r="QOR153" s="86"/>
      <c r="QOS153" s="87"/>
      <c r="QOT153" s="87"/>
      <c r="QOU153" s="87"/>
      <c r="QOV153" s="87"/>
      <c r="QOW153" s="88"/>
      <c r="QOX153" s="12"/>
      <c r="QOY153" s="12"/>
      <c r="QOZ153" s="88"/>
      <c r="QPA153" s="88"/>
      <c r="QPB153" s="11"/>
      <c r="QPC153" s="11"/>
      <c r="QPD153" s="89"/>
      <c r="QPE153" s="87"/>
      <c r="QPF153" s="90"/>
      <c r="QPG153" s="91"/>
      <c r="QPH153" s="86"/>
      <c r="QPI153" s="87"/>
      <c r="QPJ153" s="87"/>
      <c r="QPK153" s="87"/>
      <c r="QPL153" s="87"/>
      <c r="QPM153" s="88"/>
      <c r="QPN153" s="12"/>
      <c r="QPO153" s="12"/>
      <c r="QPP153" s="88"/>
      <c r="QPQ153" s="88"/>
      <c r="QPR153" s="11"/>
      <c r="QPS153" s="11"/>
      <c r="QPT153" s="89"/>
      <c r="QPU153" s="87"/>
      <c r="QPV153" s="90"/>
      <c r="QPW153" s="91"/>
      <c r="QPX153" s="86"/>
      <c r="QPY153" s="87"/>
      <c r="QPZ153" s="87"/>
      <c r="QQA153" s="87"/>
      <c r="QQB153" s="87"/>
      <c r="QQC153" s="88"/>
      <c r="QQD153" s="12"/>
      <c r="QQE153" s="12"/>
      <c r="QQF153" s="88"/>
      <c r="QQG153" s="88"/>
      <c r="QQH153" s="11"/>
      <c r="QQI153" s="11"/>
      <c r="QQJ153" s="89"/>
      <c r="QQK153" s="87"/>
      <c r="QQL153" s="90"/>
      <c r="QQM153" s="91"/>
      <c r="QQN153" s="86"/>
      <c r="QQO153" s="87"/>
      <c r="QQP153" s="87"/>
      <c r="QQQ153" s="87"/>
      <c r="QQR153" s="87"/>
      <c r="QQS153" s="88"/>
      <c r="QQT153" s="12"/>
      <c r="QQU153" s="12"/>
      <c r="QQV153" s="88"/>
      <c r="QQW153" s="88"/>
      <c r="QQX153" s="11"/>
      <c r="QQY153" s="11"/>
      <c r="QQZ153" s="89"/>
      <c r="QRA153" s="87"/>
      <c r="QRB153" s="90"/>
      <c r="QRC153" s="91"/>
      <c r="QRD153" s="86"/>
      <c r="QRE153" s="87"/>
      <c r="QRF153" s="87"/>
      <c r="QRG153" s="87"/>
      <c r="QRH153" s="87"/>
      <c r="QRI153" s="88"/>
      <c r="QRJ153" s="12"/>
      <c r="QRK153" s="12"/>
      <c r="QRL153" s="88"/>
      <c r="QRM153" s="88"/>
      <c r="QRN153" s="11"/>
      <c r="QRO153" s="11"/>
      <c r="QRP153" s="89"/>
      <c r="QRQ153" s="87"/>
      <c r="QRR153" s="90"/>
      <c r="QRS153" s="91"/>
      <c r="QRT153" s="86"/>
      <c r="QRU153" s="87"/>
      <c r="QRV153" s="87"/>
      <c r="QRW153" s="87"/>
      <c r="QRX153" s="87"/>
      <c r="QRY153" s="88"/>
      <c r="QRZ153" s="12"/>
      <c r="QSA153" s="12"/>
      <c r="QSB153" s="88"/>
      <c r="QSC153" s="88"/>
      <c r="QSD153" s="11"/>
      <c r="QSE153" s="11"/>
      <c r="QSF153" s="89"/>
      <c r="QSG153" s="87"/>
      <c r="QSH153" s="90"/>
      <c r="QSI153" s="91"/>
      <c r="QSJ153" s="86"/>
      <c r="QSK153" s="87"/>
      <c r="QSL153" s="87"/>
      <c r="QSM153" s="87"/>
      <c r="QSN153" s="87"/>
      <c r="QSO153" s="88"/>
      <c r="QSP153" s="12"/>
      <c r="QSQ153" s="12"/>
      <c r="QSR153" s="88"/>
      <c r="QSS153" s="88"/>
      <c r="QST153" s="11"/>
      <c r="QSU153" s="11"/>
      <c r="QSV153" s="89"/>
      <c r="QSW153" s="87"/>
      <c r="QSX153" s="90"/>
      <c r="QSY153" s="91"/>
      <c r="QSZ153" s="86"/>
      <c r="QTA153" s="87"/>
      <c r="QTB153" s="87"/>
      <c r="QTC153" s="87"/>
      <c r="QTD153" s="87"/>
      <c r="QTE153" s="88"/>
      <c r="QTF153" s="12"/>
      <c r="QTG153" s="12"/>
      <c r="QTH153" s="88"/>
      <c r="QTI153" s="88"/>
      <c r="QTJ153" s="11"/>
      <c r="QTK153" s="11"/>
      <c r="QTL153" s="89"/>
      <c r="QTM153" s="87"/>
      <c r="QTN153" s="90"/>
      <c r="QTO153" s="91"/>
      <c r="QTP153" s="86"/>
      <c r="QTQ153" s="87"/>
      <c r="QTR153" s="87"/>
      <c r="QTS153" s="87"/>
      <c r="QTT153" s="87"/>
      <c r="QTU153" s="88"/>
      <c r="QTV153" s="12"/>
      <c r="QTW153" s="12"/>
      <c r="QTX153" s="88"/>
      <c r="QTY153" s="88"/>
      <c r="QTZ153" s="11"/>
      <c r="QUA153" s="11"/>
      <c r="QUB153" s="89"/>
      <c r="QUC153" s="87"/>
      <c r="QUD153" s="90"/>
      <c r="QUE153" s="91"/>
      <c r="QUF153" s="86"/>
      <c r="QUG153" s="87"/>
      <c r="QUH153" s="87"/>
      <c r="QUI153" s="87"/>
      <c r="QUJ153" s="87"/>
      <c r="QUK153" s="88"/>
      <c r="QUL153" s="12"/>
      <c r="QUM153" s="12"/>
      <c r="QUN153" s="88"/>
      <c r="QUO153" s="88"/>
      <c r="QUP153" s="11"/>
      <c r="QUQ153" s="11"/>
      <c r="QUR153" s="89"/>
      <c r="QUS153" s="87"/>
      <c r="QUT153" s="90"/>
      <c r="QUU153" s="91"/>
      <c r="QUV153" s="86"/>
      <c r="QUW153" s="87"/>
      <c r="QUX153" s="87"/>
      <c r="QUY153" s="87"/>
      <c r="QUZ153" s="87"/>
      <c r="QVA153" s="88"/>
      <c r="QVB153" s="12"/>
      <c r="QVC153" s="12"/>
      <c r="QVD153" s="88"/>
      <c r="QVE153" s="88"/>
      <c r="QVF153" s="11"/>
      <c r="QVG153" s="11"/>
      <c r="QVH153" s="89"/>
      <c r="QVI153" s="87"/>
      <c r="QVJ153" s="90"/>
      <c r="QVK153" s="91"/>
      <c r="QVL153" s="86"/>
      <c r="QVM153" s="87"/>
      <c r="QVN153" s="87"/>
      <c r="QVO153" s="87"/>
      <c r="QVP153" s="87"/>
      <c r="QVQ153" s="88"/>
      <c r="QVR153" s="12"/>
      <c r="QVS153" s="12"/>
      <c r="QVT153" s="88"/>
      <c r="QVU153" s="88"/>
      <c r="QVV153" s="11"/>
      <c r="QVW153" s="11"/>
      <c r="QVX153" s="89"/>
      <c r="QVY153" s="87"/>
      <c r="QVZ153" s="90"/>
      <c r="QWA153" s="91"/>
      <c r="QWB153" s="86"/>
      <c r="QWC153" s="87"/>
      <c r="QWD153" s="87"/>
      <c r="QWE153" s="87"/>
      <c r="QWF153" s="87"/>
      <c r="QWG153" s="88"/>
      <c r="QWH153" s="12"/>
      <c r="QWI153" s="12"/>
      <c r="QWJ153" s="88"/>
      <c r="QWK153" s="88"/>
      <c r="QWL153" s="11"/>
      <c r="QWM153" s="11"/>
      <c r="QWN153" s="89"/>
      <c r="QWO153" s="87"/>
      <c r="QWP153" s="90"/>
      <c r="QWQ153" s="91"/>
      <c r="QWR153" s="86"/>
      <c r="QWS153" s="87"/>
      <c r="QWT153" s="87"/>
      <c r="QWU153" s="87"/>
      <c r="QWV153" s="87"/>
      <c r="QWW153" s="88"/>
      <c r="QWX153" s="12"/>
      <c r="QWY153" s="12"/>
      <c r="QWZ153" s="88"/>
      <c r="QXA153" s="88"/>
      <c r="QXB153" s="11"/>
      <c r="QXC153" s="11"/>
      <c r="QXD153" s="89"/>
      <c r="QXE153" s="87"/>
      <c r="QXF153" s="90"/>
      <c r="QXG153" s="91"/>
      <c r="QXH153" s="86"/>
      <c r="QXI153" s="87"/>
      <c r="QXJ153" s="87"/>
      <c r="QXK153" s="87"/>
      <c r="QXL153" s="87"/>
      <c r="QXM153" s="88"/>
      <c r="QXN153" s="12"/>
      <c r="QXO153" s="12"/>
      <c r="QXP153" s="88"/>
      <c r="QXQ153" s="88"/>
      <c r="QXR153" s="11"/>
      <c r="QXS153" s="11"/>
      <c r="QXT153" s="89"/>
      <c r="QXU153" s="87"/>
      <c r="QXV153" s="90"/>
      <c r="QXW153" s="91"/>
      <c r="QXX153" s="86"/>
      <c r="QXY153" s="87"/>
      <c r="QXZ153" s="87"/>
      <c r="QYA153" s="87"/>
      <c r="QYB153" s="87"/>
      <c r="QYC153" s="88"/>
      <c r="QYD153" s="12"/>
      <c r="QYE153" s="12"/>
      <c r="QYF153" s="88"/>
      <c r="QYG153" s="88"/>
      <c r="QYH153" s="11"/>
      <c r="QYI153" s="11"/>
      <c r="QYJ153" s="89"/>
      <c r="QYK153" s="87"/>
      <c r="QYL153" s="90"/>
      <c r="QYM153" s="91"/>
      <c r="QYN153" s="86"/>
      <c r="QYO153" s="87"/>
      <c r="QYP153" s="87"/>
      <c r="QYQ153" s="87"/>
      <c r="QYR153" s="87"/>
      <c r="QYS153" s="88"/>
      <c r="QYT153" s="12"/>
      <c r="QYU153" s="12"/>
      <c r="QYV153" s="88"/>
      <c r="QYW153" s="88"/>
      <c r="QYX153" s="11"/>
      <c r="QYY153" s="11"/>
      <c r="QYZ153" s="89"/>
      <c r="QZA153" s="87"/>
      <c r="QZB153" s="90"/>
      <c r="QZC153" s="91"/>
      <c r="QZD153" s="86"/>
      <c r="QZE153" s="87"/>
      <c r="QZF153" s="87"/>
      <c r="QZG153" s="87"/>
      <c r="QZH153" s="87"/>
      <c r="QZI153" s="88"/>
      <c r="QZJ153" s="12"/>
      <c r="QZK153" s="12"/>
      <c r="QZL153" s="88"/>
      <c r="QZM153" s="88"/>
      <c r="QZN153" s="11"/>
      <c r="QZO153" s="11"/>
      <c r="QZP153" s="89"/>
      <c r="QZQ153" s="87"/>
      <c r="QZR153" s="90"/>
      <c r="QZS153" s="91"/>
      <c r="QZT153" s="86"/>
      <c r="QZU153" s="87"/>
      <c r="QZV153" s="87"/>
      <c r="QZW153" s="87"/>
      <c r="QZX153" s="87"/>
      <c r="QZY153" s="88"/>
      <c r="QZZ153" s="12"/>
      <c r="RAA153" s="12"/>
      <c r="RAB153" s="88"/>
      <c r="RAC153" s="88"/>
      <c r="RAD153" s="11"/>
      <c r="RAE153" s="11"/>
      <c r="RAF153" s="89"/>
      <c r="RAG153" s="87"/>
      <c r="RAH153" s="90"/>
      <c r="RAI153" s="91"/>
      <c r="RAJ153" s="86"/>
      <c r="RAK153" s="87"/>
      <c r="RAL153" s="87"/>
      <c r="RAM153" s="87"/>
      <c r="RAN153" s="87"/>
      <c r="RAO153" s="88"/>
      <c r="RAP153" s="12"/>
      <c r="RAQ153" s="12"/>
      <c r="RAR153" s="88"/>
      <c r="RAS153" s="88"/>
      <c r="RAT153" s="11"/>
      <c r="RAU153" s="11"/>
      <c r="RAV153" s="89"/>
      <c r="RAW153" s="87"/>
      <c r="RAX153" s="90"/>
      <c r="RAY153" s="91"/>
      <c r="RAZ153" s="86"/>
      <c r="RBA153" s="87"/>
      <c r="RBB153" s="87"/>
      <c r="RBC153" s="87"/>
      <c r="RBD153" s="87"/>
      <c r="RBE153" s="88"/>
      <c r="RBF153" s="12"/>
      <c r="RBG153" s="12"/>
      <c r="RBH153" s="88"/>
      <c r="RBI153" s="88"/>
      <c r="RBJ153" s="11"/>
      <c r="RBK153" s="11"/>
      <c r="RBL153" s="89"/>
      <c r="RBM153" s="87"/>
      <c r="RBN153" s="90"/>
      <c r="RBO153" s="91"/>
      <c r="RBP153" s="86"/>
      <c r="RBQ153" s="87"/>
      <c r="RBR153" s="87"/>
      <c r="RBS153" s="87"/>
      <c r="RBT153" s="87"/>
      <c r="RBU153" s="88"/>
      <c r="RBV153" s="12"/>
      <c r="RBW153" s="12"/>
      <c r="RBX153" s="88"/>
      <c r="RBY153" s="88"/>
      <c r="RBZ153" s="11"/>
      <c r="RCA153" s="11"/>
      <c r="RCB153" s="89"/>
      <c r="RCC153" s="87"/>
      <c r="RCD153" s="90"/>
      <c r="RCE153" s="91"/>
      <c r="RCF153" s="86"/>
      <c r="RCG153" s="87"/>
      <c r="RCH153" s="87"/>
      <c r="RCI153" s="87"/>
      <c r="RCJ153" s="87"/>
      <c r="RCK153" s="88"/>
      <c r="RCL153" s="12"/>
      <c r="RCM153" s="12"/>
      <c r="RCN153" s="88"/>
      <c r="RCO153" s="88"/>
      <c r="RCP153" s="11"/>
      <c r="RCQ153" s="11"/>
      <c r="RCR153" s="89"/>
      <c r="RCS153" s="87"/>
      <c r="RCT153" s="90"/>
      <c r="RCU153" s="91"/>
      <c r="RCV153" s="86"/>
      <c r="RCW153" s="87"/>
      <c r="RCX153" s="87"/>
      <c r="RCY153" s="87"/>
      <c r="RCZ153" s="87"/>
      <c r="RDA153" s="88"/>
      <c r="RDB153" s="12"/>
      <c r="RDC153" s="12"/>
      <c r="RDD153" s="88"/>
      <c r="RDE153" s="88"/>
      <c r="RDF153" s="11"/>
      <c r="RDG153" s="11"/>
      <c r="RDH153" s="89"/>
      <c r="RDI153" s="87"/>
      <c r="RDJ153" s="90"/>
      <c r="RDK153" s="91"/>
      <c r="RDL153" s="86"/>
      <c r="RDM153" s="87"/>
      <c r="RDN153" s="87"/>
      <c r="RDO153" s="87"/>
      <c r="RDP153" s="87"/>
      <c r="RDQ153" s="88"/>
      <c r="RDR153" s="12"/>
      <c r="RDS153" s="12"/>
      <c r="RDT153" s="88"/>
      <c r="RDU153" s="88"/>
      <c r="RDV153" s="11"/>
      <c r="RDW153" s="11"/>
      <c r="RDX153" s="89"/>
      <c r="RDY153" s="87"/>
      <c r="RDZ153" s="90"/>
      <c r="REA153" s="91"/>
      <c r="REB153" s="86"/>
      <c r="REC153" s="87"/>
      <c r="RED153" s="87"/>
      <c r="REE153" s="87"/>
      <c r="REF153" s="87"/>
      <c r="REG153" s="88"/>
      <c r="REH153" s="12"/>
      <c r="REI153" s="12"/>
      <c r="REJ153" s="88"/>
      <c r="REK153" s="88"/>
      <c r="REL153" s="11"/>
      <c r="REM153" s="11"/>
      <c r="REN153" s="89"/>
      <c r="REO153" s="87"/>
      <c r="REP153" s="90"/>
      <c r="REQ153" s="91"/>
      <c r="RER153" s="86"/>
      <c r="RES153" s="87"/>
      <c r="RET153" s="87"/>
      <c r="REU153" s="87"/>
      <c r="REV153" s="87"/>
      <c r="REW153" s="88"/>
      <c r="REX153" s="12"/>
      <c r="REY153" s="12"/>
      <c r="REZ153" s="88"/>
      <c r="RFA153" s="88"/>
      <c r="RFB153" s="11"/>
      <c r="RFC153" s="11"/>
      <c r="RFD153" s="89"/>
      <c r="RFE153" s="87"/>
      <c r="RFF153" s="90"/>
      <c r="RFG153" s="91"/>
      <c r="RFH153" s="86"/>
      <c r="RFI153" s="87"/>
      <c r="RFJ153" s="87"/>
      <c r="RFK153" s="87"/>
      <c r="RFL153" s="87"/>
      <c r="RFM153" s="88"/>
      <c r="RFN153" s="12"/>
      <c r="RFO153" s="12"/>
      <c r="RFP153" s="88"/>
      <c r="RFQ153" s="88"/>
      <c r="RFR153" s="11"/>
      <c r="RFS153" s="11"/>
      <c r="RFT153" s="89"/>
      <c r="RFU153" s="87"/>
      <c r="RFV153" s="90"/>
      <c r="RFW153" s="91"/>
      <c r="RFX153" s="86"/>
      <c r="RFY153" s="87"/>
      <c r="RFZ153" s="87"/>
      <c r="RGA153" s="87"/>
      <c r="RGB153" s="87"/>
      <c r="RGC153" s="88"/>
      <c r="RGD153" s="12"/>
      <c r="RGE153" s="12"/>
      <c r="RGF153" s="88"/>
      <c r="RGG153" s="88"/>
      <c r="RGH153" s="11"/>
      <c r="RGI153" s="11"/>
      <c r="RGJ153" s="89"/>
      <c r="RGK153" s="87"/>
      <c r="RGL153" s="90"/>
      <c r="RGM153" s="91"/>
      <c r="RGN153" s="86"/>
      <c r="RGO153" s="87"/>
      <c r="RGP153" s="87"/>
      <c r="RGQ153" s="87"/>
      <c r="RGR153" s="87"/>
      <c r="RGS153" s="88"/>
      <c r="RGT153" s="12"/>
      <c r="RGU153" s="12"/>
      <c r="RGV153" s="88"/>
      <c r="RGW153" s="88"/>
      <c r="RGX153" s="11"/>
      <c r="RGY153" s="11"/>
      <c r="RGZ153" s="89"/>
      <c r="RHA153" s="87"/>
      <c r="RHB153" s="90"/>
      <c r="RHC153" s="91"/>
      <c r="RHD153" s="86"/>
      <c r="RHE153" s="87"/>
      <c r="RHF153" s="87"/>
      <c r="RHG153" s="87"/>
      <c r="RHH153" s="87"/>
      <c r="RHI153" s="88"/>
      <c r="RHJ153" s="12"/>
      <c r="RHK153" s="12"/>
      <c r="RHL153" s="88"/>
      <c r="RHM153" s="88"/>
      <c r="RHN153" s="11"/>
      <c r="RHO153" s="11"/>
      <c r="RHP153" s="89"/>
      <c r="RHQ153" s="87"/>
      <c r="RHR153" s="90"/>
      <c r="RHS153" s="91"/>
      <c r="RHT153" s="86"/>
      <c r="RHU153" s="87"/>
      <c r="RHV153" s="87"/>
      <c r="RHW153" s="87"/>
      <c r="RHX153" s="87"/>
      <c r="RHY153" s="88"/>
      <c r="RHZ153" s="12"/>
      <c r="RIA153" s="12"/>
      <c r="RIB153" s="88"/>
      <c r="RIC153" s="88"/>
      <c r="RID153" s="11"/>
      <c r="RIE153" s="11"/>
      <c r="RIF153" s="89"/>
      <c r="RIG153" s="87"/>
      <c r="RIH153" s="90"/>
      <c r="RII153" s="91"/>
      <c r="RIJ153" s="86"/>
      <c r="RIK153" s="87"/>
      <c r="RIL153" s="87"/>
      <c r="RIM153" s="87"/>
      <c r="RIN153" s="87"/>
      <c r="RIO153" s="88"/>
      <c r="RIP153" s="12"/>
      <c r="RIQ153" s="12"/>
      <c r="RIR153" s="88"/>
      <c r="RIS153" s="88"/>
      <c r="RIT153" s="11"/>
      <c r="RIU153" s="11"/>
      <c r="RIV153" s="89"/>
      <c r="RIW153" s="87"/>
      <c r="RIX153" s="90"/>
      <c r="RIY153" s="91"/>
      <c r="RIZ153" s="86"/>
      <c r="RJA153" s="87"/>
      <c r="RJB153" s="87"/>
      <c r="RJC153" s="87"/>
      <c r="RJD153" s="87"/>
      <c r="RJE153" s="88"/>
      <c r="RJF153" s="12"/>
      <c r="RJG153" s="12"/>
      <c r="RJH153" s="88"/>
      <c r="RJI153" s="88"/>
      <c r="RJJ153" s="11"/>
      <c r="RJK153" s="11"/>
      <c r="RJL153" s="89"/>
      <c r="RJM153" s="87"/>
      <c r="RJN153" s="90"/>
      <c r="RJO153" s="91"/>
      <c r="RJP153" s="86"/>
      <c r="RJQ153" s="87"/>
      <c r="RJR153" s="87"/>
      <c r="RJS153" s="87"/>
      <c r="RJT153" s="87"/>
      <c r="RJU153" s="88"/>
      <c r="RJV153" s="12"/>
      <c r="RJW153" s="12"/>
      <c r="RJX153" s="88"/>
      <c r="RJY153" s="88"/>
      <c r="RJZ153" s="11"/>
      <c r="RKA153" s="11"/>
      <c r="RKB153" s="89"/>
      <c r="RKC153" s="87"/>
      <c r="RKD153" s="90"/>
      <c r="RKE153" s="91"/>
      <c r="RKF153" s="86"/>
      <c r="RKG153" s="87"/>
      <c r="RKH153" s="87"/>
      <c r="RKI153" s="87"/>
      <c r="RKJ153" s="87"/>
      <c r="RKK153" s="88"/>
      <c r="RKL153" s="12"/>
      <c r="RKM153" s="12"/>
      <c r="RKN153" s="88"/>
      <c r="RKO153" s="88"/>
      <c r="RKP153" s="11"/>
      <c r="RKQ153" s="11"/>
      <c r="RKR153" s="89"/>
      <c r="RKS153" s="87"/>
      <c r="RKT153" s="90"/>
      <c r="RKU153" s="91"/>
      <c r="RKV153" s="86"/>
      <c r="RKW153" s="87"/>
      <c r="RKX153" s="87"/>
      <c r="RKY153" s="87"/>
      <c r="RKZ153" s="87"/>
      <c r="RLA153" s="88"/>
      <c r="RLB153" s="12"/>
      <c r="RLC153" s="12"/>
      <c r="RLD153" s="88"/>
      <c r="RLE153" s="88"/>
      <c r="RLF153" s="11"/>
      <c r="RLG153" s="11"/>
      <c r="RLH153" s="89"/>
      <c r="RLI153" s="87"/>
      <c r="RLJ153" s="90"/>
      <c r="RLK153" s="91"/>
      <c r="RLL153" s="86"/>
      <c r="RLM153" s="87"/>
      <c r="RLN153" s="87"/>
      <c r="RLO153" s="87"/>
      <c r="RLP153" s="87"/>
      <c r="RLQ153" s="88"/>
      <c r="RLR153" s="12"/>
      <c r="RLS153" s="12"/>
      <c r="RLT153" s="88"/>
      <c r="RLU153" s="88"/>
      <c r="RLV153" s="11"/>
      <c r="RLW153" s="11"/>
      <c r="RLX153" s="89"/>
      <c r="RLY153" s="87"/>
      <c r="RLZ153" s="90"/>
      <c r="RMA153" s="91"/>
      <c r="RMB153" s="86"/>
      <c r="RMC153" s="87"/>
      <c r="RMD153" s="87"/>
      <c r="RME153" s="87"/>
      <c r="RMF153" s="87"/>
      <c r="RMG153" s="88"/>
      <c r="RMH153" s="12"/>
      <c r="RMI153" s="12"/>
      <c r="RMJ153" s="88"/>
      <c r="RMK153" s="88"/>
      <c r="RML153" s="11"/>
      <c r="RMM153" s="11"/>
      <c r="RMN153" s="89"/>
      <c r="RMO153" s="87"/>
      <c r="RMP153" s="90"/>
      <c r="RMQ153" s="91"/>
      <c r="RMR153" s="86"/>
      <c r="RMS153" s="87"/>
      <c r="RMT153" s="87"/>
      <c r="RMU153" s="87"/>
      <c r="RMV153" s="87"/>
      <c r="RMW153" s="88"/>
      <c r="RMX153" s="12"/>
      <c r="RMY153" s="12"/>
      <c r="RMZ153" s="88"/>
      <c r="RNA153" s="88"/>
      <c r="RNB153" s="11"/>
      <c r="RNC153" s="11"/>
      <c r="RND153" s="89"/>
      <c r="RNE153" s="87"/>
      <c r="RNF153" s="90"/>
      <c r="RNG153" s="91"/>
      <c r="RNH153" s="86"/>
      <c r="RNI153" s="87"/>
      <c r="RNJ153" s="87"/>
      <c r="RNK153" s="87"/>
      <c r="RNL153" s="87"/>
      <c r="RNM153" s="88"/>
      <c r="RNN153" s="12"/>
      <c r="RNO153" s="12"/>
      <c r="RNP153" s="88"/>
      <c r="RNQ153" s="88"/>
      <c r="RNR153" s="11"/>
      <c r="RNS153" s="11"/>
      <c r="RNT153" s="89"/>
      <c r="RNU153" s="87"/>
      <c r="RNV153" s="90"/>
      <c r="RNW153" s="91"/>
      <c r="RNX153" s="86"/>
      <c r="RNY153" s="87"/>
      <c r="RNZ153" s="87"/>
      <c r="ROA153" s="87"/>
      <c r="ROB153" s="87"/>
      <c r="ROC153" s="88"/>
      <c r="ROD153" s="12"/>
      <c r="ROE153" s="12"/>
      <c r="ROF153" s="88"/>
      <c r="ROG153" s="88"/>
      <c r="ROH153" s="11"/>
      <c r="ROI153" s="11"/>
      <c r="ROJ153" s="89"/>
      <c r="ROK153" s="87"/>
      <c r="ROL153" s="90"/>
      <c r="ROM153" s="91"/>
      <c r="RON153" s="86"/>
      <c r="ROO153" s="87"/>
      <c r="ROP153" s="87"/>
      <c r="ROQ153" s="87"/>
      <c r="ROR153" s="87"/>
      <c r="ROS153" s="88"/>
      <c r="ROT153" s="12"/>
      <c r="ROU153" s="12"/>
      <c r="ROV153" s="88"/>
      <c r="ROW153" s="88"/>
      <c r="ROX153" s="11"/>
      <c r="ROY153" s="11"/>
      <c r="ROZ153" s="89"/>
      <c r="RPA153" s="87"/>
      <c r="RPB153" s="90"/>
      <c r="RPC153" s="91"/>
      <c r="RPD153" s="86"/>
      <c r="RPE153" s="87"/>
      <c r="RPF153" s="87"/>
      <c r="RPG153" s="87"/>
      <c r="RPH153" s="87"/>
      <c r="RPI153" s="88"/>
      <c r="RPJ153" s="12"/>
      <c r="RPK153" s="12"/>
      <c r="RPL153" s="88"/>
      <c r="RPM153" s="88"/>
      <c r="RPN153" s="11"/>
      <c r="RPO153" s="11"/>
      <c r="RPP153" s="89"/>
      <c r="RPQ153" s="87"/>
      <c r="RPR153" s="90"/>
      <c r="RPS153" s="91"/>
      <c r="RPT153" s="86"/>
      <c r="RPU153" s="87"/>
      <c r="RPV153" s="87"/>
      <c r="RPW153" s="87"/>
      <c r="RPX153" s="87"/>
      <c r="RPY153" s="88"/>
      <c r="RPZ153" s="12"/>
      <c r="RQA153" s="12"/>
      <c r="RQB153" s="88"/>
      <c r="RQC153" s="88"/>
      <c r="RQD153" s="11"/>
      <c r="RQE153" s="11"/>
      <c r="RQF153" s="89"/>
      <c r="RQG153" s="87"/>
      <c r="RQH153" s="90"/>
      <c r="RQI153" s="91"/>
      <c r="RQJ153" s="86"/>
      <c r="RQK153" s="87"/>
      <c r="RQL153" s="87"/>
      <c r="RQM153" s="87"/>
      <c r="RQN153" s="87"/>
      <c r="RQO153" s="88"/>
      <c r="RQP153" s="12"/>
      <c r="RQQ153" s="12"/>
      <c r="RQR153" s="88"/>
      <c r="RQS153" s="88"/>
      <c r="RQT153" s="11"/>
      <c r="RQU153" s="11"/>
      <c r="RQV153" s="89"/>
      <c r="RQW153" s="87"/>
      <c r="RQX153" s="90"/>
      <c r="RQY153" s="91"/>
      <c r="RQZ153" s="86"/>
      <c r="RRA153" s="87"/>
      <c r="RRB153" s="87"/>
      <c r="RRC153" s="87"/>
      <c r="RRD153" s="87"/>
      <c r="RRE153" s="88"/>
      <c r="RRF153" s="12"/>
      <c r="RRG153" s="12"/>
      <c r="RRH153" s="88"/>
      <c r="RRI153" s="88"/>
      <c r="RRJ153" s="11"/>
      <c r="RRK153" s="11"/>
      <c r="RRL153" s="89"/>
      <c r="RRM153" s="87"/>
      <c r="RRN153" s="90"/>
      <c r="RRO153" s="91"/>
      <c r="RRP153" s="86"/>
      <c r="RRQ153" s="87"/>
      <c r="RRR153" s="87"/>
      <c r="RRS153" s="87"/>
      <c r="RRT153" s="87"/>
      <c r="RRU153" s="88"/>
      <c r="RRV153" s="12"/>
      <c r="RRW153" s="12"/>
      <c r="RRX153" s="88"/>
      <c r="RRY153" s="88"/>
      <c r="RRZ153" s="11"/>
      <c r="RSA153" s="11"/>
      <c r="RSB153" s="89"/>
      <c r="RSC153" s="87"/>
      <c r="RSD153" s="90"/>
      <c r="RSE153" s="91"/>
      <c r="RSF153" s="86"/>
      <c r="RSG153" s="87"/>
      <c r="RSH153" s="87"/>
      <c r="RSI153" s="87"/>
      <c r="RSJ153" s="87"/>
      <c r="RSK153" s="88"/>
      <c r="RSL153" s="12"/>
      <c r="RSM153" s="12"/>
      <c r="RSN153" s="88"/>
      <c r="RSO153" s="88"/>
      <c r="RSP153" s="11"/>
      <c r="RSQ153" s="11"/>
      <c r="RSR153" s="89"/>
      <c r="RSS153" s="87"/>
      <c r="RST153" s="90"/>
      <c r="RSU153" s="91"/>
      <c r="RSV153" s="86"/>
      <c r="RSW153" s="87"/>
      <c r="RSX153" s="87"/>
      <c r="RSY153" s="87"/>
      <c r="RSZ153" s="87"/>
      <c r="RTA153" s="88"/>
      <c r="RTB153" s="12"/>
      <c r="RTC153" s="12"/>
      <c r="RTD153" s="88"/>
      <c r="RTE153" s="88"/>
      <c r="RTF153" s="11"/>
      <c r="RTG153" s="11"/>
      <c r="RTH153" s="89"/>
      <c r="RTI153" s="87"/>
      <c r="RTJ153" s="90"/>
      <c r="RTK153" s="91"/>
      <c r="RTL153" s="86"/>
      <c r="RTM153" s="87"/>
      <c r="RTN153" s="87"/>
      <c r="RTO153" s="87"/>
      <c r="RTP153" s="87"/>
      <c r="RTQ153" s="88"/>
      <c r="RTR153" s="12"/>
      <c r="RTS153" s="12"/>
      <c r="RTT153" s="88"/>
      <c r="RTU153" s="88"/>
      <c r="RTV153" s="11"/>
      <c r="RTW153" s="11"/>
      <c r="RTX153" s="89"/>
      <c r="RTY153" s="87"/>
      <c r="RTZ153" s="90"/>
      <c r="RUA153" s="91"/>
      <c r="RUB153" s="86"/>
      <c r="RUC153" s="87"/>
      <c r="RUD153" s="87"/>
      <c r="RUE153" s="87"/>
      <c r="RUF153" s="87"/>
      <c r="RUG153" s="88"/>
      <c r="RUH153" s="12"/>
      <c r="RUI153" s="12"/>
      <c r="RUJ153" s="88"/>
      <c r="RUK153" s="88"/>
      <c r="RUL153" s="11"/>
      <c r="RUM153" s="11"/>
      <c r="RUN153" s="89"/>
      <c r="RUO153" s="87"/>
      <c r="RUP153" s="90"/>
      <c r="RUQ153" s="91"/>
      <c r="RUR153" s="86"/>
      <c r="RUS153" s="87"/>
      <c r="RUT153" s="87"/>
      <c r="RUU153" s="87"/>
      <c r="RUV153" s="87"/>
      <c r="RUW153" s="88"/>
      <c r="RUX153" s="12"/>
      <c r="RUY153" s="12"/>
      <c r="RUZ153" s="88"/>
      <c r="RVA153" s="88"/>
      <c r="RVB153" s="11"/>
      <c r="RVC153" s="11"/>
      <c r="RVD153" s="89"/>
      <c r="RVE153" s="87"/>
      <c r="RVF153" s="90"/>
      <c r="RVG153" s="91"/>
      <c r="RVH153" s="86"/>
      <c r="RVI153" s="87"/>
      <c r="RVJ153" s="87"/>
      <c r="RVK153" s="87"/>
      <c r="RVL153" s="87"/>
      <c r="RVM153" s="88"/>
      <c r="RVN153" s="12"/>
      <c r="RVO153" s="12"/>
      <c r="RVP153" s="88"/>
      <c r="RVQ153" s="88"/>
      <c r="RVR153" s="11"/>
      <c r="RVS153" s="11"/>
      <c r="RVT153" s="89"/>
      <c r="RVU153" s="87"/>
      <c r="RVV153" s="90"/>
      <c r="RVW153" s="91"/>
      <c r="RVX153" s="86"/>
      <c r="RVY153" s="87"/>
      <c r="RVZ153" s="87"/>
      <c r="RWA153" s="87"/>
      <c r="RWB153" s="87"/>
      <c r="RWC153" s="88"/>
      <c r="RWD153" s="12"/>
      <c r="RWE153" s="12"/>
      <c r="RWF153" s="88"/>
      <c r="RWG153" s="88"/>
      <c r="RWH153" s="11"/>
      <c r="RWI153" s="11"/>
      <c r="RWJ153" s="89"/>
      <c r="RWK153" s="87"/>
      <c r="RWL153" s="90"/>
      <c r="RWM153" s="91"/>
      <c r="RWN153" s="86"/>
      <c r="RWO153" s="87"/>
      <c r="RWP153" s="87"/>
      <c r="RWQ153" s="87"/>
      <c r="RWR153" s="87"/>
      <c r="RWS153" s="88"/>
      <c r="RWT153" s="12"/>
      <c r="RWU153" s="12"/>
      <c r="RWV153" s="88"/>
      <c r="RWW153" s="88"/>
      <c r="RWX153" s="11"/>
      <c r="RWY153" s="11"/>
      <c r="RWZ153" s="89"/>
      <c r="RXA153" s="87"/>
      <c r="RXB153" s="90"/>
      <c r="RXC153" s="91"/>
      <c r="RXD153" s="86"/>
      <c r="RXE153" s="87"/>
      <c r="RXF153" s="87"/>
      <c r="RXG153" s="87"/>
      <c r="RXH153" s="87"/>
      <c r="RXI153" s="88"/>
      <c r="RXJ153" s="12"/>
      <c r="RXK153" s="12"/>
      <c r="RXL153" s="88"/>
      <c r="RXM153" s="88"/>
      <c r="RXN153" s="11"/>
      <c r="RXO153" s="11"/>
      <c r="RXP153" s="89"/>
      <c r="RXQ153" s="87"/>
      <c r="RXR153" s="90"/>
      <c r="RXS153" s="91"/>
      <c r="RXT153" s="86"/>
      <c r="RXU153" s="87"/>
      <c r="RXV153" s="87"/>
      <c r="RXW153" s="87"/>
      <c r="RXX153" s="87"/>
      <c r="RXY153" s="88"/>
      <c r="RXZ153" s="12"/>
      <c r="RYA153" s="12"/>
      <c r="RYB153" s="88"/>
      <c r="RYC153" s="88"/>
      <c r="RYD153" s="11"/>
      <c r="RYE153" s="11"/>
      <c r="RYF153" s="89"/>
      <c r="RYG153" s="87"/>
      <c r="RYH153" s="90"/>
      <c r="RYI153" s="91"/>
      <c r="RYJ153" s="86"/>
      <c r="RYK153" s="87"/>
      <c r="RYL153" s="87"/>
      <c r="RYM153" s="87"/>
      <c r="RYN153" s="87"/>
      <c r="RYO153" s="88"/>
      <c r="RYP153" s="12"/>
      <c r="RYQ153" s="12"/>
      <c r="RYR153" s="88"/>
      <c r="RYS153" s="88"/>
      <c r="RYT153" s="11"/>
      <c r="RYU153" s="11"/>
      <c r="RYV153" s="89"/>
      <c r="RYW153" s="87"/>
      <c r="RYX153" s="90"/>
      <c r="RYY153" s="91"/>
      <c r="RYZ153" s="86"/>
      <c r="RZA153" s="87"/>
      <c r="RZB153" s="87"/>
      <c r="RZC153" s="87"/>
      <c r="RZD153" s="87"/>
      <c r="RZE153" s="88"/>
      <c r="RZF153" s="12"/>
      <c r="RZG153" s="12"/>
      <c r="RZH153" s="88"/>
      <c r="RZI153" s="88"/>
      <c r="RZJ153" s="11"/>
      <c r="RZK153" s="11"/>
      <c r="RZL153" s="89"/>
      <c r="RZM153" s="87"/>
      <c r="RZN153" s="90"/>
      <c r="RZO153" s="91"/>
      <c r="RZP153" s="86"/>
      <c r="RZQ153" s="87"/>
      <c r="RZR153" s="87"/>
      <c r="RZS153" s="87"/>
      <c r="RZT153" s="87"/>
      <c r="RZU153" s="88"/>
      <c r="RZV153" s="12"/>
      <c r="RZW153" s="12"/>
      <c r="RZX153" s="88"/>
      <c r="RZY153" s="88"/>
      <c r="RZZ153" s="11"/>
      <c r="SAA153" s="11"/>
      <c r="SAB153" s="89"/>
      <c r="SAC153" s="87"/>
      <c r="SAD153" s="90"/>
      <c r="SAE153" s="91"/>
      <c r="SAF153" s="86"/>
      <c r="SAG153" s="87"/>
      <c r="SAH153" s="87"/>
      <c r="SAI153" s="87"/>
      <c r="SAJ153" s="87"/>
      <c r="SAK153" s="88"/>
      <c r="SAL153" s="12"/>
      <c r="SAM153" s="12"/>
      <c r="SAN153" s="88"/>
      <c r="SAO153" s="88"/>
      <c r="SAP153" s="11"/>
      <c r="SAQ153" s="11"/>
      <c r="SAR153" s="89"/>
      <c r="SAS153" s="87"/>
      <c r="SAT153" s="90"/>
      <c r="SAU153" s="91"/>
      <c r="SAV153" s="86"/>
      <c r="SAW153" s="87"/>
      <c r="SAX153" s="87"/>
      <c r="SAY153" s="87"/>
      <c r="SAZ153" s="87"/>
      <c r="SBA153" s="88"/>
      <c r="SBB153" s="12"/>
      <c r="SBC153" s="12"/>
      <c r="SBD153" s="88"/>
      <c r="SBE153" s="88"/>
      <c r="SBF153" s="11"/>
      <c r="SBG153" s="11"/>
      <c r="SBH153" s="89"/>
      <c r="SBI153" s="87"/>
      <c r="SBJ153" s="90"/>
      <c r="SBK153" s="91"/>
      <c r="SBL153" s="86"/>
      <c r="SBM153" s="87"/>
      <c r="SBN153" s="87"/>
      <c r="SBO153" s="87"/>
      <c r="SBP153" s="87"/>
      <c r="SBQ153" s="88"/>
      <c r="SBR153" s="12"/>
      <c r="SBS153" s="12"/>
      <c r="SBT153" s="88"/>
      <c r="SBU153" s="88"/>
      <c r="SBV153" s="11"/>
      <c r="SBW153" s="11"/>
      <c r="SBX153" s="89"/>
      <c r="SBY153" s="87"/>
      <c r="SBZ153" s="90"/>
      <c r="SCA153" s="91"/>
      <c r="SCB153" s="86"/>
      <c r="SCC153" s="87"/>
      <c r="SCD153" s="87"/>
      <c r="SCE153" s="87"/>
      <c r="SCF153" s="87"/>
      <c r="SCG153" s="88"/>
      <c r="SCH153" s="12"/>
      <c r="SCI153" s="12"/>
      <c r="SCJ153" s="88"/>
      <c r="SCK153" s="88"/>
      <c r="SCL153" s="11"/>
      <c r="SCM153" s="11"/>
      <c r="SCN153" s="89"/>
      <c r="SCO153" s="87"/>
      <c r="SCP153" s="90"/>
      <c r="SCQ153" s="91"/>
      <c r="SCR153" s="86"/>
      <c r="SCS153" s="87"/>
      <c r="SCT153" s="87"/>
      <c r="SCU153" s="87"/>
      <c r="SCV153" s="87"/>
      <c r="SCW153" s="88"/>
      <c r="SCX153" s="12"/>
      <c r="SCY153" s="12"/>
      <c r="SCZ153" s="88"/>
      <c r="SDA153" s="88"/>
      <c r="SDB153" s="11"/>
      <c r="SDC153" s="11"/>
      <c r="SDD153" s="89"/>
      <c r="SDE153" s="87"/>
      <c r="SDF153" s="90"/>
      <c r="SDG153" s="91"/>
      <c r="SDH153" s="86"/>
      <c r="SDI153" s="87"/>
      <c r="SDJ153" s="87"/>
      <c r="SDK153" s="87"/>
      <c r="SDL153" s="87"/>
      <c r="SDM153" s="88"/>
      <c r="SDN153" s="12"/>
      <c r="SDO153" s="12"/>
      <c r="SDP153" s="88"/>
      <c r="SDQ153" s="88"/>
      <c r="SDR153" s="11"/>
      <c r="SDS153" s="11"/>
      <c r="SDT153" s="89"/>
      <c r="SDU153" s="87"/>
      <c r="SDV153" s="90"/>
      <c r="SDW153" s="91"/>
      <c r="SDX153" s="86"/>
      <c r="SDY153" s="87"/>
      <c r="SDZ153" s="87"/>
      <c r="SEA153" s="87"/>
      <c r="SEB153" s="87"/>
      <c r="SEC153" s="88"/>
      <c r="SED153" s="12"/>
      <c r="SEE153" s="12"/>
      <c r="SEF153" s="88"/>
      <c r="SEG153" s="88"/>
      <c r="SEH153" s="11"/>
      <c r="SEI153" s="11"/>
      <c r="SEJ153" s="89"/>
      <c r="SEK153" s="87"/>
      <c r="SEL153" s="90"/>
      <c r="SEM153" s="91"/>
      <c r="SEN153" s="86"/>
      <c r="SEO153" s="87"/>
      <c r="SEP153" s="87"/>
      <c r="SEQ153" s="87"/>
      <c r="SER153" s="87"/>
      <c r="SES153" s="88"/>
      <c r="SET153" s="12"/>
      <c r="SEU153" s="12"/>
      <c r="SEV153" s="88"/>
      <c r="SEW153" s="88"/>
      <c r="SEX153" s="11"/>
      <c r="SEY153" s="11"/>
      <c r="SEZ153" s="89"/>
      <c r="SFA153" s="87"/>
      <c r="SFB153" s="90"/>
      <c r="SFC153" s="91"/>
      <c r="SFD153" s="86"/>
      <c r="SFE153" s="87"/>
      <c r="SFF153" s="87"/>
      <c r="SFG153" s="87"/>
      <c r="SFH153" s="87"/>
      <c r="SFI153" s="88"/>
      <c r="SFJ153" s="12"/>
      <c r="SFK153" s="12"/>
      <c r="SFL153" s="88"/>
      <c r="SFM153" s="88"/>
      <c r="SFN153" s="11"/>
      <c r="SFO153" s="11"/>
      <c r="SFP153" s="89"/>
      <c r="SFQ153" s="87"/>
      <c r="SFR153" s="90"/>
      <c r="SFS153" s="91"/>
      <c r="SFT153" s="86"/>
      <c r="SFU153" s="87"/>
      <c r="SFV153" s="87"/>
      <c r="SFW153" s="87"/>
      <c r="SFX153" s="87"/>
      <c r="SFY153" s="88"/>
      <c r="SFZ153" s="12"/>
      <c r="SGA153" s="12"/>
      <c r="SGB153" s="88"/>
      <c r="SGC153" s="88"/>
      <c r="SGD153" s="11"/>
      <c r="SGE153" s="11"/>
      <c r="SGF153" s="89"/>
      <c r="SGG153" s="87"/>
      <c r="SGH153" s="90"/>
      <c r="SGI153" s="91"/>
      <c r="SGJ153" s="86"/>
      <c r="SGK153" s="87"/>
      <c r="SGL153" s="87"/>
      <c r="SGM153" s="87"/>
      <c r="SGN153" s="87"/>
      <c r="SGO153" s="88"/>
      <c r="SGP153" s="12"/>
      <c r="SGQ153" s="12"/>
      <c r="SGR153" s="88"/>
      <c r="SGS153" s="88"/>
      <c r="SGT153" s="11"/>
      <c r="SGU153" s="11"/>
      <c r="SGV153" s="89"/>
      <c r="SGW153" s="87"/>
      <c r="SGX153" s="90"/>
      <c r="SGY153" s="91"/>
      <c r="SGZ153" s="86"/>
      <c r="SHA153" s="87"/>
      <c r="SHB153" s="87"/>
      <c r="SHC153" s="87"/>
      <c r="SHD153" s="87"/>
      <c r="SHE153" s="88"/>
      <c r="SHF153" s="12"/>
      <c r="SHG153" s="12"/>
      <c r="SHH153" s="88"/>
      <c r="SHI153" s="88"/>
      <c r="SHJ153" s="11"/>
      <c r="SHK153" s="11"/>
      <c r="SHL153" s="89"/>
      <c r="SHM153" s="87"/>
      <c r="SHN153" s="90"/>
      <c r="SHO153" s="91"/>
      <c r="SHP153" s="86"/>
      <c r="SHQ153" s="87"/>
      <c r="SHR153" s="87"/>
      <c r="SHS153" s="87"/>
      <c r="SHT153" s="87"/>
      <c r="SHU153" s="88"/>
      <c r="SHV153" s="12"/>
      <c r="SHW153" s="12"/>
      <c r="SHX153" s="88"/>
      <c r="SHY153" s="88"/>
      <c r="SHZ153" s="11"/>
      <c r="SIA153" s="11"/>
      <c r="SIB153" s="89"/>
      <c r="SIC153" s="87"/>
      <c r="SID153" s="90"/>
      <c r="SIE153" s="91"/>
      <c r="SIF153" s="86"/>
      <c r="SIG153" s="87"/>
      <c r="SIH153" s="87"/>
      <c r="SII153" s="87"/>
      <c r="SIJ153" s="87"/>
      <c r="SIK153" s="88"/>
      <c r="SIL153" s="12"/>
      <c r="SIM153" s="12"/>
      <c r="SIN153" s="88"/>
      <c r="SIO153" s="88"/>
      <c r="SIP153" s="11"/>
      <c r="SIQ153" s="11"/>
      <c r="SIR153" s="89"/>
      <c r="SIS153" s="87"/>
      <c r="SIT153" s="90"/>
      <c r="SIU153" s="91"/>
      <c r="SIV153" s="86"/>
      <c r="SIW153" s="87"/>
      <c r="SIX153" s="87"/>
      <c r="SIY153" s="87"/>
      <c r="SIZ153" s="87"/>
      <c r="SJA153" s="88"/>
      <c r="SJB153" s="12"/>
      <c r="SJC153" s="12"/>
      <c r="SJD153" s="88"/>
      <c r="SJE153" s="88"/>
      <c r="SJF153" s="11"/>
      <c r="SJG153" s="11"/>
      <c r="SJH153" s="89"/>
      <c r="SJI153" s="87"/>
      <c r="SJJ153" s="90"/>
      <c r="SJK153" s="91"/>
      <c r="SJL153" s="86"/>
      <c r="SJM153" s="87"/>
      <c r="SJN153" s="87"/>
      <c r="SJO153" s="87"/>
      <c r="SJP153" s="87"/>
      <c r="SJQ153" s="88"/>
      <c r="SJR153" s="12"/>
      <c r="SJS153" s="12"/>
      <c r="SJT153" s="88"/>
      <c r="SJU153" s="88"/>
      <c r="SJV153" s="11"/>
      <c r="SJW153" s="11"/>
      <c r="SJX153" s="89"/>
      <c r="SJY153" s="87"/>
      <c r="SJZ153" s="90"/>
      <c r="SKA153" s="91"/>
      <c r="SKB153" s="86"/>
      <c r="SKC153" s="87"/>
      <c r="SKD153" s="87"/>
      <c r="SKE153" s="87"/>
      <c r="SKF153" s="87"/>
      <c r="SKG153" s="88"/>
      <c r="SKH153" s="12"/>
      <c r="SKI153" s="12"/>
      <c r="SKJ153" s="88"/>
      <c r="SKK153" s="88"/>
      <c r="SKL153" s="11"/>
      <c r="SKM153" s="11"/>
      <c r="SKN153" s="89"/>
      <c r="SKO153" s="87"/>
      <c r="SKP153" s="90"/>
      <c r="SKQ153" s="91"/>
      <c r="SKR153" s="86"/>
      <c r="SKS153" s="87"/>
      <c r="SKT153" s="87"/>
      <c r="SKU153" s="87"/>
      <c r="SKV153" s="87"/>
      <c r="SKW153" s="88"/>
      <c r="SKX153" s="12"/>
      <c r="SKY153" s="12"/>
      <c r="SKZ153" s="88"/>
      <c r="SLA153" s="88"/>
      <c r="SLB153" s="11"/>
      <c r="SLC153" s="11"/>
      <c r="SLD153" s="89"/>
      <c r="SLE153" s="87"/>
      <c r="SLF153" s="90"/>
      <c r="SLG153" s="91"/>
      <c r="SLH153" s="86"/>
      <c r="SLI153" s="87"/>
      <c r="SLJ153" s="87"/>
      <c r="SLK153" s="87"/>
      <c r="SLL153" s="87"/>
      <c r="SLM153" s="88"/>
      <c r="SLN153" s="12"/>
      <c r="SLO153" s="12"/>
      <c r="SLP153" s="88"/>
      <c r="SLQ153" s="88"/>
      <c r="SLR153" s="11"/>
      <c r="SLS153" s="11"/>
      <c r="SLT153" s="89"/>
      <c r="SLU153" s="87"/>
      <c r="SLV153" s="90"/>
      <c r="SLW153" s="91"/>
      <c r="SLX153" s="86"/>
      <c r="SLY153" s="87"/>
      <c r="SLZ153" s="87"/>
      <c r="SMA153" s="87"/>
      <c r="SMB153" s="87"/>
      <c r="SMC153" s="88"/>
      <c r="SMD153" s="12"/>
      <c r="SME153" s="12"/>
      <c r="SMF153" s="88"/>
      <c r="SMG153" s="88"/>
      <c r="SMH153" s="11"/>
      <c r="SMI153" s="11"/>
      <c r="SMJ153" s="89"/>
      <c r="SMK153" s="87"/>
      <c r="SML153" s="90"/>
      <c r="SMM153" s="91"/>
      <c r="SMN153" s="86"/>
      <c r="SMO153" s="87"/>
      <c r="SMP153" s="87"/>
      <c r="SMQ153" s="87"/>
      <c r="SMR153" s="87"/>
      <c r="SMS153" s="88"/>
      <c r="SMT153" s="12"/>
      <c r="SMU153" s="12"/>
      <c r="SMV153" s="88"/>
      <c r="SMW153" s="88"/>
      <c r="SMX153" s="11"/>
      <c r="SMY153" s="11"/>
      <c r="SMZ153" s="89"/>
      <c r="SNA153" s="87"/>
      <c r="SNB153" s="90"/>
      <c r="SNC153" s="91"/>
      <c r="SND153" s="86"/>
      <c r="SNE153" s="87"/>
      <c r="SNF153" s="87"/>
      <c r="SNG153" s="87"/>
      <c r="SNH153" s="87"/>
      <c r="SNI153" s="88"/>
      <c r="SNJ153" s="12"/>
      <c r="SNK153" s="12"/>
      <c r="SNL153" s="88"/>
      <c r="SNM153" s="88"/>
      <c r="SNN153" s="11"/>
      <c r="SNO153" s="11"/>
      <c r="SNP153" s="89"/>
      <c r="SNQ153" s="87"/>
      <c r="SNR153" s="90"/>
      <c r="SNS153" s="91"/>
      <c r="SNT153" s="86"/>
      <c r="SNU153" s="87"/>
      <c r="SNV153" s="87"/>
      <c r="SNW153" s="87"/>
      <c r="SNX153" s="87"/>
      <c r="SNY153" s="88"/>
      <c r="SNZ153" s="12"/>
      <c r="SOA153" s="12"/>
      <c r="SOB153" s="88"/>
      <c r="SOC153" s="88"/>
      <c r="SOD153" s="11"/>
      <c r="SOE153" s="11"/>
      <c r="SOF153" s="89"/>
      <c r="SOG153" s="87"/>
      <c r="SOH153" s="90"/>
      <c r="SOI153" s="91"/>
      <c r="SOJ153" s="86"/>
      <c r="SOK153" s="87"/>
      <c r="SOL153" s="87"/>
      <c r="SOM153" s="87"/>
      <c r="SON153" s="87"/>
      <c r="SOO153" s="88"/>
      <c r="SOP153" s="12"/>
      <c r="SOQ153" s="12"/>
      <c r="SOR153" s="88"/>
      <c r="SOS153" s="88"/>
      <c r="SOT153" s="11"/>
      <c r="SOU153" s="11"/>
      <c r="SOV153" s="89"/>
      <c r="SOW153" s="87"/>
      <c r="SOX153" s="90"/>
      <c r="SOY153" s="91"/>
      <c r="SOZ153" s="86"/>
      <c r="SPA153" s="87"/>
      <c r="SPB153" s="87"/>
      <c r="SPC153" s="87"/>
      <c r="SPD153" s="87"/>
      <c r="SPE153" s="88"/>
      <c r="SPF153" s="12"/>
      <c r="SPG153" s="12"/>
      <c r="SPH153" s="88"/>
      <c r="SPI153" s="88"/>
      <c r="SPJ153" s="11"/>
      <c r="SPK153" s="11"/>
      <c r="SPL153" s="89"/>
      <c r="SPM153" s="87"/>
      <c r="SPN153" s="90"/>
      <c r="SPO153" s="91"/>
      <c r="SPP153" s="86"/>
      <c r="SPQ153" s="87"/>
      <c r="SPR153" s="87"/>
      <c r="SPS153" s="87"/>
      <c r="SPT153" s="87"/>
      <c r="SPU153" s="88"/>
      <c r="SPV153" s="12"/>
      <c r="SPW153" s="12"/>
      <c r="SPX153" s="88"/>
      <c r="SPY153" s="88"/>
      <c r="SPZ153" s="11"/>
      <c r="SQA153" s="11"/>
      <c r="SQB153" s="89"/>
      <c r="SQC153" s="87"/>
      <c r="SQD153" s="90"/>
      <c r="SQE153" s="91"/>
      <c r="SQF153" s="86"/>
      <c r="SQG153" s="87"/>
      <c r="SQH153" s="87"/>
      <c r="SQI153" s="87"/>
      <c r="SQJ153" s="87"/>
      <c r="SQK153" s="88"/>
      <c r="SQL153" s="12"/>
      <c r="SQM153" s="12"/>
      <c r="SQN153" s="88"/>
      <c r="SQO153" s="88"/>
      <c r="SQP153" s="11"/>
      <c r="SQQ153" s="11"/>
      <c r="SQR153" s="89"/>
      <c r="SQS153" s="87"/>
      <c r="SQT153" s="90"/>
      <c r="SQU153" s="91"/>
      <c r="SQV153" s="86"/>
      <c r="SQW153" s="87"/>
      <c r="SQX153" s="87"/>
      <c r="SQY153" s="87"/>
      <c r="SQZ153" s="87"/>
      <c r="SRA153" s="88"/>
      <c r="SRB153" s="12"/>
      <c r="SRC153" s="12"/>
      <c r="SRD153" s="88"/>
      <c r="SRE153" s="88"/>
      <c r="SRF153" s="11"/>
      <c r="SRG153" s="11"/>
      <c r="SRH153" s="89"/>
      <c r="SRI153" s="87"/>
      <c r="SRJ153" s="90"/>
      <c r="SRK153" s="91"/>
      <c r="SRL153" s="86"/>
      <c r="SRM153" s="87"/>
      <c r="SRN153" s="87"/>
      <c r="SRO153" s="87"/>
      <c r="SRP153" s="87"/>
      <c r="SRQ153" s="88"/>
      <c r="SRR153" s="12"/>
      <c r="SRS153" s="12"/>
      <c r="SRT153" s="88"/>
      <c r="SRU153" s="88"/>
      <c r="SRV153" s="11"/>
      <c r="SRW153" s="11"/>
      <c r="SRX153" s="89"/>
      <c r="SRY153" s="87"/>
      <c r="SRZ153" s="90"/>
      <c r="SSA153" s="91"/>
      <c r="SSB153" s="86"/>
      <c r="SSC153" s="87"/>
      <c r="SSD153" s="87"/>
      <c r="SSE153" s="87"/>
      <c r="SSF153" s="87"/>
      <c r="SSG153" s="88"/>
      <c r="SSH153" s="12"/>
      <c r="SSI153" s="12"/>
      <c r="SSJ153" s="88"/>
      <c r="SSK153" s="88"/>
      <c r="SSL153" s="11"/>
      <c r="SSM153" s="11"/>
      <c r="SSN153" s="89"/>
      <c r="SSO153" s="87"/>
      <c r="SSP153" s="90"/>
      <c r="SSQ153" s="91"/>
      <c r="SSR153" s="86"/>
      <c r="SSS153" s="87"/>
      <c r="SST153" s="87"/>
      <c r="SSU153" s="87"/>
      <c r="SSV153" s="87"/>
      <c r="SSW153" s="88"/>
      <c r="SSX153" s="12"/>
      <c r="SSY153" s="12"/>
      <c r="SSZ153" s="88"/>
      <c r="STA153" s="88"/>
      <c r="STB153" s="11"/>
      <c r="STC153" s="11"/>
      <c r="STD153" s="89"/>
      <c r="STE153" s="87"/>
      <c r="STF153" s="90"/>
      <c r="STG153" s="91"/>
      <c r="STH153" s="86"/>
      <c r="STI153" s="87"/>
      <c r="STJ153" s="87"/>
      <c r="STK153" s="87"/>
      <c r="STL153" s="87"/>
      <c r="STM153" s="88"/>
      <c r="STN153" s="12"/>
      <c r="STO153" s="12"/>
      <c r="STP153" s="88"/>
      <c r="STQ153" s="88"/>
      <c r="STR153" s="11"/>
      <c r="STS153" s="11"/>
      <c r="STT153" s="89"/>
      <c r="STU153" s="87"/>
      <c r="STV153" s="90"/>
      <c r="STW153" s="91"/>
      <c r="STX153" s="86"/>
      <c r="STY153" s="87"/>
      <c r="STZ153" s="87"/>
      <c r="SUA153" s="87"/>
      <c r="SUB153" s="87"/>
      <c r="SUC153" s="88"/>
      <c r="SUD153" s="12"/>
      <c r="SUE153" s="12"/>
      <c r="SUF153" s="88"/>
      <c r="SUG153" s="88"/>
      <c r="SUH153" s="11"/>
      <c r="SUI153" s="11"/>
      <c r="SUJ153" s="89"/>
      <c r="SUK153" s="87"/>
      <c r="SUL153" s="90"/>
      <c r="SUM153" s="91"/>
      <c r="SUN153" s="86"/>
      <c r="SUO153" s="87"/>
      <c r="SUP153" s="87"/>
      <c r="SUQ153" s="87"/>
      <c r="SUR153" s="87"/>
      <c r="SUS153" s="88"/>
      <c r="SUT153" s="12"/>
      <c r="SUU153" s="12"/>
      <c r="SUV153" s="88"/>
      <c r="SUW153" s="88"/>
      <c r="SUX153" s="11"/>
      <c r="SUY153" s="11"/>
      <c r="SUZ153" s="89"/>
      <c r="SVA153" s="87"/>
      <c r="SVB153" s="90"/>
      <c r="SVC153" s="91"/>
      <c r="SVD153" s="86"/>
      <c r="SVE153" s="87"/>
      <c r="SVF153" s="87"/>
      <c r="SVG153" s="87"/>
      <c r="SVH153" s="87"/>
      <c r="SVI153" s="88"/>
      <c r="SVJ153" s="12"/>
      <c r="SVK153" s="12"/>
      <c r="SVL153" s="88"/>
      <c r="SVM153" s="88"/>
      <c r="SVN153" s="11"/>
      <c r="SVO153" s="11"/>
      <c r="SVP153" s="89"/>
      <c r="SVQ153" s="87"/>
      <c r="SVR153" s="90"/>
      <c r="SVS153" s="91"/>
      <c r="SVT153" s="86"/>
      <c r="SVU153" s="87"/>
      <c r="SVV153" s="87"/>
      <c r="SVW153" s="87"/>
      <c r="SVX153" s="87"/>
      <c r="SVY153" s="88"/>
      <c r="SVZ153" s="12"/>
      <c r="SWA153" s="12"/>
      <c r="SWB153" s="88"/>
      <c r="SWC153" s="88"/>
      <c r="SWD153" s="11"/>
      <c r="SWE153" s="11"/>
      <c r="SWF153" s="89"/>
      <c r="SWG153" s="87"/>
      <c r="SWH153" s="90"/>
      <c r="SWI153" s="91"/>
      <c r="SWJ153" s="86"/>
      <c r="SWK153" s="87"/>
      <c r="SWL153" s="87"/>
      <c r="SWM153" s="87"/>
      <c r="SWN153" s="87"/>
      <c r="SWO153" s="88"/>
      <c r="SWP153" s="12"/>
      <c r="SWQ153" s="12"/>
      <c r="SWR153" s="88"/>
      <c r="SWS153" s="88"/>
      <c r="SWT153" s="11"/>
      <c r="SWU153" s="11"/>
      <c r="SWV153" s="89"/>
      <c r="SWW153" s="87"/>
      <c r="SWX153" s="90"/>
      <c r="SWY153" s="91"/>
      <c r="SWZ153" s="86"/>
      <c r="SXA153" s="87"/>
      <c r="SXB153" s="87"/>
      <c r="SXC153" s="87"/>
      <c r="SXD153" s="87"/>
      <c r="SXE153" s="88"/>
      <c r="SXF153" s="12"/>
      <c r="SXG153" s="12"/>
      <c r="SXH153" s="88"/>
      <c r="SXI153" s="88"/>
      <c r="SXJ153" s="11"/>
      <c r="SXK153" s="11"/>
      <c r="SXL153" s="89"/>
      <c r="SXM153" s="87"/>
      <c r="SXN153" s="90"/>
      <c r="SXO153" s="91"/>
      <c r="SXP153" s="86"/>
      <c r="SXQ153" s="87"/>
      <c r="SXR153" s="87"/>
      <c r="SXS153" s="87"/>
      <c r="SXT153" s="87"/>
      <c r="SXU153" s="88"/>
      <c r="SXV153" s="12"/>
      <c r="SXW153" s="12"/>
      <c r="SXX153" s="88"/>
      <c r="SXY153" s="88"/>
      <c r="SXZ153" s="11"/>
      <c r="SYA153" s="11"/>
      <c r="SYB153" s="89"/>
      <c r="SYC153" s="87"/>
      <c r="SYD153" s="90"/>
      <c r="SYE153" s="91"/>
      <c r="SYF153" s="86"/>
      <c r="SYG153" s="87"/>
      <c r="SYH153" s="87"/>
      <c r="SYI153" s="87"/>
      <c r="SYJ153" s="87"/>
      <c r="SYK153" s="88"/>
      <c r="SYL153" s="12"/>
      <c r="SYM153" s="12"/>
      <c r="SYN153" s="88"/>
      <c r="SYO153" s="88"/>
      <c r="SYP153" s="11"/>
      <c r="SYQ153" s="11"/>
      <c r="SYR153" s="89"/>
      <c r="SYS153" s="87"/>
      <c r="SYT153" s="90"/>
      <c r="SYU153" s="91"/>
      <c r="SYV153" s="86"/>
      <c r="SYW153" s="87"/>
      <c r="SYX153" s="87"/>
      <c r="SYY153" s="87"/>
      <c r="SYZ153" s="87"/>
      <c r="SZA153" s="88"/>
      <c r="SZB153" s="12"/>
      <c r="SZC153" s="12"/>
      <c r="SZD153" s="88"/>
      <c r="SZE153" s="88"/>
      <c r="SZF153" s="11"/>
      <c r="SZG153" s="11"/>
      <c r="SZH153" s="89"/>
      <c r="SZI153" s="87"/>
      <c r="SZJ153" s="90"/>
      <c r="SZK153" s="91"/>
      <c r="SZL153" s="86"/>
      <c r="SZM153" s="87"/>
      <c r="SZN153" s="87"/>
      <c r="SZO153" s="87"/>
      <c r="SZP153" s="87"/>
      <c r="SZQ153" s="88"/>
      <c r="SZR153" s="12"/>
      <c r="SZS153" s="12"/>
      <c r="SZT153" s="88"/>
      <c r="SZU153" s="88"/>
      <c r="SZV153" s="11"/>
      <c r="SZW153" s="11"/>
      <c r="SZX153" s="89"/>
      <c r="SZY153" s="87"/>
      <c r="SZZ153" s="90"/>
      <c r="TAA153" s="91"/>
      <c r="TAB153" s="86"/>
      <c r="TAC153" s="87"/>
      <c r="TAD153" s="87"/>
      <c r="TAE153" s="87"/>
      <c r="TAF153" s="87"/>
      <c r="TAG153" s="88"/>
      <c r="TAH153" s="12"/>
      <c r="TAI153" s="12"/>
      <c r="TAJ153" s="88"/>
      <c r="TAK153" s="88"/>
      <c r="TAL153" s="11"/>
      <c r="TAM153" s="11"/>
      <c r="TAN153" s="89"/>
      <c r="TAO153" s="87"/>
      <c r="TAP153" s="90"/>
      <c r="TAQ153" s="91"/>
      <c r="TAR153" s="86"/>
      <c r="TAS153" s="87"/>
      <c r="TAT153" s="87"/>
      <c r="TAU153" s="87"/>
      <c r="TAV153" s="87"/>
      <c r="TAW153" s="88"/>
      <c r="TAX153" s="12"/>
      <c r="TAY153" s="12"/>
      <c r="TAZ153" s="88"/>
      <c r="TBA153" s="88"/>
      <c r="TBB153" s="11"/>
      <c r="TBC153" s="11"/>
      <c r="TBD153" s="89"/>
      <c r="TBE153" s="87"/>
      <c r="TBF153" s="90"/>
      <c r="TBG153" s="91"/>
      <c r="TBH153" s="86"/>
      <c r="TBI153" s="87"/>
      <c r="TBJ153" s="87"/>
      <c r="TBK153" s="87"/>
      <c r="TBL153" s="87"/>
      <c r="TBM153" s="88"/>
      <c r="TBN153" s="12"/>
      <c r="TBO153" s="12"/>
      <c r="TBP153" s="88"/>
      <c r="TBQ153" s="88"/>
      <c r="TBR153" s="11"/>
      <c r="TBS153" s="11"/>
      <c r="TBT153" s="89"/>
      <c r="TBU153" s="87"/>
      <c r="TBV153" s="90"/>
      <c r="TBW153" s="91"/>
      <c r="TBX153" s="86"/>
      <c r="TBY153" s="87"/>
      <c r="TBZ153" s="87"/>
      <c r="TCA153" s="87"/>
      <c r="TCB153" s="87"/>
      <c r="TCC153" s="88"/>
      <c r="TCD153" s="12"/>
      <c r="TCE153" s="12"/>
      <c r="TCF153" s="88"/>
      <c r="TCG153" s="88"/>
      <c r="TCH153" s="11"/>
      <c r="TCI153" s="11"/>
      <c r="TCJ153" s="89"/>
      <c r="TCK153" s="87"/>
      <c r="TCL153" s="90"/>
      <c r="TCM153" s="91"/>
      <c r="TCN153" s="86"/>
      <c r="TCO153" s="87"/>
      <c r="TCP153" s="87"/>
      <c r="TCQ153" s="87"/>
      <c r="TCR153" s="87"/>
      <c r="TCS153" s="88"/>
      <c r="TCT153" s="12"/>
      <c r="TCU153" s="12"/>
      <c r="TCV153" s="88"/>
      <c r="TCW153" s="88"/>
      <c r="TCX153" s="11"/>
      <c r="TCY153" s="11"/>
      <c r="TCZ153" s="89"/>
      <c r="TDA153" s="87"/>
      <c r="TDB153" s="90"/>
      <c r="TDC153" s="91"/>
      <c r="TDD153" s="86"/>
      <c r="TDE153" s="87"/>
      <c r="TDF153" s="87"/>
      <c r="TDG153" s="87"/>
      <c r="TDH153" s="87"/>
      <c r="TDI153" s="88"/>
      <c r="TDJ153" s="12"/>
      <c r="TDK153" s="12"/>
      <c r="TDL153" s="88"/>
      <c r="TDM153" s="88"/>
      <c r="TDN153" s="11"/>
      <c r="TDO153" s="11"/>
      <c r="TDP153" s="89"/>
      <c r="TDQ153" s="87"/>
      <c r="TDR153" s="90"/>
      <c r="TDS153" s="91"/>
      <c r="TDT153" s="86"/>
      <c r="TDU153" s="87"/>
      <c r="TDV153" s="87"/>
      <c r="TDW153" s="87"/>
      <c r="TDX153" s="87"/>
      <c r="TDY153" s="88"/>
      <c r="TDZ153" s="12"/>
      <c r="TEA153" s="12"/>
      <c r="TEB153" s="88"/>
      <c r="TEC153" s="88"/>
      <c r="TED153" s="11"/>
      <c r="TEE153" s="11"/>
      <c r="TEF153" s="89"/>
      <c r="TEG153" s="87"/>
      <c r="TEH153" s="90"/>
      <c r="TEI153" s="91"/>
      <c r="TEJ153" s="86"/>
      <c r="TEK153" s="87"/>
      <c r="TEL153" s="87"/>
      <c r="TEM153" s="87"/>
      <c r="TEN153" s="87"/>
      <c r="TEO153" s="88"/>
      <c r="TEP153" s="12"/>
      <c r="TEQ153" s="12"/>
      <c r="TER153" s="88"/>
      <c r="TES153" s="88"/>
      <c r="TET153" s="11"/>
      <c r="TEU153" s="11"/>
      <c r="TEV153" s="89"/>
      <c r="TEW153" s="87"/>
      <c r="TEX153" s="90"/>
      <c r="TEY153" s="91"/>
      <c r="TEZ153" s="86"/>
      <c r="TFA153" s="87"/>
      <c r="TFB153" s="87"/>
      <c r="TFC153" s="87"/>
      <c r="TFD153" s="87"/>
      <c r="TFE153" s="88"/>
      <c r="TFF153" s="12"/>
      <c r="TFG153" s="12"/>
      <c r="TFH153" s="88"/>
      <c r="TFI153" s="88"/>
      <c r="TFJ153" s="11"/>
      <c r="TFK153" s="11"/>
      <c r="TFL153" s="89"/>
      <c r="TFM153" s="87"/>
      <c r="TFN153" s="90"/>
      <c r="TFO153" s="91"/>
      <c r="TFP153" s="86"/>
      <c r="TFQ153" s="87"/>
      <c r="TFR153" s="87"/>
      <c r="TFS153" s="87"/>
      <c r="TFT153" s="87"/>
      <c r="TFU153" s="88"/>
      <c r="TFV153" s="12"/>
      <c r="TFW153" s="12"/>
      <c r="TFX153" s="88"/>
      <c r="TFY153" s="88"/>
      <c r="TFZ153" s="11"/>
      <c r="TGA153" s="11"/>
      <c r="TGB153" s="89"/>
      <c r="TGC153" s="87"/>
      <c r="TGD153" s="90"/>
      <c r="TGE153" s="91"/>
      <c r="TGF153" s="86"/>
      <c r="TGG153" s="87"/>
      <c r="TGH153" s="87"/>
      <c r="TGI153" s="87"/>
      <c r="TGJ153" s="87"/>
      <c r="TGK153" s="88"/>
      <c r="TGL153" s="12"/>
      <c r="TGM153" s="12"/>
      <c r="TGN153" s="88"/>
      <c r="TGO153" s="88"/>
      <c r="TGP153" s="11"/>
      <c r="TGQ153" s="11"/>
      <c r="TGR153" s="89"/>
      <c r="TGS153" s="87"/>
      <c r="TGT153" s="90"/>
      <c r="TGU153" s="91"/>
      <c r="TGV153" s="86"/>
      <c r="TGW153" s="87"/>
      <c r="TGX153" s="87"/>
      <c r="TGY153" s="87"/>
      <c r="TGZ153" s="87"/>
      <c r="THA153" s="88"/>
      <c r="THB153" s="12"/>
      <c r="THC153" s="12"/>
      <c r="THD153" s="88"/>
      <c r="THE153" s="88"/>
      <c r="THF153" s="11"/>
      <c r="THG153" s="11"/>
      <c r="THH153" s="89"/>
      <c r="THI153" s="87"/>
      <c r="THJ153" s="90"/>
      <c r="THK153" s="91"/>
      <c r="THL153" s="86"/>
      <c r="THM153" s="87"/>
      <c r="THN153" s="87"/>
      <c r="THO153" s="87"/>
      <c r="THP153" s="87"/>
      <c r="THQ153" s="88"/>
      <c r="THR153" s="12"/>
      <c r="THS153" s="12"/>
      <c r="THT153" s="88"/>
      <c r="THU153" s="88"/>
      <c r="THV153" s="11"/>
      <c r="THW153" s="11"/>
      <c r="THX153" s="89"/>
      <c r="THY153" s="87"/>
      <c r="THZ153" s="90"/>
      <c r="TIA153" s="91"/>
      <c r="TIB153" s="86"/>
      <c r="TIC153" s="87"/>
      <c r="TID153" s="87"/>
      <c r="TIE153" s="87"/>
      <c r="TIF153" s="87"/>
      <c r="TIG153" s="88"/>
      <c r="TIH153" s="12"/>
      <c r="TII153" s="12"/>
      <c r="TIJ153" s="88"/>
      <c r="TIK153" s="88"/>
      <c r="TIL153" s="11"/>
      <c r="TIM153" s="11"/>
      <c r="TIN153" s="89"/>
      <c r="TIO153" s="87"/>
      <c r="TIP153" s="90"/>
      <c r="TIQ153" s="91"/>
      <c r="TIR153" s="86"/>
      <c r="TIS153" s="87"/>
      <c r="TIT153" s="87"/>
      <c r="TIU153" s="87"/>
      <c r="TIV153" s="87"/>
      <c r="TIW153" s="88"/>
      <c r="TIX153" s="12"/>
      <c r="TIY153" s="12"/>
      <c r="TIZ153" s="88"/>
      <c r="TJA153" s="88"/>
      <c r="TJB153" s="11"/>
      <c r="TJC153" s="11"/>
      <c r="TJD153" s="89"/>
      <c r="TJE153" s="87"/>
      <c r="TJF153" s="90"/>
      <c r="TJG153" s="91"/>
      <c r="TJH153" s="86"/>
      <c r="TJI153" s="87"/>
      <c r="TJJ153" s="87"/>
      <c r="TJK153" s="87"/>
      <c r="TJL153" s="87"/>
      <c r="TJM153" s="88"/>
      <c r="TJN153" s="12"/>
      <c r="TJO153" s="12"/>
      <c r="TJP153" s="88"/>
      <c r="TJQ153" s="88"/>
      <c r="TJR153" s="11"/>
      <c r="TJS153" s="11"/>
      <c r="TJT153" s="89"/>
      <c r="TJU153" s="87"/>
      <c r="TJV153" s="90"/>
      <c r="TJW153" s="91"/>
      <c r="TJX153" s="86"/>
      <c r="TJY153" s="87"/>
      <c r="TJZ153" s="87"/>
      <c r="TKA153" s="87"/>
      <c r="TKB153" s="87"/>
      <c r="TKC153" s="88"/>
      <c r="TKD153" s="12"/>
      <c r="TKE153" s="12"/>
      <c r="TKF153" s="88"/>
      <c r="TKG153" s="88"/>
      <c r="TKH153" s="11"/>
      <c r="TKI153" s="11"/>
      <c r="TKJ153" s="89"/>
      <c r="TKK153" s="87"/>
      <c r="TKL153" s="90"/>
      <c r="TKM153" s="91"/>
      <c r="TKN153" s="86"/>
      <c r="TKO153" s="87"/>
      <c r="TKP153" s="87"/>
      <c r="TKQ153" s="87"/>
      <c r="TKR153" s="87"/>
      <c r="TKS153" s="88"/>
      <c r="TKT153" s="12"/>
      <c r="TKU153" s="12"/>
      <c r="TKV153" s="88"/>
      <c r="TKW153" s="88"/>
      <c r="TKX153" s="11"/>
      <c r="TKY153" s="11"/>
      <c r="TKZ153" s="89"/>
      <c r="TLA153" s="87"/>
      <c r="TLB153" s="90"/>
      <c r="TLC153" s="91"/>
      <c r="TLD153" s="86"/>
      <c r="TLE153" s="87"/>
      <c r="TLF153" s="87"/>
      <c r="TLG153" s="87"/>
      <c r="TLH153" s="87"/>
      <c r="TLI153" s="88"/>
      <c r="TLJ153" s="12"/>
      <c r="TLK153" s="12"/>
      <c r="TLL153" s="88"/>
      <c r="TLM153" s="88"/>
      <c r="TLN153" s="11"/>
      <c r="TLO153" s="11"/>
      <c r="TLP153" s="89"/>
      <c r="TLQ153" s="87"/>
      <c r="TLR153" s="90"/>
      <c r="TLS153" s="91"/>
      <c r="TLT153" s="86"/>
      <c r="TLU153" s="87"/>
      <c r="TLV153" s="87"/>
      <c r="TLW153" s="87"/>
      <c r="TLX153" s="87"/>
      <c r="TLY153" s="88"/>
      <c r="TLZ153" s="12"/>
      <c r="TMA153" s="12"/>
      <c r="TMB153" s="88"/>
      <c r="TMC153" s="88"/>
      <c r="TMD153" s="11"/>
      <c r="TME153" s="11"/>
      <c r="TMF153" s="89"/>
      <c r="TMG153" s="87"/>
      <c r="TMH153" s="90"/>
      <c r="TMI153" s="91"/>
      <c r="TMJ153" s="86"/>
      <c r="TMK153" s="87"/>
      <c r="TML153" s="87"/>
      <c r="TMM153" s="87"/>
      <c r="TMN153" s="87"/>
      <c r="TMO153" s="88"/>
      <c r="TMP153" s="12"/>
      <c r="TMQ153" s="12"/>
      <c r="TMR153" s="88"/>
      <c r="TMS153" s="88"/>
      <c r="TMT153" s="11"/>
      <c r="TMU153" s="11"/>
      <c r="TMV153" s="89"/>
      <c r="TMW153" s="87"/>
      <c r="TMX153" s="90"/>
      <c r="TMY153" s="91"/>
      <c r="TMZ153" s="86"/>
      <c r="TNA153" s="87"/>
      <c r="TNB153" s="87"/>
      <c r="TNC153" s="87"/>
      <c r="TND153" s="87"/>
      <c r="TNE153" s="88"/>
      <c r="TNF153" s="12"/>
      <c r="TNG153" s="12"/>
      <c r="TNH153" s="88"/>
      <c r="TNI153" s="88"/>
      <c r="TNJ153" s="11"/>
      <c r="TNK153" s="11"/>
      <c r="TNL153" s="89"/>
      <c r="TNM153" s="87"/>
      <c r="TNN153" s="90"/>
      <c r="TNO153" s="91"/>
      <c r="TNP153" s="86"/>
      <c r="TNQ153" s="87"/>
      <c r="TNR153" s="87"/>
      <c r="TNS153" s="87"/>
      <c r="TNT153" s="87"/>
      <c r="TNU153" s="88"/>
      <c r="TNV153" s="12"/>
      <c r="TNW153" s="12"/>
      <c r="TNX153" s="88"/>
      <c r="TNY153" s="88"/>
      <c r="TNZ153" s="11"/>
      <c r="TOA153" s="11"/>
      <c r="TOB153" s="89"/>
      <c r="TOC153" s="87"/>
      <c r="TOD153" s="90"/>
      <c r="TOE153" s="91"/>
      <c r="TOF153" s="86"/>
      <c r="TOG153" s="87"/>
      <c r="TOH153" s="87"/>
      <c r="TOI153" s="87"/>
      <c r="TOJ153" s="87"/>
      <c r="TOK153" s="88"/>
      <c r="TOL153" s="12"/>
      <c r="TOM153" s="12"/>
      <c r="TON153" s="88"/>
      <c r="TOO153" s="88"/>
      <c r="TOP153" s="11"/>
      <c r="TOQ153" s="11"/>
      <c r="TOR153" s="89"/>
      <c r="TOS153" s="87"/>
      <c r="TOT153" s="90"/>
      <c r="TOU153" s="91"/>
      <c r="TOV153" s="86"/>
      <c r="TOW153" s="87"/>
      <c r="TOX153" s="87"/>
      <c r="TOY153" s="87"/>
      <c r="TOZ153" s="87"/>
      <c r="TPA153" s="88"/>
      <c r="TPB153" s="12"/>
      <c r="TPC153" s="12"/>
      <c r="TPD153" s="88"/>
      <c r="TPE153" s="88"/>
      <c r="TPF153" s="11"/>
      <c r="TPG153" s="11"/>
      <c r="TPH153" s="89"/>
      <c r="TPI153" s="87"/>
      <c r="TPJ153" s="90"/>
      <c r="TPK153" s="91"/>
      <c r="TPL153" s="86"/>
      <c r="TPM153" s="87"/>
      <c r="TPN153" s="87"/>
      <c r="TPO153" s="87"/>
      <c r="TPP153" s="87"/>
      <c r="TPQ153" s="88"/>
      <c r="TPR153" s="12"/>
      <c r="TPS153" s="12"/>
      <c r="TPT153" s="88"/>
      <c r="TPU153" s="88"/>
      <c r="TPV153" s="11"/>
      <c r="TPW153" s="11"/>
      <c r="TPX153" s="89"/>
      <c r="TPY153" s="87"/>
      <c r="TPZ153" s="90"/>
      <c r="TQA153" s="91"/>
      <c r="TQB153" s="86"/>
      <c r="TQC153" s="87"/>
      <c r="TQD153" s="87"/>
      <c r="TQE153" s="87"/>
      <c r="TQF153" s="87"/>
      <c r="TQG153" s="88"/>
      <c r="TQH153" s="12"/>
      <c r="TQI153" s="12"/>
      <c r="TQJ153" s="88"/>
      <c r="TQK153" s="88"/>
      <c r="TQL153" s="11"/>
      <c r="TQM153" s="11"/>
      <c r="TQN153" s="89"/>
      <c r="TQO153" s="87"/>
      <c r="TQP153" s="90"/>
      <c r="TQQ153" s="91"/>
      <c r="TQR153" s="86"/>
      <c r="TQS153" s="87"/>
      <c r="TQT153" s="87"/>
      <c r="TQU153" s="87"/>
      <c r="TQV153" s="87"/>
      <c r="TQW153" s="88"/>
      <c r="TQX153" s="12"/>
      <c r="TQY153" s="12"/>
      <c r="TQZ153" s="88"/>
      <c r="TRA153" s="88"/>
      <c r="TRB153" s="11"/>
      <c r="TRC153" s="11"/>
      <c r="TRD153" s="89"/>
      <c r="TRE153" s="87"/>
      <c r="TRF153" s="90"/>
      <c r="TRG153" s="91"/>
      <c r="TRH153" s="86"/>
      <c r="TRI153" s="87"/>
      <c r="TRJ153" s="87"/>
      <c r="TRK153" s="87"/>
      <c r="TRL153" s="87"/>
      <c r="TRM153" s="88"/>
      <c r="TRN153" s="12"/>
      <c r="TRO153" s="12"/>
      <c r="TRP153" s="88"/>
      <c r="TRQ153" s="88"/>
      <c r="TRR153" s="11"/>
      <c r="TRS153" s="11"/>
      <c r="TRT153" s="89"/>
      <c r="TRU153" s="87"/>
      <c r="TRV153" s="90"/>
      <c r="TRW153" s="91"/>
      <c r="TRX153" s="86"/>
      <c r="TRY153" s="87"/>
      <c r="TRZ153" s="87"/>
      <c r="TSA153" s="87"/>
      <c r="TSB153" s="87"/>
      <c r="TSC153" s="88"/>
      <c r="TSD153" s="12"/>
      <c r="TSE153" s="12"/>
      <c r="TSF153" s="88"/>
      <c r="TSG153" s="88"/>
      <c r="TSH153" s="11"/>
      <c r="TSI153" s="11"/>
      <c r="TSJ153" s="89"/>
      <c r="TSK153" s="87"/>
      <c r="TSL153" s="90"/>
      <c r="TSM153" s="91"/>
      <c r="TSN153" s="86"/>
      <c r="TSO153" s="87"/>
      <c r="TSP153" s="87"/>
      <c r="TSQ153" s="87"/>
      <c r="TSR153" s="87"/>
      <c r="TSS153" s="88"/>
      <c r="TST153" s="12"/>
      <c r="TSU153" s="12"/>
      <c r="TSV153" s="88"/>
      <c r="TSW153" s="88"/>
      <c r="TSX153" s="11"/>
      <c r="TSY153" s="11"/>
      <c r="TSZ153" s="89"/>
      <c r="TTA153" s="87"/>
      <c r="TTB153" s="90"/>
      <c r="TTC153" s="91"/>
      <c r="TTD153" s="86"/>
      <c r="TTE153" s="87"/>
      <c r="TTF153" s="87"/>
      <c r="TTG153" s="87"/>
      <c r="TTH153" s="87"/>
      <c r="TTI153" s="88"/>
      <c r="TTJ153" s="12"/>
      <c r="TTK153" s="12"/>
      <c r="TTL153" s="88"/>
      <c r="TTM153" s="88"/>
      <c r="TTN153" s="11"/>
      <c r="TTO153" s="11"/>
      <c r="TTP153" s="89"/>
      <c r="TTQ153" s="87"/>
      <c r="TTR153" s="90"/>
      <c r="TTS153" s="91"/>
      <c r="TTT153" s="86"/>
      <c r="TTU153" s="87"/>
      <c r="TTV153" s="87"/>
      <c r="TTW153" s="87"/>
      <c r="TTX153" s="87"/>
      <c r="TTY153" s="88"/>
      <c r="TTZ153" s="12"/>
      <c r="TUA153" s="12"/>
      <c r="TUB153" s="88"/>
      <c r="TUC153" s="88"/>
      <c r="TUD153" s="11"/>
      <c r="TUE153" s="11"/>
      <c r="TUF153" s="89"/>
      <c r="TUG153" s="87"/>
      <c r="TUH153" s="90"/>
      <c r="TUI153" s="91"/>
      <c r="TUJ153" s="86"/>
      <c r="TUK153" s="87"/>
      <c r="TUL153" s="87"/>
      <c r="TUM153" s="87"/>
      <c r="TUN153" s="87"/>
      <c r="TUO153" s="88"/>
      <c r="TUP153" s="12"/>
      <c r="TUQ153" s="12"/>
      <c r="TUR153" s="88"/>
      <c r="TUS153" s="88"/>
      <c r="TUT153" s="11"/>
      <c r="TUU153" s="11"/>
      <c r="TUV153" s="89"/>
      <c r="TUW153" s="87"/>
      <c r="TUX153" s="90"/>
      <c r="TUY153" s="91"/>
      <c r="TUZ153" s="86"/>
      <c r="TVA153" s="87"/>
      <c r="TVB153" s="87"/>
      <c r="TVC153" s="87"/>
      <c r="TVD153" s="87"/>
      <c r="TVE153" s="88"/>
      <c r="TVF153" s="12"/>
      <c r="TVG153" s="12"/>
      <c r="TVH153" s="88"/>
      <c r="TVI153" s="88"/>
      <c r="TVJ153" s="11"/>
      <c r="TVK153" s="11"/>
      <c r="TVL153" s="89"/>
      <c r="TVM153" s="87"/>
      <c r="TVN153" s="90"/>
      <c r="TVO153" s="91"/>
      <c r="TVP153" s="86"/>
      <c r="TVQ153" s="87"/>
      <c r="TVR153" s="87"/>
      <c r="TVS153" s="87"/>
      <c r="TVT153" s="87"/>
      <c r="TVU153" s="88"/>
      <c r="TVV153" s="12"/>
      <c r="TVW153" s="12"/>
      <c r="TVX153" s="88"/>
      <c r="TVY153" s="88"/>
      <c r="TVZ153" s="11"/>
      <c r="TWA153" s="11"/>
      <c r="TWB153" s="89"/>
      <c r="TWC153" s="87"/>
      <c r="TWD153" s="90"/>
      <c r="TWE153" s="91"/>
      <c r="TWF153" s="86"/>
      <c r="TWG153" s="87"/>
      <c r="TWH153" s="87"/>
      <c r="TWI153" s="87"/>
      <c r="TWJ153" s="87"/>
      <c r="TWK153" s="88"/>
      <c r="TWL153" s="12"/>
      <c r="TWM153" s="12"/>
      <c r="TWN153" s="88"/>
      <c r="TWO153" s="88"/>
      <c r="TWP153" s="11"/>
      <c r="TWQ153" s="11"/>
      <c r="TWR153" s="89"/>
      <c r="TWS153" s="87"/>
      <c r="TWT153" s="90"/>
      <c r="TWU153" s="91"/>
      <c r="TWV153" s="86"/>
      <c r="TWW153" s="87"/>
      <c r="TWX153" s="87"/>
      <c r="TWY153" s="87"/>
      <c r="TWZ153" s="87"/>
      <c r="TXA153" s="88"/>
      <c r="TXB153" s="12"/>
      <c r="TXC153" s="12"/>
      <c r="TXD153" s="88"/>
      <c r="TXE153" s="88"/>
      <c r="TXF153" s="11"/>
      <c r="TXG153" s="11"/>
      <c r="TXH153" s="89"/>
      <c r="TXI153" s="87"/>
      <c r="TXJ153" s="90"/>
      <c r="TXK153" s="91"/>
      <c r="TXL153" s="86"/>
      <c r="TXM153" s="87"/>
      <c r="TXN153" s="87"/>
      <c r="TXO153" s="87"/>
      <c r="TXP153" s="87"/>
      <c r="TXQ153" s="88"/>
      <c r="TXR153" s="12"/>
      <c r="TXS153" s="12"/>
      <c r="TXT153" s="88"/>
      <c r="TXU153" s="88"/>
      <c r="TXV153" s="11"/>
      <c r="TXW153" s="11"/>
      <c r="TXX153" s="89"/>
      <c r="TXY153" s="87"/>
      <c r="TXZ153" s="90"/>
      <c r="TYA153" s="91"/>
      <c r="TYB153" s="86"/>
      <c r="TYC153" s="87"/>
      <c r="TYD153" s="87"/>
      <c r="TYE153" s="87"/>
      <c r="TYF153" s="87"/>
      <c r="TYG153" s="88"/>
      <c r="TYH153" s="12"/>
      <c r="TYI153" s="12"/>
      <c r="TYJ153" s="88"/>
      <c r="TYK153" s="88"/>
      <c r="TYL153" s="11"/>
      <c r="TYM153" s="11"/>
      <c r="TYN153" s="89"/>
      <c r="TYO153" s="87"/>
      <c r="TYP153" s="90"/>
      <c r="TYQ153" s="91"/>
      <c r="TYR153" s="86"/>
      <c r="TYS153" s="87"/>
      <c r="TYT153" s="87"/>
      <c r="TYU153" s="87"/>
      <c r="TYV153" s="87"/>
      <c r="TYW153" s="88"/>
      <c r="TYX153" s="12"/>
      <c r="TYY153" s="12"/>
      <c r="TYZ153" s="88"/>
      <c r="TZA153" s="88"/>
      <c r="TZB153" s="11"/>
      <c r="TZC153" s="11"/>
      <c r="TZD153" s="89"/>
      <c r="TZE153" s="87"/>
      <c r="TZF153" s="90"/>
      <c r="TZG153" s="91"/>
      <c r="TZH153" s="86"/>
      <c r="TZI153" s="87"/>
      <c r="TZJ153" s="87"/>
      <c r="TZK153" s="87"/>
      <c r="TZL153" s="87"/>
      <c r="TZM153" s="88"/>
      <c r="TZN153" s="12"/>
      <c r="TZO153" s="12"/>
      <c r="TZP153" s="88"/>
      <c r="TZQ153" s="88"/>
      <c r="TZR153" s="11"/>
      <c r="TZS153" s="11"/>
      <c r="TZT153" s="89"/>
      <c r="TZU153" s="87"/>
      <c r="TZV153" s="90"/>
      <c r="TZW153" s="91"/>
      <c r="TZX153" s="86"/>
      <c r="TZY153" s="87"/>
      <c r="TZZ153" s="87"/>
      <c r="UAA153" s="87"/>
      <c r="UAB153" s="87"/>
      <c r="UAC153" s="88"/>
      <c r="UAD153" s="12"/>
      <c r="UAE153" s="12"/>
      <c r="UAF153" s="88"/>
      <c r="UAG153" s="88"/>
      <c r="UAH153" s="11"/>
      <c r="UAI153" s="11"/>
      <c r="UAJ153" s="89"/>
      <c r="UAK153" s="87"/>
      <c r="UAL153" s="90"/>
      <c r="UAM153" s="91"/>
      <c r="UAN153" s="86"/>
      <c r="UAO153" s="87"/>
      <c r="UAP153" s="87"/>
      <c r="UAQ153" s="87"/>
      <c r="UAR153" s="87"/>
      <c r="UAS153" s="88"/>
      <c r="UAT153" s="12"/>
      <c r="UAU153" s="12"/>
      <c r="UAV153" s="88"/>
      <c r="UAW153" s="88"/>
      <c r="UAX153" s="11"/>
      <c r="UAY153" s="11"/>
      <c r="UAZ153" s="89"/>
      <c r="UBA153" s="87"/>
      <c r="UBB153" s="90"/>
      <c r="UBC153" s="91"/>
      <c r="UBD153" s="86"/>
      <c r="UBE153" s="87"/>
      <c r="UBF153" s="87"/>
      <c r="UBG153" s="87"/>
      <c r="UBH153" s="87"/>
      <c r="UBI153" s="88"/>
      <c r="UBJ153" s="12"/>
      <c r="UBK153" s="12"/>
      <c r="UBL153" s="88"/>
      <c r="UBM153" s="88"/>
      <c r="UBN153" s="11"/>
      <c r="UBO153" s="11"/>
      <c r="UBP153" s="89"/>
      <c r="UBQ153" s="87"/>
      <c r="UBR153" s="90"/>
      <c r="UBS153" s="91"/>
      <c r="UBT153" s="86"/>
      <c r="UBU153" s="87"/>
      <c r="UBV153" s="87"/>
      <c r="UBW153" s="87"/>
      <c r="UBX153" s="87"/>
      <c r="UBY153" s="88"/>
      <c r="UBZ153" s="12"/>
      <c r="UCA153" s="12"/>
      <c r="UCB153" s="88"/>
      <c r="UCC153" s="88"/>
      <c r="UCD153" s="11"/>
      <c r="UCE153" s="11"/>
      <c r="UCF153" s="89"/>
      <c r="UCG153" s="87"/>
      <c r="UCH153" s="90"/>
      <c r="UCI153" s="91"/>
      <c r="UCJ153" s="86"/>
      <c r="UCK153" s="87"/>
      <c r="UCL153" s="87"/>
      <c r="UCM153" s="87"/>
      <c r="UCN153" s="87"/>
      <c r="UCO153" s="88"/>
      <c r="UCP153" s="12"/>
      <c r="UCQ153" s="12"/>
      <c r="UCR153" s="88"/>
      <c r="UCS153" s="88"/>
      <c r="UCT153" s="11"/>
      <c r="UCU153" s="11"/>
      <c r="UCV153" s="89"/>
      <c r="UCW153" s="87"/>
      <c r="UCX153" s="90"/>
      <c r="UCY153" s="91"/>
      <c r="UCZ153" s="86"/>
      <c r="UDA153" s="87"/>
      <c r="UDB153" s="87"/>
      <c r="UDC153" s="87"/>
      <c r="UDD153" s="87"/>
      <c r="UDE153" s="88"/>
      <c r="UDF153" s="12"/>
      <c r="UDG153" s="12"/>
      <c r="UDH153" s="88"/>
      <c r="UDI153" s="88"/>
      <c r="UDJ153" s="11"/>
      <c r="UDK153" s="11"/>
      <c r="UDL153" s="89"/>
      <c r="UDM153" s="87"/>
      <c r="UDN153" s="90"/>
      <c r="UDO153" s="91"/>
      <c r="UDP153" s="86"/>
      <c r="UDQ153" s="87"/>
      <c r="UDR153" s="87"/>
      <c r="UDS153" s="87"/>
      <c r="UDT153" s="87"/>
      <c r="UDU153" s="88"/>
      <c r="UDV153" s="12"/>
      <c r="UDW153" s="12"/>
      <c r="UDX153" s="88"/>
      <c r="UDY153" s="88"/>
      <c r="UDZ153" s="11"/>
      <c r="UEA153" s="11"/>
      <c r="UEB153" s="89"/>
      <c r="UEC153" s="87"/>
      <c r="UED153" s="90"/>
      <c r="UEE153" s="91"/>
      <c r="UEF153" s="86"/>
      <c r="UEG153" s="87"/>
      <c r="UEH153" s="87"/>
      <c r="UEI153" s="87"/>
      <c r="UEJ153" s="87"/>
      <c r="UEK153" s="88"/>
      <c r="UEL153" s="12"/>
      <c r="UEM153" s="12"/>
      <c r="UEN153" s="88"/>
      <c r="UEO153" s="88"/>
      <c r="UEP153" s="11"/>
      <c r="UEQ153" s="11"/>
      <c r="UER153" s="89"/>
      <c r="UES153" s="87"/>
      <c r="UET153" s="90"/>
      <c r="UEU153" s="91"/>
      <c r="UEV153" s="86"/>
      <c r="UEW153" s="87"/>
      <c r="UEX153" s="87"/>
      <c r="UEY153" s="87"/>
      <c r="UEZ153" s="87"/>
      <c r="UFA153" s="88"/>
      <c r="UFB153" s="12"/>
      <c r="UFC153" s="12"/>
      <c r="UFD153" s="88"/>
      <c r="UFE153" s="88"/>
      <c r="UFF153" s="11"/>
      <c r="UFG153" s="11"/>
      <c r="UFH153" s="89"/>
      <c r="UFI153" s="87"/>
      <c r="UFJ153" s="90"/>
      <c r="UFK153" s="91"/>
      <c r="UFL153" s="86"/>
      <c r="UFM153" s="87"/>
      <c r="UFN153" s="87"/>
      <c r="UFO153" s="87"/>
      <c r="UFP153" s="87"/>
      <c r="UFQ153" s="88"/>
      <c r="UFR153" s="12"/>
      <c r="UFS153" s="12"/>
      <c r="UFT153" s="88"/>
      <c r="UFU153" s="88"/>
      <c r="UFV153" s="11"/>
      <c r="UFW153" s="11"/>
      <c r="UFX153" s="89"/>
      <c r="UFY153" s="87"/>
      <c r="UFZ153" s="90"/>
      <c r="UGA153" s="91"/>
      <c r="UGB153" s="86"/>
      <c r="UGC153" s="87"/>
      <c r="UGD153" s="87"/>
      <c r="UGE153" s="87"/>
      <c r="UGF153" s="87"/>
      <c r="UGG153" s="88"/>
      <c r="UGH153" s="12"/>
      <c r="UGI153" s="12"/>
      <c r="UGJ153" s="88"/>
      <c r="UGK153" s="88"/>
      <c r="UGL153" s="11"/>
      <c r="UGM153" s="11"/>
      <c r="UGN153" s="89"/>
      <c r="UGO153" s="87"/>
      <c r="UGP153" s="90"/>
      <c r="UGQ153" s="91"/>
      <c r="UGR153" s="86"/>
      <c r="UGS153" s="87"/>
      <c r="UGT153" s="87"/>
      <c r="UGU153" s="87"/>
      <c r="UGV153" s="87"/>
      <c r="UGW153" s="88"/>
      <c r="UGX153" s="12"/>
      <c r="UGY153" s="12"/>
      <c r="UGZ153" s="88"/>
      <c r="UHA153" s="88"/>
      <c r="UHB153" s="11"/>
      <c r="UHC153" s="11"/>
      <c r="UHD153" s="89"/>
      <c r="UHE153" s="87"/>
      <c r="UHF153" s="90"/>
      <c r="UHG153" s="91"/>
      <c r="UHH153" s="86"/>
      <c r="UHI153" s="87"/>
      <c r="UHJ153" s="87"/>
      <c r="UHK153" s="87"/>
      <c r="UHL153" s="87"/>
      <c r="UHM153" s="88"/>
      <c r="UHN153" s="12"/>
      <c r="UHO153" s="12"/>
      <c r="UHP153" s="88"/>
      <c r="UHQ153" s="88"/>
      <c r="UHR153" s="11"/>
      <c r="UHS153" s="11"/>
      <c r="UHT153" s="89"/>
      <c r="UHU153" s="87"/>
      <c r="UHV153" s="90"/>
      <c r="UHW153" s="91"/>
      <c r="UHX153" s="86"/>
      <c r="UHY153" s="87"/>
      <c r="UHZ153" s="87"/>
      <c r="UIA153" s="87"/>
      <c r="UIB153" s="87"/>
      <c r="UIC153" s="88"/>
      <c r="UID153" s="12"/>
      <c r="UIE153" s="12"/>
      <c r="UIF153" s="88"/>
      <c r="UIG153" s="88"/>
      <c r="UIH153" s="11"/>
      <c r="UII153" s="11"/>
      <c r="UIJ153" s="89"/>
      <c r="UIK153" s="87"/>
      <c r="UIL153" s="90"/>
      <c r="UIM153" s="91"/>
      <c r="UIN153" s="86"/>
      <c r="UIO153" s="87"/>
      <c r="UIP153" s="87"/>
      <c r="UIQ153" s="87"/>
      <c r="UIR153" s="87"/>
      <c r="UIS153" s="88"/>
      <c r="UIT153" s="12"/>
      <c r="UIU153" s="12"/>
      <c r="UIV153" s="88"/>
      <c r="UIW153" s="88"/>
      <c r="UIX153" s="11"/>
      <c r="UIY153" s="11"/>
      <c r="UIZ153" s="89"/>
      <c r="UJA153" s="87"/>
      <c r="UJB153" s="90"/>
      <c r="UJC153" s="91"/>
      <c r="UJD153" s="86"/>
      <c r="UJE153" s="87"/>
      <c r="UJF153" s="87"/>
      <c r="UJG153" s="87"/>
      <c r="UJH153" s="87"/>
      <c r="UJI153" s="88"/>
      <c r="UJJ153" s="12"/>
      <c r="UJK153" s="12"/>
      <c r="UJL153" s="88"/>
      <c r="UJM153" s="88"/>
      <c r="UJN153" s="11"/>
      <c r="UJO153" s="11"/>
      <c r="UJP153" s="89"/>
      <c r="UJQ153" s="87"/>
      <c r="UJR153" s="90"/>
      <c r="UJS153" s="91"/>
      <c r="UJT153" s="86"/>
      <c r="UJU153" s="87"/>
      <c r="UJV153" s="87"/>
      <c r="UJW153" s="87"/>
      <c r="UJX153" s="87"/>
      <c r="UJY153" s="88"/>
      <c r="UJZ153" s="12"/>
      <c r="UKA153" s="12"/>
      <c r="UKB153" s="88"/>
      <c r="UKC153" s="88"/>
      <c r="UKD153" s="11"/>
      <c r="UKE153" s="11"/>
      <c r="UKF153" s="89"/>
      <c r="UKG153" s="87"/>
      <c r="UKH153" s="90"/>
      <c r="UKI153" s="91"/>
      <c r="UKJ153" s="86"/>
      <c r="UKK153" s="87"/>
      <c r="UKL153" s="87"/>
      <c r="UKM153" s="87"/>
      <c r="UKN153" s="87"/>
      <c r="UKO153" s="88"/>
      <c r="UKP153" s="12"/>
      <c r="UKQ153" s="12"/>
      <c r="UKR153" s="88"/>
      <c r="UKS153" s="88"/>
      <c r="UKT153" s="11"/>
      <c r="UKU153" s="11"/>
      <c r="UKV153" s="89"/>
      <c r="UKW153" s="87"/>
      <c r="UKX153" s="90"/>
      <c r="UKY153" s="91"/>
      <c r="UKZ153" s="86"/>
      <c r="ULA153" s="87"/>
      <c r="ULB153" s="87"/>
      <c r="ULC153" s="87"/>
      <c r="ULD153" s="87"/>
      <c r="ULE153" s="88"/>
      <c r="ULF153" s="12"/>
      <c r="ULG153" s="12"/>
      <c r="ULH153" s="88"/>
      <c r="ULI153" s="88"/>
      <c r="ULJ153" s="11"/>
      <c r="ULK153" s="11"/>
      <c r="ULL153" s="89"/>
      <c r="ULM153" s="87"/>
      <c r="ULN153" s="90"/>
      <c r="ULO153" s="91"/>
      <c r="ULP153" s="86"/>
      <c r="ULQ153" s="87"/>
      <c r="ULR153" s="87"/>
      <c r="ULS153" s="87"/>
      <c r="ULT153" s="87"/>
      <c r="ULU153" s="88"/>
      <c r="ULV153" s="12"/>
      <c r="ULW153" s="12"/>
      <c r="ULX153" s="88"/>
      <c r="ULY153" s="88"/>
      <c r="ULZ153" s="11"/>
      <c r="UMA153" s="11"/>
      <c r="UMB153" s="89"/>
      <c r="UMC153" s="87"/>
      <c r="UMD153" s="90"/>
      <c r="UME153" s="91"/>
      <c r="UMF153" s="86"/>
      <c r="UMG153" s="87"/>
      <c r="UMH153" s="87"/>
      <c r="UMI153" s="87"/>
      <c r="UMJ153" s="87"/>
      <c r="UMK153" s="88"/>
      <c r="UML153" s="12"/>
      <c r="UMM153" s="12"/>
      <c r="UMN153" s="88"/>
      <c r="UMO153" s="88"/>
      <c r="UMP153" s="11"/>
      <c r="UMQ153" s="11"/>
      <c r="UMR153" s="89"/>
      <c r="UMS153" s="87"/>
      <c r="UMT153" s="90"/>
      <c r="UMU153" s="91"/>
      <c r="UMV153" s="86"/>
      <c r="UMW153" s="87"/>
      <c r="UMX153" s="87"/>
      <c r="UMY153" s="87"/>
      <c r="UMZ153" s="87"/>
      <c r="UNA153" s="88"/>
      <c r="UNB153" s="12"/>
      <c r="UNC153" s="12"/>
      <c r="UND153" s="88"/>
      <c r="UNE153" s="88"/>
      <c r="UNF153" s="11"/>
      <c r="UNG153" s="11"/>
      <c r="UNH153" s="89"/>
      <c r="UNI153" s="87"/>
      <c r="UNJ153" s="90"/>
      <c r="UNK153" s="91"/>
      <c r="UNL153" s="86"/>
      <c r="UNM153" s="87"/>
      <c r="UNN153" s="87"/>
      <c r="UNO153" s="87"/>
      <c r="UNP153" s="87"/>
      <c r="UNQ153" s="88"/>
      <c r="UNR153" s="12"/>
      <c r="UNS153" s="12"/>
      <c r="UNT153" s="88"/>
      <c r="UNU153" s="88"/>
      <c r="UNV153" s="11"/>
      <c r="UNW153" s="11"/>
      <c r="UNX153" s="89"/>
      <c r="UNY153" s="87"/>
      <c r="UNZ153" s="90"/>
      <c r="UOA153" s="91"/>
      <c r="UOB153" s="86"/>
      <c r="UOC153" s="87"/>
      <c r="UOD153" s="87"/>
      <c r="UOE153" s="87"/>
      <c r="UOF153" s="87"/>
      <c r="UOG153" s="88"/>
      <c r="UOH153" s="12"/>
      <c r="UOI153" s="12"/>
      <c r="UOJ153" s="88"/>
      <c r="UOK153" s="88"/>
      <c r="UOL153" s="11"/>
      <c r="UOM153" s="11"/>
      <c r="UON153" s="89"/>
      <c r="UOO153" s="87"/>
      <c r="UOP153" s="90"/>
      <c r="UOQ153" s="91"/>
      <c r="UOR153" s="86"/>
      <c r="UOS153" s="87"/>
      <c r="UOT153" s="87"/>
      <c r="UOU153" s="87"/>
      <c r="UOV153" s="87"/>
      <c r="UOW153" s="88"/>
      <c r="UOX153" s="12"/>
      <c r="UOY153" s="12"/>
      <c r="UOZ153" s="88"/>
      <c r="UPA153" s="88"/>
      <c r="UPB153" s="11"/>
      <c r="UPC153" s="11"/>
      <c r="UPD153" s="89"/>
      <c r="UPE153" s="87"/>
      <c r="UPF153" s="90"/>
      <c r="UPG153" s="91"/>
      <c r="UPH153" s="86"/>
      <c r="UPI153" s="87"/>
      <c r="UPJ153" s="87"/>
      <c r="UPK153" s="87"/>
      <c r="UPL153" s="87"/>
      <c r="UPM153" s="88"/>
      <c r="UPN153" s="12"/>
      <c r="UPO153" s="12"/>
      <c r="UPP153" s="88"/>
      <c r="UPQ153" s="88"/>
      <c r="UPR153" s="11"/>
      <c r="UPS153" s="11"/>
      <c r="UPT153" s="89"/>
      <c r="UPU153" s="87"/>
      <c r="UPV153" s="90"/>
      <c r="UPW153" s="91"/>
      <c r="UPX153" s="86"/>
      <c r="UPY153" s="87"/>
      <c r="UPZ153" s="87"/>
      <c r="UQA153" s="87"/>
      <c r="UQB153" s="87"/>
      <c r="UQC153" s="88"/>
      <c r="UQD153" s="12"/>
      <c r="UQE153" s="12"/>
      <c r="UQF153" s="88"/>
      <c r="UQG153" s="88"/>
      <c r="UQH153" s="11"/>
      <c r="UQI153" s="11"/>
      <c r="UQJ153" s="89"/>
      <c r="UQK153" s="87"/>
      <c r="UQL153" s="90"/>
      <c r="UQM153" s="91"/>
      <c r="UQN153" s="86"/>
      <c r="UQO153" s="87"/>
      <c r="UQP153" s="87"/>
      <c r="UQQ153" s="87"/>
      <c r="UQR153" s="87"/>
      <c r="UQS153" s="88"/>
      <c r="UQT153" s="12"/>
      <c r="UQU153" s="12"/>
      <c r="UQV153" s="88"/>
      <c r="UQW153" s="88"/>
      <c r="UQX153" s="11"/>
      <c r="UQY153" s="11"/>
      <c r="UQZ153" s="89"/>
      <c r="URA153" s="87"/>
      <c r="URB153" s="90"/>
      <c r="URC153" s="91"/>
      <c r="URD153" s="86"/>
      <c r="URE153" s="87"/>
      <c r="URF153" s="87"/>
      <c r="URG153" s="87"/>
      <c r="URH153" s="87"/>
      <c r="URI153" s="88"/>
      <c r="URJ153" s="12"/>
      <c r="URK153" s="12"/>
      <c r="URL153" s="88"/>
      <c r="URM153" s="88"/>
      <c r="URN153" s="11"/>
      <c r="URO153" s="11"/>
      <c r="URP153" s="89"/>
      <c r="URQ153" s="87"/>
      <c r="URR153" s="90"/>
      <c r="URS153" s="91"/>
      <c r="URT153" s="86"/>
      <c r="URU153" s="87"/>
      <c r="URV153" s="87"/>
      <c r="URW153" s="87"/>
      <c r="URX153" s="87"/>
      <c r="URY153" s="88"/>
      <c r="URZ153" s="12"/>
      <c r="USA153" s="12"/>
      <c r="USB153" s="88"/>
      <c r="USC153" s="88"/>
      <c r="USD153" s="11"/>
      <c r="USE153" s="11"/>
      <c r="USF153" s="89"/>
      <c r="USG153" s="87"/>
      <c r="USH153" s="90"/>
      <c r="USI153" s="91"/>
      <c r="USJ153" s="86"/>
      <c r="USK153" s="87"/>
      <c r="USL153" s="87"/>
      <c r="USM153" s="87"/>
      <c r="USN153" s="87"/>
      <c r="USO153" s="88"/>
      <c r="USP153" s="12"/>
      <c r="USQ153" s="12"/>
      <c r="USR153" s="88"/>
      <c r="USS153" s="88"/>
      <c r="UST153" s="11"/>
      <c r="USU153" s="11"/>
      <c r="USV153" s="89"/>
      <c r="USW153" s="87"/>
      <c r="USX153" s="90"/>
      <c r="USY153" s="91"/>
      <c r="USZ153" s="86"/>
      <c r="UTA153" s="87"/>
      <c r="UTB153" s="87"/>
      <c r="UTC153" s="87"/>
      <c r="UTD153" s="87"/>
      <c r="UTE153" s="88"/>
      <c r="UTF153" s="12"/>
      <c r="UTG153" s="12"/>
      <c r="UTH153" s="88"/>
      <c r="UTI153" s="88"/>
      <c r="UTJ153" s="11"/>
      <c r="UTK153" s="11"/>
      <c r="UTL153" s="89"/>
      <c r="UTM153" s="87"/>
      <c r="UTN153" s="90"/>
      <c r="UTO153" s="91"/>
      <c r="UTP153" s="86"/>
      <c r="UTQ153" s="87"/>
      <c r="UTR153" s="87"/>
      <c r="UTS153" s="87"/>
      <c r="UTT153" s="87"/>
      <c r="UTU153" s="88"/>
      <c r="UTV153" s="12"/>
      <c r="UTW153" s="12"/>
      <c r="UTX153" s="88"/>
      <c r="UTY153" s="88"/>
      <c r="UTZ153" s="11"/>
      <c r="UUA153" s="11"/>
      <c r="UUB153" s="89"/>
      <c r="UUC153" s="87"/>
      <c r="UUD153" s="90"/>
      <c r="UUE153" s="91"/>
      <c r="UUF153" s="86"/>
      <c r="UUG153" s="87"/>
      <c r="UUH153" s="87"/>
      <c r="UUI153" s="87"/>
      <c r="UUJ153" s="87"/>
      <c r="UUK153" s="88"/>
      <c r="UUL153" s="12"/>
      <c r="UUM153" s="12"/>
      <c r="UUN153" s="88"/>
      <c r="UUO153" s="88"/>
      <c r="UUP153" s="11"/>
      <c r="UUQ153" s="11"/>
      <c r="UUR153" s="89"/>
      <c r="UUS153" s="87"/>
      <c r="UUT153" s="90"/>
      <c r="UUU153" s="91"/>
      <c r="UUV153" s="86"/>
      <c r="UUW153" s="87"/>
      <c r="UUX153" s="87"/>
      <c r="UUY153" s="87"/>
      <c r="UUZ153" s="87"/>
      <c r="UVA153" s="88"/>
      <c r="UVB153" s="12"/>
      <c r="UVC153" s="12"/>
      <c r="UVD153" s="88"/>
      <c r="UVE153" s="88"/>
      <c r="UVF153" s="11"/>
      <c r="UVG153" s="11"/>
      <c r="UVH153" s="89"/>
      <c r="UVI153" s="87"/>
      <c r="UVJ153" s="90"/>
      <c r="UVK153" s="91"/>
      <c r="UVL153" s="86"/>
      <c r="UVM153" s="87"/>
      <c r="UVN153" s="87"/>
      <c r="UVO153" s="87"/>
      <c r="UVP153" s="87"/>
      <c r="UVQ153" s="88"/>
      <c r="UVR153" s="12"/>
      <c r="UVS153" s="12"/>
      <c r="UVT153" s="88"/>
      <c r="UVU153" s="88"/>
      <c r="UVV153" s="11"/>
      <c r="UVW153" s="11"/>
      <c r="UVX153" s="89"/>
      <c r="UVY153" s="87"/>
      <c r="UVZ153" s="90"/>
      <c r="UWA153" s="91"/>
      <c r="UWB153" s="86"/>
      <c r="UWC153" s="87"/>
      <c r="UWD153" s="87"/>
      <c r="UWE153" s="87"/>
      <c r="UWF153" s="87"/>
      <c r="UWG153" s="88"/>
      <c r="UWH153" s="12"/>
      <c r="UWI153" s="12"/>
      <c r="UWJ153" s="88"/>
      <c r="UWK153" s="88"/>
      <c r="UWL153" s="11"/>
      <c r="UWM153" s="11"/>
      <c r="UWN153" s="89"/>
      <c r="UWO153" s="87"/>
      <c r="UWP153" s="90"/>
      <c r="UWQ153" s="91"/>
      <c r="UWR153" s="86"/>
      <c r="UWS153" s="87"/>
      <c r="UWT153" s="87"/>
      <c r="UWU153" s="87"/>
      <c r="UWV153" s="87"/>
      <c r="UWW153" s="88"/>
      <c r="UWX153" s="12"/>
      <c r="UWY153" s="12"/>
      <c r="UWZ153" s="88"/>
      <c r="UXA153" s="88"/>
      <c r="UXB153" s="11"/>
      <c r="UXC153" s="11"/>
      <c r="UXD153" s="89"/>
      <c r="UXE153" s="87"/>
      <c r="UXF153" s="90"/>
      <c r="UXG153" s="91"/>
      <c r="UXH153" s="86"/>
      <c r="UXI153" s="87"/>
      <c r="UXJ153" s="87"/>
      <c r="UXK153" s="87"/>
      <c r="UXL153" s="87"/>
      <c r="UXM153" s="88"/>
      <c r="UXN153" s="12"/>
      <c r="UXO153" s="12"/>
      <c r="UXP153" s="88"/>
      <c r="UXQ153" s="88"/>
      <c r="UXR153" s="11"/>
      <c r="UXS153" s="11"/>
      <c r="UXT153" s="89"/>
      <c r="UXU153" s="87"/>
      <c r="UXV153" s="90"/>
      <c r="UXW153" s="91"/>
      <c r="UXX153" s="86"/>
      <c r="UXY153" s="87"/>
      <c r="UXZ153" s="87"/>
      <c r="UYA153" s="87"/>
      <c r="UYB153" s="87"/>
      <c r="UYC153" s="88"/>
      <c r="UYD153" s="12"/>
      <c r="UYE153" s="12"/>
      <c r="UYF153" s="88"/>
      <c r="UYG153" s="88"/>
      <c r="UYH153" s="11"/>
      <c r="UYI153" s="11"/>
      <c r="UYJ153" s="89"/>
      <c r="UYK153" s="87"/>
      <c r="UYL153" s="90"/>
      <c r="UYM153" s="91"/>
      <c r="UYN153" s="86"/>
      <c r="UYO153" s="87"/>
      <c r="UYP153" s="87"/>
      <c r="UYQ153" s="87"/>
      <c r="UYR153" s="87"/>
      <c r="UYS153" s="88"/>
      <c r="UYT153" s="12"/>
      <c r="UYU153" s="12"/>
      <c r="UYV153" s="88"/>
      <c r="UYW153" s="88"/>
      <c r="UYX153" s="11"/>
      <c r="UYY153" s="11"/>
      <c r="UYZ153" s="89"/>
      <c r="UZA153" s="87"/>
      <c r="UZB153" s="90"/>
      <c r="UZC153" s="91"/>
      <c r="UZD153" s="86"/>
      <c r="UZE153" s="87"/>
      <c r="UZF153" s="87"/>
      <c r="UZG153" s="87"/>
      <c r="UZH153" s="87"/>
      <c r="UZI153" s="88"/>
      <c r="UZJ153" s="12"/>
      <c r="UZK153" s="12"/>
      <c r="UZL153" s="88"/>
      <c r="UZM153" s="88"/>
      <c r="UZN153" s="11"/>
      <c r="UZO153" s="11"/>
      <c r="UZP153" s="89"/>
      <c r="UZQ153" s="87"/>
      <c r="UZR153" s="90"/>
      <c r="UZS153" s="91"/>
      <c r="UZT153" s="86"/>
      <c r="UZU153" s="87"/>
      <c r="UZV153" s="87"/>
      <c r="UZW153" s="87"/>
      <c r="UZX153" s="87"/>
      <c r="UZY153" s="88"/>
      <c r="UZZ153" s="12"/>
      <c r="VAA153" s="12"/>
      <c r="VAB153" s="88"/>
      <c r="VAC153" s="88"/>
      <c r="VAD153" s="11"/>
      <c r="VAE153" s="11"/>
      <c r="VAF153" s="89"/>
      <c r="VAG153" s="87"/>
      <c r="VAH153" s="90"/>
      <c r="VAI153" s="91"/>
      <c r="VAJ153" s="86"/>
      <c r="VAK153" s="87"/>
      <c r="VAL153" s="87"/>
      <c r="VAM153" s="87"/>
      <c r="VAN153" s="87"/>
      <c r="VAO153" s="88"/>
      <c r="VAP153" s="12"/>
      <c r="VAQ153" s="12"/>
      <c r="VAR153" s="88"/>
      <c r="VAS153" s="88"/>
      <c r="VAT153" s="11"/>
      <c r="VAU153" s="11"/>
      <c r="VAV153" s="89"/>
      <c r="VAW153" s="87"/>
      <c r="VAX153" s="90"/>
      <c r="VAY153" s="91"/>
      <c r="VAZ153" s="86"/>
      <c r="VBA153" s="87"/>
      <c r="VBB153" s="87"/>
      <c r="VBC153" s="87"/>
      <c r="VBD153" s="87"/>
      <c r="VBE153" s="88"/>
      <c r="VBF153" s="12"/>
      <c r="VBG153" s="12"/>
      <c r="VBH153" s="88"/>
      <c r="VBI153" s="88"/>
      <c r="VBJ153" s="11"/>
      <c r="VBK153" s="11"/>
      <c r="VBL153" s="89"/>
      <c r="VBM153" s="87"/>
      <c r="VBN153" s="90"/>
      <c r="VBO153" s="91"/>
      <c r="VBP153" s="86"/>
      <c r="VBQ153" s="87"/>
      <c r="VBR153" s="87"/>
      <c r="VBS153" s="87"/>
      <c r="VBT153" s="87"/>
      <c r="VBU153" s="88"/>
      <c r="VBV153" s="12"/>
      <c r="VBW153" s="12"/>
      <c r="VBX153" s="88"/>
      <c r="VBY153" s="88"/>
      <c r="VBZ153" s="11"/>
      <c r="VCA153" s="11"/>
      <c r="VCB153" s="89"/>
      <c r="VCC153" s="87"/>
      <c r="VCD153" s="90"/>
      <c r="VCE153" s="91"/>
      <c r="VCF153" s="86"/>
      <c r="VCG153" s="87"/>
      <c r="VCH153" s="87"/>
      <c r="VCI153" s="87"/>
      <c r="VCJ153" s="87"/>
      <c r="VCK153" s="88"/>
      <c r="VCL153" s="12"/>
      <c r="VCM153" s="12"/>
      <c r="VCN153" s="88"/>
      <c r="VCO153" s="88"/>
      <c r="VCP153" s="11"/>
      <c r="VCQ153" s="11"/>
      <c r="VCR153" s="89"/>
      <c r="VCS153" s="87"/>
      <c r="VCT153" s="90"/>
      <c r="VCU153" s="91"/>
      <c r="VCV153" s="86"/>
      <c r="VCW153" s="87"/>
      <c r="VCX153" s="87"/>
      <c r="VCY153" s="87"/>
      <c r="VCZ153" s="87"/>
      <c r="VDA153" s="88"/>
      <c r="VDB153" s="12"/>
      <c r="VDC153" s="12"/>
      <c r="VDD153" s="88"/>
      <c r="VDE153" s="88"/>
      <c r="VDF153" s="11"/>
      <c r="VDG153" s="11"/>
      <c r="VDH153" s="89"/>
      <c r="VDI153" s="87"/>
      <c r="VDJ153" s="90"/>
      <c r="VDK153" s="91"/>
      <c r="VDL153" s="86"/>
      <c r="VDM153" s="87"/>
      <c r="VDN153" s="87"/>
      <c r="VDO153" s="87"/>
      <c r="VDP153" s="87"/>
      <c r="VDQ153" s="88"/>
      <c r="VDR153" s="12"/>
      <c r="VDS153" s="12"/>
      <c r="VDT153" s="88"/>
      <c r="VDU153" s="88"/>
      <c r="VDV153" s="11"/>
      <c r="VDW153" s="11"/>
      <c r="VDX153" s="89"/>
      <c r="VDY153" s="87"/>
      <c r="VDZ153" s="90"/>
      <c r="VEA153" s="91"/>
      <c r="VEB153" s="86"/>
      <c r="VEC153" s="87"/>
      <c r="VED153" s="87"/>
      <c r="VEE153" s="87"/>
      <c r="VEF153" s="87"/>
      <c r="VEG153" s="88"/>
      <c r="VEH153" s="12"/>
      <c r="VEI153" s="12"/>
      <c r="VEJ153" s="88"/>
      <c r="VEK153" s="88"/>
      <c r="VEL153" s="11"/>
      <c r="VEM153" s="11"/>
      <c r="VEN153" s="89"/>
      <c r="VEO153" s="87"/>
      <c r="VEP153" s="90"/>
      <c r="VEQ153" s="91"/>
      <c r="VER153" s="86"/>
      <c r="VES153" s="87"/>
      <c r="VET153" s="87"/>
      <c r="VEU153" s="87"/>
      <c r="VEV153" s="87"/>
      <c r="VEW153" s="88"/>
      <c r="VEX153" s="12"/>
      <c r="VEY153" s="12"/>
      <c r="VEZ153" s="88"/>
      <c r="VFA153" s="88"/>
      <c r="VFB153" s="11"/>
      <c r="VFC153" s="11"/>
      <c r="VFD153" s="89"/>
      <c r="VFE153" s="87"/>
      <c r="VFF153" s="90"/>
      <c r="VFG153" s="91"/>
      <c r="VFH153" s="86"/>
      <c r="VFI153" s="87"/>
      <c r="VFJ153" s="87"/>
      <c r="VFK153" s="87"/>
      <c r="VFL153" s="87"/>
      <c r="VFM153" s="88"/>
      <c r="VFN153" s="12"/>
      <c r="VFO153" s="12"/>
      <c r="VFP153" s="88"/>
      <c r="VFQ153" s="88"/>
      <c r="VFR153" s="11"/>
      <c r="VFS153" s="11"/>
      <c r="VFT153" s="89"/>
      <c r="VFU153" s="87"/>
      <c r="VFV153" s="90"/>
      <c r="VFW153" s="91"/>
      <c r="VFX153" s="86"/>
      <c r="VFY153" s="87"/>
      <c r="VFZ153" s="87"/>
      <c r="VGA153" s="87"/>
      <c r="VGB153" s="87"/>
      <c r="VGC153" s="88"/>
      <c r="VGD153" s="12"/>
      <c r="VGE153" s="12"/>
      <c r="VGF153" s="88"/>
      <c r="VGG153" s="88"/>
      <c r="VGH153" s="11"/>
      <c r="VGI153" s="11"/>
      <c r="VGJ153" s="89"/>
      <c r="VGK153" s="87"/>
      <c r="VGL153" s="90"/>
      <c r="VGM153" s="91"/>
      <c r="VGN153" s="86"/>
      <c r="VGO153" s="87"/>
      <c r="VGP153" s="87"/>
      <c r="VGQ153" s="87"/>
      <c r="VGR153" s="87"/>
      <c r="VGS153" s="88"/>
      <c r="VGT153" s="12"/>
      <c r="VGU153" s="12"/>
      <c r="VGV153" s="88"/>
      <c r="VGW153" s="88"/>
      <c r="VGX153" s="11"/>
      <c r="VGY153" s="11"/>
      <c r="VGZ153" s="89"/>
      <c r="VHA153" s="87"/>
      <c r="VHB153" s="90"/>
      <c r="VHC153" s="91"/>
      <c r="VHD153" s="86"/>
      <c r="VHE153" s="87"/>
      <c r="VHF153" s="87"/>
      <c r="VHG153" s="87"/>
      <c r="VHH153" s="87"/>
      <c r="VHI153" s="88"/>
      <c r="VHJ153" s="12"/>
      <c r="VHK153" s="12"/>
      <c r="VHL153" s="88"/>
      <c r="VHM153" s="88"/>
      <c r="VHN153" s="11"/>
      <c r="VHO153" s="11"/>
      <c r="VHP153" s="89"/>
      <c r="VHQ153" s="87"/>
      <c r="VHR153" s="90"/>
      <c r="VHS153" s="91"/>
      <c r="VHT153" s="86"/>
      <c r="VHU153" s="87"/>
      <c r="VHV153" s="87"/>
      <c r="VHW153" s="87"/>
      <c r="VHX153" s="87"/>
      <c r="VHY153" s="88"/>
      <c r="VHZ153" s="12"/>
      <c r="VIA153" s="12"/>
      <c r="VIB153" s="88"/>
      <c r="VIC153" s="88"/>
      <c r="VID153" s="11"/>
      <c r="VIE153" s="11"/>
      <c r="VIF153" s="89"/>
      <c r="VIG153" s="87"/>
      <c r="VIH153" s="90"/>
      <c r="VII153" s="91"/>
      <c r="VIJ153" s="86"/>
      <c r="VIK153" s="87"/>
      <c r="VIL153" s="87"/>
      <c r="VIM153" s="87"/>
      <c r="VIN153" s="87"/>
      <c r="VIO153" s="88"/>
      <c r="VIP153" s="12"/>
      <c r="VIQ153" s="12"/>
      <c r="VIR153" s="88"/>
      <c r="VIS153" s="88"/>
      <c r="VIT153" s="11"/>
      <c r="VIU153" s="11"/>
      <c r="VIV153" s="89"/>
      <c r="VIW153" s="87"/>
      <c r="VIX153" s="90"/>
      <c r="VIY153" s="91"/>
      <c r="VIZ153" s="86"/>
      <c r="VJA153" s="87"/>
      <c r="VJB153" s="87"/>
      <c r="VJC153" s="87"/>
      <c r="VJD153" s="87"/>
      <c r="VJE153" s="88"/>
      <c r="VJF153" s="12"/>
      <c r="VJG153" s="12"/>
      <c r="VJH153" s="88"/>
      <c r="VJI153" s="88"/>
      <c r="VJJ153" s="11"/>
      <c r="VJK153" s="11"/>
      <c r="VJL153" s="89"/>
      <c r="VJM153" s="87"/>
      <c r="VJN153" s="90"/>
      <c r="VJO153" s="91"/>
      <c r="VJP153" s="86"/>
      <c r="VJQ153" s="87"/>
      <c r="VJR153" s="87"/>
      <c r="VJS153" s="87"/>
      <c r="VJT153" s="87"/>
      <c r="VJU153" s="88"/>
      <c r="VJV153" s="12"/>
      <c r="VJW153" s="12"/>
      <c r="VJX153" s="88"/>
      <c r="VJY153" s="88"/>
      <c r="VJZ153" s="11"/>
      <c r="VKA153" s="11"/>
      <c r="VKB153" s="89"/>
      <c r="VKC153" s="87"/>
      <c r="VKD153" s="90"/>
      <c r="VKE153" s="91"/>
      <c r="VKF153" s="86"/>
      <c r="VKG153" s="87"/>
      <c r="VKH153" s="87"/>
      <c r="VKI153" s="87"/>
      <c r="VKJ153" s="87"/>
      <c r="VKK153" s="88"/>
      <c r="VKL153" s="12"/>
      <c r="VKM153" s="12"/>
      <c r="VKN153" s="88"/>
      <c r="VKO153" s="88"/>
      <c r="VKP153" s="11"/>
      <c r="VKQ153" s="11"/>
      <c r="VKR153" s="89"/>
      <c r="VKS153" s="87"/>
      <c r="VKT153" s="90"/>
      <c r="VKU153" s="91"/>
      <c r="VKV153" s="86"/>
      <c r="VKW153" s="87"/>
      <c r="VKX153" s="87"/>
      <c r="VKY153" s="87"/>
      <c r="VKZ153" s="87"/>
      <c r="VLA153" s="88"/>
      <c r="VLB153" s="12"/>
      <c r="VLC153" s="12"/>
      <c r="VLD153" s="88"/>
      <c r="VLE153" s="88"/>
      <c r="VLF153" s="11"/>
      <c r="VLG153" s="11"/>
      <c r="VLH153" s="89"/>
      <c r="VLI153" s="87"/>
      <c r="VLJ153" s="90"/>
      <c r="VLK153" s="91"/>
      <c r="VLL153" s="86"/>
      <c r="VLM153" s="87"/>
      <c r="VLN153" s="87"/>
      <c r="VLO153" s="87"/>
      <c r="VLP153" s="87"/>
      <c r="VLQ153" s="88"/>
      <c r="VLR153" s="12"/>
      <c r="VLS153" s="12"/>
      <c r="VLT153" s="88"/>
      <c r="VLU153" s="88"/>
      <c r="VLV153" s="11"/>
      <c r="VLW153" s="11"/>
      <c r="VLX153" s="89"/>
      <c r="VLY153" s="87"/>
      <c r="VLZ153" s="90"/>
      <c r="VMA153" s="91"/>
      <c r="VMB153" s="86"/>
      <c r="VMC153" s="87"/>
      <c r="VMD153" s="87"/>
      <c r="VME153" s="87"/>
      <c r="VMF153" s="87"/>
      <c r="VMG153" s="88"/>
      <c r="VMH153" s="12"/>
      <c r="VMI153" s="12"/>
      <c r="VMJ153" s="88"/>
      <c r="VMK153" s="88"/>
      <c r="VML153" s="11"/>
      <c r="VMM153" s="11"/>
      <c r="VMN153" s="89"/>
      <c r="VMO153" s="87"/>
      <c r="VMP153" s="90"/>
      <c r="VMQ153" s="91"/>
      <c r="VMR153" s="86"/>
      <c r="VMS153" s="87"/>
      <c r="VMT153" s="87"/>
      <c r="VMU153" s="87"/>
      <c r="VMV153" s="87"/>
      <c r="VMW153" s="88"/>
      <c r="VMX153" s="12"/>
      <c r="VMY153" s="12"/>
      <c r="VMZ153" s="88"/>
      <c r="VNA153" s="88"/>
      <c r="VNB153" s="11"/>
      <c r="VNC153" s="11"/>
      <c r="VND153" s="89"/>
      <c r="VNE153" s="87"/>
      <c r="VNF153" s="90"/>
      <c r="VNG153" s="91"/>
      <c r="VNH153" s="86"/>
      <c r="VNI153" s="87"/>
      <c r="VNJ153" s="87"/>
      <c r="VNK153" s="87"/>
      <c r="VNL153" s="87"/>
      <c r="VNM153" s="88"/>
      <c r="VNN153" s="12"/>
      <c r="VNO153" s="12"/>
      <c r="VNP153" s="88"/>
      <c r="VNQ153" s="88"/>
      <c r="VNR153" s="11"/>
      <c r="VNS153" s="11"/>
      <c r="VNT153" s="89"/>
      <c r="VNU153" s="87"/>
      <c r="VNV153" s="90"/>
      <c r="VNW153" s="91"/>
      <c r="VNX153" s="86"/>
      <c r="VNY153" s="87"/>
      <c r="VNZ153" s="87"/>
      <c r="VOA153" s="87"/>
      <c r="VOB153" s="87"/>
      <c r="VOC153" s="88"/>
      <c r="VOD153" s="12"/>
      <c r="VOE153" s="12"/>
      <c r="VOF153" s="88"/>
      <c r="VOG153" s="88"/>
      <c r="VOH153" s="11"/>
      <c r="VOI153" s="11"/>
      <c r="VOJ153" s="89"/>
      <c r="VOK153" s="87"/>
      <c r="VOL153" s="90"/>
      <c r="VOM153" s="91"/>
      <c r="VON153" s="86"/>
      <c r="VOO153" s="87"/>
      <c r="VOP153" s="87"/>
      <c r="VOQ153" s="87"/>
      <c r="VOR153" s="87"/>
      <c r="VOS153" s="88"/>
      <c r="VOT153" s="12"/>
      <c r="VOU153" s="12"/>
      <c r="VOV153" s="88"/>
      <c r="VOW153" s="88"/>
      <c r="VOX153" s="11"/>
      <c r="VOY153" s="11"/>
      <c r="VOZ153" s="89"/>
      <c r="VPA153" s="87"/>
      <c r="VPB153" s="90"/>
      <c r="VPC153" s="91"/>
      <c r="VPD153" s="86"/>
      <c r="VPE153" s="87"/>
      <c r="VPF153" s="87"/>
      <c r="VPG153" s="87"/>
      <c r="VPH153" s="87"/>
      <c r="VPI153" s="88"/>
      <c r="VPJ153" s="12"/>
      <c r="VPK153" s="12"/>
      <c r="VPL153" s="88"/>
      <c r="VPM153" s="88"/>
      <c r="VPN153" s="11"/>
      <c r="VPO153" s="11"/>
      <c r="VPP153" s="89"/>
      <c r="VPQ153" s="87"/>
      <c r="VPR153" s="90"/>
      <c r="VPS153" s="91"/>
      <c r="VPT153" s="86"/>
      <c r="VPU153" s="87"/>
      <c r="VPV153" s="87"/>
      <c r="VPW153" s="87"/>
      <c r="VPX153" s="87"/>
      <c r="VPY153" s="88"/>
      <c r="VPZ153" s="12"/>
      <c r="VQA153" s="12"/>
      <c r="VQB153" s="88"/>
      <c r="VQC153" s="88"/>
      <c r="VQD153" s="11"/>
      <c r="VQE153" s="11"/>
      <c r="VQF153" s="89"/>
      <c r="VQG153" s="87"/>
      <c r="VQH153" s="90"/>
      <c r="VQI153" s="91"/>
      <c r="VQJ153" s="86"/>
      <c r="VQK153" s="87"/>
      <c r="VQL153" s="87"/>
      <c r="VQM153" s="87"/>
      <c r="VQN153" s="87"/>
      <c r="VQO153" s="88"/>
      <c r="VQP153" s="12"/>
      <c r="VQQ153" s="12"/>
      <c r="VQR153" s="88"/>
      <c r="VQS153" s="88"/>
      <c r="VQT153" s="11"/>
      <c r="VQU153" s="11"/>
      <c r="VQV153" s="89"/>
      <c r="VQW153" s="87"/>
      <c r="VQX153" s="90"/>
      <c r="VQY153" s="91"/>
      <c r="VQZ153" s="86"/>
      <c r="VRA153" s="87"/>
      <c r="VRB153" s="87"/>
      <c r="VRC153" s="87"/>
      <c r="VRD153" s="87"/>
      <c r="VRE153" s="88"/>
      <c r="VRF153" s="12"/>
      <c r="VRG153" s="12"/>
      <c r="VRH153" s="88"/>
      <c r="VRI153" s="88"/>
      <c r="VRJ153" s="11"/>
      <c r="VRK153" s="11"/>
      <c r="VRL153" s="89"/>
      <c r="VRM153" s="87"/>
      <c r="VRN153" s="90"/>
      <c r="VRO153" s="91"/>
      <c r="VRP153" s="86"/>
      <c r="VRQ153" s="87"/>
      <c r="VRR153" s="87"/>
      <c r="VRS153" s="87"/>
      <c r="VRT153" s="87"/>
      <c r="VRU153" s="88"/>
      <c r="VRV153" s="12"/>
      <c r="VRW153" s="12"/>
      <c r="VRX153" s="88"/>
      <c r="VRY153" s="88"/>
      <c r="VRZ153" s="11"/>
      <c r="VSA153" s="11"/>
      <c r="VSB153" s="89"/>
      <c r="VSC153" s="87"/>
      <c r="VSD153" s="90"/>
      <c r="VSE153" s="91"/>
      <c r="VSF153" s="86"/>
      <c r="VSG153" s="87"/>
      <c r="VSH153" s="87"/>
      <c r="VSI153" s="87"/>
      <c r="VSJ153" s="87"/>
      <c r="VSK153" s="88"/>
      <c r="VSL153" s="12"/>
      <c r="VSM153" s="12"/>
      <c r="VSN153" s="88"/>
      <c r="VSO153" s="88"/>
      <c r="VSP153" s="11"/>
      <c r="VSQ153" s="11"/>
      <c r="VSR153" s="89"/>
      <c r="VSS153" s="87"/>
      <c r="VST153" s="90"/>
      <c r="VSU153" s="91"/>
      <c r="VSV153" s="86"/>
      <c r="VSW153" s="87"/>
      <c r="VSX153" s="87"/>
      <c r="VSY153" s="87"/>
      <c r="VSZ153" s="87"/>
      <c r="VTA153" s="88"/>
      <c r="VTB153" s="12"/>
      <c r="VTC153" s="12"/>
      <c r="VTD153" s="88"/>
      <c r="VTE153" s="88"/>
      <c r="VTF153" s="11"/>
      <c r="VTG153" s="11"/>
      <c r="VTH153" s="89"/>
      <c r="VTI153" s="87"/>
      <c r="VTJ153" s="90"/>
      <c r="VTK153" s="91"/>
      <c r="VTL153" s="86"/>
      <c r="VTM153" s="87"/>
      <c r="VTN153" s="87"/>
      <c r="VTO153" s="87"/>
      <c r="VTP153" s="87"/>
      <c r="VTQ153" s="88"/>
      <c r="VTR153" s="12"/>
      <c r="VTS153" s="12"/>
      <c r="VTT153" s="88"/>
      <c r="VTU153" s="88"/>
      <c r="VTV153" s="11"/>
      <c r="VTW153" s="11"/>
      <c r="VTX153" s="89"/>
      <c r="VTY153" s="87"/>
      <c r="VTZ153" s="90"/>
      <c r="VUA153" s="91"/>
      <c r="VUB153" s="86"/>
      <c r="VUC153" s="87"/>
      <c r="VUD153" s="87"/>
      <c r="VUE153" s="87"/>
      <c r="VUF153" s="87"/>
      <c r="VUG153" s="88"/>
      <c r="VUH153" s="12"/>
      <c r="VUI153" s="12"/>
      <c r="VUJ153" s="88"/>
      <c r="VUK153" s="88"/>
      <c r="VUL153" s="11"/>
      <c r="VUM153" s="11"/>
      <c r="VUN153" s="89"/>
      <c r="VUO153" s="87"/>
      <c r="VUP153" s="90"/>
      <c r="VUQ153" s="91"/>
      <c r="VUR153" s="86"/>
      <c r="VUS153" s="87"/>
      <c r="VUT153" s="87"/>
      <c r="VUU153" s="87"/>
      <c r="VUV153" s="87"/>
      <c r="VUW153" s="88"/>
      <c r="VUX153" s="12"/>
      <c r="VUY153" s="12"/>
      <c r="VUZ153" s="88"/>
      <c r="VVA153" s="88"/>
      <c r="VVB153" s="11"/>
      <c r="VVC153" s="11"/>
      <c r="VVD153" s="89"/>
      <c r="VVE153" s="87"/>
      <c r="VVF153" s="90"/>
      <c r="VVG153" s="91"/>
      <c r="VVH153" s="86"/>
      <c r="VVI153" s="87"/>
      <c r="VVJ153" s="87"/>
      <c r="VVK153" s="87"/>
      <c r="VVL153" s="87"/>
      <c r="VVM153" s="88"/>
      <c r="VVN153" s="12"/>
      <c r="VVO153" s="12"/>
      <c r="VVP153" s="88"/>
      <c r="VVQ153" s="88"/>
      <c r="VVR153" s="11"/>
      <c r="VVS153" s="11"/>
      <c r="VVT153" s="89"/>
      <c r="VVU153" s="87"/>
      <c r="VVV153" s="90"/>
      <c r="VVW153" s="91"/>
      <c r="VVX153" s="86"/>
      <c r="VVY153" s="87"/>
      <c r="VVZ153" s="87"/>
      <c r="VWA153" s="87"/>
      <c r="VWB153" s="87"/>
      <c r="VWC153" s="88"/>
      <c r="VWD153" s="12"/>
      <c r="VWE153" s="12"/>
      <c r="VWF153" s="88"/>
      <c r="VWG153" s="88"/>
      <c r="VWH153" s="11"/>
      <c r="VWI153" s="11"/>
      <c r="VWJ153" s="89"/>
      <c r="VWK153" s="87"/>
      <c r="VWL153" s="90"/>
      <c r="VWM153" s="91"/>
      <c r="VWN153" s="86"/>
      <c r="VWO153" s="87"/>
      <c r="VWP153" s="87"/>
      <c r="VWQ153" s="87"/>
      <c r="VWR153" s="87"/>
      <c r="VWS153" s="88"/>
      <c r="VWT153" s="12"/>
      <c r="VWU153" s="12"/>
      <c r="VWV153" s="88"/>
      <c r="VWW153" s="88"/>
      <c r="VWX153" s="11"/>
      <c r="VWY153" s="11"/>
      <c r="VWZ153" s="89"/>
      <c r="VXA153" s="87"/>
      <c r="VXB153" s="90"/>
      <c r="VXC153" s="91"/>
      <c r="VXD153" s="86"/>
      <c r="VXE153" s="87"/>
      <c r="VXF153" s="87"/>
      <c r="VXG153" s="87"/>
      <c r="VXH153" s="87"/>
      <c r="VXI153" s="88"/>
      <c r="VXJ153" s="12"/>
      <c r="VXK153" s="12"/>
      <c r="VXL153" s="88"/>
      <c r="VXM153" s="88"/>
      <c r="VXN153" s="11"/>
      <c r="VXO153" s="11"/>
      <c r="VXP153" s="89"/>
      <c r="VXQ153" s="87"/>
      <c r="VXR153" s="90"/>
      <c r="VXS153" s="91"/>
      <c r="VXT153" s="86"/>
      <c r="VXU153" s="87"/>
      <c r="VXV153" s="87"/>
      <c r="VXW153" s="87"/>
      <c r="VXX153" s="87"/>
      <c r="VXY153" s="88"/>
      <c r="VXZ153" s="12"/>
      <c r="VYA153" s="12"/>
      <c r="VYB153" s="88"/>
      <c r="VYC153" s="88"/>
      <c r="VYD153" s="11"/>
      <c r="VYE153" s="11"/>
      <c r="VYF153" s="89"/>
      <c r="VYG153" s="87"/>
      <c r="VYH153" s="90"/>
      <c r="VYI153" s="91"/>
      <c r="VYJ153" s="86"/>
      <c r="VYK153" s="87"/>
      <c r="VYL153" s="87"/>
      <c r="VYM153" s="87"/>
      <c r="VYN153" s="87"/>
      <c r="VYO153" s="88"/>
      <c r="VYP153" s="12"/>
      <c r="VYQ153" s="12"/>
      <c r="VYR153" s="88"/>
      <c r="VYS153" s="88"/>
      <c r="VYT153" s="11"/>
      <c r="VYU153" s="11"/>
      <c r="VYV153" s="89"/>
      <c r="VYW153" s="87"/>
      <c r="VYX153" s="90"/>
      <c r="VYY153" s="91"/>
      <c r="VYZ153" s="86"/>
      <c r="VZA153" s="87"/>
      <c r="VZB153" s="87"/>
      <c r="VZC153" s="87"/>
      <c r="VZD153" s="87"/>
      <c r="VZE153" s="88"/>
      <c r="VZF153" s="12"/>
      <c r="VZG153" s="12"/>
      <c r="VZH153" s="88"/>
      <c r="VZI153" s="88"/>
      <c r="VZJ153" s="11"/>
      <c r="VZK153" s="11"/>
      <c r="VZL153" s="89"/>
      <c r="VZM153" s="87"/>
      <c r="VZN153" s="90"/>
      <c r="VZO153" s="91"/>
      <c r="VZP153" s="86"/>
      <c r="VZQ153" s="87"/>
      <c r="VZR153" s="87"/>
      <c r="VZS153" s="87"/>
      <c r="VZT153" s="87"/>
      <c r="VZU153" s="88"/>
      <c r="VZV153" s="12"/>
      <c r="VZW153" s="12"/>
      <c r="VZX153" s="88"/>
      <c r="VZY153" s="88"/>
      <c r="VZZ153" s="11"/>
      <c r="WAA153" s="11"/>
      <c r="WAB153" s="89"/>
      <c r="WAC153" s="87"/>
      <c r="WAD153" s="90"/>
      <c r="WAE153" s="91"/>
      <c r="WAF153" s="86"/>
      <c r="WAG153" s="87"/>
      <c r="WAH153" s="87"/>
      <c r="WAI153" s="87"/>
      <c r="WAJ153" s="87"/>
      <c r="WAK153" s="88"/>
      <c r="WAL153" s="12"/>
      <c r="WAM153" s="12"/>
      <c r="WAN153" s="88"/>
      <c r="WAO153" s="88"/>
      <c r="WAP153" s="11"/>
      <c r="WAQ153" s="11"/>
      <c r="WAR153" s="89"/>
      <c r="WAS153" s="87"/>
      <c r="WAT153" s="90"/>
      <c r="WAU153" s="91"/>
      <c r="WAV153" s="86"/>
      <c r="WAW153" s="87"/>
      <c r="WAX153" s="87"/>
      <c r="WAY153" s="87"/>
      <c r="WAZ153" s="87"/>
      <c r="WBA153" s="88"/>
      <c r="WBB153" s="12"/>
      <c r="WBC153" s="12"/>
      <c r="WBD153" s="88"/>
      <c r="WBE153" s="88"/>
      <c r="WBF153" s="11"/>
      <c r="WBG153" s="11"/>
      <c r="WBH153" s="89"/>
      <c r="WBI153" s="87"/>
      <c r="WBJ153" s="90"/>
      <c r="WBK153" s="91"/>
      <c r="WBL153" s="86"/>
      <c r="WBM153" s="87"/>
      <c r="WBN153" s="87"/>
      <c r="WBO153" s="87"/>
      <c r="WBP153" s="87"/>
      <c r="WBQ153" s="88"/>
      <c r="WBR153" s="12"/>
      <c r="WBS153" s="12"/>
      <c r="WBT153" s="88"/>
      <c r="WBU153" s="88"/>
      <c r="WBV153" s="11"/>
      <c r="WBW153" s="11"/>
      <c r="WBX153" s="89"/>
      <c r="WBY153" s="87"/>
      <c r="WBZ153" s="90"/>
      <c r="WCA153" s="91"/>
      <c r="WCB153" s="86"/>
      <c r="WCC153" s="87"/>
      <c r="WCD153" s="87"/>
      <c r="WCE153" s="87"/>
      <c r="WCF153" s="87"/>
      <c r="WCG153" s="88"/>
      <c r="WCH153" s="12"/>
      <c r="WCI153" s="12"/>
      <c r="WCJ153" s="88"/>
      <c r="WCK153" s="88"/>
      <c r="WCL153" s="11"/>
      <c r="WCM153" s="11"/>
      <c r="WCN153" s="89"/>
      <c r="WCO153" s="87"/>
      <c r="WCP153" s="90"/>
      <c r="WCQ153" s="91"/>
      <c r="WCR153" s="86"/>
      <c r="WCS153" s="87"/>
      <c r="WCT153" s="87"/>
      <c r="WCU153" s="87"/>
      <c r="WCV153" s="87"/>
      <c r="WCW153" s="88"/>
      <c r="WCX153" s="12"/>
      <c r="WCY153" s="12"/>
      <c r="WCZ153" s="88"/>
      <c r="WDA153" s="88"/>
      <c r="WDB153" s="11"/>
      <c r="WDC153" s="11"/>
      <c r="WDD153" s="89"/>
      <c r="WDE153" s="87"/>
      <c r="WDF153" s="90"/>
      <c r="WDG153" s="91"/>
      <c r="WDH153" s="86"/>
      <c r="WDI153" s="87"/>
      <c r="WDJ153" s="87"/>
      <c r="WDK153" s="87"/>
      <c r="WDL153" s="87"/>
      <c r="WDM153" s="88"/>
      <c r="WDN153" s="12"/>
      <c r="WDO153" s="12"/>
      <c r="WDP153" s="88"/>
      <c r="WDQ153" s="88"/>
      <c r="WDR153" s="11"/>
      <c r="WDS153" s="11"/>
      <c r="WDT153" s="89"/>
      <c r="WDU153" s="87"/>
      <c r="WDV153" s="90"/>
      <c r="WDW153" s="91"/>
      <c r="WDX153" s="86"/>
      <c r="WDY153" s="87"/>
      <c r="WDZ153" s="87"/>
      <c r="WEA153" s="87"/>
      <c r="WEB153" s="87"/>
      <c r="WEC153" s="88"/>
      <c r="WED153" s="12"/>
      <c r="WEE153" s="12"/>
      <c r="WEF153" s="88"/>
      <c r="WEG153" s="88"/>
      <c r="WEH153" s="11"/>
      <c r="WEI153" s="11"/>
      <c r="WEJ153" s="89"/>
      <c r="WEK153" s="87"/>
      <c r="WEL153" s="90"/>
      <c r="WEM153" s="91"/>
      <c r="WEN153" s="86"/>
      <c r="WEO153" s="87"/>
      <c r="WEP153" s="87"/>
      <c r="WEQ153" s="87"/>
      <c r="WER153" s="87"/>
      <c r="WES153" s="88"/>
      <c r="WET153" s="12"/>
      <c r="WEU153" s="12"/>
      <c r="WEV153" s="88"/>
      <c r="WEW153" s="88"/>
      <c r="WEX153" s="11"/>
      <c r="WEY153" s="11"/>
      <c r="WEZ153" s="89"/>
      <c r="WFA153" s="87"/>
      <c r="WFB153" s="90"/>
      <c r="WFC153" s="91"/>
      <c r="WFD153" s="86"/>
      <c r="WFE153" s="87"/>
      <c r="WFF153" s="87"/>
      <c r="WFG153" s="87"/>
      <c r="WFH153" s="87"/>
      <c r="WFI153" s="88"/>
      <c r="WFJ153" s="12"/>
      <c r="WFK153" s="12"/>
      <c r="WFL153" s="88"/>
      <c r="WFM153" s="88"/>
      <c r="WFN153" s="11"/>
      <c r="WFO153" s="11"/>
      <c r="WFP153" s="89"/>
      <c r="WFQ153" s="87"/>
      <c r="WFR153" s="90"/>
      <c r="WFS153" s="91"/>
      <c r="WFT153" s="86"/>
      <c r="WFU153" s="87"/>
      <c r="WFV153" s="87"/>
      <c r="WFW153" s="87"/>
      <c r="WFX153" s="87"/>
      <c r="WFY153" s="88"/>
      <c r="WFZ153" s="12"/>
      <c r="WGA153" s="12"/>
      <c r="WGB153" s="88"/>
      <c r="WGC153" s="88"/>
      <c r="WGD153" s="11"/>
      <c r="WGE153" s="11"/>
      <c r="WGF153" s="89"/>
      <c r="WGG153" s="87"/>
      <c r="WGH153" s="90"/>
      <c r="WGI153" s="91"/>
      <c r="WGJ153" s="86"/>
      <c r="WGK153" s="87"/>
      <c r="WGL153" s="87"/>
      <c r="WGM153" s="87"/>
      <c r="WGN153" s="87"/>
      <c r="WGO153" s="88"/>
      <c r="WGP153" s="12"/>
      <c r="WGQ153" s="12"/>
      <c r="WGR153" s="88"/>
      <c r="WGS153" s="88"/>
      <c r="WGT153" s="11"/>
      <c r="WGU153" s="11"/>
      <c r="WGV153" s="89"/>
      <c r="WGW153" s="87"/>
      <c r="WGX153" s="90"/>
      <c r="WGY153" s="91"/>
      <c r="WGZ153" s="86"/>
      <c r="WHA153" s="87"/>
      <c r="WHB153" s="87"/>
      <c r="WHC153" s="87"/>
      <c r="WHD153" s="87"/>
      <c r="WHE153" s="88"/>
      <c r="WHF153" s="12"/>
      <c r="WHG153" s="12"/>
      <c r="WHH153" s="88"/>
      <c r="WHI153" s="88"/>
      <c r="WHJ153" s="11"/>
      <c r="WHK153" s="11"/>
      <c r="WHL153" s="89"/>
      <c r="WHM153" s="87"/>
      <c r="WHN153" s="90"/>
      <c r="WHO153" s="91"/>
      <c r="WHP153" s="86"/>
      <c r="WHQ153" s="87"/>
      <c r="WHR153" s="87"/>
      <c r="WHS153" s="87"/>
      <c r="WHT153" s="87"/>
      <c r="WHU153" s="88"/>
      <c r="WHV153" s="12"/>
      <c r="WHW153" s="12"/>
      <c r="WHX153" s="88"/>
      <c r="WHY153" s="88"/>
      <c r="WHZ153" s="11"/>
      <c r="WIA153" s="11"/>
      <c r="WIB153" s="89"/>
      <c r="WIC153" s="87"/>
      <c r="WID153" s="90"/>
      <c r="WIE153" s="91"/>
      <c r="WIF153" s="86"/>
      <c r="WIG153" s="87"/>
      <c r="WIH153" s="87"/>
      <c r="WII153" s="87"/>
      <c r="WIJ153" s="87"/>
      <c r="WIK153" s="88"/>
      <c r="WIL153" s="12"/>
      <c r="WIM153" s="12"/>
      <c r="WIN153" s="88"/>
      <c r="WIO153" s="88"/>
      <c r="WIP153" s="11"/>
      <c r="WIQ153" s="11"/>
      <c r="WIR153" s="89"/>
      <c r="WIS153" s="87"/>
      <c r="WIT153" s="90"/>
      <c r="WIU153" s="91"/>
      <c r="WIV153" s="86"/>
      <c r="WIW153" s="87"/>
      <c r="WIX153" s="87"/>
      <c r="WIY153" s="87"/>
      <c r="WIZ153" s="87"/>
      <c r="WJA153" s="88"/>
      <c r="WJB153" s="12"/>
      <c r="WJC153" s="12"/>
      <c r="WJD153" s="88"/>
      <c r="WJE153" s="88"/>
      <c r="WJF153" s="11"/>
      <c r="WJG153" s="11"/>
      <c r="WJH153" s="89"/>
      <c r="WJI153" s="87"/>
      <c r="WJJ153" s="90"/>
      <c r="WJK153" s="91"/>
      <c r="WJL153" s="86"/>
      <c r="WJM153" s="87"/>
      <c r="WJN153" s="87"/>
      <c r="WJO153" s="87"/>
      <c r="WJP153" s="87"/>
      <c r="WJQ153" s="88"/>
      <c r="WJR153" s="12"/>
      <c r="WJS153" s="12"/>
      <c r="WJT153" s="88"/>
      <c r="WJU153" s="88"/>
      <c r="WJV153" s="11"/>
      <c r="WJW153" s="11"/>
      <c r="WJX153" s="89"/>
      <c r="WJY153" s="87"/>
      <c r="WJZ153" s="90"/>
      <c r="WKA153" s="91"/>
      <c r="WKB153" s="86"/>
      <c r="WKC153" s="87"/>
      <c r="WKD153" s="87"/>
      <c r="WKE153" s="87"/>
      <c r="WKF153" s="87"/>
      <c r="WKG153" s="88"/>
      <c r="WKH153" s="12"/>
      <c r="WKI153" s="12"/>
      <c r="WKJ153" s="88"/>
      <c r="WKK153" s="88"/>
      <c r="WKL153" s="11"/>
      <c r="WKM153" s="11"/>
      <c r="WKN153" s="89"/>
      <c r="WKO153" s="87"/>
      <c r="WKP153" s="90"/>
      <c r="WKQ153" s="91"/>
      <c r="WKR153" s="86"/>
      <c r="WKS153" s="87"/>
      <c r="WKT153" s="87"/>
      <c r="WKU153" s="87"/>
      <c r="WKV153" s="87"/>
      <c r="WKW153" s="88"/>
      <c r="WKX153" s="12"/>
      <c r="WKY153" s="12"/>
      <c r="WKZ153" s="88"/>
      <c r="WLA153" s="88"/>
      <c r="WLB153" s="11"/>
      <c r="WLC153" s="11"/>
      <c r="WLD153" s="89"/>
      <c r="WLE153" s="87"/>
      <c r="WLF153" s="90"/>
      <c r="WLG153" s="91"/>
      <c r="WLH153" s="86"/>
      <c r="WLI153" s="87"/>
      <c r="WLJ153" s="87"/>
      <c r="WLK153" s="87"/>
      <c r="WLL153" s="87"/>
      <c r="WLM153" s="88"/>
      <c r="WLN153" s="12"/>
      <c r="WLO153" s="12"/>
      <c r="WLP153" s="88"/>
      <c r="WLQ153" s="88"/>
      <c r="WLR153" s="11"/>
      <c r="WLS153" s="11"/>
      <c r="WLT153" s="89"/>
      <c r="WLU153" s="87"/>
      <c r="WLV153" s="90"/>
      <c r="WLW153" s="91"/>
      <c r="WLX153" s="86"/>
      <c r="WLY153" s="87"/>
      <c r="WLZ153" s="87"/>
      <c r="WMA153" s="87"/>
      <c r="WMB153" s="87"/>
      <c r="WMC153" s="88"/>
      <c r="WMD153" s="12"/>
      <c r="WME153" s="12"/>
      <c r="WMF153" s="88"/>
      <c r="WMG153" s="88"/>
      <c r="WMH153" s="11"/>
      <c r="WMI153" s="11"/>
      <c r="WMJ153" s="89"/>
      <c r="WMK153" s="87"/>
      <c r="WML153" s="90"/>
      <c r="WMM153" s="91"/>
      <c r="WMN153" s="86"/>
      <c r="WMO153" s="87"/>
      <c r="WMP153" s="87"/>
      <c r="WMQ153" s="87"/>
      <c r="WMR153" s="87"/>
      <c r="WMS153" s="88"/>
      <c r="WMT153" s="12"/>
      <c r="WMU153" s="12"/>
      <c r="WMV153" s="88"/>
      <c r="WMW153" s="88"/>
      <c r="WMX153" s="11"/>
      <c r="WMY153" s="11"/>
      <c r="WMZ153" s="89"/>
      <c r="WNA153" s="87"/>
      <c r="WNB153" s="90"/>
      <c r="WNC153" s="91"/>
      <c r="WND153" s="86"/>
      <c r="WNE153" s="87"/>
      <c r="WNF153" s="87"/>
      <c r="WNG153" s="87"/>
      <c r="WNH153" s="87"/>
      <c r="WNI153" s="88"/>
      <c r="WNJ153" s="12"/>
      <c r="WNK153" s="12"/>
      <c r="WNL153" s="88"/>
      <c r="WNM153" s="88"/>
      <c r="WNN153" s="11"/>
      <c r="WNO153" s="11"/>
      <c r="WNP153" s="89"/>
      <c r="WNQ153" s="87"/>
      <c r="WNR153" s="90"/>
      <c r="WNS153" s="91"/>
      <c r="WNT153" s="86"/>
      <c r="WNU153" s="87"/>
      <c r="WNV153" s="87"/>
      <c r="WNW153" s="87"/>
      <c r="WNX153" s="87"/>
      <c r="WNY153" s="88"/>
      <c r="WNZ153" s="12"/>
      <c r="WOA153" s="12"/>
      <c r="WOB153" s="88"/>
      <c r="WOC153" s="88"/>
      <c r="WOD153" s="11"/>
      <c r="WOE153" s="11"/>
      <c r="WOF153" s="89"/>
      <c r="WOG153" s="87"/>
      <c r="WOH153" s="90"/>
      <c r="WOI153" s="91"/>
      <c r="WOJ153" s="86"/>
      <c r="WOK153" s="87"/>
      <c r="WOL153" s="87"/>
      <c r="WOM153" s="87"/>
      <c r="WON153" s="87"/>
      <c r="WOO153" s="88"/>
      <c r="WOP153" s="12"/>
      <c r="WOQ153" s="12"/>
      <c r="WOR153" s="88"/>
      <c r="WOS153" s="88"/>
      <c r="WOT153" s="11"/>
      <c r="WOU153" s="11"/>
      <c r="WOV153" s="89"/>
      <c r="WOW153" s="87"/>
      <c r="WOX153" s="90"/>
      <c r="WOY153" s="91"/>
      <c r="WOZ153" s="86"/>
      <c r="WPA153" s="87"/>
      <c r="WPB153" s="87"/>
      <c r="WPC153" s="87"/>
      <c r="WPD153" s="87"/>
      <c r="WPE153" s="88"/>
      <c r="WPF153" s="12"/>
      <c r="WPG153" s="12"/>
      <c r="WPH153" s="88"/>
      <c r="WPI153" s="88"/>
      <c r="WPJ153" s="11"/>
      <c r="WPK153" s="11"/>
      <c r="WPL153" s="89"/>
      <c r="WPM153" s="87"/>
      <c r="WPN153" s="90"/>
      <c r="WPO153" s="91"/>
      <c r="WPP153" s="86"/>
      <c r="WPQ153" s="87"/>
      <c r="WPR153" s="87"/>
      <c r="WPS153" s="87"/>
      <c r="WPT153" s="87"/>
      <c r="WPU153" s="88"/>
      <c r="WPV153" s="12"/>
      <c r="WPW153" s="12"/>
      <c r="WPX153" s="88"/>
      <c r="WPY153" s="88"/>
      <c r="WPZ153" s="11"/>
      <c r="WQA153" s="11"/>
      <c r="WQB153" s="89"/>
      <c r="WQC153" s="87"/>
      <c r="WQD153" s="90"/>
      <c r="WQE153" s="91"/>
      <c r="WQF153" s="86"/>
      <c r="WQG153" s="87"/>
      <c r="WQH153" s="87"/>
      <c r="WQI153" s="87"/>
      <c r="WQJ153" s="87"/>
      <c r="WQK153" s="88"/>
      <c r="WQL153" s="12"/>
      <c r="WQM153" s="12"/>
      <c r="WQN153" s="88"/>
      <c r="WQO153" s="88"/>
      <c r="WQP153" s="11"/>
      <c r="WQQ153" s="11"/>
      <c r="WQR153" s="89"/>
      <c r="WQS153" s="87"/>
      <c r="WQT153" s="90"/>
      <c r="WQU153" s="91"/>
      <c r="WQV153" s="86"/>
      <c r="WQW153" s="87"/>
      <c r="WQX153" s="87"/>
      <c r="WQY153" s="87"/>
      <c r="WQZ153" s="87"/>
      <c r="WRA153" s="88"/>
      <c r="WRB153" s="12"/>
      <c r="WRC153" s="12"/>
      <c r="WRD153" s="88"/>
      <c r="WRE153" s="88"/>
      <c r="WRF153" s="11"/>
      <c r="WRG153" s="11"/>
      <c r="WRH153" s="89"/>
      <c r="WRI153" s="87"/>
      <c r="WRJ153" s="90"/>
      <c r="WRK153" s="91"/>
      <c r="WRL153" s="86"/>
      <c r="WRM153" s="87"/>
      <c r="WRN153" s="87"/>
      <c r="WRO153" s="87"/>
      <c r="WRP153" s="87"/>
      <c r="WRQ153" s="88"/>
      <c r="WRR153" s="12"/>
      <c r="WRS153" s="12"/>
      <c r="WRT153" s="88"/>
      <c r="WRU153" s="88"/>
      <c r="WRV153" s="11"/>
      <c r="WRW153" s="11"/>
      <c r="WRX153" s="89"/>
      <c r="WRY153" s="87"/>
      <c r="WRZ153" s="90"/>
      <c r="WSA153" s="91"/>
      <c r="WSB153" s="86"/>
      <c r="WSC153" s="87"/>
      <c r="WSD153" s="87"/>
      <c r="WSE153" s="87"/>
      <c r="WSF153" s="87"/>
      <c r="WSG153" s="88"/>
      <c r="WSH153" s="12"/>
      <c r="WSI153" s="12"/>
      <c r="WSJ153" s="88"/>
      <c r="WSK153" s="88"/>
      <c r="WSL153" s="11"/>
      <c r="WSM153" s="11"/>
      <c r="WSN153" s="89"/>
      <c r="WSO153" s="87"/>
      <c r="WSP153" s="90"/>
      <c r="WSQ153" s="91"/>
      <c r="WSR153" s="86"/>
      <c r="WSS153" s="87"/>
      <c r="WST153" s="87"/>
      <c r="WSU153" s="87"/>
      <c r="WSV153" s="87"/>
      <c r="WSW153" s="88"/>
      <c r="WSX153" s="12"/>
      <c r="WSY153" s="12"/>
      <c r="WSZ153" s="88"/>
      <c r="WTA153" s="88"/>
      <c r="WTB153" s="11"/>
      <c r="WTC153" s="11"/>
      <c r="WTD153" s="89"/>
      <c r="WTE153" s="87"/>
      <c r="WTF153" s="90"/>
      <c r="WTG153" s="91"/>
      <c r="WTH153" s="86"/>
      <c r="WTI153" s="87"/>
      <c r="WTJ153" s="87"/>
      <c r="WTK153" s="87"/>
      <c r="WTL153" s="87"/>
      <c r="WTM153" s="88"/>
      <c r="WTN153" s="12"/>
      <c r="WTO153" s="12"/>
      <c r="WTP153" s="88"/>
      <c r="WTQ153" s="88"/>
      <c r="WTR153" s="11"/>
      <c r="WTS153" s="11"/>
      <c r="WTT153" s="89"/>
      <c r="WTU153" s="87"/>
      <c r="WTV153" s="90"/>
      <c r="WTW153" s="91"/>
      <c r="WTX153" s="86"/>
      <c r="WTY153" s="87"/>
      <c r="WTZ153" s="87"/>
      <c r="WUA153" s="87"/>
      <c r="WUB153" s="87"/>
      <c r="WUC153" s="88"/>
      <c r="WUD153" s="12"/>
      <c r="WUE153" s="12"/>
      <c r="WUF153" s="88"/>
      <c r="WUG153" s="88"/>
      <c r="WUH153" s="11"/>
      <c r="WUI153" s="11"/>
      <c r="WUJ153" s="89"/>
      <c r="WUK153" s="87"/>
      <c r="WUL153" s="90"/>
      <c r="WUM153" s="91"/>
      <c r="WUN153" s="86"/>
      <c r="WUO153" s="87"/>
      <c r="WUP153" s="87"/>
      <c r="WUQ153" s="87"/>
      <c r="WUR153" s="87"/>
      <c r="WUS153" s="88"/>
      <c r="WUT153" s="12"/>
      <c r="WUU153" s="12"/>
      <c r="WUV153" s="88"/>
      <c r="WUW153" s="88"/>
      <c r="WUX153" s="11"/>
      <c r="WUY153" s="11"/>
      <c r="WUZ153" s="89"/>
      <c r="WVA153" s="87"/>
      <c r="WVB153" s="90"/>
      <c r="WVC153" s="91"/>
      <c r="WVD153" s="86"/>
      <c r="WVE153" s="87"/>
      <c r="WVF153" s="87"/>
      <c r="WVG153" s="87"/>
      <c r="WVH153" s="87"/>
      <c r="WVI153" s="88"/>
      <c r="WVJ153" s="12"/>
      <c r="WVK153" s="12"/>
      <c r="WVL153" s="88"/>
      <c r="WVM153" s="88"/>
      <c r="WVN153" s="11"/>
      <c r="WVO153" s="11"/>
      <c r="WVP153" s="89"/>
      <c r="WVQ153" s="87"/>
      <c r="WVR153" s="90"/>
      <c r="WVS153" s="91"/>
      <c r="WVT153" s="86"/>
      <c r="WVU153" s="87"/>
      <c r="WVV153" s="87"/>
      <c r="WVW153" s="87"/>
      <c r="WVX153" s="87"/>
      <c r="WVY153" s="88"/>
      <c r="WVZ153" s="12"/>
      <c r="WWA153" s="12"/>
      <c r="WWB153" s="88"/>
      <c r="WWC153" s="88"/>
      <c r="WWD153" s="11"/>
      <c r="WWE153" s="11"/>
      <c r="WWF153" s="89"/>
      <c r="WWG153" s="87"/>
      <c r="WWH153" s="90"/>
      <c r="WWI153" s="91"/>
      <c r="WWJ153" s="86"/>
      <c r="WWK153" s="87"/>
      <c r="WWL153" s="87"/>
      <c r="WWM153" s="87"/>
      <c r="WWN153" s="87"/>
      <c r="WWO153" s="88"/>
      <c r="WWP153" s="12"/>
      <c r="WWQ153" s="12"/>
      <c r="WWR153" s="88"/>
      <c r="WWS153" s="88"/>
      <c r="WWT153" s="11"/>
      <c r="WWU153" s="11"/>
      <c r="WWV153" s="89"/>
      <c r="WWW153" s="87"/>
      <c r="WWX153" s="90"/>
      <c r="WWY153" s="91"/>
      <c r="WWZ153" s="86"/>
      <c r="WXA153" s="87"/>
      <c r="WXB153" s="87"/>
      <c r="WXC153" s="87"/>
      <c r="WXD153" s="87"/>
      <c r="WXE153" s="88"/>
      <c r="WXF153" s="12"/>
      <c r="WXG153" s="12"/>
      <c r="WXH153" s="88"/>
      <c r="WXI153" s="88"/>
      <c r="WXJ153" s="11"/>
      <c r="WXK153" s="11"/>
      <c r="WXL153" s="89"/>
      <c r="WXM153" s="87"/>
      <c r="WXN153" s="90"/>
      <c r="WXO153" s="91"/>
      <c r="WXP153" s="86"/>
      <c r="WXQ153" s="87"/>
      <c r="WXR153" s="87"/>
      <c r="WXS153" s="87"/>
      <c r="WXT153" s="87"/>
      <c r="WXU153" s="88"/>
      <c r="WXV153" s="12"/>
      <c r="WXW153" s="12"/>
      <c r="WXX153" s="88"/>
      <c r="WXY153" s="88"/>
      <c r="WXZ153" s="11"/>
      <c r="WYA153" s="11"/>
      <c r="WYB153" s="89"/>
      <c r="WYC153" s="87"/>
      <c r="WYD153" s="90"/>
      <c r="WYE153" s="91"/>
      <c r="WYF153" s="86"/>
      <c r="WYG153" s="87"/>
      <c r="WYH153" s="87"/>
      <c r="WYI153" s="87"/>
      <c r="WYJ153" s="87"/>
      <c r="WYK153" s="88"/>
      <c r="WYL153" s="12"/>
      <c r="WYM153" s="12"/>
      <c r="WYN153" s="88"/>
      <c r="WYO153" s="88"/>
      <c r="WYP153" s="11"/>
      <c r="WYQ153" s="11"/>
      <c r="WYR153" s="89"/>
      <c r="WYS153" s="87"/>
      <c r="WYT153" s="90"/>
      <c r="WYU153" s="91"/>
      <c r="WYV153" s="86"/>
      <c r="WYW153" s="87"/>
      <c r="WYX153" s="87"/>
      <c r="WYY153" s="87"/>
      <c r="WYZ153" s="87"/>
      <c r="WZA153" s="88"/>
      <c r="WZB153" s="12"/>
      <c r="WZC153" s="12"/>
      <c r="WZD153" s="88"/>
      <c r="WZE153" s="88"/>
      <c r="WZF153" s="11"/>
      <c r="WZG153" s="11"/>
      <c r="WZH153" s="89"/>
      <c r="WZI153" s="87"/>
      <c r="WZJ153" s="90"/>
      <c r="WZK153" s="91"/>
      <c r="WZL153" s="86"/>
      <c r="WZM153" s="87"/>
      <c r="WZN153" s="87"/>
      <c r="WZO153" s="87"/>
      <c r="WZP153" s="87"/>
      <c r="WZQ153" s="88"/>
      <c r="WZR153" s="12"/>
      <c r="WZS153" s="12"/>
      <c r="WZT153" s="88"/>
      <c r="WZU153" s="88"/>
      <c r="WZV153" s="11"/>
      <c r="WZW153" s="11"/>
      <c r="WZX153" s="89"/>
      <c r="WZY153" s="87"/>
      <c r="WZZ153" s="90"/>
      <c r="XAA153" s="91"/>
      <c r="XAB153" s="86"/>
      <c r="XAC153" s="87"/>
      <c r="XAD153" s="87"/>
      <c r="XAE153" s="87"/>
      <c r="XAF153" s="87"/>
      <c r="XAG153" s="88"/>
      <c r="XAH153" s="12"/>
      <c r="XAI153" s="12"/>
      <c r="XAJ153" s="88"/>
      <c r="XAK153" s="88"/>
      <c r="XAL153" s="11"/>
      <c r="XAM153" s="11"/>
      <c r="XAN153" s="89"/>
      <c r="XAO153" s="87"/>
      <c r="XAP153" s="90"/>
      <c r="XAQ153" s="91"/>
      <c r="XAR153" s="86"/>
      <c r="XAS153" s="87"/>
      <c r="XAT153" s="87"/>
      <c r="XAU153" s="87"/>
      <c r="XAV153" s="87"/>
      <c r="XAW153" s="88"/>
      <c r="XAX153" s="12"/>
      <c r="XAY153" s="12"/>
      <c r="XAZ153" s="88"/>
      <c r="XBA153" s="88"/>
      <c r="XBB153" s="11"/>
      <c r="XBC153" s="11"/>
      <c r="XBD153" s="89"/>
      <c r="XBE153" s="87"/>
      <c r="XBF153" s="90"/>
      <c r="XBG153" s="91"/>
      <c r="XBH153" s="86"/>
      <c r="XBI153" s="87"/>
      <c r="XBJ153" s="87"/>
      <c r="XBK153" s="87"/>
      <c r="XBL153" s="87"/>
      <c r="XBM153" s="88"/>
      <c r="XBN153" s="12"/>
      <c r="XBO153" s="12"/>
      <c r="XBP153" s="88"/>
      <c r="XBQ153" s="88"/>
      <c r="XBR153" s="11"/>
      <c r="XBS153" s="11"/>
      <c r="XBT153" s="89"/>
      <c r="XBU153" s="87"/>
      <c r="XBV153" s="90"/>
      <c r="XBW153" s="91"/>
      <c r="XBX153" s="86"/>
      <c r="XBY153" s="87"/>
      <c r="XBZ153" s="87"/>
      <c r="XCA153" s="87"/>
      <c r="XCB153" s="87"/>
      <c r="XCC153" s="88"/>
      <c r="XCD153" s="12"/>
      <c r="XCE153" s="12"/>
      <c r="XCF153" s="88"/>
      <c r="XCG153" s="88"/>
      <c r="XCH153" s="11"/>
      <c r="XCI153" s="11"/>
      <c r="XCJ153" s="89"/>
      <c r="XCK153" s="87"/>
      <c r="XCL153" s="90"/>
      <c r="XCM153" s="91"/>
      <c r="XCN153" s="86"/>
      <c r="XCO153" s="87"/>
      <c r="XCP153" s="87"/>
      <c r="XCQ153" s="87"/>
      <c r="XCR153" s="87"/>
      <c r="XCS153" s="88"/>
      <c r="XCT153" s="12"/>
      <c r="XCU153" s="12"/>
      <c r="XCV153" s="88"/>
      <c r="XCW153" s="88"/>
      <c r="XCX153" s="11"/>
      <c r="XCY153" s="11"/>
      <c r="XCZ153" s="89"/>
      <c r="XDA153" s="87"/>
      <c r="XDB153" s="90"/>
      <c r="XDC153" s="91"/>
      <c r="XDD153" s="86"/>
      <c r="XDE153" s="87"/>
      <c r="XDF153" s="87"/>
      <c r="XDG153" s="87"/>
      <c r="XDH153" s="87"/>
      <c r="XDI153" s="88"/>
      <c r="XDJ153" s="12"/>
      <c r="XDK153" s="12"/>
      <c r="XDL153" s="88"/>
      <c r="XDM153" s="88"/>
      <c r="XDN153" s="11"/>
      <c r="XDO153" s="11"/>
      <c r="XDP153" s="89"/>
      <c r="XDQ153" s="87"/>
      <c r="XDR153" s="90"/>
      <c r="XDS153" s="91"/>
      <c r="XDT153" s="86"/>
      <c r="XDU153" s="87"/>
      <c r="XDV153" s="87"/>
      <c r="XDW153" s="87"/>
      <c r="XDX153" s="87"/>
      <c r="XDY153" s="88"/>
      <c r="XDZ153" s="12"/>
      <c r="XEA153" s="12"/>
      <c r="XEB153" s="88"/>
      <c r="XEC153" s="88"/>
      <c r="XED153" s="11"/>
      <c r="XEE153" s="11"/>
      <c r="XEF153" s="89"/>
      <c r="XEG153" s="87"/>
      <c r="XEH153" s="90"/>
      <c r="XEI153" s="91"/>
      <c r="XEJ153" s="86"/>
      <c r="XEK153" s="87"/>
      <c r="XEL153" s="87"/>
      <c r="XEM153" s="87"/>
      <c r="XEN153" s="87"/>
      <c r="XEO153" s="88"/>
      <c r="XEP153" s="12"/>
      <c r="XEQ153" s="12"/>
      <c r="XER153" s="88"/>
      <c r="XES153" s="88"/>
      <c r="XET153" s="11"/>
      <c r="XEU153" s="11"/>
      <c r="XEV153" s="89"/>
      <c r="XEW153" s="87"/>
      <c r="XEX153" s="90"/>
    </row>
    <row r="154" spans="1:16378" s="13" customFormat="1" ht="84.75" customHeight="1" x14ac:dyDescent="0.2">
      <c r="A154" s="4"/>
      <c r="B154" s="29" t="s">
        <v>108044</v>
      </c>
      <c r="C154" s="16" t="s">
        <v>108088</v>
      </c>
      <c r="D154" s="17">
        <v>1</v>
      </c>
      <c r="E154" s="17">
        <v>2</v>
      </c>
      <c r="F154" s="17">
        <v>3</v>
      </c>
      <c r="G154" s="17">
        <v>1</v>
      </c>
      <c r="H154" s="18">
        <v>0</v>
      </c>
      <c r="I154" s="19">
        <v>20000000</v>
      </c>
      <c r="J154" s="19">
        <v>20000000</v>
      </c>
      <c r="K154" s="18">
        <v>0</v>
      </c>
      <c r="L154" s="18">
        <v>0</v>
      </c>
      <c r="M154" s="20" t="s">
        <v>107828</v>
      </c>
      <c r="N154" s="20" t="s">
        <v>15</v>
      </c>
      <c r="O154" s="38" t="s">
        <v>107967</v>
      </c>
      <c r="P154" s="17" t="s">
        <v>107971</v>
      </c>
      <c r="Q154" s="34" t="s">
        <v>107969</v>
      </c>
      <c r="R154" s="7"/>
      <c r="S154" s="7"/>
    </row>
    <row r="155" spans="1:16378" s="13" customFormat="1" ht="110.25" x14ac:dyDescent="0.2">
      <c r="A155" s="4"/>
      <c r="B155" s="29" t="s">
        <v>108048</v>
      </c>
      <c r="C155" s="16" t="s">
        <v>108057</v>
      </c>
      <c r="D155" s="17">
        <v>2</v>
      </c>
      <c r="E155" s="17">
        <v>3</v>
      </c>
      <c r="F155" s="17">
        <v>3</v>
      </c>
      <c r="G155" s="17">
        <v>1</v>
      </c>
      <c r="H155" s="18">
        <v>0</v>
      </c>
      <c r="I155" s="19">
        <v>10600000</v>
      </c>
      <c r="J155" s="19">
        <v>10600000</v>
      </c>
      <c r="K155" s="18">
        <v>0</v>
      </c>
      <c r="L155" s="18">
        <v>0</v>
      </c>
      <c r="M155" s="20" t="s">
        <v>107828</v>
      </c>
      <c r="N155" s="20" t="s">
        <v>15</v>
      </c>
      <c r="O155" s="38" t="s">
        <v>107967</v>
      </c>
      <c r="P155" s="17" t="s">
        <v>107972</v>
      </c>
      <c r="Q155" s="34" t="s">
        <v>107969</v>
      </c>
      <c r="R155" s="7"/>
      <c r="S155" s="7"/>
    </row>
    <row r="156" spans="1:16378" s="13" customFormat="1" ht="84" customHeight="1" x14ac:dyDescent="0.2">
      <c r="A156" s="4"/>
      <c r="B156" s="30" t="s">
        <v>107935</v>
      </c>
      <c r="C156" s="16" t="s">
        <v>108085</v>
      </c>
      <c r="D156" s="17">
        <v>1</v>
      </c>
      <c r="E156" s="17">
        <v>2</v>
      </c>
      <c r="F156" s="17">
        <v>2</v>
      </c>
      <c r="G156" s="17">
        <v>1</v>
      </c>
      <c r="H156" s="18">
        <v>0</v>
      </c>
      <c r="I156" s="19">
        <v>3131581752</v>
      </c>
      <c r="J156" s="19">
        <v>3131581752</v>
      </c>
      <c r="K156" s="18">
        <v>0</v>
      </c>
      <c r="L156" s="18">
        <v>0</v>
      </c>
      <c r="M156" s="20" t="s">
        <v>107828</v>
      </c>
      <c r="N156" s="20" t="s">
        <v>15</v>
      </c>
      <c r="O156" s="38" t="s">
        <v>107948</v>
      </c>
      <c r="P156" s="17">
        <v>3132628447</v>
      </c>
      <c r="Q156" s="36" t="s">
        <v>107949</v>
      </c>
      <c r="R156" s="7"/>
      <c r="S156" s="7"/>
    </row>
    <row r="157" spans="1:16378" s="13" customFormat="1" ht="86.25" customHeight="1" x14ac:dyDescent="0.2">
      <c r="A157" s="4"/>
      <c r="B157" s="30">
        <v>84111600</v>
      </c>
      <c r="C157" s="16" t="s">
        <v>108089</v>
      </c>
      <c r="D157" s="17">
        <v>1</v>
      </c>
      <c r="E157" s="17">
        <v>2</v>
      </c>
      <c r="F157" s="17">
        <v>6</v>
      </c>
      <c r="G157" s="17">
        <v>1</v>
      </c>
      <c r="H157" s="18">
        <v>0</v>
      </c>
      <c r="I157" s="19">
        <v>80154117</v>
      </c>
      <c r="J157" s="19">
        <v>80154117</v>
      </c>
      <c r="K157" s="18">
        <v>0</v>
      </c>
      <c r="L157" s="18">
        <v>0</v>
      </c>
      <c r="M157" s="20" t="s">
        <v>107828</v>
      </c>
      <c r="N157" s="20" t="s">
        <v>15</v>
      </c>
      <c r="O157" s="20" t="s">
        <v>107928</v>
      </c>
      <c r="P157" s="17">
        <v>3022430132</v>
      </c>
      <c r="Q157" s="22" t="s">
        <v>107929</v>
      </c>
      <c r="R157" s="7"/>
      <c r="S157" s="7"/>
    </row>
    <row r="158" spans="1:16378" s="13" customFormat="1" ht="73.5" customHeight="1" x14ac:dyDescent="0.2">
      <c r="A158" s="4"/>
      <c r="B158" s="30">
        <v>73171510</v>
      </c>
      <c r="C158" s="16" t="s">
        <v>108050</v>
      </c>
      <c r="D158" s="17">
        <v>2</v>
      </c>
      <c r="E158" s="17">
        <v>3</v>
      </c>
      <c r="F158" s="17">
        <v>4</v>
      </c>
      <c r="G158" s="17">
        <v>1</v>
      </c>
      <c r="H158" s="18">
        <v>0</v>
      </c>
      <c r="I158" s="19">
        <v>136000000</v>
      </c>
      <c r="J158" s="19">
        <v>136000000</v>
      </c>
      <c r="K158" s="18">
        <v>0</v>
      </c>
      <c r="L158" s="18">
        <v>0</v>
      </c>
      <c r="M158" s="20" t="s">
        <v>107828</v>
      </c>
      <c r="N158" s="20" t="s">
        <v>15</v>
      </c>
      <c r="O158" s="20" t="s">
        <v>107829</v>
      </c>
      <c r="P158" s="17">
        <v>3043426182</v>
      </c>
      <c r="Q158" s="34" t="s">
        <v>107850</v>
      </c>
      <c r="R158" s="7"/>
      <c r="S158" s="7"/>
    </row>
    <row r="159" spans="1:16378" s="13" customFormat="1" ht="73.5" customHeight="1" x14ac:dyDescent="0.2">
      <c r="A159" s="4"/>
      <c r="B159" s="30" t="s">
        <v>108056</v>
      </c>
      <c r="C159" s="16" t="s">
        <v>108052</v>
      </c>
      <c r="D159" s="17">
        <v>2</v>
      </c>
      <c r="E159" s="17">
        <v>3</v>
      </c>
      <c r="F159" s="17">
        <v>6</v>
      </c>
      <c r="G159" s="17">
        <v>1</v>
      </c>
      <c r="H159" s="18">
        <v>0</v>
      </c>
      <c r="I159" s="19">
        <v>350000000</v>
      </c>
      <c r="J159" s="19">
        <v>350000000</v>
      </c>
      <c r="K159" s="18">
        <v>0</v>
      </c>
      <c r="L159" s="18">
        <v>0</v>
      </c>
      <c r="M159" s="20" t="s">
        <v>107828</v>
      </c>
      <c r="N159" s="20" t="s">
        <v>15</v>
      </c>
      <c r="O159" s="20" t="s">
        <v>108053</v>
      </c>
      <c r="P159" s="17">
        <v>3124495810</v>
      </c>
      <c r="Q159" s="34" t="s">
        <v>108054</v>
      </c>
      <c r="R159" s="7"/>
      <c r="S159" s="7"/>
    </row>
    <row r="160" spans="1:16378" s="13" customFormat="1" ht="73.5" customHeight="1" x14ac:dyDescent="0.2">
      <c r="A160" s="4"/>
      <c r="B160" s="30">
        <v>41116111</v>
      </c>
      <c r="C160" s="16" t="s">
        <v>108055</v>
      </c>
      <c r="D160" s="17">
        <v>7</v>
      </c>
      <c r="E160" s="17">
        <v>8</v>
      </c>
      <c r="F160" s="17">
        <v>2</v>
      </c>
      <c r="G160" s="17">
        <v>1</v>
      </c>
      <c r="H160" s="18">
        <v>0</v>
      </c>
      <c r="I160" s="19">
        <v>80000000</v>
      </c>
      <c r="J160" s="19">
        <v>80000000</v>
      </c>
      <c r="K160" s="18">
        <v>0</v>
      </c>
      <c r="L160" s="18">
        <v>0</v>
      </c>
      <c r="M160" s="20" t="s">
        <v>107828</v>
      </c>
      <c r="N160" s="20" t="s">
        <v>15</v>
      </c>
      <c r="O160" s="20" t="s">
        <v>108053</v>
      </c>
      <c r="P160" s="17">
        <v>3124495810</v>
      </c>
      <c r="Q160" s="34" t="s">
        <v>108054</v>
      </c>
      <c r="R160" s="7"/>
      <c r="S160" s="7"/>
    </row>
    <row r="161" spans="1:19" s="13" customFormat="1" ht="73.5" customHeight="1" x14ac:dyDescent="0.2">
      <c r="A161" s="4"/>
      <c r="B161" s="30">
        <v>80101500</v>
      </c>
      <c r="C161" s="16" t="s">
        <v>108059</v>
      </c>
      <c r="D161" s="17">
        <v>2</v>
      </c>
      <c r="E161" s="17">
        <v>2</v>
      </c>
      <c r="F161" s="17">
        <v>10</v>
      </c>
      <c r="G161" s="17">
        <v>1</v>
      </c>
      <c r="H161" s="18">
        <v>0</v>
      </c>
      <c r="I161" s="19">
        <v>68722500</v>
      </c>
      <c r="J161" s="19">
        <v>68722500</v>
      </c>
      <c r="K161" s="18">
        <v>0</v>
      </c>
      <c r="L161" s="18">
        <v>0</v>
      </c>
      <c r="M161" s="20" t="s">
        <v>107828</v>
      </c>
      <c r="N161" s="20" t="s">
        <v>15</v>
      </c>
      <c r="O161" s="20" t="s">
        <v>108060</v>
      </c>
      <c r="P161" s="17">
        <v>3202341042</v>
      </c>
      <c r="Q161" s="34" t="s">
        <v>108061</v>
      </c>
      <c r="R161" s="7"/>
      <c r="S161" s="7"/>
    </row>
    <row r="162" spans="1:19" s="13" customFormat="1" ht="236.25" x14ac:dyDescent="0.2">
      <c r="A162" s="4"/>
      <c r="B162" s="30">
        <v>80101500</v>
      </c>
      <c r="C162" s="16" t="s">
        <v>108062</v>
      </c>
      <c r="D162" s="17">
        <v>2</v>
      </c>
      <c r="E162" s="17">
        <v>2</v>
      </c>
      <c r="F162" s="17">
        <v>10</v>
      </c>
      <c r="G162" s="17">
        <v>1</v>
      </c>
      <c r="H162" s="18">
        <v>0</v>
      </c>
      <c r="I162" s="19">
        <v>29988000</v>
      </c>
      <c r="J162" s="19">
        <v>29988000</v>
      </c>
      <c r="K162" s="18">
        <v>0</v>
      </c>
      <c r="L162" s="18">
        <v>0</v>
      </c>
      <c r="M162" s="20" t="s">
        <v>107828</v>
      </c>
      <c r="N162" s="20" t="s">
        <v>15</v>
      </c>
      <c r="O162" s="20" t="s">
        <v>108060</v>
      </c>
      <c r="P162" s="17">
        <v>3202341042</v>
      </c>
      <c r="Q162" s="34" t="s">
        <v>108061</v>
      </c>
      <c r="R162" s="7"/>
      <c r="S162" s="7"/>
    </row>
    <row r="163" spans="1:19" s="13" customFormat="1" ht="120.75" customHeight="1" x14ac:dyDescent="0.2">
      <c r="A163" s="4"/>
      <c r="B163" s="30">
        <v>80101500</v>
      </c>
      <c r="C163" s="16" t="s">
        <v>108063</v>
      </c>
      <c r="D163" s="17">
        <v>2</v>
      </c>
      <c r="E163" s="17">
        <v>2</v>
      </c>
      <c r="F163" s="17">
        <v>10</v>
      </c>
      <c r="G163" s="17">
        <v>1</v>
      </c>
      <c r="H163" s="18">
        <v>0</v>
      </c>
      <c r="I163" s="19">
        <v>17850000</v>
      </c>
      <c r="J163" s="19">
        <v>17850000</v>
      </c>
      <c r="K163" s="18">
        <v>0</v>
      </c>
      <c r="L163" s="18">
        <v>0</v>
      </c>
      <c r="M163" s="20" t="s">
        <v>107828</v>
      </c>
      <c r="N163" s="20" t="s">
        <v>15</v>
      </c>
      <c r="O163" s="20" t="s">
        <v>108060</v>
      </c>
      <c r="P163" s="17">
        <v>3202341042</v>
      </c>
      <c r="Q163" s="34" t="s">
        <v>108061</v>
      </c>
      <c r="R163" s="7"/>
      <c r="S163" s="7"/>
    </row>
    <row r="164" spans="1:19" s="13" customFormat="1" ht="120.75" customHeight="1" x14ac:dyDescent="0.2">
      <c r="A164" s="4"/>
      <c r="B164" s="30">
        <v>80101500</v>
      </c>
      <c r="C164" s="16" t="s">
        <v>108064</v>
      </c>
      <c r="D164" s="17">
        <v>2</v>
      </c>
      <c r="E164" s="17">
        <v>2</v>
      </c>
      <c r="F164" s="17">
        <v>10</v>
      </c>
      <c r="G164" s="17">
        <v>1</v>
      </c>
      <c r="H164" s="18">
        <v>0</v>
      </c>
      <c r="I164" s="19">
        <v>49980000</v>
      </c>
      <c r="J164" s="19">
        <v>49980000</v>
      </c>
      <c r="K164" s="18">
        <v>0</v>
      </c>
      <c r="L164" s="18">
        <v>0</v>
      </c>
      <c r="M164" s="20" t="s">
        <v>107828</v>
      </c>
      <c r="N164" s="20" t="s">
        <v>15</v>
      </c>
      <c r="O164" s="20" t="s">
        <v>108060</v>
      </c>
      <c r="P164" s="17">
        <v>3202341042</v>
      </c>
      <c r="Q164" s="34" t="s">
        <v>108061</v>
      </c>
      <c r="R164" s="7"/>
      <c r="S164" s="7"/>
    </row>
    <row r="165" spans="1:19" s="13" customFormat="1" ht="120.75" customHeight="1" x14ac:dyDescent="0.2">
      <c r="A165" s="4"/>
      <c r="B165" s="30">
        <v>80101500</v>
      </c>
      <c r="C165" s="16" t="s">
        <v>108065</v>
      </c>
      <c r="D165" s="17">
        <v>2</v>
      </c>
      <c r="E165" s="17">
        <v>2</v>
      </c>
      <c r="F165" s="17">
        <v>10</v>
      </c>
      <c r="G165" s="17">
        <v>1</v>
      </c>
      <c r="H165" s="18">
        <v>0</v>
      </c>
      <c r="I165" s="19">
        <v>21420000</v>
      </c>
      <c r="J165" s="19">
        <v>21420000</v>
      </c>
      <c r="K165" s="18">
        <v>0</v>
      </c>
      <c r="L165" s="18">
        <v>0</v>
      </c>
      <c r="M165" s="20" t="s">
        <v>107828</v>
      </c>
      <c r="N165" s="20" t="s">
        <v>15</v>
      </c>
      <c r="O165" s="20" t="s">
        <v>108060</v>
      </c>
      <c r="P165" s="17">
        <v>3202341042</v>
      </c>
      <c r="Q165" s="34" t="s">
        <v>108061</v>
      </c>
      <c r="R165" s="7"/>
      <c r="S165" s="7"/>
    </row>
    <row r="166" spans="1:19" s="13" customFormat="1" ht="120.75" customHeight="1" x14ac:dyDescent="0.2">
      <c r="A166" s="4"/>
      <c r="B166" s="30">
        <v>80101500</v>
      </c>
      <c r="C166" s="16" t="s">
        <v>108066</v>
      </c>
      <c r="D166" s="17">
        <v>2</v>
      </c>
      <c r="E166" s="17">
        <v>2</v>
      </c>
      <c r="F166" s="17">
        <v>10</v>
      </c>
      <c r="G166" s="17">
        <v>1</v>
      </c>
      <c r="H166" s="18">
        <v>0</v>
      </c>
      <c r="I166" s="19">
        <v>5355000</v>
      </c>
      <c r="J166" s="19">
        <v>5355000</v>
      </c>
      <c r="K166" s="18">
        <v>0</v>
      </c>
      <c r="L166" s="18">
        <v>0</v>
      </c>
      <c r="M166" s="20" t="s">
        <v>107828</v>
      </c>
      <c r="N166" s="20" t="s">
        <v>15</v>
      </c>
      <c r="O166" s="20" t="s">
        <v>108060</v>
      </c>
      <c r="P166" s="17">
        <v>3202341042</v>
      </c>
      <c r="Q166" s="34" t="s">
        <v>108061</v>
      </c>
      <c r="R166" s="7"/>
      <c r="S166" s="7"/>
    </row>
    <row r="167" spans="1:19" s="13" customFormat="1" ht="120.75" customHeight="1" x14ac:dyDescent="0.2">
      <c r="A167" s="4"/>
      <c r="B167" s="30">
        <v>80101500</v>
      </c>
      <c r="C167" s="16" t="s">
        <v>108067</v>
      </c>
      <c r="D167" s="17">
        <v>2</v>
      </c>
      <c r="E167" s="17">
        <v>2</v>
      </c>
      <c r="F167" s="17">
        <v>10</v>
      </c>
      <c r="G167" s="17">
        <v>1</v>
      </c>
      <c r="H167" s="18">
        <v>0</v>
      </c>
      <c r="I167" s="19">
        <v>10710000</v>
      </c>
      <c r="J167" s="19">
        <v>10710000</v>
      </c>
      <c r="K167" s="18">
        <v>0</v>
      </c>
      <c r="L167" s="18">
        <v>0</v>
      </c>
      <c r="M167" s="20" t="s">
        <v>107828</v>
      </c>
      <c r="N167" s="20" t="s">
        <v>15</v>
      </c>
      <c r="O167" s="20" t="s">
        <v>108060</v>
      </c>
      <c r="P167" s="17">
        <v>3202341042</v>
      </c>
      <c r="Q167" s="34" t="s">
        <v>108061</v>
      </c>
      <c r="R167" s="7"/>
      <c r="S167" s="7"/>
    </row>
    <row r="168" spans="1:19" s="13" customFormat="1" ht="120.75" customHeight="1" x14ac:dyDescent="0.2">
      <c r="A168" s="4"/>
      <c r="B168" s="30">
        <v>80101500</v>
      </c>
      <c r="C168" s="16" t="s">
        <v>108068</v>
      </c>
      <c r="D168" s="17">
        <v>2</v>
      </c>
      <c r="E168" s="17">
        <v>2</v>
      </c>
      <c r="F168" s="17">
        <v>10</v>
      </c>
      <c r="G168" s="17">
        <v>1</v>
      </c>
      <c r="H168" s="18">
        <v>0</v>
      </c>
      <c r="I168" s="19">
        <v>35700000</v>
      </c>
      <c r="J168" s="19">
        <v>35700000</v>
      </c>
      <c r="K168" s="18">
        <v>0</v>
      </c>
      <c r="L168" s="18">
        <v>0</v>
      </c>
      <c r="M168" s="20" t="s">
        <v>107828</v>
      </c>
      <c r="N168" s="20" t="s">
        <v>15</v>
      </c>
      <c r="O168" s="20" t="s">
        <v>108060</v>
      </c>
      <c r="P168" s="17">
        <v>3202341042</v>
      </c>
      <c r="Q168" s="34" t="s">
        <v>108061</v>
      </c>
      <c r="R168" s="7"/>
      <c r="S168" s="7"/>
    </row>
    <row r="169" spans="1:19" s="13" customFormat="1" ht="120.75" customHeight="1" x14ac:dyDescent="0.2">
      <c r="A169" s="4"/>
      <c r="B169" s="30">
        <v>80101500</v>
      </c>
      <c r="C169" s="16" t="s">
        <v>108069</v>
      </c>
      <c r="D169" s="17">
        <v>2</v>
      </c>
      <c r="E169" s="17">
        <v>2</v>
      </c>
      <c r="F169" s="17">
        <v>10</v>
      </c>
      <c r="G169" s="17">
        <v>1</v>
      </c>
      <c r="H169" s="18">
        <v>0</v>
      </c>
      <c r="I169" s="19">
        <v>34272000</v>
      </c>
      <c r="J169" s="19">
        <v>34272000</v>
      </c>
      <c r="K169" s="18">
        <v>0</v>
      </c>
      <c r="L169" s="18">
        <v>0</v>
      </c>
      <c r="M169" s="20" t="s">
        <v>107828</v>
      </c>
      <c r="N169" s="20" t="s">
        <v>15</v>
      </c>
      <c r="O169" s="20" t="s">
        <v>108060</v>
      </c>
      <c r="P169" s="17">
        <v>3202341042</v>
      </c>
      <c r="Q169" s="34" t="s">
        <v>108061</v>
      </c>
      <c r="R169" s="7"/>
      <c r="S169" s="7"/>
    </row>
    <row r="170" spans="1:19" s="13" customFormat="1" ht="120.75" customHeight="1" x14ac:dyDescent="0.2">
      <c r="A170" s="4"/>
      <c r="B170" s="30">
        <v>80101500</v>
      </c>
      <c r="C170" s="16" t="s">
        <v>108070</v>
      </c>
      <c r="D170" s="17">
        <v>2</v>
      </c>
      <c r="E170" s="17">
        <v>2</v>
      </c>
      <c r="F170" s="17">
        <v>10</v>
      </c>
      <c r="G170" s="17">
        <v>1</v>
      </c>
      <c r="H170" s="18">
        <v>0</v>
      </c>
      <c r="I170" s="19">
        <v>6884031</v>
      </c>
      <c r="J170" s="19">
        <v>6884031</v>
      </c>
      <c r="K170" s="18">
        <v>0</v>
      </c>
      <c r="L170" s="18">
        <v>0</v>
      </c>
      <c r="M170" s="20" t="s">
        <v>107828</v>
      </c>
      <c r="N170" s="20" t="s">
        <v>15</v>
      </c>
      <c r="O170" s="20" t="s">
        <v>108060</v>
      </c>
      <c r="P170" s="17">
        <v>3202341042</v>
      </c>
      <c r="Q170" s="34" t="s">
        <v>108061</v>
      </c>
      <c r="R170" s="7"/>
      <c r="S170" s="7"/>
    </row>
    <row r="171" spans="1:19" s="13" customFormat="1" ht="120.75" customHeight="1" x14ac:dyDescent="0.2">
      <c r="A171" s="4"/>
      <c r="B171" s="30">
        <v>80101500</v>
      </c>
      <c r="C171" s="16" t="s">
        <v>108071</v>
      </c>
      <c r="D171" s="17">
        <v>2</v>
      </c>
      <c r="E171" s="17">
        <v>2</v>
      </c>
      <c r="F171" s="17">
        <v>10</v>
      </c>
      <c r="G171" s="17">
        <v>1</v>
      </c>
      <c r="H171" s="18">
        <v>0</v>
      </c>
      <c r="I171" s="19">
        <v>1367310</v>
      </c>
      <c r="J171" s="19">
        <v>1367310</v>
      </c>
      <c r="K171" s="18">
        <v>0</v>
      </c>
      <c r="L171" s="18">
        <v>0</v>
      </c>
      <c r="M171" s="20" t="s">
        <v>107828</v>
      </c>
      <c r="N171" s="20" t="s">
        <v>15</v>
      </c>
      <c r="O171" s="20" t="s">
        <v>108060</v>
      </c>
      <c r="P171" s="17">
        <v>3202341042</v>
      </c>
      <c r="Q171" s="34" t="s">
        <v>108061</v>
      </c>
      <c r="R171" s="7"/>
      <c r="S171" s="7"/>
    </row>
    <row r="172" spans="1:19" s="13" customFormat="1" ht="120.75" customHeight="1" x14ac:dyDescent="0.2">
      <c r="A172" s="4"/>
      <c r="B172" s="30">
        <v>80101500</v>
      </c>
      <c r="C172" s="16" t="s">
        <v>108072</v>
      </c>
      <c r="D172" s="17">
        <v>2</v>
      </c>
      <c r="E172" s="17">
        <v>2</v>
      </c>
      <c r="F172" s="17">
        <v>10</v>
      </c>
      <c r="G172" s="17">
        <v>1</v>
      </c>
      <c r="H172" s="18">
        <v>0</v>
      </c>
      <c r="I172" s="19">
        <v>6069000</v>
      </c>
      <c r="J172" s="19">
        <v>6069000</v>
      </c>
      <c r="K172" s="18">
        <v>0</v>
      </c>
      <c r="L172" s="18">
        <v>0</v>
      </c>
      <c r="M172" s="20" t="s">
        <v>107828</v>
      </c>
      <c r="N172" s="20" t="s">
        <v>15</v>
      </c>
      <c r="O172" s="20" t="s">
        <v>108060</v>
      </c>
      <c r="P172" s="17">
        <v>3202341042</v>
      </c>
      <c r="Q172" s="34" t="s">
        <v>108061</v>
      </c>
      <c r="R172" s="7"/>
      <c r="S172" s="7"/>
    </row>
    <row r="173" spans="1:19" s="13" customFormat="1" ht="93.75" customHeight="1" x14ac:dyDescent="0.2">
      <c r="A173" s="4"/>
      <c r="B173" s="30">
        <v>53102709</v>
      </c>
      <c r="C173" s="16" t="s">
        <v>108073</v>
      </c>
      <c r="D173" s="17">
        <v>2</v>
      </c>
      <c r="E173" s="17">
        <v>3</v>
      </c>
      <c r="F173" s="17">
        <v>2</v>
      </c>
      <c r="G173" s="17">
        <v>1</v>
      </c>
      <c r="H173" s="18">
        <v>0</v>
      </c>
      <c r="I173" s="19">
        <v>109209440</v>
      </c>
      <c r="J173" s="19">
        <v>109209440</v>
      </c>
      <c r="K173" s="18">
        <v>0</v>
      </c>
      <c r="L173" s="18">
        <v>0</v>
      </c>
      <c r="M173" s="20" t="s">
        <v>107828</v>
      </c>
      <c r="N173" s="20" t="s">
        <v>15</v>
      </c>
      <c r="O173" s="38" t="s">
        <v>108033</v>
      </c>
      <c r="P173" s="17">
        <v>3046721652</v>
      </c>
      <c r="Q173" s="34" t="s">
        <v>108034</v>
      </c>
      <c r="R173" s="7"/>
      <c r="S173" s="7"/>
    </row>
    <row r="174" spans="1:19" s="13" customFormat="1" ht="93.75" customHeight="1" x14ac:dyDescent="0.2">
      <c r="A174" s="4"/>
      <c r="B174" s="30">
        <v>24121503</v>
      </c>
      <c r="C174" s="16" t="s">
        <v>108074</v>
      </c>
      <c r="D174" s="17">
        <v>2</v>
      </c>
      <c r="E174" s="17">
        <v>3</v>
      </c>
      <c r="F174" s="17">
        <v>1</v>
      </c>
      <c r="G174" s="17">
        <v>1</v>
      </c>
      <c r="H174" s="18">
        <v>0</v>
      </c>
      <c r="I174" s="19">
        <v>40000000</v>
      </c>
      <c r="J174" s="19">
        <f>+I174</f>
        <v>40000000</v>
      </c>
      <c r="K174" s="18">
        <v>0</v>
      </c>
      <c r="L174" s="18">
        <v>0</v>
      </c>
      <c r="M174" s="20" t="s">
        <v>107828</v>
      </c>
      <c r="N174" s="20" t="s">
        <v>15</v>
      </c>
      <c r="O174" s="38" t="s">
        <v>107948</v>
      </c>
      <c r="P174" s="17">
        <v>3132628447</v>
      </c>
      <c r="Q174" s="36" t="s">
        <v>107949</v>
      </c>
      <c r="R174" s="7"/>
      <c r="S174" s="7"/>
    </row>
    <row r="175" spans="1:19" s="13" customFormat="1" ht="93.75" customHeight="1" x14ac:dyDescent="0.2">
      <c r="A175" s="4"/>
      <c r="B175" s="30">
        <v>80101500</v>
      </c>
      <c r="C175" s="16" t="s">
        <v>108075</v>
      </c>
      <c r="D175" s="17">
        <v>2</v>
      </c>
      <c r="E175" s="17">
        <v>2</v>
      </c>
      <c r="F175" s="17">
        <v>10</v>
      </c>
      <c r="G175" s="17">
        <v>1</v>
      </c>
      <c r="H175" s="18">
        <v>0</v>
      </c>
      <c r="I175" s="19">
        <v>2760000</v>
      </c>
      <c r="J175" s="19">
        <v>2760000</v>
      </c>
      <c r="K175" s="18">
        <v>0</v>
      </c>
      <c r="L175" s="18">
        <v>0</v>
      </c>
      <c r="M175" s="20" t="s">
        <v>107828</v>
      </c>
      <c r="N175" s="20" t="s">
        <v>15</v>
      </c>
      <c r="O175" s="38" t="s">
        <v>108060</v>
      </c>
      <c r="P175" s="17">
        <v>3202341042</v>
      </c>
      <c r="Q175" s="36" t="s">
        <v>108061</v>
      </c>
      <c r="R175" s="7"/>
      <c r="S175" s="7"/>
    </row>
    <row r="176" spans="1:19" s="13" customFormat="1" ht="75" x14ac:dyDescent="0.2">
      <c r="A176" s="4"/>
      <c r="B176" s="41" t="s">
        <v>108076</v>
      </c>
      <c r="C176" s="82" t="s">
        <v>108077</v>
      </c>
      <c r="D176" s="21">
        <v>1</v>
      </c>
      <c r="E176" s="21">
        <v>1</v>
      </c>
      <c r="F176" s="17">
        <v>4</v>
      </c>
      <c r="G176" s="92">
        <v>1</v>
      </c>
      <c r="H176" s="92">
        <v>0</v>
      </c>
      <c r="I176" s="26">
        <v>1914122218</v>
      </c>
      <c r="J176" s="26">
        <v>1914122218</v>
      </c>
      <c r="K176" s="20" t="s">
        <v>211</v>
      </c>
      <c r="L176" s="21" t="s">
        <v>211</v>
      </c>
      <c r="M176" s="20" t="s">
        <v>107828</v>
      </c>
      <c r="N176" s="20" t="s">
        <v>15</v>
      </c>
      <c r="O176" s="42" t="s">
        <v>108038</v>
      </c>
      <c r="P176" s="43">
        <v>3002779909</v>
      </c>
      <c r="Q176" s="44" t="s">
        <v>108039</v>
      </c>
      <c r="R176" s="7"/>
    </row>
    <row r="177" spans="1:19" s="13" customFormat="1" ht="75" x14ac:dyDescent="0.2">
      <c r="A177" s="4"/>
      <c r="B177" s="41" t="s">
        <v>108076</v>
      </c>
      <c r="C177" s="82" t="s">
        <v>108078</v>
      </c>
      <c r="D177" s="21">
        <v>1</v>
      </c>
      <c r="E177" s="21">
        <v>1</v>
      </c>
      <c r="F177" s="17">
        <v>4</v>
      </c>
      <c r="G177" s="92">
        <v>1</v>
      </c>
      <c r="H177" s="92">
        <v>0</v>
      </c>
      <c r="I177" s="26">
        <v>2489681116</v>
      </c>
      <c r="J177" s="26">
        <v>2489681116</v>
      </c>
      <c r="K177" s="20" t="s">
        <v>211</v>
      </c>
      <c r="L177" s="21" t="s">
        <v>211</v>
      </c>
      <c r="M177" s="20" t="s">
        <v>107828</v>
      </c>
      <c r="N177" s="20" t="s">
        <v>15</v>
      </c>
      <c r="O177" s="42" t="s">
        <v>108038</v>
      </c>
      <c r="P177" s="43">
        <v>3002779909</v>
      </c>
      <c r="Q177" s="44" t="s">
        <v>108039</v>
      </c>
      <c r="R177" s="7"/>
    </row>
    <row r="178" spans="1:19" s="13" customFormat="1" ht="105" x14ac:dyDescent="0.2">
      <c r="A178" s="5"/>
      <c r="B178" s="30" t="s">
        <v>107935</v>
      </c>
      <c r="C178" s="16" t="s">
        <v>108085</v>
      </c>
      <c r="D178" s="17">
        <v>1</v>
      </c>
      <c r="E178" s="17">
        <v>2</v>
      </c>
      <c r="F178" s="17">
        <v>3</v>
      </c>
      <c r="G178" s="17">
        <v>1</v>
      </c>
      <c r="H178" s="18">
        <v>0</v>
      </c>
      <c r="I178" s="19">
        <v>74662176</v>
      </c>
      <c r="J178" s="19">
        <v>74662176</v>
      </c>
      <c r="K178" s="18">
        <v>0</v>
      </c>
      <c r="L178" s="18">
        <v>0</v>
      </c>
      <c r="M178" s="20" t="s">
        <v>107828</v>
      </c>
      <c r="N178" s="20" t="s">
        <v>15</v>
      </c>
      <c r="O178" s="38" t="s">
        <v>107948</v>
      </c>
      <c r="P178" s="17">
        <v>3132628447</v>
      </c>
      <c r="Q178" s="36" t="s">
        <v>107949</v>
      </c>
    </row>
    <row r="179" spans="1:19" s="13" customFormat="1" ht="51.75" customHeight="1" x14ac:dyDescent="0.2">
      <c r="A179" s="5"/>
      <c r="B179" s="41" t="s">
        <v>107938</v>
      </c>
      <c r="C179" s="16" t="s">
        <v>108036</v>
      </c>
      <c r="D179" s="17">
        <v>1</v>
      </c>
      <c r="E179" s="17">
        <v>2</v>
      </c>
      <c r="F179" s="17">
        <v>2</v>
      </c>
      <c r="G179" s="51">
        <v>1</v>
      </c>
      <c r="H179" s="18">
        <v>0</v>
      </c>
      <c r="I179" s="19">
        <v>93374369</v>
      </c>
      <c r="J179" s="19">
        <f t="shared" ref="J179:J186" si="0">+I179</f>
        <v>93374369</v>
      </c>
      <c r="K179" s="51">
        <v>0</v>
      </c>
      <c r="L179" s="51">
        <v>0</v>
      </c>
      <c r="M179" s="40" t="s">
        <v>107828</v>
      </c>
      <c r="N179" s="20" t="s">
        <v>15</v>
      </c>
      <c r="O179" s="38" t="s">
        <v>107948</v>
      </c>
      <c r="P179" s="17">
        <v>3132628447</v>
      </c>
      <c r="Q179" s="45" t="s">
        <v>107949</v>
      </c>
    </row>
    <row r="180" spans="1:19" s="13" customFormat="1" ht="72.75" customHeight="1" x14ac:dyDescent="0.2">
      <c r="A180" s="5"/>
      <c r="B180" s="38" t="s">
        <v>108081</v>
      </c>
      <c r="C180" s="16" t="s">
        <v>108080</v>
      </c>
      <c r="D180" s="17">
        <v>3</v>
      </c>
      <c r="E180" s="17">
        <v>3</v>
      </c>
      <c r="F180" s="17">
        <v>3</v>
      </c>
      <c r="G180" s="51">
        <v>1</v>
      </c>
      <c r="H180" s="18">
        <v>0</v>
      </c>
      <c r="I180" s="19">
        <v>103608000</v>
      </c>
      <c r="J180" s="52">
        <f t="shared" si="0"/>
        <v>103608000</v>
      </c>
      <c r="K180" s="17">
        <v>0</v>
      </c>
      <c r="L180" s="17">
        <v>0</v>
      </c>
      <c r="M180" s="40" t="s">
        <v>107828</v>
      </c>
      <c r="N180" s="20" t="s">
        <v>15</v>
      </c>
      <c r="O180" s="40" t="s">
        <v>107829</v>
      </c>
      <c r="P180" s="17">
        <v>3173759698</v>
      </c>
      <c r="Q180" s="93" t="s">
        <v>107802</v>
      </c>
    </row>
    <row r="181" spans="1:19" s="13" customFormat="1" ht="52.5" customHeight="1" x14ac:dyDescent="0.2">
      <c r="A181" s="5"/>
      <c r="B181" s="17">
        <v>91111603</v>
      </c>
      <c r="C181" s="16" t="s">
        <v>108083</v>
      </c>
      <c r="D181" s="17">
        <v>3</v>
      </c>
      <c r="E181" s="17">
        <v>4</v>
      </c>
      <c r="F181" s="17">
        <v>1</v>
      </c>
      <c r="G181" s="51">
        <v>1</v>
      </c>
      <c r="H181" s="18">
        <v>0</v>
      </c>
      <c r="I181" s="19">
        <v>4370000</v>
      </c>
      <c r="J181" s="52">
        <f t="shared" si="0"/>
        <v>4370000</v>
      </c>
      <c r="K181" s="17">
        <v>0</v>
      </c>
      <c r="L181" s="17">
        <v>0</v>
      </c>
      <c r="M181" s="40" t="s">
        <v>107828</v>
      </c>
      <c r="N181" s="20" t="s">
        <v>15</v>
      </c>
      <c r="O181" s="40" t="s">
        <v>108084</v>
      </c>
      <c r="P181" s="94" t="s">
        <v>108091</v>
      </c>
      <c r="Q181" s="67" t="s">
        <v>108090</v>
      </c>
    </row>
    <row r="182" spans="1:19" s="13" customFormat="1" ht="87" customHeight="1" x14ac:dyDescent="0.2">
      <c r="A182" s="5"/>
      <c r="B182" s="17">
        <v>43201900</v>
      </c>
      <c r="C182" s="16" t="s">
        <v>108093</v>
      </c>
      <c r="D182" s="17">
        <v>3</v>
      </c>
      <c r="E182" s="17">
        <v>4</v>
      </c>
      <c r="F182" s="17">
        <v>2</v>
      </c>
      <c r="G182" s="51">
        <v>1</v>
      </c>
      <c r="H182" s="18">
        <v>0</v>
      </c>
      <c r="I182" s="19">
        <v>38500000</v>
      </c>
      <c r="J182" s="19">
        <f t="shared" si="0"/>
        <v>38500000</v>
      </c>
      <c r="K182" s="17">
        <v>0</v>
      </c>
      <c r="L182" s="17">
        <v>0</v>
      </c>
      <c r="M182" s="40" t="s">
        <v>107828</v>
      </c>
      <c r="N182" s="20" t="s">
        <v>15</v>
      </c>
      <c r="O182" s="38" t="s">
        <v>107999</v>
      </c>
      <c r="P182" s="17">
        <v>3228159899</v>
      </c>
      <c r="Q182" s="95" t="s">
        <v>108000</v>
      </c>
    </row>
    <row r="183" spans="1:19" s="13" customFormat="1" ht="141.75" customHeight="1" x14ac:dyDescent="0.2">
      <c r="A183" s="5"/>
      <c r="B183" s="38" t="s">
        <v>108094</v>
      </c>
      <c r="C183" s="16" t="s">
        <v>108095</v>
      </c>
      <c r="D183" s="17">
        <v>3</v>
      </c>
      <c r="E183" s="17">
        <v>4</v>
      </c>
      <c r="F183" s="17">
        <v>3</v>
      </c>
      <c r="G183" s="51">
        <v>1</v>
      </c>
      <c r="H183" s="18">
        <v>0</v>
      </c>
      <c r="I183" s="19">
        <v>8200000</v>
      </c>
      <c r="J183" s="19">
        <f t="shared" si="0"/>
        <v>8200000</v>
      </c>
      <c r="K183" s="17">
        <v>0</v>
      </c>
      <c r="L183" s="17">
        <v>0</v>
      </c>
      <c r="M183" s="40" t="s">
        <v>107828</v>
      </c>
      <c r="N183" s="20" t="s">
        <v>15</v>
      </c>
      <c r="O183" s="42" t="s">
        <v>108038</v>
      </c>
      <c r="P183" s="43">
        <v>3002779909</v>
      </c>
      <c r="Q183" s="44" t="s">
        <v>108039</v>
      </c>
    </row>
    <row r="184" spans="1:19" s="13" customFormat="1" ht="106.5" customHeight="1" x14ac:dyDescent="0.2">
      <c r="A184" s="5"/>
      <c r="B184" s="38" t="s">
        <v>108097</v>
      </c>
      <c r="C184" s="16" t="s">
        <v>108096</v>
      </c>
      <c r="D184" s="17">
        <v>3</v>
      </c>
      <c r="E184" s="17">
        <v>4</v>
      </c>
      <c r="F184" s="17">
        <v>3</v>
      </c>
      <c r="G184" s="51">
        <v>1</v>
      </c>
      <c r="H184" s="18">
        <v>0</v>
      </c>
      <c r="I184" s="19">
        <v>19680125</v>
      </c>
      <c r="J184" s="19">
        <f t="shared" si="0"/>
        <v>19680125</v>
      </c>
      <c r="K184" s="17">
        <v>0</v>
      </c>
      <c r="L184" s="17">
        <v>0</v>
      </c>
      <c r="M184" s="40" t="s">
        <v>107828</v>
      </c>
      <c r="N184" s="20" t="s">
        <v>15</v>
      </c>
      <c r="O184" s="42" t="s">
        <v>108038</v>
      </c>
      <c r="P184" s="43">
        <v>3002779909</v>
      </c>
      <c r="Q184" s="44" t="s">
        <v>108039</v>
      </c>
    </row>
    <row r="185" spans="1:19" s="13" customFormat="1" ht="123" customHeight="1" x14ac:dyDescent="0.2">
      <c r="A185" s="5"/>
      <c r="B185" s="38" t="s">
        <v>108099</v>
      </c>
      <c r="C185" s="16" t="s">
        <v>108098</v>
      </c>
      <c r="D185" s="17">
        <v>3</v>
      </c>
      <c r="E185" s="17">
        <v>4</v>
      </c>
      <c r="F185" s="17">
        <v>3</v>
      </c>
      <c r="G185" s="51">
        <v>1</v>
      </c>
      <c r="H185" s="18">
        <v>0</v>
      </c>
      <c r="I185" s="19">
        <v>2220750</v>
      </c>
      <c r="J185" s="19">
        <f t="shared" si="0"/>
        <v>2220750</v>
      </c>
      <c r="K185" s="17">
        <v>0</v>
      </c>
      <c r="L185" s="17">
        <v>0</v>
      </c>
      <c r="M185" s="40" t="s">
        <v>107828</v>
      </c>
      <c r="N185" s="20" t="s">
        <v>15</v>
      </c>
      <c r="O185" s="42" t="s">
        <v>108038</v>
      </c>
      <c r="P185" s="43">
        <v>3002779909</v>
      </c>
      <c r="Q185" s="44" t="s">
        <v>108039</v>
      </c>
    </row>
    <row r="186" spans="1:19" s="25" customFormat="1" ht="86.25" customHeight="1" x14ac:dyDescent="0.2">
      <c r="A186" s="47"/>
      <c r="B186" s="17">
        <v>47131700</v>
      </c>
      <c r="C186" s="16" t="s">
        <v>108101</v>
      </c>
      <c r="D186" s="17">
        <v>4</v>
      </c>
      <c r="E186" s="17">
        <v>4</v>
      </c>
      <c r="F186" s="17">
        <v>3</v>
      </c>
      <c r="G186" s="51">
        <v>1</v>
      </c>
      <c r="H186" s="18">
        <v>0</v>
      </c>
      <c r="I186" s="19">
        <v>7843630</v>
      </c>
      <c r="J186" s="19">
        <f t="shared" si="0"/>
        <v>7843630</v>
      </c>
      <c r="K186" s="17">
        <v>0</v>
      </c>
      <c r="L186" s="17">
        <v>0</v>
      </c>
      <c r="M186" s="20" t="s">
        <v>107828</v>
      </c>
      <c r="N186" s="20" t="s">
        <v>15</v>
      </c>
      <c r="O186" s="20" t="s">
        <v>107829</v>
      </c>
      <c r="P186" s="17">
        <v>3006593051</v>
      </c>
      <c r="Q186" s="48" t="s">
        <v>107858</v>
      </c>
    </row>
    <row r="187" spans="1:19" s="25" customFormat="1" ht="141.75" customHeight="1" x14ac:dyDescent="0.2">
      <c r="A187" s="47"/>
      <c r="B187" s="17">
        <v>51212500</v>
      </c>
      <c r="C187" s="16" t="s">
        <v>108102</v>
      </c>
      <c r="D187" s="17">
        <v>4</v>
      </c>
      <c r="E187" s="17">
        <v>4</v>
      </c>
      <c r="F187" s="17">
        <v>3</v>
      </c>
      <c r="G187" s="51">
        <v>1</v>
      </c>
      <c r="H187" s="18">
        <v>0</v>
      </c>
      <c r="I187" s="19">
        <v>74048583</v>
      </c>
      <c r="J187" s="19">
        <f t="shared" ref="J187:J194" si="1">+I187</f>
        <v>74048583</v>
      </c>
      <c r="K187" s="17">
        <v>0</v>
      </c>
      <c r="L187" s="17">
        <v>0</v>
      </c>
      <c r="M187" s="20" t="s">
        <v>107828</v>
      </c>
      <c r="N187" s="20" t="s">
        <v>15</v>
      </c>
      <c r="O187" s="20" t="s">
        <v>107829</v>
      </c>
      <c r="P187" s="17">
        <v>3006593051</v>
      </c>
      <c r="Q187" s="22" t="s">
        <v>107858</v>
      </c>
    </row>
    <row r="188" spans="1:19" s="13" customFormat="1" ht="78.75" x14ac:dyDescent="0.2">
      <c r="A188" s="5"/>
      <c r="B188" s="38" t="s">
        <v>108105</v>
      </c>
      <c r="C188" s="16" t="s">
        <v>108104</v>
      </c>
      <c r="D188" s="17">
        <v>4</v>
      </c>
      <c r="E188" s="17">
        <v>5</v>
      </c>
      <c r="F188" s="17">
        <v>3</v>
      </c>
      <c r="G188" s="17">
        <v>1</v>
      </c>
      <c r="H188" s="72">
        <v>0</v>
      </c>
      <c r="I188" s="19">
        <v>30000000</v>
      </c>
      <c r="J188" s="19">
        <f t="shared" si="1"/>
        <v>30000000</v>
      </c>
      <c r="K188" s="17">
        <v>0</v>
      </c>
      <c r="L188" s="17">
        <v>0</v>
      </c>
      <c r="M188" s="40" t="s">
        <v>107828</v>
      </c>
      <c r="N188" s="20" t="s">
        <v>15</v>
      </c>
      <c r="O188" s="40" t="s">
        <v>108107</v>
      </c>
      <c r="P188" s="17">
        <v>3212151095</v>
      </c>
      <c r="Q188" s="49" t="s">
        <v>107830</v>
      </c>
    </row>
    <row r="189" spans="1:19" s="13" customFormat="1" ht="78.75" x14ac:dyDescent="0.2">
      <c r="A189" s="5"/>
      <c r="B189" s="17">
        <v>41101802</v>
      </c>
      <c r="C189" s="16" t="s">
        <v>108106</v>
      </c>
      <c r="D189" s="17">
        <v>4</v>
      </c>
      <c r="E189" s="17">
        <v>4</v>
      </c>
      <c r="F189" s="17">
        <v>3</v>
      </c>
      <c r="G189" s="17">
        <v>1</v>
      </c>
      <c r="H189" s="72">
        <v>0</v>
      </c>
      <c r="I189" s="19">
        <v>672203318</v>
      </c>
      <c r="J189" s="19">
        <f t="shared" si="1"/>
        <v>672203318</v>
      </c>
      <c r="K189" s="17">
        <v>0</v>
      </c>
      <c r="L189" s="17">
        <v>0</v>
      </c>
      <c r="M189" s="40" t="s">
        <v>107828</v>
      </c>
      <c r="N189" s="20" t="s">
        <v>15</v>
      </c>
      <c r="O189" s="40" t="s">
        <v>108107</v>
      </c>
      <c r="P189" s="17">
        <v>3212151095</v>
      </c>
      <c r="Q189" s="67" t="s">
        <v>107802</v>
      </c>
    </row>
    <row r="190" spans="1:19" s="13" customFormat="1" ht="144" customHeight="1" x14ac:dyDescent="0.2">
      <c r="A190" s="38"/>
      <c r="B190" s="17">
        <v>81112502</v>
      </c>
      <c r="C190" s="16" t="s">
        <v>108108</v>
      </c>
      <c r="D190" s="17">
        <v>4</v>
      </c>
      <c r="E190" s="17">
        <v>5</v>
      </c>
      <c r="F190" s="17">
        <v>1</v>
      </c>
      <c r="G190" s="17">
        <v>1</v>
      </c>
      <c r="H190" s="72">
        <v>0</v>
      </c>
      <c r="I190" s="19">
        <v>28374903</v>
      </c>
      <c r="J190" s="19">
        <f t="shared" si="1"/>
        <v>28374903</v>
      </c>
      <c r="K190" s="17">
        <v>0</v>
      </c>
      <c r="L190" s="17">
        <v>0</v>
      </c>
      <c r="M190" s="40" t="s">
        <v>107828</v>
      </c>
      <c r="N190" s="20" t="s">
        <v>15</v>
      </c>
      <c r="O190" s="40" t="s">
        <v>108109</v>
      </c>
      <c r="P190" s="23">
        <v>3105376662</v>
      </c>
      <c r="Q190" s="49" t="s">
        <v>107956</v>
      </c>
    </row>
    <row r="191" spans="1:19" s="13" customFormat="1" ht="120" customHeight="1" x14ac:dyDescent="0.2">
      <c r="A191" s="38" t="s">
        <v>108110</v>
      </c>
      <c r="B191" s="38" t="s">
        <v>108081</v>
      </c>
      <c r="C191" s="16" t="s">
        <v>108080</v>
      </c>
      <c r="D191" s="17">
        <v>4</v>
      </c>
      <c r="E191" s="17">
        <v>5</v>
      </c>
      <c r="F191" s="17">
        <v>3</v>
      </c>
      <c r="G191" s="51">
        <v>1</v>
      </c>
      <c r="H191" s="18">
        <v>0</v>
      </c>
      <c r="I191" s="19">
        <v>174408000</v>
      </c>
      <c r="J191" s="52">
        <f t="shared" si="1"/>
        <v>174408000</v>
      </c>
      <c r="K191" s="17">
        <v>0</v>
      </c>
      <c r="L191" s="17">
        <v>0</v>
      </c>
      <c r="M191" s="40" t="s">
        <v>107828</v>
      </c>
      <c r="N191" s="20" t="s">
        <v>15</v>
      </c>
      <c r="O191" s="40" t="s">
        <v>107829</v>
      </c>
      <c r="P191" s="17">
        <v>3173759698</v>
      </c>
      <c r="Q191" s="93" t="s">
        <v>107802</v>
      </c>
    </row>
    <row r="192" spans="1:19" s="13" customFormat="1" ht="84.75" customHeight="1" x14ac:dyDescent="0.2">
      <c r="A192" s="4"/>
      <c r="B192" s="29">
        <v>72154101</v>
      </c>
      <c r="C192" s="16" t="s">
        <v>107808</v>
      </c>
      <c r="D192" s="17">
        <v>4</v>
      </c>
      <c r="E192" s="17">
        <v>5</v>
      </c>
      <c r="F192" s="17">
        <v>4</v>
      </c>
      <c r="G192" s="17">
        <v>1</v>
      </c>
      <c r="H192" s="18">
        <v>0</v>
      </c>
      <c r="I192" s="19">
        <v>89012000</v>
      </c>
      <c r="J192" s="19">
        <f t="shared" si="1"/>
        <v>89012000</v>
      </c>
      <c r="K192" s="18">
        <v>0</v>
      </c>
      <c r="L192" s="18">
        <v>0</v>
      </c>
      <c r="M192" s="20" t="s">
        <v>107828</v>
      </c>
      <c r="N192" s="20" t="s">
        <v>15</v>
      </c>
      <c r="O192" s="20" t="s">
        <v>107829</v>
      </c>
      <c r="P192" s="21">
        <v>3173759698</v>
      </c>
      <c r="Q192" s="22" t="s">
        <v>107802</v>
      </c>
      <c r="R192" s="7"/>
      <c r="S192" s="7"/>
    </row>
    <row r="193" spans="1:19" s="13" customFormat="1" ht="63" x14ac:dyDescent="0.2">
      <c r="A193" s="5"/>
      <c r="B193" s="17">
        <v>42251503</v>
      </c>
      <c r="C193" s="16" t="s">
        <v>108112</v>
      </c>
      <c r="D193" s="17">
        <v>5</v>
      </c>
      <c r="E193" s="17">
        <v>5</v>
      </c>
      <c r="F193" s="17">
        <v>1</v>
      </c>
      <c r="G193" s="17">
        <v>1</v>
      </c>
      <c r="H193" s="18">
        <v>0</v>
      </c>
      <c r="I193" s="19">
        <v>9000000</v>
      </c>
      <c r="J193" s="19">
        <f t="shared" si="1"/>
        <v>9000000</v>
      </c>
      <c r="K193" s="17">
        <v>0</v>
      </c>
      <c r="L193" s="17">
        <v>0</v>
      </c>
      <c r="M193" s="40" t="s">
        <v>107828</v>
      </c>
      <c r="N193" s="20" t="s">
        <v>15</v>
      </c>
      <c r="O193" s="38" t="s">
        <v>107948</v>
      </c>
      <c r="P193" s="17">
        <v>3132628447</v>
      </c>
      <c r="Q193" s="50" t="s">
        <v>107949</v>
      </c>
    </row>
    <row r="194" spans="1:19" s="13" customFormat="1" ht="63" x14ac:dyDescent="0.2">
      <c r="A194" s="5"/>
      <c r="B194" s="17">
        <v>422717</v>
      </c>
      <c r="C194" s="16" t="s">
        <v>108113</v>
      </c>
      <c r="D194" s="17">
        <v>5</v>
      </c>
      <c r="E194" s="17">
        <v>5</v>
      </c>
      <c r="F194" s="17">
        <v>2</v>
      </c>
      <c r="G194" s="17">
        <v>1</v>
      </c>
      <c r="H194" s="51">
        <v>0</v>
      </c>
      <c r="I194" s="19">
        <v>37856000</v>
      </c>
      <c r="J194" s="17">
        <f t="shared" si="1"/>
        <v>37856000</v>
      </c>
      <c r="K194" s="51">
        <v>0</v>
      </c>
      <c r="L194" s="51">
        <v>0</v>
      </c>
      <c r="M194" s="40" t="s">
        <v>107828</v>
      </c>
      <c r="N194" s="20" t="s">
        <v>15</v>
      </c>
      <c r="O194" s="40" t="s">
        <v>107829</v>
      </c>
      <c r="P194" s="17">
        <v>3173759698</v>
      </c>
      <c r="Q194" s="96" t="s">
        <v>107802</v>
      </c>
    </row>
    <row r="195" spans="1:19" s="13" customFormat="1" ht="105" x14ac:dyDescent="0.2">
      <c r="A195" s="5"/>
      <c r="B195" s="30" t="s">
        <v>107935</v>
      </c>
      <c r="C195" s="16" t="s">
        <v>108087</v>
      </c>
      <c r="D195" s="17">
        <v>5</v>
      </c>
      <c r="E195" s="17">
        <v>5</v>
      </c>
      <c r="F195" s="17">
        <v>1</v>
      </c>
      <c r="G195" s="51">
        <v>1</v>
      </c>
      <c r="H195" s="51">
        <v>0</v>
      </c>
      <c r="I195" s="19">
        <v>63990500</v>
      </c>
      <c r="J195" s="19">
        <v>63990500</v>
      </c>
      <c r="K195" s="51">
        <v>0</v>
      </c>
      <c r="L195" s="51">
        <v>0</v>
      </c>
      <c r="M195" s="40" t="s">
        <v>107828</v>
      </c>
      <c r="N195" s="20" t="s">
        <v>15</v>
      </c>
      <c r="O195" s="38" t="s">
        <v>107948</v>
      </c>
      <c r="P195" s="17">
        <v>3132628447</v>
      </c>
      <c r="Q195" s="36" t="s">
        <v>107949</v>
      </c>
    </row>
    <row r="196" spans="1:19" s="13" customFormat="1" ht="78" customHeight="1" x14ac:dyDescent="0.2">
      <c r="A196" s="5"/>
      <c r="B196" s="30">
        <v>42231500</v>
      </c>
      <c r="C196" s="16" t="s">
        <v>107939</v>
      </c>
      <c r="D196" s="17">
        <v>5</v>
      </c>
      <c r="E196" s="17">
        <v>6</v>
      </c>
      <c r="F196" s="17">
        <v>2</v>
      </c>
      <c r="G196" s="17">
        <v>1</v>
      </c>
      <c r="H196" s="18">
        <v>0</v>
      </c>
      <c r="I196" s="19">
        <f>F196*100000000</f>
        <v>200000000</v>
      </c>
      <c r="J196" s="19">
        <f t="shared" ref="J196:J202" si="2">+I196</f>
        <v>200000000</v>
      </c>
      <c r="K196" s="18">
        <v>0</v>
      </c>
      <c r="L196" s="18">
        <v>0</v>
      </c>
      <c r="M196" s="20" t="s">
        <v>107828</v>
      </c>
      <c r="N196" s="20" t="s">
        <v>15</v>
      </c>
      <c r="O196" s="38" t="s">
        <v>107948</v>
      </c>
      <c r="P196" s="17">
        <v>3132628447</v>
      </c>
      <c r="Q196" s="36" t="s">
        <v>107949</v>
      </c>
    </row>
    <row r="197" spans="1:19" s="13" customFormat="1" ht="60" x14ac:dyDescent="0.2">
      <c r="A197" s="5"/>
      <c r="B197" s="17">
        <v>91111603</v>
      </c>
      <c r="C197" s="16" t="s">
        <v>108114</v>
      </c>
      <c r="D197" s="17">
        <v>5</v>
      </c>
      <c r="E197" s="17">
        <v>6</v>
      </c>
      <c r="F197" s="17">
        <v>9</v>
      </c>
      <c r="G197" s="51">
        <v>1</v>
      </c>
      <c r="H197" s="18">
        <v>0</v>
      </c>
      <c r="I197" s="19">
        <v>2794000</v>
      </c>
      <c r="J197" s="52">
        <f t="shared" si="2"/>
        <v>2794000</v>
      </c>
      <c r="K197" s="17">
        <v>0</v>
      </c>
      <c r="L197" s="17">
        <v>0</v>
      </c>
      <c r="M197" s="40" t="s">
        <v>107828</v>
      </c>
      <c r="N197" s="20" t="s">
        <v>15</v>
      </c>
      <c r="O197" s="40" t="s">
        <v>108084</v>
      </c>
      <c r="P197" s="94" t="s">
        <v>108091</v>
      </c>
      <c r="Q197" s="67" t="s">
        <v>108090</v>
      </c>
    </row>
    <row r="198" spans="1:19" s="13" customFormat="1" ht="75" x14ac:dyDescent="0.2">
      <c r="A198" s="5"/>
      <c r="B198" s="17">
        <v>85122104</v>
      </c>
      <c r="C198" s="16" t="s">
        <v>108115</v>
      </c>
      <c r="D198" s="17">
        <v>5</v>
      </c>
      <c r="E198" s="17">
        <v>5</v>
      </c>
      <c r="F198" s="17">
        <v>5</v>
      </c>
      <c r="G198" s="51">
        <v>1</v>
      </c>
      <c r="H198" s="17">
        <v>0</v>
      </c>
      <c r="I198" s="19">
        <v>87967120</v>
      </c>
      <c r="J198" s="52">
        <f t="shared" si="2"/>
        <v>87967120</v>
      </c>
      <c r="K198" s="17">
        <v>0</v>
      </c>
      <c r="L198" s="17">
        <v>0</v>
      </c>
      <c r="M198" s="40" t="s">
        <v>107828</v>
      </c>
      <c r="N198" s="20" t="s">
        <v>15</v>
      </c>
      <c r="O198" s="38" t="s">
        <v>108038</v>
      </c>
      <c r="P198" s="17">
        <v>3219006435</v>
      </c>
      <c r="Q198" s="36" t="s">
        <v>108039</v>
      </c>
    </row>
    <row r="199" spans="1:19" s="13" customFormat="1" ht="110.25" customHeight="1" x14ac:dyDescent="0.2">
      <c r="A199" s="5"/>
      <c r="B199" s="17">
        <v>10151500</v>
      </c>
      <c r="C199" s="16" t="s">
        <v>108116</v>
      </c>
      <c r="D199" s="17">
        <v>5</v>
      </c>
      <c r="E199" s="17">
        <v>6</v>
      </c>
      <c r="F199" s="17">
        <v>3</v>
      </c>
      <c r="G199" s="51">
        <v>1</v>
      </c>
      <c r="H199" s="18">
        <v>0</v>
      </c>
      <c r="I199" s="19">
        <v>30750000</v>
      </c>
      <c r="J199" s="52">
        <f t="shared" si="2"/>
        <v>30750000</v>
      </c>
      <c r="K199" s="17">
        <v>0</v>
      </c>
      <c r="L199" s="17">
        <v>0</v>
      </c>
      <c r="M199" s="40" t="s">
        <v>107828</v>
      </c>
      <c r="N199" s="20" t="s">
        <v>15</v>
      </c>
      <c r="O199" s="38" t="s">
        <v>107967</v>
      </c>
      <c r="P199" s="17" t="s">
        <v>107968</v>
      </c>
      <c r="Q199" s="48" t="s">
        <v>107969</v>
      </c>
    </row>
    <row r="200" spans="1:19" s="13" customFormat="1" ht="110.25" customHeight="1" x14ac:dyDescent="0.2">
      <c r="A200" s="5"/>
      <c r="B200" s="17">
        <v>82121500</v>
      </c>
      <c r="C200" s="16" t="s">
        <v>108117</v>
      </c>
      <c r="D200" s="17">
        <v>5</v>
      </c>
      <c r="E200" s="17">
        <v>6</v>
      </c>
      <c r="F200" s="17">
        <v>3</v>
      </c>
      <c r="G200" s="51">
        <v>1</v>
      </c>
      <c r="H200" s="18">
        <v>0</v>
      </c>
      <c r="I200" s="19">
        <v>65500000</v>
      </c>
      <c r="J200" s="52">
        <f t="shared" si="2"/>
        <v>65500000</v>
      </c>
      <c r="K200" s="17">
        <v>0</v>
      </c>
      <c r="L200" s="17">
        <v>0</v>
      </c>
      <c r="M200" s="40" t="s">
        <v>107828</v>
      </c>
      <c r="N200" s="20" t="s">
        <v>15</v>
      </c>
      <c r="O200" s="38" t="s">
        <v>107967</v>
      </c>
      <c r="P200" s="17">
        <v>3004079411</v>
      </c>
      <c r="Q200" s="48" t="s">
        <v>107969</v>
      </c>
    </row>
    <row r="201" spans="1:19" s="13" customFormat="1" ht="78.75" x14ac:dyDescent="0.2">
      <c r="A201" s="5"/>
      <c r="B201" s="17">
        <v>91111603</v>
      </c>
      <c r="C201" s="16" t="s">
        <v>108118</v>
      </c>
      <c r="D201" s="17">
        <v>5</v>
      </c>
      <c r="E201" s="17">
        <v>6</v>
      </c>
      <c r="F201" s="17">
        <v>3</v>
      </c>
      <c r="G201" s="51">
        <v>1</v>
      </c>
      <c r="H201" s="18">
        <v>0</v>
      </c>
      <c r="I201" s="19">
        <v>4423889</v>
      </c>
      <c r="J201" s="19">
        <f t="shared" si="2"/>
        <v>4423889</v>
      </c>
      <c r="K201" s="17">
        <v>0</v>
      </c>
      <c r="L201" s="17">
        <v>0</v>
      </c>
      <c r="M201" s="40" t="s">
        <v>107828</v>
      </c>
      <c r="N201" s="20" t="s">
        <v>15</v>
      </c>
      <c r="O201" s="38" t="s">
        <v>107987</v>
      </c>
      <c r="P201" s="17">
        <v>3118269501</v>
      </c>
      <c r="Q201" s="48" t="s">
        <v>107988</v>
      </c>
      <c r="S201" s="13" t="s">
        <v>108138</v>
      </c>
    </row>
    <row r="202" spans="1:19" s="13" customFormat="1" ht="93" customHeight="1" x14ac:dyDescent="0.2">
      <c r="A202" s="4"/>
      <c r="B202" s="15">
        <v>81112500</v>
      </c>
      <c r="C202" s="32" t="s">
        <v>107996</v>
      </c>
      <c r="D202" s="17">
        <v>5</v>
      </c>
      <c r="E202" s="17">
        <v>6</v>
      </c>
      <c r="F202" s="17">
        <v>12</v>
      </c>
      <c r="G202" s="17">
        <v>1</v>
      </c>
      <c r="H202" s="18">
        <v>0</v>
      </c>
      <c r="I202" s="19">
        <v>80000000</v>
      </c>
      <c r="J202" s="19">
        <f t="shared" si="2"/>
        <v>80000000</v>
      </c>
      <c r="K202" s="18">
        <v>0</v>
      </c>
      <c r="L202" s="18">
        <v>0</v>
      </c>
      <c r="M202" s="20" t="s">
        <v>107828</v>
      </c>
      <c r="N202" s="20" t="s">
        <v>15</v>
      </c>
      <c r="O202" s="38" t="s">
        <v>107999</v>
      </c>
      <c r="P202" s="17">
        <v>3228159899</v>
      </c>
      <c r="Q202" s="48" t="s">
        <v>108000</v>
      </c>
      <c r="R202" s="7"/>
      <c r="S202" s="7"/>
    </row>
    <row r="203" spans="1:19" s="13" customFormat="1" ht="110.25" x14ac:dyDescent="0.2">
      <c r="A203" s="4"/>
      <c r="B203" s="15">
        <v>42293138</v>
      </c>
      <c r="C203" s="37" t="s">
        <v>107947</v>
      </c>
      <c r="D203" s="17">
        <v>6</v>
      </c>
      <c r="E203" s="17">
        <v>6</v>
      </c>
      <c r="F203" s="17">
        <v>2</v>
      </c>
      <c r="G203" s="17">
        <v>1</v>
      </c>
      <c r="H203" s="18">
        <v>0</v>
      </c>
      <c r="I203" s="19">
        <f>120000000*F203</f>
        <v>240000000</v>
      </c>
      <c r="J203" s="19">
        <v>480000000</v>
      </c>
      <c r="K203" s="18">
        <v>0</v>
      </c>
      <c r="L203" s="18">
        <v>0</v>
      </c>
      <c r="M203" s="20" t="s">
        <v>107828</v>
      </c>
      <c r="N203" s="20" t="s">
        <v>15</v>
      </c>
      <c r="O203" s="38" t="s">
        <v>107948</v>
      </c>
      <c r="P203" s="17">
        <v>3132628447</v>
      </c>
      <c r="Q203" s="53" t="s">
        <v>107949</v>
      </c>
      <c r="R203" s="7"/>
      <c r="S203" s="7"/>
    </row>
    <row r="204" spans="1:19" s="13" customFormat="1" ht="141.75" x14ac:dyDescent="0.2">
      <c r="A204" s="5"/>
      <c r="B204" s="17">
        <v>86101705</v>
      </c>
      <c r="C204" s="37" t="s">
        <v>108119</v>
      </c>
      <c r="D204" s="17">
        <v>6</v>
      </c>
      <c r="E204" s="17">
        <v>6</v>
      </c>
      <c r="F204" s="17">
        <v>3</v>
      </c>
      <c r="G204" s="17">
        <v>1</v>
      </c>
      <c r="H204" s="51">
        <v>0</v>
      </c>
      <c r="I204" s="19">
        <v>93682170</v>
      </c>
      <c r="J204" s="19">
        <f>+I204</f>
        <v>93682170</v>
      </c>
      <c r="K204" s="17">
        <v>0</v>
      </c>
      <c r="L204" s="17">
        <v>0</v>
      </c>
      <c r="M204" s="40" t="s">
        <v>107828</v>
      </c>
      <c r="N204" s="20" t="s">
        <v>15</v>
      </c>
      <c r="O204" s="38" t="s">
        <v>107967</v>
      </c>
      <c r="P204" s="17">
        <v>3004079411</v>
      </c>
      <c r="Q204" s="49" t="s">
        <v>107969</v>
      </c>
    </row>
    <row r="205" spans="1:19" s="13" customFormat="1" ht="81.75" customHeight="1" x14ac:dyDescent="0.2">
      <c r="A205" s="5"/>
      <c r="B205" s="17">
        <v>42294204</v>
      </c>
      <c r="C205" s="37" t="s">
        <v>108120</v>
      </c>
      <c r="D205" s="17">
        <v>6</v>
      </c>
      <c r="E205" s="17">
        <v>6</v>
      </c>
      <c r="F205" s="17">
        <v>3</v>
      </c>
      <c r="G205" s="17">
        <v>1</v>
      </c>
      <c r="H205" s="51">
        <v>0</v>
      </c>
      <c r="I205" s="19">
        <v>24000000</v>
      </c>
      <c r="J205" s="19">
        <f>+I205</f>
        <v>24000000</v>
      </c>
      <c r="K205" s="17">
        <v>0</v>
      </c>
      <c r="L205" s="17">
        <v>0</v>
      </c>
      <c r="M205" s="40" t="s">
        <v>107828</v>
      </c>
      <c r="N205" s="20" t="s">
        <v>15</v>
      </c>
      <c r="O205" s="20" t="s">
        <v>107829</v>
      </c>
      <c r="P205" s="21">
        <v>3006589235</v>
      </c>
      <c r="Q205" s="54" t="s">
        <v>107802</v>
      </c>
    </row>
    <row r="206" spans="1:19" s="13" customFormat="1" ht="81.75" customHeight="1" x14ac:dyDescent="0.2">
      <c r="A206" s="5"/>
      <c r="B206" s="17">
        <v>42272001</v>
      </c>
      <c r="C206" s="37" t="s">
        <v>108121</v>
      </c>
      <c r="D206" s="17">
        <v>6</v>
      </c>
      <c r="E206" s="17">
        <v>6</v>
      </c>
      <c r="F206" s="17">
        <v>1</v>
      </c>
      <c r="G206" s="17">
        <v>1</v>
      </c>
      <c r="H206" s="51">
        <v>0</v>
      </c>
      <c r="I206" s="19">
        <v>22000000</v>
      </c>
      <c r="J206" s="19">
        <f>+I206</f>
        <v>22000000</v>
      </c>
      <c r="K206" s="17">
        <v>0</v>
      </c>
      <c r="L206" s="17">
        <v>0</v>
      </c>
      <c r="M206" s="40" t="s">
        <v>107828</v>
      </c>
      <c r="N206" s="20" t="s">
        <v>15</v>
      </c>
      <c r="O206" s="20" t="s">
        <v>107829</v>
      </c>
      <c r="P206" s="21">
        <v>3006589235</v>
      </c>
      <c r="Q206" s="54" t="s">
        <v>107802</v>
      </c>
    </row>
    <row r="207" spans="1:19" s="13" customFormat="1" ht="60" x14ac:dyDescent="0.2">
      <c r="A207" s="5"/>
      <c r="B207" s="35">
        <v>44121600</v>
      </c>
      <c r="C207" s="37" t="s">
        <v>108122</v>
      </c>
      <c r="D207" s="17">
        <v>6</v>
      </c>
      <c r="E207" s="17">
        <v>7</v>
      </c>
      <c r="F207" s="17">
        <v>8</v>
      </c>
      <c r="G207" s="17">
        <v>1</v>
      </c>
      <c r="H207" s="51">
        <v>0</v>
      </c>
      <c r="I207" s="19">
        <v>9728601</v>
      </c>
      <c r="J207" s="19">
        <f>+I207</f>
        <v>9728601</v>
      </c>
      <c r="K207" s="17">
        <v>0</v>
      </c>
      <c r="L207" s="17">
        <v>0</v>
      </c>
      <c r="M207" s="40" t="s">
        <v>107828</v>
      </c>
      <c r="N207" s="20" t="s">
        <v>15</v>
      </c>
      <c r="O207" s="40" t="s">
        <v>108084</v>
      </c>
      <c r="P207" s="94" t="s">
        <v>108091</v>
      </c>
      <c r="Q207" s="67" t="s">
        <v>108090</v>
      </c>
    </row>
    <row r="208" spans="1:19" s="13" customFormat="1" ht="60" x14ac:dyDescent="0.2">
      <c r="A208" s="5"/>
      <c r="B208" s="17">
        <v>41103011</v>
      </c>
      <c r="C208" s="37" t="s">
        <v>108123</v>
      </c>
      <c r="D208" s="17">
        <v>6</v>
      </c>
      <c r="E208" s="17">
        <v>7</v>
      </c>
      <c r="F208" s="17">
        <v>1</v>
      </c>
      <c r="G208" s="17">
        <v>1</v>
      </c>
      <c r="H208" s="51">
        <v>0</v>
      </c>
      <c r="I208" s="19">
        <v>3867500</v>
      </c>
      <c r="J208" s="19">
        <f t="shared" ref="J208:J214" si="3">+I208</f>
        <v>3867500</v>
      </c>
      <c r="K208" s="17">
        <v>0</v>
      </c>
      <c r="L208" s="17">
        <v>0</v>
      </c>
      <c r="M208" s="40" t="s">
        <v>107828</v>
      </c>
      <c r="N208" s="20" t="s">
        <v>15</v>
      </c>
      <c r="O208" s="40" t="s">
        <v>108084</v>
      </c>
      <c r="P208" s="94" t="s">
        <v>108091</v>
      </c>
      <c r="Q208" s="67" t="s">
        <v>108090</v>
      </c>
    </row>
    <row r="209" spans="1:19" s="13" customFormat="1" ht="75.75" customHeight="1" x14ac:dyDescent="0.2">
      <c r="A209" s="4"/>
      <c r="B209" s="29">
        <v>20102301</v>
      </c>
      <c r="C209" s="16" t="s">
        <v>107897</v>
      </c>
      <c r="D209" s="33">
        <v>6</v>
      </c>
      <c r="E209" s="17">
        <v>7</v>
      </c>
      <c r="F209" s="17">
        <v>3</v>
      </c>
      <c r="G209" s="17">
        <v>1</v>
      </c>
      <c r="H209" s="18">
        <v>0</v>
      </c>
      <c r="I209" s="19">
        <v>2250000000</v>
      </c>
      <c r="J209" s="19">
        <f t="shared" si="3"/>
        <v>2250000000</v>
      </c>
      <c r="K209" s="18">
        <v>0</v>
      </c>
      <c r="L209" s="18">
        <v>0</v>
      </c>
      <c r="M209" s="20" t="s">
        <v>107828</v>
      </c>
      <c r="N209" s="20" t="s">
        <v>15</v>
      </c>
      <c r="O209" s="20" t="s">
        <v>107829</v>
      </c>
      <c r="P209" s="17">
        <v>3103207214</v>
      </c>
      <c r="Q209" s="48" t="s">
        <v>107899</v>
      </c>
      <c r="R209" s="7"/>
      <c r="S209" s="7"/>
    </row>
    <row r="210" spans="1:19" s="13" customFormat="1" ht="109.5" customHeight="1" x14ac:dyDescent="0.2">
      <c r="A210" s="4"/>
      <c r="B210" s="35">
        <v>44121600</v>
      </c>
      <c r="C210" s="16" t="s">
        <v>108124</v>
      </c>
      <c r="D210" s="33">
        <v>6</v>
      </c>
      <c r="E210" s="17">
        <v>7</v>
      </c>
      <c r="F210" s="17">
        <v>3</v>
      </c>
      <c r="G210" s="17">
        <v>1</v>
      </c>
      <c r="H210" s="18">
        <v>0</v>
      </c>
      <c r="I210" s="19">
        <v>72103516</v>
      </c>
      <c r="J210" s="19">
        <f t="shared" si="3"/>
        <v>72103516</v>
      </c>
      <c r="K210" s="18">
        <v>0</v>
      </c>
      <c r="L210" s="18">
        <v>0</v>
      </c>
      <c r="M210" s="20" t="s">
        <v>107828</v>
      </c>
      <c r="N210" s="20" t="s">
        <v>15</v>
      </c>
      <c r="O210" s="38" t="s">
        <v>107967</v>
      </c>
      <c r="P210" s="17">
        <v>3004079415</v>
      </c>
      <c r="Q210" s="34" t="s">
        <v>107969</v>
      </c>
      <c r="R210" s="7"/>
      <c r="S210" s="7"/>
    </row>
    <row r="211" spans="1:19" s="13" customFormat="1" ht="94.5" x14ac:dyDescent="0.2">
      <c r="A211" s="5"/>
      <c r="B211" s="38" t="s">
        <v>108127</v>
      </c>
      <c r="C211" s="16" t="s">
        <v>108135</v>
      </c>
      <c r="D211" s="33">
        <v>6</v>
      </c>
      <c r="E211" s="17">
        <v>7</v>
      </c>
      <c r="F211" s="17">
        <v>2</v>
      </c>
      <c r="G211" s="17">
        <v>1</v>
      </c>
      <c r="H211" s="18">
        <v>0</v>
      </c>
      <c r="I211" s="19">
        <v>81829600</v>
      </c>
      <c r="J211" s="19">
        <f>+I211</f>
        <v>81829600</v>
      </c>
      <c r="K211" s="18">
        <v>0</v>
      </c>
      <c r="L211" s="18">
        <v>0</v>
      </c>
      <c r="M211" s="20" t="s">
        <v>107828</v>
      </c>
      <c r="N211" s="20" t="s">
        <v>15</v>
      </c>
      <c r="O211" s="20" t="s">
        <v>107829</v>
      </c>
      <c r="P211" s="17">
        <v>3103207214</v>
      </c>
      <c r="Q211" s="48" t="s">
        <v>107802</v>
      </c>
    </row>
    <row r="212" spans="1:19" s="13" customFormat="1" ht="78.75" x14ac:dyDescent="0.2">
      <c r="A212" s="5"/>
      <c r="B212" s="38" t="s">
        <v>108126</v>
      </c>
      <c r="C212" s="16" t="s">
        <v>108125</v>
      </c>
      <c r="D212" s="33">
        <v>6</v>
      </c>
      <c r="E212" s="17">
        <v>7</v>
      </c>
      <c r="F212" s="17">
        <v>2</v>
      </c>
      <c r="G212" s="17">
        <v>1</v>
      </c>
      <c r="H212" s="18">
        <v>0</v>
      </c>
      <c r="I212" s="19">
        <v>35521500</v>
      </c>
      <c r="J212" s="19">
        <f t="shared" si="3"/>
        <v>35521500</v>
      </c>
      <c r="K212" s="18">
        <v>0</v>
      </c>
      <c r="L212" s="18">
        <v>0</v>
      </c>
      <c r="M212" s="20" t="s">
        <v>107828</v>
      </c>
      <c r="N212" s="20" t="s">
        <v>15</v>
      </c>
      <c r="O212" s="20" t="s">
        <v>107829</v>
      </c>
      <c r="P212" s="17">
        <v>3103207214</v>
      </c>
      <c r="Q212" s="48" t="s">
        <v>107802</v>
      </c>
    </row>
    <row r="213" spans="1:19" s="13" customFormat="1" ht="94.5" x14ac:dyDescent="0.2">
      <c r="A213" s="5"/>
      <c r="B213" s="17">
        <v>93131607</v>
      </c>
      <c r="C213" s="16" t="s">
        <v>108128</v>
      </c>
      <c r="D213" s="17">
        <v>6</v>
      </c>
      <c r="E213" s="17">
        <v>6</v>
      </c>
      <c r="F213" s="17">
        <v>1</v>
      </c>
      <c r="G213" s="17">
        <v>1</v>
      </c>
      <c r="H213" s="72">
        <v>0</v>
      </c>
      <c r="I213" s="19">
        <v>840000000</v>
      </c>
      <c r="J213" s="19">
        <f t="shared" si="3"/>
        <v>840000000</v>
      </c>
      <c r="K213" s="17">
        <v>0</v>
      </c>
      <c r="L213" s="17">
        <v>0</v>
      </c>
      <c r="M213" s="40" t="s">
        <v>107828</v>
      </c>
      <c r="N213" s="20" t="s">
        <v>15</v>
      </c>
      <c r="O213" s="38" t="s">
        <v>107986</v>
      </c>
      <c r="P213" s="17">
        <v>3017600500</v>
      </c>
      <c r="Q213" s="97" t="s">
        <v>107984</v>
      </c>
    </row>
    <row r="214" spans="1:19" s="13" customFormat="1" ht="110.25" x14ac:dyDescent="0.2">
      <c r="A214" s="5"/>
      <c r="B214" s="38" t="s">
        <v>108100</v>
      </c>
      <c r="C214" s="16" t="s">
        <v>108130</v>
      </c>
      <c r="D214" s="17">
        <v>6</v>
      </c>
      <c r="E214" s="17">
        <v>7</v>
      </c>
      <c r="F214" s="17">
        <v>3</v>
      </c>
      <c r="G214" s="17">
        <v>1</v>
      </c>
      <c r="H214" s="72">
        <v>0</v>
      </c>
      <c r="I214" s="19">
        <v>3515000</v>
      </c>
      <c r="J214" s="19">
        <f t="shared" si="3"/>
        <v>3515000</v>
      </c>
      <c r="K214" s="17">
        <v>0</v>
      </c>
      <c r="L214" s="17">
        <v>0</v>
      </c>
      <c r="M214" s="40" t="s">
        <v>107828</v>
      </c>
      <c r="N214" s="20" t="s">
        <v>15</v>
      </c>
      <c r="O214" s="38" t="s">
        <v>108038</v>
      </c>
      <c r="P214" s="17">
        <v>3219006435</v>
      </c>
      <c r="Q214" s="36" t="s">
        <v>108039</v>
      </c>
    </row>
    <row r="215" spans="1:19" s="13" customFormat="1" ht="63" x14ac:dyDescent="0.2">
      <c r="A215" s="5"/>
      <c r="B215" s="63">
        <v>85161505</v>
      </c>
      <c r="C215" s="98" t="s">
        <v>108131</v>
      </c>
      <c r="D215" s="64">
        <v>7</v>
      </c>
      <c r="E215" s="64">
        <v>8</v>
      </c>
      <c r="F215" s="64">
        <v>2</v>
      </c>
      <c r="G215" s="64">
        <v>1</v>
      </c>
      <c r="H215" s="65">
        <v>0</v>
      </c>
      <c r="I215" s="66" t="s">
        <v>108132</v>
      </c>
      <c r="J215" s="66" t="s">
        <v>108132</v>
      </c>
      <c r="K215" s="64">
        <v>0</v>
      </c>
      <c r="L215" s="64">
        <v>0</v>
      </c>
      <c r="M215" s="66" t="s">
        <v>107828</v>
      </c>
      <c r="N215" s="20" t="s">
        <v>15</v>
      </c>
      <c r="O215" s="63" t="s">
        <v>107829</v>
      </c>
      <c r="P215" s="64">
        <v>3103207214</v>
      </c>
      <c r="Q215" s="67" t="s">
        <v>107802</v>
      </c>
      <c r="S215" s="13" t="s">
        <v>108138</v>
      </c>
    </row>
    <row r="216" spans="1:19" s="13" customFormat="1" ht="89.25" customHeight="1" x14ac:dyDescent="0.2">
      <c r="A216" s="5"/>
      <c r="B216" s="63" t="s">
        <v>108136</v>
      </c>
      <c r="C216" s="98" t="s">
        <v>108134</v>
      </c>
      <c r="D216" s="64">
        <v>6</v>
      </c>
      <c r="E216" s="64">
        <v>7</v>
      </c>
      <c r="F216" s="64">
        <v>2</v>
      </c>
      <c r="G216" s="64">
        <v>1</v>
      </c>
      <c r="H216" s="65">
        <v>0</v>
      </c>
      <c r="I216" s="66">
        <v>61954570</v>
      </c>
      <c r="J216" s="66">
        <f>+I216</f>
        <v>61954570</v>
      </c>
      <c r="K216" s="64">
        <v>0</v>
      </c>
      <c r="L216" s="64">
        <v>0</v>
      </c>
      <c r="M216" s="66" t="s">
        <v>107828</v>
      </c>
      <c r="N216" s="20" t="s">
        <v>15</v>
      </c>
      <c r="O216" s="63" t="s">
        <v>107829</v>
      </c>
      <c r="P216" s="64">
        <v>3103207214</v>
      </c>
      <c r="Q216" s="67" t="s">
        <v>107802</v>
      </c>
    </row>
    <row r="217" spans="1:19" s="13" customFormat="1" ht="144" customHeight="1" x14ac:dyDescent="0.2">
      <c r="A217" s="5"/>
      <c r="B217" s="63">
        <v>76121900</v>
      </c>
      <c r="C217" s="98" t="s">
        <v>108137</v>
      </c>
      <c r="D217" s="64">
        <v>6</v>
      </c>
      <c r="E217" s="64">
        <v>7</v>
      </c>
      <c r="F217" s="64">
        <v>2</v>
      </c>
      <c r="G217" s="64">
        <v>1</v>
      </c>
      <c r="H217" s="65">
        <v>0</v>
      </c>
      <c r="I217" s="66">
        <v>184000000</v>
      </c>
      <c r="J217" s="66">
        <f>+I217</f>
        <v>184000000</v>
      </c>
      <c r="K217" s="64">
        <v>0</v>
      </c>
      <c r="L217" s="64">
        <v>0</v>
      </c>
      <c r="M217" s="66" t="s">
        <v>107828</v>
      </c>
      <c r="N217" s="20" t="s">
        <v>15</v>
      </c>
      <c r="O217" s="63" t="s">
        <v>107829</v>
      </c>
      <c r="P217" s="64">
        <v>3103207214</v>
      </c>
      <c r="Q217" s="67" t="s">
        <v>107830</v>
      </c>
    </row>
    <row r="218" spans="1:19" s="13" customFormat="1" ht="37.5" customHeight="1" x14ac:dyDescent="0.2">
      <c r="A218" s="4"/>
      <c r="B218" s="15" t="s">
        <v>108007</v>
      </c>
      <c r="C218" s="16" t="s">
        <v>108086</v>
      </c>
      <c r="D218" s="17">
        <v>6</v>
      </c>
      <c r="E218" s="17">
        <v>7</v>
      </c>
      <c r="F218" s="17">
        <v>3</v>
      </c>
      <c r="G218" s="17">
        <v>1</v>
      </c>
      <c r="H218" s="18">
        <v>0</v>
      </c>
      <c r="I218" s="19">
        <v>8458982</v>
      </c>
      <c r="J218" s="19">
        <v>8458982</v>
      </c>
      <c r="K218" s="18">
        <v>0</v>
      </c>
      <c r="L218" s="18">
        <v>0</v>
      </c>
      <c r="M218" s="20" t="s">
        <v>107828</v>
      </c>
      <c r="N218" s="20" t="s">
        <v>15</v>
      </c>
      <c r="O218" s="38" t="s">
        <v>107999</v>
      </c>
      <c r="P218" s="17">
        <v>3228159900</v>
      </c>
      <c r="Q218" s="39" t="s">
        <v>108000</v>
      </c>
      <c r="R218" s="7"/>
      <c r="S218" s="7"/>
    </row>
    <row r="219" spans="1:19" s="13" customFormat="1" ht="78.75" x14ac:dyDescent="0.2">
      <c r="A219" s="5"/>
      <c r="B219" s="17">
        <v>91111603</v>
      </c>
      <c r="C219" s="16" t="s">
        <v>108118</v>
      </c>
      <c r="D219" s="17">
        <v>5</v>
      </c>
      <c r="E219" s="17">
        <v>6</v>
      </c>
      <c r="F219" s="17">
        <v>3</v>
      </c>
      <c r="G219" s="51">
        <v>1</v>
      </c>
      <c r="H219" s="18">
        <v>0</v>
      </c>
      <c r="I219" s="19">
        <v>4423889</v>
      </c>
      <c r="J219" s="19">
        <f>+I219</f>
        <v>4423889</v>
      </c>
      <c r="K219" s="17">
        <v>0</v>
      </c>
      <c r="L219" s="17">
        <v>0</v>
      </c>
      <c r="M219" s="40" t="s">
        <v>107828</v>
      </c>
      <c r="N219" s="20" t="s">
        <v>15</v>
      </c>
      <c r="O219" s="38" t="s">
        <v>107987</v>
      </c>
      <c r="P219" s="17">
        <v>3118269501</v>
      </c>
      <c r="Q219" s="48" t="s">
        <v>107988</v>
      </c>
    </row>
    <row r="220" spans="1:19" s="13" customFormat="1" ht="60" x14ac:dyDescent="0.2">
      <c r="A220" s="5"/>
      <c r="B220" s="30" t="s">
        <v>108143</v>
      </c>
      <c r="C220" s="16" t="s">
        <v>108144</v>
      </c>
      <c r="D220" s="17">
        <v>7</v>
      </c>
      <c r="E220" s="17">
        <v>7</v>
      </c>
      <c r="F220" s="17">
        <v>45</v>
      </c>
      <c r="G220" s="17">
        <v>1</v>
      </c>
      <c r="H220" s="72">
        <v>0</v>
      </c>
      <c r="I220" s="19">
        <v>6789021</v>
      </c>
      <c r="J220" s="19">
        <f>+I220</f>
        <v>6789021</v>
      </c>
      <c r="K220" s="64">
        <v>0</v>
      </c>
      <c r="L220" s="64">
        <v>0</v>
      </c>
      <c r="M220" s="66" t="s">
        <v>107828</v>
      </c>
      <c r="N220" s="20" t="s">
        <v>15</v>
      </c>
      <c r="O220" s="63" t="s">
        <v>107829</v>
      </c>
      <c r="P220" s="64">
        <v>3103207214</v>
      </c>
      <c r="Q220" s="67" t="s">
        <v>107830</v>
      </c>
    </row>
    <row r="221" spans="1:19" s="13" customFormat="1" ht="105" x14ac:dyDescent="0.2">
      <c r="A221" s="5"/>
      <c r="B221" s="30" t="s">
        <v>107935</v>
      </c>
      <c r="C221" s="16" t="s">
        <v>108085</v>
      </c>
      <c r="D221" s="21">
        <v>6</v>
      </c>
      <c r="E221" s="21">
        <v>7</v>
      </c>
      <c r="F221" s="21">
        <v>1</v>
      </c>
      <c r="G221" s="21">
        <v>1</v>
      </c>
      <c r="H221" s="18">
        <v>0</v>
      </c>
      <c r="I221" s="26">
        <v>1100000000</v>
      </c>
      <c r="J221" s="19">
        <f>+I221</f>
        <v>1100000000</v>
      </c>
      <c r="K221" s="18">
        <v>0</v>
      </c>
      <c r="L221" s="18">
        <v>0</v>
      </c>
      <c r="M221" s="20" t="s">
        <v>107828</v>
      </c>
      <c r="N221" s="20" t="s">
        <v>15</v>
      </c>
      <c r="O221" s="38" t="s">
        <v>107948</v>
      </c>
      <c r="P221" s="17">
        <v>3132628447</v>
      </c>
      <c r="Q221" s="36" t="s">
        <v>107949</v>
      </c>
    </row>
    <row r="222" spans="1:19" s="13" customFormat="1" ht="141.75" x14ac:dyDescent="0.2">
      <c r="A222" s="5"/>
      <c r="B222" s="30">
        <v>95122300</v>
      </c>
      <c r="C222" s="16" t="s">
        <v>108139</v>
      </c>
      <c r="D222" s="21">
        <v>6</v>
      </c>
      <c r="E222" s="21">
        <v>7</v>
      </c>
      <c r="F222" s="21">
        <v>7</v>
      </c>
      <c r="G222" s="21">
        <v>1</v>
      </c>
      <c r="H222" s="18">
        <v>0</v>
      </c>
      <c r="I222" s="26">
        <v>0</v>
      </c>
      <c r="J222" s="19">
        <v>0</v>
      </c>
      <c r="K222" s="51">
        <v>0</v>
      </c>
      <c r="L222" s="51">
        <v>0</v>
      </c>
      <c r="M222" s="40" t="s">
        <v>107828</v>
      </c>
      <c r="N222" s="20" t="s">
        <v>15</v>
      </c>
      <c r="O222" s="38" t="s">
        <v>108038</v>
      </c>
      <c r="P222" s="17">
        <v>3219006435</v>
      </c>
      <c r="Q222" s="36" t="s">
        <v>108039</v>
      </c>
    </row>
    <row r="223" spans="1:19" s="13" customFormat="1" ht="63" x14ac:dyDescent="0.2">
      <c r="A223" s="5"/>
      <c r="B223" s="17">
        <v>43221503</v>
      </c>
      <c r="C223" s="16" t="s">
        <v>108140</v>
      </c>
      <c r="D223" s="17">
        <v>7</v>
      </c>
      <c r="E223" s="17">
        <v>7</v>
      </c>
      <c r="F223" s="17">
        <v>1</v>
      </c>
      <c r="G223" s="21">
        <v>1</v>
      </c>
      <c r="H223" s="18">
        <v>0</v>
      </c>
      <c r="I223" s="26">
        <v>4500000</v>
      </c>
      <c r="J223" s="19">
        <f t="shared" ref="J223:J229" si="4">+I223</f>
        <v>4500000</v>
      </c>
      <c r="K223" s="18">
        <v>0</v>
      </c>
      <c r="L223" s="18">
        <v>0</v>
      </c>
      <c r="M223" s="20" t="s">
        <v>107828</v>
      </c>
      <c r="N223" s="20" t="s">
        <v>15</v>
      </c>
      <c r="O223" s="38" t="s">
        <v>107999</v>
      </c>
      <c r="P223" s="17">
        <v>3228159899</v>
      </c>
      <c r="Q223" s="39" t="s">
        <v>108000</v>
      </c>
    </row>
    <row r="224" spans="1:19" s="13" customFormat="1" ht="110.25" x14ac:dyDescent="0.2">
      <c r="A224" s="5"/>
      <c r="B224" s="17">
        <v>84111600</v>
      </c>
      <c r="C224" s="16" t="s">
        <v>108141</v>
      </c>
      <c r="D224" s="17">
        <v>7</v>
      </c>
      <c r="E224" s="17">
        <v>7</v>
      </c>
      <c r="F224" s="17">
        <v>3</v>
      </c>
      <c r="G224" s="21">
        <v>1</v>
      </c>
      <c r="H224" s="18">
        <v>0</v>
      </c>
      <c r="I224" s="26">
        <v>15000000</v>
      </c>
      <c r="J224" s="19">
        <f t="shared" si="4"/>
        <v>15000000</v>
      </c>
      <c r="K224" s="18">
        <v>0</v>
      </c>
      <c r="L224" s="18">
        <v>0</v>
      </c>
      <c r="M224" s="20" t="s">
        <v>107828</v>
      </c>
      <c r="N224" s="20" t="s">
        <v>15</v>
      </c>
      <c r="O224" s="38" t="s">
        <v>107948</v>
      </c>
      <c r="P224" s="17">
        <v>3132628447</v>
      </c>
      <c r="Q224" s="36" t="s">
        <v>107949</v>
      </c>
    </row>
    <row r="225" spans="1:19" s="13" customFormat="1" ht="75" customHeight="1" x14ac:dyDescent="0.2">
      <c r="A225" s="5"/>
      <c r="B225" s="17">
        <v>5113183</v>
      </c>
      <c r="C225" s="16" t="s">
        <v>108142</v>
      </c>
      <c r="D225" s="17">
        <v>7</v>
      </c>
      <c r="E225" s="17">
        <v>7</v>
      </c>
      <c r="F225" s="17">
        <v>2</v>
      </c>
      <c r="G225" s="21">
        <v>1</v>
      </c>
      <c r="H225" s="18">
        <v>0</v>
      </c>
      <c r="I225" s="26">
        <v>14820752</v>
      </c>
      <c r="J225" s="19">
        <f t="shared" si="4"/>
        <v>14820752</v>
      </c>
      <c r="K225" s="18">
        <v>0</v>
      </c>
      <c r="L225" s="18">
        <v>0</v>
      </c>
      <c r="M225" s="20" t="s">
        <v>107828</v>
      </c>
      <c r="N225" s="20" t="s">
        <v>15</v>
      </c>
      <c r="O225" s="38" t="s">
        <v>107948</v>
      </c>
      <c r="P225" s="17">
        <v>3132628447</v>
      </c>
      <c r="Q225" s="36" t="s">
        <v>107949</v>
      </c>
    </row>
    <row r="226" spans="1:19" s="13" customFormat="1" ht="105" x14ac:dyDescent="0.2">
      <c r="A226" s="5"/>
      <c r="B226" s="30" t="s">
        <v>107935</v>
      </c>
      <c r="C226" s="16" t="s">
        <v>108085</v>
      </c>
      <c r="D226" s="21">
        <v>7</v>
      </c>
      <c r="E226" s="21">
        <v>7</v>
      </c>
      <c r="F226" s="21">
        <v>1</v>
      </c>
      <c r="G226" s="21">
        <v>1</v>
      </c>
      <c r="H226" s="18">
        <v>0</v>
      </c>
      <c r="I226" s="26">
        <v>575936920</v>
      </c>
      <c r="J226" s="19">
        <f t="shared" si="4"/>
        <v>575936920</v>
      </c>
      <c r="K226" s="18">
        <v>0</v>
      </c>
      <c r="L226" s="18">
        <v>0</v>
      </c>
      <c r="M226" s="20" t="s">
        <v>107828</v>
      </c>
      <c r="N226" s="20" t="s">
        <v>15</v>
      </c>
      <c r="O226" s="38" t="s">
        <v>107948</v>
      </c>
      <c r="P226" s="17">
        <v>3132628447</v>
      </c>
      <c r="Q226" s="36" t="s">
        <v>107949</v>
      </c>
    </row>
    <row r="227" spans="1:19" s="13" customFormat="1" ht="110.25" x14ac:dyDescent="0.2">
      <c r="A227" s="5"/>
      <c r="B227" s="30">
        <v>42132200</v>
      </c>
      <c r="C227" s="16" t="s">
        <v>108145</v>
      </c>
      <c r="D227" s="21">
        <v>7</v>
      </c>
      <c r="E227" s="21">
        <v>8</v>
      </c>
      <c r="F227" s="21">
        <v>1</v>
      </c>
      <c r="G227" s="21">
        <v>1</v>
      </c>
      <c r="H227" s="18">
        <v>0</v>
      </c>
      <c r="I227" s="26">
        <v>182629875</v>
      </c>
      <c r="J227" s="19">
        <f t="shared" si="4"/>
        <v>182629875</v>
      </c>
      <c r="K227" s="64">
        <v>0</v>
      </c>
      <c r="L227" s="64">
        <v>0</v>
      </c>
      <c r="M227" s="66" t="s">
        <v>107828</v>
      </c>
      <c r="N227" s="20" t="s">
        <v>15</v>
      </c>
      <c r="O227" s="63" t="s">
        <v>107829</v>
      </c>
      <c r="P227" s="64">
        <v>3103207214</v>
      </c>
      <c r="Q227" s="67" t="s">
        <v>107858</v>
      </c>
    </row>
    <row r="228" spans="1:19" s="13" customFormat="1" ht="78.75" x14ac:dyDescent="0.2">
      <c r="A228" s="5"/>
      <c r="B228" s="30" t="s">
        <v>108136</v>
      </c>
      <c r="C228" s="16" t="s">
        <v>108146</v>
      </c>
      <c r="D228" s="21">
        <v>7</v>
      </c>
      <c r="E228" s="21">
        <v>8</v>
      </c>
      <c r="F228" s="21">
        <v>2</v>
      </c>
      <c r="G228" s="21">
        <v>1</v>
      </c>
      <c r="H228" s="18">
        <v>0</v>
      </c>
      <c r="I228" s="26">
        <v>30380700</v>
      </c>
      <c r="J228" s="19">
        <f t="shared" si="4"/>
        <v>30380700</v>
      </c>
      <c r="K228" s="64">
        <v>0</v>
      </c>
      <c r="L228" s="64">
        <v>0</v>
      </c>
      <c r="M228" s="66" t="s">
        <v>107828</v>
      </c>
      <c r="N228" s="20" t="s">
        <v>15</v>
      </c>
      <c r="O228" s="63" t="s">
        <v>107829</v>
      </c>
      <c r="P228" s="64">
        <v>3103207214</v>
      </c>
      <c r="Q228" s="67" t="s">
        <v>107858</v>
      </c>
    </row>
    <row r="229" spans="1:19" s="13" customFormat="1" ht="87" customHeight="1" x14ac:dyDescent="0.2">
      <c r="A229" s="5"/>
      <c r="B229" s="30">
        <v>42132200</v>
      </c>
      <c r="C229" s="16" t="s">
        <v>108147</v>
      </c>
      <c r="D229" s="21">
        <v>7</v>
      </c>
      <c r="E229" s="21">
        <v>8</v>
      </c>
      <c r="F229" s="21">
        <v>2</v>
      </c>
      <c r="G229" s="21">
        <v>1</v>
      </c>
      <c r="H229" s="18">
        <v>0</v>
      </c>
      <c r="I229" s="26">
        <v>150000000</v>
      </c>
      <c r="J229" s="19">
        <f t="shared" si="4"/>
        <v>150000000</v>
      </c>
      <c r="K229" s="64">
        <v>0</v>
      </c>
      <c r="L229" s="64">
        <v>0</v>
      </c>
      <c r="M229" s="66" t="s">
        <v>107828</v>
      </c>
      <c r="N229" s="20" t="s">
        <v>15</v>
      </c>
      <c r="O229" s="63" t="s">
        <v>107829</v>
      </c>
      <c r="P229" s="64">
        <v>3103207214</v>
      </c>
      <c r="Q229" s="67" t="s">
        <v>107858</v>
      </c>
    </row>
    <row r="230" spans="1:19" s="13" customFormat="1" ht="75" x14ac:dyDescent="0.2">
      <c r="A230" s="5"/>
      <c r="B230" s="17">
        <v>42211500</v>
      </c>
      <c r="C230" s="16" t="s">
        <v>108149</v>
      </c>
      <c r="D230" s="17">
        <v>7</v>
      </c>
      <c r="E230" s="17">
        <v>8</v>
      </c>
      <c r="F230" s="17">
        <v>6</v>
      </c>
      <c r="G230" s="17">
        <v>1</v>
      </c>
      <c r="H230" s="72">
        <v>0</v>
      </c>
      <c r="I230" s="19">
        <v>247730000</v>
      </c>
      <c r="J230" s="19">
        <f t="shared" ref="J230:J236" si="5">+I230</f>
        <v>247730000</v>
      </c>
      <c r="K230" s="51">
        <v>0</v>
      </c>
      <c r="L230" s="51">
        <v>0</v>
      </c>
      <c r="M230" s="40" t="s">
        <v>107828</v>
      </c>
      <c r="N230" s="20" t="s">
        <v>15</v>
      </c>
      <c r="O230" s="38" t="s">
        <v>108038</v>
      </c>
      <c r="P230" s="17">
        <v>3219006435</v>
      </c>
      <c r="Q230" s="36" t="s">
        <v>108039</v>
      </c>
    </row>
    <row r="231" spans="1:19" s="13" customFormat="1" ht="88.5" customHeight="1" x14ac:dyDescent="0.2">
      <c r="A231" s="4"/>
      <c r="B231" s="15">
        <v>72151004</v>
      </c>
      <c r="C231" s="16" t="s">
        <v>108150</v>
      </c>
      <c r="D231" s="17">
        <v>7</v>
      </c>
      <c r="E231" s="17">
        <v>8</v>
      </c>
      <c r="F231" s="17">
        <v>2</v>
      </c>
      <c r="G231" s="17">
        <v>1</v>
      </c>
      <c r="H231" s="18">
        <v>0</v>
      </c>
      <c r="I231" s="19">
        <v>20000000</v>
      </c>
      <c r="J231" s="19">
        <f t="shared" si="5"/>
        <v>20000000</v>
      </c>
      <c r="K231" s="18">
        <v>0</v>
      </c>
      <c r="L231" s="18">
        <v>0</v>
      </c>
      <c r="M231" s="20" t="s">
        <v>107828</v>
      </c>
      <c r="N231" s="20" t="s">
        <v>15</v>
      </c>
      <c r="O231" s="20" t="s">
        <v>107829</v>
      </c>
      <c r="P231" s="21">
        <v>3006589235</v>
      </c>
      <c r="Q231" s="54" t="s">
        <v>107789</v>
      </c>
      <c r="R231" s="7"/>
      <c r="S231" s="7"/>
    </row>
    <row r="232" spans="1:19" s="13" customFormat="1" ht="94.5" x14ac:dyDescent="0.2">
      <c r="A232" s="4"/>
      <c r="B232" s="30" t="s">
        <v>107944</v>
      </c>
      <c r="C232" s="16" t="s">
        <v>107945</v>
      </c>
      <c r="D232" s="17">
        <v>7</v>
      </c>
      <c r="E232" s="17">
        <v>8</v>
      </c>
      <c r="F232" s="17">
        <v>2</v>
      </c>
      <c r="G232" s="17">
        <v>1</v>
      </c>
      <c r="H232" s="18">
        <v>0</v>
      </c>
      <c r="I232" s="19">
        <v>540000000</v>
      </c>
      <c r="J232" s="19">
        <f t="shared" si="5"/>
        <v>540000000</v>
      </c>
      <c r="K232" s="18">
        <v>0</v>
      </c>
      <c r="L232" s="18">
        <v>0</v>
      </c>
      <c r="M232" s="20" t="s">
        <v>107828</v>
      </c>
      <c r="N232" s="20" t="s">
        <v>15</v>
      </c>
      <c r="O232" s="38" t="s">
        <v>107948</v>
      </c>
      <c r="P232" s="17">
        <v>3132628447</v>
      </c>
      <c r="Q232" s="36" t="s">
        <v>107949</v>
      </c>
      <c r="R232" s="7"/>
      <c r="S232" s="7"/>
    </row>
    <row r="233" spans="1:19" s="13" customFormat="1" ht="63" x14ac:dyDescent="0.2">
      <c r="A233" s="4"/>
      <c r="B233" s="30" t="s">
        <v>108143</v>
      </c>
      <c r="C233" s="32" t="s">
        <v>108152</v>
      </c>
      <c r="D233" s="33">
        <v>7</v>
      </c>
      <c r="E233" s="17">
        <v>8</v>
      </c>
      <c r="F233" s="17">
        <v>1</v>
      </c>
      <c r="G233" s="17">
        <v>1</v>
      </c>
      <c r="H233" s="18">
        <v>0</v>
      </c>
      <c r="I233" s="19">
        <v>84677906</v>
      </c>
      <c r="J233" s="19">
        <f t="shared" si="5"/>
        <v>84677906</v>
      </c>
      <c r="K233" s="18">
        <v>0</v>
      </c>
      <c r="L233" s="18">
        <v>0</v>
      </c>
      <c r="M233" s="20" t="s">
        <v>107828</v>
      </c>
      <c r="N233" s="20" t="s">
        <v>15</v>
      </c>
      <c r="O233" s="20" t="s">
        <v>108151</v>
      </c>
      <c r="P233" s="17">
        <v>3002122771</v>
      </c>
      <c r="Q233" s="48" t="s">
        <v>108090</v>
      </c>
      <c r="R233" s="7"/>
      <c r="S233" s="7"/>
    </row>
    <row r="234" spans="1:19" s="13" customFormat="1" ht="150" customHeight="1" x14ac:dyDescent="0.2">
      <c r="A234" s="4"/>
      <c r="B234" s="35" t="s">
        <v>108111</v>
      </c>
      <c r="C234" s="32" t="s">
        <v>108042</v>
      </c>
      <c r="D234" s="33">
        <v>7</v>
      </c>
      <c r="E234" s="17">
        <v>8</v>
      </c>
      <c r="F234" s="17">
        <v>3</v>
      </c>
      <c r="G234" s="17">
        <v>1</v>
      </c>
      <c r="H234" s="18">
        <v>0</v>
      </c>
      <c r="I234" s="19">
        <v>68862385</v>
      </c>
      <c r="J234" s="19">
        <f t="shared" si="5"/>
        <v>68862385</v>
      </c>
      <c r="K234" s="18">
        <v>0</v>
      </c>
      <c r="L234" s="18">
        <v>0</v>
      </c>
      <c r="M234" s="20" t="s">
        <v>107828</v>
      </c>
      <c r="N234" s="20" t="s">
        <v>15</v>
      </c>
      <c r="O234" s="38" t="s">
        <v>107967</v>
      </c>
      <c r="P234" s="17">
        <v>3004079412</v>
      </c>
      <c r="Q234" s="48" t="s">
        <v>107969</v>
      </c>
      <c r="R234" s="7"/>
      <c r="S234" s="7"/>
    </row>
    <row r="235" spans="1:19" s="13" customFormat="1" ht="150" customHeight="1" x14ac:dyDescent="0.2">
      <c r="A235" s="4"/>
      <c r="B235" s="35">
        <v>51191604</v>
      </c>
      <c r="C235" s="32" t="s">
        <v>108153</v>
      </c>
      <c r="D235" s="33">
        <v>7</v>
      </c>
      <c r="E235" s="17">
        <v>8</v>
      </c>
      <c r="F235" s="17">
        <v>1</v>
      </c>
      <c r="G235" s="17">
        <v>1</v>
      </c>
      <c r="H235" s="18">
        <v>0</v>
      </c>
      <c r="I235" s="19">
        <v>42941750</v>
      </c>
      <c r="J235" s="19">
        <f t="shared" si="5"/>
        <v>42941750</v>
      </c>
      <c r="K235" s="18">
        <v>0</v>
      </c>
      <c r="L235" s="18">
        <v>0</v>
      </c>
      <c r="M235" s="20" t="s">
        <v>107828</v>
      </c>
      <c r="N235" s="20" t="s">
        <v>15</v>
      </c>
      <c r="O235" s="38" t="s">
        <v>107948</v>
      </c>
      <c r="P235" s="17">
        <v>3132628447</v>
      </c>
      <c r="Q235" s="36" t="s">
        <v>107949</v>
      </c>
      <c r="R235" s="7"/>
      <c r="S235" s="7"/>
    </row>
    <row r="236" spans="1:19" s="13" customFormat="1" ht="150" customHeight="1" x14ac:dyDescent="0.2">
      <c r="A236" s="4"/>
      <c r="B236" s="35">
        <v>85161505</v>
      </c>
      <c r="C236" s="32" t="s">
        <v>108154</v>
      </c>
      <c r="D236" s="33">
        <v>7</v>
      </c>
      <c r="E236" s="17">
        <v>8</v>
      </c>
      <c r="F236" s="17">
        <v>2</v>
      </c>
      <c r="G236" s="17">
        <v>1</v>
      </c>
      <c r="H236" s="18">
        <v>0</v>
      </c>
      <c r="I236" s="19">
        <v>350493004</v>
      </c>
      <c r="J236" s="19">
        <f t="shared" si="5"/>
        <v>350493004</v>
      </c>
      <c r="K236" s="18">
        <v>0</v>
      </c>
      <c r="L236" s="18">
        <v>0</v>
      </c>
      <c r="M236" s="20" t="s">
        <v>107828</v>
      </c>
      <c r="N236" s="20" t="s">
        <v>15</v>
      </c>
      <c r="O236" s="20" t="s">
        <v>107829</v>
      </c>
      <c r="P236" s="17">
        <v>3006593051</v>
      </c>
      <c r="Q236" s="48" t="s">
        <v>107802</v>
      </c>
      <c r="R236" s="7"/>
      <c r="S236" s="7"/>
    </row>
    <row r="237" spans="1:19" s="13" customFormat="1" ht="95.25" customHeight="1" x14ac:dyDescent="0.2">
      <c r="A237" s="4"/>
      <c r="B237" s="35" t="s">
        <v>108156</v>
      </c>
      <c r="C237" s="32" t="s">
        <v>108155</v>
      </c>
      <c r="D237" s="33">
        <v>7</v>
      </c>
      <c r="E237" s="17">
        <v>8</v>
      </c>
      <c r="F237" s="17">
        <v>2</v>
      </c>
      <c r="G237" s="17">
        <v>1</v>
      </c>
      <c r="H237" s="18">
        <v>0</v>
      </c>
      <c r="I237" s="19">
        <v>249506996</v>
      </c>
      <c r="J237" s="19">
        <f t="shared" ref="J237:J244" si="6">+I237</f>
        <v>249506996</v>
      </c>
      <c r="K237" s="18">
        <v>0</v>
      </c>
      <c r="L237" s="18">
        <v>0</v>
      </c>
      <c r="M237" s="20" t="s">
        <v>107828</v>
      </c>
      <c r="N237" s="20" t="s">
        <v>15</v>
      </c>
      <c r="O237" s="20" t="s">
        <v>107829</v>
      </c>
      <c r="P237" s="17">
        <v>3006593051</v>
      </c>
      <c r="Q237" s="48" t="s">
        <v>107802</v>
      </c>
      <c r="R237" s="7"/>
      <c r="S237" s="7"/>
    </row>
    <row r="238" spans="1:19" s="13" customFormat="1" ht="89.25" customHeight="1" x14ac:dyDescent="0.2">
      <c r="A238" s="5"/>
      <c r="B238" s="63" t="s">
        <v>108136</v>
      </c>
      <c r="C238" s="98" t="s">
        <v>108157</v>
      </c>
      <c r="D238" s="64">
        <v>8</v>
      </c>
      <c r="E238" s="64">
        <v>9</v>
      </c>
      <c r="F238" s="64">
        <v>2</v>
      </c>
      <c r="G238" s="64">
        <v>1</v>
      </c>
      <c r="H238" s="65">
        <v>0</v>
      </c>
      <c r="I238" s="19">
        <v>130000000</v>
      </c>
      <c r="J238" s="19">
        <f t="shared" si="6"/>
        <v>130000000</v>
      </c>
      <c r="K238" s="64">
        <v>0</v>
      </c>
      <c r="L238" s="64">
        <v>0</v>
      </c>
      <c r="M238" s="66" t="s">
        <v>107828</v>
      </c>
      <c r="N238" s="20" t="s">
        <v>15</v>
      </c>
      <c r="O238" s="63" t="s">
        <v>107829</v>
      </c>
      <c r="P238" s="64">
        <v>3103207214</v>
      </c>
      <c r="Q238" s="67" t="s">
        <v>107802</v>
      </c>
    </row>
    <row r="239" spans="1:19" s="13" customFormat="1" ht="105" x14ac:dyDescent="0.2">
      <c r="A239" s="5"/>
      <c r="B239" s="30" t="s">
        <v>107935</v>
      </c>
      <c r="C239" s="16" t="s">
        <v>108085</v>
      </c>
      <c r="D239" s="17">
        <v>8</v>
      </c>
      <c r="E239" s="17">
        <v>9</v>
      </c>
      <c r="F239" s="17">
        <v>1</v>
      </c>
      <c r="G239" s="17">
        <v>1</v>
      </c>
      <c r="H239" s="18">
        <v>0</v>
      </c>
      <c r="I239" s="19">
        <v>566000000</v>
      </c>
      <c r="J239" s="19">
        <f t="shared" si="6"/>
        <v>566000000</v>
      </c>
      <c r="K239" s="18">
        <v>0</v>
      </c>
      <c r="L239" s="18">
        <v>0</v>
      </c>
      <c r="M239" s="20" t="s">
        <v>107828</v>
      </c>
      <c r="N239" s="20" t="s">
        <v>15</v>
      </c>
      <c r="O239" s="38" t="s">
        <v>107948</v>
      </c>
      <c r="P239" s="17">
        <v>3132628447</v>
      </c>
      <c r="Q239" s="36" t="s">
        <v>107949</v>
      </c>
    </row>
    <row r="240" spans="1:19" s="13" customFormat="1" ht="150" customHeight="1" x14ac:dyDescent="0.2">
      <c r="A240" s="4"/>
      <c r="B240" s="38" t="s">
        <v>108159</v>
      </c>
      <c r="C240" s="32" t="s">
        <v>108158</v>
      </c>
      <c r="D240" s="17">
        <v>8</v>
      </c>
      <c r="E240" s="17">
        <v>9</v>
      </c>
      <c r="F240" s="17">
        <v>3</v>
      </c>
      <c r="G240" s="17">
        <v>1</v>
      </c>
      <c r="H240" s="51">
        <v>0</v>
      </c>
      <c r="I240" s="19">
        <v>100000000</v>
      </c>
      <c r="J240" s="19">
        <f t="shared" si="6"/>
        <v>100000000</v>
      </c>
      <c r="K240" s="18">
        <v>0</v>
      </c>
      <c r="L240" s="18">
        <v>0</v>
      </c>
      <c r="M240" s="20" t="s">
        <v>107828</v>
      </c>
      <c r="N240" s="20" t="s">
        <v>15</v>
      </c>
      <c r="O240" s="38" t="s">
        <v>107967</v>
      </c>
      <c r="P240" s="17">
        <v>3004079411</v>
      </c>
      <c r="Q240" s="34" t="s">
        <v>107969</v>
      </c>
      <c r="R240" s="7"/>
      <c r="S240" s="7"/>
    </row>
    <row r="241" spans="1:16378" s="13" customFormat="1" ht="150" customHeight="1" x14ac:dyDescent="0.2">
      <c r="A241" s="4"/>
      <c r="B241" s="15">
        <v>91111603</v>
      </c>
      <c r="C241" s="32" t="s">
        <v>108160</v>
      </c>
      <c r="D241" s="17">
        <v>8</v>
      </c>
      <c r="E241" s="17">
        <v>9</v>
      </c>
      <c r="F241" s="17">
        <v>1</v>
      </c>
      <c r="G241" s="17">
        <v>1</v>
      </c>
      <c r="H241" s="51">
        <v>0</v>
      </c>
      <c r="I241" s="19">
        <v>29166000</v>
      </c>
      <c r="J241" s="19">
        <f t="shared" si="6"/>
        <v>29166000</v>
      </c>
      <c r="K241" s="51">
        <v>0</v>
      </c>
      <c r="L241" s="51">
        <v>0</v>
      </c>
      <c r="M241" s="40" t="s">
        <v>107828</v>
      </c>
      <c r="N241" s="20" t="s">
        <v>15</v>
      </c>
      <c r="O241" s="38" t="s">
        <v>108038</v>
      </c>
      <c r="P241" s="17">
        <v>3219006435</v>
      </c>
      <c r="Q241" s="36" t="s">
        <v>108039</v>
      </c>
      <c r="R241" s="7"/>
      <c r="S241" s="7"/>
    </row>
    <row r="242" spans="1:16378" s="13" customFormat="1" ht="150" customHeight="1" x14ac:dyDescent="0.2">
      <c r="A242" s="4"/>
      <c r="B242" s="38">
        <v>85101508</v>
      </c>
      <c r="C242" s="32" t="s">
        <v>108161</v>
      </c>
      <c r="D242" s="17">
        <v>8</v>
      </c>
      <c r="E242" s="17">
        <v>9</v>
      </c>
      <c r="F242" s="17">
        <v>7</v>
      </c>
      <c r="G242" s="17">
        <v>1</v>
      </c>
      <c r="H242" s="51">
        <v>0</v>
      </c>
      <c r="I242" s="19">
        <v>258883200</v>
      </c>
      <c r="J242" s="19">
        <f t="shared" si="6"/>
        <v>258883200</v>
      </c>
      <c r="K242" s="51">
        <v>0</v>
      </c>
      <c r="L242" s="51">
        <v>0</v>
      </c>
      <c r="M242" s="20" t="s">
        <v>107828</v>
      </c>
      <c r="N242" s="20" t="s">
        <v>15</v>
      </c>
      <c r="O242" s="20" t="s">
        <v>108053</v>
      </c>
      <c r="P242" s="17">
        <v>3124495810</v>
      </c>
      <c r="Q242" s="34" t="s">
        <v>108054</v>
      </c>
      <c r="R242" s="7"/>
      <c r="S242" s="7"/>
    </row>
    <row r="243" spans="1:16378" s="13" customFormat="1" ht="110.25" x14ac:dyDescent="0.2">
      <c r="A243" s="5"/>
      <c r="B243" s="38" t="s">
        <v>108100</v>
      </c>
      <c r="C243" s="16" t="s">
        <v>108130</v>
      </c>
      <c r="D243" s="17">
        <v>8</v>
      </c>
      <c r="E243" s="17">
        <v>9</v>
      </c>
      <c r="F243" s="17">
        <v>1</v>
      </c>
      <c r="G243" s="17">
        <v>1</v>
      </c>
      <c r="H243" s="72">
        <v>0</v>
      </c>
      <c r="I243" s="19">
        <v>3515000</v>
      </c>
      <c r="J243" s="19">
        <f t="shared" si="6"/>
        <v>3515000</v>
      </c>
      <c r="K243" s="17">
        <v>0</v>
      </c>
      <c r="L243" s="17">
        <v>0</v>
      </c>
      <c r="M243" s="40" t="s">
        <v>107828</v>
      </c>
      <c r="N243" s="20" t="s">
        <v>15</v>
      </c>
      <c r="O243" s="38" t="s">
        <v>108038</v>
      </c>
      <c r="P243" s="17">
        <v>3219006435</v>
      </c>
      <c r="Q243" s="36" t="s">
        <v>108039</v>
      </c>
    </row>
    <row r="244" spans="1:16378" s="13" customFormat="1" ht="96" customHeight="1" x14ac:dyDescent="0.2">
      <c r="A244" s="4"/>
      <c r="B244" s="29">
        <v>44122000</v>
      </c>
      <c r="C244" s="32" t="s">
        <v>108165</v>
      </c>
      <c r="D244" s="33">
        <v>8</v>
      </c>
      <c r="E244" s="17">
        <v>9</v>
      </c>
      <c r="F244" s="17">
        <v>2</v>
      </c>
      <c r="G244" s="17">
        <v>1</v>
      </c>
      <c r="H244" s="18">
        <v>0</v>
      </c>
      <c r="I244" s="19">
        <v>25710000</v>
      </c>
      <c r="J244" s="19">
        <f t="shared" si="6"/>
        <v>25710000</v>
      </c>
      <c r="K244" s="18">
        <v>0</v>
      </c>
      <c r="L244" s="18">
        <v>0</v>
      </c>
      <c r="M244" s="20" t="s">
        <v>107828</v>
      </c>
      <c r="N244" s="20" t="s">
        <v>15</v>
      </c>
      <c r="O244" s="20" t="s">
        <v>107829</v>
      </c>
      <c r="P244" s="17">
        <v>3043426182</v>
      </c>
      <c r="Q244" s="48" t="s">
        <v>107850</v>
      </c>
      <c r="R244" s="7"/>
      <c r="S244" s="7"/>
    </row>
    <row r="245" spans="1:16378" s="13" customFormat="1" ht="63" x14ac:dyDescent="0.2">
      <c r="A245" s="5"/>
      <c r="B245" s="63">
        <v>85161505</v>
      </c>
      <c r="C245" s="98" t="s">
        <v>108131</v>
      </c>
      <c r="D245" s="64">
        <v>9</v>
      </c>
      <c r="E245" s="64">
        <v>10</v>
      </c>
      <c r="F245" s="64">
        <v>2</v>
      </c>
      <c r="G245" s="64">
        <v>1</v>
      </c>
      <c r="H245" s="65">
        <v>0</v>
      </c>
      <c r="I245" s="66" t="s">
        <v>108132</v>
      </c>
      <c r="J245" s="66" t="s">
        <v>108132</v>
      </c>
      <c r="K245" s="64">
        <v>0</v>
      </c>
      <c r="L245" s="64">
        <v>0</v>
      </c>
      <c r="M245" s="66" t="s">
        <v>107828</v>
      </c>
      <c r="N245" s="20" t="s">
        <v>15</v>
      </c>
      <c r="O245" s="63" t="s">
        <v>107829</v>
      </c>
      <c r="P245" s="64">
        <v>3103207214</v>
      </c>
      <c r="Q245" s="67" t="s">
        <v>107802</v>
      </c>
    </row>
    <row r="246" spans="1:16378" s="13" customFormat="1" ht="96" customHeight="1" x14ac:dyDescent="0.2">
      <c r="A246" s="4"/>
      <c r="B246" s="63">
        <v>41103900</v>
      </c>
      <c r="C246" s="32" t="s">
        <v>108166</v>
      </c>
      <c r="D246" s="33">
        <v>9</v>
      </c>
      <c r="E246" s="17">
        <v>10</v>
      </c>
      <c r="F246" s="17">
        <v>2</v>
      </c>
      <c r="G246" s="17">
        <v>1</v>
      </c>
      <c r="H246" s="18">
        <v>0</v>
      </c>
      <c r="I246" s="19">
        <v>7140000</v>
      </c>
      <c r="J246" s="19">
        <f>+I246</f>
        <v>7140000</v>
      </c>
      <c r="K246" s="64">
        <v>0</v>
      </c>
      <c r="L246" s="64">
        <v>0</v>
      </c>
      <c r="M246" s="20" t="s">
        <v>107828</v>
      </c>
      <c r="N246" s="20" t="s">
        <v>15</v>
      </c>
      <c r="O246" s="20" t="s">
        <v>107829</v>
      </c>
      <c r="P246" s="17">
        <v>3043426182</v>
      </c>
      <c r="Q246" s="67" t="s">
        <v>107802</v>
      </c>
      <c r="R246" s="7"/>
      <c r="S246" s="7"/>
    </row>
    <row r="247" spans="1:16378" s="13" customFormat="1" ht="96" customHeight="1" x14ac:dyDescent="0.2">
      <c r="A247" s="4"/>
      <c r="B247" s="29" t="s">
        <v>108168</v>
      </c>
      <c r="C247" s="32" t="s">
        <v>108167</v>
      </c>
      <c r="D247" s="68" t="s">
        <v>108169</v>
      </c>
      <c r="E247" s="17">
        <v>10</v>
      </c>
      <c r="F247" s="17">
        <v>1</v>
      </c>
      <c r="G247" s="17">
        <v>1</v>
      </c>
      <c r="H247" s="18">
        <v>0</v>
      </c>
      <c r="I247" s="19">
        <v>50000000</v>
      </c>
      <c r="J247" s="19">
        <f>+I247</f>
        <v>50000000</v>
      </c>
      <c r="K247" s="64">
        <v>0</v>
      </c>
      <c r="L247" s="64">
        <v>0</v>
      </c>
      <c r="M247" s="20" t="s">
        <v>107828</v>
      </c>
      <c r="N247" s="20" t="s">
        <v>15</v>
      </c>
      <c r="O247" s="20" t="s">
        <v>107829</v>
      </c>
      <c r="P247" s="17">
        <v>3043426182</v>
      </c>
      <c r="Q247" s="67" t="s">
        <v>107802</v>
      </c>
      <c r="R247" s="7"/>
      <c r="S247" s="7"/>
    </row>
    <row r="248" spans="1:16378" s="13" customFormat="1" ht="96.75" customHeight="1" x14ac:dyDescent="0.2">
      <c r="A248" s="4"/>
      <c r="B248" s="30">
        <v>51212500</v>
      </c>
      <c r="C248" s="16" t="s">
        <v>108087</v>
      </c>
      <c r="D248" s="17">
        <v>9</v>
      </c>
      <c r="E248" s="17">
        <v>10</v>
      </c>
      <c r="F248" s="17">
        <v>1</v>
      </c>
      <c r="G248" s="51">
        <v>1</v>
      </c>
      <c r="H248" s="51">
        <v>0</v>
      </c>
      <c r="I248" s="19">
        <v>63990500</v>
      </c>
      <c r="J248" s="19">
        <v>63990500</v>
      </c>
      <c r="K248" s="51">
        <v>0</v>
      </c>
      <c r="L248" s="51">
        <v>0</v>
      </c>
      <c r="M248" s="40" t="s">
        <v>107828</v>
      </c>
      <c r="N248" s="20" t="s">
        <v>15</v>
      </c>
      <c r="O248" s="38" t="s">
        <v>107948</v>
      </c>
      <c r="P248" s="17">
        <v>3132628447</v>
      </c>
      <c r="Q248" s="36" t="s">
        <v>107949</v>
      </c>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A248" s="7"/>
      <c r="FB248" s="7"/>
      <c r="FC248" s="7"/>
      <c r="FD248" s="7"/>
      <c r="FE248" s="7"/>
      <c r="FF248" s="7"/>
      <c r="FG248" s="7"/>
      <c r="FH248" s="7"/>
      <c r="FI248" s="7"/>
      <c r="FJ248" s="7"/>
      <c r="FK248" s="7"/>
      <c r="FL248" s="7"/>
      <c r="FM248" s="7"/>
      <c r="FN248" s="7"/>
      <c r="FO248" s="7"/>
      <c r="FP248" s="7"/>
      <c r="FQ248" s="7"/>
      <c r="FR248" s="7"/>
      <c r="FS248" s="7"/>
      <c r="FT248" s="7"/>
      <c r="FU248" s="7"/>
      <c r="FV248" s="7"/>
      <c r="FW248" s="7"/>
      <c r="FX248" s="7"/>
      <c r="FY248" s="7"/>
      <c r="FZ248" s="7"/>
      <c r="GA248" s="7"/>
      <c r="GB248" s="7"/>
      <c r="GC248" s="7"/>
      <c r="GD248" s="7"/>
      <c r="GE248" s="7"/>
      <c r="GF248" s="7"/>
      <c r="GG248" s="7"/>
      <c r="GH248" s="7"/>
      <c r="GI248" s="7"/>
      <c r="GJ248" s="7"/>
      <c r="GK248" s="7"/>
      <c r="GL248" s="7"/>
      <c r="GM248" s="7"/>
      <c r="GN248" s="7"/>
      <c r="GO248" s="7"/>
      <c r="GP248" s="7"/>
      <c r="GQ248" s="7"/>
      <c r="GR248" s="7"/>
      <c r="GS248" s="7"/>
      <c r="GT248" s="7"/>
      <c r="GU248" s="7"/>
      <c r="GV248" s="7"/>
      <c r="GW248" s="7"/>
      <c r="GX248" s="7"/>
      <c r="GY248" s="7"/>
      <c r="GZ248" s="7"/>
      <c r="HA248" s="7"/>
      <c r="HB248" s="7"/>
      <c r="HC248" s="7"/>
      <c r="HD248" s="7"/>
      <c r="HE248" s="7"/>
      <c r="HF248" s="7"/>
      <c r="HG248" s="7"/>
      <c r="HH248" s="7"/>
      <c r="HI248" s="7"/>
      <c r="HJ248" s="7"/>
      <c r="HK248" s="7"/>
      <c r="HL248" s="7"/>
      <c r="HM248" s="7"/>
      <c r="HN248" s="7"/>
      <c r="HO248" s="7"/>
      <c r="HP248" s="7"/>
      <c r="HQ248" s="7"/>
      <c r="HR248" s="7"/>
      <c r="HS248" s="7"/>
      <c r="HT248" s="7"/>
      <c r="HU248" s="7"/>
      <c r="HV248" s="7"/>
      <c r="HW248" s="7"/>
      <c r="HX248" s="7"/>
      <c r="HY248" s="7"/>
      <c r="HZ248" s="7"/>
      <c r="IA248" s="7"/>
      <c r="IB248" s="7"/>
      <c r="IC248" s="7"/>
      <c r="ID248" s="7"/>
      <c r="IE248" s="7"/>
      <c r="IF248" s="7"/>
      <c r="IG248" s="7"/>
      <c r="IH248" s="7"/>
      <c r="II248" s="7"/>
      <c r="IJ248" s="7"/>
      <c r="IK248" s="7"/>
      <c r="IL248" s="7"/>
      <c r="IM248" s="7"/>
      <c r="IN248" s="7"/>
      <c r="IO248" s="7"/>
      <c r="IP248" s="7"/>
      <c r="IQ248" s="7"/>
      <c r="IR248" s="7"/>
      <c r="IS248" s="7"/>
      <c r="IT248" s="7"/>
      <c r="IU248" s="7"/>
      <c r="IV248" s="7"/>
      <c r="IW248" s="7"/>
      <c r="IX248" s="7"/>
      <c r="IY248" s="7"/>
      <c r="IZ248" s="7"/>
      <c r="JA248" s="7"/>
      <c r="JB248" s="7"/>
      <c r="JC248" s="7"/>
      <c r="JD248" s="7"/>
      <c r="JE248" s="7"/>
      <c r="JF248" s="7"/>
      <c r="JG248" s="7"/>
      <c r="JH248" s="7"/>
      <c r="JI248" s="7"/>
      <c r="JJ248" s="7"/>
      <c r="JK248" s="7"/>
      <c r="JL248" s="7"/>
      <c r="JM248" s="7"/>
      <c r="JN248" s="7"/>
      <c r="JO248" s="7"/>
      <c r="JP248" s="7"/>
      <c r="JQ248" s="7"/>
      <c r="JR248" s="7"/>
      <c r="JS248" s="7"/>
      <c r="JT248" s="7"/>
      <c r="JU248" s="7"/>
      <c r="JV248" s="7"/>
      <c r="JW248" s="7"/>
      <c r="JX248" s="7"/>
      <c r="JY248" s="7"/>
      <c r="JZ248" s="7"/>
      <c r="KA248" s="7"/>
      <c r="KB248" s="7"/>
      <c r="KC248" s="7"/>
      <c r="KD248" s="7"/>
      <c r="KE248" s="7"/>
      <c r="KF248" s="7"/>
      <c r="KG248" s="7"/>
      <c r="KH248" s="7"/>
      <c r="KI248" s="7"/>
      <c r="KJ248" s="7"/>
      <c r="KK248" s="7"/>
      <c r="KL248" s="7"/>
      <c r="KM248" s="7"/>
      <c r="KN248" s="7"/>
      <c r="KO248" s="7"/>
      <c r="KP248" s="7"/>
      <c r="KQ248" s="7"/>
      <c r="KR248" s="7"/>
      <c r="KS248" s="7"/>
      <c r="KT248" s="7"/>
      <c r="KU248" s="7"/>
      <c r="KV248" s="7"/>
      <c r="KW248" s="7"/>
      <c r="KX248" s="7"/>
      <c r="KY248" s="7"/>
      <c r="KZ248" s="7"/>
      <c r="LA248" s="7"/>
      <c r="LB248" s="7"/>
      <c r="LC248" s="7"/>
      <c r="LD248" s="7"/>
      <c r="LE248" s="7"/>
      <c r="LF248" s="7"/>
      <c r="LG248" s="7"/>
      <c r="LH248" s="7"/>
      <c r="LI248" s="7"/>
      <c r="LJ248" s="7"/>
      <c r="LK248" s="7"/>
      <c r="LL248" s="7"/>
      <c r="LM248" s="7"/>
      <c r="LN248" s="7"/>
      <c r="LO248" s="7"/>
      <c r="LP248" s="7"/>
      <c r="LQ248" s="7"/>
      <c r="LR248" s="7"/>
      <c r="LS248" s="7"/>
      <c r="LT248" s="7"/>
      <c r="LU248" s="7"/>
      <c r="LV248" s="7"/>
      <c r="LW248" s="7"/>
      <c r="LX248" s="7"/>
      <c r="LY248" s="7"/>
      <c r="LZ248" s="7"/>
      <c r="MA248" s="7"/>
      <c r="MB248" s="7"/>
      <c r="MC248" s="7"/>
      <c r="MD248" s="7"/>
      <c r="ME248" s="7"/>
      <c r="MF248" s="7"/>
      <c r="MG248" s="7"/>
      <c r="MH248" s="7"/>
      <c r="MI248" s="7"/>
      <c r="MJ248" s="7"/>
      <c r="MK248" s="7"/>
      <c r="ML248" s="7"/>
      <c r="MM248" s="7"/>
      <c r="MN248" s="7"/>
      <c r="MO248" s="7"/>
      <c r="MP248" s="7"/>
      <c r="MQ248" s="7"/>
      <c r="MR248" s="7"/>
      <c r="MS248" s="7"/>
      <c r="MT248" s="7"/>
      <c r="MU248" s="7"/>
      <c r="MV248" s="7"/>
      <c r="MW248" s="7"/>
      <c r="MX248" s="7"/>
      <c r="MY248" s="7"/>
      <c r="MZ248" s="7"/>
      <c r="NA248" s="7"/>
      <c r="NB248" s="7"/>
      <c r="NC248" s="7"/>
      <c r="ND248" s="7"/>
      <c r="NE248" s="7"/>
      <c r="NF248" s="7"/>
      <c r="NG248" s="7"/>
      <c r="NH248" s="7"/>
      <c r="NI248" s="7"/>
      <c r="NJ248" s="7"/>
      <c r="NK248" s="7"/>
      <c r="NL248" s="7"/>
      <c r="NM248" s="7"/>
      <c r="NN248" s="7"/>
      <c r="NO248" s="7"/>
      <c r="NP248" s="7"/>
      <c r="NQ248" s="7"/>
      <c r="NR248" s="7"/>
      <c r="NS248" s="7"/>
      <c r="NT248" s="7"/>
      <c r="NU248" s="7"/>
      <c r="NV248" s="7"/>
      <c r="NW248" s="7"/>
      <c r="NX248" s="7"/>
      <c r="NY248" s="7"/>
      <c r="NZ248" s="7"/>
      <c r="OA248" s="7"/>
      <c r="OB248" s="7"/>
      <c r="OC248" s="7"/>
      <c r="OD248" s="7"/>
      <c r="OE248" s="7"/>
      <c r="OF248" s="7"/>
      <c r="OG248" s="7"/>
      <c r="OH248" s="7"/>
      <c r="OI248" s="7"/>
      <c r="OJ248" s="7"/>
      <c r="OK248" s="7"/>
      <c r="OL248" s="7"/>
      <c r="OM248" s="7"/>
      <c r="ON248" s="7"/>
      <c r="OO248" s="7"/>
      <c r="OP248" s="7"/>
      <c r="OQ248" s="7"/>
      <c r="OR248" s="7"/>
      <c r="OS248" s="7"/>
      <c r="OT248" s="7"/>
      <c r="OU248" s="7"/>
      <c r="OV248" s="7"/>
      <c r="OW248" s="7"/>
      <c r="OX248" s="7"/>
      <c r="OY248" s="7"/>
      <c r="OZ248" s="7"/>
      <c r="PA248" s="7"/>
      <c r="PB248" s="7"/>
      <c r="PC248" s="7"/>
      <c r="PD248" s="7"/>
      <c r="PE248" s="7"/>
      <c r="PF248" s="7"/>
      <c r="PG248" s="7"/>
      <c r="PH248" s="7"/>
      <c r="PI248" s="7"/>
      <c r="PJ248" s="7"/>
      <c r="PK248" s="7"/>
      <c r="PL248" s="7"/>
      <c r="PM248" s="7"/>
      <c r="PN248" s="7"/>
      <c r="PO248" s="7"/>
      <c r="PP248" s="7"/>
      <c r="PQ248" s="7"/>
      <c r="PR248" s="7"/>
      <c r="PS248" s="7"/>
      <c r="PT248" s="7"/>
      <c r="PU248" s="7"/>
      <c r="PV248" s="7"/>
      <c r="PW248" s="7"/>
      <c r="PX248" s="7"/>
      <c r="PY248" s="7"/>
      <c r="PZ248" s="7"/>
      <c r="QA248" s="7"/>
      <c r="QB248" s="7"/>
      <c r="QC248" s="7"/>
      <c r="QD248" s="7"/>
      <c r="QE248" s="7"/>
      <c r="QF248" s="7"/>
      <c r="QG248" s="7"/>
      <c r="QH248" s="7"/>
      <c r="QI248" s="7"/>
      <c r="QJ248" s="7"/>
      <c r="QK248" s="7"/>
      <c r="QL248" s="7"/>
      <c r="QM248" s="7"/>
      <c r="QN248" s="7"/>
      <c r="QO248" s="7"/>
      <c r="QP248" s="7"/>
      <c r="QQ248" s="7"/>
      <c r="QR248" s="7"/>
      <c r="QS248" s="7"/>
      <c r="QT248" s="7"/>
      <c r="QU248" s="7"/>
      <c r="QV248" s="7"/>
      <c r="QW248" s="7"/>
      <c r="QX248" s="7"/>
      <c r="QY248" s="7"/>
      <c r="QZ248" s="7"/>
      <c r="RA248" s="7"/>
      <c r="RB248" s="7"/>
      <c r="RC248" s="7"/>
      <c r="RD248" s="7"/>
      <c r="RE248" s="7"/>
      <c r="RF248" s="7"/>
      <c r="RG248" s="7"/>
      <c r="RH248" s="7"/>
      <c r="RI248" s="7"/>
      <c r="RJ248" s="7"/>
      <c r="RK248" s="7"/>
      <c r="RL248" s="7"/>
      <c r="RM248" s="7"/>
      <c r="RN248" s="7"/>
      <c r="RO248" s="7"/>
      <c r="RP248" s="7"/>
      <c r="RQ248" s="7"/>
      <c r="RR248" s="7"/>
      <c r="RS248" s="7"/>
      <c r="RT248" s="7"/>
      <c r="RU248" s="7"/>
      <c r="RV248" s="7"/>
      <c r="RW248" s="7"/>
      <c r="RX248" s="7"/>
      <c r="RY248" s="7"/>
      <c r="RZ248" s="7"/>
      <c r="SA248" s="7"/>
      <c r="SB248" s="7"/>
      <c r="SC248" s="7"/>
      <c r="SD248" s="7"/>
      <c r="SE248" s="7"/>
      <c r="SF248" s="7"/>
      <c r="SG248" s="7"/>
      <c r="SH248" s="7"/>
      <c r="SI248" s="7"/>
      <c r="SJ248" s="7"/>
      <c r="SK248" s="7"/>
      <c r="SL248" s="7"/>
      <c r="SM248" s="7"/>
      <c r="SN248" s="7"/>
      <c r="SO248" s="7"/>
      <c r="SP248" s="7"/>
      <c r="SQ248" s="7"/>
      <c r="SR248" s="7"/>
      <c r="SS248" s="7"/>
      <c r="ST248" s="7"/>
      <c r="SU248" s="7"/>
      <c r="SV248" s="7"/>
      <c r="SW248" s="7"/>
      <c r="SX248" s="7"/>
      <c r="SY248" s="7"/>
      <c r="SZ248" s="7"/>
      <c r="TA248" s="7"/>
      <c r="TB248" s="7"/>
      <c r="TC248" s="7"/>
      <c r="TD248" s="7"/>
      <c r="TE248" s="7"/>
      <c r="TF248" s="7"/>
      <c r="TG248" s="7"/>
      <c r="TH248" s="7"/>
      <c r="TI248" s="7"/>
      <c r="TJ248" s="7"/>
      <c r="TK248" s="7"/>
      <c r="TL248" s="7"/>
      <c r="TM248" s="7"/>
      <c r="TN248" s="7"/>
      <c r="TO248" s="7"/>
      <c r="TP248" s="7"/>
      <c r="TQ248" s="7"/>
      <c r="TR248" s="7"/>
      <c r="TS248" s="7"/>
      <c r="TT248" s="7"/>
      <c r="TU248" s="7"/>
      <c r="TV248" s="7"/>
      <c r="TW248" s="7"/>
      <c r="TX248" s="7"/>
      <c r="TY248" s="7"/>
      <c r="TZ248" s="7"/>
      <c r="UA248" s="7"/>
      <c r="UB248" s="7"/>
      <c r="UC248" s="7"/>
      <c r="UD248" s="7"/>
      <c r="UE248" s="7"/>
      <c r="UF248" s="7"/>
      <c r="UG248" s="7"/>
      <c r="UH248" s="7"/>
      <c r="UI248" s="7"/>
      <c r="UJ248" s="7"/>
      <c r="UK248" s="7"/>
      <c r="UL248" s="7"/>
      <c r="UM248" s="7"/>
      <c r="UN248" s="7"/>
      <c r="UO248" s="7"/>
      <c r="UP248" s="7"/>
      <c r="UQ248" s="7"/>
      <c r="UR248" s="7"/>
      <c r="US248" s="7"/>
      <c r="UT248" s="7"/>
      <c r="UU248" s="7"/>
      <c r="UV248" s="7"/>
      <c r="UW248" s="7"/>
      <c r="UX248" s="7"/>
      <c r="UY248" s="7"/>
      <c r="UZ248" s="7"/>
      <c r="VA248" s="7"/>
      <c r="VB248" s="7"/>
      <c r="VC248" s="7"/>
      <c r="VD248" s="7"/>
      <c r="VE248" s="7"/>
      <c r="VF248" s="7"/>
      <c r="VG248" s="7"/>
      <c r="VH248" s="7"/>
      <c r="VI248" s="7"/>
      <c r="VJ248" s="7"/>
      <c r="VK248" s="7"/>
      <c r="VL248" s="7"/>
      <c r="VM248" s="7"/>
      <c r="VN248" s="7"/>
      <c r="VO248" s="7"/>
      <c r="VP248" s="7"/>
      <c r="VQ248" s="7"/>
      <c r="VR248" s="7"/>
      <c r="VS248" s="7"/>
      <c r="VT248" s="7"/>
      <c r="VU248" s="7"/>
      <c r="VV248" s="7"/>
      <c r="VW248" s="7"/>
      <c r="VX248" s="7"/>
      <c r="VY248" s="7"/>
      <c r="VZ248" s="7"/>
      <c r="WA248" s="7"/>
      <c r="WB248" s="7"/>
      <c r="WC248" s="7"/>
      <c r="WD248" s="7"/>
      <c r="WE248" s="7"/>
      <c r="WF248" s="7"/>
      <c r="WG248" s="7"/>
      <c r="WH248" s="7"/>
      <c r="WI248" s="7"/>
      <c r="WJ248" s="7"/>
      <c r="WK248" s="7"/>
      <c r="WL248" s="7"/>
      <c r="WM248" s="7"/>
      <c r="WN248" s="7"/>
      <c r="WO248" s="7"/>
      <c r="WP248" s="7"/>
      <c r="WQ248" s="7"/>
      <c r="WR248" s="7"/>
      <c r="WS248" s="7"/>
      <c r="WT248" s="7"/>
      <c r="WU248" s="7"/>
      <c r="WV248" s="7"/>
      <c r="WW248" s="7"/>
      <c r="WX248" s="7"/>
      <c r="WY248" s="7"/>
      <c r="WZ248" s="7"/>
      <c r="XA248" s="7"/>
      <c r="XB248" s="7"/>
      <c r="XC248" s="7"/>
      <c r="XD248" s="7"/>
      <c r="XE248" s="7"/>
      <c r="XF248" s="7"/>
      <c r="XG248" s="7"/>
      <c r="XH248" s="7"/>
      <c r="XI248" s="7"/>
      <c r="XJ248" s="7"/>
      <c r="XK248" s="7"/>
      <c r="XL248" s="7"/>
      <c r="XM248" s="7"/>
      <c r="XN248" s="7"/>
      <c r="XO248" s="7"/>
      <c r="XP248" s="7"/>
      <c r="XQ248" s="7"/>
      <c r="XR248" s="7"/>
      <c r="XS248" s="7"/>
      <c r="XT248" s="7"/>
      <c r="XU248" s="7"/>
      <c r="XV248" s="7"/>
      <c r="XW248" s="7"/>
      <c r="XX248" s="7"/>
      <c r="XY248" s="7"/>
      <c r="XZ248" s="7"/>
      <c r="YA248" s="7"/>
      <c r="YB248" s="7"/>
      <c r="YC248" s="7"/>
      <c r="YD248" s="7"/>
      <c r="YE248" s="7"/>
      <c r="YF248" s="7"/>
      <c r="YG248" s="7"/>
      <c r="YH248" s="7"/>
      <c r="YI248" s="7"/>
      <c r="YJ248" s="7"/>
      <c r="YK248" s="7"/>
      <c r="YL248" s="7"/>
      <c r="YM248" s="7"/>
      <c r="YN248" s="7"/>
      <c r="YO248" s="7"/>
      <c r="YP248" s="7"/>
      <c r="YQ248" s="7"/>
      <c r="YR248" s="7"/>
      <c r="YS248" s="7"/>
      <c r="YT248" s="7"/>
      <c r="YU248" s="7"/>
      <c r="YV248" s="7"/>
      <c r="YW248" s="7"/>
      <c r="YX248" s="7"/>
      <c r="YY248" s="7"/>
      <c r="YZ248" s="7"/>
      <c r="ZA248" s="7"/>
      <c r="ZB248" s="7"/>
      <c r="ZC248" s="7"/>
      <c r="ZD248" s="7"/>
      <c r="ZE248" s="7"/>
      <c r="ZF248" s="7"/>
      <c r="ZG248" s="7"/>
      <c r="ZH248" s="7"/>
      <c r="ZI248" s="7"/>
      <c r="ZJ248" s="7"/>
      <c r="ZK248" s="7"/>
      <c r="ZL248" s="7"/>
      <c r="ZM248" s="7"/>
      <c r="ZN248" s="7"/>
      <c r="ZO248" s="7"/>
      <c r="ZP248" s="7"/>
      <c r="ZQ248" s="7"/>
      <c r="ZR248" s="7"/>
      <c r="ZS248" s="7"/>
      <c r="ZT248" s="7"/>
      <c r="ZU248" s="7"/>
      <c r="ZV248" s="7"/>
      <c r="ZW248" s="7"/>
      <c r="ZX248" s="7"/>
      <c r="ZY248" s="7"/>
      <c r="ZZ248" s="7"/>
      <c r="AAA248" s="7"/>
      <c r="AAB248" s="7"/>
      <c r="AAC248" s="7"/>
      <c r="AAD248" s="7"/>
      <c r="AAE248" s="7"/>
      <c r="AAF248" s="7"/>
      <c r="AAG248" s="7"/>
      <c r="AAH248" s="7"/>
      <c r="AAI248" s="7"/>
      <c r="AAJ248" s="7"/>
      <c r="AAK248" s="7"/>
      <c r="AAL248" s="7"/>
      <c r="AAM248" s="7"/>
      <c r="AAN248" s="7"/>
      <c r="AAO248" s="7"/>
      <c r="AAP248" s="7"/>
      <c r="AAQ248" s="7"/>
      <c r="AAR248" s="7"/>
      <c r="AAS248" s="7"/>
      <c r="AAT248" s="7"/>
      <c r="AAU248" s="7"/>
      <c r="AAV248" s="7"/>
      <c r="AAW248" s="7"/>
      <c r="AAX248" s="7"/>
      <c r="AAY248" s="7"/>
      <c r="AAZ248" s="7"/>
      <c r="ABA248" s="7"/>
      <c r="ABB248" s="7"/>
      <c r="ABC248" s="7"/>
      <c r="ABD248" s="7"/>
      <c r="ABE248" s="7"/>
      <c r="ABF248" s="7"/>
      <c r="ABG248" s="7"/>
      <c r="ABH248" s="7"/>
      <c r="ABI248" s="7"/>
      <c r="ABJ248" s="7"/>
      <c r="ABK248" s="7"/>
      <c r="ABL248" s="7"/>
      <c r="ABM248" s="7"/>
      <c r="ABN248" s="7"/>
      <c r="ABO248" s="7"/>
      <c r="ABP248" s="7"/>
      <c r="ABQ248" s="7"/>
      <c r="ABR248" s="7"/>
      <c r="ABS248" s="7"/>
      <c r="ABT248" s="7"/>
      <c r="ABU248" s="7"/>
      <c r="ABV248" s="7"/>
      <c r="ABW248" s="7"/>
      <c r="ABX248" s="7"/>
      <c r="ABY248" s="7"/>
      <c r="ABZ248" s="7"/>
      <c r="ACA248" s="7"/>
      <c r="ACB248" s="7"/>
      <c r="ACC248" s="7"/>
      <c r="ACD248" s="7"/>
      <c r="ACE248" s="7"/>
      <c r="ACF248" s="7"/>
      <c r="ACG248" s="7"/>
      <c r="ACH248" s="7"/>
      <c r="ACI248" s="7"/>
      <c r="ACJ248" s="7"/>
      <c r="ACK248" s="7"/>
      <c r="ACL248" s="7"/>
      <c r="ACM248" s="7"/>
      <c r="ACN248" s="7"/>
      <c r="ACO248" s="7"/>
      <c r="ACP248" s="7"/>
      <c r="ACQ248" s="7"/>
      <c r="ACR248" s="7"/>
      <c r="ACS248" s="7"/>
      <c r="ACT248" s="7"/>
      <c r="ACU248" s="7"/>
      <c r="ACV248" s="7"/>
      <c r="ACW248" s="7"/>
      <c r="ACX248" s="7"/>
      <c r="ACY248" s="7"/>
      <c r="ACZ248" s="7"/>
      <c r="ADA248" s="7"/>
      <c r="ADB248" s="7"/>
      <c r="ADC248" s="7"/>
      <c r="ADD248" s="7"/>
      <c r="ADE248" s="7"/>
      <c r="ADF248" s="7"/>
      <c r="ADG248" s="7"/>
      <c r="ADH248" s="7"/>
      <c r="ADI248" s="7"/>
      <c r="ADJ248" s="7"/>
      <c r="ADK248" s="7"/>
      <c r="ADL248" s="7"/>
      <c r="ADM248" s="7"/>
      <c r="ADN248" s="7"/>
      <c r="ADO248" s="7"/>
      <c r="ADP248" s="7"/>
      <c r="ADQ248" s="7"/>
      <c r="ADR248" s="7"/>
      <c r="ADS248" s="7"/>
      <c r="ADT248" s="7"/>
      <c r="ADU248" s="7"/>
      <c r="ADV248" s="7"/>
      <c r="ADW248" s="7"/>
      <c r="ADX248" s="7"/>
      <c r="ADY248" s="7"/>
      <c r="ADZ248" s="7"/>
      <c r="AEA248" s="7"/>
      <c r="AEB248" s="7"/>
      <c r="AEC248" s="7"/>
      <c r="AED248" s="7"/>
      <c r="AEE248" s="7"/>
      <c r="AEF248" s="7"/>
      <c r="AEG248" s="7"/>
      <c r="AEH248" s="7"/>
      <c r="AEI248" s="7"/>
      <c r="AEJ248" s="7"/>
      <c r="AEK248" s="7"/>
      <c r="AEL248" s="7"/>
      <c r="AEM248" s="7"/>
      <c r="AEN248" s="7"/>
      <c r="AEO248" s="7"/>
      <c r="AEP248" s="7"/>
      <c r="AEQ248" s="7"/>
      <c r="AER248" s="7"/>
      <c r="AES248" s="7"/>
      <c r="AET248" s="7"/>
      <c r="AEU248" s="7"/>
      <c r="AEV248" s="7"/>
      <c r="AEW248" s="7"/>
      <c r="AEX248" s="7"/>
      <c r="AEY248" s="7"/>
      <c r="AEZ248" s="7"/>
      <c r="AFA248" s="7"/>
      <c r="AFB248" s="7"/>
      <c r="AFC248" s="7"/>
      <c r="AFD248" s="7"/>
      <c r="AFE248" s="7"/>
      <c r="AFF248" s="7"/>
      <c r="AFG248" s="7"/>
      <c r="AFH248" s="7"/>
      <c r="AFI248" s="7"/>
      <c r="AFJ248" s="7"/>
      <c r="AFK248" s="7"/>
      <c r="AFL248" s="7"/>
      <c r="AFM248" s="7"/>
      <c r="AFN248" s="7"/>
      <c r="AFO248" s="7"/>
      <c r="AFP248" s="7"/>
      <c r="AFQ248" s="7"/>
      <c r="AFR248" s="7"/>
      <c r="AFS248" s="7"/>
      <c r="AFT248" s="7"/>
      <c r="AFU248" s="7"/>
      <c r="AFV248" s="7"/>
      <c r="AFW248" s="7"/>
      <c r="AFX248" s="7"/>
      <c r="AFY248" s="7"/>
      <c r="AFZ248" s="7"/>
      <c r="AGA248" s="7"/>
      <c r="AGB248" s="7"/>
      <c r="AGC248" s="7"/>
      <c r="AGD248" s="7"/>
      <c r="AGE248" s="7"/>
      <c r="AGF248" s="7"/>
      <c r="AGG248" s="7"/>
      <c r="AGH248" s="7"/>
      <c r="AGI248" s="7"/>
      <c r="AGJ248" s="7"/>
      <c r="AGK248" s="7"/>
      <c r="AGL248" s="7"/>
      <c r="AGM248" s="7"/>
      <c r="AGN248" s="7"/>
      <c r="AGO248" s="7"/>
      <c r="AGP248" s="7"/>
      <c r="AGQ248" s="7"/>
      <c r="AGR248" s="7"/>
      <c r="AGS248" s="7"/>
      <c r="AGT248" s="7"/>
      <c r="AGU248" s="7"/>
      <c r="AGV248" s="7"/>
      <c r="AGW248" s="7"/>
      <c r="AGX248" s="7"/>
      <c r="AGY248" s="7"/>
      <c r="AGZ248" s="7"/>
      <c r="AHA248" s="7"/>
      <c r="AHB248" s="7"/>
      <c r="AHC248" s="7"/>
      <c r="AHD248" s="7"/>
      <c r="AHE248" s="7"/>
      <c r="AHF248" s="7"/>
      <c r="AHG248" s="7"/>
      <c r="AHH248" s="7"/>
      <c r="AHI248" s="7"/>
      <c r="AHJ248" s="7"/>
      <c r="AHK248" s="7"/>
      <c r="AHL248" s="7"/>
      <c r="AHM248" s="7"/>
      <c r="AHN248" s="7"/>
      <c r="AHO248" s="7"/>
      <c r="AHP248" s="7"/>
      <c r="AHQ248" s="7"/>
      <c r="AHR248" s="7"/>
      <c r="AHS248" s="7"/>
      <c r="AHT248" s="7"/>
      <c r="AHU248" s="7"/>
      <c r="AHV248" s="7"/>
      <c r="AHW248" s="7"/>
      <c r="AHX248" s="7"/>
      <c r="AHY248" s="7"/>
      <c r="AHZ248" s="7"/>
      <c r="AIA248" s="7"/>
      <c r="AIB248" s="7"/>
      <c r="AIC248" s="7"/>
      <c r="AID248" s="7"/>
      <c r="AIE248" s="7"/>
      <c r="AIF248" s="7"/>
      <c r="AIG248" s="7"/>
      <c r="AIH248" s="7"/>
      <c r="AII248" s="7"/>
      <c r="AIJ248" s="7"/>
      <c r="AIK248" s="7"/>
      <c r="AIL248" s="7"/>
      <c r="AIM248" s="7"/>
      <c r="AIN248" s="7"/>
      <c r="AIO248" s="7"/>
      <c r="AIP248" s="7"/>
      <c r="AIQ248" s="7"/>
      <c r="AIR248" s="7"/>
      <c r="AIS248" s="7"/>
      <c r="AIT248" s="7"/>
      <c r="AIU248" s="7"/>
      <c r="AIV248" s="7"/>
      <c r="AIW248" s="7"/>
      <c r="AIX248" s="7"/>
      <c r="AIY248" s="7"/>
      <c r="AIZ248" s="7"/>
      <c r="AJA248" s="7"/>
      <c r="AJB248" s="7"/>
      <c r="AJC248" s="7"/>
      <c r="AJD248" s="7"/>
      <c r="AJE248" s="7"/>
      <c r="AJF248" s="7"/>
      <c r="AJG248" s="7"/>
      <c r="AJH248" s="7"/>
      <c r="AJI248" s="7"/>
      <c r="AJJ248" s="7"/>
      <c r="AJK248" s="7"/>
      <c r="AJL248" s="7"/>
      <c r="AJM248" s="7"/>
      <c r="AJN248" s="7"/>
      <c r="AJO248" s="7"/>
      <c r="AJP248" s="7"/>
      <c r="AJQ248" s="7"/>
      <c r="AJR248" s="7"/>
      <c r="AJS248" s="7"/>
      <c r="AJT248" s="7"/>
      <c r="AJU248" s="7"/>
      <c r="AJV248" s="7"/>
      <c r="AJW248" s="7"/>
      <c r="AJX248" s="7"/>
      <c r="AJY248" s="7"/>
      <c r="AJZ248" s="7"/>
      <c r="AKA248" s="7"/>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c r="ALZ248" s="7"/>
      <c r="AMA248" s="7"/>
      <c r="AMB248" s="7"/>
      <c r="AMC248" s="7"/>
      <c r="AMD248" s="7"/>
      <c r="AME248" s="7"/>
      <c r="AMF248" s="7"/>
      <c r="AMG248" s="7"/>
      <c r="AMH248" s="7"/>
      <c r="AMI248" s="7"/>
      <c r="AMJ248" s="7"/>
      <c r="AMK248" s="7"/>
      <c r="AML248" s="7"/>
      <c r="AMM248" s="7"/>
      <c r="AMN248" s="7"/>
      <c r="AMO248" s="7"/>
      <c r="AMP248" s="7"/>
      <c r="AMQ248" s="7"/>
      <c r="AMR248" s="7"/>
      <c r="AMS248" s="7"/>
      <c r="AMT248" s="7"/>
      <c r="AMU248" s="7"/>
      <c r="AMV248" s="7"/>
      <c r="AMW248" s="7"/>
      <c r="AMX248" s="7"/>
      <c r="AMY248" s="7"/>
      <c r="AMZ248" s="7"/>
      <c r="ANA248" s="7"/>
      <c r="ANB248" s="7"/>
      <c r="ANC248" s="7"/>
      <c r="AND248" s="7"/>
      <c r="ANE248" s="7"/>
      <c r="ANF248" s="7"/>
      <c r="ANG248" s="7"/>
      <c r="ANH248" s="7"/>
      <c r="ANI248" s="7"/>
      <c r="ANJ248" s="7"/>
      <c r="ANK248" s="7"/>
      <c r="ANL248" s="7"/>
      <c r="ANM248" s="7"/>
      <c r="ANN248" s="87"/>
      <c r="ANO248" s="87"/>
      <c r="ANP248" s="87"/>
      <c r="ANQ248" s="88"/>
      <c r="ANR248" s="12"/>
      <c r="ANS248" s="12"/>
      <c r="ANT248" s="88"/>
      <c r="ANU248" s="88"/>
      <c r="ANV248" s="11"/>
      <c r="ANW248" s="11"/>
      <c r="ANX248" s="89"/>
      <c r="ANY248" s="87"/>
      <c r="ANZ248" s="90"/>
      <c r="AOA248" s="91"/>
      <c r="AOB248" s="86"/>
      <c r="AOC248" s="87"/>
      <c r="AOD248" s="87"/>
      <c r="AOE248" s="87"/>
      <c r="AOF248" s="87"/>
      <c r="AOG248" s="88"/>
      <c r="AOH248" s="12"/>
      <c r="AOI248" s="12"/>
      <c r="AOJ248" s="88"/>
      <c r="AOK248" s="88"/>
      <c r="AOL248" s="11"/>
      <c r="AOM248" s="11"/>
      <c r="AON248" s="89"/>
      <c r="AOO248" s="87"/>
      <c r="AOP248" s="90"/>
      <c r="AOQ248" s="91"/>
      <c r="AOR248" s="86"/>
      <c r="AOS248" s="87"/>
      <c r="AOT248" s="87"/>
      <c r="AOU248" s="87"/>
      <c r="AOV248" s="87"/>
      <c r="AOW248" s="88"/>
      <c r="AOX248" s="12"/>
      <c r="AOY248" s="12"/>
      <c r="AOZ248" s="88"/>
      <c r="APA248" s="88"/>
      <c r="APB248" s="11"/>
      <c r="APC248" s="11"/>
      <c r="APD248" s="89"/>
      <c r="APE248" s="87"/>
      <c r="APF248" s="90"/>
      <c r="APG248" s="91"/>
      <c r="APH248" s="86"/>
      <c r="API248" s="87"/>
      <c r="APJ248" s="87"/>
      <c r="APK248" s="87"/>
      <c r="APL248" s="87"/>
      <c r="APM248" s="88"/>
      <c r="APN248" s="12"/>
      <c r="APO248" s="12"/>
      <c r="APP248" s="88"/>
      <c r="APQ248" s="88"/>
      <c r="APR248" s="11"/>
      <c r="APS248" s="11"/>
      <c r="APT248" s="89"/>
      <c r="APU248" s="87"/>
      <c r="APV248" s="90"/>
      <c r="APW248" s="91"/>
      <c r="APX248" s="86"/>
      <c r="APY248" s="87"/>
      <c r="APZ248" s="87"/>
      <c r="AQA248" s="87"/>
      <c r="AQB248" s="87"/>
      <c r="AQC248" s="88"/>
      <c r="AQD248" s="12"/>
      <c r="AQE248" s="12"/>
      <c r="AQF248" s="88"/>
      <c r="AQG248" s="88"/>
      <c r="AQH248" s="11"/>
      <c r="AQI248" s="11"/>
      <c r="AQJ248" s="89"/>
      <c r="AQK248" s="87"/>
      <c r="AQL248" s="90"/>
      <c r="AQM248" s="91"/>
      <c r="AQN248" s="86"/>
      <c r="AQO248" s="87"/>
      <c r="AQP248" s="87"/>
      <c r="AQQ248" s="87"/>
      <c r="AQR248" s="87"/>
      <c r="AQS248" s="88"/>
      <c r="AQT248" s="12"/>
      <c r="AQU248" s="12"/>
      <c r="AQV248" s="88"/>
      <c r="AQW248" s="88"/>
      <c r="AQX248" s="11"/>
      <c r="AQY248" s="11"/>
      <c r="AQZ248" s="89"/>
      <c r="ARA248" s="87"/>
      <c r="ARB248" s="90"/>
      <c r="ARC248" s="91"/>
      <c r="ARD248" s="86"/>
      <c r="ARE248" s="87"/>
      <c r="ARF248" s="87"/>
      <c r="ARG248" s="87"/>
      <c r="ARH248" s="87"/>
      <c r="ARI248" s="88"/>
      <c r="ARJ248" s="12"/>
      <c r="ARK248" s="12"/>
      <c r="ARL248" s="88"/>
      <c r="ARM248" s="88"/>
      <c r="ARN248" s="11"/>
      <c r="ARO248" s="11"/>
      <c r="ARP248" s="89"/>
      <c r="ARQ248" s="87"/>
      <c r="ARR248" s="90"/>
      <c r="ARS248" s="91"/>
      <c r="ART248" s="86"/>
      <c r="ARU248" s="87"/>
      <c r="ARV248" s="87"/>
      <c r="ARW248" s="87"/>
      <c r="ARX248" s="87"/>
      <c r="ARY248" s="88"/>
      <c r="ARZ248" s="12"/>
      <c r="ASA248" s="12"/>
      <c r="ASB248" s="88"/>
      <c r="ASC248" s="88"/>
      <c r="ASD248" s="11"/>
      <c r="ASE248" s="11"/>
      <c r="ASF248" s="89"/>
      <c r="ASG248" s="87"/>
      <c r="ASH248" s="90"/>
      <c r="ASI248" s="91"/>
      <c r="ASJ248" s="86"/>
      <c r="ASK248" s="87"/>
      <c r="ASL248" s="87"/>
      <c r="ASM248" s="87"/>
      <c r="ASN248" s="87"/>
      <c r="ASO248" s="88"/>
      <c r="ASP248" s="12"/>
      <c r="ASQ248" s="12"/>
      <c r="ASR248" s="88"/>
      <c r="ASS248" s="88"/>
      <c r="AST248" s="11"/>
      <c r="ASU248" s="11"/>
      <c r="ASV248" s="89"/>
      <c r="ASW248" s="87"/>
      <c r="ASX248" s="90"/>
      <c r="ASY248" s="91"/>
      <c r="ASZ248" s="86"/>
      <c r="ATA248" s="87"/>
      <c r="ATB248" s="87"/>
      <c r="ATC248" s="87"/>
      <c r="ATD248" s="87"/>
      <c r="ATE248" s="88"/>
      <c r="ATF248" s="12"/>
      <c r="ATG248" s="12"/>
      <c r="ATH248" s="88"/>
      <c r="ATI248" s="88"/>
      <c r="ATJ248" s="11"/>
      <c r="ATK248" s="11"/>
      <c r="ATL248" s="89"/>
      <c r="ATM248" s="87"/>
      <c r="ATN248" s="90"/>
      <c r="ATO248" s="91"/>
      <c r="ATP248" s="86"/>
      <c r="ATQ248" s="87"/>
      <c r="ATR248" s="87"/>
      <c r="ATS248" s="87"/>
      <c r="ATT248" s="87"/>
      <c r="ATU248" s="88"/>
      <c r="ATV248" s="12"/>
      <c r="ATW248" s="12"/>
      <c r="ATX248" s="88"/>
      <c r="ATY248" s="88"/>
      <c r="ATZ248" s="11"/>
      <c r="AUA248" s="11"/>
      <c r="AUB248" s="89"/>
      <c r="AUC248" s="87"/>
      <c r="AUD248" s="90"/>
      <c r="AUE248" s="91"/>
      <c r="AUF248" s="86"/>
      <c r="AUG248" s="87"/>
      <c r="AUH248" s="87"/>
      <c r="AUI248" s="87"/>
      <c r="AUJ248" s="87"/>
      <c r="AUK248" s="88"/>
      <c r="AUL248" s="12"/>
      <c r="AUM248" s="12"/>
      <c r="AUN248" s="88"/>
      <c r="AUO248" s="88"/>
      <c r="AUP248" s="11"/>
      <c r="AUQ248" s="11"/>
      <c r="AUR248" s="89"/>
      <c r="AUS248" s="87"/>
      <c r="AUT248" s="90"/>
      <c r="AUU248" s="91"/>
      <c r="AUV248" s="86"/>
      <c r="AUW248" s="87"/>
      <c r="AUX248" s="87"/>
      <c r="AUY248" s="87"/>
      <c r="AUZ248" s="87"/>
      <c r="AVA248" s="88"/>
      <c r="AVB248" s="12"/>
      <c r="AVC248" s="12"/>
      <c r="AVD248" s="88"/>
      <c r="AVE248" s="88"/>
      <c r="AVF248" s="11"/>
      <c r="AVG248" s="11"/>
      <c r="AVH248" s="89"/>
      <c r="AVI248" s="87"/>
      <c r="AVJ248" s="90"/>
      <c r="AVK248" s="91"/>
      <c r="AVL248" s="86"/>
      <c r="AVM248" s="87"/>
      <c r="AVN248" s="87"/>
      <c r="AVO248" s="87"/>
      <c r="AVP248" s="87"/>
      <c r="AVQ248" s="88"/>
      <c r="AVR248" s="12"/>
      <c r="AVS248" s="12"/>
      <c r="AVT248" s="88"/>
      <c r="AVU248" s="88"/>
      <c r="AVV248" s="11"/>
      <c r="AVW248" s="11"/>
      <c r="AVX248" s="89"/>
      <c r="AVY248" s="87"/>
      <c r="AVZ248" s="90"/>
      <c r="AWA248" s="91"/>
      <c r="AWB248" s="86"/>
      <c r="AWC248" s="87"/>
      <c r="AWD248" s="87"/>
      <c r="AWE248" s="87"/>
      <c r="AWF248" s="87"/>
      <c r="AWG248" s="88"/>
      <c r="AWH248" s="12"/>
      <c r="AWI248" s="12"/>
      <c r="AWJ248" s="88"/>
      <c r="AWK248" s="88"/>
      <c r="AWL248" s="11"/>
      <c r="AWM248" s="11"/>
      <c r="AWN248" s="89"/>
      <c r="AWO248" s="87"/>
      <c r="AWP248" s="90"/>
      <c r="AWQ248" s="91"/>
      <c r="AWR248" s="86"/>
      <c r="AWS248" s="87"/>
      <c r="AWT248" s="87"/>
      <c r="AWU248" s="87"/>
      <c r="AWV248" s="87"/>
      <c r="AWW248" s="88"/>
      <c r="AWX248" s="12"/>
      <c r="AWY248" s="12"/>
      <c r="AWZ248" s="88"/>
      <c r="AXA248" s="88"/>
      <c r="AXB248" s="11"/>
      <c r="AXC248" s="11"/>
      <c r="AXD248" s="89"/>
      <c r="AXE248" s="87"/>
      <c r="AXF248" s="90"/>
      <c r="AXG248" s="91"/>
      <c r="AXH248" s="86"/>
      <c r="AXI248" s="87"/>
      <c r="AXJ248" s="87"/>
      <c r="AXK248" s="87"/>
      <c r="AXL248" s="87"/>
      <c r="AXM248" s="88"/>
      <c r="AXN248" s="12"/>
      <c r="AXO248" s="12"/>
      <c r="AXP248" s="88"/>
      <c r="AXQ248" s="88"/>
      <c r="AXR248" s="11"/>
      <c r="AXS248" s="11"/>
      <c r="AXT248" s="89"/>
      <c r="AXU248" s="87"/>
      <c r="AXV248" s="90"/>
      <c r="AXW248" s="91"/>
      <c r="AXX248" s="86"/>
      <c r="AXY248" s="87"/>
      <c r="AXZ248" s="87"/>
      <c r="AYA248" s="87"/>
      <c r="AYB248" s="87"/>
      <c r="AYC248" s="88"/>
      <c r="AYD248" s="12"/>
      <c r="AYE248" s="12"/>
      <c r="AYF248" s="88"/>
      <c r="AYG248" s="88"/>
      <c r="AYH248" s="11"/>
      <c r="AYI248" s="11"/>
      <c r="AYJ248" s="89"/>
      <c r="AYK248" s="87"/>
      <c r="AYL248" s="90"/>
      <c r="AYM248" s="91"/>
      <c r="AYN248" s="86"/>
      <c r="AYO248" s="87"/>
      <c r="AYP248" s="87"/>
      <c r="AYQ248" s="87"/>
      <c r="AYR248" s="87"/>
      <c r="AYS248" s="88"/>
      <c r="AYT248" s="12"/>
      <c r="AYU248" s="12"/>
      <c r="AYV248" s="88"/>
      <c r="AYW248" s="88"/>
      <c r="AYX248" s="11"/>
      <c r="AYY248" s="11"/>
      <c r="AYZ248" s="89"/>
      <c r="AZA248" s="87"/>
      <c r="AZB248" s="90"/>
      <c r="AZC248" s="91"/>
      <c r="AZD248" s="86"/>
      <c r="AZE248" s="87"/>
      <c r="AZF248" s="87"/>
      <c r="AZG248" s="87"/>
      <c r="AZH248" s="87"/>
      <c r="AZI248" s="88"/>
      <c r="AZJ248" s="12"/>
      <c r="AZK248" s="12"/>
      <c r="AZL248" s="88"/>
      <c r="AZM248" s="88"/>
      <c r="AZN248" s="11"/>
      <c r="AZO248" s="11"/>
      <c r="AZP248" s="89"/>
      <c r="AZQ248" s="87"/>
      <c r="AZR248" s="90"/>
      <c r="AZS248" s="91"/>
      <c r="AZT248" s="86"/>
      <c r="AZU248" s="87"/>
      <c r="AZV248" s="87"/>
      <c r="AZW248" s="87"/>
      <c r="AZX248" s="87"/>
      <c r="AZY248" s="88"/>
      <c r="AZZ248" s="12"/>
      <c r="BAA248" s="12"/>
      <c r="BAB248" s="88"/>
      <c r="BAC248" s="88"/>
      <c r="BAD248" s="11"/>
      <c r="BAE248" s="11"/>
      <c r="BAF248" s="89"/>
      <c r="BAG248" s="87"/>
      <c r="BAH248" s="90"/>
      <c r="BAI248" s="91"/>
      <c r="BAJ248" s="86"/>
      <c r="BAK248" s="87"/>
      <c r="BAL248" s="87"/>
      <c r="BAM248" s="87"/>
      <c r="BAN248" s="87"/>
      <c r="BAO248" s="88"/>
      <c r="BAP248" s="12"/>
      <c r="BAQ248" s="12"/>
      <c r="BAR248" s="88"/>
      <c r="BAS248" s="88"/>
      <c r="BAT248" s="11"/>
      <c r="BAU248" s="11"/>
      <c r="BAV248" s="89"/>
      <c r="BAW248" s="87"/>
      <c r="BAX248" s="90"/>
      <c r="BAY248" s="91"/>
      <c r="BAZ248" s="86"/>
      <c r="BBA248" s="87"/>
      <c r="BBB248" s="87"/>
      <c r="BBC248" s="87"/>
      <c r="BBD248" s="87"/>
      <c r="BBE248" s="88"/>
      <c r="BBF248" s="12"/>
      <c r="BBG248" s="12"/>
      <c r="BBH248" s="88"/>
      <c r="BBI248" s="88"/>
      <c r="BBJ248" s="11"/>
      <c r="BBK248" s="11"/>
      <c r="BBL248" s="89"/>
      <c r="BBM248" s="87"/>
      <c r="BBN248" s="90"/>
      <c r="BBO248" s="91"/>
      <c r="BBP248" s="86"/>
      <c r="BBQ248" s="87"/>
      <c r="BBR248" s="87"/>
      <c r="BBS248" s="87"/>
      <c r="BBT248" s="87"/>
      <c r="BBU248" s="88"/>
      <c r="BBV248" s="12"/>
      <c r="BBW248" s="12"/>
      <c r="BBX248" s="88"/>
      <c r="BBY248" s="88"/>
      <c r="BBZ248" s="11"/>
      <c r="BCA248" s="11"/>
      <c r="BCB248" s="89"/>
      <c r="BCC248" s="87"/>
      <c r="BCD248" s="90"/>
      <c r="BCE248" s="91"/>
      <c r="BCF248" s="86"/>
      <c r="BCG248" s="87"/>
      <c r="BCH248" s="87"/>
      <c r="BCI248" s="87"/>
      <c r="BCJ248" s="87"/>
      <c r="BCK248" s="88"/>
      <c r="BCL248" s="12"/>
      <c r="BCM248" s="12"/>
      <c r="BCN248" s="88"/>
      <c r="BCO248" s="88"/>
      <c r="BCP248" s="11"/>
      <c r="BCQ248" s="11"/>
      <c r="BCR248" s="89"/>
      <c r="BCS248" s="87"/>
      <c r="BCT248" s="90"/>
      <c r="BCU248" s="91"/>
      <c r="BCV248" s="86"/>
      <c r="BCW248" s="87"/>
      <c r="BCX248" s="87"/>
      <c r="BCY248" s="87"/>
      <c r="BCZ248" s="87"/>
      <c r="BDA248" s="88"/>
      <c r="BDB248" s="12"/>
      <c r="BDC248" s="12"/>
      <c r="BDD248" s="88"/>
      <c r="BDE248" s="88"/>
      <c r="BDF248" s="11"/>
      <c r="BDG248" s="11"/>
      <c r="BDH248" s="89"/>
      <c r="BDI248" s="87"/>
      <c r="BDJ248" s="90"/>
      <c r="BDK248" s="91"/>
      <c r="BDL248" s="86"/>
      <c r="BDM248" s="87"/>
      <c r="BDN248" s="87"/>
      <c r="BDO248" s="87"/>
      <c r="BDP248" s="87"/>
      <c r="BDQ248" s="88"/>
      <c r="BDR248" s="12"/>
      <c r="BDS248" s="12"/>
      <c r="BDT248" s="88"/>
      <c r="BDU248" s="88"/>
      <c r="BDV248" s="11"/>
      <c r="BDW248" s="11"/>
      <c r="BDX248" s="89"/>
      <c r="BDY248" s="87"/>
      <c r="BDZ248" s="90"/>
      <c r="BEA248" s="91"/>
      <c r="BEB248" s="86"/>
      <c r="BEC248" s="87"/>
      <c r="BED248" s="87"/>
      <c r="BEE248" s="87"/>
      <c r="BEF248" s="87"/>
      <c r="BEG248" s="88"/>
      <c r="BEH248" s="12"/>
      <c r="BEI248" s="12"/>
      <c r="BEJ248" s="88"/>
      <c r="BEK248" s="88"/>
      <c r="BEL248" s="11"/>
      <c r="BEM248" s="11"/>
      <c r="BEN248" s="89"/>
      <c r="BEO248" s="87"/>
      <c r="BEP248" s="90"/>
      <c r="BEQ248" s="91"/>
      <c r="BER248" s="86"/>
      <c r="BES248" s="87"/>
      <c r="BET248" s="87"/>
      <c r="BEU248" s="87"/>
      <c r="BEV248" s="87"/>
      <c r="BEW248" s="88"/>
      <c r="BEX248" s="12"/>
      <c r="BEY248" s="12"/>
      <c r="BEZ248" s="88"/>
      <c r="BFA248" s="88"/>
      <c r="BFB248" s="11"/>
      <c r="BFC248" s="11"/>
      <c r="BFD248" s="89"/>
      <c r="BFE248" s="87"/>
      <c r="BFF248" s="90"/>
      <c r="BFG248" s="91"/>
      <c r="BFH248" s="86"/>
      <c r="BFI248" s="87"/>
      <c r="BFJ248" s="87"/>
      <c r="BFK248" s="87"/>
      <c r="BFL248" s="87"/>
      <c r="BFM248" s="88"/>
      <c r="BFN248" s="12"/>
      <c r="BFO248" s="12"/>
      <c r="BFP248" s="88"/>
      <c r="BFQ248" s="88"/>
      <c r="BFR248" s="11"/>
      <c r="BFS248" s="11"/>
      <c r="BFT248" s="89"/>
      <c r="BFU248" s="87"/>
      <c r="BFV248" s="90"/>
      <c r="BFW248" s="91"/>
      <c r="BFX248" s="86"/>
      <c r="BFY248" s="87"/>
      <c r="BFZ248" s="87"/>
      <c r="BGA248" s="87"/>
      <c r="BGB248" s="87"/>
      <c r="BGC248" s="88"/>
      <c r="BGD248" s="12"/>
      <c r="BGE248" s="12"/>
      <c r="BGF248" s="88"/>
      <c r="BGG248" s="88"/>
      <c r="BGH248" s="11"/>
      <c r="BGI248" s="11"/>
      <c r="BGJ248" s="89"/>
      <c r="BGK248" s="87"/>
      <c r="BGL248" s="90"/>
      <c r="BGM248" s="91"/>
      <c r="BGN248" s="86"/>
      <c r="BGO248" s="87"/>
      <c r="BGP248" s="87"/>
      <c r="BGQ248" s="87"/>
      <c r="BGR248" s="87"/>
      <c r="BGS248" s="88"/>
      <c r="BGT248" s="12"/>
      <c r="BGU248" s="12"/>
      <c r="BGV248" s="88"/>
      <c r="BGW248" s="88"/>
      <c r="BGX248" s="11"/>
      <c r="BGY248" s="11"/>
      <c r="BGZ248" s="89"/>
      <c r="BHA248" s="87"/>
      <c r="BHB248" s="90"/>
      <c r="BHC248" s="91"/>
      <c r="BHD248" s="86"/>
      <c r="BHE248" s="87"/>
      <c r="BHF248" s="87"/>
      <c r="BHG248" s="87"/>
      <c r="BHH248" s="87"/>
      <c r="BHI248" s="88"/>
      <c r="BHJ248" s="12"/>
      <c r="BHK248" s="12"/>
      <c r="BHL248" s="88"/>
      <c r="BHM248" s="88"/>
      <c r="BHN248" s="11"/>
      <c r="BHO248" s="11"/>
      <c r="BHP248" s="89"/>
      <c r="BHQ248" s="87"/>
      <c r="BHR248" s="90"/>
      <c r="BHS248" s="91"/>
      <c r="BHT248" s="86"/>
      <c r="BHU248" s="87"/>
      <c r="BHV248" s="87"/>
      <c r="BHW248" s="87"/>
      <c r="BHX248" s="87"/>
      <c r="BHY248" s="88"/>
      <c r="BHZ248" s="12"/>
      <c r="BIA248" s="12"/>
      <c r="BIB248" s="88"/>
      <c r="BIC248" s="88"/>
      <c r="BID248" s="11"/>
      <c r="BIE248" s="11"/>
      <c r="BIF248" s="89"/>
      <c r="BIG248" s="87"/>
      <c r="BIH248" s="90"/>
      <c r="BII248" s="91"/>
      <c r="BIJ248" s="86"/>
      <c r="BIK248" s="87"/>
      <c r="BIL248" s="87"/>
      <c r="BIM248" s="87"/>
      <c r="BIN248" s="87"/>
      <c r="BIO248" s="88"/>
      <c r="BIP248" s="12"/>
      <c r="BIQ248" s="12"/>
      <c r="BIR248" s="88"/>
      <c r="BIS248" s="88"/>
      <c r="BIT248" s="11"/>
      <c r="BIU248" s="11"/>
      <c r="BIV248" s="89"/>
      <c r="BIW248" s="87"/>
      <c r="BIX248" s="90"/>
      <c r="BIY248" s="91"/>
      <c r="BIZ248" s="86"/>
      <c r="BJA248" s="87"/>
      <c r="BJB248" s="87"/>
      <c r="BJC248" s="87"/>
      <c r="BJD248" s="87"/>
      <c r="BJE248" s="88"/>
      <c r="BJF248" s="12"/>
      <c r="BJG248" s="12"/>
      <c r="BJH248" s="88"/>
      <c r="BJI248" s="88"/>
      <c r="BJJ248" s="11"/>
      <c r="BJK248" s="11"/>
      <c r="BJL248" s="89"/>
      <c r="BJM248" s="87"/>
      <c r="BJN248" s="90"/>
      <c r="BJO248" s="91"/>
      <c r="BJP248" s="86"/>
      <c r="BJQ248" s="87"/>
      <c r="BJR248" s="87"/>
      <c r="BJS248" s="87"/>
      <c r="BJT248" s="87"/>
      <c r="BJU248" s="88"/>
      <c r="BJV248" s="12"/>
      <c r="BJW248" s="12"/>
      <c r="BJX248" s="88"/>
      <c r="BJY248" s="88"/>
      <c r="BJZ248" s="11"/>
      <c r="BKA248" s="11"/>
      <c r="BKB248" s="89"/>
      <c r="BKC248" s="87"/>
      <c r="BKD248" s="90"/>
      <c r="BKE248" s="91"/>
      <c r="BKF248" s="86"/>
      <c r="BKG248" s="87"/>
      <c r="BKH248" s="87"/>
      <c r="BKI248" s="87"/>
      <c r="BKJ248" s="87"/>
      <c r="BKK248" s="88"/>
      <c r="BKL248" s="12"/>
      <c r="BKM248" s="12"/>
      <c r="BKN248" s="88"/>
      <c r="BKO248" s="88"/>
      <c r="BKP248" s="11"/>
      <c r="BKQ248" s="11"/>
      <c r="BKR248" s="89"/>
      <c r="BKS248" s="87"/>
      <c r="BKT248" s="90"/>
      <c r="BKU248" s="91"/>
      <c r="BKV248" s="86"/>
      <c r="BKW248" s="87"/>
      <c r="BKX248" s="87"/>
      <c r="BKY248" s="87"/>
      <c r="BKZ248" s="87"/>
      <c r="BLA248" s="88"/>
      <c r="BLB248" s="12"/>
      <c r="BLC248" s="12"/>
      <c r="BLD248" s="88"/>
      <c r="BLE248" s="88"/>
      <c r="BLF248" s="11"/>
      <c r="BLG248" s="11"/>
      <c r="BLH248" s="89"/>
      <c r="BLI248" s="87"/>
      <c r="BLJ248" s="90"/>
      <c r="BLK248" s="91"/>
      <c r="BLL248" s="86"/>
      <c r="BLM248" s="87"/>
      <c r="BLN248" s="87"/>
      <c r="BLO248" s="87"/>
      <c r="BLP248" s="87"/>
      <c r="BLQ248" s="88"/>
      <c r="BLR248" s="12"/>
      <c r="BLS248" s="12"/>
      <c r="BLT248" s="88"/>
      <c r="BLU248" s="88"/>
      <c r="BLV248" s="11"/>
      <c r="BLW248" s="11"/>
      <c r="BLX248" s="89"/>
      <c r="BLY248" s="87"/>
      <c r="BLZ248" s="90"/>
      <c r="BMA248" s="91"/>
      <c r="BMB248" s="86"/>
      <c r="BMC248" s="87"/>
      <c r="BMD248" s="87"/>
      <c r="BME248" s="87"/>
      <c r="BMF248" s="87"/>
      <c r="BMG248" s="88"/>
      <c r="BMH248" s="12"/>
      <c r="BMI248" s="12"/>
      <c r="BMJ248" s="88"/>
      <c r="BMK248" s="88"/>
      <c r="BML248" s="11"/>
      <c r="BMM248" s="11"/>
      <c r="BMN248" s="89"/>
      <c r="BMO248" s="87"/>
      <c r="BMP248" s="90"/>
      <c r="BMQ248" s="91"/>
      <c r="BMR248" s="86"/>
      <c r="BMS248" s="87"/>
      <c r="BMT248" s="87"/>
      <c r="BMU248" s="87"/>
      <c r="BMV248" s="87"/>
      <c r="BMW248" s="88"/>
      <c r="BMX248" s="12"/>
      <c r="BMY248" s="12"/>
      <c r="BMZ248" s="88"/>
      <c r="BNA248" s="88"/>
      <c r="BNB248" s="11"/>
      <c r="BNC248" s="11"/>
      <c r="BND248" s="89"/>
      <c r="BNE248" s="87"/>
      <c r="BNF248" s="90"/>
      <c r="BNG248" s="91"/>
      <c r="BNH248" s="86"/>
      <c r="BNI248" s="87"/>
      <c r="BNJ248" s="87"/>
      <c r="BNK248" s="87"/>
      <c r="BNL248" s="87"/>
      <c r="BNM248" s="88"/>
      <c r="BNN248" s="12"/>
      <c r="BNO248" s="12"/>
      <c r="BNP248" s="88"/>
      <c r="BNQ248" s="88"/>
      <c r="BNR248" s="11"/>
      <c r="BNS248" s="11"/>
      <c r="BNT248" s="89"/>
      <c r="BNU248" s="87"/>
      <c r="BNV248" s="90"/>
      <c r="BNW248" s="91"/>
      <c r="BNX248" s="86"/>
      <c r="BNY248" s="87"/>
      <c r="BNZ248" s="87"/>
      <c r="BOA248" s="87"/>
      <c r="BOB248" s="87"/>
      <c r="BOC248" s="88"/>
      <c r="BOD248" s="12"/>
      <c r="BOE248" s="12"/>
      <c r="BOF248" s="88"/>
      <c r="BOG248" s="88"/>
      <c r="BOH248" s="11"/>
      <c r="BOI248" s="11"/>
      <c r="BOJ248" s="89"/>
      <c r="BOK248" s="87"/>
      <c r="BOL248" s="90"/>
      <c r="BOM248" s="91"/>
      <c r="BON248" s="86"/>
      <c r="BOO248" s="87"/>
      <c r="BOP248" s="87"/>
      <c r="BOQ248" s="87"/>
      <c r="BOR248" s="87"/>
      <c r="BOS248" s="88"/>
      <c r="BOT248" s="12"/>
      <c r="BOU248" s="12"/>
      <c r="BOV248" s="88"/>
      <c r="BOW248" s="88"/>
      <c r="BOX248" s="11"/>
      <c r="BOY248" s="11"/>
      <c r="BOZ248" s="89"/>
      <c r="BPA248" s="87"/>
      <c r="BPB248" s="90"/>
      <c r="BPC248" s="91"/>
      <c r="BPD248" s="86"/>
      <c r="BPE248" s="87"/>
      <c r="BPF248" s="87"/>
      <c r="BPG248" s="87"/>
      <c r="BPH248" s="87"/>
      <c r="BPI248" s="88"/>
      <c r="BPJ248" s="12"/>
      <c r="BPK248" s="12"/>
      <c r="BPL248" s="88"/>
      <c r="BPM248" s="88"/>
      <c r="BPN248" s="11"/>
      <c r="BPO248" s="11"/>
      <c r="BPP248" s="89"/>
      <c r="BPQ248" s="87"/>
      <c r="BPR248" s="90"/>
      <c r="BPS248" s="91"/>
      <c r="BPT248" s="86"/>
      <c r="BPU248" s="87"/>
      <c r="BPV248" s="87"/>
      <c r="BPW248" s="87"/>
      <c r="BPX248" s="87"/>
      <c r="BPY248" s="88"/>
      <c r="BPZ248" s="12"/>
      <c r="BQA248" s="12"/>
      <c r="BQB248" s="88"/>
      <c r="BQC248" s="88"/>
      <c r="BQD248" s="11"/>
      <c r="BQE248" s="11"/>
      <c r="BQF248" s="89"/>
      <c r="BQG248" s="87"/>
      <c r="BQH248" s="90"/>
      <c r="BQI248" s="91"/>
      <c r="BQJ248" s="86"/>
      <c r="BQK248" s="87"/>
      <c r="BQL248" s="87"/>
      <c r="BQM248" s="87"/>
      <c r="BQN248" s="87"/>
      <c r="BQO248" s="88"/>
      <c r="BQP248" s="12"/>
      <c r="BQQ248" s="12"/>
      <c r="BQR248" s="88"/>
      <c r="BQS248" s="88"/>
      <c r="BQT248" s="11"/>
      <c r="BQU248" s="11"/>
      <c r="BQV248" s="89"/>
      <c r="BQW248" s="87"/>
      <c r="BQX248" s="90"/>
      <c r="BQY248" s="91"/>
      <c r="BQZ248" s="86"/>
      <c r="BRA248" s="87"/>
      <c r="BRB248" s="87"/>
      <c r="BRC248" s="87"/>
      <c r="BRD248" s="87"/>
      <c r="BRE248" s="88"/>
      <c r="BRF248" s="12"/>
      <c r="BRG248" s="12"/>
      <c r="BRH248" s="88"/>
      <c r="BRI248" s="88"/>
      <c r="BRJ248" s="11"/>
      <c r="BRK248" s="11"/>
      <c r="BRL248" s="89"/>
      <c r="BRM248" s="87"/>
      <c r="BRN248" s="90"/>
      <c r="BRO248" s="91"/>
      <c r="BRP248" s="86"/>
      <c r="BRQ248" s="87"/>
      <c r="BRR248" s="87"/>
      <c r="BRS248" s="87"/>
      <c r="BRT248" s="87"/>
      <c r="BRU248" s="88"/>
      <c r="BRV248" s="12"/>
      <c r="BRW248" s="12"/>
      <c r="BRX248" s="88"/>
      <c r="BRY248" s="88"/>
      <c r="BRZ248" s="11"/>
      <c r="BSA248" s="11"/>
      <c r="BSB248" s="89"/>
      <c r="BSC248" s="87"/>
      <c r="BSD248" s="90"/>
      <c r="BSE248" s="91"/>
      <c r="BSF248" s="86"/>
      <c r="BSG248" s="87"/>
      <c r="BSH248" s="87"/>
      <c r="BSI248" s="87"/>
      <c r="BSJ248" s="87"/>
      <c r="BSK248" s="88"/>
      <c r="BSL248" s="12"/>
      <c r="BSM248" s="12"/>
      <c r="BSN248" s="88"/>
      <c r="BSO248" s="88"/>
      <c r="BSP248" s="11"/>
      <c r="BSQ248" s="11"/>
      <c r="BSR248" s="89"/>
      <c r="BSS248" s="87"/>
      <c r="BST248" s="90"/>
      <c r="BSU248" s="91"/>
      <c r="BSV248" s="86"/>
      <c r="BSW248" s="87"/>
      <c r="BSX248" s="87"/>
      <c r="BSY248" s="87"/>
      <c r="BSZ248" s="87"/>
      <c r="BTA248" s="88"/>
      <c r="BTB248" s="12"/>
      <c r="BTC248" s="12"/>
      <c r="BTD248" s="88"/>
      <c r="BTE248" s="88"/>
      <c r="BTF248" s="11"/>
      <c r="BTG248" s="11"/>
      <c r="BTH248" s="89"/>
      <c r="BTI248" s="87"/>
      <c r="BTJ248" s="90"/>
      <c r="BTK248" s="91"/>
      <c r="BTL248" s="86"/>
      <c r="BTM248" s="87"/>
      <c r="BTN248" s="87"/>
      <c r="BTO248" s="87"/>
      <c r="BTP248" s="87"/>
      <c r="BTQ248" s="88"/>
      <c r="BTR248" s="12"/>
      <c r="BTS248" s="12"/>
      <c r="BTT248" s="88"/>
      <c r="BTU248" s="88"/>
      <c r="BTV248" s="11"/>
      <c r="BTW248" s="11"/>
      <c r="BTX248" s="89"/>
      <c r="BTY248" s="87"/>
      <c r="BTZ248" s="90"/>
      <c r="BUA248" s="91"/>
      <c r="BUB248" s="86"/>
      <c r="BUC248" s="87"/>
      <c r="BUD248" s="87"/>
      <c r="BUE248" s="87"/>
      <c r="BUF248" s="87"/>
      <c r="BUG248" s="88"/>
      <c r="BUH248" s="12"/>
      <c r="BUI248" s="12"/>
      <c r="BUJ248" s="88"/>
      <c r="BUK248" s="88"/>
      <c r="BUL248" s="11"/>
      <c r="BUM248" s="11"/>
      <c r="BUN248" s="89"/>
      <c r="BUO248" s="87"/>
      <c r="BUP248" s="90"/>
      <c r="BUQ248" s="91"/>
      <c r="BUR248" s="86"/>
      <c r="BUS248" s="87"/>
      <c r="BUT248" s="87"/>
      <c r="BUU248" s="87"/>
      <c r="BUV248" s="87"/>
      <c r="BUW248" s="88"/>
      <c r="BUX248" s="12"/>
      <c r="BUY248" s="12"/>
      <c r="BUZ248" s="88"/>
      <c r="BVA248" s="88"/>
      <c r="BVB248" s="11"/>
      <c r="BVC248" s="11"/>
      <c r="BVD248" s="89"/>
      <c r="BVE248" s="87"/>
      <c r="BVF248" s="90"/>
      <c r="BVG248" s="91"/>
      <c r="BVH248" s="86"/>
      <c r="BVI248" s="87"/>
      <c r="BVJ248" s="87"/>
      <c r="BVK248" s="87"/>
      <c r="BVL248" s="87"/>
      <c r="BVM248" s="88"/>
      <c r="BVN248" s="12"/>
      <c r="BVO248" s="12"/>
      <c r="BVP248" s="88"/>
      <c r="BVQ248" s="88"/>
      <c r="BVR248" s="11"/>
      <c r="BVS248" s="11"/>
      <c r="BVT248" s="89"/>
      <c r="BVU248" s="87"/>
      <c r="BVV248" s="90"/>
      <c r="BVW248" s="91"/>
      <c r="BVX248" s="86"/>
      <c r="BVY248" s="87"/>
      <c r="BVZ248" s="87"/>
      <c r="BWA248" s="87"/>
      <c r="BWB248" s="87"/>
      <c r="BWC248" s="88"/>
      <c r="BWD248" s="12"/>
      <c r="BWE248" s="12"/>
      <c r="BWF248" s="88"/>
      <c r="BWG248" s="88"/>
      <c r="BWH248" s="11"/>
      <c r="BWI248" s="11"/>
      <c r="BWJ248" s="89"/>
      <c r="BWK248" s="87"/>
      <c r="BWL248" s="90"/>
      <c r="BWM248" s="91"/>
      <c r="BWN248" s="86"/>
      <c r="BWO248" s="87"/>
      <c r="BWP248" s="87"/>
      <c r="BWQ248" s="87"/>
      <c r="BWR248" s="87"/>
      <c r="BWS248" s="88"/>
      <c r="BWT248" s="12"/>
      <c r="BWU248" s="12"/>
      <c r="BWV248" s="88"/>
      <c r="BWW248" s="88"/>
      <c r="BWX248" s="11"/>
      <c r="BWY248" s="11"/>
      <c r="BWZ248" s="89"/>
      <c r="BXA248" s="87"/>
      <c r="BXB248" s="90"/>
      <c r="BXC248" s="91"/>
      <c r="BXD248" s="86"/>
      <c r="BXE248" s="87"/>
      <c r="BXF248" s="87"/>
      <c r="BXG248" s="87"/>
      <c r="BXH248" s="87"/>
      <c r="BXI248" s="88"/>
      <c r="BXJ248" s="12"/>
      <c r="BXK248" s="12"/>
      <c r="BXL248" s="88"/>
      <c r="BXM248" s="88"/>
      <c r="BXN248" s="11"/>
      <c r="BXO248" s="11"/>
      <c r="BXP248" s="89"/>
      <c r="BXQ248" s="87"/>
      <c r="BXR248" s="90"/>
      <c r="BXS248" s="91"/>
      <c r="BXT248" s="86"/>
      <c r="BXU248" s="87"/>
      <c r="BXV248" s="87"/>
      <c r="BXW248" s="87"/>
      <c r="BXX248" s="87"/>
      <c r="BXY248" s="88"/>
      <c r="BXZ248" s="12"/>
      <c r="BYA248" s="12"/>
      <c r="BYB248" s="88"/>
      <c r="BYC248" s="88"/>
      <c r="BYD248" s="11"/>
      <c r="BYE248" s="11"/>
      <c r="BYF248" s="89"/>
      <c r="BYG248" s="87"/>
      <c r="BYH248" s="90"/>
      <c r="BYI248" s="91"/>
      <c r="BYJ248" s="86"/>
      <c r="BYK248" s="87"/>
      <c r="BYL248" s="87"/>
      <c r="BYM248" s="87"/>
      <c r="BYN248" s="87"/>
      <c r="BYO248" s="88"/>
      <c r="BYP248" s="12"/>
      <c r="BYQ248" s="12"/>
      <c r="BYR248" s="88"/>
      <c r="BYS248" s="88"/>
      <c r="BYT248" s="11"/>
      <c r="BYU248" s="11"/>
      <c r="BYV248" s="89"/>
      <c r="BYW248" s="87"/>
      <c r="BYX248" s="90"/>
      <c r="BYY248" s="91"/>
      <c r="BYZ248" s="86"/>
      <c r="BZA248" s="87"/>
      <c r="BZB248" s="87"/>
      <c r="BZC248" s="87"/>
      <c r="BZD248" s="87"/>
      <c r="BZE248" s="88"/>
      <c r="BZF248" s="12"/>
      <c r="BZG248" s="12"/>
      <c r="BZH248" s="88"/>
      <c r="BZI248" s="88"/>
      <c r="BZJ248" s="11"/>
      <c r="BZK248" s="11"/>
      <c r="BZL248" s="89"/>
      <c r="BZM248" s="87"/>
      <c r="BZN248" s="90"/>
      <c r="BZO248" s="91"/>
      <c r="BZP248" s="86"/>
      <c r="BZQ248" s="87"/>
      <c r="BZR248" s="87"/>
      <c r="BZS248" s="87"/>
      <c r="BZT248" s="87"/>
      <c r="BZU248" s="88"/>
      <c r="BZV248" s="12"/>
      <c r="BZW248" s="12"/>
      <c r="BZX248" s="88"/>
      <c r="BZY248" s="88"/>
      <c r="BZZ248" s="11"/>
      <c r="CAA248" s="11"/>
      <c r="CAB248" s="89"/>
      <c r="CAC248" s="87"/>
      <c r="CAD248" s="90"/>
      <c r="CAE248" s="91"/>
      <c r="CAF248" s="86"/>
      <c r="CAG248" s="87"/>
      <c r="CAH248" s="87"/>
      <c r="CAI248" s="87"/>
      <c r="CAJ248" s="87"/>
      <c r="CAK248" s="88"/>
      <c r="CAL248" s="12"/>
      <c r="CAM248" s="12"/>
      <c r="CAN248" s="88"/>
      <c r="CAO248" s="88"/>
      <c r="CAP248" s="11"/>
      <c r="CAQ248" s="11"/>
      <c r="CAR248" s="89"/>
      <c r="CAS248" s="87"/>
      <c r="CAT248" s="90"/>
      <c r="CAU248" s="91"/>
      <c r="CAV248" s="86"/>
      <c r="CAW248" s="87"/>
      <c r="CAX248" s="87"/>
      <c r="CAY248" s="87"/>
      <c r="CAZ248" s="87"/>
      <c r="CBA248" s="88"/>
      <c r="CBB248" s="12"/>
      <c r="CBC248" s="12"/>
      <c r="CBD248" s="88"/>
      <c r="CBE248" s="88"/>
      <c r="CBF248" s="11"/>
      <c r="CBG248" s="11"/>
      <c r="CBH248" s="89"/>
      <c r="CBI248" s="87"/>
      <c r="CBJ248" s="90"/>
      <c r="CBK248" s="91"/>
      <c r="CBL248" s="86"/>
      <c r="CBM248" s="87"/>
      <c r="CBN248" s="87"/>
      <c r="CBO248" s="87"/>
      <c r="CBP248" s="87"/>
      <c r="CBQ248" s="88"/>
      <c r="CBR248" s="12"/>
      <c r="CBS248" s="12"/>
      <c r="CBT248" s="88"/>
      <c r="CBU248" s="88"/>
      <c r="CBV248" s="11"/>
      <c r="CBW248" s="11"/>
      <c r="CBX248" s="89"/>
      <c r="CBY248" s="87"/>
      <c r="CBZ248" s="90"/>
      <c r="CCA248" s="91"/>
      <c r="CCB248" s="86"/>
      <c r="CCC248" s="87"/>
      <c r="CCD248" s="87"/>
      <c r="CCE248" s="87"/>
      <c r="CCF248" s="87"/>
      <c r="CCG248" s="88"/>
      <c r="CCH248" s="12"/>
      <c r="CCI248" s="12"/>
      <c r="CCJ248" s="88"/>
      <c r="CCK248" s="88"/>
      <c r="CCL248" s="11"/>
      <c r="CCM248" s="11"/>
      <c r="CCN248" s="89"/>
      <c r="CCO248" s="87"/>
      <c r="CCP248" s="90"/>
      <c r="CCQ248" s="91"/>
      <c r="CCR248" s="86"/>
      <c r="CCS248" s="87"/>
      <c r="CCT248" s="87"/>
      <c r="CCU248" s="87"/>
      <c r="CCV248" s="87"/>
      <c r="CCW248" s="88"/>
      <c r="CCX248" s="12"/>
      <c r="CCY248" s="12"/>
      <c r="CCZ248" s="88"/>
      <c r="CDA248" s="88"/>
      <c r="CDB248" s="11"/>
      <c r="CDC248" s="11"/>
      <c r="CDD248" s="89"/>
      <c r="CDE248" s="87"/>
      <c r="CDF248" s="90"/>
      <c r="CDG248" s="91"/>
      <c r="CDH248" s="86"/>
      <c r="CDI248" s="87"/>
      <c r="CDJ248" s="87"/>
      <c r="CDK248" s="87"/>
      <c r="CDL248" s="87"/>
      <c r="CDM248" s="88"/>
      <c r="CDN248" s="12"/>
      <c r="CDO248" s="12"/>
      <c r="CDP248" s="88"/>
      <c r="CDQ248" s="88"/>
      <c r="CDR248" s="11"/>
      <c r="CDS248" s="11"/>
      <c r="CDT248" s="89"/>
      <c r="CDU248" s="87"/>
      <c r="CDV248" s="90"/>
      <c r="CDW248" s="91"/>
      <c r="CDX248" s="86"/>
      <c r="CDY248" s="87"/>
      <c r="CDZ248" s="87"/>
      <c r="CEA248" s="87"/>
      <c r="CEB248" s="87"/>
      <c r="CEC248" s="88"/>
      <c r="CED248" s="12"/>
      <c r="CEE248" s="12"/>
      <c r="CEF248" s="88"/>
      <c r="CEG248" s="88"/>
      <c r="CEH248" s="11"/>
      <c r="CEI248" s="11"/>
      <c r="CEJ248" s="89"/>
      <c r="CEK248" s="87"/>
      <c r="CEL248" s="90"/>
      <c r="CEM248" s="91"/>
      <c r="CEN248" s="86"/>
      <c r="CEO248" s="87"/>
      <c r="CEP248" s="87"/>
      <c r="CEQ248" s="87"/>
      <c r="CER248" s="87"/>
      <c r="CES248" s="88"/>
      <c r="CET248" s="12"/>
      <c r="CEU248" s="12"/>
      <c r="CEV248" s="88"/>
      <c r="CEW248" s="88"/>
      <c r="CEX248" s="11"/>
      <c r="CEY248" s="11"/>
      <c r="CEZ248" s="89"/>
      <c r="CFA248" s="87"/>
      <c r="CFB248" s="90"/>
      <c r="CFC248" s="91"/>
      <c r="CFD248" s="86"/>
      <c r="CFE248" s="87"/>
      <c r="CFF248" s="87"/>
      <c r="CFG248" s="87"/>
      <c r="CFH248" s="87"/>
      <c r="CFI248" s="88"/>
      <c r="CFJ248" s="12"/>
      <c r="CFK248" s="12"/>
      <c r="CFL248" s="88"/>
      <c r="CFM248" s="88"/>
      <c r="CFN248" s="11"/>
      <c r="CFO248" s="11"/>
      <c r="CFP248" s="89"/>
      <c r="CFQ248" s="87"/>
      <c r="CFR248" s="90"/>
      <c r="CFS248" s="91"/>
      <c r="CFT248" s="86"/>
      <c r="CFU248" s="87"/>
      <c r="CFV248" s="87"/>
      <c r="CFW248" s="87"/>
      <c r="CFX248" s="87"/>
      <c r="CFY248" s="88"/>
      <c r="CFZ248" s="12"/>
      <c r="CGA248" s="12"/>
      <c r="CGB248" s="88"/>
      <c r="CGC248" s="88"/>
      <c r="CGD248" s="11"/>
      <c r="CGE248" s="11"/>
      <c r="CGF248" s="89"/>
      <c r="CGG248" s="87"/>
      <c r="CGH248" s="90"/>
      <c r="CGI248" s="91"/>
      <c r="CGJ248" s="86"/>
      <c r="CGK248" s="87"/>
      <c r="CGL248" s="87"/>
      <c r="CGM248" s="87"/>
      <c r="CGN248" s="87"/>
      <c r="CGO248" s="88"/>
      <c r="CGP248" s="12"/>
      <c r="CGQ248" s="12"/>
      <c r="CGR248" s="88"/>
      <c r="CGS248" s="88"/>
      <c r="CGT248" s="11"/>
      <c r="CGU248" s="11"/>
      <c r="CGV248" s="89"/>
      <c r="CGW248" s="87"/>
      <c r="CGX248" s="90"/>
      <c r="CGY248" s="91"/>
      <c r="CGZ248" s="86"/>
      <c r="CHA248" s="87"/>
      <c r="CHB248" s="87"/>
      <c r="CHC248" s="87"/>
      <c r="CHD248" s="87"/>
      <c r="CHE248" s="88"/>
      <c r="CHF248" s="12"/>
      <c r="CHG248" s="12"/>
      <c r="CHH248" s="88"/>
      <c r="CHI248" s="88"/>
      <c r="CHJ248" s="11"/>
      <c r="CHK248" s="11"/>
      <c r="CHL248" s="89"/>
      <c r="CHM248" s="87"/>
      <c r="CHN248" s="90"/>
      <c r="CHO248" s="91"/>
      <c r="CHP248" s="86"/>
      <c r="CHQ248" s="87"/>
      <c r="CHR248" s="87"/>
      <c r="CHS248" s="87"/>
      <c r="CHT248" s="87"/>
      <c r="CHU248" s="88"/>
      <c r="CHV248" s="12"/>
      <c r="CHW248" s="12"/>
      <c r="CHX248" s="88"/>
      <c r="CHY248" s="88"/>
      <c r="CHZ248" s="11"/>
      <c r="CIA248" s="11"/>
      <c r="CIB248" s="89"/>
      <c r="CIC248" s="87"/>
      <c r="CID248" s="90"/>
      <c r="CIE248" s="91"/>
      <c r="CIF248" s="86"/>
      <c r="CIG248" s="87"/>
      <c r="CIH248" s="87"/>
      <c r="CII248" s="87"/>
      <c r="CIJ248" s="87"/>
      <c r="CIK248" s="88"/>
      <c r="CIL248" s="12"/>
      <c r="CIM248" s="12"/>
      <c r="CIN248" s="88"/>
      <c r="CIO248" s="88"/>
      <c r="CIP248" s="11"/>
      <c r="CIQ248" s="11"/>
      <c r="CIR248" s="89"/>
      <c r="CIS248" s="87"/>
      <c r="CIT248" s="90"/>
      <c r="CIU248" s="91"/>
      <c r="CIV248" s="86"/>
      <c r="CIW248" s="87"/>
      <c r="CIX248" s="87"/>
      <c r="CIY248" s="87"/>
      <c r="CIZ248" s="87"/>
      <c r="CJA248" s="88"/>
      <c r="CJB248" s="12"/>
      <c r="CJC248" s="12"/>
      <c r="CJD248" s="88"/>
      <c r="CJE248" s="88"/>
      <c r="CJF248" s="11"/>
      <c r="CJG248" s="11"/>
      <c r="CJH248" s="89"/>
      <c r="CJI248" s="87"/>
      <c r="CJJ248" s="90"/>
      <c r="CJK248" s="91"/>
      <c r="CJL248" s="86"/>
      <c r="CJM248" s="87"/>
      <c r="CJN248" s="87"/>
      <c r="CJO248" s="87"/>
      <c r="CJP248" s="87"/>
      <c r="CJQ248" s="88"/>
      <c r="CJR248" s="12"/>
      <c r="CJS248" s="12"/>
      <c r="CJT248" s="88"/>
      <c r="CJU248" s="88"/>
      <c r="CJV248" s="11"/>
      <c r="CJW248" s="11"/>
      <c r="CJX248" s="89"/>
      <c r="CJY248" s="87"/>
      <c r="CJZ248" s="90"/>
      <c r="CKA248" s="91"/>
      <c r="CKB248" s="86"/>
      <c r="CKC248" s="87"/>
      <c r="CKD248" s="87"/>
      <c r="CKE248" s="87"/>
      <c r="CKF248" s="87"/>
      <c r="CKG248" s="88"/>
      <c r="CKH248" s="12"/>
      <c r="CKI248" s="12"/>
      <c r="CKJ248" s="88"/>
      <c r="CKK248" s="88"/>
      <c r="CKL248" s="11"/>
      <c r="CKM248" s="11"/>
      <c r="CKN248" s="89"/>
      <c r="CKO248" s="87"/>
      <c r="CKP248" s="90"/>
      <c r="CKQ248" s="91"/>
      <c r="CKR248" s="86"/>
      <c r="CKS248" s="87"/>
      <c r="CKT248" s="87"/>
      <c r="CKU248" s="87"/>
      <c r="CKV248" s="87"/>
      <c r="CKW248" s="88"/>
      <c r="CKX248" s="12"/>
      <c r="CKY248" s="12"/>
      <c r="CKZ248" s="88"/>
      <c r="CLA248" s="88"/>
      <c r="CLB248" s="11"/>
      <c r="CLC248" s="11"/>
      <c r="CLD248" s="89"/>
      <c r="CLE248" s="87"/>
      <c r="CLF248" s="90"/>
      <c r="CLG248" s="91"/>
      <c r="CLH248" s="86"/>
      <c r="CLI248" s="87"/>
      <c r="CLJ248" s="87"/>
      <c r="CLK248" s="87"/>
      <c r="CLL248" s="87"/>
      <c r="CLM248" s="88"/>
      <c r="CLN248" s="12"/>
      <c r="CLO248" s="12"/>
      <c r="CLP248" s="88"/>
      <c r="CLQ248" s="88"/>
      <c r="CLR248" s="11"/>
      <c r="CLS248" s="11"/>
      <c r="CLT248" s="89"/>
      <c r="CLU248" s="87"/>
      <c r="CLV248" s="90"/>
      <c r="CLW248" s="91"/>
      <c r="CLX248" s="86"/>
      <c r="CLY248" s="87"/>
      <c r="CLZ248" s="87"/>
      <c r="CMA248" s="87"/>
      <c r="CMB248" s="87"/>
      <c r="CMC248" s="88"/>
      <c r="CMD248" s="12"/>
      <c r="CME248" s="12"/>
      <c r="CMF248" s="88"/>
      <c r="CMG248" s="88"/>
      <c r="CMH248" s="11"/>
      <c r="CMI248" s="11"/>
      <c r="CMJ248" s="89"/>
      <c r="CMK248" s="87"/>
      <c r="CML248" s="90"/>
      <c r="CMM248" s="91"/>
      <c r="CMN248" s="86"/>
      <c r="CMO248" s="87"/>
      <c r="CMP248" s="87"/>
      <c r="CMQ248" s="87"/>
      <c r="CMR248" s="87"/>
      <c r="CMS248" s="88"/>
      <c r="CMT248" s="12"/>
      <c r="CMU248" s="12"/>
      <c r="CMV248" s="88"/>
      <c r="CMW248" s="88"/>
      <c r="CMX248" s="11"/>
      <c r="CMY248" s="11"/>
      <c r="CMZ248" s="89"/>
      <c r="CNA248" s="87"/>
      <c r="CNB248" s="90"/>
      <c r="CNC248" s="91"/>
      <c r="CND248" s="86"/>
      <c r="CNE248" s="87"/>
      <c r="CNF248" s="87"/>
      <c r="CNG248" s="87"/>
      <c r="CNH248" s="87"/>
      <c r="CNI248" s="88"/>
      <c r="CNJ248" s="12"/>
      <c r="CNK248" s="12"/>
      <c r="CNL248" s="88"/>
      <c r="CNM248" s="88"/>
      <c r="CNN248" s="11"/>
      <c r="CNO248" s="11"/>
      <c r="CNP248" s="89"/>
      <c r="CNQ248" s="87"/>
      <c r="CNR248" s="90"/>
      <c r="CNS248" s="91"/>
      <c r="CNT248" s="86"/>
      <c r="CNU248" s="87"/>
      <c r="CNV248" s="87"/>
      <c r="CNW248" s="87"/>
      <c r="CNX248" s="87"/>
      <c r="CNY248" s="88"/>
      <c r="CNZ248" s="12"/>
      <c r="COA248" s="12"/>
      <c r="COB248" s="88"/>
      <c r="COC248" s="88"/>
      <c r="COD248" s="11"/>
      <c r="COE248" s="11"/>
      <c r="COF248" s="89"/>
      <c r="COG248" s="87"/>
      <c r="COH248" s="90"/>
      <c r="COI248" s="91"/>
      <c r="COJ248" s="86"/>
      <c r="COK248" s="87"/>
      <c r="COL248" s="87"/>
      <c r="COM248" s="87"/>
      <c r="CON248" s="87"/>
      <c r="COO248" s="88"/>
      <c r="COP248" s="12"/>
      <c r="COQ248" s="12"/>
      <c r="COR248" s="88"/>
      <c r="COS248" s="88"/>
      <c r="COT248" s="11"/>
      <c r="COU248" s="11"/>
      <c r="COV248" s="89"/>
      <c r="COW248" s="87"/>
      <c r="COX248" s="90"/>
      <c r="COY248" s="91"/>
      <c r="COZ248" s="86"/>
      <c r="CPA248" s="87"/>
      <c r="CPB248" s="87"/>
      <c r="CPC248" s="87"/>
      <c r="CPD248" s="87"/>
      <c r="CPE248" s="88"/>
      <c r="CPF248" s="12"/>
      <c r="CPG248" s="12"/>
      <c r="CPH248" s="88"/>
      <c r="CPI248" s="88"/>
      <c r="CPJ248" s="11"/>
      <c r="CPK248" s="11"/>
      <c r="CPL248" s="89"/>
      <c r="CPM248" s="87"/>
      <c r="CPN248" s="90"/>
      <c r="CPO248" s="91"/>
      <c r="CPP248" s="86"/>
      <c r="CPQ248" s="87"/>
      <c r="CPR248" s="87"/>
      <c r="CPS248" s="87"/>
      <c r="CPT248" s="87"/>
      <c r="CPU248" s="88"/>
      <c r="CPV248" s="12"/>
      <c r="CPW248" s="12"/>
      <c r="CPX248" s="88"/>
      <c r="CPY248" s="88"/>
      <c r="CPZ248" s="11"/>
      <c r="CQA248" s="11"/>
      <c r="CQB248" s="89"/>
      <c r="CQC248" s="87"/>
      <c r="CQD248" s="90"/>
      <c r="CQE248" s="91"/>
      <c r="CQF248" s="86"/>
      <c r="CQG248" s="87"/>
      <c r="CQH248" s="87"/>
      <c r="CQI248" s="87"/>
      <c r="CQJ248" s="87"/>
      <c r="CQK248" s="88"/>
      <c r="CQL248" s="12"/>
      <c r="CQM248" s="12"/>
      <c r="CQN248" s="88"/>
      <c r="CQO248" s="88"/>
      <c r="CQP248" s="11"/>
      <c r="CQQ248" s="11"/>
      <c r="CQR248" s="89"/>
      <c r="CQS248" s="87"/>
      <c r="CQT248" s="90"/>
      <c r="CQU248" s="91"/>
      <c r="CQV248" s="86"/>
      <c r="CQW248" s="87"/>
      <c r="CQX248" s="87"/>
      <c r="CQY248" s="87"/>
      <c r="CQZ248" s="87"/>
      <c r="CRA248" s="88"/>
      <c r="CRB248" s="12"/>
      <c r="CRC248" s="12"/>
      <c r="CRD248" s="88"/>
      <c r="CRE248" s="88"/>
      <c r="CRF248" s="11"/>
      <c r="CRG248" s="11"/>
      <c r="CRH248" s="89"/>
      <c r="CRI248" s="87"/>
      <c r="CRJ248" s="90"/>
      <c r="CRK248" s="91"/>
      <c r="CRL248" s="86"/>
      <c r="CRM248" s="87"/>
      <c r="CRN248" s="87"/>
      <c r="CRO248" s="87"/>
      <c r="CRP248" s="87"/>
      <c r="CRQ248" s="88"/>
      <c r="CRR248" s="12"/>
      <c r="CRS248" s="12"/>
      <c r="CRT248" s="88"/>
      <c r="CRU248" s="88"/>
      <c r="CRV248" s="11"/>
      <c r="CRW248" s="11"/>
      <c r="CRX248" s="89"/>
      <c r="CRY248" s="87"/>
      <c r="CRZ248" s="90"/>
      <c r="CSA248" s="91"/>
      <c r="CSB248" s="86"/>
      <c r="CSC248" s="87"/>
      <c r="CSD248" s="87"/>
      <c r="CSE248" s="87"/>
      <c r="CSF248" s="87"/>
      <c r="CSG248" s="88"/>
      <c r="CSH248" s="12"/>
      <c r="CSI248" s="12"/>
      <c r="CSJ248" s="88"/>
      <c r="CSK248" s="88"/>
      <c r="CSL248" s="11"/>
      <c r="CSM248" s="11"/>
      <c r="CSN248" s="89"/>
      <c r="CSO248" s="87"/>
      <c r="CSP248" s="90"/>
      <c r="CSQ248" s="91"/>
      <c r="CSR248" s="86"/>
      <c r="CSS248" s="87"/>
      <c r="CST248" s="87"/>
      <c r="CSU248" s="87"/>
      <c r="CSV248" s="87"/>
      <c r="CSW248" s="88"/>
      <c r="CSX248" s="12"/>
      <c r="CSY248" s="12"/>
      <c r="CSZ248" s="88"/>
      <c r="CTA248" s="88"/>
      <c r="CTB248" s="11"/>
      <c r="CTC248" s="11"/>
      <c r="CTD248" s="89"/>
      <c r="CTE248" s="87"/>
      <c r="CTF248" s="90"/>
      <c r="CTG248" s="91"/>
      <c r="CTH248" s="86"/>
      <c r="CTI248" s="87"/>
      <c r="CTJ248" s="87"/>
      <c r="CTK248" s="87"/>
      <c r="CTL248" s="87"/>
      <c r="CTM248" s="88"/>
      <c r="CTN248" s="12"/>
      <c r="CTO248" s="12"/>
      <c r="CTP248" s="88"/>
      <c r="CTQ248" s="88"/>
      <c r="CTR248" s="11"/>
      <c r="CTS248" s="11"/>
      <c r="CTT248" s="89"/>
      <c r="CTU248" s="87"/>
      <c r="CTV248" s="90"/>
      <c r="CTW248" s="91"/>
      <c r="CTX248" s="86"/>
      <c r="CTY248" s="87"/>
      <c r="CTZ248" s="87"/>
      <c r="CUA248" s="87"/>
      <c r="CUB248" s="87"/>
      <c r="CUC248" s="88"/>
      <c r="CUD248" s="12"/>
      <c r="CUE248" s="12"/>
      <c r="CUF248" s="88"/>
      <c r="CUG248" s="88"/>
      <c r="CUH248" s="11"/>
      <c r="CUI248" s="11"/>
      <c r="CUJ248" s="89"/>
      <c r="CUK248" s="87"/>
      <c r="CUL248" s="90"/>
      <c r="CUM248" s="91"/>
      <c r="CUN248" s="86"/>
      <c r="CUO248" s="87"/>
      <c r="CUP248" s="87"/>
      <c r="CUQ248" s="87"/>
      <c r="CUR248" s="87"/>
      <c r="CUS248" s="88"/>
      <c r="CUT248" s="12"/>
      <c r="CUU248" s="12"/>
      <c r="CUV248" s="88"/>
      <c r="CUW248" s="88"/>
      <c r="CUX248" s="11"/>
      <c r="CUY248" s="11"/>
      <c r="CUZ248" s="89"/>
      <c r="CVA248" s="87"/>
      <c r="CVB248" s="90"/>
      <c r="CVC248" s="91"/>
      <c r="CVD248" s="86"/>
      <c r="CVE248" s="87"/>
      <c r="CVF248" s="87"/>
      <c r="CVG248" s="87"/>
      <c r="CVH248" s="87"/>
      <c r="CVI248" s="88"/>
      <c r="CVJ248" s="12"/>
      <c r="CVK248" s="12"/>
      <c r="CVL248" s="88"/>
      <c r="CVM248" s="88"/>
      <c r="CVN248" s="11"/>
      <c r="CVO248" s="11"/>
      <c r="CVP248" s="89"/>
      <c r="CVQ248" s="87"/>
      <c r="CVR248" s="90"/>
      <c r="CVS248" s="91"/>
      <c r="CVT248" s="86"/>
      <c r="CVU248" s="87"/>
      <c r="CVV248" s="87"/>
      <c r="CVW248" s="87"/>
      <c r="CVX248" s="87"/>
      <c r="CVY248" s="88"/>
      <c r="CVZ248" s="12"/>
      <c r="CWA248" s="12"/>
      <c r="CWB248" s="88"/>
      <c r="CWC248" s="88"/>
      <c r="CWD248" s="11"/>
      <c r="CWE248" s="11"/>
      <c r="CWF248" s="89"/>
      <c r="CWG248" s="87"/>
      <c r="CWH248" s="90"/>
      <c r="CWI248" s="91"/>
      <c r="CWJ248" s="86"/>
      <c r="CWK248" s="87"/>
      <c r="CWL248" s="87"/>
      <c r="CWM248" s="87"/>
      <c r="CWN248" s="87"/>
      <c r="CWO248" s="88"/>
      <c r="CWP248" s="12"/>
      <c r="CWQ248" s="12"/>
      <c r="CWR248" s="88"/>
      <c r="CWS248" s="88"/>
      <c r="CWT248" s="11"/>
      <c r="CWU248" s="11"/>
      <c r="CWV248" s="89"/>
      <c r="CWW248" s="87"/>
      <c r="CWX248" s="90"/>
      <c r="CWY248" s="91"/>
      <c r="CWZ248" s="86"/>
      <c r="CXA248" s="87"/>
      <c r="CXB248" s="87"/>
      <c r="CXC248" s="87"/>
      <c r="CXD248" s="87"/>
      <c r="CXE248" s="88"/>
      <c r="CXF248" s="12"/>
      <c r="CXG248" s="12"/>
      <c r="CXH248" s="88"/>
      <c r="CXI248" s="88"/>
      <c r="CXJ248" s="11"/>
      <c r="CXK248" s="11"/>
      <c r="CXL248" s="89"/>
      <c r="CXM248" s="87"/>
      <c r="CXN248" s="90"/>
      <c r="CXO248" s="91"/>
      <c r="CXP248" s="86"/>
      <c r="CXQ248" s="87"/>
      <c r="CXR248" s="87"/>
      <c r="CXS248" s="87"/>
      <c r="CXT248" s="87"/>
      <c r="CXU248" s="88"/>
      <c r="CXV248" s="12"/>
      <c r="CXW248" s="12"/>
      <c r="CXX248" s="88"/>
      <c r="CXY248" s="88"/>
      <c r="CXZ248" s="11"/>
      <c r="CYA248" s="11"/>
      <c r="CYB248" s="89"/>
      <c r="CYC248" s="87"/>
      <c r="CYD248" s="90"/>
      <c r="CYE248" s="91"/>
      <c r="CYF248" s="86"/>
      <c r="CYG248" s="87"/>
      <c r="CYH248" s="87"/>
      <c r="CYI248" s="87"/>
      <c r="CYJ248" s="87"/>
      <c r="CYK248" s="88"/>
      <c r="CYL248" s="12"/>
      <c r="CYM248" s="12"/>
      <c r="CYN248" s="88"/>
      <c r="CYO248" s="88"/>
      <c r="CYP248" s="11"/>
      <c r="CYQ248" s="11"/>
      <c r="CYR248" s="89"/>
      <c r="CYS248" s="87"/>
      <c r="CYT248" s="90"/>
      <c r="CYU248" s="91"/>
      <c r="CYV248" s="86"/>
      <c r="CYW248" s="87"/>
      <c r="CYX248" s="87"/>
      <c r="CYY248" s="87"/>
      <c r="CYZ248" s="87"/>
      <c r="CZA248" s="88"/>
      <c r="CZB248" s="12"/>
      <c r="CZC248" s="12"/>
      <c r="CZD248" s="88"/>
      <c r="CZE248" s="88"/>
      <c r="CZF248" s="11"/>
      <c r="CZG248" s="11"/>
      <c r="CZH248" s="89"/>
      <c r="CZI248" s="87"/>
      <c r="CZJ248" s="90"/>
      <c r="CZK248" s="91"/>
      <c r="CZL248" s="86"/>
      <c r="CZM248" s="87"/>
      <c r="CZN248" s="87"/>
      <c r="CZO248" s="87"/>
      <c r="CZP248" s="87"/>
      <c r="CZQ248" s="88"/>
      <c r="CZR248" s="12"/>
      <c r="CZS248" s="12"/>
      <c r="CZT248" s="88"/>
      <c r="CZU248" s="88"/>
      <c r="CZV248" s="11"/>
      <c r="CZW248" s="11"/>
      <c r="CZX248" s="89"/>
      <c r="CZY248" s="87"/>
      <c r="CZZ248" s="90"/>
      <c r="DAA248" s="91"/>
      <c r="DAB248" s="86"/>
      <c r="DAC248" s="87"/>
      <c r="DAD248" s="87"/>
      <c r="DAE248" s="87"/>
      <c r="DAF248" s="87"/>
      <c r="DAG248" s="88"/>
      <c r="DAH248" s="12"/>
      <c r="DAI248" s="12"/>
      <c r="DAJ248" s="88"/>
      <c r="DAK248" s="88"/>
      <c r="DAL248" s="11"/>
      <c r="DAM248" s="11"/>
      <c r="DAN248" s="89"/>
      <c r="DAO248" s="87"/>
      <c r="DAP248" s="90"/>
      <c r="DAQ248" s="91"/>
      <c r="DAR248" s="86"/>
      <c r="DAS248" s="87"/>
      <c r="DAT248" s="87"/>
      <c r="DAU248" s="87"/>
      <c r="DAV248" s="87"/>
      <c r="DAW248" s="88"/>
      <c r="DAX248" s="12"/>
      <c r="DAY248" s="12"/>
      <c r="DAZ248" s="88"/>
      <c r="DBA248" s="88"/>
      <c r="DBB248" s="11"/>
      <c r="DBC248" s="11"/>
      <c r="DBD248" s="89"/>
      <c r="DBE248" s="87"/>
      <c r="DBF248" s="90"/>
      <c r="DBG248" s="91"/>
      <c r="DBH248" s="86"/>
      <c r="DBI248" s="87"/>
      <c r="DBJ248" s="87"/>
      <c r="DBK248" s="87"/>
      <c r="DBL248" s="87"/>
      <c r="DBM248" s="88"/>
      <c r="DBN248" s="12"/>
      <c r="DBO248" s="12"/>
      <c r="DBP248" s="88"/>
      <c r="DBQ248" s="88"/>
      <c r="DBR248" s="11"/>
      <c r="DBS248" s="11"/>
      <c r="DBT248" s="89"/>
      <c r="DBU248" s="87"/>
      <c r="DBV248" s="90"/>
      <c r="DBW248" s="91"/>
      <c r="DBX248" s="86"/>
      <c r="DBY248" s="87"/>
      <c r="DBZ248" s="87"/>
      <c r="DCA248" s="87"/>
      <c r="DCB248" s="87"/>
      <c r="DCC248" s="88"/>
      <c r="DCD248" s="12"/>
      <c r="DCE248" s="12"/>
      <c r="DCF248" s="88"/>
      <c r="DCG248" s="88"/>
      <c r="DCH248" s="11"/>
      <c r="DCI248" s="11"/>
      <c r="DCJ248" s="89"/>
      <c r="DCK248" s="87"/>
      <c r="DCL248" s="90"/>
      <c r="DCM248" s="91"/>
      <c r="DCN248" s="86"/>
      <c r="DCO248" s="87"/>
      <c r="DCP248" s="87"/>
      <c r="DCQ248" s="87"/>
      <c r="DCR248" s="87"/>
      <c r="DCS248" s="88"/>
      <c r="DCT248" s="12"/>
      <c r="DCU248" s="12"/>
      <c r="DCV248" s="88"/>
      <c r="DCW248" s="88"/>
      <c r="DCX248" s="11"/>
      <c r="DCY248" s="11"/>
      <c r="DCZ248" s="89"/>
      <c r="DDA248" s="87"/>
      <c r="DDB248" s="90"/>
      <c r="DDC248" s="91"/>
      <c r="DDD248" s="86"/>
      <c r="DDE248" s="87"/>
      <c r="DDF248" s="87"/>
      <c r="DDG248" s="87"/>
      <c r="DDH248" s="87"/>
      <c r="DDI248" s="88"/>
      <c r="DDJ248" s="12"/>
      <c r="DDK248" s="12"/>
      <c r="DDL248" s="88"/>
      <c r="DDM248" s="88"/>
      <c r="DDN248" s="11"/>
      <c r="DDO248" s="11"/>
      <c r="DDP248" s="89"/>
      <c r="DDQ248" s="87"/>
      <c r="DDR248" s="90"/>
      <c r="DDS248" s="91"/>
      <c r="DDT248" s="86"/>
      <c r="DDU248" s="87"/>
      <c r="DDV248" s="87"/>
      <c r="DDW248" s="87"/>
      <c r="DDX248" s="87"/>
      <c r="DDY248" s="88"/>
      <c r="DDZ248" s="12"/>
      <c r="DEA248" s="12"/>
      <c r="DEB248" s="88"/>
      <c r="DEC248" s="88"/>
      <c r="DED248" s="11"/>
      <c r="DEE248" s="11"/>
      <c r="DEF248" s="89"/>
      <c r="DEG248" s="87"/>
      <c r="DEH248" s="90"/>
      <c r="DEI248" s="91"/>
      <c r="DEJ248" s="86"/>
      <c r="DEK248" s="87"/>
      <c r="DEL248" s="87"/>
      <c r="DEM248" s="87"/>
      <c r="DEN248" s="87"/>
      <c r="DEO248" s="88"/>
      <c r="DEP248" s="12"/>
      <c r="DEQ248" s="12"/>
      <c r="DER248" s="88"/>
      <c r="DES248" s="88"/>
      <c r="DET248" s="11"/>
      <c r="DEU248" s="11"/>
      <c r="DEV248" s="89"/>
      <c r="DEW248" s="87"/>
      <c r="DEX248" s="90"/>
      <c r="DEY248" s="91"/>
      <c r="DEZ248" s="86"/>
      <c r="DFA248" s="87"/>
      <c r="DFB248" s="87"/>
      <c r="DFC248" s="87"/>
      <c r="DFD248" s="87"/>
      <c r="DFE248" s="88"/>
      <c r="DFF248" s="12"/>
      <c r="DFG248" s="12"/>
      <c r="DFH248" s="88"/>
      <c r="DFI248" s="88"/>
      <c r="DFJ248" s="11"/>
      <c r="DFK248" s="11"/>
      <c r="DFL248" s="89"/>
      <c r="DFM248" s="87"/>
      <c r="DFN248" s="90"/>
      <c r="DFO248" s="91"/>
      <c r="DFP248" s="86"/>
      <c r="DFQ248" s="87"/>
      <c r="DFR248" s="87"/>
      <c r="DFS248" s="87"/>
      <c r="DFT248" s="87"/>
      <c r="DFU248" s="88"/>
      <c r="DFV248" s="12"/>
      <c r="DFW248" s="12"/>
      <c r="DFX248" s="88"/>
      <c r="DFY248" s="88"/>
      <c r="DFZ248" s="11"/>
      <c r="DGA248" s="11"/>
      <c r="DGB248" s="89"/>
      <c r="DGC248" s="87"/>
      <c r="DGD248" s="90"/>
      <c r="DGE248" s="91"/>
      <c r="DGF248" s="86"/>
      <c r="DGG248" s="87"/>
      <c r="DGH248" s="87"/>
      <c r="DGI248" s="87"/>
      <c r="DGJ248" s="87"/>
      <c r="DGK248" s="88"/>
      <c r="DGL248" s="12"/>
      <c r="DGM248" s="12"/>
      <c r="DGN248" s="88"/>
      <c r="DGO248" s="88"/>
      <c r="DGP248" s="11"/>
      <c r="DGQ248" s="11"/>
      <c r="DGR248" s="89"/>
      <c r="DGS248" s="87"/>
      <c r="DGT248" s="90"/>
      <c r="DGU248" s="91"/>
      <c r="DGV248" s="86"/>
      <c r="DGW248" s="87"/>
      <c r="DGX248" s="87"/>
      <c r="DGY248" s="87"/>
      <c r="DGZ248" s="87"/>
      <c r="DHA248" s="88"/>
      <c r="DHB248" s="12"/>
      <c r="DHC248" s="12"/>
      <c r="DHD248" s="88"/>
      <c r="DHE248" s="88"/>
      <c r="DHF248" s="11"/>
      <c r="DHG248" s="11"/>
      <c r="DHH248" s="89"/>
      <c r="DHI248" s="87"/>
      <c r="DHJ248" s="90"/>
      <c r="DHK248" s="91"/>
      <c r="DHL248" s="86"/>
      <c r="DHM248" s="87"/>
      <c r="DHN248" s="87"/>
      <c r="DHO248" s="87"/>
      <c r="DHP248" s="87"/>
      <c r="DHQ248" s="88"/>
      <c r="DHR248" s="12"/>
      <c r="DHS248" s="12"/>
      <c r="DHT248" s="88"/>
      <c r="DHU248" s="88"/>
      <c r="DHV248" s="11"/>
      <c r="DHW248" s="11"/>
      <c r="DHX248" s="89"/>
      <c r="DHY248" s="87"/>
      <c r="DHZ248" s="90"/>
      <c r="DIA248" s="91"/>
      <c r="DIB248" s="86"/>
      <c r="DIC248" s="87"/>
      <c r="DID248" s="87"/>
      <c r="DIE248" s="87"/>
      <c r="DIF248" s="87"/>
      <c r="DIG248" s="88"/>
      <c r="DIH248" s="12"/>
      <c r="DII248" s="12"/>
      <c r="DIJ248" s="88"/>
      <c r="DIK248" s="88"/>
      <c r="DIL248" s="11"/>
      <c r="DIM248" s="11"/>
      <c r="DIN248" s="89"/>
      <c r="DIO248" s="87"/>
      <c r="DIP248" s="90"/>
      <c r="DIQ248" s="91"/>
      <c r="DIR248" s="86"/>
      <c r="DIS248" s="87"/>
      <c r="DIT248" s="87"/>
      <c r="DIU248" s="87"/>
      <c r="DIV248" s="87"/>
      <c r="DIW248" s="88"/>
      <c r="DIX248" s="12"/>
      <c r="DIY248" s="12"/>
      <c r="DIZ248" s="88"/>
      <c r="DJA248" s="88"/>
      <c r="DJB248" s="11"/>
      <c r="DJC248" s="11"/>
      <c r="DJD248" s="89"/>
      <c r="DJE248" s="87"/>
      <c r="DJF248" s="90"/>
      <c r="DJG248" s="91"/>
      <c r="DJH248" s="86"/>
      <c r="DJI248" s="87"/>
      <c r="DJJ248" s="87"/>
      <c r="DJK248" s="87"/>
      <c r="DJL248" s="87"/>
      <c r="DJM248" s="88"/>
      <c r="DJN248" s="12"/>
      <c r="DJO248" s="12"/>
      <c r="DJP248" s="88"/>
      <c r="DJQ248" s="88"/>
      <c r="DJR248" s="11"/>
      <c r="DJS248" s="11"/>
      <c r="DJT248" s="89"/>
      <c r="DJU248" s="87"/>
      <c r="DJV248" s="90"/>
      <c r="DJW248" s="91"/>
      <c r="DJX248" s="86"/>
      <c r="DJY248" s="87"/>
      <c r="DJZ248" s="87"/>
      <c r="DKA248" s="87"/>
      <c r="DKB248" s="87"/>
      <c r="DKC248" s="88"/>
      <c r="DKD248" s="12"/>
      <c r="DKE248" s="12"/>
      <c r="DKF248" s="88"/>
      <c r="DKG248" s="88"/>
      <c r="DKH248" s="11"/>
      <c r="DKI248" s="11"/>
      <c r="DKJ248" s="89"/>
      <c r="DKK248" s="87"/>
      <c r="DKL248" s="90"/>
      <c r="DKM248" s="91"/>
      <c r="DKN248" s="86"/>
      <c r="DKO248" s="87"/>
      <c r="DKP248" s="87"/>
      <c r="DKQ248" s="87"/>
      <c r="DKR248" s="87"/>
      <c r="DKS248" s="88"/>
      <c r="DKT248" s="12"/>
      <c r="DKU248" s="12"/>
      <c r="DKV248" s="88"/>
      <c r="DKW248" s="88"/>
      <c r="DKX248" s="11"/>
      <c r="DKY248" s="11"/>
      <c r="DKZ248" s="89"/>
      <c r="DLA248" s="87"/>
      <c r="DLB248" s="90"/>
      <c r="DLC248" s="91"/>
      <c r="DLD248" s="86"/>
      <c r="DLE248" s="87"/>
      <c r="DLF248" s="87"/>
      <c r="DLG248" s="87"/>
      <c r="DLH248" s="87"/>
      <c r="DLI248" s="88"/>
      <c r="DLJ248" s="12"/>
      <c r="DLK248" s="12"/>
      <c r="DLL248" s="88"/>
      <c r="DLM248" s="88"/>
      <c r="DLN248" s="11"/>
      <c r="DLO248" s="11"/>
      <c r="DLP248" s="89"/>
      <c r="DLQ248" s="87"/>
      <c r="DLR248" s="90"/>
      <c r="DLS248" s="91"/>
      <c r="DLT248" s="86"/>
      <c r="DLU248" s="87"/>
      <c r="DLV248" s="87"/>
      <c r="DLW248" s="87"/>
      <c r="DLX248" s="87"/>
      <c r="DLY248" s="88"/>
      <c r="DLZ248" s="12"/>
      <c r="DMA248" s="12"/>
      <c r="DMB248" s="88"/>
      <c r="DMC248" s="88"/>
      <c r="DMD248" s="11"/>
      <c r="DME248" s="11"/>
      <c r="DMF248" s="89"/>
      <c r="DMG248" s="87"/>
      <c r="DMH248" s="90"/>
      <c r="DMI248" s="91"/>
      <c r="DMJ248" s="86"/>
      <c r="DMK248" s="87"/>
      <c r="DML248" s="87"/>
      <c r="DMM248" s="87"/>
      <c r="DMN248" s="87"/>
      <c r="DMO248" s="88"/>
      <c r="DMP248" s="12"/>
      <c r="DMQ248" s="12"/>
      <c r="DMR248" s="88"/>
      <c r="DMS248" s="88"/>
      <c r="DMT248" s="11"/>
      <c r="DMU248" s="11"/>
      <c r="DMV248" s="89"/>
      <c r="DMW248" s="87"/>
      <c r="DMX248" s="90"/>
      <c r="DMY248" s="91"/>
      <c r="DMZ248" s="86"/>
      <c r="DNA248" s="87"/>
      <c r="DNB248" s="87"/>
      <c r="DNC248" s="87"/>
      <c r="DND248" s="87"/>
      <c r="DNE248" s="88"/>
      <c r="DNF248" s="12"/>
      <c r="DNG248" s="12"/>
      <c r="DNH248" s="88"/>
      <c r="DNI248" s="88"/>
      <c r="DNJ248" s="11"/>
      <c r="DNK248" s="11"/>
      <c r="DNL248" s="89"/>
      <c r="DNM248" s="87"/>
      <c r="DNN248" s="90"/>
      <c r="DNO248" s="91"/>
      <c r="DNP248" s="86"/>
      <c r="DNQ248" s="87"/>
      <c r="DNR248" s="87"/>
      <c r="DNS248" s="87"/>
      <c r="DNT248" s="87"/>
      <c r="DNU248" s="88"/>
      <c r="DNV248" s="12"/>
      <c r="DNW248" s="12"/>
      <c r="DNX248" s="88"/>
      <c r="DNY248" s="88"/>
      <c r="DNZ248" s="11"/>
      <c r="DOA248" s="11"/>
      <c r="DOB248" s="89"/>
      <c r="DOC248" s="87"/>
      <c r="DOD248" s="90"/>
      <c r="DOE248" s="91"/>
      <c r="DOF248" s="86"/>
      <c r="DOG248" s="87"/>
      <c r="DOH248" s="87"/>
      <c r="DOI248" s="87"/>
      <c r="DOJ248" s="87"/>
      <c r="DOK248" s="88"/>
      <c r="DOL248" s="12"/>
      <c r="DOM248" s="12"/>
      <c r="DON248" s="88"/>
      <c r="DOO248" s="88"/>
      <c r="DOP248" s="11"/>
      <c r="DOQ248" s="11"/>
      <c r="DOR248" s="89"/>
      <c r="DOS248" s="87"/>
      <c r="DOT248" s="90"/>
      <c r="DOU248" s="91"/>
      <c r="DOV248" s="86"/>
      <c r="DOW248" s="87"/>
      <c r="DOX248" s="87"/>
      <c r="DOY248" s="87"/>
      <c r="DOZ248" s="87"/>
      <c r="DPA248" s="88"/>
      <c r="DPB248" s="12"/>
      <c r="DPC248" s="12"/>
      <c r="DPD248" s="88"/>
      <c r="DPE248" s="88"/>
      <c r="DPF248" s="11"/>
      <c r="DPG248" s="11"/>
      <c r="DPH248" s="89"/>
      <c r="DPI248" s="87"/>
      <c r="DPJ248" s="90"/>
      <c r="DPK248" s="91"/>
      <c r="DPL248" s="86"/>
      <c r="DPM248" s="87"/>
      <c r="DPN248" s="87"/>
      <c r="DPO248" s="87"/>
      <c r="DPP248" s="87"/>
      <c r="DPQ248" s="88"/>
      <c r="DPR248" s="12"/>
      <c r="DPS248" s="12"/>
      <c r="DPT248" s="88"/>
      <c r="DPU248" s="88"/>
      <c r="DPV248" s="11"/>
      <c r="DPW248" s="11"/>
      <c r="DPX248" s="89"/>
      <c r="DPY248" s="87"/>
      <c r="DPZ248" s="90"/>
      <c r="DQA248" s="91"/>
      <c r="DQB248" s="86"/>
      <c r="DQC248" s="87"/>
      <c r="DQD248" s="87"/>
      <c r="DQE248" s="87"/>
      <c r="DQF248" s="87"/>
      <c r="DQG248" s="88"/>
      <c r="DQH248" s="12"/>
      <c r="DQI248" s="12"/>
      <c r="DQJ248" s="88"/>
      <c r="DQK248" s="88"/>
      <c r="DQL248" s="11"/>
      <c r="DQM248" s="11"/>
      <c r="DQN248" s="89"/>
      <c r="DQO248" s="87"/>
      <c r="DQP248" s="90"/>
      <c r="DQQ248" s="91"/>
      <c r="DQR248" s="86"/>
      <c r="DQS248" s="87"/>
      <c r="DQT248" s="87"/>
      <c r="DQU248" s="87"/>
      <c r="DQV248" s="87"/>
      <c r="DQW248" s="88"/>
      <c r="DQX248" s="12"/>
      <c r="DQY248" s="12"/>
      <c r="DQZ248" s="88"/>
      <c r="DRA248" s="88"/>
      <c r="DRB248" s="11"/>
      <c r="DRC248" s="11"/>
      <c r="DRD248" s="89"/>
      <c r="DRE248" s="87"/>
      <c r="DRF248" s="90"/>
      <c r="DRG248" s="91"/>
      <c r="DRH248" s="86"/>
      <c r="DRI248" s="87"/>
      <c r="DRJ248" s="87"/>
      <c r="DRK248" s="87"/>
      <c r="DRL248" s="87"/>
      <c r="DRM248" s="88"/>
      <c r="DRN248" s="12"/>
      <c r="DRO248" s="12"/>
      <c r="DRP248" s="88"/>
      <c r="DRQ248" s="88"/>
      <c r="DRR248" s="11"/>
      <c r="DRS248" s="11"/>
      <c r="DRT248" s="89"/>
      <c r="DRU248" s="87"/>
      <c r="DRV248" s="90"/>
      <c r="DRW248" s="91"/>
      <c r="DRX248" s="86"/>
      <c r="DRY248" s="87"/>
      <c r="DRZ248" s="87"/>
      <c r="DSA248" s="87"/>
      <c r="DSB248" s="87"/>
      <c r="DSC248" s="88"/>
      <c r="DSD248" s="12"/>
      <c r="DSE248" s="12"/>
      <c r="DSF248" s="88"/>
      <c r="DSG248" s="88"/>
      <c r="DSH248" s="11"/>
      <c r="DSI248" s="11"/>
      <c r="DSJ248" s="89"/>
      <c r="DSK248" s="87"/>
      <c r="DSL248" s="90"/>
      <c r="DSM248" s="91"/>
      <c r="DSN248" s="86"/>
      <c r="DSO248" s="87"/>
      <c r="DSP248" s="87"/>
      <c r="DSQ248" s="87"/>
      <c r="DSR248" s="87"/>
      <c r="DSS248" s="88"/>
      <c r="DST248" s="12"/>
      <c r="DSU248" s="12"/>
      <c r="DSV248" s="88"/>
      <c r="DSW248" s="88"/>
      <c r="DSX248" s="11"/>
      <c r="DSY248" s="11"/>
      <c r="DSZ248" s="89"/>
      <c r="DTA248" s="87"/>
      <c r="DTB248" s="90"/>
      <c r="DTC248" s="91"/>
      <c r="DTD248" s="86"/>
      <c r="DTE248" s="87"/>
      <c r="DTF248" s="87"/>
      <c r="DTG248" s="87"/>
      <c r="DTH248" s="87"/>
      <c r="DTI248" s="88"/>
      <c r="DTJ248" s="12"/>
      <c r="DTK248" s="12"/>
      <c r="DTL248" s="88"/>
      <c r="DTM248" s="88"/>
      <c r="DTN248" s="11"/>
      <c r="DTO248" s="11"/>
      <c r="DTP248" s="89"/>
      <c r="DTQ248" s="87"/>
      <c r="DTR248" s="90"/>
      <c r="DTS248" s="91"/>
      <c r="DTT248" s="86"/>
      <c r="DTU248" s="87"/>
      <c r="DTV248" s="87"/>
      <c r="DTW248" s="87"/>
      <c r="DTX248" s="87"/>
      <c r="DTY248" s="88"/>
      <c r="DTZ248" s="12"/>
      <c r="DUA248" s="12"/>
      <c r="DUB248" s="88"/>
      <c r="DUC248" s="88"/>
      <c r="DUD248" s="11"/>
      <c r="DUE248" s="11"/>
      <c r="DUF248" s="89"/>
      <c r="DUG248" s="87"/>
      <c r="DUH248" s="90"/>
      <c r="DUI248" s="91"/>
      <c r="DUJ248" s="86"/>
      <c r="DUK248" s="87"/>
      <c r="DUL248" s="87"/>
      <c r="DUM248" s="87"/>
      <c r="DUN248" s="87"/>
      <c r="DUO248" s="88"/>
      <c r="DUP248" s="12"/>
      <c r="DUQ248" s="12"/>
      <c r="DUR248" s="88"/>
      <c r="DUS248" s="88"/>
      <c r="DUT248" s="11"/>
      <c r="DUU248" s="11"/>
      <c r="DUV248" s="89"/>
      <c r="DUW248" s="87"/>
      <c r="DUX248" s="90"/>
      <c r="DUY248" s="91"/>
      <c r="DUZ248" s="86"/>
      <c r="DVA248" s="87"/>
      <c r="DVB248" s="87"/>
      <c r="DVC248" s="87"/>
      <c r="DVD248" s="87"/>
      <c r="DVE248" s="88"/>
      <c r="DVF248" s="12"/>
      <c r="DVG248" s="12"/>
      <c r="DVH248" s="88"/>
      <c r="DVI248" s="88"/>
      <c r="DVJ248" s="11"/>
      <c r="DVK248" s="11"/>
      <c r="DVL248" s="89"/>
      <c r="DVM248" s="87"/>
      <c r="DVN248" s="90"/>
      <c r="DVO248" s="91"/>
      <c r="DVP248" s="86"/>
      <c r="DVQ248" s="87"/>
      <c r="DVR248" s="87"/>
      <c r="DVS248" s="87"/>
      <c r="DVT248" s="87"/>
      <c r="DVU248" s="88"/>
      <c r="DVV248" s="12"/>
      <c r="DVW248" s="12"/>
      <c r="DVX248" s="88"/>
      <c r="DVY248" s="88"/>
      <c r="DVZ248" s="11"/>
      <c r="DWA248" s="11"/>
      <c r="DWB248" s="89"/>
      <c r="DWC248" s="87"/>
      <c r="DWD248" s="90"/>
      <c r="DWE248" s="91"/>
      <c r="DWF248" s="86"/>
      <c r="DWG248" s="87"/>
      <c r="DWH248" s="87"/>
      <c r="DWI248" s="87"/>
      <c r="DWJ248" s="87"/>
      <c r="DWK248" s="88"/>
      <c r="DWL248" s="12"/>
      <c r="DWM248" s="12"/>
      <c r="DWN248" s="88"/>
      <c r="DWO248" s="88"/>
      <c r="DWP248" s="11"/>
      <c r="DWQ248" s="11"/>
      <c r="DWR248" s="89"/>
      <c r="DWS248" s="87"/>
      <c r="DWT248" s="90"/>
      <c r="DWU248" s="91"/>
      <c r="DWV248" s="86"/>
      <c r="DWW248" s="87"/>
      <c r="DWX248" s="87"/>
      <c r="DWY248" s="87"/>
      <c r="DWZ248" s="87"/>
      <c r="DXA248" s="88"/>
      <c r="DXB248" s="12"/>
      <c r="DXC248" s="12"/>
      <c r="DXD248" s="88"/>
      <c r="DXE248" s="88"/>
      <c r="DXF248" s="11"/>
      <c r="DXG248" s="11"/>
      <c r="DXH248" s="89"/>
      <c r="DXI248" s="87"/>
      <c r="DXJ248" s="90"/>
      <c r="DXK248" s="91"/>
      <c r="DXL248" s="86"/>
      <c r="DXM248" s="87"/>
      <c r="DXN248" s="87"/>
      <c r="DXO248" s="87"/>
      <c r="DXP248" s="87"/>
      <c r="DXQ248" s="88"/>
      <c r="DXR248" s="12"/>
      <c r="DXS248" s="12"/>
      <c r="DXT248" s="88"/>
      <c r="DXU248" s="88"/>
      <c r="DXV248" s="11"/>
      <c r="DXW248" s="11"/>
      <c r="DXX248" s="89"/>
      <c r="DXY248" s="87"/>
      <c r="DXZ248" s="90"/>
      <c r="DYA248" s="91"/>
      <c r="DYB248" s="86"/>
      <c r="DYC248" s="87"/>
      <c r="DYD248" s="87"/>
      <c r="DYE248" s="87"/>
      <c r="DYF248" s="87"/>
      <c r="DYG248" s="88"/>
      <c r="DYH248" s="12"/>
      <c r="DYI248" s="12"/>
      <c r="DYJ248" s="88"/>
      <c r="DYK248" s="88"/>
      <c r="DYL248" s="11"/>
      <c r="DYM248" s="11"/>
      <c r="DYN248" s="89"/>
      <c r="DYO248" s="87"/>
      <c r="DYP248" s="90"/>
      <c r="DYQ248" s="91"/>
      <c r="DYR248" s="86"/>
      <c r="DYS248" s="87"/>
      <c r="DYT248" s="87"/>
      <c r="DYU248" s="87"/>
      <c r="DYV248" s="87"/>
      <c r="DYW248" s="88"/>
      <c r="DYX248" s="12"/>
      <c r="DYY248" s="12"/>
      <c r="DYZ248" s="88"/>
      <c r="DZA248" s="88"/>
      <c r="DZB248" s="11"/>
      <c r="DZC248" s="11"/>
      <c r="DZD248" s="89"/>
      <c r="DZE248" s="87"/>
      <c r="DZF248" s="90"/>
      <c r="DZG248" s="91"/>
      <c r="DZH248" s="86"/>
      <c r="DZI248" s="87"/>
      <c r="DZJ248" s="87"/>
      <c r="DZK248" s="87"/>
      <c r="DZL248" s="87"/>
      <c r="DZM248" s="88"/>
      <c r="DZN248" s="12"/>
      <c r="DZO248" s="12"/>
      <c r="DZP248" s="88"/>
      <c r="DZQ248" s="88"/>
      <c r="DZR248" s="11"/>
      <c r="DZS248" s="11"/>
      <c r="DZT248" s="89"/>
      <c r="DZU248" s="87"/>
      <c r="DZV248" s="90"/>
      <c r="DZW248" s="91"/>
      <c r="DZX248" s="86"/>
      <c r="DZY248" s="87"/>
      <c r="DZZ248" s="87"/>
      <c r="EAA248" s="87"/>
      <c r="EAB248" s="87"/>
      <c r="EAC248" s="88"/>
      <c r="EAD248" s="12"/>
      <c r="EAE248" s="12"/>
      <c r="EAF248" s="88"/>
      <c r="EAG248" s="88"/>
      <c r="EAH248" s="11"/>
      <c r="EAI248" s="11"/>
      <c r="EAJ248" s="89"/>
      <c r="EAK248" s="87"/>
      <c r="EAL248" s="90"/>
      <c r="EAM248" s="91"/>
      <c r="EAN248" s="86"/>
      <c r="EAO248" s="87"/>
      <c r="EAP248" s="87"/>
      <c r="EAQ248" s="87"/>
      <c r="EAR248" s="87"/>
      <c r="EAS248" s="88"/>
      <c r="EAT248" s="12"/>
      <c r="EAU248" s="12"/>
      <c r="EAV248" s="88"/>
      <c r="EAW248" s="88"/>
      <c r="EAX248" s="11"/>
      <c r="EAY248" s="11"/>
      <c r="EAZ248" s="89"/>
      <c r="EBA248" s="87"/>
      <c r="EBB248" s="90"/>
      <c r="EBC248" s="91"/>
      <c r="EBD248" s="86"/>
      <c r="EBE248" s="87"/>
      <c r="EBF248" s="87"/>
      <c r="EBG248" s="87"/>
      <c r="EBH248" s="87"/>
      <c r="EBI248" s="88"/>
      <c r="EBJ248" s="12"/>
      <c r="EBK248" s="12"/>
      <c r="EBL248" s="88"/>
      <c r="EBM248" s="88"/>
      <c r="EBN248" s="11"/>
      <c r="EBO248" s="11"/>
      <c r="EBP248" s="89"/>
      <c r="EBQ248" s="87"/>
      <c r="EBR248" s="90"/>
      <c r="EBS248" s="91"/>
      <c r="EBT248" s="86"/>
      <c r="EBU248" s="87"/>
      <c r="EBV248" s="87"/>
      <c r="EBW248" s="87"/>
      <c r="EBX248" s="87"/>
      <c r="EBY248" s="88"/>
      <c r="EBZ248" s="12"/>
      <c r="ECA248" s="12"/>
      <c r="ECB248" s="88"/>
      <c r="ECC248" s="88"/>
      <c r="ECD248" s="11"/>
      <c r="ECE248" s="11"/>
      <c r="ECF248" s="89"/>
      <c r="ECG248" s="87"/>
      <c r="ECH248" s="90"/>
      <c r="ECI248" s="91"/>
      <c r="ECJ248" s="86"/>
      <c r="ECK248" s="87"/>
      <c r="ECL248" s="87"/>
      <c r="ECM248" s="87"/>
      <c r="ECN248" s="87"/>
      <c r="ECO248" s="88"/>
      <c r="ECP248" s="12"/>
      <c r="ECQ248" s="12"/>
      <c r="ECR248" s="88"/>
      <c r="ECS248" s="88"/>
      <c r="ECT248" s="11"/>
      <c r="ECU248" s="11"/>
      <c r="ECV248" s="89"/>
      <c r="ECW248" s="87"/>
      <c r="ECX248" s="90"/>
      <c r="ECY248" s="91"/>
      <c r="ECZ248" s="86"/>
      <c r="EDA248" s="87"/>
      <c r="EDB248" s="87"/>
      <c r="EDC248" s="87"/>
      <c r="EDD248" s="87"/>
      <c r="EDE248" s="88"/>
      <c r="EDF248" s="12"/>
      <c r="EDG248" s="12"/>
      <c r="EDH248" s="88"/>
      <c r="EDI248" s="88"/>
      <c r="EDJ248" s="11"/>
      <c r="EDK248" s="11"/>
      <c r="EDL248" s="89"/>
      <c r="EDM248" s="87"/>
      <c r="EDN248" s="90"/>
      <c r="EDO248" s="91"/>
      <c r="EDP248" s="86"/>
      <c r="EDQ248" s="87"/>
      <c r="EDR248" s="87"/>
      <c r="EDS248" s="87"/>
      <c r="EDT248" s="87"/>
      <c r="EDU248" s="88"/>
      <c r="EDV248" s="12"/>
      <c r="EDW248" s="12"/>
      <c r="EDX248" s="88"/>
      <c r="EDY248" s="88"/>
      <c r="EDZ248" s="11"/>
      <c r="EEA248" s="11"/>
      <c r="EEB248" s="89"/>
      <c r="EEC248" s="87"/>
      <c r="EED248" s="90"/>
      <c r="EEE248" s="91"/>
      <c r="EEF248" s="86"/>
      <c r="EEG248" s="87"/>
      <c r="EEH248" s="87"/>
      <c r="EEI248" s="87"/>
      <c r="EEJ248" s="87"/>
      <c r="EEK248" s="88"/>
      <c r="EEL248" s="12"/>
      <c r="EEM248" s="12"/>
      <c r="EEN248" s="88"/>
      <c r="EEO248" s="88"/>
      <c r="EEP248" s="11"/>
      <c r="EEQ248" s="11"/>
      <c r="EER248" s="89"/>
      <c r="EES248" s="87"/>
      <c r="EET248" s="90"/>
      <c r="EEU248" s="91"/>
      <c r="EEV248" s="86"/>
      <c r="EEW248" s="87"/>
      <c r="EEX248" s="87"/>
      <c r="EEY248" s="87"/>
      <c r="EEZ248" s="87"/>
      <c r="EFA248" s="88"/>
      <c r="EFB248" s="12"/>
      <c r="EFC248" s="12"/>
      <c r="EFD248" s="88"/>
      <c r="EFE248" s="88"/>
      <c r="EFF248" s="11"/>
      <c r="EFG248" s="11"/>
      <c r="EFH248" s="89"/>
      <c r="EFI248" s="87"/>
      <c r="EFJ248" s="90"/>
      <c r="EFK248" s="91"/>
      <c r="EFL248" s="86"/>
      <c r="EFM248" s="87"/>
      <c r="EFN248" s="87"/>
      <c r="EFO248" s="87"/>
      <c r="EFP248" s="87"/>
      <c r="EFQ248" s="88"/>
      <c r="EFR248" s="12"/>
      <c r="EFS248" s="12"/>
      <c r="EFT248" s="88"/>
      <c r="EFU248" s="88"/>
      <c r="EFV248" s="11"/>
      <c r="EFW248" s="11"/>
      <c r="EFX248" s="89"/>
      <c r="EFY248" s="87"/>
      <c r="EFZ248" s="90"/>
      <c r="EGA248" s="91"/>
      <c r="EGB248" s="86"/>
      <c r="EGC248" s="87"/>
      <c r="EGD248" s="87"/>
      <c r="EGE248" s="87"/>
      <c r="EGF248" s="87"/>
      <c r="EGG248" s="88"/>
      <c r="EGH248" s="12"/>
      <c r="EGI248" s="12"/>
      <c r="EGJ248" s="88"/>
      <c r="EGK248" s="88"/>
      <c r="EGL248" s="11"/>
      <c r="EGM248" s="11"/>
      <c r="EGN248" s="89"/>
      <c r="EGO248" s="87"/>
      <c r="EGP248" s="90"/>
      <c r="EGQ248" s="91"/>
      <c r="EGR248" s="86"/>
      <c r="EGS248" s="87"/>
      <c r="EGT248" s="87"/>
      <c r="EGU248" s="87"/>
      <c r="EGV248" s="87"/>
      <c r="EGW248" s="88"/>
      <c r="EGX248" s="12"/>
      <c r="EGY248" s="12"/>
      <c r="EGZ248" s="88"/>
      <c r="EHA248" s="88"/>
      <c r="EHB248" s="11"/>
      <c r="EHC248" s="11"/>
      <c r="EHD248" s="89"/>
      <c r="EHE248" s="87"/>
      <c r="EHF248" s="90"/>
      <c r="EHG248" s="91"/>
      <c r="EHH248" s="86"/>
      <c r="EHI248" s="87"/>
      <c r="EHJ248" s="87"/>
      <c r="EHK248" s="87"/>
      <c r="EHL248" s="87"/>
      <c r="EHM248" s="88"/>
      <c r="EHN248" s="12"/>
      <c r="EHO248" s="12"/>
      <c r="EHP248" s="88"/>
      <c r="EHQ248" s="88"/>
      <c r="EHR248" s="11"/>
      <c r="EHS248" s="11"/>
      <c r="EHT248" s="89"/>
      <c r="EHU248" s="87"/>
      <c r="EHV248" s="90"/>
      <c r="EHW248" s="91"/>
      <c r="EHX248" s="86"/>
      <c r="EHY248" s="87"/>
      <c r="EHZ248" s="87"/>
      <c r="EIA248" s="87"/>
      <c r="EIB248" s="87"/>
      <c r="EIC248" s="88"/>
      <c r="EID248" s="12"/>
      <c r="EIE248" s="12"/>
      <c r="EIF248" s="88"/>
      <c r="EIG248" s="88"/>
      <c r="EIH248" s="11"/>
      <c r="EII248" s="11"/>
      <c r="EIJ248" s="89"/>
      <c r="EIK248" s="87"/>
      <c r="EIL248" s="90"/>
      <c r="EIM248" s="91"/>
      <c r="EIN248" s="86"/>
      <c r="EIO248" s="87"/>
      <c r="EIP248" s="87"/>
      <c r="EIQ248" s="87"/>
      <c r="EIR248" s="87"/>
      <c r="EIS248" s="88"/>
      <c r="EIT248" s="12"/>
      <c r="EIU248" s="12"/>
      <c r="EIV248" s="88"/>
      <c r="EIW248" s="88"/>
      <c r="EIX248" s="11"/>
      <c r="EIY248" s="11"/>
      <c r="EIZ248" s="89"/>
      <c r="EJA248" s="87"/>
      <c r="EJB248" s="90"/>
      <c r="EJC248" s="91"/>
      <c r="EJD248" s="86"/>
      <c r="EJE248" s="87"/>
      <c r="EJF248" s="87"/>
      <c r="EJG248" s="87"/>
      <c r="EJH248" s="87"/>
      <c r="EJI248" s="88"/>
      <c r="EJJ248" s="12"/>
      <c r="EJK248" s="12"/>
      <c r="EJL248" s="88"/>
      <c r="EJM248" s="88"/>
      <c r="EJN248" s="11"/>
      <c r="EJO248" s="11"/>
      <c r="EJP248" s="89"/>
      <c r="EJQ248" s="87"/>
      <c r="EJR248" s="90"/>
      <c r="EJS248" s="91"/>
      <c r="EJT248" s="86"/>
      <c r="EJU248" s="87"/>
      <c r="EJV248" s="87"/>
      <c r="EJW248" s="87"/>
      <c r="EJX248" s="87"/>
      <c r="EJY248" s="88"/>
      <c r="EJZ248" s="12"/>
      <c r="EKA248" s="12"/>
      <c r="EKB248" s="88"/>
      <c r="EKC248" s="88"/>
      <c r="EKD248" s="11"/>
      <c r="EKE248" s="11"/>
      <c r="EKF248" s="89"/>
      <c r="EKG248" s="87"/>
      <c r="EKH248" s="90"/>
      <c r="EKI248" s="91"/>
      <c r="EKJ248" s="86"/>
      <c r="EKK248" s="87"/>
      <c r="EKL248" s="87"/>
      <c r="EKM248" s="87"/>
      <c r="EKN248" s="87"/>
      <c r="EKO248" s="88"/>
      <c r="EKP248" s="12"/>
      <c r="EKQ248" s="12"/>
      <c r="EKR248" s="88"/>
      <c r="EKS248" s="88"/>
      <c r="EKT248" s="11"/>
      <c r="EKU248" s="11"/>
      <c r="EKV248" s="89"/>
      <c r="EKW248" s="87"/>
      <c r="EKX248" s="90"/>
      <c r="EKY248" s="91"/>
      <c r="EKZ248" s="86"/>
      <c r="ELA248" s="87"/>
      <c r="ELB248" s="87"/>
      <c r="ELC248" s="87"/>
      <c r="ELD248" s="87"/>
      <c r="ELE248" s="88"/>
      <c r="ELF248" s="12"/>
      <c r="ELG248" s="12"/>
      <c r="ELH248" s="88"/>
      <c r="ELI248" s="88"/>
      <c r="ELJ248" s="11"/>
      <c r="ELK248" s="11"/>
      <c r="ELL248" s="89"/>
      <c r="ELM248" s="87"/>
      <c r="ELN248" s="90"/>
      <c r="ELO248" s="91"/>
      <c r="ELP248" s="86"/>
      <c r="ELQ248" s="87"/>
      <c r="ELR248" s="87"/>
      <c r="ELS248" s="87"/>
      <c r="ELT248" s="87"/>
      <c r="ELU248" s="88"/>
      <c r="ELV248" s="12"/>
      <c r="ELW248" s="12"/>
      <c r="ELX248" s="88"/>
      <c r="ELY248" s="88"/>
      <c r="ELZ248" s="11"/>
      <c r="EMA248" s="11"/>
      <c r="EMB248" s="89"/>
      <c r="EMC248" s="87"/>
      <c r="EMD248" s="90"/>
      <c r="EME248" s="91"/>
      <c r="EMF248" s="86"/>
      <c r="EMG248" s="87"/>
      <c r="EMH248" s="87"/>
      <c r="EMI248" s="87"/>
      <c r="EMJ248" s="87"/>
      <c r="EMK248" s="88"/>
      <c r="EML248" s="12"/>
      <c r="EMM248" s="12"/>
      <c r="EMN248" s="88"/>
      <c r="EMO248" s="88"/>
      <c r="EMP248" s="11"/>
      <c r="EMQ248" s="11"/>
      <c r="EMR248" s="89"/>
      <c r="EMS248" s="87"/>
      <c r="EMT248" s="90"/>
      <c r="EMU248" s="91"/>
      <c r="EMV248" s="86"/>
      <c r="EMW248" s="87"/>
      <c r="EMX248" s="87"/>
      <c r="EMY248" s="87"/>
      <c r="EMZ248" s="87"/>
      <c r="ENA248" s="88"/>
      <c r="ENB248" s="12"/>
      <c r="ENC248" s="12"/>
      <c r="END248" s="88"/>
      <c r="ENE248" s="88"/>
      <c r="ENF248" s="11"/>
      <c r="ENG248" s="11"/>
      <c r="ENH248" s="89"/>
      <c r="ENI248" s="87"/>
      <c r="ENJ248" s="90"/>
      <c r="ENK248" s="91"/>
      <c r="ENL248" s="86"/>
      <c r="ENM248" s="87"/>
      <c r="ENN248" s="87"/>
      <c r="ENO248" s="87"/>
      <c r="ENP248" s="87"/>
      <c r="ENQ248" s="88"/>
      <c r="ENR248" s="12"/>
      <c r="ENS248" s="12"/>
      <c r="ENT248" s="88"/>
      <c r="ENU248" s="88"/>
      <c r="ENV248" s="11"/>
      <c r="ENW248" s="11"/>
      <c r="ENX248" s="89"/>
      <c r="ENY248" s="87"/>
      <c r="ENZ248" s="90"/>
      <c r="EOA248" s="91"/>
      <c r="EOB248" s="86"/>
      <c r="EOC248" s="87"/>
      <c r="EOD248" s="87"/>
      <c r="EOE248" s="87"/>
      <c r="EOF248" s="87"/>
      <c r="EOG248" s="88"/>
      <c r="EOH248" s="12"/>
      <c r="EOI248" s="12"/>
      <c r="EOJ248" s="88"/>
      <c r="EOK248" s="88"/>
      <c r="EOL248" s="11"/>
      <c r="EOM248" s="11"/>
      <c r="EON248" s="89"/>
      <c r="EOO248" s="87"/>
      <c r="EOP248" s="90"/>
      <c r="EOQ248" s="91"/>
      <c r="EOR248" s="86"/>
      <c r="EOS248" s="87"/>
      <c r="EOT248" s="87"/>
      <c r="EOU248" s="87"/>
      <c r="EOV248" s="87"/>
      <c r="EOW248" s="88"/>
      <c r="EOX248" s="12"/>
      <c r="EOY248" s="12"/>
      <c r="EOZ248" s="88"/>
      <c r="EPA248" s="88"/>
      <c r="EPB248" s="11"/>
      <c r="EPC248" s="11"/>
      <c r="EPD248" s="89"/>
      <c r="EPE248" s="87"/>
      <c r="EPF248" s="90"/>
      <c r="EPG248" s="91"/>
      <c r="EPH248" s="86"/>
      <c r="EPI248" s="87"/>
      <c r="EPJ248" s="87"/>
      <c r="EPK248" s="87"/>
      <c r="EPL248" s="87"/>
      <c r="EPM248" s="88"/>
      <c r="EPN248" s="12"/>
      <c r="EPO248" s="12"/>
      <c r="EPP248" s="88"/>
      <c r="EPQ248" s="88"/>
      <c r="EPR248" s="11"/>
      <c r="EPS248" s="11"/>
      <c r="EPT248" s="89"/>
      <c r="EPU248" s="87"/>
      <c r="EPV248" s="90"/>
      <c r="EPW248" s="91"/>
      <c r="EPX248" s="86"/>
      <c r="EPY248" s="87"/>
      <c r="EPZ248" s="87"/>
      <c r="EQA248" s="87"/>
      <c r="EQB248" s="87"/>
      <c r="EQC248" s="88"/>
      <c r="EQD248" s="12"/>
      <c r="EQE248" s="12"/>
      <c r="EQF248" s="88"/>
      <c r="EQG248" s="88"/>
      <c r="EQH248" s="11"/>
      <c r="EQI248" s="11"/>
      <c r="EQJ248" s="89"/>
      <c r="EQK248" s="87"/>
      <c r="EQL248" s="90"/>
      <c r="EQM248" s="91"/>
      <c r="EQN248" s="86"/>
      <c r="EQO248" s="87"/>
      <c r="EQP248" s="87"/>
      <c r="EQQ248" s="87"/>
      <c r="EQR248" s="87"/>
      <c r="EQS248" s="88"/>
      <c r="EQT248" s="12"/>
      <c r="EQU248" s="12"/>
      <c r="EQV248" s="88"/>
      <c r="EQW248" s="88"/>
      <c r="EQX248" s="11"/>
      <c r="EQY248" s="11"/>
      <c r="EQZ248" s="89"/>
      <c r="ERA248" s="87"/>
      <c r="ERB248" s="90"/>
      <c r="ERC248" s="91"/>
      <c r="ERD248" s="86"/>
      <c r="ERE248" s="87"/>
      <c r="ERF248" s="87"/>
      <c r="ERG248" s="87"/>
      <c r="ERH248" s="87"/>
      <c r="ERI248" s="88"/>
      <c r="ERJ248" s="12"/>
      <c r="ERK248" s="12"/>
      <c r="ERL248" s="88"/>
      <c r="ERM248" s="88"/>
      <c r="ERN248" s="11"/>
      <c r="ERO248" s="11"/>
      <c r="ERP248" s="89"/>
      <c r="ERQ248" s="87"/>
      <c r="ERR248" s="90"/>
      <c r="ERS248" s="91"/>
      <c r="ERT248" s="86"/>
      <c r="ERU248" s="87"/>
      <c r="ERV248" s="87"/>
      <c r="ERW248" s="87"/>
      <c r="ERX248" s="87"/>
      <c r="ERY248" s="88"/>
      <c r="ERZ248" s="12"/>
      <c r="ESA248" s="12"/>
      <c r="ESB248" s="88"/>
      <c r="ESC248" s="88"/>
      <c r="ESD248" s="11"/>
      <c r="ESE248" s="11"/>
      <c r="ESF248" s="89"/>
      <c r="ESG248" s="87"/>
      <c r="ESH248" s="90"/>
      <c r="ESI248" s="91"/>
      <c r="ESJ248" s="86"/>
      <c r="ESK248" s="87"/>
      <c r="ESL248" s="87"/>
      <c r="ESM248" s="87"/>
      <c r="ESN248" s="87"/>
      <c r="ESO248" s="88"/>
      <c r="ESP248" s="12"/>
      <c r="ESQ248" s="12"/>
      <c r="ESR248" s="88"/>
      <c r="ESS248" s="88"/>
      <c r="EST248" s="11"/>
      <c r="ESU248" s="11"/>
      <c r="ESV248" s="89"/>
      <c r="ESW248" s="87"/>
      <c r="ESX248" s="90"/>
      <c r="ESY248" s="91"/>
      <c r="ESZ248" s="86"/>
      <c r="ETA248" s="87"/>
      <c r="ETB248" s="87"/>
      <c r="ETC248" s="87"/>
      <c r="ETD248" s="87"/>
      <c r="ETE248" s="88"/>
      <c r="ETF248" s="12"/>
      <c r="ETG248" s="12"/>
      <c r="ETH248" s="88"/>
      <c r="ETI248" s="88"/>
      <c r="ETJ248" s="11"/>
      <c r="ETK248" s="11"/>
      <c r="ETL248" s="89"/>
      <c r="ETM248" s="87"/>
      <c r="ETN248" s="90"/>
      <c r="ETO248" s="91"/>
      <c r="ETP248" s="86"/>
      <c r="ETQ248" s="87"/>
      <c r="ETR248" s="87"/>
      <c r="ETS248" s="87"/>
      <c r="ETT248" s="87"/>
      <c r="ETU248" s="88"/>
      <c r="ETV248" s="12"/>
      <c r="ETW248" s="12"/>
      <c r="ETX248" s="88"/>
      <c r="ETY248" s="88"/>
      <c r="ETZ248" s="11"/>
      <c r="EUA248" s="11"/>
      <c r="EUB248" s="89"/>
      <c r="EUC248" s="87"/>
      <c r="EUD248" s="90"/>
      <c r="EUE248" s="91"/>
      <c r="EUF248" s="86"/>
      <c r="EUG248" s="87"/>
      <c r="EUH248" s="87"/>
      <c r="EUI248" s="87"/>
      <c r="EUJ248" s="87"/>
      <c r="EUK248" s="88"/>
      <c r="EUL248" s="12"/>
      <c r="EUM248" s="12"/>
      <c r="EUN248" s="88"/>
      <c r="EUO248" s="88"/>
      <c r="EUP248" s="11"/>
      <c r="EUQ248" s="11"/>
      <c r="EUR248" s="89"/>
      <c r="EUS248" s="87"/>
      <c r="EUT248" s="90"/>
      <c r="EUU248" s="91"/>
      <c r="EUV248" s="86"/>
      <c r="EUW248" s="87"/>
      <c r="EUX248" s="87"/>
      <c r="EUY248" s="87"/>
      <c r="EUZ248" s="87"/>
      <c r="EVA248" s="88"/>
      <c r="EVB248" s="12"/>
      <c r="EVC248" s="12"/>
      <c r="EVD248" s="88"/>
      <c r="EVE248" s="88"/>
      <c r="EVF248" s="11"/>
      <c r="EVG248" s="11"/>
      <c r="EVH248" s="89"/>
      <c r="EVI248" s="87"/>
      <c r="EVJ248" s="90"/>
      <c r="EVK248" s="91"/>
      <c r="EVL248" s="86"/>
      <c r="EVM248" s="87"/>
      <c r="EVN248" s="87"/>
      <c r="EVO248" s="87"/>
      <c r="EVP248" s="87"/>
      <c r="EVQ248" s="88"/>
      <c r="EVR248" s="12"/>
      <c r="EVS248" s="12"/>
      <c r="EVT248" s="88"/>
      <c r="EVU248" s="88"/>
      <c r="EVV248" s="11"/>
      <c r="EVW248" s="11"/>
      <c r="EVX248" s="89"/>
      <c r="EVY248" s="87"/>
      <c r="EVZ248" s="90"/>
      <c r="EWA248" s="91"/>
      <c r="EWB248" s="86"/>
      <c r="EWC248" s="87"/>
      <c r="EWD248" s="87"/>
      <c r="EWE248" s="87"/>
      <c r="EWF248" s="87"/>
      <c r="EWG248" s="88"/>
      <c r="EWH248" s="12"/>
      <c r="EWI248" s="12"/>
      <c r="EWJ248" s="88"/>
      <c r="EWK248" s="88"/>
      <c r="EWL248" s="11"/>
      <c r="EWM248" s="11"/>
      <c r="EWN248" s="89"/>
      <c r="EWO248" s="87"/>
      <c r="EWP248" s="90"/>
      <c r="EWQ248" s="91"/>
      <c r="EWR248" s="86"/>
      <c r="EWS248" s="87"/>
      <c r="EWT248" s="87"/>
      <c r="EWU248" s="87"/>
      <c r="EWV248" s="87"/>
      <c r="EWW248" s="88"/>
      <c r="EWX248" s="12"/>
      <c r="EWY248" s="12"/>
      <c r="EWZ248" s="88"/>
      <c r="EXA248" s="88"/>
      <c r="EXB248" s="11"/>
      <c r="EXC248" s="11"/>
      <c r="EXD248" s="89"/>
      <c r="EXE248" s="87"/>
      <c r="EXF248" s="90"/>
      <c r="EXG248" s="91"/>
      <c r="EXH248" s="86"/>
      <c r="EXI248" s="87"/>
      <c r="EXJ248" s="87"/>
      <c r="EXK248" s="87"/>
      <c r="EXL248" s="87"/>
      <c r="EXM248" s="88"/>
      <c r="EXN248" s="12"/>
      <c r="EXO248" s="12"/>
      <c r="EXP248" s="88"/>
      <c r="EXQ248" s="88"/>
      <c r="EXR248" s="11"/>
      <c r="EXS248" s="11"/>
      <c r="EXT248" s="89"/>
      <c r="EXU248" s="87"/>
      <c r="EXV248" s="90"/>
      <c r="EXW248" s="91"/>
      <c r="EXX248" s="86"/>
      <c r="EXY248" s="87"/>
      <c r="EXZ248" s="87"/>
      <c r="EYA248" s="87"/>
      <c r="EYB248" s="87"/>
      <c r="EYC248" s="88"/>
      <c r="EYD248" s="12"/>
      <c r="EYE248" s="12"/>
      <c r="EYF248" s="88"/>
      <c r="EYG248" s="88"/>
      <c r="EYH248" s="11"/>
      <c r="EYI248" s="11"/>
      <c r="EYJ248" s="89"/>
      <c r="EYK248" s="87"/>
      <c r="EYL248" s="90"/>
      <c r="EYM248" s="91"/>
      <c r="EYN248" s="86"/>
      <c r="EYO248" s="87"/>
      <c r="EYP248" s="87"/>
      <c r="EYQ248" s="87"/>
      <c r="EYR248" s="87"/>
      <c r="EYS248" s="88"/>
      <c r="EYT248" s="12"/>
      <c r="EYU248" s="12"/>
      <c r="EYV248" s="88"/>
      <c r="EYW248" s="88"/>
      <c r="EYX248" s="11"/>
      <c r="EYY248" s="11"/>
      <c r="EYZ248" s="89"/>
      <c r="EZA248" s="87"/>
      <c r="EZB248" s="90"/>
      <c r="EZC248" s="91"/>
      <c r="EZD248" s="86"/>
      <c r="EZE248" s="87"/>
      <c r="EZF248" s="87"/>
      <c r="EZG248" s="87"/>
      <c r="EZH248" s="87"/>
      <c r="EZI248" s="88"/>
      <c r="EZJ248" s="12"/>
      <c r="EZK248" s="12"/>
      <c r="EZL248" s="88"/>
      <c r="EZM248" s="88"/>
      <c r="EZN248" s="11"/>
      <c r="EZO248" s="11"/>
      <c r="EZP248" s="89"/>
      <c r="EZQ248" s="87"/>
      <c r="EZR248" s="90"/>
      <c r="EZS248" s="91"/>
      <c r="EZT248" s="86"/>
      <c r="EZU248" s="87"/>
      <c r="EZV248" s="87"/>
      <c r="EZW248" s="87"/>
      <c r="EZX248" s="87"/>
      <c r="EZY248" s="88"/>
      <c r="EZZ248" s="12"/>
      <c r="FAA248" s="12"/>
      <c r="FAB248" s="88"/>
      <c r="FAC248" s="88"/>
      <c r="FAD248" s="11"/>
      <c r="FAE248" s="11"/>
      <c r="FAF248" s="89"/>
      <c r="FAG248" s="87"/>
      <c r="FAH248" s="90"/>
      <c r="FAI248" s="91"/>
      <c r="FAJ248" s="86"/>
      <c r="FAK248" s="87"/>
      <c r="FAL248" s="87"/>
      <c r="FAM248" s="87"/>
      <c r="FAN248" s="87"/>
      <c r="FAO248" s="88"/>
      <c r="FAP248" s="12"/>
      <c r="FAQ248" s="12"/>
      <c r="FAR248" s="88"/>
      <c r="FAS248" s="88"/>
      <c r="FAT248" s="11"/>
      <c r="FAU248" s="11"/>
      <c r="FAV248" s="89"/>
      <c r="FAW248" s="87"/>
      <c r="FAX248" s="90"/>
      <c r="FAY248" s="91"/>
      <c r="FAZ248" s="86"/>
      <c r="FBA248" s="87"/>
      <c r="FBB248" s="87"/>
      <c r="FBC248" s="87"/>
      <c r="FBD248" s="87"/>
      <c r="FBE248" s="88"/>
      <c r="FBF248" s="12"/>
      <c r="FBG248" s="12"/>
      <c r="FBH248" s="88"/>
      <c r="FBI248" s="88"/>
      <c r="FBJ248" s="11"/>
      <c r="FBK248" s="11"/>
      <c r="FBL248" s="89"/>
      <c r="FBM248" s="87"/>
      <c r="FBN248" s="90"/>
      <c r="FBO248" s="91"/>
      <c r="FBP248" s="86"/>
      <c r="FBQ248" s="87"/>
      <c r="FBR248" s="87"/>
      <c r="FBS248" s="87"/>
      <c r="FBT248" s="87"/>
      <c r="FBU248" s="88"/>
      <c r="FBV248" s="12"/>
      <c r="FBW248" s="12"/>
      <c r="FBX248" s="88"/>
      <c r="FBY248" s="88"/>
      <c r="FBZ248" s="11"/>
      <c r="FCA248" s="11"/>
      <c r="FCB248" s="89"/>
      <c r="FCC248" s="87"/>
      <c r="FCD248" s="90"/>
      <c r="FCE248" s="91"/>
      <c r="FCF248" s="86"/>
      <c r="FCG248" s="87"/>
      <c r="FCH248" s="87"/>
      <c r="FCI248" s="87"/>
      <c r="FCJ248" s="87"/>
      <c r="FCK248" s="88"/>
      <c r="FCL248" s="12"/>
      <c r="FCM248" s="12"/>
      <c r="FCN248" s="88"/>
      <c r="FCO248" s="88"/>
      <c r="FCP248" s="11"/>
      <c r="FCQ248" s="11"/>
      <c r="FCR248" s="89"/>
      <c r="FCS248" s="87"/>
      <c r="FCT248" s="90"/>
      <c r="FCU248" s="91"/>
      <c r="FCV248" s="86"/>
      <c r="FCW248" s="87"/>
      <c r="FCX248" s="87"/>
      <c r="FCY248" s="87"/>
      <c r="FCZ248" s="87"/>
      <c r="FDA248" s="88"/>
      <c r="FDB248" s="12"/>
      <c r="FDC248" s="12"/>
      <c r="FDD248" s="88"/>
      <c r="FDE248" s="88"/>
      <c r="FDF248" s="11"/>
      <c r="FDG248" s="11"/>
      <c r="FDH248" s="89"/>
      <c r="FDI248" s="87"/>
      <c r="FDJ248" s="90"/>
      <c r="FDK248" s="91"/>
      <c r="FDL248" s="86"/>
      <c r="FDM248" s="87"/>
      <c r="FDN248" s="87"/>
      <c r="FDO248" s="87"/>
      <c r="FDP248" s="87"/>
      <c r="FDQ248" s="88"/>
      <c r="FDR248" s="12"/>
      <c r="FDS248" s="12"/>
      <c r="FDT248" s="88"/>
      <c r="FDU248" s="88"/>
      <c r="FDV248" s="11"/>
      <c r="FDW248" s="11"/>
      <c r="FDX248" s="89"/>
      <c r="FDY248" s="87"/>
      <c r="FDZ248" s="90"/>
      <c r="FEA248" s="91"/>
      <c r="FEB248" s="86"/>
      <c r="FEC248" s="87"/>
      <c r="FED248" s="87"/>
      <c r="FEE248" s="87"/>
      <c r="FEF248" s="87"/>
      <c r="FEG248" s="88"/>
      <c r="FEH248" s="12"/>
      <c r="FEI248" s="12"/>
      <c r="FEJ248" s="88"/>
      <c r="FEK248" s="88"/>
      <c r="FEL248" s="11"/>
      <c r="FEM248" s="11"/>
      <c r="FEN248" s="89"/>
      <c r="FEO248" s="87"/>
      <c r="FEP248" s="90"/>
      <c r="FEQ248" s="91"/>
      <c r="FER248" s="86"/>
      <c r="FES248" s="87"/>
      <c r="FET248" s="87"/>
      <c r="FEU248" s="87"/>
      <c r="FEV248" s="87"/>
      <c r="FEW248" s="88"/>
      <c r="FEX248" s="12"/>
      <c r="FEY248" s="12"/>
      <c r="FEZ248" s="88"/>
      <c r="FFA248" s="88"/>
      <c r="FFB248" s="11"/>
      <c r="FFC248" s="11"/>
      <c r="FFD248" s="89"/>
      <c r="FFE248" s="87"/>
      <c r="FFF248" s="90"/>
      <c r="FFG248" s="91"/>
      <c r="FFH248" s="86"/>
      <c r="FFI248" s="87"/>
      <c r="FFJ248" s="87"/>
      <c r="FFK248" s="87"/>
      <c r="FFL248" s="87"/>
      <c r="FFM248" s="88"/>
      <c r="FFN248" s="12"/>
      <c r="FFO248" s="12"/>
      <c r="FFP248" s="88"/>
      <c r="FFQ248" s="88"/>
      <c r="FFR248" s="11"/>
      <c r="FFS248" s="11"/>
      <c r="FFT248" s="89"/>
      <c r="FFU248" s="87"/>
      <c r="FFV248" s="90"/>
      <c r="FFW248" s="91"/>
      <c r="FFX248" s="86"/>
      <c r="FFY248" s="87"/>
      <c r="FFZ248" s="87"/>
      <c r="FGA248" s="87"/>
      <c r="FGB248" s="87"/>
      <c r="FGC248" s="88"/>
      <c r="FGD248" s="12"/>
      <c r="FGE248" s="12"/>
      <c r="FGF248" s="88"/>
      <c r="FGG248" s="88"/>
      <c r="FGH248" s="11"/>
      <c r="FGI248" s="11"/>
      <c r="FGJ248" s="89"/>
      <c r="FGK248" s="87"/>
      <c r="FGL248" s="90"/>
      <c r="FGM248" s="91"/>
      <c r="FGN248" s="86"/>
      <c r="FGO248" s="87"/>
      <c r="FGP248" s="87"/>
      <c r="FGQ248" s="87"/>
      <c r="FGR248" s="87"/>
      <c r="FGS248" s="88"/>
      <c r="FGT248" s="12"/>
      <c r="FGU248" s="12"/>
      <c r="FGV248" s="88"/>
      <c r="FGW248" s="88"/>
      <c r="FGX248" s="11"/>
      <c r="FGY248" s="11"/>
      <c r="FGZ248" s="89"/>
      <c r="FHA248" s="87"/>
      <c r="FHB248" s="90"/>
      <c r="FHC248" s="91"/>
      <c r="FHD248" s="86"/>
      <c r="FHE248" s="87"/>
      <c r="FHF248" s="87"/>
      <c r="FHG248" s="87"/>
      <c r="FHH248" s="87"/>
      <c r="FHI248" s="88"/>
      <c r="FHJ248" s="12"/>
      <c r="FHK248" s="12"/>
      <c r="FHL248" s="88"/>
      <c r="FHM248" s="88"/>
      <c r="FHN248" s="11"/>
      <c r="FHO248" s="11"/>
      <c r="FHP248" s="89"/>
      <c r="FHQ248" s="87"/>
      <c r="FHR248" s="90"/>
      <c r="FHS248" s="91"/>
      <c r="FHT248" s="86"/>
      <c r="FHU248" s="87"/>
      <c r="FHV248" s="87"/>
      <c r="FHW248" s="87"/>
      <c r="FHX248" s="87"/>
      <c r="FHY248" s="88"/>
      <c r="FHZ248" s="12"/>
      <c r="FIA248" s="12"/>
      <c r="FIB248" s="88"/>
      <c r="FIC248" s="88"/>
      <c r="FID248" s="11"/>
      <c r="FIE248" s="11"/>
      <c r="FIF248" s="89"/>
      <c r="FIG248" s="87"/>
      <c r="FIH248" s="90"/>
      <c r="FII248" s="91"/>
      <c r="FIJ248" s="86"/>
      <c r="FIK248" s="87"/>
      <c r="FIL248" s="87"/>
      <c r="FIM248" s="87"/>
      <c r="FIN248" s="87"/>
      <c r="FIO248" s="88"/>
      <c r="FIP248" s="12"/>
      <c r="FIQ248" s="12"/>
      <c r="FIR248" s="88"/>
      <c r="FIS248" s="88"/>
      <c r="FIT248" s="11"/>
      <c r="FIU248" s="11"/>
      <c r="FIV248" s="89"/>
      <c r="FIW248" s="87"/>
      <c r="FIX248" s="90"/>
      <c r="FIY248" s="91"/>
      <c r="FIZ248" s="86"/>
      <c r="FJA248" s="87"/>
      <c r="FJB248" s="87"/>
      <c r="FJC248" s="87"/>
      <c r="FJD248" s="87"/>
      <c r="FJE248" s="88"/>
      <c r="FJF248" s="12"/>
      <c r="FJG248" s="12"/>
      <c r="FJH248" s="88"/>
      <c r="FJI248" s="88"/>
      <c r="FJJ248" s="11"/>
      <c r="FJK248" s="11"/>
      <c r="FJL248" s="89"/>
      <c r="FJM248" s="87"/>
      <c r="FJN248" s="90"/>
      <c r="FJO248" s="91"/>
      <c r="FJP248" s="86"/>
      <c r="FJQ248" s="87"/>
      <c r="FJR248" s="87"/>
      <c r="FJS248" s="87"/>
      <c r="FJT248" s="87"/>
      <c r="FJU248" s="88"/>
      <c r="FJV248" s="12"/>
      <c r="FJW248" s="12"/>
      <c r="FJX248" s="88"/>
      <c r="FJY248" s="88"/>
      <c r="FJZ248" s="11"/>
      <c r="FKA248" s="11"/>
      <c r="FKB248" s="89"/>
      <c r="FKC248" s="87"/>
      <c r="FKD248" s="90"/>
      <c r="FKE248" s="91"/>
      <c r="FKF248" s="86"/>
      <c r="FKG248" s="87"/>
      <c r="FKH248" s="87"/>
      <c r="FKI248" s="87"/>
      <c r="FKJ248" s="87"/>
      <c r="FKK248" s="88"/>
      <c r="FKL248" s="12"/>
      <c r="FKM248" s="12"/>
      <c r="FKN248" s="88"/>
      <c r="FKO248" s="88"/>
      <c r="FKP248" s="11"/>
      <c r="FKQ248" s="11"/>
      <c r="FKR248" s="89"/>
      <c r="FKS248" s="87"/>
      <c r="FKT248" s="90"/>
      <c r="FKU248" s="91"/>
      <c r="FKV248" s="86"/>
      <c r="FKW248" s="87"/>
      <c r="FKX248" s="87"/>
      <c r="FKY248" s="87"/>
      <c r="FKZ248" s="87"/>
      <c r="FLA248" s="88"/>
      <c r="FLB248" s="12"/>
      <c r="FLC248" s="12"/>
      <c r="FLD248" s="88"/>
      <c r="FLE248" s="88"/>
      <c r="FLF248" s="11"/>
      <c r="FLG248" s="11"/>
      <c r="FLH248" s="89"/>
      <c r="FLI248" s="87"/>
      <c r="FLJ248" s="90"/>
      <c r="FLK248" s="91"/>
      <c r="FLL248" s="86"/>
      <c r="FLM248" s="87"/>
      <c r="FLN248" s="87"/>
      <c r="FLO248" s="87"/>
      <c r="FLP248" s="87"/>
      <c r="FLQ248" s="88"/>
      <c r="FLR248" s="12"/>
      <c r="FLS248" s="12"/>
      <c r="FLT248" s="88"/>
      <c r="FLU248" s="88"/>
      <c r="FLV248" s="11"/>
      <c r="FLW248" s="11"/>
      <c r="FLX248" s="89"/>
      <c r="FLY248" s="87"/>
      <c r="FLZ248" s="90"/>
      <c r="FMA248" s="91"/>
      <c r="FMB248" s="86"/>
      <c r="FMC248" s="87"/>
      <c r="FMD248" s="87"/>
      <c r="FME248" s="87"/>
      <c r="FMF248" s="87"/>
      <c r="FMG248" s="88"/>
      <c r="FMH248" s="12"/>
      <c r="FMI248" s="12"/>
      <c r="FMJ248" s="88"/>
      <c r="FMK248" s="88"/>
      <c r="FML248" s="11"/>
      <c r="FMM248" s="11"/>
      <c r="FMN248" s="89"/>
      <c r="FMO248" s="87"/>
      <c r="FMP248" s="90"/>
      <c r="FMQ248" s="91"/>
      <c r="FMR248" s="86"/>
      <c r="FMS248" s="87"/>
      <c r="FMT248" s="87"/>
      <c r="FMU248" s="87"/>
      <c r="FMV248" s="87"/>
      <c r="FMW248" s="88"/>
      <c r="FMX248" s="12"/>
      <c r="FMY248" s="12"/>
      <c r="FMZ248" s="88"/>
      <c r="FNA248" s="88"/>
      <c r="FNB248" s="11"/>
      <c r="FNC248" s="11"/>
      <c r="FND248" s="89"/>
      <c r="FNE248" s="87"/>
      <c r="FNF248" s="90"/>
      <c r="FNG248" s="91"/>
      <c r="FNH248" s="86"/>
      <c r="FNI248" s="87"/>
      <c r="FNJ248" s="87"/>
      <c r="FNK248" s="87"/>
      <c r="FNL248" s="87"/>
      <c r="FNM248" s="88"/>
      <c r="FNN248" s="12"/>
      <c r="FNO248" s="12"/>
      <c r="FNP248" s="88"/>
      <c r="FNQ248" s="88"/>
      <c r="FNR248" s="11"/>
      <c r="FNS248" s="11"/>
      <c r="FNT248" s="89"/>
      <c r="FNU248" s="87"/>
      <c r="FNV248" s="90"/>
      <c r="FNW248" s="91"/>
      <c r="FNX248" s="86"/>
      <c r="FNY248" s="87"/>
      <c r="FNZ248" s="87"/>
      <c r="FOA248" s="87"/>
      <c r="FOB248" s="87"/>
      <c r="FOC248" s="88"/>
      <c r="FOD248" s="12"/>
      <c r="FOE248" s="12"/>
      <c r="FOF248" s="88"/>
      <c r="FOG248" s="88"/>
      <c r="FOH248" s="11"/>
      <c r="FOI248" s="11"/>
      <c r="FOJ248" s="89"/>
      <c r="FOK248" s="87"/>
      <c r="FOL248" s="90"/>
      <c r="FOM248" s="91"/>
      <c r="FON248" s="86"/>
      <c r="FOO248" s="87"/>
      <c r="FOP248" s="87"/>
      <c r="FOQ248" s="87"/>
      <c r="FOR248" s="87"/>
      <c r="FOS248" s="88"/>
      <c r="FOT248" s="12"/>
      <c r="FOU248" s="12"/>
      <c r="FOV248" s="88"/>
      <c r="FOW248" s="88"/>
      <c r="FOX248" s="11"/>
      <c r="FOY248" s="11"/>
      <c r="FOZ248" s="89"/>
      <c r="FPA248" s="87"/>
      <c r="FPB248" s="90"/>
      <c r="FPC248" s="91"/>
      <c r="FPD248" s="86"/>
      <c r="FPE248" s="87"/>
      <c r="FPF248" s="87"/>
      <c r="FPG248" s="87"/>
      <c r="FPH248" s="87"/>
      <c r="FPI248" s="88"/>
      <c r="FPJ248" s="12"/>
      <c r="FPK248" s="12"/>
      <c r="FPL248" s="88"/>
      <c r="FPM248" s="88"/>
      <c r="FPN248" s="11"/>
      <c r="FPO248" s="11"/>
      <c r="FPP248" s="89"/>
      <c r="FPQ248" s="87"/>
      <c r="FPR248" s="90"/>
      <c r="FPS248" s="91"/>
      <c r="FPT248" s="86"/>
      <c r="FPU248" s="87"/>
      <c r="FPV248" s="87"/>
      <c r="FPW248" s="87"/>
      <c r="FPX248" s="87"/>
      <c r="FPY248" s="88"/>
      <c r="FPZ248" s="12"/>
      <c r="FQA248" s="12"/>
      <c r="FQB248" s="88"/>
      <c r="FQC248" s="88"/>
      <c r="FQD248" s="11"/>
      <c r="FQE248" s="11"/>
      <c r="FQF248" s="89"/>
      <c r="FQG248" s="87"/>
      <c r="FQH248" s="90"/>
      <c r="FQI248" s="91"/>
      <c r="FQJ248" s="86"/>
      <c r="FQK248" s="87"/>
      <c r="FQL248" s="87"/>
      <c r="FQM248" s="87"/>
      <c r="FQN248" s="87"/>
      <c r="FQO248" s="88"/>
      <c r="FQP248" s="12"/>
      <c r="FQQ248" s="12"/>
      <c r="FQR248" s="88"/>
      <c r="FQS248" s="88"/>
      <c r="FQT248" s="11"/>
      <c r="FQU248" s="11"/>
      <c r="FQV248" s="89"/>
      <c r="FQW248" s="87"/>
      <c r="FQX248" s="90"/>
      <c r="FQY248" s="91"/>
      <c r="FQZ248" s="86"/>
      <c r="FRA248" s="87"/>
      <c r="FRB248" s="87"/>
      <c r="FRC248" s="87"/>
      <c r="FRD248" s="87"/>
      <c r="FRE248" s="88"/>
      <c r="FRF248" s="12"/>
      <c r="FRG248" s="12"/>
      <c r="FRH248" s="88"/>
      <c r="FRI248" s="88"/>
      <c r="FRJ248" s="11"/>
      <c r="FRK248" s="11"/>
      <c r="FRL248" s="89"/>
      <c r="FRM248" s="87"/>
      <c r="FRN248" s="90"/>
      <c r="FRO248" s="91"/>
      <c r="FRP248" s="86"/>
      <c r="FRQ248" s="87"/>
      <c r="FRR248" s="87"/>
      <c r="FRS248" s="87"/>
      <c r="FRT248" s="87"/>
      <c r="FRU248" s="88"/>
      <c r="FRV248" s="12"/>
      <c r="FRW248" s="12"/>
      <c r="FRX248" s="88"/>
      <c r="FRY248" s="88"/>
      <c r="FRZ248" s="11"/>
      <c r="FSA248" s="11"/>
      <c r="FSB248" s="89"/>
      <c r="FSC248" s="87"/>
      <c r="FSD248" s="90"/>
      <c r="FSE248" s="91"/>
      <c r="FSF248" s="86"/>
      <c r="FSG248" s="87"/>
      <c r="FSH248" s="87"/>
      <c r="FSI248" s="87"/>
      <c r="FSJ248" s="87"/>
      <c r="FSK248" s="88"/>
      <c r="FSL248" s="12"/>
      <c r="FSM248" s="12"/>
      <c r="FSN248" s="88"/>
      <c r="FSO248" s="88"/>
      <c r="FSP248" s="11"/>
      <c r="FSQ248" s="11"/>
      <c r="FSR248" s="89"/>
      <c r="FSS248" s="87"/>
      <c r="FST248" s="90"/>
      <c r="FSU248" s="91"/>
      <c r="FSV248" s="86"/>
      <c r="FSW248" s="87"/>
      <c r="FSX248" s="87"/>
      <c r="FSY248" s="87"/>
      <c r="FSZ248" s="87"/>
      <c r="FTA248" s="88"/>
      <c r="FTB248" s="12"/>
      <c r="FTC248" s="12"/>
      <c r="FTD248" s="88"/>
      <c r="FTE248" s="88"/>
      <c r="FTF248" s="11"/>
      <c r="FTG248" s="11"/>
      <c r="FTH248" s="89"/>
      <c r="FTI248" s="87"/>
      <c r="FTJ248" s="90"/>
      <c r="FTK248" s="91"/>
      <c r="FTL248" s="86"/>
      <c r="FTM248" s="87"/>
      <c r="FTN248" s="87"/>
      <c r="FTO248" s="87"/>
      <c r="FTP248" s="87"/>
      <c r="FTQ248" s="88"/>
      <c r="FTR248" s="12"/>
      <c r="FTS248" s="12"/>
      <c r="FTT248" s="88"/>
      <c r="FTU248" s="88"/>
      <c r="FTV248" s="11"/>
      <c r="FTW248" s="11"/>
      <c r="FTX248" s="89"/>
      <c r="FTY248" s="87"/>
      <c r="FTZ248" s="90"/>
      <c r="FUA248" s="91"/>
      <c r="FUB248" s="86"/>
      <c r="FUC248" s="87"/>
      <c r="FUD248" s="87"/>
      <c r="FUE248" s="87"/>
      <c r="FUF248" s="87"/>
      <c r="FUG248" s="88"/>
      <c r="FUH248" s="12"/>
      <c r="FUI248" s="12"/>
      <c r="FUJ248" s="88"/>
      <c r="FUK248" s="88"/>
      <c r="FUL248" s="11"/>
      <c r="FUM248" s="11"/>
      <c r="FUN248" s="89"/>
      <c r="FUO248" s="87"/>
      <c r="FUP248" s="90"/>
      <c r="FUQ248" s="91"/>
      <c r="FUR248" s="86"/>
      <c r="FUS248" s="87"/>
      <c r="FUT248" s="87"/>
      <c r="FUU248" s="87"/>
      <c r="FUV248" s="87"/>
      <c r="FUW248" s="88"/>
      <c r="FUX248" s="12"/>
      <c r="FUY248" s="12"/>
      <c r="FUZ248" s="88"/>
      <c r="FVA248" s="88"/>
      <c r="FVB248" s="11"/>
      <c r="FVC248" s="11"/>
      <c r="FVD248" s="89"/>
      <c r="FVE248" s="87"/>
      <c r="FVF248" s="90"/>
      <c r="FVG248" s="91"/>
      <c r="FVH248" s="86"/>
      <c r="FVI248" s="87"/>
      <c r="FVJ248" s="87"/>
      <c r="FVK248" s="87"/>
      <c r="FVL248" s="87"/>
      <c r="FVM248" s="88"/>
      <c r="FVN248" s="12"/>
      <c r="FVO248" s="12"/>
      <c r="FVP248" s="88"/>
      <c r="FVQ248" s="88"/>
      <c r="FVR248" s="11"/>
      <c r="FVS248" s="11"/>
      <c r="FVT248" s="89"/>
      <c r="FVU248" s="87"/>
      <c r="FVV248" s="90"/>
      <c r="FVW248" s="91"/>
      <c r="FVX248" s="86"/>
      <c r="FVY248" s="87"/>
      <c r="FVZ248" s="87"/>
      <c r="FWA248" s="87"/>
      <c r="FWB248" s="87"/>
      <c r="FWC248" s="88"/>
      <c r="FWD248" s="12"/>
      <c r="FWE248" s="12"/>
      <c r="FWF248" s="88"/>
      <c r="FWG248" s="88"/>
      <c r="FWH248" s="11"/>
      <c r="FWI248" s="11"/>
      <c r="FWJ248" s="89"/>
      <c r="FWK248" s="87"/>
      <c r="FWL248" s="90"/>
      <c r="FWM248" s="91"/>
      <c r="FWN248" s="86"/>
      <c r="FWO248" s="87"/>
      <c r="FWP248" s="87"/>
      <c r="FWQ248" s="87"/>
      <c r="FWR248" s="87"/>
      <c r="FWS248" s="88"/>
      <c r="FWT248" s="12"/>
      <c r="FWU248" s="12"/>
      <c r="FWV248" s="88"/>
      <c r="FWW248" s="88"/>
      <c r="FWX248" s="11"/>
      <c r="FWY248" s="11"/>
      <c r="FWZ248" s="89"/>
      <c r="FXA248" s="87"/>
      <c r="FXB248" s="90"/>
      <c r="FXC248" s="91"/>
      <c r="FXD248" s="86"/>
      <c r="FXE248" s="87"/>
      <c r="FXF248" s="87"/>
      <c r="FXG248" s="87"/>
      <c r="FXH248" s="87"/>
      <c r="FXI248" s="88"/>
      <c r="FXJ248" s="12"/>
      <c r="FXK248" s="12"/>
      <c r="FXL248" s="88"/>
      <c r="FXM248" s="88"/>
      <c r="FXN248" s="11"/>
      <c r="FXO248" s="11"/>
      <c r="FXP248" s="89"/>
      <c r="FXQ248" s="87"/>
      <c r="FXR248" s="90"/>
      <c r="FXS248" s="91"/>
      <c r="FXT248" s="86"/>
      <c r="FXU248" s="87"/>
      <c r="FXV248" s="87"/>
      <c r="FXW248" s="87"/>
      <c r="FXX248" s="87"/>
      <c r="FXY248" s="88"/>
      <c r="FXZ248" s="12"/>
      <c r="FYA248" s="12"/>
      <c r="FYB248" s="88"/>
      <c r="FYC248" s="88"/>
      <c r="FYD248" s="11"/>
      <c r="FYE248" s="11"/>
      <c r="FYF248" s="89"/>
      <c r="FYG248" s="87"/>
      <c r="FYH248" s="90"/>
      <c r="FYI248" s="91"/>
      <c r="FYJ248" s="86"/>
      <c r="FYK248" s="87"/>
      <c r="FYL248" s="87"/>
      <c r="FYM248" s="87"/>
      <c r="FYN248" s="87"/>
      <c r="FYO248" s="88"/>
      <c r="FYP248" s="12"/>
      <c r="FYQ248" s="12"/>
      <c r="FYR248" s="88"/>
      <c r="FYS248" s="88"/>
      <c r="FYT248" s="11"/>
      <c r="FYU248" s="11"/>
      <c r="FYV248" s="89"/>
      <c r="FYW248" s="87"/>
      <c r="FYX248" s="90"/>
      <c r="FYY248" s="91"/>
      <c r="FYZ248" s="86"/>
      <c r="FZA248" s="87"/>
      <c r="FZB248" s="87"/>
      <c r="FZC248" s="87"/>
      <c r="FZD248" s="87"/>
      <c r="FZE248" s="88"/>
      <c r="FZF248" s="12"/>
      <c r="FZG248" s="12"/>
      <c r="FZH248" s="88"/>
      <c r="FZI248" s="88"/>
      <c r="FZJ248" s="11"/>
      <c r="FZK248" s="11"/>
      <c r="FZL248" s="89"/>
      <c r="FZM248" s="87"/>
      <c r="FZN248" s="90"/>
      <c r="FZO248" s="91"/>
      <c r="FZP248" s="86"/>
      <c r="FZQ248" s="87"/>
      <c r="FZR248" s="87"/>
      <c r="FZS248" s="87"/>
      <c r="FZT248" s="87"/>
      <c r="FZU248" s="88"/>
      <c r="FZV248" s="12"/>
      <c r="FZW248" s="12"/>
      <c r="FZX248" s="88"/>
      <c r="FZY248" s="88"/>
      <c r="FZZ248" s="11"/>
      <c r="GAA248" s="11"/>
      <c r="GAB248" s="89"/>
      <c r="GAC248" s="87"/>
      <c r="GAD248" s="90"/>
      <c r="GAE248" s="91"/>
      <c r="GAF248" s="86"/>
      <c r="GAG248" s="87"/>
      <c r="GAH248" s="87"/>
      <c r="GAI248" s="87"/>
      <c r="GAJ248" s="87"/>
      <c r="GAK248" s="88"/>
      <c r="GAL248" s="12"/>
      <c r="GAM248" s="12"/>
      <c r="GAN248" s="88"/>
      <c r="GAO248" s="88"/>
      <c r="GAP248" s="11"/>
      <c r="GAQ248" s="11"/>
      <c r="GAR248" s="89"/>
      <c r="GAS248" s="87"/>
      <c r="GAT248" s="90"/>
      <c r="GAU248" s="91"/>
      <c r="GAV248" s="86"/>
      <c r="GAW248" s="87"/>
      <c r="GAX248" s="87"/>
      <c r="GAY248" s="87"/>
      <c r="GAZ248" s="87"/>
      <c r="GBA248" s="88"/>
      <c r="GBB248" s="12"/>
      <c r="GBC248" s="12"/>
      <c r="GBD248" s="88"/>
      <c r="GBE248" s="88"/>
      <c r="GBF248" s="11"/>
      <c r="GBG248" s="11"/>
      <c r="GBH248" s="89"/>
      <c r="GBI248" s="87"/>
      <c r="GBJ248" s="90"/>
      <c r="GBK248" s="91"/>
      <c r="GBL248" s="86"/>
      <c r="GBM248" s="87"/>
      <c r="GBN248" s="87"/>
      <c r="GBO248" s="87"/>
      <c r="GBP248" s="87"/>
      <c r="GBQ248" s="88"/>
      <c r="GBR248" s="12"/>
      <c r="GBS248" s="12"/>
      <c r="GBT248" s="88"/>
      <c r="GBU248" s="88"/>
      <c r="GBV248" s="11"/>
      <c r="GBW248" s="11"/>
      <c r="GBX248" s="89"/>
      <c r="GBY248" s="87"/>
      <c r="GBZ248" s="90"/>
      <c r="GCA248" s="91"/>
      <c r="GCB248" s="86"/>
      <c r="GCC248" s="87"/>
      <c r="GCD248" s="87"/>
      <c r="GCE248" s="87"/>
      <c r="GCF248" s="87"/>
      <c r="GCG248" s="88"/>
      <c r="GCH248" s="12"/>
      <c r="GCI248" s="12"/>
      <c r="GCJ248" s="88"/>
      <c r="GCK248" s="88"/>
      <c r="GCL248" s="11"/>
      <c r="GCM248" s="11"/>
      <c r="GCN248" s="89"/>
      <c r="GCO248" s="87"/>
      <c r="GCP248" s="90"/>
      <c r="GCQ248" s="91"/>
      <c r="GCR248" s="86"/>
      <c r="GCS248" s="87"/>
      <c r="GCT248" s="87"/>
      <c r="GCU248" s="87"/>
      <c r="GCV248" s="87"/>
      <c r="GCW248" s="88"/>
      <c r="GCX248" s="12"/>
      <c r="GCY248" s="12"/>
      <c r="GCZ248" s="88"/>
      <c r="GDA248" s="88"/>
      <c r="GDB248" s="11"/>
      <c r="GDC248" s="11"/>
      <c r="GDD248" s="89"/>
      <c r="GDE248" s="87"/>
      <c r="GDF248" s="90"/>
      <c r="GDG248" s="91"/>
      <c r="GDH248" s="86"/>
      <c r="GDI248" s="87"/>
      <c r="GDJ248" s="87"/>
      <c r="GDK248" s="87"/>
      <c r="GDL248" s="87"/>
      <c r="GDM248" s="88"/>
      <c r="GDN248" s="12"/>
      <c r="GDO248" s="12"/>
      <c r="GDP248" s="88"/>
      <c r="GDQ248" s="88"/>
      <c r="GDR248" s="11"/>
      <c r="GDS248" s="11"/>
      <c r="GDT248" s="89"/>
      <c r="GDU248" s="87"/>
      <c r="GDV248" s="90"/>
      <c r="GDW248" s="91"/>
      <c r="GDX248" s="86"/>
      <c r="GDY248" s="87"/>
      <c r="GDZ248" s="87"/>
      <c r="GEA248" s="87"/>
      <c r="GEB248" s="87"/>
      <c r="GEC248" s="88"/>
      <c r="GED248" s="12"/>
      <c r="GEE248" s="12"/>
      <c r="GEF248" s="88"/>
      <c r="GEG248" s="88"/>
      <c r="GEH248" s="11"/>
      <c r="GEI248" s="11"/>
      <c r="GEJ248" s="89"/>
      <c r="GEK248" s="87"/>
      <c r="GEL248" s="90"/>
      <c r="GEM248" s="91"/>
      <c r="GEN248" s="86"/>
      <c r="GEO248" s="87"/>
      <c r="GEP248" s="87"/>
      <c r="GEQ248" s="87"/>
      <c r="GER248" s="87"/>
      <c r="GES248" s="88"/>
      <c r="GET248" s="12"/>
      <c r="GEU248" s="12"/>
      <c r="GEV248" s="88"/>
      <c r="GEW248" s="88"/>
      <c r="GEX248" s="11"/>
      <c r="GEY248" s="11"/>
      <c r="GEZ248" s="89"/>
      <c r="GFA248" s="87"/>
      <c r="GFB248" s="90"/>
      <c r="GFC248" s="91"/>
      <c r="GFD248" s="86"/>
      <c r="GFE248" s="87"/>
      <c r="GFF248" s="87"/>
      <c r="GFG248" s="87"/>
      <c r="GFH248" s="87"/>
      <c r="GFI248" s="88"/>
      <c r="GFJ248" s="12"/>
      <c r="GFK248" s="12"/>
      <c r="GFL248" s="88"/>
      <c r="GFM248" s="88"/>
      <c r="GFN248" s="11"/>
      <c r="GFO248" s="11"/>
      <c r="GFP248" s="89"/>
      <c r="GFQ248" s="87"/>
      <c r="GFR248" s="90"/>
      <c r="GFS248" s="91"/>
      <c r="GFT248" s="86"/>
      <c r="GFU248" s="87"/>
      <c r="GFV248" s="87"/>
      <c r="GFW248" s="87"/>
      <c r="GFX248" s="87"/>
      <c r="GFY248" s="88"/>
      <c r="GFZ248" s="12"/>
      <c r="GGA248" s="12"/>
      <c r="GGB248" s="88"/>
      <c r="GGC248" s="88"/>
      <c r="GGD248" s="11"/>
      <c r="GGE248" s="11"/>
      <c r="GGF248" s="89"/>
      <c r="GGG248" s="87"/>
      <c r="GGH248" s="90"/>
      <c r="GGI248" s="91"/>
      <c r="GGJ248" s="86"/>
      <c r="GGK248" s="87"/>
      <c r="GGL248" s="87"/>
      <c r="GGM248" s="87"/>
      <c r="GGN248" s="87"/>
      <c r="GGO248" s="88"/>
      <c r="GGP248" s="12"/>
      <c r="GGQ248" s="12"/>
      <c r="GGR248" s="88"/>
      <c r="GGS248" s="88"/>
      <c r="GGT248" s="11"/>
      <c r="GGU248" s="11"/>
      <c r="GGV248" s="89"/>
      <c r="GGW248" s="87"/>
      <c r="GGX248" s="90"/>
      <c r="GGY248" s="91"/>
      <c r="GGZ248" s="86"/>
      <c r="GHA248" s="87"/>
      <c r="GHB248" s="87"/>
      <c r="GHC248" s="87"/>
      <c r="GHD248" s="87"/>
      <c r="GHE248" s="88"/>
      <c r="GHF248" s="12"/>
      <c r="GHG248" s="12"/>
      <c r="GHH248" s="88"/>
      <c r="GHI248" s="88"/>
      <c r="GHJ248" s="11"/>
      <c r="GHK248" s="11"/>
      <c r="GHL248" s="89"/>
      <c r="GHM248" s="87"/>
      <c r="GHN248" s="90"/>
      <c r="GHO248" s="91"/>
      <c r="GHP248" s="86"/>
      <c r="GHQ248" s="87"/>
      <c r="GHR248" s="87"/>
      <c r="GHS248" s="87"/>
      <c r="GHT248" s="87"/>
      <c r="GHU248" s="88"/>
      <c r="GHV248" s="12"/>
      <c r="GHW248" s="12"/>
      <c r="GHX248" s="88"/>
      <c r="GHY248" s="88"/>
      <c r="GHZ248" s="11"/>
      <c r="GIA248" s="11"/>
      <c r="GIB248" s="89"/>
      <c r="GIC248" s="87"/>
      <c r="GID248" s="90"/>
      <c r="GIE248" s="91"/>
      <c r="GIF248" s="86"/>
      <c r="GIG248" s="87"/>
      <c r="GIH248" s="87"/>
      <c r="GII248" s="87"/>
      <c r="GIJ248" s="87"/>
      <c r="GIK248" s="88"/>
      <c r="GIL248" s="12"/>
      <c r="GIM248" s="12"/>
      <c r="GIN248" s="88"/>
      <c r="GIO248" s="88"/>
      <c r="GIP248" s="11"/>
      <c r="GIQ248" s="11"/>
      <c r="GIR248" s="89"/>
      <c r="GIS248" s="87"/>
      <c r="GIT248" s="90"/>
      <c r="GIU248" s="91"/>
      <c r="GIV248" s="86"/>
      <c r="GIW248" s="87"/>
      <c r="GIX248" s="87"/>
      <c r="GIY248" s="87"/>
      <c r="GIZ248" s="87"/>
      <c r="GJA248" s="88"/>
      <c r="GJB248" s="12"/>
      <c r="GJC248" s="12"/>
      <c r="GJD248" s="88"/>
      <c r="GJE248" s="88"/>
      <c r="GJF248" s="11"/>
      <c r="GJG248" s="11"/>
      <c r="GJH248" s="89"/>
      <c r="GJI248" s="87"/>
      <c r="GJJ248" s="90"/>
      <c r="GJK248" s="91"/>
      <c r="GJL248" s="86"/>
      <c r="GJM248" s="87"/>
      <c r="GJN248" s="87"/>
      <c r="GJO248" s="87"/>
      <c r="GJP248" s="87"/>
      <c r="GJQ248" s="88"/>
      <c r="GJR248" s="12"/>
      <c r="GJS248" s="12"/>
      <c r="GJT248" s="88"/>
      <c r="GJU248" s="88"/>
      <c r="GJV248" s="11"/>
      <c r="GJW248" s="11"/>
      <c r="GJX248" s="89"/>
      <c r="GJY248" s="87"/>
      <c r="GJZ248" s="90"/>
      <c r="GKA248" s="91"/>
      <c r="GKB248" s="86"/>
      <c r="GKC248" s="87"/>
      <c r="GKD248" s="87"/>
      <c r="GKE248" s="87"/>
      <c r="GKF248" s="87"/>
      <c r="GKG248" s="88"/>
      <c r="GKH248" s="12"/>
      <c r="GKI248" s="12"/>
      <c r="GKJ248" s="88"/>
      <c r="GKK248" s="88"/>
      <c r="GKL248" s="11"/>
      <c r="GKM248" s="11"/>
      <c r="GKN248" s="89"/>
      <c r="GKO248" s="87"/>
      <c r="GKP248" s="90"/>
      <c r="GKQ248" s="91"/>
      <c r="GKR248" s="86"/>
      <c r="GKS248" s="87"/>
      <c r="GKT248" s="87"/>
      <c r="GKU248" s="87"/>
      <c r="GKV248" s="87"/>
      <c r="GKW248" s="88"/>
      <c r="GKX248" s="12"/>
      <c r="GKY248" s="12"/>
      <c r="GKZ248" s="88"/>
      <c r="GLA248" s="88"/>
      <c r="GLB248" s="11"/>
      <c r="GLC248" s="11"/>
      <c r="GLD248" s="89"/>
      <c r="GLE248" s="87"/>
      <c r="GLF248" s="90"/>
      <c r="GLG248" s="91"/>
      <c r="GLH248" s="86"/>
      <c r="GLI248" s="87"/>
      <c r="GLJ248" s="87"/>
      <c r="GLK248" s="87"/>
      <c r="GLL248" s="87"/>
      <c r="GLM248" s="88"/>
      <c r="GLN248" s="12"/>
      <c r="GLO248" s="12"/>
      <c r="GLP248" s="88"/>
      <c r="GLQ248" s="88"/>
      <c r="GLR248" s="11"/>
      <c r="GLS248" s="11"/>
      <c r="GLT248" s="89"/>
      <c r="GLU248" s="87"/>
      <c r="GLV248" s="90"/>
      <c r="GLW248" s="91"/>
      <c r="GLX248" s="86"/>
      <c r="GLY248" s="87"/>
      <c r="GLZ248" s="87"/>
      <c r="GMA248" s="87"/>
      <c r="GMB248" s="87"/>
      <c r="GMC248" s="88"/>
      <c r="GMD248" s="12"/>
      <c r="GME248" s="12"/>
      <c r="GMF248" s="88"/>
      <c r="GMG248" s="88"/>
      <c r="GMH248" s="11"/>
      <c r="GMI248" s="11"/>
      <c r="GMJ248" s="89"/>
      <c r="GMK248" s="87"/>
      <c r="GML248" s="90"/>
      <c r="GMM248" s="91"/>
      <c r="GMN248" s="86"/>
      <c r="GMO248" s="87"/>
      <c r="GMP248" s="87"/>
      <c r="GMQ248" s="87"/>
      <c r="GMR248" s="87"/>
      <c r="GMS248" s="88"/>
      <c r="GMT248" s="12"/>
      <c r="GMU248" s="12"/>
      <c r="GMV248" s="88"/>
      <c r="GMW248" s="88"/>
      <c r="GMX248" s="11"/>
      <c r="GMY248" s="11"/>
      <c r="GMZ248" s="89"/>
      <c r="GNA248" s="87"/>
      <c r="GNB248" s="90"/>
      <c r="GNC248" s="91"/>
      <c r="GND248" s="86"/>
      <c r="GNE248" s="87"/>
      <c r="GNF248" s="87"/>
      <c r="GNG248" s="87"/>
      <c r="GNH248" s="87"/>
      <c r="GNI248" s="88"/>
      <c r="GNJ248" s="12"/>
      <c r="GNK248" s="12"/>
      <c r="GNL248" s="88"/>
      <c r="GNM248" s="88"/>
      <c r="GNN248" s="11"/>
      <c r="GNO248" s="11"/>
      <c r="GNP248" s="89"/>
      <c r="GNQ248" s="87"/>
      <c r="GNR248" s="90"/>
      <c r="GNS248" s="91"/>
      <c r="GNT248" s="86"/>
      <c r="GNU248" s="87"/>
      <c r="GNV248" s="87"/>
      <c r="GNW248" s="87"/>
      <c r="GNX248" s="87"/>
      <c r="GNY248" s="88"/>
      <c r="GNZ248" s="12"/>
      <c r="GOA248" s="12"/>
      <c r="GOB248" s="88"/>
      <c r="GOC248" s="88"/>
      <c r="GOD248" s="11"/>
      <c r="GOE248" s="11"/>
      <c r="GOF248" s="89"/>
      <c r="GOG248" s="87"/>
      <c r="GOH248" s="90"/>
      <c r="GOI248" s="91"/>
      <c r="GOJ248" s="86"/>
      <c r="GOK248" s="87"/>
      <c r="GOL248" s="87"/>
      <c r="GOM248" s="87"/>
      <c r="GON248" s="87"/>
      <c r="GOO248" s="88"/>
      <c r="GOP248" s="12"/>
      <c r="GOQ248" s="12"/>
      <c r="GOR248" s="88"/>
      <c r="GOS248" s="88"/>
      <c r="GOT248" s="11"/>
      <c r="GOU248" s="11"/>
      <c r="GOV248" s="89"/>
      <c r="GOW248" s="87"/>
      <c r="GOX248" s="90"/>
      <c r="GOY248" s="91"/>
      <c r="GOZ248" s="86"/>
      <c r="GPA248" s="87"/>
      <c r="GPB248" s="87"/>
      <c r="GPC248" s="87"/>
      <c r="GPD248" s="87"/>
      <c r="GPE248" s="88"/>
      <c r="GPF248" s="12"/>
      <c r="GPG248" s="12"/>
      <c r="GPH248" s="88"/>
      <c r="GPI248" s="88"/>
      <c r="GPJ248" s="11"/>
      <c r="GPK248" s="11"/>
      <c r="GPL248" s="89"/>
      <c r="GPM248" s="87"/>
      <c r="GPN248" s="90"/>
      <c r="GPO248" s="91"/>
      <c r="GPP248" s="86"/>
      <c r="GPQ248" s="87"/>
      <c r="GPR248" s="87"/>
      <c r="GPS248" s="87"/>
      <c r="GPT248" s="87"/>
      <c r="GPU248" s="88"/>
      <c r="GPV248" s="12"/>
      <c r="GPW248" s="12"/>
      <c r="GPX248" s="88"/>
      <c r="GPY248" s="88"/>
      <c r="GPZ248" s="11"/>
      <c r="GQA248" s="11"/>
      <c r="GQB248" s="89"/>
      <c r="GQC248" s="87"/>
      <c r="GQD248" s="90"/>
      <c r="GQE248" s="91"/>
      <c r="GQF248" s="86"/>
      <c r="GQG248" s="87"/>
      <c r="GQH248" s="87"/>
      <c r="GQI248" s="87"/>
      <c r="GQJ248" s="87"/>
      <c r="GQK248" s="88"/>
      <c r="GQL248" s="12"/>
      <c r="GQM248" s="12"/>
      <c r="GQN248" s="88"/>
      <c r="GQO248" s="88"/>
      <c r="GQP248" s="11"/>
      <c r="GQQ248" s="11"/>
      <c r="GQR248" s="89"/>
      <c r="GQS248" s="87"/>
      <c r="GQT248" s="90"/>
      <c r="GQU248" s="91"/>
      <c r="GQV248" s="86"/>
      <c r="GQW248" s="87"/>
      <c r="GQX248" s="87"/>
      <c r="GQY248" s="87"/>
      <c r="GQZ248" s="87"/>
      <c r="GRA248" s="88"/>
      <c r="GRB248" s="12"/>
      <c r="GRC248" s="12"/>
      <c r="GRD248" s="88"/>
      <c r="GRE248" s="88"/>
      <c r="GRF248" s="11"/>
      <c r="GRG248" s="11"/>
      <c r="GRH248" s="89"/>
      <c r="GRI248" s="87"/>
      <c r="GRJ248" s="90"/>
      <c r="GRK248" s="91"/>
      <c r="GRL248" s="86"/>
      <c r="GRM248" s="87"/>
      <c r="GRN248" s="87"/>
      <c r="GRO248" s="87"/>
      <c r="GRP248" s="87"/>
      <c r="GRQ248" s="88"/>
      <c r="GRR248" s="12"/>
      <c r="GRS248" s="12"/>
      <c r="GRT248" s="88"/>
      <c r="GRU248" s="88"/>
      <c r="GRV248" s="11"/>
      <c r="GRW248" s="11"/>
      <c r="GRX248" s="89"/>
      <c r="GRY248" s="87"/>
      <c r="GRZ248" s="90"/>
      <c r="GSA248" s="91"/>
      <c r="GSB248" s="86"/>
      <c r="GSC248" s="87"/>
      <c r="GSD248" s="87"/>
      <c r="GSE248" s="87"/>
      <c r="GSF248" s="87"/>
      <c r="GSG248" s="88"/>
      <c r="GSH248" s="12"/>
      <c r="GSI248" s="12"/>
      <c r="GSJ248" s="88"/>
      <c r="GSK248" s="88"/>
      <c r="GSL248" s="11"/>
      <c r="GSM248" s="11"/>
      <c r="GSN248" s="89"/>
      <c r="GSO248" s="87"/>
      <c r="GSP248" s="90"/>
      <c r="GSQ248" s="91"/>
      <c r="GSR248" s="86"/>
      <c r="GSS248" s="87"/>
      <c r="GST248" s="87"/>
      <c r="GSU248" s="87"/>
      <c r="GSV248" s="87"/>
      <c r="GSW248" s="88"/>
      <c r="GSX248" s="12"/>
      <c r="GSY248" s="12"/>
      <c r="GSZ248" s="88"/>
      <c r="GTA248" s="88"/>
      <c r="GTB248" s="11"/>
      <c r="GTC248" s="11"/>
      <c r="GTD248" s="89"/>
      <c r="GTE248" s="87"/>
      <c r="GTF248" s="90"/>
      <c r="GTG248" s="91"/>
      <c r="GTH248" s="86"/>
      <c r="GTI248" s="87"/>
      <c r="GTJ248" s="87"/>
      <c r="GTK248" s="87"/>
      <c r="GTL248" s="87"/>
      <c r="GTM248" s="88"/>
      <c r="GTN248" s="12"/>
      <c r="GTO248" s="12"/>
      <c r="GTP248" s="88"/>
      <c r="GTQ248" s="88"/>
      <c r="GTR248" s="11"/>
      <c r="GTS248" s="11"/>
      <c r="GTT248" s="89"/>
      <c r="GTU248" s="87"/>
      <c r="GTV248" s="90"/>
      <c r="GTW248" s="91"/>
      <c r="GTX248" s="86"/>
      <c r="GTY248" s="87"/>
      <c r="GTZ248" s="87"/>
      <c r="GUA248" s="87"/>
      <c r="GUB248" s="87"/>
      <c r="GUC248" s="88"/>
      <c r="GUD248" s="12"/>
      <c r="GUE248" s="12"/>
      <c r="GUF248" s="88"/>
      <c r="GUG248" s="88"/>
      <c r="GUH248" s="11"/>
      <c r="GUI248" s="11"/>
      <c r="GUJ248" s="89"/>
      <c r="GUK248" s="87"/>
      <c r="GUL248" s="90"/>
      <c r="GUM248" s="91"/>
      <c r="GUN248" s="86"/>
      <c r="GUO248" s="87"/>
      <c r="GUP248" s="87"/>
      <c r="GUQ248" s="87"/>
      <c r="GUR248" s="87"/>
      <c r="GUS248" s="88"/>
      <c r="GUT248" s="12"/>
      <c r="GUU248" s="12"/>
      <c r="GUV248" s="88"/>
      <c r="GUW248" s="88"/>
      <c r="GUX248" s="11"/>
      <c r="GUY248" s="11"/>
      <c r="GUZ248" s="89"/>
      <c r="GVA248" s="87"/>
      <c r="GVB248" s="90"/>
      <c r="GVC248" s="91"/>
      <c r="GVD248" s="86"/>
      <c r="GVE248" s="87"/>
      <c r="GVF248" s="87"/>
      <c r="GVG248" s="87"/>
      <c r="GVH248" s="87"/>
      <c r="GVI248" s="88"/>
      <c r="GVJ248" s="12"/>
      <c r="GVK248" s="12"/>
      <c r="GVL248" s="88"/>
      <c r="GVM248" s="88"/>
      <c r="GVN248" s="11"/>
      <c r="GVO248" s="11"/>
      <c r="GVP248" s="89"/>
      <c r="GVQ248" s="87"/>
      <c r="GVR248" s="90"/>
      <c r="GVS248" s="91"/>
      <c r="GVT248" s="86"/>
      <c r="GVU248" s="87"/>
      <c r="GVV248" s="87"/>
      <c r="GVW248" s="87"/>
      <c r="GVX248" s="87"/>
      <c r="GVY248" s="88"/>
      <c r="GVZ248" s="12"/>
      <c r="GWA248" s="12"/>
      <c r="GWB248" s="88"/>
      <c r="GWC248" s="88"/>
      <c r="GWD248" s="11"/>
      <c r="GWE248" s="11"/>
      <c r="GWF248" s="89"/>
      <c r="GWG248" s="87"/>
      <c r="GWH248" s="90"/>
      <c r="GWI248" s="91"/>
      <c r="GWJ248" s="86"/>
      <c r="GWK248" s="87"/>
      <c r="GWL248" s="87"/>
      <c r="GWM248" s="87"/>
      <c r="GWN248" s="87"/>
      <c r="GWO248" s="88"/>
      <c r="GWP248" s="12"/>
      <c r="GWQ248" s="12"/>
      <c r="GWR248" s="88"/>
      <c r="GWS248" s="88"/>
      <c r="GWT248" s="11"/>
      <c r="GWU248" s="11"/>
      <c r="GWV248" s="89"/>
      <c r="GWW248" s="87"/>
      <c r="GWX248" s="90"/>
      <c r="GWY248" s="91"/>
      <c r="GWZ248" s="86"/>
      <c r="GXA248" s="87"/>
      <c r="GXB248" s="87"/>
      <c r="GXC248" s="87"/>
      <c r="GXD248" s="87"/>
      <c r="GXE248" s="88"/>
      <c r="GXF248" s="12"/>
      <c r="GXG248" s="12"/>
      <c r="GXH248" s="88"/>
      <c r="GXI248" s="88"/>
      <c r="GXJ248" s="11"/>
      <c r="GXK248" s="11"/>
      <c r="GXL248" s="89"/>
      <c r="GXM248" s="87"/>
      <c r="GXN248" s="90"/>
      <c r="GXO248" s="91"/>
      <c r="GXP248" s="86"/>
      <c r="GXQ248" s="87"/>
      <c r="GXR248" s="87"/>
      <c r="GXS248" s="87"/>
      <c r="GXT248" s="87"/>
      <c r="GXU248" s="88"/>
      <c r="GXV248" s="12"/>
      <c r="GXW248" s="12"/>
      <c r="GXX248" s="88"/>
      <c r="GXY248" s="88"/>
      <c r="GXZ248" s="11"/>
      <c r="GYA248" s="11"/>
      <c r="GYB248" s="89"/>
      <c r="GYC248" s="87"/>
      <c r="GYD248" s="90"/>
      <c r="GYE248" s="91"/>
      <c r="GYF248" s="86"/>
      <c r="GYG248" s="87"/>
      <c r="GYH248" s="87"/>
      <c r="GYI248" s="87"/>
      <c r="GYJ248" s="87"/>
      <c r="GYK248" s="88"/>
      <c r="GYL248" s="12"/>
      <c r="GYM248" s="12"/>
      <c r="GYN248" s="88"/>
      <c r="GYO248" s="88"/>
      <c r="GYP248" s="11"/>
      <c r="GYQ248" s="11"/>
      <c r="GYR248" s="89"/>
      <c r="GYS248" s="87"/>
      <c r="GYT248" s="90"/>
      <c r="GYU248" s="91"/>
      <c r="GYV248" s="86"/>
      <c r="GYW248" s="87"/>
      <c r="GYX248" s="87"/>
      <c r="GYY248" s="87"/>
      <c r="GYZ248" s="87"/>
      <c r="GZA248" s="88"/>
      <c r="GZB248" s="12"/>
      <c r="GZC248" s="12"/>
      <c r="GZD248" s="88"/>
      <c r="GZE248" s="88"/>
      <c r="GZF248" s="11"/>
      <c r="GZG248" s="11"/>
      <c r="GZH248" s="89"/>
      <c r="GZI248" s="87"/>
      <c r="GZJ248" s="90"/>
      <c r="GZK248" s="91"/>
      <c r="GZL248" s="86"/>
      <c r="GZM248" s="87"/>
      <c r="GZN248" s="87"/>
      <c r="GZO248" s="87"/>
      <c r="GZP248" s="87"/>
      <c r="GZQ248" s="88"/>
      <c r="GZR248" s="12"/>
      <c r="GZS248" s="12"/>
      <c r="GZT248" s="88"/>
      <c r="GZU248" s="88"/>
      <c r="GZV248" s="11"/>
      <c r="GZW248" s="11"/>
      <c r="GZX248" s="89"/>
      <c r="GZY248" s="87"/>
      <c r="GZZ248" s="90"/>
      <c r="HAA248" s="91"/>
      <c r="HAB248" s="86"/>
      <c r="HAC248" s="87"/>
      <c r="HAD248" s="87"/>
      <c r="HAE248" s="87"/>
      <c r="HAF248" s="87"/>
      <c r="HAG248" s="88"/>
      <c r="HAH248" s="12"/>
      <c r="HAI248" s="12"/>
      <c r="HAJ248" s="88"/>
      <c r="HAK248" s="88"/>
      <c r="HAL248" s="11"/>
      <c r="HAM248" s="11"/>
      <c r="HAN248" s="89"/>
      <c r="HAO248" s="87"/>
      <c r="HAP248" s="90"/>
      <c r="HAQ248" s="91"/>
      <c r="HAR248" s="86"/>
      <c r="HAS248" s="87"/>
      <c r="HAT248" s="87"/>
      <c r="HAU248" s="87"/>
      <c r="HAV248" s="87"/>
      <c r="HAW248" s="88"/>
      <c r="HAX248" s="12"/>
      <c r="HAY248" s="12"/>
      <c r="HAZ248" s="88"/>
      <c r="HBA248" s="88"/>
      <c r="HBB248" s="11"/>
      <c r="HBC248" s="11"/>
      <c r="HBD248" s="89"/>
      <c r="HBE248" s="87"/>
      <c r="HBF248" s="90"/>
      <c r="HBG248" s="91"/>
      <c r="HBH248" s="86"/>
      <c r="HBI248" s="87"/>
      <c r="HBJ248" s="87"/>
      <c r="HBK248" s="87"/>
      <c r="HBL248" s="87"/>
      <c r="HBM248" s="88"/>
      <c r="HBN248" s="12"/>
      <c r="HBO248" s="12"/>
      <c r="HBP248" s="88"/>
      <c r="HBQ248" s="88"/>
      <c r="HBR248" s="11"/>
      <c r="HBS248" s="11"/>
      <c r="HBT248" s="89"/>
      <c r="HBU248" s="87"/>
      <c r="HBV248" s="90"/>
      <c r="HBW248" s="91"/>
      <c r="HBX248" s="86"/>
      <c r="HBY248" s="87"/>
      <c r="HBZ248" s="87"/>
      <c r="HCA248" s="87"/>
      <c r="HCB248" s="87"/>
      <c r="HCC248" s="88"/>
      <c r="HCD248" s="12"/>
      <c r="HCE248" s="12"/>
      <c r="HCF248" s="88"/>
      <c r="HCG248" s="88"/>
      <c r="HCH248" s="11"/>
      <c r="HCI248" s="11"/>
      <c r="HCJ248" s="89"/>
      <c r="HCK248" s="87"/>
      <c r="HCL248" s="90"/>
      <c r="HCM248" s="91"/>
      <c r="HCN248" s="86"/>
      <c r="HCO248" s="87"/>
      <c r="HCP248" s="87"/>
      <c r="HCQ248" s="87"/>
      <c r="HCR248" s="87"/>
      <c r="HCS248" s="88"/>
      <c r="HCT248" s="12"/>
      <c r="HCU248" s="12"/>
      <c r="HCV248" s="88"/>
      <c r="HCW248" s="88"/>
      <c r="HCX248" s="11"/>
      <c r="HCY248" s="11"/>
      <c r="HCZ248" s="89"/>
      <c r="HDA248" s="87"/>
      <c r="HDB248" s="90"/>
      <c r="HDC248" s="91"/>
      <c r="HDD248" s="86"/>
      <c r="HDE248" s="87"/>
      <c r="HDF248" s="87"/>
      <c r="HDG248" s="87"/>
      <c r="HDH248" s="87"/>
      <c r="HDI248" s="88"/>
      <c r="HDJ248" s="12"/>
      <c r="HDK248" s="12"/>
      <c r="HDL248" s="88"/>
      <c r="HDM248" s="88"/>
      <c r="HDN248" s="11"/>
      <c r="HDO248" s="11"/>
      <c r="HDP248" s="89"/>
      <c r="HDQ248" s="87"/>
      <c r="HDR248" s="90"/>
      <c r="HDS248" s="91"/>
      <c r="HDT248" s="86"/>
      <c r="HDU248" s="87"/>
      <c r="HDV248" s="87"/>
      <c r="HDW248" s="87"/>
      <c r="HDX248" s="87"/>
      <c r="HDY248" s="88"/>
      <c r="HDZ248" s="12"/>
      <c r="HEA248" s="12"/>
      <c r="HEB248" s="88"/>
      <c r="HEC248" s="88"/>
      <c r="HED248" s="11"/>
      <c r="HEE248" s="11"/>
      <c r="HEF248" s="89"/>
      <c r="HEG248" s="87"/>
      <c r="HEH248" s="90"/>
      <c r="HEI248" s="91"/>
      <c r="HEJ248" s="86"/>
      <c r="HEK248" s="87"/>
      <c r="HEL248" s="87"/>
      <c r="HEM248" s="87"/>
      <c r="HEN248" s="87"/>
      <c r="HEO248" s="88"/>
      <c r="HEP248" s="12"/>
      <c r="HEQ248" s="12"/>
      <c r="HER248" s="88"/>
      <c r="HES248" s="88"/>
      <c r="HET248" s="11"/>
      <c r="HEU248" s="11"/>
      <c r="HEV248" s="89"/>
      <c r="HEW248" s="87"/>
      <c r="HEX248" s="90"/>
      <c r="HEY248" s="91"/>
      <c r="HEZ248" s="86"/>
      <c r="HFA248" s="87"/>
      <c r="HFB248" s="87"/>
      <c r="HFC248" s="87"/>
      <c r="HFD248" s="87"/>
      <c r="HFE248" s="88"/>
      <c r="HFF248" s="12"/>
      <c r="HFG248" s="12"/>
      <c r="HFH248" s="88"/>
      <c r="HFI248" s="88"/>
      <c r="HFJ248" s="11"/>
      <c r="HFK248" s="11"/>
      <c r="HFL248" s="89"/>
      <c r="HFM248" s="87"/>
      <c r="HFN248" s="90"/>
      <c r="HFO248" s="91"/>
      <c r="HFP248" s="86"/>
      <c r="HFQ248" s="87"/>
      <c r="HFR248" s="87"/>
      <c r="HFS248" s="87"/>
      <c r="HFT248" s="87"/>
      <c r="HFU248" s="88"/>
      <c r="HFV248" s="12"/>
      <c r="HFW248" s="12"/>
      <c r="HFX248" s="88"/>
      <c r="HFY248" s="88"/>
      <c r="HFZ248" s="11"/>
      <c r="HGA248" s="11"/>
      <c r="HGB248" s="89"/>
      <c r="HGC248" s="87"/>
      <c r="HGD248" s="90"/>
      <c r="HGE248" s="91"/>
      <c r="HGF248" s="86"/>
      <c r="HGG248" s="87"/>
      <c r="HGH248" s="87"/>
      <c r="HGI248" s="87"/>
      <c r="HGJ248" s="87"/>
      <c r="HGK248" s="88"/>
      <c r="HGL248" s="12"/>
      <c r="HGM248" s="12"/>
      <c r="HGN248" s="88"/>
      <c r="HGO248" s="88"/>
      <c r="HGP248" s="11"/>
      <c r="HGQ248" s="11"/>
      <c r="HGR248" s="89"/>
      <c r="HGS248" s="87"/>
      <c r="HGT248" s="90"/>
      <c r="HGU248" s="91"/>
      <c r="HGV248" s="86"/>
      <c r="HGW248" s="87"/>
      <c r="HGX248" s="87"/>
      <c r="HGY248" s="87"/>
      <c r="HGZ248" s="87"/>
      <c r="HHA248" s="88"/>
      <c r="HHB248" s="12"/>
      <c r="HHC248" s="12"/>
      <c r="HHD248" s="88"/>
      <c r="HHE248" s="88"/>
      <c r="HHF248" s="11"/>
      <c r="HHG248" s="11"/>
      <c r="HHH248" s="89"/>
      <c r="HHI248" s="87"/>
      <c r="HHJ248" s="90"/>
      <c r="HHK248" s="91"/>
      <c r="HHL248" s="86"/>
      <c r="HHM248" s="87"/>
      <c r="HHN248" s="87"/>
      <c r="HHO248" s="87"/>
      <c r="HHP248" s="87"/>
      <c r="HHQ248" s="88"/>
      <c r="HHR248" s="12"/>
      <c r="HHS248" s="12"/>
      <c r="HHT248" s="88"/>
      <c r="HHU248" s="88"/>
      <c r="HHV248" s="11"/>
      <c r="HHW248" s="11"/>
      <c r="HHX248" s="89"/>
      <c r="HHY248" s="87"/>
      <c r="HHZ248" s="90"/>
      <c r="HIA248" s="91"/>
      <c r="HIB248" s="86"/>
      <c r="HIC248" s="87"/>
      <c r="HID248" s="87"/>
      <c r="HIE248" s="87"/>
      <c r="HIF248" s="87"/>
      <c r="HIG248" s="88"/>
      <c r="HIH248" s="12"/>
      <c r="HII248" s="12"/>
      <c r="HIJ248" s="88"/>
      <c r="HIK248" s="88"/>
      <c r="HIL248" s="11"/>
      <c r="HIM248" s="11"/>
      <c r="HIN248" s="89"/>
      <c r="HIO248" s="87"/>
      <c r="HIP248" s="90"/>
      <c r="HIQ248" s="91"/>
      <c r="HIR248" s="86"/>
      <c r="HIS248" s="87"/>
      <c r="HIT248" s="87"/>
      <c r="HIU248" s="87"/>
      <c r="HIV248" s="87"/>
      <c r="HIW248" s="88"/>
      <c r="HIX248" s="12"/>
      <c r="HIY248" s="12"/>
      <c r="HIZ248" s="88"/>
      <c r="HJA248" s="88"/>
      <c r="HJB248" s="11"/>
      <c r="HJC248" s="11"/>
      <c r="HJD248" s="89"/>
      <c r="HJE248" s="87"/>
      <c r="HJF248" s="90"/>
      <c r="HJG248" s="91"/>
      <c r="HJH248" s="86"/>
      <c r="HJI248" s="87"/>
      <c r="HJJ248" s="87"/>
      <c r="HJK248" s="87"/>
      <c r="HJL248" s="87"/>
      <c r="HJM248" s="88"/>
      <c r="HJN248" s="12"/>
      <c r="HJO248" s="12"/>
      <c r="HJP248" s="88"/>
      <c r="HJQ248" s="88"/>
      <c r="HJR248" s="11"/>
      <c r="HJS248" s="11"/>
      <c r="HJT248" s="89"/>
      <c r="HJU248" s="87"/>
      <c r="HJV248" s="90"/>
      <c r="HJW248" s="91"/>
      <c r="HJX248" s="86"/>
      <c r="HJY248" s="87"/>
      <c r="HJZ248" s="87"/>
      <c r="HKA248" s="87"/>
      <c r="HKB248" s="87"/>
      <c r="HKC248" s="88"/>
      <c r="HKD248" s="12"/>
      <c r="HKE248" s="12"/>
      <c r="HKF248" s="88"/>
      <c r="HKG248" s="88"/>
      <c r="HKH248" s="11"/>
      <c r="HKI248" s="11"/>
      <c r="HKJ248" s="89"/>
      <c r="HKK248" s="87"/>
      <c r="HKL248" s="90"/>
      <c r="HKM248" s="91"/>
      <c r="HKN248" s="86"/>
      <c r="HKO248" s="87"/>
      <c r="HKP248" s="87"/>
      <c r="HKQ248" s="87"/>
      <c r="HKR248" s="87"/>
      <c r="HKS248" s="88"/>
      <c r="HKT248" s="12"/>
      <c r="HKU248" s="12"/>
      <c r="HKV248" s="88"/>
      <c r="HKW248" s="88"/>
      <c r="HKX248" s="11"/>
      <c r="HKY248" s="11"/>
      <c r="HKZ248" s="89"/>
      <c r="HLA248" s="87"/>
      <c r="HLB248" s="90"/>
      <c r="HLC248" s="91"/>
      <c r="HLD248" s="86"/>
      <c r="HLE248" s="87"/>
      <c r="HLF248" s="87"/>
      <c r="HLG248" s="87"/>
      <c r="HLH248" s="87"/>
      <c r="HLI248" s="88"/>
      <c r="HLJ248" s="12"/>
      <c r="HLK248" s="12"/>
      <c r="HLL248" s="88"/>
      <c r="HLM248" s="88"/>
      <c r="HLN248" s="11"/>
      <c r="HLO248" s="11"/>
      <c r="HLP248" s="89"/>
      <c r="HLQ248" s="87"/>
      <c r="HLR248" s="90"/>
      <c r="HLS248" s="91"/>
      <c r="HLT248" s="86"/>
      <c r="HLU248" s="87"/>
      <c r="HLV248" s="87"/>
      <c r="HLW248" s="87"/>
      <c r="HLX248" s="87"/>
      <c r="HLY248" s="88"/>
      <c r="HLZ248" s="12"/>
      <c r="HMA248" s="12"/>
      <c r="HMB248" s="88"/>
      <c r="HMC248" s="88"/>
      <c r="HMD248" s="11"/>
      <c r="HME248" s="11"/>
      <c r="HMF248" s="89"/>
      <c r="HMG248" s="87"/>
      <c r="HMH248" s="90"/>
      <c r="HMI248" s="91"/>
      <c r="HMJ248" s="86"/>
      <c r="HMK248" s="87"/>
      <c r="HML248" s="87"/>
      <c r="HMM248" s="87"/>
      <c r="HMN248" s="87"/>
      <c r="HMO248" s="88"/>
      <c r="HMP248" s="12"/>
      <c r="HMQ248" s="12"/>
      <c r="HMR248" s="88"/>
      <c r="HMS248" s="88"/>
      <c r="HMT248" s="11"/>
      <c r="HMU248" s="11"/>
      <c r="HMV248" s="89"/>
      <c r="HMW248" s="87"/>
      <c r="HMX248" s="90"/>
      <c r="HMY248" s="91"/>
      <c r="HMZ248" s="86"/>
      <c r="HNA248" s="87"/>
      <c r="HNB248" s="87"/>
      <c r="HNC248" s="87"/>
      <c r="HND248" s="87"/>
      <c r="HNE248" s="88"/>
      <c r="HNF248" s="12"/>
      <c r="HNG248" s="12"/>
      <c r="HNH248" s="88"/>
      <c r="HNI248" s="88"/>
      <c r="HNJ248" s="11"/>
      <c r="HNK248" s="11"/>
      <c r="HNL248" s="89"/>
      <c r="HNM248" s="87"/>
      <c r="HNN248" s="90"/>
      <c r="HNO248" s="91"/>
      <c r="HNP248" s="86"/>
      <c r="HNQ248" s="87"/>
      <c r="HNR248" s="87"/>
      <c r="HNS248" s="87"/>
      <c r="HNT248" s="87"/>
      <c r="HNU248" s="88"/>
      <c r="HNV248" s="12"/>
      <c r="HNW248" s="12"/>
      <c r="HNX248" s="88"/>
      <c r="HNY248" s="88"/>
      <c r="HNZ248" s="11"/>
      <c r="HOA248" s="11"/>
      <c r="HOB248" s="89"/>
      <c r="HOC248" s="87"/>
      <c r="HOD248" s="90"/>
      <c r="HOE248" s="91"/>
      <c r="HOF248" s="86"/>
      <c r="HOG248" s="87"/>
      <c r="HOH248" s="87"/>
      <c r="HOI248" s="87"/>
      <c r="HOJ248" s="87"/>
      <c r="HOK248" s="88"/>
      <c r="HOL248" s="12"/>
      <c r="HOM248" s="12"/>
      <c r="HON248" s="88"/>
      <c r="HOO248" s="88"/>
      <c r="HOP248" s="11"/>
      <c r="HOQ248" s="11"/>
      <c r="HOR248" s="89"/>
      <c r="HOS248" s="87"/>
      <c r="HOT248" s="90"/>
      <c r="HOU248" s="91"/>
      <c r="HOV248" s="86"/>
      <c r="HOW248" s="87"/>
      <c r="HOX248" s="87"/>
      <c r="HOY248" s="87"/>
      <c r="HOZ248" s="87"/>
      <c r="HPA248" s="88"/>
      <c r="HPB248" s="12"/>
      <c r="HPC248" s="12"/>
      <c r="HPD248" s="88"/>
      <c r="HPE248" s="88"/>
      <c r="HPF248" s="11"/>
      <c r="HPG248" s="11"/>
      <c r="HPH248" s="89"/>
      <c r="HPI248" s="87"/>
      <c r="HPJ248" s="90"/>
      <c r="HPK248" s="91"/>
      <c r="HPL248" s="86"/>
      <c r="HPM248" s="87"/>
      <c r="HPN248" s="87"/>
      <c r="HPO248" s="87"/>
      <c r="HPP248" s="87"/>
      <c r="HPQ248" s="88"/>
      <c r="HPR248" s="12"/>
      <c r="HPS248" s="12"/>
      <c r="HPT248" s="88"/>
      <c r="HPU248" s="88"/>
      <c r="HPV248" s="11"/>
      <c r="HPW248" s="11"/>
      <c r="HPX248" s="89"/>
      <c r="HPY248" s="87"/>
      <c r="HPZ248" s="90"/>
      <c r="HQA248" s="91"/>
      <c r="HQB248" s="86"/>
      <c r="HQC248" s="87"/>
      <c r="HQD248" s="87"/>
      <c r="HQE248" s="87"/>
      <c r="HQF248" s="87"/>
      <c r="HQG248" s="88"/>
      <c r="HQH248" s="12"/>
      <c r="HQI248" s="12"/>
      <c r="HQJ248" s="88"/>
      <c r="HQK248" s="88"/>
      <c r="HQL248" s="11"/>
      <c r="HQM248" s="11"/>
      <c r="HQN248" s="89"/>
      <c r="HQO248" s="87"/>
      <c r="HQP248" s="90"/>
      <c r="HQQ248" s="91"/>
      <c r="HQR248" s="86"/>
      <c r="HQS248" s="87"/>
      <c r="HQT248" s="87"/>
      <c r="HQU248" s="87"/>
      <c r="HQV248" s="87"/>
      <c r="HQW248" s="88"/>
      <c r="HQX248" s="12"/>
      <c r="HQY248" s="12"/>
      <c r="HQZ248" s="88"/>
      <c r="HRA248" s="88"/>
      <c r="HRB248" s="11"/>
      <c r="HRC248" s="11"/>
      <c r="HRD248" s="89"/>
      <c r="HRE248" s="87"/>
      <c r="HRF248" s="90"/>
      <c r="HRG248" s="91"/>
      <c r="HRH248" s="86"/>
      <c r="HRI248" s="87"/>
      <c r="HRJ248" s="87"/>
      <c r="HRK248" s="87"/>
      <c r="HRL248" s="87"/>
      <c r="HRM248" s="88"/>
      <c r="HRN248" s="12"/>
      <c r="HRO248" s="12"/>
      <c r="HRP248" s="88"/>
      <c r="HRQ248" s="88"/>
      <c r="HRR248" s="11"/>
      <c r="HRS248" s="11"/>
      <c r="HRT248" s="89"/>
      <c r="HRU248" s="87"/>
      <c r="HRV248" s="90"/>
      <c r="HRW248" s="91"/>
      <c r="HRX248" s="86"/>
      <c r="HRY248" s="87"/>
      <c r="HRZ248" s="87"/>
      <c r="HSA248" s="87"/>
      <c r="HSB248" s="87"/>
      <c r="HSC248" s="88"/>
      <c r="HSD248" s="12"/>
      <c r="HSE248" s="12"/>
      <c r="HSF248" s="88"/>
      <c r="HSG248" s="88"/>
      <c r="HSH248" s="11"/>
      <c r="HSI248" s="11"/>
      <c r="HSJ248" s="89"/>
      <c r="HSK248" s="87"/>
      <c r="HSL248" s="90"/>
      <c r="HSM248" s="91"/>
      <c r="HSN248" s="86"/>
      <c r="HSO248" s="87"/>
      <c r="HSP248" s="87"/>
      <c r="HSQ248" s="87"/>
      <c r="HSR248" s="87"/>
      <c r="HSS248" s="88"/>
      <c r="HST248" s="12"/>
      <c r="HSU248" s="12"/>
      <c r="HSV248" s="88"/>
      <c r="HSW248" s="88"/>
      <c r="HSX248" s="11"/>
      <c r="HSY248" s="11"/>
      <c r="HSZ248" s="89"/>
      <c r="HTA248" s="87"/>
      <c r="HTB248" s="90"/>
      <c r="HTC248" s="91"/>
      <c r="HTD248" s="86"/>
      <c r="HTE248" s="87"/>
      <c r="HTF248" s="87"/>
      <c r="HTG248" s="87"/>
      <c r="HTH248" s="87"/>
      <c r="HTI248" s="88"/>
      <c r="HTJ248" s="12"/>
      <c r="HTK248" s="12"/>
      <c r="HTL248" s="88"/>
      <c r="HTM248" s="88"/>
      <c r="HTN248" s="11"/>
      <c r="HTO248" s="11"/>
      <c r="HTP248" s="89"/>
      <c r="HTQ248" s="87"/>
      <c r="HTR248" s="90"/>
      <c r="HTS248" s="91"/>
      <c r="HTT248" s="86"/>
      <c r="HTU248" s="87"/>
      <c r="HTV248" s="87"/>
      <c r="HTW248" s="87"/>
      <c r="HTX248" s="87"/>
      <c r="HTY248" s="88"/>
      <c r="HTZ248" s="12"/>
      <c r="HUA248" s="12"/>
      <c r="HUB248" s="88"/>
      <c r="HUC248" s="88"/>
      <c r="HUD248" s="11"/>
      <c r="HUE248" s="11"/>
      <c r="HUF248" s="89"/>
      <c r="HUG248" s="87"/>
      <c r="HUH248" s="90"/>
      <c r="HUI248" s="91"/>
      <c r="HUJ248" s="86"/>
      <c r="HUK248" s="87"/>
      <c r="HUL248" s="87"/>
      <c r="HUM248" s="87"/>
      <c r="HUN248" s="87"/>
      <c r="HUO248" s="88"/>
      <c r="HUP248" s="12"/>
      <c r="HUQ248" s="12"/>
      <c r="HUR248" s="88"/>
      <c r="HUS248" s="88"/>
      <c r="HUT248" s="11"/>
      <c r="HUU248" s="11"/>
      <c r="HUV248" s="89"/>
      <c r="HUW248" s="87"/>
      <c r="HUX248" s="90"/>
      <c r="HUY248" s="91"/>
      <c r="HUZ248" s="86"/>
      <c r="HVA248" s="87"/>
      <c r="HVB248" s="87"/>
      <c r="HVC248" s="87"/>
      <c r="HVD248" s="87"/>
      <c r="HVE248" s="88"/>
      <c r="HVF248" s="12"/>
      <c r="HVG248" s="12"/>
      <c r="HVH248" s="88"/>
      <c r="HVI248" s="88"/>
      <c r="HVJ248" s="11"/>
      <c r="HVK248" s="11"/>
      <c r="HVL248" s="89"/>
      <c r="HVM248" s="87"/>
      <c r="HVN248" s="90"/>
      <c r="HVO248" s="91"/>
      <c r="HVP248" s="86"/>
      <c r="HVQ248" s="87"/>
      <c r="HVR248" s="87"/>
      <c r="HVS248" s="87"/>
      <c r="HVT248" s="87"/>
      <c r="HVU248" s="88"/>
      <c r="HVV248" s="12"/>
      <c r="HVW248" s="12"/>
      <c r="HVX248" s="88"/>
      <c r="HVY248" s="88"/>
      <c r="HVZ248" s="11"/>
      <c r="HWA248" s="11"/>
      <c r="HWB248" s="89"/>
      <c r="HWC248" s="87"/>
      <c r="HWD248" s="90"/>
      <c r="HWE248" s="91"/>
      <c r="HWF248" s="86"/>
      <c r="HWG248" s="87"/>
      <c r="HWH248" s="87"/>
      <c r="HWI248" s="87"/>
      <c r="HWJ248" s="87"/>
      <c r="HWK248" s="88"/>
      <c r="HWL248" s="12"/>
      <c r="HWM248" s="12"/>
      <c r="HWN248" s="88"/>
      <c r="HWO248" s="88"/>
      <c r="HWP248" s="11"/>
      <c r="HWQ248" s="11"/>
      <c r="HWR248" s="89"/>
      <c r="HWS248" s="87"/>
      <c r="HWT248" s="90"/>
      <c r="HWU248" s="91"/>
      <c r="HWV248" s="86"/>
      <c r="HWW248" s="87"/>
      <c r="HWX248" s="87"/>
      <c r="HWY248" s="87"/>
      <c r="HWZ248" s="87"/>
      <c r="HXA248" s="88"/>
      <c r="HXB248" s="12"/>
      <c r="HXC248" s="12"/>
      <c r="HXD248" s="88"/>
      <c r="HXE248" s="88"/>
      <c r="HXF248" s="11"/>
      <c r="HXG248" s="11"/>
      <c r="HXH248" s="89"/>
      <c r="HXI248" s="87"/>
      <c r="HXJ248" s="90"/>
      <c r="HXK248" s="91"/>
      <c r="HXL248" s="86"/>
      <c r="HXM248" s="87"/>
      <c r="HXN248" s="87"/>
      <c r="HXO248" s="87"/>
      <c r="HXP248" s="87"/>
      <c r="HXQ248" s="88"/>
      <c r="HXR248" s="12"/>
      <c r="HXS248" s="12"/>
      <c r="HXT248" s="88"/>
      <c r="HXU248" s="88"/>
      <c r="HXV248" s="11"/>
      <c r="HXW248" s="11"/>
      <c r="HXX248" s="89"/>
      <c r="HXY248" s="87"/>
      <c r="HXZ248" s="90"/>
      <c r="HYA248" s="91"/>
      <c r="HYB248" s="86"/>
      <c r="HYC248" s="87"/>
      <c r="HYD248" s="87"/>
      <c r="HYE248" s="87"/>
      <c r="HYF248" s="87"/>
      <c r="HYG248" s="88"/>
      <c r="HYH248" s="12"/>
      <c r="HYI248" s="12"/>
      <c r="HYJ248" s="88"/>
      <c r="HYK248" s="88"/>
      <c r="HYL248" s="11"/>
      <c r="HYM248" s="11"/>
      <c r="HYN248" s="89"/>
      <c r="HYO248" s="87"/>
      <c r="HYP248" s="90"/>
      <c r="HYQ248" s="91"/>
      <c r="HYR248" s="86"/>
      <c r="HYS248" s="87"/>
      <c r="HYT248" s="87"/>
      <c r="HYU248" s="87"/>
      <c r="HYV248" s="87"/>
      <c r="HYW248" s="88"/>
      <c r="HYX248" s="12"/>
      <c r="HYY248" s="12"/>
      <c r="HYZ248" s="88"/>
      <c r="HZA248" s="88"/>
      <c r="HZB248" s="11"/>
      <c r="HZC248" s="11"/>
      <c r="HZD248" s="89"/>
      <c r="HZE248" s="87"/>
      <c r="HZF248" s="90"/>
      <c r="HZG248" s="91"/>
      <c r="HZH248" s="86"/>
      <c r="HZI248" s="87"/>
      <c r="HZJ248" s="87"/>
      <c r="HZK248" s="87"/>
      <c r="HZL248" s="87"/>
      <c r="HZM248" s="88"/>
      <c r="HZN248" s="12"/>
      <c r="HZO248" s="12"/>
      <c r="HZP248" s="88"/>
      <c r="HZQ248" s="88"/>
      <c r="HZR248" s="11"/>
      <c r="HZS248" s="11"/>
      <c r="HZT248" s="89"/>
      <c r="HZU248" s="87"/>
      <c r="HZV248" s="90"/>
      <c r="HZW248" s="91"/>
      <c r="HZX248" s="86"/>
      <c r="HZY248" s="87"/>
      <c r="HZZ248" s="87"/>
      <c r="IAA248" s="87"/>
      <c r="IAB248" s="87"/>
      <c r="IAC248" s="88"/>
      <c r="IAD248" s="12"/>
      <c r="IAE248" s="12"/>
      <c r="IAF248" s="88"/>
      <c r="IAG248" s="88"/>
      <c r="IAH248" s="11"/>
      <c r="IAI248" s="11"/>
      <c r="IAJ248" s="89"/>
      <c r="IAK248" s="87"/>
      <c r="IAL248" s="90"/>
      <c r="IAM248" s="91"/>
      <c r="IAN248" s="86"/>
      <c r="IAO248" s="87"/>
      <c r="IAP248" s="87"/>
      <c r="IAQ248" s="87"/>
      <c r="IAR248" s="87"/>
      <c r="IAS248" s="88"/>
      <c r="IAT248" s="12"/>
      <c r="IAU248" s="12"/>
      <c r="IAV248" s="88"/>
      <c r="IAW248" s="88"/>
      <c r="IAX248" s="11"/>
      <c r="IAY248" s="11"/>
      <c r="IAZ248" s="89"/>
      <c r="IBA248" s="87"/>
      <c r="IBB248" s="90"/>
      <c r="IBC248" s="91"/>
      <c r="IBD248" s="86"/>
      <c r="IBE248" s="87"/>
      <c r="IBF248" s="87"/>
      <c r="IBG248" s="87"/>
      <c r="IBH248" s="87"/>
      <c r="IBI248" s="88"/>
      <c r="IBJ248" s="12"/>
      <c r="IBK248" s="12"/>
      <c r="IBL248" s="88"/>
      <c r="IBM248" s="88"/>
      <c r="IBN248" s="11"/>
      <c r="IBO248" s="11"/>
      <c r="IBP248" s="89"/>
      <c r="IBQ248" s="87"/>
      <c r="IBR248" s="90"/>
      <c r="IBS248" s="91"/>
      <c r="IBT248" s="86"/>
      <c r="IBU248" s="87"/>
      <c r="IBV248" s="87"/>
      <c r="IBW248" s="87"/>
      <c r="IBX248" s="87"/>
      <c r="IBY248" s="88"/>
      <c r="IBZ248" s="12"/>
      <c r="ICA248" s="12"/>
      <c r="ICB248" s="88"/>
      <c r="ICC248" s="88"/>
      <c r="ICD248" s="11"/>
      <c r="ICE248" s="11"/>
      <c r="ICF248" s="89"/>
      <c r="ICG248" s="87"/>
      <c r="ICH248" s="90"/>
      <c r="ICI248" s="91"/>
      <c r="ICJ248" s="86"/>
      <c r="ICK248" s="87"/>
      <c r="ICL248" s="87"/>
      <c r="ICM248" s="87"/>
      <c r="ICN248" s="87"/>
      <c r="ICO248" s="88"/>
      <c r="ICP248" s="12"/>
      <c r="ICQ248" s="12"/>
      <c r="ICR248" s="88"/>
      <c r="ICS248" s="88"/>
      <c r="ICT248" s="11"/>
      <c r="ICU248" s="11"/>
      <c r="ICV248" s="89"/>
      <c r="ICW248" s="87"/>
      <c r="ICX248" s="90"/>
      <c r="ICY248" s="91"/>
      <c r="ICZ248" s="86"/>
      <c r="IDA248" s="87"/>
      <c r="IDB248" s="87"/>
      <c r="IDC248" s="87"/>
      <c r="IDD248" s="87"/>
      <c r="IDE248" s="88"/>
      <c r="IDF248" s="12"/>
      <c r="IDG248" s="12"/>
      <c r="IDH248" s="88"/>
      <c r="IDI248" s="88"/>
      <c r="IDJ248" s="11"/>
      <c r="IDK248" s="11"/>
      <c r="IDL248" s="89"/>
      <c r="IDM248" s="87"/>
      <c r="IDN248" s="90"/>
      <c r="IDO248" s="91"/>
      <c r="IDP248" s="86"/>
      <c r="IDQ248" s="87"/>
      <c r="IDR248" s="87"/>
      <c r="IDS248" s="87"/>
      <c r="IDT248" s="87"/>
      <c r="IDU248" s="88"/>
      <c r="IDV248" s="12"/>
      <c r="IDW248" s="12"/>
      <c r="IDX248" s="88"/>
      <c r="IDY248" s="88"/>
      <c r="IDZ248" s="11"/>
      <c r="IEA248" s="11"/>
      <c r="IEB248" s="89"/>
      <c r="IEC248" s="87"/>
      <c r="IED248" s="90"/>
      <c r="IEE248" s="91"/>
      <c r="IEF248" s="86"/>
      <c r="IEG248" s="87"/>
      <c r="IEH248" s="87"/>
      <c r="IEI248" s="87"/>
      <c r="IEJ248" s="87"/>
      <c r="IEK248" s="88"/>
      <c r="IEL248" s="12"/>
      <c r="IEM248" s="12"/>
      <c r="IEN248" s="88"/>
      <c r="IEO248" s="88"/>
      <c r="IEP248" s="11"/>
      <c r="IEQ248" s="11"/>
      <c r="IER248" s="89"/>
      <c r="IES248" s="87"/>
      <c r="IET248" s="90"/>
      <c r="IEU248" s="91"/>
      <c r="IEV248" s="86"/>
      <c r="IEW248" s="87"/>
      <c r="IEX248" s="87"/>
      <c r="IEY248" s="87"/>
      <c r="IEZ248" s="87"/>
      <c r="IFA248" s="88"/>
      <c r="IFB248" s="12"/>
      <c r="IFC248" s="12"/>
      <c r="IFD248" s="88"/>
      <c r="IFE248" s="88"/>
      <c r="IFF248" s="11"/>
      <c r="IFG248" s="11"/>
      <c r="IFH248" s="89"/>
      <c r="IFI248" s="87"/>
      <c r="IFJ248" s="90"/>
      <c r="IFK248" s="91"/>
      <c r="IFL248" s="86"/>
      <c r="IFM248" s="87"/>
      <c r="IFN248" s="87"/>
      <c r="IFO248" s="87"/>
      <c r="IFP248" s="87"/>
      <c r="IFQ248" s="88"/>
      <c r="IFR248" s="12"/>
      <c r="IFS248" s="12"/>
      <c r="IFT248" s="88"/>
      <c r="IFU248" s="88"/>
      <c r="IFV248" s="11"/>
      <c r="IFW248" s="11"/>
      <c r="IFX248" s="89"/>
      <c r="IFY248" s="87"/>
      <c r="IFZ248" s="90"/>
      <c r="IGA248" s="91"/>
      <c r="IGB248" s="86"/>
      <c r="IGC248" s="87"/>
      <c r="IGD248" s="87"/>
      <c r="IGE248" s="87"/>
      <c r="IGF248" s="87"/>
      <c r="IGG248" s="88"/>
      <c r="IGH248" s="12"/>
      <c r="IGI248" s="12"/>
      <c r="IGJ248" s="88"/>
      <c r="IGK248" s="88"/>
      <c r="IGL248" s="11"/>
      <c r="IGM248" s="11"/>
      <c r="IGN248" s="89"/>
      <c r="IGO248" s="87"/>
      <c r="IGP248" s="90"/>
      <c r="IGQ248" s="91"/>
      <c r="IGR248" s="86"/>
      <c r="IGS248" s="87"/>
      <c r="IGT248" s="87"/>
      <c r="IGU248" s="87"/>
      <c r="IGV248" s="87"/>
      <c r="IGW248" s="88"/>
      <c r="IGX248" s="12"/>
      <c r="IGY248" s="12"/>
      <c r="IGZ248" s="88"/>
      <c r="IHA248" s="88"/>
      <c r="IHB248" s="11"/>
      <c r="IHC248" s="11"/>
      <c r="IHD248" s="89"/>
      <c r="IHE248" s="87"/>
      <c r="IHF248" s="90"/>
      <c r="IHG248" s="91"/>
      <c r="IHH248" s="86"/>
      <c r="IHI248" s="87"/>
      <c r="IHJ248" s="87"/>
      <c r="IHK248" s="87"/>
      <c r="IHL248" s="87"/>
      <c r="IHM248" s="88"/>
      <c r="IHN248" s="12"/>
      <c r="IHO248" s="12"/>
      <c r="IHP248" s="88"/>
      <c r="IHQ248" s="88"/>
      <c r="IHR248" s="11"/>
      <c r="IHS248" s="11"/>
      <c r="IHT248" s="89"/>
      <c r="IHU248" s="87"/>
      <c r="IHV248" s="90"/>
      <c r="IHW248" s="91"/>
      <c r="IHX248" s="86"/>
      <c r="IHY248" s="87"/>
      <c r="IHZ248" s="87"/>
      <c r="IIA248" s="87"/>
      <c r="IIB248" s="87"/>
      <c r="IIC248" s="88"/>
      <c r="IID248" s="12"/>
      <c r="IIE248" s="12"/>
      <c r="IIF248" s="88"/>
      <c r="IIG248" s="88"/>
      <c r="IIH248" s="11"/>
      <c r="III248" s="11"/>
      <c r="IIJ248" s="89"/>
      <c r="IIK248" s="87"/>
      <c r="IIL248" s="90"/>
      <c r="IIM248" s="91"/>
      <c r="IIN248" s="86"/>
      <c r="IIO248" s="87"/>
      <c r="IIP248" s="87"/>
      <c r="IIQ248" s="87"/>
      <c r="IIR248" s="87"/>
      <c r="IIS248" s="88"/>
      <c r="IIT248" s="12"/>
      <c r="IIU248" s="12"/>
      <c r="IIV248" s="88"/>
      <c r="IIW248" s="88"/>
      <c r="IIX248" s="11"/>
      <c r="IIY248" s="11"/>
      <c r="IIZ248" s="89"/>
      <c r="IJA248" s="87"/>
      <c r="IJB248" s="90"/>
      <c r="IJC248" s="91"/>
      <c r="IJD248" s="86"/>
      <c r="IJE248" s="87"/>
      <c r="IJF248" s="87"/>
      <c r="IJG248" s="87"/>
      <c r="IJH248" s="87"/>
      <c r="IJI248" s="88"/>
      <c r="IJJ248" s="12"/>
      <c r="IJK248" s="12"/>
      <c r="IJL248" s="88"/>
      <c r="IJM248" s="88"/>
      <c r="IJN248" s="11"/>
      <c r="IJO248" s="11"/>
      <c r="IJP248" s="89"/>
      <c r="IJQ248" s="87"/>
      <c r="IJR248" s="90"/>
      <c r="IJS248" s="91"/>
      <c r="IJT248" s="86"/>
      <c r="IJU248" s="87"/>
      <c r="IJV248" s="87"/>
      <c r="IJW248" s="87"/>
      <c r="IJX248" s="87"/>
      <c r="IJY248" s="88"/>
      <c r="IJZ248" s="12"/>
      <c r="IKA248" s="12"/>
      <c r="IKB248" s="88"/>
      <c r="IKC248" s="88"/>
      <c r="IKD248" s="11"/>
      <c r="IKE248" s="11"/>
      <c r="IKF248" s="89"/>
      <c r="IKG248" s="87"/>
      <c r="IKH248" s="90"/>
      <c r="IKI248" s="91"/>
      <c r="IKJ248" s="86"/>
      <c r="IKK248" s="87"/>
      <c r="IKL248" s="87"/>
      <c r="IKM248" s="87"/>
      <c r="IKN248" s="87"/>
      <c r="IKO248" s="88"/>
      <c r="IKP248" s="12"/>
      <c r="IKQ248" s="12"/>
      <c r="IKR248" s="88"/>
      <c r="IKS248" s="88"/>
      <c r="IKT248" s="11"/>
      <c r="IKU248" s="11"/>
      <c r="IKV248" s="89"/>
      <c r="IKW248" s="87"/>
      <c r="IKX248" s="90"/>
      <c r="IKY248" s="91"/>
      <c r="IKZ248" s="86"/>
      <c r="ILA248" s="87"/>
      <c r="ILB248" s="87"/>
      <c r="ILC248" s="87"/>
      <c r="ILD248" s="87"/>
      <c r="ILE248" s="88"/>
      <c r="ILF248" s="12"/>
      <c r="ILG248" s="12"/>
      <c r="ILH248" s="88"/>
      <c r="ILI248" s="88"/>
      <c r="ILJ248" s="11"/>
      <c r="ILK248" s="11"/>
      <c r="ILL248" s="89"/>
      <c r="ILM248" s="87"/>
      <c r="ILN248" s="90"/>
      <c r="ILO248" s="91"/>
      <c r="ILP248" s="86"/>
      <c r="ILQ248" s="87"/>
      <c r="ILR248" s="87"/>
      <c r="ILS248" s="87"/>
      <c r="ILT248" s="87"/>
      <c r="ILU248" s="88"/>
      <c r="ILV248" s="12"/>
      <c r="ILW248" s="12"/>
      <c r="ILX248" s="88"/>
      <c r="ILY248" s="88"/>
      <c r="ILZ248" s="11"/>
      <c r="IMA248" s="11"/>
      <c r="IMB248" s="89"/>
      <c r="IMC248" s="87"/>
      <c r="IMD248" s="90"/>
      <c r="IME248" s="91"/>
      <c r="IMF248" s="86"/>
      <c r="IMG248" s="87"/>
      <c r="IMH248" s="87"/>
      <c r="IMI248" s="87"/>
      <c r="IMJ248" s="87"/>
      <c r="IMK248" s="88"/>
      <c r="IML248" s="12"/>
      <c r="IMM248" s="12"/>
      <c r="IMN248" s="88"/>
      <c r="IMO248" s="88"/>
      <c r="IMP248" s="11"/>
      <c r="IMQ248" s="11"/>
      <c r="IMR248" s="89"/>
      <c r="IMS248" s="87"/>
      <c r="IMT248" s="90"/>
      <c r="IMU248" s="91"/>
      <c r="IMV248" s="86"/>
      <c r="IMW248" s="87"/>
      <c r="IMX248" s="87"/>
      <c r="IMY248" s="87"/>
      <c r="IMZ248" s="87"/>
      <c r="INA248" s="88"/>
      <c r="INB248" s="12"/>
      <c r="INC248" s="12"/>
      <c r="IND248" s="88"/>
      <c r="INE248" s="88"/>
      <c r="INF248" s="11"/>
      <c r="ING248" s="11"/>
      <c r="INH248" s="89"/>
      <c r="INI248" s="87"/>
      <c r="INJ248" s="90"/>
      <c r="INK248" s="91"/>
      <c r="INL248" s="86"/>
      <c r="INM248" s="87"/>
      <c r="INN248" s="87"/>
      <c r="INO248" s="87"/>
      <c r="INP248" s="87"/>
      <c r="INQ248" s="88"/>
      <c r="INR248" s="12"/>
      <c r="INS248" s="12"/>
      <c r="INT248" s="88"/>
      <c r="INU248" s="88"/>
      <c r="INV248" s="11"/>
      <c r="INW248" s="11"/>
      <c r="INX248" s="89"/>
      <c r="INY248" s="87"/>
      <c r="INZ248" s="90"/>
      <c r="IOA248" s="91"/>
      <c r="IOB248" s="86"/>
      <c r="IOC248" s="87"/>
      <c r="IOD248" s="87"/>
      <c r="IOE248" s="87"/>
      <c r="IOF248" s="87"/>
      <c r="IOG248" s="88"/>
      <c r="IOH248" s="12"/>
      <c r="IOI248" s="12"/>
      <c r="IOJ248" s="88"/>
      <c r="IOK248" s="88"/>
      <c r="IOL248" s="11"/>
      <c r="IOM248" s="11"/>
      <c r="ION248" s="89"/>
      <c r="IOO248" s="87"/>
      <c r="IOP248" s="90"/>
      <c r="IOQ248" s="91"/>
      <c r="IOR248" s="86"/>
      <c r="IOS248" s="87"/>
      <c r="IOT248" s="87"/>
      <c r="IOU248" s="87"/>
      <c r="IOV248" s="87"/>
      <c r="IOW248" s="88"/>
      <c r="IOX248" s="12"/>
      <c r="IOY248" s="12"/>
      <c r="IOZ248" s="88"/>
      <c r="IPA248" s="88"/>
      <c r="IPB248" s="11"/>
      <c r="IPC248" s="11"/>
      <c r="IPD248" s="89"/>
      <c r="IPE248" s="87"/>
      <c r="IPF248" s="90"/>
      <c r="IPG248" s="91"/>
      <c r="IPH248" s="86"/>
      <c r="IPI248" s="87"/>
      <c r="IPJ248" s="87"/>
      <c r="IPK248" s="87"/>
      <c r="IPL248" s="87"/>
      <c r="IPM248" s="88"/>
      <c r="IPN248" s="12"/>
      <c r="IPO248" s="12"/>
      <c r="IPP248" s="88"/>
      <c r="IPQ248" s="88"/>
      <c r="IPR248" s="11"/>
      <c r="IPS248" s="11"/>
      <c r="IPT248" s="89"/>
      <c r="IPU248" s="87"/>
      <c r="IPV248" s="90"/>
      <c r="IPW248" s="91"/>
      <c r="IPX248" s="86"/>
      <c r="IPY248" s="87"/>
      <c r="IPZ248" s="87"/>
      <c r="IQA248" s="87"/>
      <c r="IQB248" s="87"/>
      <c r="IQC248" s="88"/>
      <c r="IQD248" s="12"/>
      <c r="IQE248" s="12"/>
      <c r="IQF248" s="88"/>
      <c r="IQG248" s="88"/>
      <c r="IQH248" s="11"/>
      <c r="IQI248" s="11"/>
      <c r="IQJ248" s="89"/>
      <c r="IQK248" s="87"/>
      <c r="IQL248" s="90"/>
      <c r="IQM248" s="91"/>
      <c r="IQN248" s="86"/>
      <c r="IQO248" s="87"/>
      <c r="IQP248" s="87"/>
      <c r="IQQ248" s="87"/>
      <c r="IQR248" s="87"/>
      <c r="IQS248" s="88"/>
      <c r="IQT248" s="12"/>
      <c r="IQU248" s="12"/>
      <c r="IQV248" s="88"/>
      <c r="IQW248" s="88"/>
      <c r="IQX248" s="11"/>
      <c r="IQY248" s="11"/>
      <c r="IQZ248" s="89"/>
      <c r="IRA248" s="87"/>
      <c r="IRB248" s="90"/>
      <c r="IRC248" s="91"/>
      <c r="IRD248" s="86"/>
      <c r="IRE248" s="87"/>
      <c r="IRF248" s="87"/>
      <c r="IRG248" s="87"/>
      <c r="IRH248" s="87"/>
      <c r="IRI248" s="88"/>
      <c r="IRJ248" s="12"/>
      <c r="IRK248" s="12"/>
      <c r="IRL248" s="88"/>
      <c r="IRM248" s="88"/>
      <c r="IRN248" s="11"/>
      <c r="IRO248" s="11"/>
      <c r="IRP248" s="89"/>
      <c r="IRQ248" s="87"/>
      <c r="IRR248" s="90"/>
      <c r="IRS248" s="91"/>
      <c r="IRT248" s="86"/>
      <c r="IRU248" s="87"/>
      <c r="IRV248" s="87"/>
      <c r="IRW248" s="87"/>
      <c r="IRX248" s="87"/>
      <c r="IRY248" s="88"/>
      <c r="IRZ248" s="12"/>
      <c r="ISA248" s="12"/>
      <c r="ISB248" s="88"/>
      <c r="ISC248" s="88"/>
      <c r="ISD248" s="11"/>
      <c r="ISE248" s="11"/>
      <c r="ISF248" s="89"/>
      <c r="ISG248" s="87"/>
      <c r="ISH248" s="90"/>
      <c r="ISI248" s="91"/>
      <c r="ISJ248" s="86"/>
      <c r="ISK248" s="87"/>
      <c r="ISL248" s="87"/>
      <c r="ISM248" s="87"/>
      <c r="ISN248" s="87"/>
      <c r="ISO248" s="88"/>
      <c r="ISP248" s="12"/>
      <c r="ISQ248" s="12"/>
      <c r="ISR248" s="88"/>
      <c r="ISS248" s="88"/>
      <c r="IST248" s="11"/>
      <c r="ISU248" s="11"/>
      <c r="ISV248" s="89"/>
      <c r="ISW248" s="87"/>
      <c r="ISX248" s="90"/>
      <c r="ISY248" s="91"/>
      <c r="ISZ248" s="86"/>
      <c r="ITA248" s="87"/>
      <c r="ITB248" s="87"/>
      <c r="ITC248" s="87"/>
      <c r="ITD248" s="87"/>
      <c r="ITE248" s="88"/>
      <c r="ITF248" s="12"/>
      <c r="ITG248" s="12"/>
      <c r="ITH248" s="88"/>
      <c r="ITI248" s="88"/>
      <c r="ITJ248" s="11"/>
      <c r="ITK248" s="11"/>
      <c r="ITL248" s="89"/>
      <c r="ITM248" s="87"/>
      <c r="ITN248" s="90"/>
      <c r="ITO248" s="91"/>
      <c r="ITP248" s="86"/>
      <c r="ITQ248" s="87"/>
      <c r="ITR248" s="87"/>
      <c r="ITS248" s="87"/>
      <c r="ITT248" s="87"/>
      <c r="ITU248" s="88"/>
      <c r="ITV248" s="12"/>
      <c r="ITW248" s="12"/>
      <c r="ITX248" s="88"/>
      <c r="ITY248" s="88"/>
      <c r="ITZ248" s="11"/>
      <c r="IUA248" s="11"/>
      <c r="IUB248" s="89"/>
      <c r="IUC248" s="87"/>
      <c r="IUD248" s="90"/>
      <c r="IUE248" s="91"/>
      <c r="IUF248" s="86"/>
      <c r="IUG248" s="87"/>
      <c r="IUH248" s="87"/>
      <c r="IUI248" s="87"/>
      <c r="IUJ248" s="87"/>
      <c r="IUK248" s="88"/>
      <c r="IUL248" s="12"/>
      <c r="IUM248" s="12"/>
      <c r="IUN248" s="88"/>
      <c r="IUO248" s="88"/>
      <c r="IUP248" s="11"/>
      <c r="IUQ248" s="11"/>
      <c r="IUR248" s="89"/>
      <c r="IUS248" s="87"/>
      <c r="IUT248" s="90"/>
      <c r="IUU248" s="91"/>
      <c r="IUV248" s="86"/>
      <c r="IUW248" s="87"/>
      <c r="IUX248" s="87"/>
      <c r="IUY248" s="87"/>
      <c r="IUZ248" s="87"/>
      <c r="IVA248" s="88"/>
      <c r="IVB248" s="12"/>
      <c r="IVC248" s="12"/>
      <c r="IVD248" s="88"/>
      <c r="IVE248" s="88"/>
      <c r="IVF248" s="11"/>
      <c r="IVG248" s="11"/>
      <c r="IVH248" s="89"/>
      <c r="IVI248" s="87"/>
      <c r="IVJ248" s="90"/>
      <c r="IVK248" s="91"/>
      <c r="IVL248" s="86"/>
      <c r="IVM248" s="87"/>
      <c r="IVN248" s="87"/>
      <c r="IVO248" s="87"/>
      <c r="IVP248" s="87"/>
      <c r="IVQ248" s="88"/>
      <c r="IVR248" s="12"/>
      <c r="IVS248" s="12"/>
      <c r="IVT248" s="88"/>
      <c r="IVU248" s="88"/>
      <c r="IVV248" s="11"/>
      <c r="IVW248" s="11"/>
      <c r="IVX248" s="89"/>
      <c r="IVY248" s="87"/>
      <c r="IVZ248" s="90"/>
      <c r="IWA248" s="91"/>
      <c r="IWB248" s="86"/>
      <c r="IWC248" s="87"/>
      <c r="IWD248" s="87"/>
      <c r="IWE248" s="87"/>
      <c r="IWF248" s="87"/>
      <c r="IWG248" s="88"/>
      <c r="IWH248" s="12"/>
      <c r="IWI248" s="12"/>
      <c r="IWJ248" s="88"/>
      <c r="IWK248" s="88"/>
      <c r="IWL248" s="11"/>
      <c r="IWM248" s="11"/>
      <c r="IWN248" s="89"/>
      <c r="IWO248" s="87"/>
      <c r="IWP248" s="90"/>
      <c r="IWQ248" s="91"/>
      <c r="IWR248" s="86"/>
      <c r="IWS248" s="87"/>
      <c r="IWT248" s="87"/>
      <c r="IWU248" s="87"/>
      <c r="IWV248" s="87"/>
      <c r="IWW248" s="88"/>
      <c r="IWX248" s="12"/>
      <c r="IWY248" s="12"/>
      <c r="IWZ248" s="88"/>
      <c r="IXA248" s="88"/>
      <c r="IXB248" s="11"/>
      <c r="IXC248" s="11"/>
      <c r="IXD248" s="89"/>
      <c r="IXE248" s="87"/>
      <c r="IXF248" s="90"/>
      <c r="IXG248" s="91"/>
      <c r="IXH248" s="86"/>
      <c r="IXI248" s="87"/>
      <c r="IXJ248" s="87"/>
      <c r="IXK248" s="87"/>
      <c r="IXL248" s="87"/>
      <c r="IXM248" s="88"/>
      <c r="IXN248" s="12"/>
      <c r="IXO248" s="12"/>
      <c r="IXP248" s="88"/>
      <c r="IXQ248" s="88"/>
      <c r="IXR248" s="11"/>
      <c r="IXS248" s="11"/>
      <c r="IXT248" s="89"/>
      <c r="IXU248" s="87"/>
      <c r="IXV248" s="90"/>
      <c r="IXW248" s="91"/>
      <c r="IXX248" s="86"/>
      <c r="IXY248" s="87"/>
      <c r="IXZ248" s="87"/>
      <c r="IYA248" s="87"/>
      <c r="IYB248" s="87"/>
      <c r="IYC248" s="88"/>
      <c r="IYD248" s="12"/>
      <c r="IYE248" s="12"/>
      <c r="IYF248" s="88"/>
      <c r="IYG248" s="88"/>
      <c r="IYH248" s="11"/>
      <c r="IYI248" s="11"/>
      <c r="IYJ248" s="89"/>
      <c r="IYK248" s="87"/>
      <c r="IYL248" s="90"/>
      <c r="IYM248" s="91"/>
      <c r="IYN248" s="86"/>
      <c r="IYO248" s="87"/>
      <c r="IYP248" s="87"/>
      <c r="IYQ248" s="87"/>
      <c r="IYR248" s="87"/>
      <c r="IYS248" s="88"/>
      <c r="IYT248" s="12"/>
      <c r="IYU248" s="12"/>
      <c r="IYV248" s="88"/>
      <c r="IYW248" s="88"/>
      <c r="IYX248" s="11"/>
      <c r="IYY248" s="11"/>
      <c r="IYZ248" s="89"/>
      <c r="IZA248" s="87"/>
      <c r="IZB248" s="90"/>
      <c r="IZC248" s="91"/>
      <c r="IZD248" s="86"/>
      <c r="IZE248" s="87"/>
      <c r="IZF248" s="87"/>
      <c r="IZG248" s="87"/>
      <c r="IZH248" s="87"/>
      <c r="IZI248" s="88"/>
      <c r="IZJ248" s="12"/>
      <c r="IZK248" s="12"/>
      <c r="IZL248" s="88"/>
      <c r="IZM248" s="88"/>
      <c r="IZN248" s="11"/>
      <c r="IZO248" s="11"/>
      <c r="IZP248" s="89"/>
      <c r="IZQ248" s="87"/>
      <c r="IZR248" s="90"/>
      <c r="IZS248" s="91"/>
      <c r="IZT248" s="86"/>
      <c r="IZU248" s="87"/>
      <c r="IZV248" s="87"/>
      <c r="IZW248" s="87"/>
      <c r="IZX248" s="87"/>
      <c r="IZY248" s="88"/>
      <c r="IZZ248" s="12"/>
      <c r="JAA248" s="12"/>
      <c r="JAB248" s="88"/>
      <c r="JAC248" s="88"/>
      <c r="JAD248" s="11"/>
      <c r="JAE248" s="11"/>
      <c r="JAF248" s="89"/>
      <c r="JAG248" s="87"/>
      <c r="JAH248" s="90"/>
      <c r="JAI248" s="91"/>
      <c r="JAJ248" s="86"/>
      <c r="JAK248" s="87"/>
      <c r="JAL248" s="87"/>
      <c r="JAM248" s="87"/>
      <c r="JAN248" s="87"/>
      <c r="JAO248" s="88"/>
      <c r="JAP248" s="12"/>
      <c r="JAQ248" s="12"/>
      <c r="JAR248" s="88"/>
      <c r="JAS248" s="88"/>
      <c r="JAT248" s="11"/>
      <c r="JAU248" s="11"/>
      <c r="JAV248" s="89"/>
      <c r="JAW248" s="87"/>
      <c r="JAX248" s="90"/>
      <c r="JAY248" s="91"/>
      <c r="JAZ248" s="86"/>
      <c r="JBA248" s="87"/>
      <c r="JBB248" s="87"/>
      <c r="JBC248" s="87"/>
      <c r="JBD248" s="87"/>
      <c r="JBE248" s="88"/>
      <c r="JBF248" s="12"/>
      <c r="JBG248" s="12"/>
      <c r="JBH248" s="88"/>
      <c r="JBI248" s="88"/>
      <c r="JBJ248" s="11"/>
      <c r="JBK248" s="11"/>
      <c r="JBL248" s="89"/>
      <c r="JBM248" s="87"/>
      <c r="JBN248" s="90"/>
      <c r="JBO248" s="91"/>
      <c r="JBP248" s="86"/>
      <c r="JBQ248" s="87"/>
      <c r="JBR248" s="87"/>
      <c r="JBS248" s="87"/>
      <c r="JBT248" s="87"/>
      <c r="JBU248" s="88"/>
      <c r="JBV248" s="12"/>
      <c r="JBW248" s="12"/>
      <c r="JBX248" s="88"/>
      <c r="JBY248" s="88"/>
      <c r="JBZ248" s="11"/>
      <c r="JCA248" s="11"/>
      <c r="JCB248" s="89"/>
      <c r="JCC248" s="87"/>
      <c r="JCD248" s="90"/>
      <c r="JCE248" s="91"/>
      <c r="JCF248" s="86"/>
      <c r="JCG248" s="87"/>
      <c r="JCH248" s="87"/>
      <c r="JCI248" s="87"/>
      <c r="JCJ248" s="87"/>
      <c r="JCK248" s="88"/>
      <c r="JCL248" s="12"/>
      <c r="JCM248" s="12"/>
      <c r="JCN248" s="88"/>
      <c r="JCO248" s="88"/>
      <c r="JCP248" s="11"/>
      <c r="JCQ248" s="11"/>
      <c r="JCR248" s="89"/>
      <c r="JCS248" s="87"/>
      <c r="JCT248" s="90"/>
      <c r="JCU248" s="91"/>
      <c r="JCV248" s="86"/>
      <c r="JCW248" s="87"/>
      <c r="JCX248" s="87"/>
      <c r="JCY248" s="87"/>
      <c r="JCZ248" s="87"/>
      <c r="JDA248" s="88"/>
      <c r="JDB248" s="12"/>
      <c r="JDC248" s="12"/>
      <c r="JDD248" s="88"/>
      <c r="JDE248" s="88"/>
      <c r="JDF248" s="11"/>
      <c r="JDG248" s="11"/>
      <c r="JDH248" s="89"/>
      <c r="JDI248" s="87"/>
      <c r="JDJ248" s="90"/>
      <c r="JDK248" s="91"/>
      <c r="JDL248" s="86"/>
      <c r="JDM248" s="87"/>
      <c r="JDN248" s="87"/>
      <c r="JDO248" s="87"/>
      <c r="JDP248" s="87"/>
      <c r="JDQ248" s="88"/>
      <c r="JDR248" s="12"/>
      <c r="JDS248" s="12"/>
      <c r="JDT248" s="88"/>
      <c r="JDU248" s="88"/>
      <c r="JDV248" s="11"/>
      <c r="JDW248" s="11"/>
      <c r="JDX248" s="89"/>
      <c r="JDY248" s="87"/>
      <c r="JDZ248" s="90"/>
      <c r="JEA248" s="91"/>
      <c r="JEB248" s="86"/>
      <c r="JEC248" s="87"/>
      <c r="JED248" s="87"/>
      <c r="JEE248" s="87"/>
      <c r="JEF248" s="87"/>
      <c r="JEG248" s="88"/>
      <c r="JEH248" s="12"/>
      <c r="JEI248" s="12"/>
      <c r="JEJ248" s="88"/>
      <c r="JEK248" s="88"/>
      <c r="JEL248" s="11"/>
      <c r="JEM248" s="11"/>
      <c r="JEN248" s="89"/>
      <c r="JEO248" s="87"/>
      <c r="JEP248" s="90"/>
      <c r="JEQ248" s="91"/>
      <c r="JER248" s="86"/>
      <c r="JES248" s="87"/>
      <c r="JET248" s="87"/>
      <c r="JEU248" s="87"/>
      <c r="JEV248" s="87"/>
      <c r="JEW248" s="88"/>
      <c r="JEX248" s="12"/>
      <c r="JEY248" s="12"/>
      <c r="JEZ248" s="88"/>
      <c r="JFA248" s="88"/>
      <c r="JFB248" s="11"/>
      <c r="JFC248" s="11"/>
      <c r="JFD248" s="89"/>
      <c r="JFE248" s="87"/>
      <c r="JFF248" s="90"/>
      <c r="JFG248" s="91"/>
      <c r="JFH248" s="86"/>
      <c r="JFI248" s="87"/>
      <c r="JFJ248" s="87"/>
      <c r="JFK248" s="87"/>
      <c r="JFL248" s="87"/>
      <c r="JFM248" s="88"/>
      <c r="JFN248" s="12"/>
      <c r="JFO248" s="12"/>
      <c r="JFP248" s="88"/>
      <c r="JFQ248" s="88"/>
      <c r="JFR248" s="11"/>
      <c r="JFS248" s="11"/>
      <c r="JFT248" s="89"/>
      <c r="JFU248" s="87"/>
      <c r="JFV248" s="90"/>
      <c r="JFW248" s="91"/>
      <c r="JFX248" s="86"/>
      <c r="JFY248" s="87"/>
      <c r="JFZ248" s="87"/>
      <c r="JGA248" s="87"/>
      <c r="JGB248" s="87"/>
      <c r="JGC248" s="88"/>
      <c r="JGD248" s="12"/>
      <c r="JGE248" s="12"/>
      <c r="JGF248" s="88"/>
      <c r="JGG248" s="88"/>
      <c r="JGH248" s="11"/>
      <c r="JGI248" s="11"/>
      <c r="JGJ248" s="89"/>
      <c r="JGK248" s="87"/>
      <c r="JGL248" s="90"/>
      <c r="JGM248" s="91"/>
      <c r="JGN248" s="86"/>
      <c r="JGO248" s="87"/>
      <c r="JGP248" s="87"/>
      <c r="JGQ248" s="87"/>
      <c r="JGR248" s="87"/>
      <c r="JGS248" s="88"/>
      <c r="JGT248" s="12"/>
      <c r="JGU248" s="12"/>
      <c r="JGV248" s="88"/>
      <c r="JGW248" s="88"/>
      <c r="JGX248" s="11"/>
      <c r="JGY248" s="11"/>
      <c r="JGZ248" s="89"/>
      <c r="JHA248" s="87"/>
      <c r="JHB248" s="90"/>
      <c r="JHC248" s="91"/>
      <c r="JHD248" s="86"/>
      <c r="JHE248" s="87"/>
      <c r="JHF248" s="87"/>
      <c r="JHG248" s="87"/>
      <c r="JHH248" s="87"/>
      <c r="JHI248" s="88"/>
      <c r="JHJ248" s="12"/>
      <c r="JHK248" s="12"/>
      <c r="JHL248" s="88"/>
      <c r="JHM248" s="88"/>
      <c r="JHN248" s="11"/>
      <c r="JHO248" s="11"/>
      <c r="JHP248" s="89"/>
      <c r="JHQ248" s="87"/>
      <c r="JHR248" s="90"/>
      <c r="JHS248" s="91"/>
      <c r="JHT248" s="86"/>
      <c r="JHU248" s="87"/>
      <c r="JHV248" s="87"/>
      <c r="JHW248" s="87"/>
      <c r="JHX248" s="87"/>
      <c r="JHY248" s="88"/>
      <c r="JHZ248" s="12"/>
      <c r="JIA248" s="12"/>
      <c r="JIB248" s="88"/>
      <c r="JIC248" s="88"/>
      <c r="JID248" s="11"/>
      <c r="JIE248" s="11"/>
      <c r="JIF248" s="89"/>
      <c r="JIG248" s="87"/>
      <c r="JIH248" s="90"/>
      <c r="JII248" s="91"/>
      <c r="JIJ248" s="86"/>
      <c r="JIK248" s="87"/>
      <c r="JIL248" s="87"/>
      <c r="JIM248" s="87"/>
      <c r="JIN248" s="87"/>
      <c r="JIO248" s="88"/>
      <c r="JIP248" s="12"/>
      <c r="JIQ248" s="12"/>
      <c r="JIR248" s="88"/>
      <c r="JIS248" s="88"/>
      <c r="JIT248" s="11"/>
      <c r="JIU248" s="11"/>
      <c r="JIV248" s="89"/>
      <c r="JIW248" s="87"/>
      <c r="JIX248" s="90"/>
      <c r="JIY248" s="91"/>
      <c r="JIZ248" s="86"/>
      <c r="JJA248" s="87"/>
      <c r="JJB248" s="87"/>
      <c r="JJC248" s="87"/>
      <c r="JJD248" s="87"/>
      <c r="JJE248" s="88"/>
      <c r="JJF248" s="12"/>
      <c r="JJG248" s="12"/>
      <c r="JJH248" s="88"/>
      <c r="JJI248" s="88"/>
      <c r="JJJ248" s="11"/>
      <c r="JJK248" s="11"/>
      <c r="JJL248" s="89"/>
      <c r="JJM248" s="87"/>
      <c r="JJN248" s="90"/>
      <c r="JJO248" s="91"/>
      <c r="JJP248" s="86"/>
      <c r="JJQ248" s="87"/>
      <c r="JJR248" s="87"/>
      <c r="JJS248" s="87"/>
      <c r="JJT248" s="87"/>
      <c r="JJU248" s="88"/>
      <c r="JJV248" s="12"/>
      <c r="JJW248" s="12"/>
      <c r="JJX248" s="88"/>
      <c r="JJY248" s="88"/>
      <c r="JJZ248" s="11"/>
      <c r="JKA248" s="11"/>
      <c r="JKB248" s="89"/>
      <c r="JKC248" s="87"/>
      <c r="JKD248" s="90"/>
      <c r="JKE248" s="91"/>
      <c r="JKF248" s="86"/>
      <c r="JKG248" s="87"/>
      <c r="JKH248" s="87"/>
      <c r="JKI248" s="87"/>
      <c r="JKJ248" s="87"/>
      <c r="JKK248" s="88"/>
      <c r="JKL248" s="12"/>
      <c r="JKM248" s="12"/>
      <c r="JKN248" s="88"/>
      <c r="JKO248" s="88"/>
      <c r="JKP248" s="11"/>
      <c r="JKQ248" s="11"/>
      <c r="JKR248" s="89"/>
      <c r="JKS248" s="87"/>
      <c r="JKT248" s="90"/>
      <c r="JKU248" s="91"/>
      <c r="JKV248" s="86"/>
      <c r="JKW248" s="87"/>
      <c r="JKX248" s="87"/>
      <c r="JKY248" s="87"/>
      <c r="JKZ248" s="87"/>
      <c r="JLA248" s="88"/>
      <c r="JLB248" s="12"/>
      <c r="JLC248" s="12"/>
      <c r="JLD248" s="88"/>
      <c r="JLE248" s="88"/>
      <c r="JLF248" s="11"/>
      <c r="JLG248" s="11"/>
      <c r="JLH248" s="89"/>
      <c r="JLI248" s="87"/>
      <c r="JLJ248" s="90"/>
      <c r="JLK248" s="91"/>
      <c r="JLL248" s="86"/>
      <c r="JLM248" s="87"/>
      <c r="JLN248" s="87"/>
      <c r="JLO248" s="87"/>
      <c r="JLP248" s="87"/>
      <c r="JLQ248" s="88"/>
      <c r="JLR248" s="12"/>
      <c r="JLS248" s="12"/>
      <c r="JLT248" s="88"/>
      <c r="JLU248" s="88"/>
      <c r="JLV248" s="11"/>
      <c r="JLW248" s="11"/>
      <c r="JLX248" s="89"/>
      <c r="JLY248" s="87"/>
      <c r="JLZ248" s="90"/>
      <c r="JMA248" s="91"/>
      <c r="JMB248" s="86"/>
      <c r="JMC248" s="87"/>
      <c r="JMD248" s="87"/>
      <c r="JME248" s="87"/>
      <c r="JMF248" s="87"/>
      <c r="JMG248" s="88"/>
      <c r="JMH248" s="12"/>
      <c r="JMI248" s="12"/>
      <c r="JMJ248" s="88"/>
      <c r="JMK248" s="88"/>
      <c r="JML248" s="11"/>
      <c r="JMM248" s="11"/>
      <c r="JMN248" s="89"/>
      <c r="JMO248" s="87"/>
      <c r="JMP248" s="90"/>
      <c r="JMQ248" s="91"/>
      <c r="JMR248" s="86"/>
      <c r="JMS248" s="87"/>
      <c r="JMT248" s="87"/>
      <c r="JMU248" s="87"/>
      <c r="JMV248" s="87"/>
      <c r="JMW248" s="88"/>
      <c r="JMX248" s="12"/>
      <c r="JMY248" s="12"/>
      <c r="JMZ248" s="88"/>
      <c r="JNA248" s="88"/>
      <c r="JNB248" s="11"/>
      <c r="JNC248" s="11"/>
      <c r="JND248" s="89"/>
      <c r="JNE248" s="87"/>
      <c r="JNF248" s="90"/>
      <c r="JNG248" s="91"/>
      <c r="JNH248" s="86"/>
      <c r="JNI248" s="87"/>
      <c r="JNJ248" s="87"/>
      <c r="JNK248" s="87"/>
      <c r="JNL248" s="87"/>
      <c r="JNM248" s="88"/>
      <c r="JNN248" s="12"/>
      <c r="JNO248" s="12"/>
      <c r="JNP248" s="88"/>
      <c r="JNQ248" s="88"/>
      <c r="JNR248" s="11"/>
      <c r="JNS248" s="11"/>
      <c r="JNT248" s="89"/>
      <c r="JNU248" s="87"/>
      <c r="JNV248" s="90"/>
      <c r="JNW248" s="91"/>
      <c r="JNX248" s="86"/>
      <c r="JNY248" s="87"/>
      <c r="JNZ248" s="87"/>
      <c r="JOA248" s="87"/>
      <c r="JOB248" s="87"/>
      <c r="JOC248" s="88"/>
      <c r="JOD248" s="12"/>
      <c r="JOE248" s="12"/>
      <c r="JOF248" s="88"/>
      <c r="JOG248" s="88"/>
      <c r="JOH248" s="11"/>
      <c r="JOI248" s="11"/>
      <c r="JOJ248" s="89"/>
      <c r="JOK248" s="87"/>
      <c r="JOL248" s="90"/>
      <c r="JOM248" s="91"/>
      <c r="JON248" s="86"/>
      <c r="JOO248" s="87"/>
      <c r="JOP248" s="87"/>
      <c r="JOQ248" s="87"/>
      <c r="JOR248" s="87"/>
      <c r="JOS248" s="88"/>
      <c r="JOT248" s="12"/>
      <c r="JOU248" s="12"/>
      <c r="JOV248" s="88"/>
      <c r="JOW248" s="88"/>
      <c r="JOX248" s="11"/>
      <c r="JOY248" s="11"/>
      <c r="JOZ248" s="89"/>
      <c r="JPA248" s="87"/>
      <c r="JPB248" s="90"/>
      <c r="JPC248" s="91"/>
      <c r="JPD248" s="86"/>
      <c r="JPE248" s="87"/>
      <c r="JPF248" s="87"/>
      <c r="JPG248" s="87"/>
      <c r="JPH248" s="87"/>
      <c r="JPI248" s="88"/>
      <c r="JPJ248" s="12"/>
      <c r="JPK248" s="12"/>
      <c r="JPL248" s="88"/>
      <c r="JPM248" s="88"/>
      <c r="JPN248" s="11"/>
      <c r="JPO248" s="11"/>
      <c r="JPP248" s="89"/>
      <c r="JPQ248" s="87"/>
      <c r="JPR248" s="90"/>
      <c r="JPS248" s="91"/>
      <c r="JPT248" s="86"/>
      <c r="JPU248" s="87"/>
      <c r="JPV248" s="87"/>
      <c r="JPW248" s="87"/>
      <c r="JPX248" s="87"/>
      <c r="JPY248" s="88"/>
      <c r="JPZ248" s="12"/>
      <c r="JQA248" s="12"/>
      <c r="JQB248" s="88"/>
      <c r="JQC248" s="88"/>
      <c r="JQD248" s="11"/>
      <c r="JQE248" s="11"/>
      <c r="JQF248" s="89"/>
      <c r="JQG248" s="87"/>
      <c r="JQH248" s="90"/>
      <c r="JQI248" s="91"/>
      <c r="JQJ248" s="86"/>
      <c r="JQK248" s="87"/>
      <c r="JQL248" s="87"/>
      <c r="JQM248" s="87"/>
      <c r="JQN248" s="87"/>
      <c r="JQO248" s="88"/>
      <c r="JQP248" s="12"/>
      <c r="JQQ248" s="12"/>
      <c r="JQR248" s="88"/>
      <c r="JQS248" s="88"/>
      <c r="JQT248" s="11"/>
      <c r="JQU248" s="11"/>
      <c r="JQV248" s="89"/>
      <c r="JQW248" s="87"/>
      <c r="JQX248" s="90"/>
      <c r="JQY248" s="91"/>
      <c r="JQZ248" s="86"/>
      <c r="JRA248" s="87"/>
      <c r="JRB248" s="87"/>
      <c r="JRC248" s="87"/>
      <c r="JRD248" s="87"/>
      <c r="JRE248" s="88"/>
      <c r="JRF248" s="12"/>
      <c r="JRG248" s="12"/>
      <c r="JRH248" s="88"/>
      <c r="JRI248" s="88"/>
      <c r="JRJ248" s="11"/>
      <c r="JRK248" s="11"/>
      <c r="JRL248" s="89"/>
      <c r="JRM248" s="87"/>
      <c r="JRN248" s="90"/>
      <c r="JRO248" s="91"/>
      <c r="JRP248" s="86"/>
      <c r="JRQ248" s="87"/>
      <c r="JRR248" s="87"/>
      <c r="JRS248" s="87"/>
      <c r="JRT248" s="87"/>
      <c r="JRU248" s="88"/>
      <c r="JRV248" s="12"/>
      <c r="JRW248" s="12"/>
      <c r="JRX248" s="88"/>
      <c r="JRY248" s="88"/>
      <c r="JRZ248" s="11"/>
      <c r="JSA248" s="11"/>
      <c r="JSB248" s="89"/>
      <c r="JSC248" s="87"/>
      <c r="JSD248" s="90"/>
      <c r="JSE248" s="91"/>
      <c r="JSF248" s="86"/>
      <c r="JSG248" s="87"/>
      <c r="JSH248" s="87"/>
      <c r="JSI248" s="87"/>
      <c r="JSJ248" s="87"/>
      <c r="JSK248" s="88"/>
      <c r="JSL248" s="12"/>
      <c r="JSM248" s="12"/>
      <c r="JSN248" s="88"/>
      <c r="JSO248" s="88"/>
      <c r="JSP248" s="11"/>
      <c r="JSQ248" s="11"/>
      <c r="JSR248" s="89"/>
      <c r="JSS248" s="87"/>
      <c r="JST248" s="90"/>
      <c r="JSU248" s="91"/>
      <c r="JSV248" s="86"/>
      <c r="JSW248" s="87"/>
      <c r="JSX248" s="87"/>
      <c r="JSY248" s="87"/>
      <c r="JSZ248" s="87"/>
      <c r="JTA248" s="88"/>
      <c r="JTB248" s="12"/>
      <c r="JTC248" s="12"/>
      <c r="JTD248" s="88"/>
      <c r="JTE248" s="88"/>
      <c r="JTF248" s="11"/>
      <c r="JTG248" s="11"/>
      <c r="JTH248" s="89"/>
      <c r="JTI248" s="87"/>
      <c r="JTJ248" s="90"/>
      <c r="JTK248" s="91"/>
      <c r="JTL248" s="86"/>
      <c r="JTM248" s="87"/>
      <c r="JTN248" s="87"/>
      <c r="JTO248" s="87"/>
      <c r="JTP248" s="87"/>
      <c r="JTQ248" s="88"/>
      <c r="JTR248" s="12"/>
      <c r="JTS248" s="12"/>
      <c r="JTT248" s="88"/>
      <c r="JTU248" s="88"/>
      <c r="JTV248" s="11"/>
      <c r="JTW248" s="11"/>
      <c r="JTX248" s="89"/>
      <c r="JTY248" s="87"/>
      <c r="JTZ248" s="90"/>
      <c r="JUA248" s="91"/>
      <c r="JUB248" s="86"/>
      <c r="JUC248" s="87"/>
      <c r="JUD248" s="87"/>
      <c r="JUE248" s="87"/>
      <c r="JUF248" s="87"/>
      <c r="JUG248" s="88"/>
      <c r="JUH248" s="12"/>
      <c r="JUI248" s="12"/>
      <c r="JUJ248" s="88"/>
      <c r="JUK248" s="88"/>
      <c r="JUL248" s="11"/>
      <c r="JUM248" s="11"/>
      <c r="JUN248" s="89"/>
      <c r="JUO248" s="87"/>
      <c r="JUP248" s="90"/>
      <c r="JUQ248" s="91"/>
      <c r="JUR248" s="86"/>
      <c r="JUS248" s="87"/>
      <c r="JUT248" s="87"/>
      <c r="JUU248" s="87"/>
      <c r="JUV248" s="87"/>
      <c r="JUW248" s="88"/>
      <c r="JUX248" s="12"/>
      <c r="JUY248" s="12"/>
      <c r="JUZ248" s="88"/>
      <c r="JVA248" s="88"/>
      <c r="JVB248" s="11"/>
      <c r="JVC248" s="11"/>
      <c r="JVD248" s="89"/>
      <c r="JVE248" s="87"/>
      <c r="JVF248" s="90"/>
      <c r="JVG248" s="91"/>
      <c r="JVH248" s="86"/>
      <c r="JVI248" s="87"/>
      <c r="JVJ248" s="87"/>
      <c r="JVK248" s="87"/>
      <c r="JVL248" s="87"/>
      <c r="JVM248" s="88"/>
      <c r="JVN248" s="12"/>
      <c r="JVO248" s="12"/>
      <c r="JVP248" s="88"/>
      <c r="JVQ248" s="88"/>
      <c r="JVR248" s="11"/>
      <c r="JVS248" s="11"/>
      <c r="JVT248" s="89"/>
      <c r="JVU248" s="87"/>
      <c r="JVV248" s="90"/>
      <c r="JVW248" s="91"/>
      <c r="JVX248" s="86"/>
      <c r="JVY248" s="87"/>
      <c r="JVZ248" s="87"/>
      <c r="JWA248" s="87"/>
      <c r="JWB248" s="87"/>
      <c r="JWC248" s="88"/>
      <c r="JWD248" s="12"/>
      <c r="JWE248" s="12"/>
      <c r="JWF248" s="88"/>
      <c r="JWG248" s="88"/>
      <c r="JWH248" s="11"/>
      <c r="JWI248" s="11"/>
      <c r="JWJ248" s="89"/>
      <c r="JWK248" s="87"/>
      <c r="JWL248" s="90"/>
      <c r="JWM248" s="91"/>
      <c r="JWN248" s="86"/>
      <c r="JWO248" s="87"/>
      <c r="JWP248" s="87"/>
      <c r="JWQ248" s="87"/>
      <c r="JWR248" s="87"/>
      <c r="JWS248" s="88"/>
      <c r="JWT248" s="12"/>
      <c r="JWU248" s="12"/>
      <c r="JWV248" s="88"/>
      <c r="JWW248" s="88"/>
      <c r="JWX248" s="11"/>
      <c r="JWY248" s="11"/>
      <c r="JWZ248" s="89"/>
      <c r="JXA248" s="87"/>
      <c r="JXB248" s="90"/>
      <c r="JXC248" s="91"/>
      <c r="JXD248" s="86"/>
      <c r="JXE248" s="87"/>
      <c r="JXF248" s="87"/>
      <c r="JXG248" s="87"/>
      <c r="JXH248" s="87"/>
      <c r="JXI248" s="88"/>
      <c r="JXJ248" s="12"/>
      <c r="JXK248" s="12"/>
      <c r="JXL248" s="88"/>
      <c r="JXM248" s="88"/>
      <c r="JXN248" s="11"/>
      <c r="JXO248" s="11"/>
      <c r="JXP248" s="89"/>
      <c r="JXQ248" s="87"/>
      <c r="JXR248" s="90"/>
      <c r="JXS248" s="91"/>
      <c r="JXT248" s="86"/>
      <c r="JXU248" s="87"/>
      <c r="JXV248" s="87"/>
      <c r="JXW248" s="87"/>
      <c r="JXX248" s="87"/>
      <c r="JXY248" s="88"/>
      <c r="JXZ248" s="12"/>
      <c r="JYA248" s="12"/>
      <c r="JYB248" s="88"/>
      <c r="JYC248" s="88"/>
      <c r="JYD248" s="11"/>
      <c r="JYE248" s="11"/>
      <c r="JYF248" s="89"/>
      <c r="JYG248" s="87"/>
      <c r="JYH248" s="90"/>
      <c r="JYI248" s="91"/>
      <c r="JYJ248" s="86"/>
      <c r="JYK248" s="87"/>
      <c r="JYL248" s="87"/>
      <c r="JYM248" s="87"/>
      <c r="JYN248" s="87"/>
      <c r="JYO248" s="88"/>
      <c r="JYP248" s="12"/>
      <c r="JYQ248" s="12"/>
      <c r="JYR248" s="88"/>
      <c r="JYS248" s="88"/>
      <c r="JYT248" s="11"/>
      <c r="JYU248" s="11"/>
      <c r="JYV248" s="89"/>
      <c r="JYW248" s="87"/>
      <c r="JYX248" s="90"/>
      <c r="JYY248" s="91"/>
      <c r="JYZ248" s="86"/>
      <c r="JZA248" s="87"/>
      <c r="JZB248" s="87"/>
      <c r="JZC248" s="87"/>
      <c r="JZD248" s="87"/>
      <c r="JZE248" s="88"/>
      <c r="JZF248" s="12"/>
      <c r="JZG248" s="12"/>
      <c r="JZH248" s="88"/>
      <c r="JZI248" s="88"/>
      <c r="JZJ248" s="11"/>
      <c r="JZK248" s="11"/>
      <c r="JZL248" s="89"/>
      <c r="JZM248" s="87"/>
      <c r="JZN248" s="90"/>
      <c r="JZO248" s="91"/>
      <c r="JZP248" s="86"/>
      <c r="JZQ248" s="87"/>
      <c r="JZR248" s="87"/>
      <c r="JZS248" s="87"/>
      <c r="JZT248" s="87"/>
      <c r="JZU248" s="88"/>
      <c r="JZV248" s="12"/>
      <c r="JZW248" s="12"/>
      <c r="JZX248" s="88"/>
      <c r="JZY248" s="88"/>
      <c r="JZZ248" s="11"/>
      <c r="KAA248" s="11"/>
      <c r="KAB248" s="89"/>
      <c r="KAC248" s="87"/>
      <c r="KAD248" s="90"/>
      <c r="KAE248" s="91"/>
      <c r="KAF248" s="86"/>
      <c r="KAG248" s="87"/>
      <c r="KAH248" s="87"/>
      <c r="KAI248" s="87"/>
      <c r="KAJ248" s="87"/>
      <c r="KAK248" s="88"/>
      <c r="KAL248" s="12"/>
      <c r="KAM248" s="12"/>
      <c r="KAN248" s="88"/>
      <c r="KAO248" s="88"/>
      <c r="KAP248" s="11"/>
      <c r="KAQ248" s="11"/>
      <c r="KAR248" s="89"/>
      <c r="KAS248" s="87"/>
      <c r="KAT248" s="90"/>
      <c r="KAU248" s="91"/>
      <c r="KAV248" s="86"/>
      <c r="KAW248" s="87"/>
      <c r="KAX248" s="87"/>
      <c r="KAY248" s="87"/>
      <c r="KAZ248" s="87"/>
      <c r="KBA248" s="88"/>
      <c r="KBB248" s="12"/>
      <c r="KBC248" s="12"/>
      <c r="KBD248" s="88"/>
      <c r="KBE248" s="88"/>
      <c r="KBF248" s="11"/>
      <c r="KBG248" s="11"/>
      <c r="KBH248" s="89"/>
      <c r="KBI248" s="87"/>
      <c r="KBJ248" s="90"/>
      <c r="KBK248" s="91"/>
      <c r="KBL248" s="86"/>
      <c r="KBM248" s="87"/>
      <c r="KBN248" s="87"/>
      <c r="KBO248" s="87"/>
      <c r="KBP248" s="87"/>
      <c r="KBQ248" s="88"/>
      <c r="KBR248" s="12"/>
      <c r="KBS248" s="12"/>
      <c r="KBT248" s="88"/>
      <c r="KBU248" s="88"/>
      <c r="KBV248" s="11"/>
      <c r="KBW248" s="11"/>
      <c r="KBX248" s="89"/>
      <c r="KBY248" s="87"/>
      <c r="KBZ248" s="90"/>
      <c r="KCA248" s="91"/>
      <c r="KCB248" s="86"/>
      <c r="KCC248" s="87"/>
      <c r="KCD248" s="87"/>
      <c r="KCE248" s="87"/>
      <c r="KCF248" s="87"/>
      <c r="KCG248" s="88"/>
      <c r="KCH248" s="12"/>
      <c r="KCI248" s="12"/>
      <c r="KCJ248" s="88"/>
      <c r="KCK248" s="88"/>
      <c r="KCL248" s="11"/>
      <c r="KCM248" s="11"/>
      <c r="KCN248" s="89"/>
      <c r="KCO248" s="87"/>
      <c r="KCP248" s="90"/>
      <c r="KCQ248" s="91"/>
      <c r="KCR248" s="86"/>
      <c r="KCS248" s="87"/>
      <c r="KCT248" s="87"/>
      <c r="KCU248" s="87"/>
      <c r="KCV248" s="87"/>
      <c r="KCW248" s="88"/>
      <c r="KCX248" s="12"/>
      <c r="KCY248" s="12"/>
      <c r="KCZ248" s="88"/>
      <c r="KDA248" s="88"/>
      <c r="KDB248" s="11"/>
      <c r="KDC248" s="11"/>
      <c r="KDD248" s="89"/>
      <c r="KDE248" s="87"/>
      <c r="KDF248" s="90"/>
      <c r="KDG248" s="91"/>
      <c r="KDH248" s="86"/>
      <c r="KDI248" s="87"/>
      <c r="KDJ248" s="87"/>
      <c r="KDK248" s="87"/>
      <c r="KDL248" s="87"/>
      <c r="KDM248" s="88"/>
      <c r="KDN248" s="12"/>
      <c r="KDO248" s="12"/>
      <c r="KDP248" s="88"/>
      <c r="KDQ248" s="88"/>
      <c r="KDR248" s="11"/>
      <c r="KDS248" s="11"/>
      <c r="KDT248" s="89"/>
      <c r="KDU248" s="87"/>
      <c r="KDV248" s="90"/>
      <c r="KDW248" s="91"/>
      <c r="KDX248" s="86"/>
      <c r="KDY248" s="87"/>
      <c r="KDZ248" s="87"/>
      <c r="KEA248" s="87"/>
      <c r="KEB248" s="87"/>
      <c r="KEC248" s="88"/>
      <c r="KED248" s="12"/>
      <c r="KEE248" s="12"/>
      <c r="KEF248" s="88"/>
      <c r="KEG248" s="88"/>
      <c r="KEH248" s="11"/>
      <c r="KEI248" s="11"/>
      <c r="KEJ248" s="89"/>
      <c r="KEK248" s="87"/>
      <c r="KEL248" s="90"/>
      <c r="KEM248" s="91"/>
      <c r="KEN248" s="86"/>
      <c r="KEO248" s="87"/>
      <c r="KEP248" s="87"/>
      <c r="KEQ248" s="87"/>
      <c r="KER248" s="87"/>
      <c r="KES248" s="88"/>
      <c r="KET248" s="12"/>
      <c r="KEU248" s="12"/>
      <c r="KEV248" s="88"/>
      <c r="KEW248" s="88"/>
      <c r="KEX248" s="11"/>
      <c r="KEY248" s="11"/>
      <c r="KEZ248" s="89"/>
      <c r="KFA248" s="87"/>
      <c r="KFB248" s="90"/>
      <c r="KFC248" s="91"/>
      <c r="KFD248" s="86"/>
      <c r="KFE248" s="87"/>
      <c r="KFF248" s="87"/>
      <c r="KFG248" s="87"/>
      <c r="KFH248" s="87"/>
      <c r="KFI248" s="88"/>
      <c r="KFJ248" s="12"/>
      <c r="KFK248" s="12"/>
      <c r="KFL248" s="88"/>
      <c r="KFM248" s="88"/>
      <c r="KFN248" s="11"/>
      <c r="KFO248" s="11"/>
      <c r="KFP248" s="89"/>
      <c r="KFQ248" s="87"/>
      <c r="KFR248" s="90"/>
      <c r="KFS248" s="91"/>
      <c r="KFT248" s="86"/>
      <c r="KFU248" s="87"/>
      <c r="KFV248" s="87"/>
      <c r="KFW248" s="87"/>
      <c r="KFX248" s="87"/>
      <c r="KFY248" s="88"/>
      <c r="KFZ248" s="12"/>
      <c r="KGA248" s="12"/>
      <c r="KGB248" s="88"/>
      <c r="KGC248" s="88"/>
      <c r="KGD248" s="11"/>
      <c r="KGE248" s="11"/>
      <c r="KGF248" s="89"/>
      <c r="KGG248" s="87"/>
      <c r="KGH248" s="90"/>
      <c r="KGI248" s="91"/>
      <c r="KGJ248" s="86"/>
      <c r="KGK248" s="87"/>
      <c r="KGL248" s="87"/>
      <c r="KGM248" s="87"/>
      <c r="KGN248" s="87"/>
      <c r="KGO248" s="88"/>
      <c r="KGP248" s="12"/>
      <c r="KGQ248" s="12"/>
      <c r="KGR248" s="88"/>
      <c r="KGS248" s="88"/>
      <c r="KGT248" s="11"/>
      <c r="KGU248" s="11"/>
      <c r="KGV248" s="89"/>
      <c r="KGW248" s="87"/>
      <c r="KGX248" s="90"/>
      <c r="KGY248" s="91"/>
      <c r="KGZ248" s="86"/>
      <c r="KHA248" s="87"/>
      <c r="KHB248" s="87"/>
      <c r="KHC248" s="87"/>
      <c r="KHD248" s="87"/>
      <c r="KHE248" s="88"/>
      <c r="KHF248" s="12"/>
      <c r="KHG248" s="12"/>
      <c r="KHH248" s="88"/>
      <c r="KHI248" s="88"/>
      <c r="KHJ248" s="11"/>
      <c r="KHK248" s="11"/>
      <c r="KHL248" s="89"/>
      <c r="KHM248" s="87"/>
      <c r="KHN248" s="90"/>
      <c r="KHO248" s="91"/>
      <c r="KHP248" s="86"/>
      <c r="KHQ248" s="87"/>
      <c r="KHR248" s="87"/>
      <c r="KHS248" s="87"/>
      <c r="KHT248" s="87"/>
      <c r="KHU248" s="88"/>
      <c r="KHV248" s="12"/>
      <c r="KHW248" s="12"/>
      <c r="KHX248" s="88"/>
      <c r="KHY248" s="88"/>
      <c r="KHZ248" s="11"/>
      <c r="KIA248" s="11"/>
      <c r="KIB248" s="89"/>
      <c r="KIC248" s="87"/>
      <c r="KID248" s="90"/>
      <c r="KIE248" s="91"/>
      <c r="KIF248" s="86"/>
      <c r="KIG248" s="87"/>
      <c r="KIH248" s="87"/>
      <c r="KII248" s="87"/>
      <c r="KIJ248" s="87"/>
      <c r="KIK248" s="88"/>
      <c r="KIL248" s="12"/>
      <c r="KIM248" s="12"/>
      <c r="KIN248" s="88"/>
      <c r="KIO248" s="88"/>
      <c r="KIP248" s="11"/>
      <c r="KIQ248" s="11"/>
      <c r="KIR248" s="89"/>
      <c r="KIS248" s="87"/>
      <c r="KIT248" s="90"/>
      <c r="KIU248" s="91"/>
      <c r="KIV248" s="86"/>
      <c r="KIW248" s="87"/>
      <c r="KIX248" s="87"/>
      <c r="KIY248" s="87"/>
      <c r="KIZ248" s="87"/>
      <c r="KJA248" s="88"/>
      <c r="KJB248" s="12"/>
      <c r="KJC248" s="12"/>
      <c r="KJD248" s="88"/>
      <c r="KJE248" s="88"/>
      <c r="KJF248" s="11"/>
      <c r="KJG248" s="11"/>
      <c r="KJH248" s="89"/>
      <c r="KJI248" s="87"/>
      <c r="KJJ248" s="90"/>
      <c r="KJK248" s="91"/>
      <c r="KJL248" s="86"/>
      <c r="KJM248" s="87"/>
      <c r="KJN248" s="87"/>
      <c r="KJO248" s="87"/>
      <c r="KJP248" s="87"/>
      <c r="KJQ248" s="88"/>
      <c r="KJR248" s="12"/>
      <c r="KJS248" s="12"/>
      <c r="KJT248" s="88"/>
      <c r="KJU248" s="88"/>
      <c r="KJV248" s="11"/>
      <c r="KJW248" s="11"/>
      <c r="KJX248" s="89"/>
      <c r="KJY248" s="87"/>
      <c r="KJZ248" s="90"/>
      <c r="KKA248" s="91"/>
      <c r="KKB248" s="86"/>
      <c r="KKC248" s="87"/>
      <c r="KKD248" s="87"/>
      <c r="KKE248" s="87"/>
      <c r="KKF248" s="87"/>
      <c r="KKG248" s="88"/>
      <c r="KKH248" s="12"/>
      <c r="KKI248" s="12"/>
      <c r="KKJ248" s="88"/>
      <c r="KKK248" s="88"/>
      <c r="KKL248" s="11"/>
      <c r="KKM248" s="11"/>
      <c r="KKN248" s="89"/>
      <c r="KKO248" s="87"/>
      <c r="KKP248" s="90"/>
      <c r="KKQ248" s="91"/>
      <c r="KKR248" s="86"/>
      <c r="KKS248" s="87"/>
      <c r="KKT248" s="87"/>
      <c r="KKU248" s="87"/>
      <c r="KKV248" s="87"/>
      <c r="KKW248" s="88"/>
      <c r="KKX248" s="12"/>
      <c r="KKY248" s="12"/>
      <c r="KKZ248" s="88"/>
      <c r="KLA248" s="88"/>
      <c r="KLB248" s="11"/>
      <c r="KLC248" s="11"/>
      <c r="KLD248" s="89"/>
      <c r="KLE248" s="87"/>
      <c r="KLF248" s="90"/>
      <c r="KLG248" s="91"/>
      <c r="KLH248" s="86"/>
      <c r="KLI248" s="87"/>
      <c r="KLJ248" s="87"/>
      <c r="KLK248" s="87"/>
      <c r="KLL248" s="87"/>
      <c r="KLM248" s="88"/>
      <c r="KLN248" s="12"/>
      <c r="KLO248" s="12"/>
      <c r="KLP248" s="88"/>
      <c r="KLQ248" s="88"/>
      <c r="KLR248" s="11"/>
      <c r="KLS248" s="11"/>
      <c r="KLT248" s="89"/>
      <c r="KLU248" s="87"/>
      <c r="KLV248" s="90"/>
      <c r="KLW248" s="91"/>
      <c r="KLX248" s="86"/>
      <c r="KLY248" s="87"/>
      <c r="KLZ248" s="87"/>
      <c r="KMA248" s="87"/>
      <c r="KMB248" s="87"/>
      <c r="KMC248" s="88"/>
      <c r="KMD248" s="12"/>
      <c r="KME248" s="12"/>
      <c r="KMF248" s="88"/>
      <c r="KMG248" s="88"/>
      <c r="KMH248" s="11"/>
      <c r="KMI248" s="11"/>
      <c r="KMJ248" s="89"/>
      <c r="KMK248" s="87"/>
      <c r="KML248" s="90"/>
      <c r="KMM248" s="91"/>
      <c r="KMN248" s="86"/>
      <c r="KMO248" s="87"/>
      <c r="KMP248" s="87"/>
      <c r="KMQ248" s="87"/>
      <c r="KMR248" s="87"/>
      <c r="KMS248" s="88"/>
      <c r="KMT248" s="12"/>
      <c r="KMU248" s="12"/>
      <c r="KMV248" s="88"/>
      <c r="KMW248" s="88"/>
      <c r="KMX248" s="11"/>
      <c r="KMY248" s="11"/>
      <c r="KMZ248" s="89"/>
      <c r="KNA248" s="87"/>
      <c r="KNB248" s="90"/>
      <c r="KNC248" s="91"/>
      <c r="KND248" s="86"/>
      <c r="KNE248" s="87"/>
      <c r="KNF248" s="87"/>
      <c r="KNG248" s="87"/>
      <c r="KNH248" s="87"/>
      <c r="KNI248" s="88"/>
      <c r="KNJ248" s="12"/>
      <c r="KNK248" s="12"/>
      <c r="KNL248" s="88"/>
      <c r="KNM248" s="88"/>
      <c r="KNN248" s="11"/>
      <c r="KNO248" s="11"/>
      <c r="KNP248" s="89"/>
      <c r="KNQ248" s="87"/>
      <c r="KNR248" s="90"/>
      <c r="KNS248" s="91"/>
      <c r="KNT248" s="86"/>
      <c r="KNU248" s="87"/>
      <c r="KNV248" s="87"/>
      <c r="KNW248" s="87"/>
      <c r="KNX248" s="87"/>
      <c r="KNY248" s="88"/>
      <c r="KNZ248" s="12"/>
      <c r="KOA248" s="12"/>
      <c r="KOB248" s="88"/>
      <c r="KOC248" s="88"/>
      <c r="KOD248" s="11"/>
      <c r="KOE248" s="11"/>
      <c r="KOF248" s="89"/>
      <c r="KOG248" s="87"/>
      <c r="KOH248" s="90"/>
      <c r="KOI248" s="91"/>
      <c r="KOJ248" s="86"/>
      <c r="KOK248" s="87"/>
      <c r="KOL248" s="87"/>
      <c r="KOM248" s="87"/>
      <c r="KON248" s="87"/>
      <c r="KOO248" s="88"/>
      <c r="KOP248" s="12"/>
      <c r="KOQ248" s="12"/>
      <c r="KOR248" s="88"/>
      <c r="KOS248" s="88"/>
      <c r="KOT248" s="11"/>
      <c r="KOU248" s="11"/>
      <c r="KOV248" s="89"/>
      <c r="KOW248" s="87"/>
      <c r="KOX248" s="90"/>
      <c r="KOY248" s="91"/>
      <c r="KOZ248" s="86"/>
      <c r="KPA248" s="87"/>
      <c r="KPB248" s="87"/>
      <c r="KPC248" s="87"/>
      <c r="KPD248" s="87"/>
      <c r="KPE248" s="88"/>
      <c r="KPF248" s="12"/>
      <c r="KPG248" s="12"/>
      <c r="KPH248" s="88"/>
      <c r="KPI248" s="88"/>
      <c r="KPJ248" s="11"/>
      <c r="KPK248" s="11"/>
      <c r="KPL248" s="89"/>
      <c r="KPM248" s="87"/>
      <c r="KPN248" s="90"/>
      <c r="KPO248" s="91"/>
      <c r="KPP248" s="86"/>
      <c r="KPQ248" s="87"/>
      <c r="KPR248" s="87"/>
      <c r="KPS248" s="87"/>
      <c r="KPT248" s="87"/>
      <c r="KPU248" s="88"/>
      <c r="KPV248" s="12"/>
      <c r="KPW248" s="12"/>
      <c r="KPX248" s="88"/>
      <c r="KPY248" s="88"/>
      <c r="KPZ248" s="11"/>
      <c r="KQA248" s="11"/>
      <c r="KQB248" s="89"/>
      <c r="KQC248" s="87"/>
      <c r="KQD248" s="90"/>
      <c r="KQE248" s="91"/>
      <c r="KQF248" s="86"/>
      <c r="KQG248" s="87"/>
      <c r="KQH248" s="87"/>
      <c r="KQI248" s="87"/>
      <c r="KQJ248" s="87"/>
      <c r="KQK248" s="88"/>
      <c r="KQL248" s="12"/>
      <c r="KQM248" s="12"/>
      <c r="KQN248" s="88"/>
      <c r="KQO248" s="88"/>
      <c r="KQP248" s="11"/>
      <c r="KQQ248" s="11"/>
      <c r="KQR248" s="89"/>
      <c r="KQS248" s="87"/>
      <c r="KQT248" s="90"/>
      <c r="KQU248" s="91"/>
      <c r="KQV248" s="86"/>
      <c r="KQW248" s="87"/>
      <c r="KQX248" s="87"/>
      <c r="KQY248" s="87"/>
      <c r="KQZ248" s="87"/>
      <c r="KRA248" s="88"/>
      <c r="KRB248" s="12"/>
      <c r="KRC248" s="12"/>
      <c r="KRD248" s="88"/>
      <c r="KRE248" s="88"/>
      <c r="KRF248" s="11"/>
      <c r="KRG248" s="11"/>
      <c r="KRH248" s="89"/>
      <c r="KRI248" s="87"/>
      <c r="KRJ248" s="90"/>
      <c r="KRK248" s="91"/>
      <c r="KRL248" s="86"/>
      <c r="KRM248" s="87"/>
      <c r="KRN248" s="87"/>
      <c r="KRO248" s="87"/>
      <c r="KRP248" s="87"/>
      <c r="KRQ248" s="88"/>
      <c r="KRR248" s="12"/>
      <c r="KRS248" s="12"/>
      <c r="KRT248" s="88"/>
      <c r="KRU248" s="88"/>
      <c r="KRV248" s="11"/>
      <c r="KRW248" s="11"/>
      <c r="KRX248" s="89"/>
      <c r="KRY248" s="87"/>
      <c r="KRZ248" s="90"/>
      <c r="KSA248" s="91"/>
      <c r="KSB248" s="86"/>
      <c r="KSC248" s="87"/>
      <c r="KSD248" s="87"/>
      <c r="KSE248" s="87"/>
      <c r="KSF248" s="87"/>
      <c r="KSG248" s="88"/>
      <c r="KSH248" s="12"/>
      <c r="KSI248" s="12"/>
      <c r="KSJ248" s="88"/>
      <c r="KSK248" s="88"/>
      <c r="KSL248" s="11"/>
      <c r="KSM248" s="11"/>
      <c r="KSN248" s="89"/>
      <c r="KSO248" s="87"/>
      <c r="KSP248" s="90"/>
      <c r="KSQ248" s="91"/>
      <c r="KSR248" s="86"/>
      <c r="KSS248" s="87"/>
      <c r="KST248" s="87"/>
      <c r="KSU248" s="87"/>
      <c r="KSV248" s="87"/>
      <c r="KSW248" s="88"/>
      <c r="KSX248" s="12"/>
      <c r="KSY248" s="12"/>
      <c r="KSZ248" s="88"/>
      <c r="KTA248" s="88"/>
      <c r="KTB248" s="11"/>
      <c r="KTC248" s="11"/>
      <c r="KTD248" s="89"/>
      <c r="KTE248" s="87"/>
      <c r="KTF248" s="90"/>
      <c r="KTG248" s="91"/>
      <c r="KTH248" s="86"/>
      <c r="KTI248" s="87"/>
      <c r="KTJ248" s="87"/>
      <c r="KTK248" s="87"/>
      <c r="KTL248" s="87"/>
      <c r="KTM248" s="88"/>
      <c r="KTN248" s="12"/>
      <c r="KTO248" s="12"/>
      <c r="KTP248" s="88"/>
      <c r="KTQ248" s="88"/>
      <c r="KTR248" s="11"/>
      <c r="KTS248" s="11"/>
      <c r="KTT248" s="89"/>
      <c r="KTU248" s="87"/>
      <c r="KTV248" s="90"/>
      <c r="KTW248" s="91"/>
      <c r="KTX248" s="86"/>
      <c r="KTY248" s="87"/>
      <c r="KTZ248" s="87"/>
      <c r="KUA248" s="87"/>
      <c r="KUB248" s="87"/>
      <c r="KUC248" s="88"/>
      <c r="KUD248" s="12"/>
      <c r="KUE248" s="12"/>
      <c r="KUF248" s="88"/>
      <c r="KUG248" s="88"/>
      <c r="KUH248" s="11"/>
      <c r="KUI248" s="11"/>
      <c r="KUJ248" s="89"/>
      <c r="KUK248" s="87"/>
      <c r="KUL248" s="90"/>
      <c r="KUM248" s="91"/>
      <c r="KUN248" s="86"/>
      <c r="KUO248" s="87"/>
      <c r="KUP248" s="87"/>
      <c r="KUQ248" s="87"/>
      <c r="KUR248" s="87"/>
      <c r="KUS248" s="88"/>
      <c r="KUT248" s="12"/>
      <c r="KUU248" s="12"/>
      <c r="KUV248" s="88"/>
      <c r="KUW248" s="88"/>
      <c r="KUX248" s="11"/>
      <c r="KUY248" s="11"/>
      <c r="KUZ248" s="89"/>
      <c r="KVA248" s="87"/>
      <c r="KVB248" s="90"/>
      <c r="KVC248" s="91"/>
      <c r="KVD248" s="86"/>
      <c r="KVE248" s="87"/>
      <c r="KVF248" s="87"/>
      <c r="KVG248" s="87"/>
      <c r="KVH248" s="87"/>
      <c r="KVI248" s="88"/>
      <c r="KVJ248" s="12"/>
      <c r="KVK248" s="12"/>
      <c r="KVL248" s="88"/>
      <c r="KVM248" s="88"/>
      <c r="KVN248" s="11"/>
      <c r="KVO248" s="11"/>
      <c r="KVP248" s="89"/>
      <c r="KVQ248" s="87"/>
      <c r="KVR248" s="90"/>
      <c r="KVS248" s="91"/>
      <c r="KVT248" s="86"/>
      <c r="KVU248" s="87"/>
      <c r="KVV248" s="87"/>
      <c r="KVW248" s="87"/>
      <c r="KVX248" s="87"/>
      <c r="KVY248" s="88"/>
      <c r="KVZ248" s="12"/>
      <c r="KWA248" s="12"/>
      <c r="KWB248" s="88"/>
      <c r="KWC248" s="88"/>
      <c r="KWD248" s="11"/>
      <c r="KWE248" s="11"/>
      <c r="KWF248" s="89"/>
      <c r="KWG248" s="87"/>
      <c r="KWH248" s="90"/>
      <c r="KWI248" s="91"/>
      <c r="KWJ248" s="86"/>
      <c r="KWK248" s="87"/>
      <c r="KWL248" s="87"/>
      <c r="KWM248" s="87"/>
      <c r="KWN248" s="87"/>
      <c r="KWO248" s="88"/>
      <c r="KWP248" s="12"/>
      <c r="KWQ248" s="12"/>
      <c r="KWR248" s="88"/>
      <c r="KWS248" s="88"/>
      <c r="KWT248" s="11"/>
      <c r="KWU248" s="11"/>
      <c r="KWV248" s="89"/>
      <c r="KWW248" s="87"/>
      <c r="KWX248" s="90"/>
      <c r="KWY248" s="91"/>
      <c r="KWZ248" s="86"/>
      <c r="KXA248" s="87"/>
      <c r="KXB248" s="87"/>
      <c r="KXC248" s="87"/>
      <c r="KXD248" s="87"/>
      <c r="KXE248" s="88"/>
      <c r="KXF248" s="12"/>
      <c r="KXG248" s="12"/>
      <c r="KXH248" s="88"/>
      <c r="KXI248" s="88"/>
      <c r="KXJ248" s="11"/>
      <c r="KXK248" s="11"/>
      <c r="KXL248" s="89"/>
      <c r="KXM248" s="87"/>
      <c r="KXN248" s="90"/>
      <c r="KXO248" s="91"/>
      <c r="KXP248" s="86"/>
      <c r="KXQ248" s="87"/>
      <c r="KXR248" s="87"/>
      <c r="KXS248" s="87"/>
      <c r="KXT248" s="87"/>
      <c r="KXU248" s="88"/>
      <c r="KXV248" s="12"/>
      <c r="KXW248" s="12"/>
      <c r="KXX248" s="88"/>
      <c r="KXY248" s="88"/>
      <c r="KXZ248" s="11"/>
      <c r="KYA248" s="11"/>
      <c r="KYB248" s="89"/>
      <c r="KYC248" s="87"/>
      <c r="KYD248" s="90"/>
      <c r="KYE248" s="91"/>
      <c r="KYF248" s="86"/>
      <c r="KYG248" s="87"/>
      <c r="KYH248" s="87"/>
      <c r="KYI248" s="87"/>
      <c r="KYJ248" s="87"/>
      <c r="KYK248" s="88"/>
      <c r="KYL248" s="12"/>
      <c r="KYM248" s="12"/>
      <c r="KYN248" s="88"/>
      <c r="KYO248" s="88"/>
      <c r="KYP248" s="11"/>
      <c r="KYQ248" s="11"/>
      <c r="KYR248" s="89"/>
      <c r="KYS248" s="87"/>
      <c r="KYT248" s="90"/>
      <c r="KYU248" s="91"/>
      <c r="KYV248" s="86"/>
      <c r="KYW248" s="87"/>
      <c r="KYX248" s="87"/>
      <c r="KYY248" s="87"/>
      <c r="KYZ248" s="87"/>
      <c r="KZA248" s="88"/>
      <c r="KZB248" s="12"/>
      <c r="KZC248" s="12"/>
      <c r="KZD248" s="88"/>
      <c r="KZE248" s="88"/>
      <c r="KZF248" s="11"/>
      <c r="KZG248" s="11"/>
      <c r="KZH248" s="89"/>
      <c r="KZI248" s="87"/>
      <c r="KZJ248" s="90"/>
      <c r="KZK248" s="91"/>
      <c r="KZL248" s="86"/>
      <c r="KZM248" s="87"/>
      <c r="KZN248" s="87"/>
      <c r="KZO248" s="87"/>
      <c r="KZP248" s="87"/>
      <c r="KZQ248" s="88"/>
      <c r="KZR248" s="12"/>
      <c r="KZS248" s="12"/>
      <c r="KZT248" s="88"/>
      <c r="KZU248" s="88"/>
      <c r="KZV248" s="11"/>
      <c r="KZW248" s="11"/>
      <c r="KZX248" s="89"/>
      <c r="KZY248" s="87"/>
      <c r="KZZ248" s="90"/>
      <c r="LAA248" s="91"/>
      <c r="LAB248" s="86"/>
      <c r="LAC248" s="87"/>
      <c r="LAD248" s="87"/>
      <c r="LAE248" s="87"/>
      <c r="LAF248" s="87"/>
      <c r="LAG248" s="88"/>
      <c r="LAH248" s="12"/>
      <c r="LAI248" s="12"/>
      <c r="LAJ248" s="88"/>
      <c r="LAK248" s="88"/>
      <c r="LAL248" s="11"/>
      <c r="LAM248" s="11"/>
      <c r="LAN248" s="89"/>
      <c r="LAO248" s="87"/>
      <c r="LAP248" s="90"/>
      <c r="LAQ248" s="91"/>
      <c r="LAR248" s="86"/>
      <c r="LAS248" s="87"/>
      <c r="LAT248" s="87"/>
      <c r="LAU248" s="87"/>
      <c r="LAV248" s="87"/>
      <c r="LAW248" s="88"/>
      <c r="LAX248" s="12"/>
      <c r="LAY248" s="12"/>
      <c r="LAZ248" s="88"/>
      <c r="LBA248" s="88"/>
      <c r="LBB248" s="11"/>
      <c r="LBC248" s="11"/>
      <c r="LBD248" s="89"/>
      <c r="LBE248" s="87"/>
      <c r="LBF248" s="90"/>
      <c r="LBG248" s="91"/>
      <c r="LBH248" s="86"/>
      <c r="LBI248" s="87"/>
      <c r="LBJ248" s="87"/>
      <c r="LBK248" s="87"/>
      <c r="LBL248" s="87"/>
      <c r="LBM248" s="88"/>
      <c r="LBN248" s="12"/>
      <c r="LBO248" s="12"/>
      <c r="LBP248" s="88"/>
      <c r="LBQ248" s="88"/>
      <c r="LBR248" s="11"/>
      <c r="LBS248" s="11"/>
      <c r="LBT248" s="89"/>
      <c r="LBU248" s="87"/>
      <c r="LBV248" s="90"/>
      <c r="LBW248" s="91"/>
      <c r="LBX248" s="86"/>
      <c r="LBY248" s="87"/>
      <c r="LBZ248" s="87"/>
      <c r="LCA248" s="87"/>
      <c r="LCB248" s="87"/>
      <c r="LCC248" s="88"/>
      <c r="LCD248" s="12"/>
      <c r="LCE248" s="12"/>
      <c r="LCF248" s="88"/>
      <c r="LCG248" s="88"/>
      <c r="LCH248" s="11"/>
      <c r="LCI248" s="11"/>
      <c r="LCJ248" s="89"/>
      <c r="LCK248" s="87"/>
      <c r="LCL248" s="90"/>
      <c r="LCM248" s="91"/>
      <c r="LCN248" s="86"/>
      <c r="LCO248" s="87"/>
      <c r="LCP248" s="87"/>
      <c r="LCQ248" s="87"/>
      <c r="LCR248" s="87"/>
      <c r="LCS248" s="88"/>
      <c r="LCT248" s="12"/>
      <c r="LCU248" s="12"/>
      <c r="LCV248" s="88"/>
      <c r="LCW248" s="88"/>
      <c r="LCX248" s="11"/>
      <c r="LCY248" s="11"/>
      <c r="LCZ248" s="89"/>
      <c r="LDA248" s="87"/>
      <c r="LDB248" s="90"/>
      <c r="LDC248" s="91"/>
      <c r="LDD248" s="86"/>
      <c r="LDE248" s="87"/>
      <c r="LDF248" s="87"/>
      <c r="LDG248" s="87"/>
      <c r="LDH248" s="87"/>
      <c r="LDI248" s="88"/>
      <c r="LDJ248" s="12"/>
      <c r="LDK248" s="12"/>
      <c r="LDL248" s="88"/>
      <c r="LDM248" s="88"/>
      <c r="LDN248" s="11"/>
      <c r="LDO248" s="11"/>
      <c r="LDP248" s="89"/>
      <c r="LDQ248" s="87"/>
      <c r="LDR248" s="90"/>
      <c r="LDS248" s="91"/>
      <c r="LDT248" s="86"/>
      <c r="LDU248" s="87"/>
      <c r="LDV248" s="87"/>
      <c r="LDW248" s="87"/>
      <c r="LDX248" s="87"/>
      <c r="LDY248" s="88"/>
      <c r="LDZ248" s="12"/>
      <c r="LEA248" s="12"/>
      <c r="LEB248" s="88"/>
      <c r="LEC248" s="88"/>
      <c r="LED248" s="11"/>
      <c r="LEE248" s="11"/>
      <c r="LEF248" s="89"/>
      <c r="LEG248" s="87"/>
      <c r="LEH248" s="90"/>
      <c r="LEI248" s="91"/>
      <c r="LEJ248" s="86"/>
      <c r="LEK248" s="87"/>
      <c r="LEL248" s="87"/>
      <c r="LEM248" s="87"/>
      <c r="LEN248" s="87"/>
      <c r="LEO248" s="88"/>
      <c r="LEP248" s="12"/>
      <c r="LEQ248" s="12"/>
      <c r="LER248" s="88"/>
      <c r="LES248" s="88"/>
      <c r="LET248" s="11"/>
      <c r="LEU248" s="11"/>
      <c r="LEV248" s="89"/>
      <c r="LEW248" s="87"/>
      <c r="LEX248" s="90"/>
      <c r="LEY248" s="91"/>
      <c r="LEZ248" s="86"/>
      <c r="LFA248" s="87"/>
      <c r="LFB248" s="87"/>
      <c r="LFC248" s="87"/>
      <c r="LFD248" s="87"/>
      <c r="LFE248" s="88"/>
      <c r="LFF248" s="12"/>
      <c r="LFG248" s="12"/>
      <c r="LFH248" s="88"/>
      <c r="LFI248" s="88"/>
      <c r="LFJ248" s="11"/>
      <c r="LFK248" s="11"/>
      <c r="LFL248" s="89"/>
      <c r="LFM248" s="87"/>
      <c r="LFN248" s="90"/>
      <c r="LFO248" s="91"/>
      <c r="LFP248" s="86"/>
      <c r="LFQ248" s="87"/>
      <c r="LFR248" s="87"/>
      <c r="LFS248" s="87"/>
      <c r="LFT248" s="87"/>
      <c r="LFU248" s="88"/>
      <c r="LFV248" s="12"/>
      <c r="LFW248" s="12"/>
      <c r="LFX248" s="88"/>
      <c r="LFY248" s="88"/>
      <c r="LFZ248" s="11"/>
      <c r="LGA248" s="11"/>
      <c r="LGB248" s="89"/>
      <c r="LGC248" s="87"/>
      <c r="LGD248" s="90"/>
      <c r="LGE248" s="91"/>
      <c r="LGF248" s="86"/>
      <c r="LGG248" s="87"/>
      <c r="LGH248" s="87"/>
      <c r="LGI248" s="87"/>
      <c r="LGJ248" s="87"/>
      <c r="LGK248" s="88"/>
      <c r="LGL248" s="12"/>
      <c r="LGM248" s="12"/>
      <c r="LGN248" s="88"/>
      <c r="LGO248" s="88"/>
      <c r="LGP248" s="11"/>
      <c r="LGQ248" s="11"/>
      <c r="LGR248" s="89"/>
      <c r="LGS248" s="87"/>
      <c r="LGT248" s="90"/>
      <c r="LGU248" s="91"/>
      <c r="LGV248" s="86"/>
      <c r="LGW248" s="87"/>
      <c r="LGX248" s="87"/>
      <c r="LGY248" s="87"/>
      <c r="LGZ248" s="87"/>
      <c r="LHA248" s="88"/>
      <c r="LHB248" s="12"/>
      <c r="LHC248" s="12"/>
      <c r="LHD248" s="88"/>
      <c r="LHE248" s="88"/>
      <c r="LHF248" s="11"/>
      <c r="LHG248" s="11"/>
      <c r="LHH248" s="89"/>
      <c r="LHI248" s="87"/>
      <c r="LHJ248" s="90"/>
      <c r="LHK248" s="91"/>
      <c r="LHL248" s="86"/>
      <c r="LHM248" s="87"/>
      <c r="LHN248" s="87"/>
      <c r="LHO248" s="87"/>
      <c r="LHP248" s="87"/>
      <c r="LHQ248" s="88"/>
      <c r="LHR248" s="12"/>
      <c r="LHS248" s="12"/>
      <c r="LHT248" s="88"/>
      <c r="LHU248" s="88"/>
      <c r="LHV248" s="11"/>
      <c r="LHW248" s="11"/>
      <c r="LHX248" s="89"/>
      <c r="LHY248" s="87"/>
      <c r="LHZ248" s="90"/>
      <c r="LIA248" s="91"/>
      <c r="LIB248" s="86"/>
      <c r="LIC248" s="87"/>
      <c r="LID248" s="87"/>
      <c r="LIE248" s="87"/>
      <c r="LIF248" s="87"/>
      <c r="LIG248" s="88"/>
      <c r="LIH248" s="12"/>
      <c r="LII248" s="12"/>
      <c r="LIJ248" s="88"/>
      <c r="LIK248" s="88"/>
      <c r="LIL248" s="11"/>
      <c r="LIM248" s="11"/>
      <c r="LIN248" s="89"/>
      <c r="LIO248" s="87"/>
      <c r="LIP248" s="90"/>
      <c r="LIQ248" s="91"/>
      <c r="LIR248" s="86"/>
      <c r="LIS248" s="87"/>
      <c r="LIT248" s="87"/>
      <c r="LIU248" s="87"/>
      <c r="LIV248" s="87"/>
      <c r="LIW248" s="88"/>
      <c r="LIX248" s="12"/>
      <c r="LIY248" s="12"/>
      <c r="LIZ248" s="88"/>
      <c r="LJA248" s="88"/>
      <c r="LJB248" s="11"/>
      <c r="LJC248" s="11"/>
      <c r="LJD248" s="89"/>
      <c r="LJE248" s="87"/>
      <c r="LJF248" s="90"/>
      <c r="LJG248" s="91"/>
      <c r="LJH248" s="86"/>
      <c r="LJI248" s="87"/>
      <c r="LJJ248" s="87"/>
      <c r="LJK248" s="87"/>
      <c r="LJL248" s="87"/>
      <c r="LJM248" s="88"/>
      <c r="LJN248" s="12"/>
      <c r="LJO248" s="12"/>
      <c r="LJP248" s="88"/>
      <c r="LJQ248" s="88"/>
      <c r="LJR248" s="11"/>
      <c r="LJS248" s="11"/>
      <c r="LJT248" s="89"/>
      <c r="LJU248" s="87"/>
      <c r="LJV248" s="90"/>
      <c r="LJW248" s="91"/>
      <c r="LJX248" s="86"/>
      <c r="LJY248" s="87"/>
      <c r="LJZ248" s="87"/>
      <c r="LKA248" s="87"/>
      <c r="LKB248" s="87"/>
      <c r="LKC248" s="88"/>
      <c r="LKD248" s="12"/>
      <c r="LKE248" s="12"/>
      <c r="LKF248" s="88"/>
      <c r="LKG248" s="88"/>
      <c r="LKH248" s="11"/>
      <c r="LKI248" s="11"/>
      <c r="LKJ248" s="89"/>
      <c r="LKK248" s="87"/>
      <c r="LKL248" s="90"/>
      <c r="LKM248" s="91"/>
      <c r="LKN248" s="86"/>
      <c r="LKO248" s="87"/>
      <c r="LKP248" s="87"/>
      <c r="LKQ248" s="87"/>
      <c r="LKR248" s="87"/>
      <c r="LKS248" s="88"/>
      <c r="LKT248" s="12"/>
      <c r="LKU248" s="12"/>
      <c r="LKV248" s="88"/>
      <c r="LKW248" s="88"/>
      <c r="LKX248" s="11"/>
      <c r="LKY248" s="11"/>
      <c r="LKZ248" s="89"/>
      <c r="LLA248" s="87"/>
      <c r="LLB248" s="90"/>
      <c r="LLC248" s="91"/>
      <c r="LLD248" s="86"/>
      <c r="LLE248" s="87"/>
      <c r="LLF248" s="87"/>
      <c r="LLG248" s="87"/>
      <c r="LLH248" s="87"/>
      <c r="LLI248" s="88"/>
      <c r="LLJ248" s="12"/>
      <c r="LLK248" s="12"/>
      <c r="LLL248" s="88"/>
      <c r="LLM248" s="88"/>
      <c r="LLN248" s="11"/>
      <c r="LLO248" s="11"/>
      <c r="LLP248" s="89"/>
      <c r="LLQ248" s="87"/>
      <c r="LLR248" s="90"/>
      <c r="LLS248" s="91"/>
      <c r="LLT248" s="86"/>
      <c r="LLU248" s="87"/>
      <c r="LLV248" s="87"/>
      <c r="LLW248" s="87"/>
      <c r="LLX248" s="87"/>
      <c r="LLY248" s="88"/>
      <c r="LLZ248" s="12"/>
      <c r="LMA248" s="12"/>
      <c r="LMB248" s="88"/>
      <c r="LMC248" s="88"/>
      <c r="LMD248" s="11"/>
      <c r="LME248" s="11"/>
      <c r="LMF248" s="89"/>
      <c r="LMG248" s="87"/>
      <c r="LMH248" s="90"/>
      <c r="LMI248" s="91"/>
      <c r="LMJ248" s="86"/>
      <c r="LMK248" s="87"/>
      <c r="LML248" s="87"/>
      <c r="LMM248" s="87"/>
      <c r="LMN248" s="87"/>
      <c r="LMO248" s="88"/>
      <c r="LMP248" s="12"/>
      <c r="LMQ248" s="12"/>
      <c r="LMR248" s="88"/>
      <c r="LMS248" s="88"/>
      <c r="LMT248" s="11"/>
      <c r="LMU248" s="11"/>
      <c r="LMV248" s="89"/>
      <c r="LMW248" s="87"/>
      <c r="LMX248" s="90"/>
      <c r="LMY248" s="91"/>
      <c r="LMZ248" s="86"/>
      <c r="LNA248" s="87"/>
      <c r="LNB248" s="87"/>
      <c r="LNC248" s="87"/>
      <c r="LND248" s="87"/>
      <c r="LNE248" s="88"/>
      <c r="LNF248" s="12"/>
      <c r="LNG248" s="12"/>
      <c r="LNH248" s="88"/>
      <c r="LNI248" s="88"/>
      <c r="LNJ248" s="11"/>
      <c r="LNK248" s="11"/>
      <c r="LNL248" s="89"/>
      <c r="LNM248" s="87"/>
      <c r="LNN248" s="90"/>
      <c r="LNO248" s="91"/>
      <c r="LNP248" s="86"/>
      <c r="LNQ248" s="87"/>
      <c r="LNR248" s="87"/>
      <c r="LNS248" s="87"/>
      <c r="LNT248" s="87"/>
      <c r="LNU248" s="88"/>
      <c r="LNV248" s="12"/>
      <c r="LNW248" s="12"/>
      <c r="LNX248" s="88"/>
      <c r="LNY248" s="88"/>
      <c r="LNZ248" s="11"/>
      <c r="LOA248" s="11"/>
      <c r="LOB248" s="89"/>
      <c r="LOC248" s="87"/>
      <c r="LOD248" s="90"/>
      <c r="LOE248" s="91"/>
      <c r="LOF248" s="86"/>
      <c r="LOG248" s="87"/>
      <c r="LOH248" s="87"/>
      <c r="LOI248" s="87"/>
      <c r="LOJ248" s="87"/>
      <c r="LOK248" s="88"/>
      <c r="LOL248" s="12"/>
      <c r="LOM248" s="12"/>
      <c r="LON248" s="88"/>
      <c r="LOO248" s="88"/>
      <c r="LOP248" s="11"/>
      <c r="LOQ248" s="11"/>
      <c r="LOR248" s="89"/>
      <c r="LOS248" s="87"/>
      <c r="LOT248" s="90"/>
      <c r="LOU248" s="91"/>
      <c r="LOV248" s="86"/>
      <c r="LOW248" s="87"/>
      <c r="LOX248" s="87"/>
      <c r="LOY248" s="87"/>
      <c r="LOZ248" s="87"/>
      <c r="LPA248" s="88"/>
      <c r="LPB248" s="12"/>
      <c r="LPC248" s="12"/>
      <c r="LPD248" s="88"/>
      <c r="LPE248" s="88"/>
      <c r="LPF248" s="11"/>
      <c r="LPG248" s="11"/>
      <c r="LPH248" s="89"/>
      <c r="LPI248" s="87"/>
      <c r="LPJ248" s="90"/>
      <c r="LPK248" s="91"/>
      <c r="LPL248" s="86"/>
      <c r="LPM248" s="87"/>
      <c r="LPN248" s="87"/>
      <c r="LPO248" s="87"/>
      <c r="LPP248" s="87"/>
      <c r="LPQ248" s="88"/>
      <c r="LPR248" s="12"/>
      <c r="LPS248" s="12"/>
      <c r="LPT248" s="88"/>
      <c r="LPU248" s="88"/>
      <c r="LPV248" s="11"/>
      <c r="LPW248" s="11"/>
      <c r="LPX248" s="89"/>
      <c r="LPY248" s="87"/>
      <c r="LPZ248" s="90"/>
      <c r="LQA248" s="91"/>
      <c r="LQB248" s="86"/>
      <c r="LQC248" s="87"/>
      <c r="LQD248" s="87"/>
      <c r="LQE248" s="87"/>
      <c r="LQF248" s="87"/>
      <c r="LQG248" s="88"/>
      <c r="LQH248" s="12"/>
      <c r="LQI248" s="12"/>
      <c r="LQJ248" s="88"/>
      <c r="LQK248" s="88"/>
      <c r="LQL248" s="11"/>
      <c r="LQM248" s="11"/>
      <c r="LQN248" s="89"/>
      <c r="LQO248" s="87"/>
      <c r="LQP248" s="90"/>
      <c r="LQQ248" s="91"/>
      <c r="LQR248" s="86"/>
      <c r="LQS248" s="87"/>
      <c r="LQT248" s="87"/>
      <c r="LQU248" s="87"/>
      <c r="LQV248" s="87"/>
      <c r="LQW248" s="88"/>
      <c r="LQX248" s="12"/>
      <c r="LQY248" s="12"/>
      <c r="LQZ248" s="88"/>
      <c r="LRA248" s="88"/>
      <c r="LRB248" s="11"/>
      <c r="LRC248" s="11"/>
      <c r="LRD248" s="89"/>
      <c r="LRE248" s="87"/>
      <c r="LRF248" s="90"/>
      <c r="LRG248" s="91"/>
      <c r="LRH248" s="86"/>
      <c r="LRI248" s="87"/>
      <c r="LRJ248" s="87"/>
      <c r="LRK248" s="87"/>
      <c r="LRL248" s="87"/>
      <c r="LRM248" s="88"/>
      <c r="LRN248" s="12"/>
      <c r="LRO248" s="12"/>
      <c r="LRP248" s="88"/>
      <c r="LRQ248" s="88"/>
      <c r="LRR248" s="11"/>
      <c r="LRS248" s="11"/>
      <c r="LRT248" s="89"/>
      <c r="LRU248" s="87"/>
      <c r="LRV248" s="90"/>
      <c r="LRW248" s="91"/>
      <c r="LRX248" s="86"/>
      <c r="LRY248" s="87"/>
      <c r="LRZ248" s="87"/>
      <c r="LSA248" s="87"/>
      <c r="LSB248" s="87"/>
      <c r="LSC248" s="88"/>
      <c r="LSD248" s="12"/>
      <c r="LSE248" s="12"/>
      <c r="LSF248" s="88"/>
      <c r="LSG248" s="88"/>
      <c r="LSH248" s="11"/>
      <c r="LSI248" s="11"/>
      <c r="LSJ248" s="89"/>
      <c r="LSK248" s="87"/>
      <c r="LSL248" s="90"/>
      <c r="LSM248" s="91"/>
      <c r="LSN248" s="86"/>
      <c r="LSO248" s="87"/>
      <c r="LSP248" s="87"/>
      <c r="LSQ248" s="87"/>
      <c r="LSR248" s="87"/>
      <c r="LSS248" s="88"/>
      <c r="LST248" s="12"/>
      <c r="LSU248" s="12"/>
      <c r="LSV248" s="88"/>
      <c r="LSW248" s="88"/>
      <c r="LSX248" s="11"/>
      <c r="LSY248" s="11"/>
      <c r="LSZ248" s="89"/>
      <c r="LTA248" s="87"/>
      <c r="LTB248" s="90"/>
      <c r="LTC248" s="91"/>
      <c r="LTD248" s="86"/>
      <c r="LTE248" s="87"/>
      <c r="LTF248" s="87"/>
      <c r="LTG248" s="87"/>
      <c r="LTH248" s="87"/>
      <c r="LTI248" s="88"/>
      <c r="LTJ248" s="12"/>
      <c r="LTK248" s="12"/>
      <c r="LTL248" s="88"/>
      <c r="LTM248" s="88"/>
      <c r="LTN248" s="11"/>
      <c r="LTO248" s="11"/>
      <c r="LTP248" s="89"/>
      <c r="LTQ248" s="87"/>
      <c r="LTR248" s="90"/>
      <c r="LTS248" s="91"/>
      <c r="LTT248" s="86"/>
      <c r="LTU248" s="87"/>
      <c r="LTV248" s="87"/>
      <c r="LTW248" s="87"/>
      <c r="LTX248" s="87"/>
      <c r="LTY248" s="88"/>
      <c r="LTZ248" s="12"/>
      <c r="LUA248" s="12"/>
      <c r="LUB248" s="88"/>
      <c r="LUC248" s="88"/>
      <c r="LUD248" s="11"/>
      <c r="LUE248" s="11"/>
      <c r="LUF248" s="89"/>
      <c r="LUG248" s="87"/>
      <c r="LUH248" s="90"/>
      <c r="LUI248" s="91"/>
      <c r="LUJ248" s="86"/>
      <c r="LUK248" s="87"/>
      <c r="LUL248" s="87"/>
      <c r="LUM248" s="87"/>
      <c r="LUN248" s="87"/>
      <c r="LUO248" s="88"/>
      <c r="LUP248" s="12"/>
      <c r="LUQ248" s="12"/>
      <c r="LUR248" s="88"/>
      <c r="LUS248" s="88"/>
      <c r="LUT248" s="11"/>
      <c r="LUU248" s="11"/>
      <c r="LUV248" s="89"/>
      <c r="LUW248" s="87"/>
      <c r="LUX248" s="90"/>
      <c r="LUY248" s="91"/>
      <c r="LUZ248" s="86"/>
      <c r="LVA248" s="87"/>
      <c r="LVB248" s="87"/>
      <c r="LVC248" s="87"/>
      <c r="LVD248" s="87"/>
      <c r="LVE248" s="88"/>
      <c r="LVF248" s="12"/>
      <c r="LVG248" s="12"/>
      <c r="LVH248" s="88"/>
      <c r="LVI248" s="88"/>
      <c r="LVJ248" s="11"/>
      <c r="LVK248" s="11"/>
      <c r="LVL248" s="89"/>
      <c r="LVM248" s="87"/>
      <c r="LVN248" s="90"/>
      <c r="LVO248" s="91"/>
      <c r="LVP248" s="86"/>
      <c r="LVQ248" s="87"/>
      <c r="LVR248" s="87"/>
      <c r="LVS248" s="87"/>
      <c r="LVT248" s="87"/>
      <c r="LVU248" s="88"/>
      <c r="LVV248" s="12"/>
      <c r="LVW248" s="12"/>
      <c r="LVX248" s="88"/>
      <c r="LVY248" s="88"/>
      <c r="LVZ248" s="11"/>
      <c r="LWA248" s="11"/>
      <c r="LWB248" s="89"/>
      <c r="LWC248" s="87"/>
      <c r="LWD248" s="90"/>
      <c r="LWE248" s="91"/>
      <c r="LWF248" s="86"/>
      <c r="LWG248" s="87"/>
      <c r="LWH248" s="87"/>
      <c r="LWI248" s="87"/>
      <c r="LWJ248" s="87"/>
      <c r="LWK248" s="88"/>
      <c r="LWL248" s="12"/>
      <c r="LWM248" s="12"/>
      <c r="LWN248" s="88"/>
      <c r="LWO248" s="88"/>
      <c r="LWP248" s="11"/>
      <c r="LWQ248" s="11"/>
      <c r="LWR248" s="89"/>
      <c r="LWS248" s="87"/>
      <c r="LWT248" s="90"/>
      <c r="LWU248" s="91"/>
      <c r="LWV248" s="86"/>
      <c r="LWW248" s="87"/>
      <c r="LWX248" s="87"/>
      <c r="LWY248" s="87"/>
      <c r="LWZ248" s="87"/>
      <c r="LXA248" s="88"/>
      <c r="LXB248" s="12"/>
      <c r="LXC248" s="12"/>
      <c r="LXD248" s="88"/>
      <c r="LXE248" s="88"/>
      <c r="LXF248" s="11"/>
      <c r="LXG248" s="11"/>
      <c r="LXH248" s="89"/>
      <c r="LXI248" s="87"/>
      <c r="LXJ248" s="90"/>
      <c r="LXK248" s="91"/>
      <c r="LXL248" s="86"/>
      <c r="LXM248" s="87"/>
      <c r="LXN248" s="87"/>
      <c r="LXO248" s="87"/>
      <c r="LXP248" s="87"/>
      <c r="LXQ248" s="88"/>
      <c r="LXR248" s="12"/>
      <c r="LXS248" s="12"/>
      <c r="LXT248" s="88"/>
      <c r="LXU248" s="88"/>
      <c r="LXV248" s="11"/>
      <c r="LXW248" s="11"/>
      <c r="LXX248" s="89"/>
      <c r="LXY248" s="87"/>
      <c r="LXZ248" s="90"/>
      <c r="LYA248" s="91"/>
      <c r="LYB248" s="86"/>
      <c r="LYC248" s="87"/>
      <c r="LYD248" s="87"/>
      <c r="LYE248" s="87"/>
      <c r="LYF248" s="87"/>
      <c r="LYG248" s="88"/>
      <c r="LYH248" s="12"/>
      <c r="LYI248" s="12"/>
      <c r="LYJ248" s="88"/>
      <c r="LYK248" s="88"/>
      <c r="LYL248" s="11"/>
      <c r="LYM248" s="11"/>
      <c r="LYN248" s="89"/>
      <c r="LYO248" s="87"/>
      <c r="LYP248" s="90"/>
      <c r="LYQ248" s="91"/>
      <c r="LYR248" s="86"/>
      <c r="LYS248" s="87"/>
      <c r="LYT248" s="87"/>
      <c r="LYU248" s="87"/>
      <c r="LYV248" s="87"/>
      <c r="LYW248" s="88"/>
      <c r="LYX248" s="12"/>
      <c r="LYY248" s="12"/>
      <c r="LYZ248" s="88"/>
      <c r="LZA248" s="88"/>
      <c r="LZB248" s="11"/>
      <c r="LZC248" s="11"/>
      <c r="LZD248" s="89"/>
      <c r="LZE248" s="87"/>
      <c r="LZF248" s="90"/>
      <c r="LZG248" s="91"/>
      <c r="LZH248" s="86"/>
      <c r="LZI248" s="87"/>
      <c r="LZJ248" s="87"/>
      <c r="LZK248" s="87"/>
      <c r="LZL248" s="87"/>
      <c r="LZM248" s="88"/>
      <c r="LZN248" s="12"/>
      <c r="LZO248" s="12"/>
      <c r="LZP248" s="88"/>
      <c r="LZQ248" s="88"/>
      <c r="LZR248" s="11"/>
      <c r="LZS248" s="11"/>
      <c r="LZT248" s="89"/>
      <c r="LZU248" s="87"/>
      <c r="LZV248" s="90"/>
      <c r="LZW248" s="91"/>
      <c r="LZX248" s="86"/>
      <c r="LZY248" s="87"/>
      <c r="LZZ248" s="87"/>
      <c r="MAA248" s="87"/>
      <c r="MAB248" s="87"/>
      <c r="MAC248" s="88"/>
      <c r="MAD248" s="12"/>
      <c r="MAE248" s="12"/>
      <c r="MAF248" s="88"/>
      <c r="MAG248" s="88"/>
      <c r="MAH248" s="11"/>
      <c r="MAI248" s="11"/>
      <c r="MAJ248" s="89"/>
      <c r="MAK248" s="87"/>
      <c r="MAL248" s="90"/>
      <c r="MAM248" s="91"/>
      <c r="MAN248" s="86"/>
      <c r="MAO248" s="87"/>
      <c r="MAP248" s="87"/>
      <c r="MAQ248" s="87"/>
      <c r="MAR248" s="87"/>
      <c r="MAS248" s="88"/>
      <c r="MAT248" s="12"/>
      <c r="MAU248" s="12"/>
      <c r="MAV248" s="88"/>
      <c r="MAW248" s="88"/>
      <c r="MAX248" s="11"/>
      <c r="MAY248" s="11"/>
      <c r="MAZ248" s="89"/>
      <c r="MBA248" s="87"/>
      <c r="MBB248" s="90"/>
      <c r="MBC248" s="91"/>
      <c r="MBD248" s="86"/>
      <c r="MBE248" s="87"/>
      <c r="MBF248" s="87"/>
      <c r="MBG248" s="87"/>
      <c r="MBH248" s="87"/>
      <c r="MBI248" s="88"/>
      <c r="MBJ248" s="12"/>
      <c r="MBK248" s="12"/>
      <c r="MBL248" s="88"/>
      <c r="MBM248" s="88"/>
      <c r="MBN248" s="11"/>
      <c r="MBO248" s="11"/>
      <c r="MBP248" s="89"/>
      <c r="MBQ248" s="87"/>
      <c r="MBR248" s="90"/>
      <c r="MBS248" s="91"/>
      <c r="MBT248" s="86"/>
      <c r="MBU248" s="87"/>
      <c r="MBV248" s="87"/>
      <c r="MBW248" s="87"/>
      <c r="MBX248" s="87"/>
      <c r="MBY248" s="88"/>
      <c r="MBZ248" s="12"/>
      <c r="MCA248" s="12"/>
      <c r="MCB248" s="88"/>
      <c r="MCC248" s="88"/>
      <c r="MCD248" s="11"/>
      <c r="MCE248" s="11"/>
      <c r="MCF248" s="89"/>
      <c r="MCG248" s="87"/>
      <c r="MCH248" s="90"/>
      <c r="MCI248" s="91"/>
      <c r="MCJ248" s="86"/>
      <c r="MCK248" s="87"/>
      <c r="MCL248" s="87"/>
      <c r="MCM248" s="87"/>
      <c r="MCN248" s="87"/>
      <c r="MCO248" s="88"/>
      <c r="MCP248" s="12"/>
      <c r="MCQ248" s="12"/>
      <c r="MCR248" s="88"/>
      <c r="MCS248" s="88"/>
      <c r="MCT248" s="11"/>
      <c r="MCU248" s="11"/>
      <c r="MCV248" s="89"/>
      <c r="MCW248" s="87"/>
      <c r="MCX248" s="90"/>
      <c r="MCY248" s="91"/>
      <c r="MCZ248" s="86"/>
      <c r="MDA248" s="87"/>
      <c r="MDB248" s="87"/>
      <c r="MDC248" s="87"/>
      <c r="MDD248" s="87"/>
      <c r="MDE248" s="88"/>
      <c r="MDF248" s="12"/>
      <c r="MDG248" s="12"/>
      <c r="MDH248" s="88"/>
      <c r="MDI248" s="88"/>
      <c r="MDJ248" s="11"/>
      <c r="MDK248" s="11"/>
      <c r="MDL248" s="89"/>
      <c r="MDM248" s="87"/>
      <c r="MDN248" s="90"/>
      <c r="MDO248" s="91"/>
      <c r="MDP248" s="86"/>
      <c r="MDQ248" s="87"/>
      <c r="MDR248" s="87"/>
      <c r="MDS248" s="87"/>
      <c r="MDT248" s="87"/>
      <c r="MDU248" s="88"/>
      <c r="MDV248" s="12"/>
      <c r="MDW248" s="12"/>
      <c r="MDX248" s="88"/>
      <c r="MDY248" s="88"/>
      <c r="MDZ248" s="11"/>
      <c r="MEA248" s="11"/>
      <c r="MEB248" s="89"/>
      <c r="MEC248" s="87"/>
      <c r="MED248" s="90"/>
      <c r="MEE248" s="91"/>
      <c r="MEF248" s="86"/>
      <c r="MEG248" s="87"/>
      <c r="MEH248" s="87"/>
      <c r="MEI248" s="87"/>
      <c r="MEJ248" s="87"/>
      <c r="MEK248" s="88"/>
      <c r="MEL248" s="12"/>
      <c r="MEM248" s="12"/>
      <c r="MEN248" s="88"/>
      <c r="MEO248" s="88"/>
      <c r="MEP248" s="11"/>
      <c r="MEQ248" s="11"/>
      <c r="MER248" s="89"/>
      <c r="MES248" s="87"/>
      <c r="MET248" s="90"/>
      <c r="MEU248" s="91"/>
      <c r="MEV248" s="86"/>
      <c r="MEW248" s="87"/>
      <c r="MEX248" s="87"/>
      <c r="MEY248" s="87"/>
      <c r="MEZ248" s="87"/>
      <c r="MFA248" s="88"/>
      <c r="MFB248" s="12"/>
      <c r="MFC248" s="12"/>
      <c r="MFD248" s="88"/>
      <c r="MFE248" s="88"/>
      <c r="MFF248" s="11"/>
      <c r="MFG248" s="11"/>
      <c r="MFH248" s="89"/>
      <c r="MFI248" s="87"/>
      <c r="MFJ248" s="90"/>
      <c r="MFK248" s="91"/>
      <c r="MFL248" s="86"/>
      <c r="MFM248" s="87"/>
      <c r="MFN248" s="87"/>
      <c r="MFO248" s="87"/>
      <c r="MFP248" s="87"/>
      <c r="MFQ248" s="88"/>
      <c r="MFR248" s="12"/>
      <c r="MFS248" s="12"/>
      <c r="MFT248" s="88"/>
      <c r="MFU248" s="88"/>
      <c r="MFV248" s="11"/>
      <c r="MFW248" s="11"/>
      <c r="MFX248" s="89"/>
      <c r="MFY248" s="87"/>
      <c r="MFZ248" s="90"/>
      <c r="MGA248" s="91"/>
      <c r="MGB248" s="86"/>
      <c r="MGC248" s="87"/>
      <c r="MGD248" s="87"/>
      <c r="MGE248" s="87"/>
      <c r="MGF248" s="87"/>
      <c r="MGG248" s="88"/>
      <c r="MGH248" s="12"/>
      <c r="MGI248" s="12"/>
      <c r="MGJ248" s="88"/>
      <c r="MGK248" s="88"/>
      <c r="MGL248" s="11"/>
      <c r="MGM248" s="11"/>
      <c r="MGN248" s="89"/>
      <c r="MGO248" s="87"/>
      <c r="MGP248" s="90"/>
      <c r="MGQ248" s="91"/>
      <c r="MGR248" s="86"/>
      <c r="MGS248" s="87"/>
      <c r="MGT248" s="87"/>
      <c r="MGU248" s="87"/>
      <c r="MGV248" s="87"/>
      <c r="MGW248" s="88"/>
      <c r="MGX248" s="12"/>
      <c r="MGY248" s="12"/>
      <c r="MGZ248" s="88"/>
      <c r="MHA248" s="88"/>
      <c r="MHB248" s="11"/>
      <c r="MHC248" s="11"/>
      <c r="MHD248" s="89"/>
      <c r="MHE248" s="87"/>
      <c r="MHF248" s="90"/>
      <c r="MHG248" s="91"/>
      <c r="MHH248" s="86"/>
      <c r="MHI248" s="87"/>
      <c r="MHJ248" s="87"/>
      <c r="MHK248" s="87"/>
      <c r="MHL248" s="87"/>
      <c r="MHM248" s="88"/>
      <c r="MHN248" s="12"/>
      <c r="MHO248" s="12"/>
      <c r="MHP248" s="88"/>
      <c r="MHQ248" s="88"/>
      <c r="MHR248" s="11"/>
      <c r="MHS248" s="11"/>
      <c r="MHT248" s="89"/>
      <c r="MHU248" s="87"/>
      <c r="MHV248" s="90"/>
      <c r="MHW248" s="91"/>
      <c r="MHX248" s="86"/>
      <c r="MHY248" s="87"/>
      <c r="MHZ248" s="87"/>
      <c r="MIA248" s="87"/>
      <c r="MIB248" s="87"/>
      <c r="MIC248" s="88"/>
      <c r="MID248" s="12"/>
      <c r="MIE248" s="12"/>
      <c r="MIF248" s="88"/>
      <c r="MIG248" s="88"/>
      <c r="MIH248" s="11"/>
      <c r="MII248" s="11"/>
      <c r="MIJ248" s="89"/>
      <c r="MIK248" s="87"/>
      <c r="MIL248" s="90"/>
      <c r="MIM248" s="91"/>
      <c r="MIN248" s="86"/>
      <c r="MIO248" s="87"/>
      <c r="MIP248" s="87"/>
      <c r="MIQ248" s="87"/>
      <c r="MIR248" s="87"/>
      <c r="MIS248" s="88"/>
      <c r="MIT248" s="12"/>
      <c r="MIU248" s="12"/>
      <c r="MIV248" s="88"/>
      <c r="MIW248" s="88"/>
      <c r="MIX248" s="11"/>
      <c r="MIY248" s="11"/>
      <c r="MIZ248" s="89"/>
      <c r="MJA248" s="87"/>
      <c r="MJB248" s="90"/>
      <c r="MJC248" s="91"/>
      <c r="MJD248" s="86"/>
      <c r="MJE248" s="87"/>
      <c r="MJF248" s="87"/>
      <c r="MJG248" s="87"/>
      <c r="MJH248" s="87"/>
      <c r="MJI248" s="88"/>
      <c r="MJJ248" s="12"/>
      <c r="MJK248" s="12"/>
      <c r="MJL248" s="88"/>
      <c r="MJM248" s="88"/>
      <c r="MJN248" s="11"/>
      <c r="MJO248" s="11"/>
      <c r="MJP248" s="89"/>
      <c r="MJQ248" s="87"/>
      <c r="MJR248" s="90"/>
      <c r="MJS248" s="91"/>
      <c r="MJT248" s="86"/>
      <c r="MJU248" s="87"/>
      <c r="MJV248" s="87"/>
      <c r="MJW248" s="87"/>
      <c r="MJX248" s="87"/>
      <c r="MJY248" s="88"/>
      <c r="MJZ248" s="12"/>
      <c r="MKA248" s="12"/>
      <c r="MKB248" s="88"/>
      <c r="MKC248" s="88"/>
      <c r="MKD248" s="11"/>
      <c r="MKE248" s="11"/>
      <c r="MKF248" s="89"/>
      <c r="MKG248" s="87"/>
      <c r="MKH248" s="90"/>
      <c r="MKI248" s="91"/>
      <c r="MKJ248" s="86"/>
      <c r="MKK248" s="87"/>
      <c r="MKL248" s="87"/>
      <c r="MKM248" s="87"/>
      <c r="MKN248" s="87"/>
      <c r="MKO248" s="88"/>
      <c r="MKP248" s="12"/>
      <c r="MKQ248" s="12"/>
      <c r="MKR248" s="88"/>
      <c r="MKS248" s="88"/>
      <c r="MKT248" s="11"/>
      <c r="MKU248" s="11"/>
      <c r="MKV248" s="89"/>
      <c r="MKW248" s="87"/>
      <c r="MKX248" s="90"/>
      <c r="MKY248" s="91"/>
      <c r="MKZ248" s="86"/>
      <c r="MLA248" s="87"/>
      <c r="MLB248" s="87"/>
      <c r="MLC248" s="87"/>
      <c r="MLD248" s="87"/>
      <c r="MLE248" s="88"/>
      <c r="MLF248" s="12"/>
      <c r="MLG248" s="12"/>
      <c r="MLH248" s="88"/>
      <c r="MLI248" s="88"/>
      <c r="MLJ248" s="11"/>
      <c r="MLK248" s="11"/>
      <c r="MLL248" s="89"/>
      <c r="MLM248" s="87"/>
      <c r="MLN248" s="90"/>
      <c r="MLO248" s="91"/>
      <c r="MLP248" s="86"/>
      <c r="MLQ248" s="87"/>
      <c r="MLR248" s="87"/>
      <c r="MLS248" s="87"/>
      <c r="MLT248" s="87"/>
      <c r="MLU248" s="88"/>
      <c r="MLV248" s="12"/>
      <c r="MLW248" s="12"/>
      <c r="MLX248" s="88"/>
      <c r="MLY248" s="88"/>
      <c r="MLZ248" s="11"/>
      <c r="MMA248" s="11"/>
      <c r="MMB248" s="89"/>
      <c r="MMC248" s="87"/>
      <c r="MMD248" s="90"/>
      <c r="MME248" s="91"/>
      <c r="MMF248" s="86"/>
      <c r="MMG248" s="87"/>
      <c r="MMH248" s="87"/>
      <c r="MMI248" s="87"/>
      <c r="MMJ248" s="87"/>
      <c r="MMK248" s="88"/>
      <c r="MML248" s="12"/>
      <c r="MMM248" s="12"/>
      <c r="MMN248" s="88"/>
      <c r="MMO248" s="88"/>
      <c r="MMP248" s="11"/>
      <c r="MMQ248" s="11"/>
      <c r="MMR248" s="89"/>
      <c r="MMS248" s="87"/>
      <c r="MMT248" s="90"/>
      <c r="MMU248" s="91"/>
      <c r="MMV248" s="86"/>
      <c r="MMW248" s="87"/>
      <c r="MMX248" s="87"/>
      <c r="MMY248" s="87"/>
      <c r="MMZ248" s="87"/>
      <c r="MNA248" s="88"/>
      <c r="MNB248" s="12"/>
      <c r="MNC248" s="12"/>
      <c r="MND248" s="88"/>
      <c r="MNE248" s="88"/>
      <c r="MNF248" s="11"/>
      <c r="MNG248" s="11"/>
      <c r="MNH248" s="89"/>
      <c r="MNI248" s="87"/>
      <c r="MNJ248" s="90"/>
      <c r="MNK248" s="91"/>
      <c r="MNL248" s="86"/>
      <c r="MNM248" s="87"/>
      <c r="MNN248" s="87"/>
      <c r="MNO248" s="87"/>
      <c r="MNP248" s="87"/>
      <c r="MNQ248" s="88"/>
      <c r="MNR248" s="12"/>
      <c r="MNS248" s="12"/>
      <c r="MNT248" s="88"/>
      <c r="MNU248" s="88"/>
      <c r="MNV248" s="11"/>
      <c r="MNW248" s="11"/>
      <c r="MNX248" s="89"/>
      <c r="MNY248" s="87"/>
      <c r="MNZ248" s="90"/>
      <c r="MOA248" s="91"/>
      <c r="MOB248" s="86"/>
      <c r="MOC248" s="87"/>
      <c r="MOD248" s="87"/>
      <c r="MOE248" s="87"/>
      <c r="MOF248" s="87"/>
      <c r="MOG248" s="88"/>
      <c r="MOH248" s="12"/>
      <c r="MOI248" s="12"/>
      <c r="MOJ248" s="88"/>
      <c r="MOK248" s="88"/>
      <c r="MOL248" s="11"/>
      <c r="MOM248" s="11"/>
      <c r="MON248" s="89"/>
      <c r="MOO248" s="87"/>
      <c r="MOP248" s="90"/>
      <c r="MOQ248" s="91"/>
      <c r="MOR248" s="86"/>
      <c r="MOS248" s="87"/>
      <c r="MOT248" s="87"/>
      <c r="MOU248" s="87"/>
      <c r="MOV248" s="87"/>
      <c r="MOW248" s="88"/>
      <c r="MOX248" s="12"/>
      <c r="MOY248" s="12"/>
      <c r="MOZ248" s="88"/>
      <c r="MPA248" s="88"/>
      <c r="MPB248" s="11"/>
      <c r="MPC248" s="11"/>
      <c r="MPD248" s="89"/>
      <c r="MPE248" s="87"/>
      <c r="MPF248" s="90"/>
      <c r="MPG248" s="91"/>
      <c r="MPH248" s="86"/>
      <c r="MPI248" s="87"/>
      <c r="MPJ248" s="87"/>
      <c r="MPK248" s="87"/>
      <c r="MPL248" s="87"/>
      <c r="MPM248" s="88"/>
      <c r="MPN248" s="12"/>
      <c r="MPO248" s="12"/>
      <c r="MPP248" s="88"/>
      <c r="MPQ248" s="88"/>
      <c r="MPR248" s="11"/>
      <c r="MPS248" s="11"/>
      <c r="MPT248" s="89"/>
      <c r="MPU248" s="87"/>
      <c r="MPV248" s="90"/>
      <c r="MPW248" s="91"/>
      <c r="MPX248" s="86"/>
      <c r="MPY248" s="87"/>
      <c r="MPZ248" s="87"/>
      <c r="MQA248" s="87"/>
      <c r="MQB248" s="87"/>
      <c r="MQC248" s="88"/>
      <c r="MQD248" s="12"/>
      <c r="MQE248" s="12"/>
      <c r="MQF248" s="88"/>
      <c r="MQG248" s="88"/>
      <c r="MQH248" s="11"/>
      <c r="MQI248" s="11"/>
      <c r="MQJ248" s="89"/>
      <c r="MQK248" s="87"/>
      <c r="MQL248" s="90"/>
      <c r="MQM248" s="91"/>
      <c r="MQN248" s="86"/>
      <c r="MQO248" s="87"/>
      <c r="MQP248" s="87"/>
      <c r="MQQ248" s="87"/>
      <c r="MQR248" s="87"/>
      <c r="MQS248" s="88"/>
      <c r="MQT248" s="12"/>
      <c r="MQU248" s="12"/>
      <c r="MQV248" s="88"/>
      <c r="MQW248" s="88"/>
      <c r="MQX248" s="11"/>
      <c r="MQY248" s="11"/>
      <c r="MQZ248" s="89"/>
      <c r="MRA248" s="87"/>
      <c r="MRB248" s="90"/>
      <c r="MRC248" s="91"/>
      <c r="MRD248" s="86"/>
      <c r="MRE248" s="87"/>
      <c r="MRF248" s="87"/>
      <c r="MRG248" s="87"/>
      <c r="MRH248" s="87"/>
      <c r="MRI248" s="88"/>
      <c r="MRJ248" s="12"/>
      <c r="MRK248" s="12"/>
      <c r="MRL248" s="88"/>
      <c r="MRM248" s="88"/>
      <c r="MRN248" s="11"/>
      <c r="MRO248" s="11"/>
      <c r="MRP248" s="89"/>
      <c r="MRQ248" s="87"/>
      <c r="MRR248" s="90"/>
      <c r="MRS248" s="91"/>
      <c r="MRT248" s="86"/>
      <c r="MRU248" s="87"/>
      <c r="MRV248" s="87"/>
      <c r="MRW248" s="87"/>
      <c r="MRX248" s="87"/>
      <c r="MRY248" s="88"/>
      <c r="MRZ248" s="12"/>
      <c r="MSA248" s="12"/>
      <c r="MSB248" s="88"/>
      <c r="MSC248" s="88"/>
      <c r="MSD248" s="11"/>
      <c r="MSE248" s="11"/>
      <c r="MSF248" s="89"/>
      <c r="MSG248" s="87"/>
      <c r="MSH248" s="90"/>
      <c r="MSI248" s="91"/>
      <c r="MSJ248" s="86"/>
      <c r="MSK248" s="87"/>
      <c r="MSL248" s="87"/>
      <c r="MSM248" s="87"/>
      <c r="MSN248" s="87"/>
      <c r="MSO248" s="88"/>
      <c r="MSP248" s="12"/>
      <c r="MSQ248" s="12"/>
      <c r="MSR248" s="88"/>
      <c r="MSS248" s="88"/>
      <c r="MST248" s="11"/>
      <c r="MSU248" s="11"/>
      <c r="MSV248" s="89"/>
      <c r="MSW248" s="87"/>
      <c r="MSX248" s="90"/>
      <c r="MSY248" s="91"/>
      <c r="MSZ248" s="86"/>
      <c r="MTA248" s="87"/>
      <c r="MTB248" s="87"/>
      <c r="MTC248" s="87"/>
      <c r="MTD248" s="87"/>
      <c r="MTE248" s="88"/>
      <c r="MTF248" s="12"/>
      <c r="MTG248" s="12"/>
      <c r="MTH248" s="88"/>
      <c r="MTI248" s="88"/>
      <c r="MTJ248" s="11"/>
      <c r="MTK248" s="11"/>
      <c r="MTL248" s="89"/>
      <c r="MTM248" s="87"/>
      <c r="MTN248" s="90"/>
      <c r="MTO248" s="91"/>
      <c r="MTP248" s="86"/>
      <c r="MTQ248" s="87"/>
      <c r="MTR248" s="87"/>
      <c r="MTS248" s="87"/>
      <c r="MTT248" s="87"/>
      <c r="MTU248" s="88"/>
      <c r="MTV248" s="12"/>
      <c r="MTW248" s="12"/>
      <c r="MTX248" s="88"/>
      <c r="MTY248" s="88"/>
      <c r="MTZ248" s="11"/>
      <c r="MUA248" s="11"/>
      <c r="MUB248" s="89"/>
      <c r="MUC248" s="87"/>
      <c r="MUD248" s="90"/>
      <c r="MUE248" s="91"/>
      <c r="MUF248" s="86"/>
      <c r="MUG248" s="87"/>
      <c r="MUH248" s="87"/>
      <c r="MUI248" s="87"/>
      <c r="MUJ248" s="87"/>
      <c r="MUK248" s="88"/>
      <c r="MUL248" s="12"/>
      <c r="MUM248" s="12"/>
      <c r="MUN248" s="88"/>
      <c r="MUO248" s="88"/>
      <c r="MUP248" s="11"/>
      <c r="MUQ248" s="11"/>
      <c r="MUR248" s="89"/>
      <c r="MUS248" s="87"/>
      <c r="MUT248" s="90"/>
      <c r="MUU248" s="91"/>
      <c r="MUV248" s="86"/>
      <c r="MUW248" s="87"/>
      <c r="MUX248" s="87"/>
      <c r="MUY248" s="87"/>
      <c r="MUZ248" s="87"/>
      <c r="MVA248" s="88"/>
      <c r="MVB248" s="12"/>
      <c r="MVC248" s="12"/>
      <c r="MVD248" s="88"/>
      <c r="MVE248" s="88"/>
      <c r="MVF248" s="11"/>
      <c r="MVG248" s="11"/>
      <c r="MVH248" s="89"/>
      <c r="MVI248" s="87"/>
      <c r="MVJ248" s="90"/>
      <c r="MVK248" s="91"/>
      <c r="MVL248" s="86"/>
      <c r="MVM248" s="87"/>
      <c r="MVN248" s="87"/>
      <c r="MVO248" s="87"/>
      <c r="MVP248" s="87"/>
      <c r="MVQ248" s="88"/>
      <c r="MVR248" s="12"/>
      <c r="MVS248" s="12"/>
      <c r="MVT248" s="88"/>
      <c r="MVU248" s="88"/>
      <c r="MVV248" s="11"/>
      <c r="MVW248" s="11"/>
      <c r="MVX248" s="89"/>
      <c r="MVY248" s="87"/>
      <c r="MVZ248" s="90"/>
      <c r="MWA248" s="91"/>
      <c r="MWB248" s="86"/>
      <c r="MWC248" s="87"/>
      <c r="MWD248" s="87"/>
      <c r="MWE248" s="87"/>
      <c r="MWF248" s="87"/>
      <c r="MWG248" s="88"/>
      <c r="MWH248" s="12"/>
      <c r="MWI248" s="12"/>
      <c r="MWJ248" s="88"/>
      <c r="MWK248" s="88"/>
      <c r="MWL248" s="11"/>
      <c r="MWM248" s="11"/>
      <c r="MWN248" s="89"/>
      <c r="MWO248" s="87"/>
      <c r="MWP248" s="90"/>
      <c r="MWQ248" s="91"/>
      <c r="MWR248" s="86"/>
      <c r="MWS248" s="87"/>
      <c r="MWT248" s="87"/>
      <c r="MWU248" s="87"/>
      <c r="MWV248" s="87"/>
      <c r="MWW248" s="88"/>
      <c r="MWX248" s="12"/>
      <c r="MWY248" s="12"/>
      <c r="MWZ248" s="88"/>
      <c r="MXA248" s="88"/>
      <c r="MXB248" s="11"/>
      <c r="MXC248" s="11"/>
      <c r="MXD248" s="89"/>
      <c r="MXE248" s="87"/>
      <c r="MXF248" s="90"/>
      <c r="MXG248" s="91"/>
      <c r="MXH248" s="86"/>
      <c r="MXI248" s="87"/>
      <c r="MXJ248" s="87"/>
      <c r="MXK248" s="87"/>
      <c r="MXL248" s="87"/>
      <c r="MXM248" s="88"/>
      <c r="MXN248" s="12"/>
      <c r="MXO248" s="12"/>
      <c r="MXP248" s="88"/>
      <c r="MXQ248" s="88"/>
      <c r="MXR248" s="11"/>
      <c r="MXS248" s="11"/>
      <c r="MXT248" s="89"/>
      <c r="MXU248" s="87"/>
      <c r="MXV248" s="90"/>
      <c r="MXW248" s="91"/>
      <c r="MXX248" s="86"/>
      <c r="MXY248" s="87"/>
      <c r="MXZ248" s="87"/>
      <c r="MYA248" s="87"/>
      <c r="MYB248" s="87"/>
      <c r="MYC248" s="88"/>
      <c r="MYD248" s="12"/>
      <c r="MYE248" s="12"/>
      <c r="MYF248" s="88"/>
      <c r="MYG248" s="88"/>
      <c r="MYH248" s="11"/>
      <c r="MYI248" s="11"/>
      <c r="MYJ248" s="89"/>
      <c r="MYK248" s="87"/>
      <c r="MYL248" s="90"/>
      <c r="MYM248" s="91"/>
      <c r="MYN248" s="86"/>
      <c r="MYO248" s="87"/>
      <c r="MYP248" s="87"/>
      <c r="MYQ248" s="87"/>
      <c r="MYR248" s="87"/>
      <c r="MYS248" s="88"/>
      <c r="MYT248" s="12"/>
      <c r="MYU248" s="12"/>
      <c r="MYV248" s="88"/>
      <c r="MYW248" s="88"/>
      <c r="MYX248" s="11"/>
      <c r="MYY248" s="11"/>
      <c r="MYZ248" s="89"/>
      <c r="MZA248" s="87"/>
      <c r="MZB248" s="90"/>
      <c r="MZC248" s="91"/>
      <c r="MZD248" s="86"/>
      <c r="MZE248" s="87"/>
      <c r="MZF248" s="87"/>
      <c r="MZG248" s="87"/>
      <c r="MZH248" s="87"/>
      <c r="MZI248" s="88"/>
      <c r="MZJ248" s="12"/>
      <c r="MZK248" s="12"/>
      <c r="MZL248" s="88"/>
      <c r="MZM248" s="88"/>
      <c r="MZN248" s="11"/>
      <c r="MZO248" s="11"/>
      <c r="MZP248" s="89"/>
      <c r="MZQ248" s="87"/>
      <c r="MZR248" s="90"/>
      <c r="MZS248" s="91"/>
      <c r="MZT248" s="86"/>
      <c r="MZU248" s="87"/>
      <c r="MZV248" s="87"/>
      <c r="MZW248" s="87"/>
      <c r="MZX248" s="87"/>
      <c r="MZY248" s="88"/>
      <c r="MZZ248" s="12"/>
      <c r="NAA248" s="12"/>
      <c r="NAB248" s="88"/>
      <c r="NAC248" s="88"/>
      <c r="NAD248" s="11"/>
      <c r="NAE248" s="11"/>
      <c r="NAF248" s="89"/>
      <c r="NAG248" s="87"/>
      <c r="NAH248" s="90"/>
      <c r="NAI248" s="91"/>
      <c r="NAJ248" s="86"/>
      <c r="NAK248" s="87"/>
      <c r="NAL248" s="87"/>
      <c r="NAM248" s="87"/>
      <c r="NAN248" s="87"/>
      <c r="NAO248" s="88"/>
      <c r="NAP248" s="12"/>
      <c r="NAQ248" s="12"/>
      <c r="NAR248" s="88"/>
      <c r="NAS248" s="88"/>
      <c r="NAT248" s="11"/>
      <c r="NAU248" s="11"/>
      <c r="NAV248" s="89"/>
      <c r="NAW248" s="87"/>
      <c r="NAX248" s="90"/>
      <c r="NAY248" s="91"/>
      <c r="NAZ248" s="86"/>
      <c r="NBA248" s="87"/>
      <c r="NBB248" s="87"/>
      <c r="NBC248" s="87"/>
      <c r="NBD248" s="87"/>
      <c r="NBE248" s="88"/>
      <c r="NBF248" s="12"/>
      <c r="NBG248" s="12"/>
      <c r="NBH248" s="88"/>
      <c r="NBI248" s="88"/>
      <c r="NBJ248" s="11"/>
      <c r="NBK248" s="11"/>
      <c r="NBL248" s="89"/>
      <c r="NBM248" s="87"/>
      <c r="NBN248" s="90"/>
      <c r="NBO248" s="91"/>
      <c r="NBP248" s="86"/>
      <c r="NBQ248" s="87"/>
      <c r="NBR248" s="87"/>
      <c r="NBS248" s="87"/>
      <c r="NBT248" s="87"/>
      <c r="NBU248" s="88"/>
      <c r="NBV248" s="12"/>
      <c r="NBW248" s="12"/>
      <c r="NBX248" s="88"/>
      <c r="NBY248" s="88"/>
      <c r="NBZ248" s="11"/>
      <c r="NCA248" s="11"/>
      <c r="NCB248" s="89"/>
      <c r="NCC248" s="87"/>
      <c r="NCD248" s="90"/>
      <c r="NCE248" s="91"/>
      <c r="NCF248" s="86"/>
      <c r="NCG248" s="87"/>
      <c r="NCH248" s="87"/>
      <c r="NCI248" s="87"/>
      <c r="NCJ248" s="87"/>
      <c r="NCK248" s="88"/>
      <c r="NCL248" s="12"/>
      <c r="NCM248" s="12"/>
      <c r="NCN248" s="88"/>
      <c r="NCO248" s="88"/>
      <c r="NCP248" s="11"/>
      <c r="NCQ248" s="11"/>
      <c r="NCR248" s="89"/>
      <c r="NCS248" s="87"/>
      <c r="NCT248" s="90"/>
      <c r="NCU248" s="91"/>
      <c r="NCV248" s="86"/>
      <c r="NCW248" s="87"/>
      <c r="NCX248" s="87"/>
      <c r="NCY248" s="87"/>
      <c r="NCZ248" s="87"/>
      <c r="NDA248" s="88"/>
      <c r="NDB248" s="12"/>
      <c r="NDC248" s="12"/>
      <c r="NDD248" s="88"/>
      <c r="NDE248" s="88"/>
      <c r="NDF248" s="11"/>
      <c r="NDG248" s="11"/>
      <c r="NDH248" s="89"/>
      <c r="NDI248" s="87"/>
      <c r="NDJ248" s="90"/>
      <c r="NDK248" s="91"/>
      <c r="NDL248" s="86"/>
      <c r="NDM248" s="87"/>
      <c r="NDN248" s="87"/>
      <c r="NDO248" s="87"/>
      <c r="NDP248" s="87"/>
      <c r="NDQ248" s="88"/>
      <c r="NDR248" s="12"/>
      <c r="NDS248" s="12"/>
      <c r="NDT248" s="88"/>
      <c r="NDU248" s="88"/>
      <c r="NDV248" s="11"/>
      <c r="NDW248" s="11"/>
      <c r="NDX248" s="89"/>
      <c r="NDY248" s="87"/>
      <c r="NDZ248" s="90"/>
      <c r="NEA248" s="91"/>
      <c r="NEB248" s="86"/>
      <c r="NEC248" s="87"/>
      <c r="NED248" s="87"/>
      <c r="NEE248" s="87"/>
      <c r="NEF248" s="87"/>
      <c r="NEG248" s="88"/>
      <c r="NEH248" s="12"/>
      <c r="NEI248" s="12"/>
      <c r="NEJ248" s="88"/>
      <c r="NEK248" s="88"/>
      <c r="NEL248" s="11"/>
      <c r="NEM248" s="11"/>
      <c r="NEN248" s="89"/>
      <c r="NEO248" s="87"/>
      <c r="NEP248" s="90"/>
      <c r="NEQ248" s="91"/>
      <c r="NER248" s="86"/>
      <c r="NES248" s="87"/>
      <c r="NET248" s="87"/>
      <c r="NEU248" s="87"/>
      <c r="NEV248" s="87"/>
      <c r="NEW248" s="88"/>
      <c r="NEX248" s="12"/>
      <c r="NEY248" s="12"/>
      <c r="NEZ248" s="88"/>
      <c r="NFA248" s="88"/>
      <c r="NFB248" s="11"/>
      <c r="NFC248" s="11"/>
      <c r="NFD248" s="89"/>
      <c r="NFE248" s="87"/>
      <c r="NFF248" s="90"/>
      <c r="NFG248" s="91"/>
      <c r="NFH248" s="86"/>
      <c r="NFI248" s="87"/>
      <c r="NFJ248" s="87"/>
      <c r="NFK248" s="87"/>
      <c r="NFL248" s="87"/>
      <c r="NFM248" s="88"/>
      <c r="NFN248" s="12"/>
      <c r="NFO248" s="12"/>
      <c r="NFP248" s="88"/>
      <c r="NFQ248" s="88"/>
      <c r="NFR248" s="11"/>
      <c r="NFS248" s="11"/>
      <c r="NFT248" s="89"/>
      <c r="NFU248" s="87"/>
      <c r="NFV248" s="90"/>
      <c r="NFW248" s="91"/>
      <c r="NFX248" s="86"/>
      <c r="NFY248" s="87"/>
      <c r="NFZ248" s="87"/>
      <c r="NGA248" s="87"/>
      <c r="NGB248" s="87"/>
      <c r="NGC248" s="88"/>
      <c r="NGD248" s="12"/>
      <c r="NGE248" s="12"/>
      <c r="NGF248" s="88"/>
      <c r="NGG248" s="88"/>
      <c r="NGH248" s="11"/>
      <c r="NGI248" s="11"/>
      <c r="NGJ248" s="89"/>
      <c r="NGK248" s="87"/>
      <c r="NGL248" s="90"/>
      <c r="NGM248" s="91"/>
      <c r="NGN248" s="86"/>
      <c r="NGO248" s="87"/>
      <c r="NGP248" s="87"/>
      <c r="NGQ248" s="87"/>
      <c r="NGR248" s="87"/>
      <c r="NGS248" s="88"/>
      <c r="NGT248" s="12"/>
      <c r="NGU248" s="12"/>
      <c r="NGV248" s="88"/>
      <c r="NGW248" s="88"/>
      <c r="NGX248" s="11"/>
      <c r="NGY248" s="11"/>
      <c r="NGZ248" s="89"/>
      <c r="NHA248" s="87"/>
      <c r="NHB248" s="90"/>
      <c r="NHC248" s="91"/>
      <c r="NHD248" s="86"/>
      <c r="NHE248" s="87"/>
      <c r="NHF248" s="87"/>
      <c r="NHG248" s="87"/>
      <c r="NHH248" s="87"/>
      <c r="NHI248" s="88"/>
      <c r="NHJ248" s="12"/>
      <c r="NHK248" s="12"/>
      <c r="NHL248" s="88"/>
      <c r="NHM248" s="88"/>
      <c r="NHN248" s="11"/>
      <c r="NHO248" s="11"/>
      <c r="NHP248" s="89"/>
      <c r="NHQ248" s="87"/>
      <c r="NHR248" s="90"/>
      <c r="NHS248" s="91"/>
      <c r="NHT248" s="86"/>
      <c r="NHU248" s="87"/>
      <c r="NHV248" s="87"/>
      <c r="NHW248" s="87"/>
      <c r="NHX248" s="87"/>
      <c r="NHY248" s="88"/>
      <c r="NHZ248" s="12"/>
      <c r="NIA248" s="12"/>
      <c r="NIB248" s="88"/>
      <c r="NIC248" s="88"/>
      <c r="NID248" s="11"/>
      <c r="NIE248" s="11"/>
      <c r="NIF248" s="89"/>
      <c r="NIG248" s="87"/>
      <c r="NIH248" s="90"/>
      <c r="NII248" s="91"/>
      <c r="NIJ248" s="86"/>
      <c r="NIK248" s="87"/>
      <c r="NIL248" s="87"/>
      <c r="NIM248" s="87"/>
      <c r="NIN248" s="87"/>
      <c r="NIO248" s="88"/>
      <c r="NIP248" s="12"/>
      <c r="NIQ248" s="12"/>
      <c r="NIR248" s="88"/>
      <c r="NIS248" s="88"/>
      <c r="NIT248" s="11"/>
      <c r="NIU248" s="11"/>
      <c r="NIV248" s="89"/>
      <c r="NIW248" s="87"/>
      <c r="NIX248" s="90"/>
      <c r="NIY248" s="91"/>
      <c r="NIZ248" s="86"/>
      <c r="NJA248" s="87"/>
      <c r="NJB248" s="87"/>
      <c r="NJC248" s="87"/>
      <c r="NJD248" s="87"/>
      <c r="NJE248" s="88"/>
      <c r="NJF248" s="12"/>
      <c r="NJG248" s="12"/>
      <c r="NJH248" s="88"/>
      <c r="NJI248" s="88"/>
      <c r="NJJ248" s="11"/>
      <c r="NJK248" s="11"/>
      <c r="NJL248" s="89"/>
      <c r="NJM248" s="87"/>
      <c r="NJN248" s="90"/>
      <c r="NJO248" s="91"/>
      <c r="NJP248" s="86"/>
      <c r="NJQ248" s="87"/>
      <c r="NJR248" s="87"/>
      <c r="NJS248" s="87"/>
      <c r="NJT248" s="87"/>
      <c r="NJU248" s="88"/>
      <c r="NJV248" s="12"/>
      <c r="NJW248" s="12"/>
      <c r="NJX248" s="88"/>
      <c r="NJY248" s="88"/>
      <c r="NJZ248" s="11"/>
      <c r="NKA248" s="11"/>
      <c r="NKB248" s="89"/>
      <c r="NKC248" s="87"/>
      <c r="NKD248" s="90"/>
      <c r="NKE248" s="91"/>
      <c r="NKF248" s="86"/>
      <c r="NKG248" s="87"/>
      <c r="NKH248" s="87"/>
      <c r="NKI248" s="87"/>
      <c r="NKJ248" s="87"/>
      <c r="NKK248" s="88"/>
      <c r="NKL248" s="12"/>
      <c r="NKM248" s="12"/>
      <c r="NKN248" s="88"/>
      <c r="NKO248" s="88"/>
      <c r="NKP248" s="11"/>
      <c r="NKQ248" s="11"/>
      <c r="NKR248" s="89"/>
      <c r="NKS248" s="87"/>
      <c r="NKT248" s="90"/>
      <c r="NKU248" s="91"/>
      <c r="NKV248" s="86"/>
      <c r="NKW248" s="87"/>
      <c r="NKX248" s="87"/>
      <c r="NKY248" s="87"/>
      <c r="NKZ248" s="87"/>
      <c r="NLA248" s="88"/>
      <c r="NLB248" s="12"/>
      <c r="NLC248" s="12"/>
      <c r="NLD248" s="88"/>
      <c r="NLE248" s="88"/>
      <c r="NLF248" s="11"/>
      <c r="NLG248" s="11"/>
      <c r="NLH248" s="89"/>
      <c r="NLI248" s="87"/>
      <c r="NLJ248" s="90"/>
      <c r="NLK248" s="91"/>
      <c r="NLL248" s="86"/>
      <c r="NLM248" s="87"/>
      <c r="NLN248" s="87"/>
      <c r="NLO248" s="87"/>
      <c r="NLP248" s="87"/>
      <c r="NLQ248" s="88"/>
      <c r="NLR248" s="12"/>
      <c r="NLS248" s="12"/>
      <c r="NLT248" s="88"/>
      <c r="NLU248" s="88"/>
      <c r="NLV248" s="11"/>
      <c r="NLW248" s="11"/>
      <c r="NLX248" s="89"/>
      <c r="NLY248" s="87"/>
      <c r="NLZ248" s="90"/>
      <c r="NMA248" s="91"/>
      <c r="NMB248" s="86"/>
      <c r="NMC248" s="87"/>
      <c r="NMD248" s="87"/>
      <c r="NME248" s="87"/>
      <c r="NMF248" s="87"/>
      <c r="NMG248" s="88"/>
      <c r="NMH248" s="12"/>
      <c r="NMI248" s="12"/>
      <c r="NMJ248" s="88"/>
      <c r="NMK248" s="88"/>
      <c r="NML248" s="11"/>
      <c r="NMM248" s="11"/>
      <c r="NMN248" s="89"/>
      <c r="NMO248" s="87"/>
      <c r="NMP248" s="90"/>
      <c r="NMQ248" s="91"/>
      <c r="NMR248" s="86"/>
      <c r="NMS248" s="87"/>
      <c r="NMT248" s="87"/>
      <c r="NMU248" s="87"/>
      <c r="NMV248" s="87"/>
      <c r="NMW248" s="88"/>
      <c r="NMX248" s="12"/>
      <c r="NMY248" s="12"/>
      <c r="NMZ248" s="88"/>
      <c r="NNA248" s="88"/>
      <c r="NNB248" s="11"/>
      <c r="NNC248" s="11"/>
      <c r="NND248" s="89"/>
      <c r="NNE248" s="87"/>
      <c r="NNF248" s="90"/>
      <c r="NNG248" s="91"/>
      <c r="NNH248" s="86"/>
      <c r="NNI248" s="87"/>
      <c r="NNJ248" s="87"/>
      <c r="NNK248" s="87"/>
      <c r="NNL248" s="87"/>
      <c r="NNM248" s="88"/>
      <c r="NNN248" s="12"/>
      <c r="NNO248" s="12"/>
      <c r="NNP248" s="88"/>
      <c r="NNQ248" s="88"/>
      <c r="NNR248" s="11"/>
      <c r="NNS248" s="11"/>
      <c r="NNT248" s="89"/>
      <c r="NNU248" s="87"/>
      <c r="NNV248" s="90"/>
      <c r="NNW248" s="91"/>
      <c r="NNX248" s="86"/>
      <c r="NNY248" s="87"/>
      <c r="NNZ248" s="87"/>
      <c r="NOA248" s="87"/>
      <c r="NOB248" s="87"/>
      <c r="NOC248" s="88"/>
      <c r="NOD248" s="12"/>
      <c r="NOE248" s="12"/>
      <c r="NOF248" s="88"/>
      <c r="NOG248" s="88"/>
      <c r="NOH248" s="11"/>
      <c r="NOI248" s="11"/>
      <c r="NOJ248" s="89"/>
      <c r="NOK248" s="87"/>
      <c r="NOL248" s="90"/>
      <c r="NOM248" s="91"/>
      <c r="NON248" s="86"/>
      <c r="NOO248" s="87"/>
      <c r="NOP248" s="87"/>
      <c r="NOQ248" s="87"/>
      <c r="NOR248" s="87"/>
      <c r="NOS248" s="88"/>
      <c r="NOT248" s="12"/>
      <c r="NOU248" s="12"/>
      <c r="NOV248" s="88"/>
      <c r="NOW248" s="88"/>
      <c r="NOX248" s="11"/>
      <c r="NOY248" s="11"/>
      <c r="NOZ248" s="89"/>
      <c r="NPA248" s="87"/>
      <c r="NPB248" s="90"/>
      <c r="NPC248" s="91"/>
      <c r="NPD248" s="86"/>
      <c r="NPE248" s="87"/>
      <c r="NPF248" s="87"/>
      <c r="NPG248" s="87"/>
      <c r="NPH248" s="87"/>
      <c r="NPI248" s="88"/>
      <c r="NPJ248" s="12"/>
      <c r="NPK248" s="12"/>
      <c r="NPL248" s="88"/>
      <c r="NPM248" s="88"/>
      <c r="NPN248" s="11"/>
      <c r="NPO248" s="11"/>
      <c r="NPP248" s="89"/>
      <c r="NPQ248" s="87"/>
      <c r="NPR248" s="90"/>
      <c r="NPS248" s="91"/>
      <c r="NPT248" s="86"/>
      <c r="NPU248" s="87"/>
      <c r="NPV248" s="87"/>
      <c r="NPW248" s="87"/>
      <c r="NPX248" s="87"/>
      <c r="NPY248" s="88"/>
      <c r="NPZ248" s="12"/>
      <c r="NQA248" s="12"/>
      <c r="NQB248" s="88"/>
      <c r="NQC248" s="88"/>
      <c r="NQD248" s="11"/>
      <c r="NQE248" s="11"/>
      <c r="NQF248" s="89"/>
      <c r="NQG248" s="87"/>
      <c r="NQH248" s="90"/>
      <c r="NQI248" s="91"/>
      <c r="NQJ248" s="86"/>
      <c r="NQK248" s="87"/>
      <c r="NQL248" s="87"/>
      <c r="NQM248" s="87"/>
      <c r="NQN248" s="87"/>
      <c r="NQO248" s="88"/>
      <c r="NQP248" s="12"/>
      <c r="NQQ248" s="12"/>
      <c r="NQR248" s="88"/>
      <c r="NQS248" s="88"/>
      <c r="NQT248" s="11"/>
      <c r="NQU248" s="11"/>
      <c r="NQV248" s="89"/>
      <c r="NQW248" s="87"/>
      <c r="NQX248" s="90"/>
      <c r="NQY248" s="91"/>
      <c r="NQZ248" s="86"/>
      <c r="NRA248" s="87"/>
      <c r="NRB248" s="87"/>
      <c r="NRC248" s="87"/>
      <c r="NRD248" s="87"/>
      <c r="NRE248" s="88"/>
      <c r="NRF248" s="12"/>
      <c r="NRG248" s="12"/>
      <c r="NRH248" s="88"/>
      <c r="NRI248" s="88"/>
      <c r="NRJ248" s="11"/>
      <c r="NRK248" s="11"/>
      <c r="NRL248" s="89"/>
      <c r="NRM248" s="87"/>
      <c r="NRN248" s="90"/>
      <c r="NRO248" s="91"/>
      <c r="NRP248" s="86"/>
      <c r="NRQ248" s="87"/>
      <c r="NRR248" s="87"/>
      <c r="NRS248" s="87"/>
      <c r="NRT248" s="87"/>
      <c r="NRU248" s="88"/>
      <c r="NRV248" s="12"/>
      <c r="NRW248" s="12"/>
      <c r="NRX248" s="88"/>
      <c r="NRY248" s="88"/>
      <c r="NRZ248" s="11"/>
      <c r="NSA248" s="11"/>
      <c r="NSB248" s="89"/>
      <c r="NSC248" s="87"/>
      <c r="NSD248" s="90"/>
      <c r="NSE248" s="91"/>
      <c r="NSF248" s="86"/>
      <c r="NSG248" s="87"/>
      <c r="NSH248" s="87"/>
      <c r="NSI248" s="87"/>
      <c r="NSJ248" s="87"/>
      <c r="NSK248" s="88"/>
      <c r="NSL248" s="12"/>
      <c r="NSM248" s="12"/>
      <c r="NSN248" s="88"/>
      <c r="NSO248" s="88"/>
      <c r="NSP248" s="11"/>
      <c r="NSQ248" s="11"/>
      <c r="NSR248" s="89"/>
      <c r="NSS248" s="87"/>
      <c r="NST248" s="90"/>
      <c r="NSU248" s="91"/>
      <c r="NSV248" s="86"/>
      <c r="NSW248" s="87"/>
      <c r="NSX248" s="87"/>
      <c r="NSY248" s="87"/>
      <c r="NSZ248" s="87"/>
      <c r="NTA248" s="88"/>
      <c r="NTB248" s="12"/>
      <c r="NTC248" s="12"/>
      <c r="NTD248" s="88"/>
      <c r="NTE248" s="88"/>
      <c r="NTF248" s="11"/>
      <c r="NTG248" s="11"/>
      <c r="NTH248" s="89"/>
      <c r="NTI248" s="87"/>
      <c r="NTJ248" s="90"/>
      <c r="NTK248" s="91"/>
      <c r="NTL248" s="86"/>
      <c r="NTM248" s="87"/>
      <c r="NTN248" s="87"/>
      <c r="NTO248" s="87"/>
      <c r="NTP248" s="87"/>
      <c r="NTQ248" s="88"/>
      <c r="NTR248" s="12"/>
      <c r="NTS248" s="12"/>
      <c r="NTT248" s="88"/>
      <c r="NTU248" s="88"/>
      <c r="NTV248" s="11"/>
      <c r="NTW248" s="11"/>
      <c r="NTX248" s="89"/>
      <c r="NTY248" s="87"/>
      <c r="NTZ248" s="90"/>
      <c r="NUA248" s="91"/>
      <c r="NUB248" s="86"/>
      <c r="NUC248" s="87"/>
      <c r="NUD248" s="87"/>
      <c r="NUE248" s="87"/>
      <c r="NUF248" s="87"/>
      <c r="NUG248" s="88"/>
      <c r="NUH248" s="12"/>
      <c r="NUI248" s="12"/>
      <c r="NUJ248" s="88"/>
      <c r="NUK248" s="88"/>
      <c r="NUL248" s="11"/>
      <c r="NUM248" s="11"/>
      <c r="NUN248" s="89"/>
      <c r="NUO248" s="87"/>
      <c r="NUP248" s="90"/>
      <c r="NUQ248" s="91"/>
      <c r="NUR248" s="86"/>
      <c r="NUS248" s="87"/>
      <c r="NUT248" s="87"/>
      <c r="NUU248" s="87"/>
      <c r="NUV248" s="87"/>
      <c r="NUW248" s="88"/>
      <c r="NUX248" s="12"/>
      <c r="NUY248" s="12"/>
      <c r="NUZ248" s="88"/>
      <c r="NVA248" s="88"/>
      <c r="NVB248" s="11"/>
      <c r="NVC248" s="11"/>
      <c r="NVD248" s="89"/>
      <c r="NVE248" s="87"/>
      <c r="NVF248" s="90"/>
      <c r="NVG248" s="91"/>
      <c r="NVH248" s="86"/>
      <c r="NVI248" s="87"/>
      <c r="NVJ248" s="87"/>
      <c r="NVK248" s="87"/>
      <c r="NVL248" s="87"/>
      <c r="NVM248" s="88"/>
      <c r="NVN248" s="12"/>
      <c r="NVO248" s="12"/>
      <c r="NVP248" s="88"/>
      <c r="NVQ248" s="88"/>
      <c r="NVR248" s="11"/>
      <c r="NVS248" s="11"/>
      <c r="NVT248" s="89"/>
      <c r="NVU248" s="87"/>
      <c r="NVV248" s="90"/>
      <c r="NVW248" s="91"/>
      <c r="NVX248" s="86"/>
      <c r="NVY248" s="87"/>
      <c r="NVZ248" s="87"/>
      <c r="NWA248" s="87"/>
      <c r="NWB248" s="87"/>
      <c r="NWC248" s="88"/>
      <c r="NWD248" s="12"/>
      <c r="NWE248" s="12"/>
      <c r="NWF248" s="88"/>
      <c r="NWG248" s="88"/>
      <c r="NWH248" s="11"/>
      <c r="NWI248" s="11"/>
      <c r="NWJ248" s="89"/>
      <c r="NWK248" s="87"/>
      <c r="NWL248" s="90"/>
      <c r="NWM248" s="91"/>
      <c r="NWN248" s="86"/>
      <c r="NWO248" s="87"/>
      <c r="NWP248" s="87"/>
      <c r="NWQ248" s="87"/>
      <c r="NWR248" s="87"/>
      <c r="NWS248" s="88"/>
      <c r="NWT248" s="12"/>
      <c r="NWU248" s="12"/>
      <c r="NWV248" s="88"/>
      <c r="NWW248" s="88"/>
      <c r="NWX248" s="11"/>
      <c r="NWY248" s="11"/>
      <c r="NWZ248" s="89"/>
      <c r="NXA248" s="87"/>
      <c r="NXB248" s="90"/>
      <c r="NXC248" s="91"/>
      <c r="NXD248" s="86"/>
      <c r="NXE248" s="87"/>
      <c r="NXF248" s="87"/>
      <c r="NXG248" s="87"/>
      <c r="NXH248" s="87"/>
      <c r="NXI248" s="88"/>
      <c r="NXJ248" s="12"/>
      <c r="NXK248" s="12"/>
      <c r="NXL248" s="88"/>
      <c r="NXM248" s="88"/>
      <c r="NXN248" s="11"/>
      <c r="NXO248" s="11"/>
      <c r="NXP248" s="89"/>
      <c r="NXQ248" s="87"/>
      <c r="NXR248" s="90"/>
      <c r="NXS248" s="91"/>
      <c r="NXT248" s="86"/>
      <c r="NXU248" s="87"/>
      <c r="NXV248" s="87"/>
      <c r="NXW248" s="87"/>
      <c r="NXX248" s="87"/>
      <c r="NXY248" s="88"/>
      <c r="NXZ248" s="12"/>
      <c r="NYA248" s="12"/>
      <c r="NYB248" s="88"/>
      <c r="NYC248" s="88"/>
      <c r="NYD248" s="11"/>
      <c r="NYE248" s="11"/>
      <c r="NYF248" s="89"/>
      <c r="NYG248" s="87"/>
      <c r="NYH248" s="90"/>
      <c r="NYI248" s="91"/>
      <c r="NYJ248" s="86"/>
      <c r="NYK248" s="87"/>
      <c r="NYL248" s="87"/>
      <c r="NYM248" s="87"/>
      <c r="NYN248" s="87"/>
      <c r="NYO248" s="88"/>
      <c r="NYP248" s="12"/>
      <c r="NYQ248" s="12"/>
      <c r="NYR248" s="88"/>
      <c r="NYS248" s="88"/>
      <c r="NYT248" s="11"/>
      <c r="NYU248" s="11"/>
      <c r="NYV248" s="89"/>
      <c r="NYW248" s="87"/>
      <c r="NYX248" s="90"/>
      <c r="NYY248" s="91"/>
      <c r="NYZ248" s="86"/>
      <c r="NZA248" s="87"/>
      <c r="NZB248" s="87"/>
      <c r="NZC248" s="87"/>
      <c r="NZD248" s="87"/>
      <c r="NZE248" s="88"/>
      <c r="NZF248" s="12"/>
      <c r="NZG248" s="12"/>
      <c r="NZH248" s="88"/>
      <c r="NZI248" s="88"/>
      <c r="NZJ248" s="11"/>
      <c r="NZK248" s="11"/>
      <c r="NZL248" s="89"/>
      <c r="NZM248" s="87"/>
      <c r="NZN248" s="90"/>
      <c r="NZO248" s="91"/>
      <c r="NZP248" s="86"/>
      <c r="NZQ248" s="87"/>
      <c r="NZR248" s="87"/>
      <c r="NZS248" s="87"/>
      <c r="NZT248" s="87"/>
      <c r="NZU248" s="88"/>
      <c r="NZV248" s="12"/>
      <c r="NZW248" s="12"/>
      <c r="NZX248" s="88"/>
      <c r="NZY248" s="88"/>
      <c r="NZZ248" s="11"/>
      <c r="OAA248" s="11"/>
      <c r="OAB248" s="89"/>
      <c r="OAC248" s="87"/>
      <c r="OAD248" s="90"/>
      <c r="OAE248" s="91"/>
      <c r="OAF248" s="86"/>
      <c r="OAG248" s="87"/>
      <c r="OAH248" s="87"/>
      <c r="OAI248" s="87"/>
      <c r="OAJ248" s="87"/>
      <c r="OAK248" s="88"/>
      <c r="OAL248" s="12"/>
      <c r="OAM248" s="12"/>
      <c r="OAN248" s="88"/>
      <c r="OAO248" s="88"/>
      <c r="OAP248" s="11"/>
      <c r="OAQ248" s="11"/>
      <c r="OAR248" s="89"/>
      <c r="OAS248" s="87"/>
      <c r="OAT248" s="90"/>
      <c r="OAU248" s="91"/>
      <c r="OAV248" s="86"/>
      <c r="OAW248" s="87"/>
      <c r="OAX248" s="87"/>
      <c r="OAY248" s="87"/>
      <c r="OAZ248" s="87"/>
      <c r="OBA248" s="88"/>
      <c r="OBB248" s="12"/>
      <c r="OBC248" s="12"/>
      <c r="OBD248" s="88"/>
      <c r="OBE248" s="88"/>
      <c r="OBF248" s="11"/>
      <c r="OBG248" s="11"/>
      <c r="OBH248" s="89"/>
      <c r="OBI248" s="87"/>
      <c r="OBJ248" s="90"/>
      <c r="OBK248" s="91"/>
      <c r="OBL248" s="86"/>
      <c r="OBM248" s="87"/>
      <c r="OBN248" s="87"/>
      <c r="OBO248" s="87"/>
      <c r="OBP248" s="87"/>
      <c r="OBQ248" s="88"/>
      <c r="OBR248" s="12"/>
      <c r="OBS248" s="12"/>
      <c r="OBT248" s="88"/>
      <c r="OBU248" s="88"/>
      <c r="OBV248" s="11"/>
      <c r="OBW248" s="11"/>
      <c r="OBX248" s="89"/>
      <c r="OBY248" s="87"/>
      <c r="OBZ248" s="90"/>
      <c r="OCA248" s="91"/>
      <c r="OCB248" s="86"/>
      <c r="OCC248" s="87"/>
      <c r="OCD248" s="87"/>
      <c r="OCE248" s="87"/>
      <c r="OCF248" s="87"/>
      <c r="OCG248" s="88"/>
      <c r="OCH248" s="12"/>
      <c r="OCI248" s="12"/>
      <c r="OCJ248" s="88"/>
      <c r="OCK248" s="88"/>
      <c r="OCL248" s="11"/>
      <c r="OCM248" s="11"/>
      <c r="OCN248" s="89"/>
      <c r="OCO248" s="87"/>
      <c r="OCP248" s="90"/>
      <c r="OCQ248" s="91"/>
      <c r="OCR248" s="86"/>
      <c r="OCS248" s="87"/>
      <c r="OCT248" s="87"/>
      <c r="OCU248" s="87"/>
      <c r="OCV248" s="87"/>
      <c r="OCW248" s="88"/>
      <c r="OCX248" s="12"/>
      <c r="OCY248" s="12"/>
      <c r="OCZ248" s="88"/>
      <c r="ODA248" s="88"/>
      <c r="ODB248" s="11"/>
      <c r="ODC248" s="11"/>
      <c r="ODD248" s="89"/>
      <c r="ODE248" s="87"/>
      <c r="ODF248" s="90"/>
      <c r="ODG248" s="91"/>
      <c r="ODH248" s="86"/>
      <c r="ODI248" s="87"/>
      <c r="ODJ248" s="87"/>
      <c r="ODK248" s="87"/>
      <c r="ODL248" s="87"/>
      <c r="ODM248" s="88"/>
      <c r="ODN248" s="12"/>
      <c r="ODO248" s="12"/>
      <c r="ODP248" s="88"/>
      <c r="ODQ248" s="88"/>
      <c r="ODR248" s="11"/>
      <c r="ODS248" s="11"/>
      <c r="ODT248" s="89"/>
      <c r="ODU248" s="87"/>
      <c r="ODV248" s="90"/>
      <c r="ODW248" s="91"/>
      <c r="ODX248" s="86"/>
      <c r="ODY248" s="87"/>
      <c r="ODZ248" s="87"/>
      <c r="OEA248" s="87"/>
      <c r="OEB248" s="87"/>
      <c r="OEC248" s="88"/>
      <c r="OED248" s="12"/>
      <c r="OEE248" s="12"/>
      <c r="OEF248" s="88"/>
      <c r="OEG248" s="88"/>
      <c r="OEH248" s="11"/>
      <c r="OEI248" s="11"/>
      <c r="OEJ248" s="89"/>
      <c r="OEK248" s="87"/>
      <c r="OEL248" s="90"/>
      <c r="OEM248" s="91"/>
      <c r="OEN248" s="86"/>
      <c r="OEO248" s="87"/>
      <c r="OEP248" s="87"/>
      <c r="OEQ248" s="87"/>
      <c r="OER248" s="87"/>
      <c r="OES248" s="88"/>
      <c r="OET248" s="12"/>
      <c r="OEU248" s="12"/>
      <c r="OEV248" s="88"/>
      <c r="OEW248" s="88"/>
      <c r="OEX248" s="11"/>
      <c r="OEY248" s="11"/>
      <c r="OEZ248" s="89"/>
      <c r="OFA248" s="87"/>
      <c r="OFB248" s="90"/>
      <c r="OFC248" s="91"/>
      <c r="OFD248" s="86"/>
      <c r="OFE248" s="87"/>
      <c r="OFF248" s="87"/>
      <c r="OFG248" s="87"/>
      <c r="OFH248" s="87"/>
      <c r="OFI248" s="88"/>
      <c r="OFJ248" s="12"/>
      <c r="OFK248" s="12"/>
      <c r="OFL248" s="88"/>
      <c r="OFM248" s="88"/>
      <c r="OFN248" s="11"/>
      <c r="OFO248" s="11"/>
      <c r="OFP248" s="89"/>
      <c r="OFQ248" s="87"/>
      <c r="OFR248" s="90"/>
      <c r="OFS248" s="91"/>
      <c r="OFT248" s="86"/>
      <c r="OFU248" s="87"/>
      <c r="OFV248" s="87"/>
      <c r="OFW248" s="87"/>
      <c r="OFX248" s="87"/>
      <c r="OFY248" s="88"/>
      <c r="OFZ248" s="12"/>
      <c r="OGA248" s="12"/>
      <c r="OGB248" s="88"/>
      <c r="OGC248" s="88"/>
      <c r="OGD248" s="11"/>
      <c r="OGE248" s="11"/>
      <c r="OGF248" s="89"/>
      <c r="OGG248" s="87"/>
      <c r="OGH248" s="90"/>
      <c r="OGI248" s="91"/>
      <c r="OGJ248" s="86"/>
      <c r="OGK248" s="87"/>
      <c r="OGL248" s="87"/>
      <c r="OGM248" s="87"/>
      <c r="OGN248" s="87"/>
      <c r="OGO248" s="88"/>
      <c r="OGP248" s="12"/>
      <c r="OGQ248" s="12"/>
      <c r="OGR248" s="88"/>
      <c r="OGS248" s="88"/>
      <c r="OGT248" s="11"/>
      <c r="OGU248" s="11"/>
      <c r="OGV248" s="89"/>
      <c r="OGW248" s="87"/>
      <c r="OGX248" s="90"/>
      <c r="OGY248" s="91"/>
      <c r="OGZ248" s="86"/>
      <c r="OHA248" s="87"/>
      <c r="OHB248" s="87"/>
      <c r="OHC248" s="87"/>
      <c r="OHD248" s="87"/>
      <c r="OHE248" s="88"/>
      <c r="OHF248" s="12"/>
      <c r="OHG248" s="12"/>
      <c r="OHH248" s="88"/>
      <c r="OHI248" s="88"/>
      <c r="OHJ248" s="11"/>
      <c r="OHK248" s="11"/>
      <c r="OHL248" s="89"/>
      <c r="OHM248" s="87"/>
      <c r="OHN248" s="90"/>
      <c r="OHO248" s="91"/>
      <c r="OHP248" s="86"/>
      <c r="OHQ248" s="87"/>
      <c r="OHR248" s="87"/>
      <c r="OHS248" s="87"/>
      <c r="OHT248" s="87"/>
      <c r="OHU248" s="88"/>
      <c r="OHV248" s="12"/>
      <c r="OHW248" s="12"/>
      <c r="OHX248" s="88"/>
      <c r="OHY248" s="88"/>
      <c r="OHZ248" s="11"/>
      <c r="OIA248" s="11"/>
      <c r="OIB248" s="89"/>
      <c r="OIC248" s="87"/>
      <c r="OID248" s="90"/>
      <c r="OIE248" s="91"/>
      <c r="OIF248" s="86"/>
      <c r="OIG248" s="87"/>
      <c r="OIH248" s="87"/>
      <c r="OII248" s="87"/>
      <c r="OIJ248" s="87"/>
      <c r="OIK248" s="88"/>
      <c r="OIL248" s="12"/>
      <c r="OIM248" s="12"/>
      <c r="OIN248" s="88"/>
      <c r="OIO248" s="88"/>
      <c r="OIP248" s="11"/>
      <c r="OIQ248" s="11"/>
      <c r="OIR248" s="89"/>
      <c r="OIS248" s="87"/>
      <c r="OIT248" s="90"/>
      <c r="OIU248" s="91"/>
      <c r="OIV248" s="86"/>
      <c r="OIW248" s="87"/>
      <c r="OIX248" s="87"/>
      <c r="OIY248" s="87"/>
      <c r="OIZ248" s="87"/>
      <c r="OJA248" s="88"/>
      <c r="OJB248" s="12"/>
      <c r="OJC248" s="12"/>
      <c r="OJD248" s="88"/>
      <c r="OJE248" s="88"/>
      <c r="OJF248" s="11"/>
      <c r="OJG248" s="11"/>
      <c r="OJH248" s="89"/>
      <c r="OJI248" s="87"/>
      <c r="OJJ248" s="90"/>
      <c r="OJK248" s="91"/>
      <c r="OJL248" s="86"/>
      <c r="OJM248" s="87"/>
      <c r="OJN248" s="87"/>
      <c r="OJO248" s="87"/>
      <c r="OJP248" s="87"/>
      <c r="OJQ248" s="88"/>
      <c r="OJR248" s="12"/>
      <c r="OJS248" s="12"/>
      <c r="OJT248" s="88"/>
      <c r="OJU248" s="88"/>
      <c r="OJV248" s="11"/>
      <c r="OJW248" s="11"/>
      <c r="OJX248" s="89"/>
      <c r="OJY248" s="87"/>
      <c r="OJZ248" s="90"/>
      <c r="OKA248" s="91"/>
      <c r="OKB248" s="86"/>
      <c r="OKC248" s="87"/>
      <c r="OKD248" s="87"/>
      <c r="OKE248" s="87"/>
      <c r="OKF248" s="87"/>
      <c r="OKG248" s="88"/>
      <c r="OKH248" s="12"/>
      <c r="OKI248" s="12"/>
      <c r="OKJ248" s="88"/>
      <c r="OKK248" s="88"/>
      <c r="OKL248" s="11"/>
      <c r="OKM248" s="11"/>
      <c r="OKN248" s="89"/>
      <c r="OKO248" s="87"/>
      <c r="OKP248" s="90"/>
      <c r="OKQ248" s="91"/>
      <c r="OKR248" s="86"/>
      <c r="OKS248" s="87"/>
      <c r="OKT248" s="87"/>
      <c r="OKU248" s="87"/>
      <c r="OKV248" s="87"/>
      <c r="OKW248" s="88"/>
      <c r="OKX248" s="12"/>
      <c r="OKY248" s="12"/>
      <c r="OKZ248" s="88"/>
      <c r="OLA248" s="88"/>
      <c r="OLB248" s="11"/>
      <c r="OLC248" s="11"/>
      <c r="OLD248" s="89"/>
      <c r="OLE248" s="87"/>
      <c r="OLF248" s="90"/>
      <c r="OLG248" s="91"/>
      <c r="OLH248" s="86"/>
      <c r="OLI248" s="87"/>
      <c r="OLJ248" s="87"/>
      <c r="OLK248" s="87"/>
      <c r="OLL248" s="87"/>
      <c r="OLM248" s="88"/>
      <c r="OLN248" s="12"/>
      <c r="OLO248" s="12"/>
      <c r="OLP248" s="88"/>
      <c r="OLQ248" s="88"/>
      <c r="OLR248" s="11"/>
      <c r="OLS248" s="11"/>
      <c r="OLT248" s="89"/>
      <c r="OLU248" s="87"/>
      <c r="OLV248" s="90"/>
      <c r="OLW248" s="91"/>
      <c r="OLX248" s="86"/>
      <c r="OLY248" s="87"/>
      <c r="OLZ248" s="87"/>
      <c r="OMA248" s="87"/>
      <c r="OMB248" s="87"/>
      <c r="OMC248" s="88"/>
      <c r="OMD248" s="12"/>
      <c r="OME248" s="12"/>
      <c r="OMF248" s="88"/>
      <c r="OMG248" s="88"/>
      <c r="OMH248" s="11"/>
      <c r="OMI248" s="11"/>
      <c r="OMJ248" s="89"/>
      <c r="OMK248" s="87"/>
      <c r="OML248" s="90"/>
      <c r="OMM248" s="91"/>
      <c r="OMN248" s="86"/>
      <c r="OMO248" s="87"/>
      <c r="OMP248" s="87"/>
      <c r="OMQ248" s="87"/>
      <c r="OMR248" s="87"/>
      <c r="OMS248" s="88"/>
      <c r="OMT248" s="12"/>
      <c r="OMU248" s="12"/>
      <c r="OMV248" s="88"/>
      <c r="OMW248" s="88"/>
      <c r="OMX248" s="11"/>
      <c r="OMY248" s="11"/>
      <c r="OMZ248" s="89"/>
      <c r="ONA248" s="87"/>
      <c r="ONB248" s="90"/>
      <c r="ONC248" s="91"/>
      <c r="OND248" s="86"/>
      <c r="ONE248" s="87"/>
      <c r="ONF248" s="87"/>
      <c r="ONG248" s="87"/>
      <c r="ONH248" s="87"/>
      <c r="ONI248" s="88"/>
      <c r="ONJ248" s="12"/>
      <c r="ONK248" s="12"/>
      <c r="ONL248" s="88"/>
      <c r="ONM248" s="88"/>
      <c r="ONN248" s="11"/>
      <c r="ONO248" s="11"/>
      <c r="ONP248" s="89"/>
      <c r="ONQ248" s="87"/>
      <c r="ONR248" s="90"/>
      <c r="ONS248" s="91"/>
      <c r="ONT248" s="86"/>
      <c r="ONU248" s="87"/>
      <c r="ONV248" s="87"/>
      <c r="ONW248" s="87"/>
      <c r="ONX248" s="87"/>
      <c r="ONY248" s="88"/>
      <c r="ONZ248" s="12"/>
      <c r="OOA248" s="12"/>
      <c r="OOB248" s="88"/>
      <c r="OOC248" s="88"/>
      <c r="OOD248" s="11"/>
      <c r="OOE248" s="11"/>
      <c r="OOF248" s="89"/>
      <c r="OOG248" s="87"/>
      <c r="OOH248" s="90"/>
      <c r="OOI248" s="91"/>
      <c r="OOJ248" s="86"/>
      <c r="OOK248" s="87"/>
      <c r="OOL248" s="87"/>
      <c r="OOM248" s="87"/>
      <c r="OON248" s="87"/>
      <c r="OOO248" s="88"/>
      <c r="OOP248" s="12"/>
      <c r="OOQ248" s="12"/>
      <c r="OOR248" s="88"/>
      <c r="OOS248" s="88"/>
      <c r="OOT248" s="11"/>
      <c r="OOU248" s="11"/>
      <c r="OOV248" s="89"/>
      <c r="OOW248" s="87"/>
      <c r="OOX248" s="90"/>
      <c r="OOY248" s="91"/>
      <c r="OOZ248" s="86"/>
      <c r="OPA248" s="87"/>
      <c r="OPB248" s="87"/>
      <c r="OPC248" s="87"/>
      <c r="OPD248" s="87"/>
      <c r="OPE248" s="88"/>
      <c r="OPF248" s="12"/>
      <c r="OPG248" s="12"/>
      <c r="OPH248" s="88"/>
      <c r="OPI248" s="88"/>
      <c r="OPJ248" s="11"/>
      <c r="OPK248" s="11"/>
      <c r="OPL248" s="89"/>
      <c r="OPM248" s="87"/>
      <c r="OPN248" s="90"/>
      <c r="OPO248" s="91"/>
      <c r="OPP248" s="86"/>
      <c r="OPQ248" s="87"/>
      <c r="OPR248" s="87"/>
      <c r="OPS248" s="87"/>
      <c r="OPT248" s="87"/>
      <c r="OPU248" s="88"/>
      <c r="OPV248" s="12"/>
      <c r="OPW248" s="12"/>
      <c r="OPX248" s="88"/>
      <c r="OPY248" s="88"/>
      <c r="OPZ248" s="11"/>
      <c r="OQA248" s="11"/>
      <c r="OQB248" s="89"/>
      <c r="OQC248" s="87"/>
      <c r="OQD248" s="90"/>
      <c r="OQE248" s="91"/>
      <c r="OQF248" s="86"/>
      <c r="OQG248" s="87"/>
      <c r="OQH248" s="87"/>
      <c r="OQI248" s="87"/>
      <c r="OQJ248" s="87"/>
      <c r="OQK248" s="88"/>
      <c r="OQL248" s="12"/>
      <c r="OQM248" s="12"/>
      <c r="OQN248" s="88"/>
      <c r="OQO248" s="88"/>
      <c r="OQP248" s="11"/>
      <c r="OQQ248" s="11"/>
      <c r="OQR248" s="89"/>
      <c r="OQS248" s="87"/>
      <c r="OQT248" s="90"/>
      <c r="OQU248" s="91"/>
      <c r="OQV248" s="86"/>
      <c r="OQW248" s="87"/>
      <c r="OQX248" s="87"/>
      <c r="OQY248" s="87"/>
      <c r="OQZ248" s="87"/>
      <c r="ORA248" s="88"/>
      <c r="ORB248" s="12"/>
      <c r="ORC248" s="12"/>
      <c r="ORD248" s="88"/>
      <c r="ORE248" s="88"/>
      <c r="ORF248" s="11"/>
      <c r="ORG248" s="11"/>
      <c r="ORH248" s="89"/>
      <c r="ORI248" s="87"/>
      <c r="ORJ248" s="90"/>
      <c r="ORK248" s="91"/>
      <c r="ORL248" s="86"/>
      <c r="ORM248" s="87"/>
      <c r="ORN248" s="87"/>
      <c r="ORO248" s="87"/>
      <c r="ORP248" s="87"/>
      <c r="ORQ248" s="88"/>
      <c r="ORR248" s="12"/>
      <c r="ORS248" s="12"/>
      <c r="ORT248" s="88"/>
      <c r="ORU248" s="88"/>
      <c r="ORV248" s="11"/>
      <c r="ORW248" s="11"/>
      <c r="ORX248" s="89"/>
      <c r="ORY248" s="87"/>
      <c r="ORZ248" s="90"/>
      <c r="OSA248" s="91"/>
      <c r="OSB248" s="86"/>
      <c r="OSC248" s="87"/>
      <c r="OSD248" s="87"/>
      <c r="OSE248" s="87"/>
      <c r="OSF248" s="87"/>
      <c r="OSG248" s="88"/>
      <c r="OSH248" s="12"/>
      <c r="OSI248" s="12"/>
      <c r="OSJ248" s="88"/>
      <c r="OSK248" s="88"/>
      <c r="OSL248" s="11"/>
      <c r="OSM248" s="11"/>
      <c r="OSN248" s="89"/>
      <c r="OSO248" s="87"/>
      <c r="OSP248" s="90"/>
      <c r="OSQ248" s="91"/>
      <c r="OSR248" s="86"/>
      <c r="OSS248" s="87"/>
      <c r="OST248" s="87"/>
      <c r="OSU248" s="87"/>
      <c r="OSV248" s="87"/>
      <c r="OSW248" s="88"/>
      <c r="OSX248" s="12"/>
      <c r="OSY248" s="12"/>
      <c r="OSZ248" s="88"/>
      <c r="OTA248" s="88"/>
      <c r="OTB248" s="11"/>
      <c r="OTC248" s="11"/>
      <c r="OTD248" s="89"/>
      <c r="OTE248" s="87"/>
      <c r="OTF248" s="90"/>
      <c r="OTG248" s="91"/>
      <c r="OTH248" s="86"/>
      <c r="OTI248" s="87"/>
      <c r="OTJ248" s="87"/>
      <c r="OTK248" s="87"/>
      <c r="OTL248" s="87"/>
      <c r="OTM248" s="88"/>
      <c r="OTN248" s="12"/>
      <c r="OTO248" s="12"/>
      <c r="OTP248" s="88"/>
      <c r="OTQ248" s="88"/>
      <c r="OTR248" s="11"/>
      <c r="OTS248" s="11"/>
      <c r="OTT248" s="89"/>
      <c r="OTU248" s="87"/>
      <c r="OTV248" s="90"/>
      <c r="OTW248" s="91"/>
      <c r="OTX248" s="86"/>
      <c r="OTY248" s="87"/>
      <c r="OTZ248" s="87"/>
      <c r="OUA248" s="87"/>
      <c r="OUB248" s="87"/>
      <c r="OUC248" s="88"/>
      <c r="OUD248" s="12"/>
      <c r="OUE248" s="12"/>
      <c r="OUF248" s="88"/>
      <c r="OUG248" s="88"/>
      <c r="OUH248" s="11"/>
      <c r="OUI248" s="11"/>
      <c r="OUJ248" s="89"/>
      <c r="OUK248" s="87"/>
      <c r="OUL248" s="90"/>
      <c r="OUM248" s="91"/>
      <c r="OUN248" s="86"/>
      <c r="OUO248" s="87"/>
      <c r="OUP248" s="87"/>
      <c r="OUQ248" s="87"/>
      <c r="OUR248" s="87"/>
      <c r="OUS248" s="88"/>
      <c r="OUT248" s="12"/>
      <c r="OUU248" s="12"/>
      <c r="OUV248" s="88"/>
      <c r="OUW248" s="88"/>
      <c r="OUX248" s="11"/>
      <c r="OUY248" s="11"/>
      <c r="OUZ248" s="89"/>
      <c r="OVA248" s="87"/>
      <c r="OVB248" s="90"/>
      <c r="OVC248" s="91"/>
      <c r="OVD248" s="86"/>
      <c r="OVE248" s="87"/>
      <c r="OVF248" s="87"/>
      <c r="OVG248" s="87"/>
      <c r="OVH248" s="87"/>
      <c r="OVI248" s="88"/>
      <c r="OVJ248" s="12"/>
      <c r="OVK248" s="12"/>
      <c r="OVL248" s="88"/>
      <c r="OVM248" s="88"/>
      <c r="OVN248" s="11"/>
      <c r="OVO248" s="11"/>
      <c r="OVP248" s="89"/>
      <c r="OVQ248" s="87"/>
      <c r="OVR248" s="90"/>
      <c r="OVS248" s="91"/>
      <c r="OVT248" s="86"/>
      <c r="OVU248" s="87"/>
      <c r="OVV248" s="87"/>
      <c r="OVW248" s="87"/>
      <c r="OVX248" s="87"/>
      <c r="OVY248" s="88"/>
      <c r="OVZ248" s="12"/>
      <c r="OWA248" s="12"/>
      <c r="OWB248" s="88"/>
      <c r="OWC248" s="88"/>
      <c r="OWD248" s="11"/>
      <c r="OWE248" s="11"/>
      <c r="OWF248" s="89"/>
      <c r="OWG248" s="87"/>
      <c r="OWH248" s="90"/>
      <c r="OWI248" s="91"/>
      <c r="OWJ248" s="86"/>
      <c r="OWK248" s="87"/>
      <c r="OWL248" s="87"/>
      <c r="OWM248" s="87"/>
      <c r="OWN248" s="87"/>
      <c r="OWO248" s="88"/>
      <c r="OWP248" s="12"/>
      <c r="OWQ248" s="12"/>
      <c r="OWR248" s="88"/>
      <c r="OWS248" s="88"/>
      <c r="OWT248" s="11"/>
      <c r="OWU248" s="11"/>
      <c r="OWV248" s="89"/>
      <c r="OWW248" s="87"/>
      <c r="OWX248" s="90"/>
      <c r="OWY248" s="91"/>
      <c r="OWZ248" s="86"/>
      <c r="OXA248" s="87"/>
      <c r="OXB248" s="87"/>
      <c r="OXC248" s="87"/>
      <c r="OXD248" s="87"/>
      <c r="OXE248" s="88"/>
      <c r="OXF248" s="12"/>
      <c r="OXG248" s="12"/>
      <c r="OXH248" s="88"/>
      <c r="OXI248" s="88"/>
      <c r="OXJ248" s="11"/>
      <c r="OXK248" s="11"/>
      <c r="OXL248" s="89"/>
      <c r="OXM248" s="87"/>
      <c r="OXN248" s="90"/>
      <c r="OXO248" s="91"/>
      <c r="OXP248" s="86"/>
      <c r="OXQ248" s="87"/>
      <c r="OXR248" s="87"/>
      <c r="OXS248" s="87"/>
      <c r="OXT248" s="87"/>
      <c r="OXU248" s="88"/>
      <c r="OXV248" s="12"/>
      <c r="OXW248" s="12"/>
      <c r="OXX248" s="88"/>
      <c r="OXY248" s="88"/>
      <c r="OXZ248" s="11"/>
      <c r="OYA248" s="11"/>
      <c r="OYB248" s="89"/>
      <c r="OYC248" s="87"/>
      <c r="OYD248" s="90"/>
      <c r="OYE248" s="91"/>
      <c r="OYF248" s="86"/>
      <c r="OYG248" s="87"/>
      <c r="OYH248" s="87"/>
      <c r="OYI248" s="87"/>
      <c r="OYJ248" s="87"/>
      <c r="OYK248" s="88"/>
      <c r="OYL248" s="12"/>
      <c r="OYM248" s="12"/>
      <c r="OYN248" s="88"/>
      <c r="OYO248" s="88"/>
      <c r="OYP248" s="11"/>
      <c r="OYQ248" s="11"/>
      <c r="OYR248" s="89"/>
      <c r="OYS248" s="87"/>
      <c r="OYT248" s="90"/>
      <c r="OYU248" s="91"/>
      <c r="OYV248" s="86"/>
      <c r="OYW248" s="87"/>
      <c r="OYX248" s="87"/>
      <c r="OYY248" s="87"/>
      <c r="OYZ248" s="87"/>
      <c r="OZA248" s="88"/>
      <c r="OZB248" s="12"/>
      <c r="OZC248" s="12"/>
      <c r="OZD248" s="88"/>
      <c r="OZE248" s="88"/>
      <c r="OZF248" s="11"/>
      <c r="OZG248" s="11"/>
      <c r="OZH248" s="89"/>
      <c r="OZI248" s="87"/>
      <c r="OZJ248" s="90"/>
      <c r="OZK248" s="91"/>
      <c r="OZL248" s="86"/>
      <c r="OZM248" s="87"/>
      <c r="OZN248" s="87"/>
      <c r="OZO248" s="87"/>
      <c r="OZP248" s="87"/>
      <c r="OZQ248" s="88"/>
      <c r="OZR248" s="12"/>
      <c r="OZS248" s="12"/>
      <c r="OZT248" s="88"/>
      <c r="OZU248" s="88"/>
      <c r="OZV248" s="11"/>
      <c r="OZW248" s="11"/>
      <c r="OZX248" s="89"/>
      <c r="OZY248" s="87"/>
      <c r="OZZ248" s="90"/>
      <c r="PAA248" s="91"/>
      <c r="PAB248" s="86"/>
      <c r="PAC248" s="87"/>
      <c r="PAD248" s="87"/>
      <c r="PAE248" s="87"/>
      <c r="PAF248" s="87"/>
      <c r="PAG248" s="88"/>
      <c r="PAH248" s="12"/>
      <c r="PAI248" s="12"/>
      <c r="PAJ248" s="88"/>
      <c r="PAK248" s="88"/>
      <c r="PAL248" s="11"/>
      <c r="PAM248" s="11"/>
      <c r="PAN248" s="89"/>
      <c r="PAO248" s="87"/>
      <c r="PAP248" s="90"/>
      <c r="PAQ248" s="91"/>
      <c r="PAR248" s="86"/>
      <c r="PAS248" s="87"/>
      <c r="PAT248" s="87"/>
      <c r="PAU248" s="87"/>
      <c r="PAV248" s="87"/>
      <c r="PAW248" s="88"/>
      <c r="PAX248" s="12"/>
      <c r="PAY248" s="12"/>
      <c r="PAZ248" s="88"/>
      <c r="PBA248" s="88"/>
      <c r="PBB248" s="11"/>
      <c r="PBC248" s="11"/>
      <c r="PBD248" s="89"/>
      <c r="PBE248" s="87"/>
      <c r="PBF248" s="90"/>
      <c r="PBG248" s="91"/>
      <c r="PBH248" s="86"/>
      <c r="PBI248" s="87"/>
      <c r="PBJ248" s="87"/>
      <c r="PBK248" s="87"/>
      <c r="PBL248" s="87"/>
      <c r="PBM248" s="88"/>
      <c r="PBN248" s="12"/>
      <c r="PBO248" s="12"/>
      <c r="PBP248" s="88"/>
      <c r="PBQ248" s="88"/>
      <c r="PBR248" s="11"/>
      <c r="PBS248" s="11"/>
      <c r="PBT248" s="89"/>
      <c r="PBU248" s="87"/>
      <c r="PBV248" s="90"/>
      <c r="PBW248" s="91"/>
      <c r="PBX248" s="86"/>
      <c r="PBY248" s="87"/>
      <c r="PBZ248" s="87"/>
      <c r="PCA248" s="87"/>
      <c r="PCB248" s="87"/>
      <c r="PCC248" s="88"/>
      <c r="PCD248" s="12"/>
      <c r="PCE248" s="12"/>
      <c r="PCF248" s="88"/>
      <c r="PCG248" s="88"/>
      <c r="PCH248" s="11"/>
      <c r="PCI248" s="11"/>
      <c r="PCJ248" s="89"/>
      <c r="PCK248" s="87"/>
      <c r="PCL248" s="90"/>
      <c r="PCM248" s="91"/>
      <c r="PCN248" s="86"/>
      <c r="PCO248" s="87"/>
      <c r="PCP248" s="87"/>
      <c r="PCQ248" s="87"/>
      <c r="PCR248" s="87"/>
      <c r="PCS248" s="88"/>
      <c r="PCT248" s="12"/>
      <c r="PCU248" s="12"/>
      <c r="PCV248" s="88"/>
      <c r="PCW248" s="88"/>
      <c r="PCX248" s="11"/>
      <c r="PCY248" s="11"/>
      <c r="PCZ248" s="89"/>
      <c r="PDA248" s="87"/>
      <c r="PDB248" s="90"/>
      <c r="PDC248" s="91"/>
      <c r="PDD248" s="86"/>
      <c r="PDE248" s="87"/>
      <c r="PDF248" s="87"/>
      <c r="PDG248" s="87"/>
      <c r="PDH248" s="87"/>
      <c r="PDI248" s="88"/>
      <c r="PDJ248" s="12"/>
      <c r="PDK248" s="12"/>
      <c r="PDL248" s="88"/>
      <c r="PDM248" s="88"/>
      <c r="PDN248" s="11"/>
      <c r="PDO248" s="11"/>
      <c r="PDP248" s="89"/>
      <c r="PDQ248" s="87"/>
      <c r="PDR248" s="90"/>
      <c r="PDS248" s="91"/>
      <c r="PDT248" s="86"/>
      <c r="PDU248" s="87"/>
      <c r="PDV248" s="87"/>
      <c r="PDW248" s="87"/>
      <c r="PDX248" s="87"/>
      <c r="PDY248" s="88"/>
      <c r="PDZ248" s="12"/>
      <c r="PEA248" s="12"/>
      <c r="PEB248" s="88"/>
      <c r="PEC248" s="88"/>
      <c r="PED248" s="11"/>
      <c r="PEE248" s="11"/>
      <c r="PEF248" s="89"/>
      <c r="PEG248" s="87"/>
      <c r="PEH248" s="90"/>
      <c r="PEI248" s="91"/>
      <c r="PEJ248" s="86"/>
      <c r="PEK248" s="87"/>
      <c r="PEL248" s="87"/>
      <c r="PEM248" s="87"/>
      <c r="PEN248" s="87"/>
      <c r="PEO248" s="88"/>
      <c r="PEP248" s="12"/>
      <c r="PEQ248" s="12"/>
      <c r="PER248" s="88"/>
      <c r="PES248" s="88"/>
      <c r="PET248" s="11"/>
      <c r="PEU248" s="11"/>
      <c r="PEV248" s="89"/>
      <c r="PEW248" s="87"/>
      <c r="PEX248" s="90"/>
      <c r="PEY248" s="91"/>
      <c r="PEZ248" s="86"/>
      <c r="PFA248" s="87"/>
      <c r="PFB248" s="87"/>
      <c r="PFC248" s="87"/>
      <c r="PFD248" s="87"/>
      <c r="PFE248" s="88"/>
      <c r="PFF248" s="12"/>
      <c r="PFG248" s="12"/>
      <c r="PFH248" s="88"/>
      <c r="PFI248" s="88"/>
      <c r="PFJ248" s="11"/>
      <c r="PFK248" s="11"/>
      <c r="PFL248" s="89"/>
      <c r="PFM248" s="87"/>
      <c r="PFN248" s="90"/>
      <c r="PFO248" s="91"/>
      <c r="PFP248" s="86"/>
      <c r="PFQ248" s="87"/>
      <c r="PFR248" s="87"/>
      <c r="PFS248" s="87"/>
      <c r="PFT248" s="87"/>
      <c r="PFU248" s="88"/>
      <c r="PFV248" s="12"/>
      <c r="PFW248" s="12"/>
      <c r="PFX248" s="88"/>
      <c r="PFY248" s="88"/>
      <c r="PFZ248" s="11"/>
      <c r="PGA248" s="11"/>
      <c r="PGB248" s="89"/>
      <c r="PGC248" s="87"/>
      <c r="PGD248" s="90"/>
      <c r="PGE248" s="91"/>
      <c r="PGF248" s="86"/>
      <c r="PGG248" s="87"/>
      <c r="PGH248" s="87"/>
      <c r="PGI248" s="87"/>
      <c r="PGJ248" s="87"/>
      <c r="PGK248" s="88"/>
      <c r="PGL248" s="12"/>
      <c r="PGM248" s="12"/>
      <c r="PGN248" s="88"/>
      <c r="PGO248" s="88"/>
      <c r="PGP248" s="11"/>
      <c r="PGQ248" s="11"/>
      <c r="PGR248" s="89"/>
      <c r="PGS248" s="87"/>
      <c r="PGT248" s="90"/>
      <c r="PGU248" s="91"/>
      <c r="PGV248" s="86"/>
      <c r="PGW248" s="87"/>
      <c r="PGX248" s="87"/>
      <c r="PGY248" s="87"/>
      <c r="PGZ248" s="87"/>
      <c r="PHA248" s="88"/>
      <c r="PHB248" s="12"/>
      <c r="PHC248" s="12"/>
      <c r="PHD248" s="88"/>
      <c r="PHE248" s="88"/>
      <c r="PHF248" s="11"/>
      <c r="PHG248" s="11"/>
      <c r="PHH248" s="89"/>
      <c r="PHI248" s="87"/>
      <c r="PHJ248" s="90"/>
      <c r="PHK248" s="91"/>
      <c r="PHL248" s="86"/>
      <c r="PHM248" s="87"/>
      <c r="PHN248" s="87"/>
      <c r="PHO248" s="87"/>
      <c r="PHP248" s="87"/>
      <c r="PHQ248" s="88"/>
      <c r="PHR248" s="12"/>
      <c r="PHS248" s="12"/>
      <c r="PHT248" s="88"/>
      <c r="PHU248" s="88"/>
      <c r="PHV248" s="11"/>
      <c r="PHW248" s="11"/>
      <c r="PHX248" s="89"/>
      <c r="PHY248" s="87"/>
      <c r="PHZ248" s="90"/>
      <c r="PIA248" s="91"/>
      <c r="PIB248" s="86"/>
      <c r="PIC248" s="87"/>
      <c r="PID248" s="87"/>
      <c r="PIE248" s="87"/>
      <c r="PIF248" s="87"/>
      <c r="PIG248" s="88"/>
      <c r="PIH248" s="12"/>
      <c r="PII248" s="12"/>
      <c r="PIJ248" s="88"/>
      <c r="PIK248" s="88"/>
      <c r="PIL248" s="11"/>
      <c r="PIM248" s="11"/>
      <c r="PIN248" s="89"/>
      <c r="PIO248" s="87"/>
      <c r="PIP248" s="90"/>
      <c r="PIQ248" s="91"/>
      <c r="PIR248" s="86"/>
      <c r="PIS248" s="87"/>
      <c r="PIT248" s="87"/>
      <c r="PIU248" s="87"/>
      <c r="PIV248" s="87"/>
      <c r="PIW248" s="88"/>
      <c r="PIX248" s="12"/>
      <c r="PIY248" s="12"/>
      <c r="PIZ248" s="88"/>
      <c r="PJA248" s="88"/>
      <c r="PJB248" s="11"/>
      <c r="PJC248" s="11"/>
      <c r="PJD248" s="89"/>
      <c r="PJE248" s="87"/>
      <c r="PJF248" s="90"/>
      <c r="PJG248" s="91"/>
      <c r="PJH248" s="86"/>
      <c r="PJI248" s="87"/>
      <c r="PJJ248" s="87"/>
      <c r="PJK248" s="87"/>
      <c r="PJL248" s="87"/>
      <c r="PJM248" s="88"/>
      <c r="PJN248" s="12"/>
      <c r="PJO248" s="12"/>
      <c r="PJP248" s="88"/>
      <c r="PJQ248" s="88"/>
      <c r="PJR248" s="11"/>
      <c r="PJS248" s="11"/>
      <c r="PJT248" s="89"/>
      <c r="PJU248" s="87"/>
      <c r="PJV248" s="90"/>
      <c r="PJW248" s="91"/>
      <c r="PJX248" s="86"/>
      <c r="PJY248" s="87"/>
      <c r="PJZ248" s="87"/>
      <c r="PKA248" s="87"/>
      <c r="PKB248" s="87"/>
      <c r="PKC248" s="88"/>
      <c r="PKD248" s="12"/>
      <c r="PKE248" s="12"/>
      <c r="PKF248" s="88"/>
      <c r="PKG248" s="88"/>
      <c r="PKH248" s="11"/>
      <c r="PKI248" s="11"/>
      <c r="PKJ248" s="89"/>
      <c r="PKK248" s="87"/>
      <c r="PKL248" s="90"/>
      <c r="PKM248" s="91"/>
      <c r="PKN248" s="86"/>
      <c r="PKO248" s="87"/>
      <c r="PKP248" s="87"/>
      <c r="PKQ248" s="87"/>
      <c r="PKR248" s="87"/>
      <c r="PKS248" s="88"/>
      <c r="PKT248" s="12"/>
      <c r="PKU248" s="12"/>
      <c r="PKV248" s="88"/>
      <c r="PKW248" s="88"/>
      <c r="PKX248" s="11"/>
      <c r="PKY248" s="11"/>
      <c r="PKZ248" s="89"/>
      <c r="PLA248" s="87"/>
      <c r="PLB248" s="90"/>
      <c r="PLC248" s="91"/>
      <c r="PLD248" s="86"/>
      <c r="PLE248" s="87"/>
      <c r="PLF248" s="87"/>
      <c r="PLG248" s="87"/>
      <c r="PLH248" s="87"/>
      <c r="PLI248" s="88"/>
      <c r="PLJ248" s="12"/>
      <c r="PLK248" s="12"/>
      <c r="PLL248" s="88"/>
      <c r="PLM248" s="88"/>
      <c r="PLN248" s="11"/>
      <c r="PLO248" s="11"/>
      <c r="PLP248" s="89"/>
      <c r="PLQ248" s="87"/>
      <c r="PLR248" s="90"/>
      <c r="PLS248" s="91"/>
      <c r="PLT248" s="86"/>
      <c r="PLU248" s="87"/>
      <c r="PLV248" s="87"/>
      <c r="PLW248" s="87"/>
      <c r="PLX248" s="87"/>
      <c r="PLY248" s="88"/>
      <c r="PLZ248" s="12"/>
      <c r="PMA248" s="12"/>
      <c r="PMB248" s="88"/>
      <c r="PMC248" s="88"/>
      <c r="PMD248" s="11"/>
      <c r="PME248" s="11"/>
      <c r="PMF248" s="89"/>
      <c r="PMG248" s="87"/>
      <c r="PMH248" s="90"/>
      <c r="PMI248" s="91"/>
      <c r="PMJ248" s="86"/>
      <c r="PMK248" s="87"/>
      <c r="PML248" s="87"/>
      <c r="PMM248" s="87"/>
      <c r="PMN248" s="87"/>
      <c r="PMO248" s="88"/>
      <c r="PMP248" s="12"/>
      <c r="PMQ248" s="12"/>
      <c r="PMR248" s="88"/>
      <c r="PMS248" s="88"/>
      <c r="PMT248" s="11"/>
      <c r="PMU248" s="11"/>
      <c r="PMV248" s="89"/>
      <c r="PMW248" s="87"/>
      <c r="PMX248" s="90"/>
      <c r="PMY248" s="91"/>
      <c r="PMZ248" s="86"/>
      <c r="PNA248" s="87"/>
      <c r="PNB248" s="87"/>
      <c r="PNC248" s="87"/>
      <c r="PND248" s="87"/>
      <c r="PNE248" s="88"/>
      <c r="PNF248" s="12"/>
      <c r="PNG248" s="12"/>
      <c r="PNH248" s="88"/>
      <c r="PNI248" s="88"/>
      <c r="PNJ248" s="11"/>
      <c r="PNK248" s="11"/>
      <c r="PNL248" s="89"/>
      <c r="PNM248" s="87"/>
      <c r="PNN248" s="90"/>
      <c r="PNO248" s="91"/>
      <c r="PNP248" s="86"/>
      <c r="PNQ248" s="87"/>
      <c r="PNR248" s="87"/>
      <c r="PNS248" s="87"/>
      <c r="PNT248" s="87"/>
      <c r="PNU248" s="88"/>
      <c r="PNV248" s="12"/>
      <c r="PNW248" s="12"/>
      <c r="PNX248" s="88"/>
      <c r="PNY248" s="88"/>
      <c r="PNZ248" s="11"/>
      <c r="POA248" s="11"/>
      <c r="POB248" s="89"/>
      <c r="POC248" s="87"/>
      <c r="POD248" s="90"/>
      <c r="POE248" s="91"/>
      <c r="POF248" s="86"/>
      <c r="POG248" s="87"/>
      <c r="POH248" s="87"/>
      <c r="POI248" s="87"/>
      <c r="POJ248" s="87"/>
      <c r="POK248" s="88"/>
      <c r="POL248" s="12"/>
      <c r="POM248" s="12"/>
      <c r="PON248" s="88"/>
      <c r="POO248" s="88"/>
      <c r="POP248" s="11"/>
      <c r="POQ248" s="11"/>
      <c r="POR248" s="89"/>
      <c r="POS248" s="87"/>
      <c r="POT248" s="90"/>
      <c r="POU248" s="91"/>
      <c r="POV248" s="86"/>
      <c r="POW248" s="87"/>
      <c r="POX248" s="87"/>
      <c r="POY248" s="87"/>
      <c r="POZ248" s="87"/>
      <c r="PPA248" s="88"/>
      <c r="PPB248" s="12"/>
      <c r="PPC248" s="12"/>
      <c r="PPD248" s="88"/>
      <c r="PPE248" s="88"/>
      <c r="PPF248" s="11"/>
      <c r="PPG248" s="11"/>
      <c r="PPH248" s="89"/>
      <c r="PPI248" s="87"/>
      <c r="PPJ248" s="90"/>
      <c r="PPK248" s="91"/>
      <c r="PPL248" s="86"/>
      <c r="PPM248" s="87"/>
      <c r="PPN248" s="87"/>
      <c r="PPO248" s="87"/>
      <c r="PPP248" s="87"/>
      <c r="PPQ248" s="88"/>
      <c r="PPR248" s="12"/>
      <c r="PPS248" s="12"/>
      <c r="PPT248" s="88"/>
      <c r="PPU248" s="88"/>
      <c r="PPV248" s="11"/>
      <c r="PPW248" s="11"/>
      <c r="PPX248" s="89"/>
      <c r="PPY248" s="87"/>
      <c r="PPZ248" s="90"/>
      <c r="PQA248" s="91"/>
      <c r="PQB248" s="86"/>
      <c r="PQC248" s="87"/>
      <c r="PQD248" s="87"/>
      <c r="PQE248" s="87"/>
      <c r="PQF248" s="87"/>
      <c r="PQG248" s="88"/>
      <c r="PQH248" s="12"/>
      <c r="PQI248" s="12"/>
      <c r="PQJ248" s="88"/>
      <c r="PQK248" s="88"/>
      <c r="PQL248" s="11"/>
      <c r="PQM248" s="11"/>
      <c r="PQN248" s="89"/>
      <c r="PQO248" s="87"/>
      <c r="PQP248" s="90"/>
      <c r="PQQ248" s="91"/>
      <c r="PQR248" s="86"/>
      <c r="PQS248" s="87"/>
      <c r="PQT248" s="87"/>
      <c r="PQU248" s="87"/>
      <c r="PQV248" s="87"/>
      <c r="PQW248" s="88"/>
      <c r="PQX248" s="12"/>
      <c r="PQY248" s="12"/>
      <c r="PQZ248" s="88"/>
      <c r="PRA248" s="88"/>
      <c r="PRB248" s="11"/>
      <c r="PRC248" s="11"/>
      <c r="PRD248" s="89"/>
      <c r="PRE248" s="87"/>
      <c r="PRF248" s="90"/>
      <c r="PRG248" s="91"/>
      <c r="PRH248" s="86"/>
      <c r="PRI248" s="87"/>
      <c r="PRJ248" s="87"/>
      <c r="PRK248" s="87"/>
      <c r="PRL248" s="87"/>
      <c r="PRM248" s="88"/>
      <c r="PRN248" s="12"/>
      <c r="PRO248" s="12"/>
      <c r="PRP248" s="88"/>
      <c r="PRQ248" s="88"/>
      <c r="PRR248" s="11"/>
      <c r="PRS248" s="11"/>
      <c r="PRT248" s="89"/>
      <c r="PRU248" s="87"/>
      <c r="PRV248" s="90"/>
      <c r="PRW248" s="91"/>
      <c r="PRX248" s="86"/>
      <c r="PRY248" s="87"/>
      <c r="PRZ248" s="87"/>
      <c r="PSA248" s="87"/>
      <c r="PSB248" s="87"/>
      <c r="PSC248" s="88"/>
      <c r="PSD248" s="12"/>
      <c r="PSE248" s="12"/>
      <c r="PSF248" s="88"/>
      <c r="PSG248" s="88"/>
      <c r="PSH248" s="11"/>
      <c r="PSI248" s="11"/>
      <c r="PSJ248" s="89"/>
      <c r="PSK248" s="87"/>
      <c r="PSL248" s="90"/>
      <c r="PSM248" s="91"/>
      <c r="PSN248" s="86"/>
      <c r="PSO248" s="87"/>
      <c r="PSP248" s="87"/>
      <c r="PSQ248" s="87"/>
      <c r="PSR248" s="87"/>
      <c r="PSS248" s="88"/>
      <c r="PST248" s="12"/>
      <c r="PSU248" s="12"/>
      <c r="PSV248" s="88"/>
      <c r="PSW248" s="88"/>
      <c r="PSX248" s="11"/>
      <c r="PSY248" s="11"/>
      <c r="PSZ248" s="89"/>
      <c r="PTA248" s="87"/>
      <c r="PTB248" s="90"/>
      <c r="PTC248" s="91"/>
      <c r="PTD248" s="86"/>
      <c r="PTE248" s="87"/>
      <c r="PTF248" s="87"/>
      <c r="PTG248" s="87"/>
      <c r="PTH248" s="87"/>
      <c r="PTI248" s="88"/>
      <c r="PTJ248" s="12"/>
      <c r="PTK248" s="12"/>
      <c r="PTL248" s="88"/>
      <c r="PTM248" s="88"/>
      <c r="PTN248" s="11"/>
      <c r="PTO248" s="11"/>
      <c r="PTP248" s="89"/>
      <c r="PTQ248" s="87"/>
      <c r="PTR248" s="90"/>
      <c r="PTS248" s="91"/>
      <c r="PTT248" s="86"/>
      <c r="PTU248" s="87"/>
      <c r="PTV248" s="87"/>
      <c r="PTW248" s="87"/>
      <c r="PTX248" s="87"/>
      <c r="PTY248" s="88"/>
      <c r="PTZ248" s="12"/>
      <c r="PUA248" s="12"/>
      <c r="PUB248" s="88"/>
      <c r="PUC248" s="88"/>
      <c r="PUD248" s="11"/>
      <c r="PUE248" s="11"/>
      <c r="PUF248" s="89"/>
      <c r="PUG248" s="87"/>
      <c r="PUH248" s="90"/>
      <c r="PUI248" s="91"/>
      <c r="PUJ248" s="86"/>
      <c r="PUK248" s="87"/>
      <c r="PUL248" s="87"/>
      <c r="PUM248" s="87"/>
      <c r="PUN248" s="87"/>
      <c r="PUO248" s="88"/>
      <c r="PUP248" s="12"/>
      <c r="PUQ248" s="12"/>
      <c r="PUR248" s="88"/>
      <c r="PUS248" s="88"/>
      <c r="PUT248" s="11"/>
      <c r="PUU248" s="11"/>
      <c r="PUV248" s="89"/>
      <c r="PUW248" s="87"/>
      <c r="PUX248" s="90"/>
      <c r="PUY248" s="91"/>
      <c r="PUZ248" s="86"/>
      <c r="PVA248" s="87"/>
      <c r="PVB248" s="87"/>
      <c r="PVC248" s="87"/>
      <c r="PVD248" s="87"/>
      <c r="PVE248" s="88"/>
      <c r="PVF248" s="12"/>
      <c r="PVG248" s="12"/>
      <c r="PVH248" s="88"/>
      <c r="PVI248" s="88"/>
      <c r="PVJ248" s="11"/>
      <c r="PVK248" s="11"/>
      <c r="PVL248" s="89"/>
      <c r="PVM248" s="87"/>
      <c r="PVN248" s="90"/>
      <c r="PVO248" s="91"/>
      <c r="PVP248" s="86"/>
      <c r="PVQ248" s="87"/>
      <c r="PVR248" s="87"/>
      <c r="PVS248" s="87"/>
      <c r="PVT248" s="87"/>
      <c r="PVU248" s="88"/>
      <c r="PVV248" s="12"/>
      <c r="PVW248" s="12"/>
      <c r="PVX248" s="88"/>
      <c r="PVY248" s="88"/>
      <c r="PVZ248" s="11"/>
      <c r="PWA248" s="11"/>
      <c r="PWB248" s="89"/>
      <c r="PWC248" s="87"/>
      <c r="PWD248" s="90"/>
      <c r="PWE248" s="91"/>
      <c r="PWF248" s="86"/>
      <c r="PWG248" s="87"/>
      <c r="PWH248" s="87"/>
      <c r="PWI248" s="87"/>
      <c r="PWJ248" s="87"/>
      <c r="PWK248" s="88"/>
      <c r="PWL248" s="12"/>
      <c r="PWM248" s="12"/>
      <c r="PWN248" s="88"/>
      <c r="PWO248" s="88"/>
      <c r="PWP248" s="11"/>
      <c r="PWQ248" s="11"/>
      <c r="PWR248" s="89"/>
      <c r="PWS248" s="87"/>
      <c r="PWT248" s="90"/>
      <c r="PWU248" s="91"/>
      <c r="PWV248" s="86"/>
      <c r="PWW248" s="87"/>
      <c r="PWX248" s="87"/>
      <c r="PWY248" s="87"/>
      <c r="PWZ248" s="87"/>
      <c r="PXA248" s="88"/>
      <c r="PXB248" s="12"/>
      <c r="PXC248" s="12"/>
      <c r="PXD248" s="88"/>
      <c r="PXE248" s="88"/>
      <c r="PXF248" s="11"/>
      <c r="PXG248" s="11"/>
      <c r="PXH248" s="89"/>
      <c r="PXI248" s="87"/>
      <c r="PXJ248" s="90"/>
      <c r="PXK248" s="91"/>
      <c r="PXL248" s="86"/>
      <c r="PXM248" s="87"/>
      <c r="PXN248" s="87"/>
      <c r="PXO248" s="87"/>
      <c r="PXP248" s="87"/>
      <c r="PXQ248" s="88"/>
      <c r="PXR248" s="12"/>
      <c r="PXS248" s="12"/>
      <c r="PXT248" s="88"/>
      <c r="PXU248" s="88"/>
      <c r="PXV248" s="11"/>
      <c r="PXW248" s="11"/>
      <c r="PXX248" s="89"/>
      <c r="PXY248" s="87"/>
      <c r="PXZ248" s="90"/>
      <c r="PYA248" s="91"/>
      <c r="PYB248" s="86"/>
      <c r="PYC248" s="87"/>
      <c r="PYD248" s="87"/>
      <c r="PYE248" s="87"/>
      <c r="PYF248" s="87"/>
      <c r="PYG248" s="88"/>
      <c r="PYH248" s="12"/>
      <c r="PYI248" s="12"/>
      <c r="PYJ248" s="88"/>
      <c r="PYK248" s="88"/>
      <c r="PYL248" s="11"/>
      <c r="PYM248" s="11"/>
      <c r="PYN248" s="89"/>
      <c r="PYO248" s="87"/>
      <c r="PYP248" s="90"/>
      <c r="PYQ248" s="91"/>
      <c r="PYR248" s="86"/>
      <c r="PYS248" s="87"/>
      <c r="PYT248" s="87"/>
      <c r="PYU248" s="87"/>
      <c r="PYV248" s="87"/>
      <c r="PYW248" s="88"/>
      <c r="PYX248" s="12"/>
      <c r="PYY248" s="12"/>
      <c r="PYZ248" s="88"/>
      <c r="PZA248" s="88"/>
      <c r="PZB248" s="11"/>
      <c r="PZC248" s="11"/>
      <c r="PZD248" s="89"/>
      <c r="PZE248" s="87"/>
      <c r="PZF248" s="90"/>
      <c r="PZG248" s="91"/>
      <c r="PZH248" s="86"/>
      <c r="PZI248" s="87"/>
      <c r="PZJ248" s="87"/>
      <c r="PZK248" s="87"/>
      <c r="PZL248" s="87"/>
      <c r="PZM248" s="88"/>
      <c r="PZN248" s="12"/>
      <c r="PZO248" s="12"/>
      <c r="PZP248" s="88"/>
      <c r="PZQ248" s="88"/>
      <c r="PZR248" s="11"/>
      <c r="PZS248" s="11"/>
      <c r="PZT248" s="89"/>
      <c r="PZU248" s="87"/>
      <c r="PZV248" s="90"/>
      <c r="PZW248" s="91"/>
      <c r="PZX248" s="86"/>
      <c r="PZY248" s="87"/>
      <c r="PZZ248" s="87"/>
      <c r="QAA248" s="87"/>
      <c r="QAB248" s="87"/>
      <c r="QAC248" s="88"/>
      <c r="QAD248" s="12"/>
      <c r="QAE248" s="12"/>
      <c r="QAF248" s="88"/>
      <c r="QAG248" s="88"/>
      <c r="QAH248" s="11"/>
      <c r="QAI248" s="11"/>
      <c r="QAJ248" s="89"/>
      <c r="QAK248" s="87"/>
      <c r="QAL248" s="90"/>
      <c r="QAM248" s="91"/>
      <c r="QAN248" s="86"/>
      <c r="QAO248" s="87"/>
      <c r="QAP248" s="87"/>
      <c r="QAQ248" s="87"/>
      <c r="QAR248" s="87"/>
      <c r="QAS248" s="88"/>
      <c r="QAT248" s="12"/>
      <c r="QAU248" s="12"/>
      <c r="QAV248" s="88"/>
      <c r="QAW248" s="88"/>
      <c r="QAX248" s="11"/>
      <c r="QAY248" s="11"/>
      <c r="QAZ248" s="89"/>
      <c r="QBA248" s="87"/>
      <c r="QBB248" s="90"/>
      <c r="QBC248" s="91"/>
      <c r="QBD248" s="86"/>
      <c r="QBE248" s="87"/>
      <c r="QBF248" s="87"/>
      <c r="QBG248" s="87"/>
      <c r="QBH248" s="87"/>
      <c r="QBI248" s="88"/>
      <c r="QBJ248" s="12"/>
      <c r="QBK248" s="12"/>
      <c r="QBL248" s="88"/>
      <c r="QBM248" s="88"/>
      <c r="QBN248" s="11"/>
      <c r="QBO248" s="11"/>
      <c r="QBP248" s="89"/>
      <c r="QBQ248" s="87"/>
      <c r="QBR248" s="90"/>
      <c r="QBS248" s="91"/>
      <c r="QBT248" s="86"/>
      <c r="QBU248" s="87"/>
      <c r="QBV248" s="87"/>
      <c r="QBW248" s="87"/>
      <c r="QBX248" s="87"/>
      <c r="QBY248" s="88"/>
      <c r="QBZ248" s="12"/>
      <c r="QCA248" s="12"/>
      <c r="QCB248" s="88"/>
      <c r="QCC248" s="88"/>
      <c r="QCD248" s="11"/>
      <c r="QCE248" s="11"/>
      <c r="QCF248" s="89"/>
      <c r="QCG248" s="87"/>
      <c r="QCH248" s="90"/>
      <c r="QCI248" s="91"/>
      <c r="QCJ248" s="86"/>
      <c r="QCK248" s="87"/>
      <c r="QCL248" s="87"/>
      <c r="QCM248" s="87"/>
      <c r="QCN248" s="87"/>
      <c r="QCO248" s="88"/>
      <c r="QCP248" s="12"/>
      <c r="QCQ248" s="12"/>
      <c r="QCR248" s="88"/>
      <c r="QCS248" s="88"/>
      <c r="QCT248" s="11"/>
      <c r="QCU248" s="11"/>
      <c r="QCV248" s="89"/>
      <c r="QCW248" s="87"/>
      <c r="QCX248" s="90"/>
      <c r="QCY248" s="91"/>
      <c r="QCZ248" s="86"/>
      <c r="QDA248" s="87"/>
      <c r="QDB248" s="87"/>
      <c r="QDC248" s="87"/>
      <c r="QDD248" s="87"/>
      <c r="QDE248" s="88"/>
      <c r="QDF248" s="12"/>
      <c r="QDG248" s="12"/>
      <c r="QDH248" s="88"/>
      <c r="QDI248" s="88"/>
      <c r="QDJ248" s="11"/>
      <c r="QDK248" s="11"/>
      <c r="QDL248" s="89"/>
      <c r="QDM248" s="87"/>
      <c r="QDN248" s="90"/>
      <c r="QDO248" s="91"/>
      <c r="QDP248" s="86"/>
      <c r="QDQ248" s="87"/>
      <c r="QDR248" s="87"/>
      <c r="QDS248" s="87"/>
      <c r="QDT248" s="87"/>
      <c r="QDU248" s="88"/>
      <c r="QDV248" s="12"/>
      <c r="QDW248" s="12"/>
      <c r="QDX248" s="88"/>
      <c r="QDY248" s="88"/>
      <c r="QDZ248" s="11"/>
      <c r="QEA248" s="11"/>
      <c r="QEB248" s="89"/>
      <c r="QEC248" s="87"/>
      <c r="QED248" s="90"/>
      <c r="QEE248" s="91"/>
      <c r="QEF248" s="86"/>
      <c r="QEG248" s="87"/>
      <c r="QEH248" s="87"/>
      <c r="QEI248" s="87"/>
      <c r="QEJ248" s="87"/>
      <c r="QEK248" s="88"/>
      <c r="QEL248" s="12"/>
      <c r="QEM248" s="12"/>
      <c r="QEN248" s="88"/>
      <c r="QEO248" s="88"/>
      <c r="QEP248" s="11"/>
      <c r="QEQ248" s="11"/>
      <c r="QER248" s="89"/>
      <c r="QES248" s="87"/>
      <c r="QET248" s="90"/>
      <c r="QEU248" s="91"/>
      <c r="QEV248" s="86"/>
      <c r="QEW248" s="87"/>
      <c r="QEX248" s="87"/>
      <c r="QEY248" s="87"/>
      <c r="QEZ248" s="87"/>
      <c r="QFA248" s="88"/>
      <c r="QFB248" s="12"/>
      <c r="QFC248" s="12"/>
      <c r="QFD248" s="88"/>
      <c r="QFE248" s="88"/>
      <c r="QFF248" s="11"/>
      <c r="QFG248" s="11"/>
      <c r="QFH248" s="89"/>
      <c r="QFI248" s="87"/>
      <c r="QFJ248" s="90"/>
      <c r="QFK248" s="91"/>
      <c r="QFL248" s="86"/>
      <c r="QFM248" s="87"/>
      <c r="QFN248" s="87"/>
      <c r="QFO248" s="87"/>
      <c r="QFP248" s="87"/>
      <c r="QFQ248" s="88"/>
      <c r="QFR248" s="12"/>
      <c r="QFS248" s="12"/>
      <c r="QFT248" s="88"/>
      <c r="QFU248" s="88"/>
      <c r="QFV248" s="11"/>
      <c r="QFW248" s="11"/>
      <c r="QFX248" s="89"/>
      <c r="QFY248" s="87"/>
      <c r="QFZ248" s="90"/>
      <c r="QGA248" s="91"/>
      <c r="QGB248" s="86"/>
      <c r="QGC248" s="87"/>
      <c r="QGD248" s="87"/>
      <c r="QGE248" s="87"/>
      <c r="QGF248" s="87"/>
      <c r="QGG248" s="88"/>
      <c r="QGH248" s="12"/>
      <c r="QGI248" s="12"/>
      <c r="QGJ248" s="88"/>
      <c r="QGK248" s="88"/>
      <c r="QGL248" s="11"/>
      <c r="QGM248" s="11"/>
      <c r="QGN248" s="89"/>
      <c r="QGO248" s="87"/>
      <c r="QGP248" s="90"/>
      <c r="QGQ248" s="91"/>
      <c r="QGR248" s="86"/>
      <c r="QGS248" s="87"/>
      <c r="QGT248" s="87"/>
      <c r="QGU248" s="87"/>
      <c r="QGV248" s="87"/>
      <c r="QGW248" s="88"/>
      <c r="QGX248" s="12"/>
      <c r="QGY248" s="12"/>
      <c r="QGZ248" s="88"/>
      <c r="QHA248" s="88"/>
      <c r="QHB248" s="11"/>
      <c r="QHC248" s="11"/>
      <c r="QHD248" s="89"/>
      <c r="QHE248" s="87"/>
      <c r="QHF248" s="90"/>
      <c r="QHG248" s="91"/>
      <c r="QHH248" s="86"/>
      <c r="QHI248" s="87"/>
      <c r="QHJ248" s="87"/>
      <c r="QHK248" s="87"/>
      <c r="QHL248" s="87"/>
      <c r="QHM248" s="88"/>
      <c r="QHN248" s="12"/>
      <c r="QHO248" s="12"/>
      <c r="QHP248" s="88"/>
      <c r="QHQ248" s="88"/>
      <c r="QHR248" s="11"/>
      <c r="QHS248" s="11"/>
      <c r="QHT248" s="89"/>
      <c r="QHU248" s="87"/>
      <c r="QHV248" s="90"/>
      <c r="QHW248" s="91"/>
      <c r="QHX248" s="86"/>
      <c r="QHY248" s="87"/>
      <c r="QHZ248" s="87"/>
      <c r="QIA248" s="87"/>
      <c r="QIB248" s="87"/>
      <c r="QIC248" s="88"/>
      <c r="QID248" s="12"/>
      <c r="QIE248" s="12"/>
      <c r="QIF248" s="88"/>
      <c r="QIG248" s="88"/>
      <c r="QIH248" s="11"/>
      <c r="QII248" s="11"/>
      <c r="QIJ248" s="89"/>
      <c r="QIK248" s="87"/>
      <c r="QIL248" s="90"/>
      <c r="QIM248" s="91"/>
      <c r="QIN248" s="86"/>
      <c r="QIO248" s="87"/>
      <c r="QIP248" s="87"/>
      <c r="QIQ248" s="87"/>
      <c r="QIR248" s="87"/>
      <c r="QIS248" s="88"/>
      <c r="QIT248" s="12"/>
      <c r="QIU248" s="12"/>
      <c r="QIV248" s="88"/>
      <c r="QIW248" s="88"/>
      <c r="QIX248" s="11"/>
      <c r="QIY248" s="11"/>
      <c r="QIZ248" s="89"/>
      <c r="QJA248" s="87"/>
      <c r="QJB248" s="90"/>
      <c r="QJC248" s="91"/>
      <c r="QJD248" s="86"/>
      <c r="QJE248" s="87"/>
      <c r="QJF248" s="87"/>
      <c r="QJG248" s="87"/>
      <c r="QJH248" s="87"/>
      <c r="QJI248" s="88"/>
      <c r="QJJ248" s="12"/>
      <c r="QJK248" s="12"/>
      <c r="QJL248" s="88"/>
      <c r="QJM248" s="88"/>
      <c r="QJN248" s="11"/>
      <c r="QJO248" s="11"/>
      <c r="QJP248" s="89"/>
      <c r="QJQ248" s="87"/>
      <c r="QJR248" s="90"/>
      <c r="QJS248" s="91"/>
      <c r="QJT248" s="86"/>
      <c r="QJU248" s="87"/>
      <c r="QJV248" s="87"/>
      <c r="QJW248" s="87"/>
      <c r="QJX248" s="87"/>
      <c r="QJY248" s="88"/>
      <c r="QJZ248" s="12"/>
      <c r="QKA248" s="12"/>
      <c r="QKB248" s="88"/>
      <c r="QKC248" s="88"/>
      <c r="QKD248" s="11"/>
      <c r="QKE248" s="11"/>
      <c r="QKF248" s="89"/>
      <c r="QKG248" s="87"/>
      <c r="QKH248" s="90"/>
      <c r="QKI248" s="91"/>
      <c r="QKJ248" s="86"/>
      <c r="QKK248" s="87"/>
      <c r="QKL248" s="87"/>
      <c r="QKM248" s="87"/>
      <c r="QKN248" s="87"/>
      <c r="QKO248" s="88"/>
      <c r="QKP248" s="12"/>
      <c r="QKQ248" s="12"/>
      <c r="QKR248" s="88"/>
      <c r="QKS248" s="88"/>
      <c r="QKT248" s="11"/>
      <c r="QKU248" s="11"/>
      <c r="QKV248" s="89"/>
      <c r="QKW248" s="87"/>
      <c r="QKX248" s="90"/>
      <c r="QKY248" s="91"/>
      <c r="QKZ248" s="86"/>
      <c r="QLA248" s="87"/>
      <c r="QLB248" s="87"/>
      <c r="QLC248" s="87"/>
      <c r="QLD248" s="87"/>
      <c r="QLE248" s="88"/>
      <c r="QLF248" s="12"/>
      <c r="QLG248" s="12"/>
      <c r="QLH248" s="88"/>
      <c r="QLI248" s="88"/>
      <c r="QLJ248" s="11"/>
      <c r="QLK248" s="11"/>
      <c r="QLL248" s="89"/>
      <c r="QLM248" s="87"/>
      <c r="QLN248" s="90"/>
      <c r="QLO248" s="91"/>
      <c r="QLP248" s="86"/>
      <c r="QLQ248" s="87"/>
      <c r="QLR248" s="87"/>
      <c r="QLS248" s="87"/>
      <c r="QLT248" s="87"/>
      <c r="QLU248" s="88"/>
      <c r="QLV248" s="12"/>
      <c r="QLW248" s="12"/>
      <c r="QLX248" s="88"/>
      <c r="QLY248" s="88"/>
      <c r="QLZ248" s="11"/>
      <c r="QMA248" s="11"/>
      <c r="QMB248" s="89"/>
      <c r="QMC248" s="87"/>
      <c r="QMD248" s="90"/>
      <c r="QME248" s="91"/>
      <c r="QMF248" s="86"/>
      <c r="QMG248" s="87"/>
      <c r="QMH248" s="87"/>
      <c r="QMI248" s="87"/>
      <c r="QMJ248" s="87"/>
      <c r="QMK248" s="88"/>
      <c r="QML248" s="12"/>
      <c r="QMM248" s="12"/>
      <c r="QMN248" s="88"/>
      <c r="QMO248" s="88"/>
      <c r="QMP248" s="11"/>
      <c r="QMQ248" s="11"/>
      <c r="QMR248" s="89"/>
      <c r="QMS248" s="87"/>
      <c r="QMT248" s="90"/>
      <c r="QMU248" s="91"/>
      <c r="QMV248" s="86"/>
      <c r="QMW248" s="87"/>
      <c r="QMX248" s="87"/>
      <c r="QMY248" s="87"/>
      <c r="QMZ248" s="87"/>
      <c r="QNA248" s="88"/>
      <c r="QNB248" s="12"/>
      <c r="QNC248" s="12"/>
      <c r="QND248" s="88"/>
      <c r="QNE248" s="88"/>
      <c r="QNF248" s="11"/>
      <c r="QNG248" s="11"/>
      <c r="QNH248" s="89"/>
      <c r="QNI248" s="87"/>
      <c r="QNJ248" s="90"/>
      <c r="QNK248" s="91"/>
      <c r="QNL248" s="86"/>
      <c r="QNM248" s="87"/>
      <c r="QNN248" s="87"/>
      <c r="QNO248" s="87"/>
      <c r="QNP248" s="87"/>
      <c r="QNQ248" s="88"/>
      <c r="QNR248" s="12"/>
      <c r="QNS248" s="12"/>
      <c r="QNT248" s="88"/>
      <c r="QNU248" s="88"/>
      <c r="QNV248" s="11"/>
      <c r="QNW248" s="11"/>
      <c r="QNX248" s="89"/>
      <c r="QNY248" s="87"/>
      <c r="QNZ248" s="90"/>
      <c r="QOA248" s="91"/>
      <c r="QOB248" s="86"/>
      <c r="QOC248" s="87"/>
      <c r="QOD248" s="87"/>
      <c r="QOE248" s="87"/>
      <c r="QOF248" s="87"/>
      <c r="QOG248" s="88"/>
      <c r="QOH248" s="12"/>
      <c r="QOI248" s="12"/>
      <c r="QOJ248" s="88"/>
      <c r="QOK248" s="88"/>
      <c r="QOL248" s="11"/>
      <c r="QOM248" s="11"/>
      <c r="QON248" s="89"/>
      <c r="QOO248" s="87"/>
      <c r="QOP248" s="90"/>
      <c r="QOQ248" s="91"/>
      <c r="QOR248" s="86"/>
      <c r="QOS248" s="87"/>
      <c r="QOT248" s="87"/>
      <c r="QOU248" s="87"/>
      <c r="QOV248" s="87"/>
      <c r="QOW248" s="88"/>
      <c r="QOX248" s="12"/>
      <c r="QOY248" s="12"/>
      <c r="QOZ248" s="88"/>
      <c r="QPA248" s="88"/>
      <c r="QPB248" s="11"/>
      <c r="QPC248" s="11"/>
      <c r="QPD248" s="89"/>
      <c r="QPE248" s="87"/>
      <c r="QPF248" s="90"/>
      <c r="QPG248" s="91"/>
      <c r="QPH248" s="86"/>
      <c r="QPI248" s="87"/>
      <c r="QPJ248" s="87"/>
      <c r="QPK248" s="87"/>
      <c r="QPL248" s="87"/>
      <c r="QPM248" s="88"/>
      <c r="QPN248" s="12"/>
      <c r="QPO248" s="12"/>
      <c r="QPP248" s="88"/>
      <c r="QPQ248" s="88"/>
      <c r="QPR248" s="11"/>
      <c r="QPS248" s="11"/>
      <c r="QPT248" s="89"/>
      <c r="QPU248" s="87"/>
      <c r="QPV248" s="90"/>
      <c r="QPW248" s="91"/>
      <c r="QPX248" s="86"/>
      <c r="QPY248" s="87"/>
      <c r="QPZ248" s="87"/>
      <c r="QQA248" s="87"/>
      <c r="QQB248" s="87"/>
      <c r="QQC248" s="88"/>
      <c r="QQD248" s="12"/>
      <c r="QQE248" s="12"/>
      <c r="QQF248" s="88"/>
      <c r="QQG248" s="88"/>
      <c r="QQH248" s="11"/>
      <c r="QQI248" s="11"/>
      <c r="QQJ248" s="89"/>
      <c r="QQK248" s="87"/>
      <c r="QQL248" s="90"/>
      <c r="QQM248" s="91"/>
      <c r="QQN248" s="86"/>
      <c r="QQO248" s="87"/>
      <c r="QQP248" s="87"/>
      <c r="QQQ248" s="87"/>
      <c r="QQR248" s="87"/>
      <c r="QQS248" s="88"/>
      <c r="QQT248" s="12"/>
      <c r="QQU248" s="12"/>
      <c r="QQV248" s="88"/>
      <c r="QQW248" s="88"/>
      <c r="QQX248" s="11"/>
      <c r="QQY248" s="11"/>
      <c r="QQZ248" s="89"/>
      <c r="QRA248" s="87"/>
      <c r="QRB248" s="90"/>
      <c r="QRC248" s="91"/>
      <c r="QRD248" s="86"/>
      <c r="QRE248" s="87"/>
      <c r="QRF248" s="87"/>
      <c r="QRG248" s="87"/>
      <c r="QRH248" s="87"/>
      <c r="QRI248" s="88"/>
      <c r="QRJ248" s="12"/>
      <c r="QRK248" s="12"/>
      <c r="QRL248" s="88"/>
      <c r="QRM248" s="88"/>
      <c r="QRN248" s="11"/>
      <c r="QRO248" s="11"/>
      <c r="QRP248" s="89"/>
      <c r="QRQ248" s="87"/>
      <c r="QRR248" s="90"/>
      <c r="QRS248" s="91"/>
      <c r="QRT248" s="86"/>
      <c r="QRU248" s="87"/>
      <c r="QRV248" s="87"/>
      <c r="QRW248" s="87"/>
      <c r="QRX248" s="87"/>
      <c r="QRY248" s="88"/>
      <c r="QRZ248" s="12"/>
      <c r="QSA248" s="12"/>
      <c r="QSB248" s="88"/>
      <c r="QSC248" s="88"/>
      <c r="QSD248" s="11"/>
      <c r="QSE248" s="11"/>
      <c r="QSF248" s="89"/>
      <c r="QSG248" s="87"/>
      <c r="QSH248" s="90"/>
      <c r="QSI248" s="91"/>
      <c r="QSJ248" s="86"/>
      <c r="QSK248" s="87"/>
      <c r="QSL248" s="87"/>
      <c r="QSM248" s="87"/>
      <c r="QSN248" s="87"/>
      <c r="QSO248" s="88"/>
      <c r="QSP248" s="12"/>
      <c r="QSQ248" s="12"/>
      <c r="QSR248" s="88"/>
      <c r="QSS248" s="88"/>
      <c r="QST248" s="11"/>
      <c r="QSU248" s="11"/>
      <c r="QSV248" s="89"/>
      <c r="QSW248" s="87"/>
      <c r="QSX248" s="90"/>
      <c r="QSY248" s="91"/>
      <c r="QSZ248" s="86"/>
      <c r="QTA248" s="87"/>
      <c r="QTB248" s="87"/>
      <c r="QTC248" s="87"/>
      <c r="QTD248" s="87"/>
      <c r="QTE248" s="88"/>
      <c r="QTF248" s="12"/>
      <c r="QTG248" s="12"/>
      <c r="QTH248" s="88"/>
      <c r="QTI248" s="88"/>
      <c r="QTJ248" s="11"/>
      <c r="QTK248" s="11"/>
      <c r="QTL248" s="89"/>
      <c r="QTM248" s="87"/>
      <c r="QTN248" s="90"/>
      <c r="QTO248" s="91"/>
      <c r="QTP248" s="86"/>
      <c r="QTQ248" s="87"/>
      <c r="QTR248" s="87"/>
      <c r="QTS248" s="87"/>
      <c r="QTT248" s="87"/>
      <c r="QTU248" s="88"/>
      <c r="QTV248" s="12"/>
      <c r="QTW248" s="12"/>
      <c r="QTX248" s="88"/>
      <c r="QTY248" s="88"/>
      <c r="QTZ248" s="11"/>
      <c r="QUA248" s="11"/>
      <c r="QUB248" s="89"/>
      <c r="QUC248" s="87"/>
      <c r="QUD248" s="90"/>
      <c r="QUE248" s="91"/>
      <c r="QUF248" s="86"/>
      <c r="QUG248" s="87"/>
      <c r="QUH248" s="87"/>
      <c r="QUI248" s="87"/>
      <c r="QUJ248" s="87"/>
      <c r="QUK248" s="88"/>
      <c r="QUL248" s="12"/>
      <c r="QUM248" s="12"/>
      <c r="QUN248" s="88"/>
      <c r="QUO248" s="88"/>
      <c r="QUP248" s="11"/>
      <c r="QUQ248" s="11"/>
      <c r="QUR248" s="89"/>
      <c r="QUS248" s="87"/>
      <c r="QUT248" s="90"/>
      <c r="QUU248" s="91"/>
      <c r="QUV248" s="86"/>
      <c r="QUW248" s="87"/>
      <c r="QUX248" s="87"/>
      <c r="QUY248" s="87"/>
      <c r="QUZ248" s="87"/>
      <c r="QVA248" s="88"/>
      <c r="QVB248" s="12"/>
      <c r="QVC248" s="12"/>
      <c r="QVD248" s="88"/>
      <c r="QVE248" s="88"/>
      <c r="QVF248" s="11"/>
      <c r="QVG248" s="11"/>
      <c r="QVH248" s="89"/>
      <c r="QVI248" s="87"/>
      <c r="QVJ248" s="90"/>
      <c r="QVK248" s="91"/>
      <c r="QVL248" s="86"/>
      <c r="QVM248" s="87"/>
      <c r="QVN248" s="87"/>
      <c r="QVO248" s="87"/>
      <c r="QVP248" s="87"/>
      <c r="QVQ248" s="88"/>
      <c r="QVR248" s="12"/>
      <c r="QVS248" s="12"/>
      <c r="QVT248" s="88"/>
      <c r="QVU248" s="88"/>
      <c r="QVV248" s="11"/>
      <c r="QVW248" s="11"/>
      <c r="QVX248" s="89"/>
      <c r="QVY248" s="87"/>
      <c r="QVZ248" s="90"/>
      <c r="QWA248" s="91"/>
      <c r="QWB248" s="86"/>
      <c r="QWC248" s="87"/>
      <c r="QWD248" s="87"/>
      <c r="QWE248" s="87"/>
      <c r="QWF248" s="87"/>
      <c r="QWG248" s="88"/>
      <c r="QWH248" s="12"/>
      <c r="QWI248" s="12"/>
      <c r="QWJ248" s="88"/>
      <c r="QWK248" s="88"/>
      <c r="QWL248" s="11"/>
      <c r="QWM248" s="11"/>
      <c r="QWN248" s="89"/>
      <c r="QWO248" s="87"/>
      <c r="QWP248" s="90"/>
      <c r="QWQ248" s="91"/>
      <c r="QWR248" s="86"/>
      <c r="QWS248" s="87"/>
      <c r="QWT248" s="87"/>
      <c r="QWU248" s="87"/>
      <c r="QWV248" s="87"/>
      <c r="QWW248" s="88"/>
      <c r="QWX248" s="12"/>
      <c r="QWY248" s="12"/>
      <c r="QWZ248" s="88"/>
      <c r="QXA248" s="88"/>
      <c r="QXB248" s="11"/>
      <c r="QXC248" s="11"/>
      <c r="QXD248" s="89"/>
      <c r="QXE248" s="87"/>
      <c r="QXF248" s="90"/>
      <c r="QXG248" s="91"/>
      <c r="QXH248" s="86"/>
      <c r="QXI248" s="87"/>
      <c r="QXJ248" s="87"/>
      <c r="QXK248" s="87"/>
      <c r="QXL248" s="87"/>
      <c r="QXM248" s="88"/>
      <c r="QXN248" s="12"/>
      <c r="QXO248" s="12"/>
      <c r="QXP248" s="88"/>
      <c r="QXQ248" s="88"/>
      <c r="QXR248" s="11"/>
      <c r="QXS248" s="11"/>
      <c r="QXT248" s="89"/>
      <c r="QXU248" s="87"/>
      <c r="QXV248" s="90"/>
      <c r="QXW248" s="91"/>
      <c r="QXX248" s="86"/>
      <c r="QXY248" s="87"/>
      <c r="QXZ248" s="87"/>
      <c r="QYA248" s="87"/>
      <c r="QYB248" s="87"/>
      <c r="QYC248" s="88"/>
      <c r="QYD248" s="12"/>
      <c r="QYE248" s="12"/>
      <c r="QYF248" s="88"/>
      <c r="QYG248" s="88"/>
      <c r="QYH248" s="11"/>
      <c r="QYI248" s="11"/>
      <c r="QYJ248" s="89"/>
      <c r="QYK248" s="87"/>
      <c r="QYL248" s="90"/>
      <c r="QYM248" s="91"/>
      <c r="QYN248" s="86"/>
      <c r="QYO248" s="87"/>
      <c r="QYP248" s="87"/>
      <c r="QYQ248" s="87"/>
      <c r="QYR248" s="87"/>
      <c r="QYS248" s="88"/>
      <c r="QYT248" s="12"/>
      <c r="QYU248" s="12"/>
      <c r="QYV248" s="88"/>
      <c r="QYW248" s="88"/>
      <c r="QYX248" s="11"/>
      <c r="QYY248" s="11"/>
      <c r="QYZ248" s="89"/>
      <c r="QZA248" s="87"/>
      <c r="QZB248" s="90"/>
      <c r="QZC248" s="91"/>
      <c r="QZD248" s="86"/>
      <c r="QZE248" s="87"/>
      <c r="QZF248" s="87"/>
      <c r="QZG248" s="87"/>
      <c r="QZH248" s="87"/>
      <c r="QZI248" s="88"/>
      <c r="QZJ248" s="12"/>
      <c r="QZK248" s="12"/>
      <c r="QZL248" s="88"/>
      <c r="QZM248" s="88"/>
      <c r="QZN248" s="11"/>
      <c r="QZO248" s="11"/>
      <c r="QZP248" s="89"/>
      <c r="QZQ248" s="87"/>
      <c r="QZR248" s="90"/>
      <c r="QZS248" s="91"/>
      <c r="QZT248" s="86"/>
      <c r="QZU248" s="87"/>
      <c r="QZV248" s="87"/>
      <c r="QZW248" s="87"/>
      <c r="QZX248" s="87"/>
      <c r="QZY248" s="88"/>
      <c r="QZZ248" s="12"/>
      <c r="RAA248" s="12"/>
      <c r="RAB248" s="88"/>
      <c r="RAC248" s="88"/>
      <c r="RAD248" s="11"/>
      <c r="RAE248" s="11"/>
      <c r="RAF248" s="89"/>
      <c r="RAG248" s="87"/>
      <c r="RAH248" s="90"/>
      <c r="RAI248" s="91"/>
      <c r="RAJ248" s="86"/>
      <c r="RAK248" s="87"/>
      <c r="RAL248" s="87"/>
      <c r="RAM248" s="87"/>
      <c r="RAN248" s="87"/>
      <c r="RAO248" s="88"/>
      <c r="RAP248" s="12"/>
      <c r="RAQ248" s="12"/>
      <c r="RAR248" s="88"/>
      <c r="RAS248" s="88"/>
      <c r="RAT248" s="11"/>
      <c r="RAU248" s="11"/>
      <c r="RAV248" s="89"/>
      <c r="RAW248" s="87"/>
      <c r="RAX248" s="90"/>
      <c r="RAY248" s="91"/>
      <c r="RAZ248" s="86"/>
      <c r="RBA248" s="87"/>
      <c r="RBB248" s="87"/>
      <c r="RBC248" s="87"/>
      <c r="RBD248" s="87"/>
      <c r="RBE248" s="88"/>
      <c r="RBF248" s="12"/>
      <c r="RBG248" s="12"/>
      <c r="RBH248" s="88"/>
      <c r="RBI248" s="88"/>
      <c r="RBJ248" s="11"/>
      <c r="RBK248" s="11"/>
      <c r="RBL248" s="89"/>
      <c r="RBM248" s="87"/>
      <c r="RBN248" s="90"/>
      <c r="RBO248" s="91"/>
      <c r="RBP248" s="86"/>
      <c r="RBQ248" s="87"/>
      <c r="RBR248" s="87"/>
      <c r="RBS248" s="87"/>
      <c r="RBT248" s="87"/>
      <c r="RBU248" s="88"/>
      <c r="RBV248" s="12"/>
      <c r="RBW248" s="12"/>
      <c r="RBX248" s="88"/>
      <c r="RBY248" s="88"/>
      <c r="RBZ248" s="11"/>
      <c r="RCA248" s="11"/>
      <c r="RCB248" s="89"/>
      <c r="RCC248" s="87"/>
      <c r="RCD248" s="90"/>
      <c r="RCE248" s="91"/>
      <c r="RCF248" s="86"/>
      <c r="RCG248" s="87"/>
      <c r="RCH248" s="87"/>
      <c r="RCI248" s="87"/>
      <c r="RCJ248" s="87"/>
      <c r="RCK248" s="88"/>
      <c r="RCL248" s="12"/>
      <c r="RCM248" s="12"/>
      <c r="RCN248" s="88"/>
      <c r="RCO248" s="88"/>
      <c r="RCP248" s="11"/>
      <c r="RCQ248" s="11"/>
      <c r="RCR248" s="89"/>
      <c r="RCS248" s="87"/>
      <c r="RCT248" s="90"/>
      <c r="RCU248" s="91"/>
      <c r="RCV248" s="86"/>
      <c r="RCW248" s="87"/>
      <c r="RCX248" s="87"/>
      <c r="RCY248" s="87"/>
      <c r="RCZ248" s="87"/>
      <c r="RDA248" s="88"/>
      <c r="RDB248" s="12"/>
      <c r="RDC248" s="12"/>
      <c r="RDD248" s="88"/>
      <c r="RDE248" s="88"/>
      <c r="RDF248" s="11"/>
      <c r="RDG248" s="11"/>
      <c r="RDH248" s="89"/>
      <c r="RDI248" s="87"/>
      <c r="RDJ248" s="90"/>
      <c r="RDK248" s="91"/>
      <c r="RDL248" s="86"/>
      <c r="RDM248" s="87"/>
      <c r="RDN248" s="87"/>
      <c r="RDO248" s="87"/>
      <c r="RDP248" s="87"/>
      <c r="RDQ248" s="88"/>
      <c r="RDR248" s="12"/>
      <c r="RDS248" s="12"/>
      <c r="RDT248" s="88"/>
      <c r="RDU248" s="88"/>
      <c r="RDV248" s="11"/>
      <c r="RDW248" s="11"/>
      <c r="RDX248" s="89"/>
      <c r="RDY248" s="87"/>
      <c r="RDZ248" s="90"/>
      <c r="REA248" s="91"/>
      <c r="REB248" s="86"/>
      <c r="REC248" s="87"/>
      <c r="RED248" s="87"/>
      <c r="REE248" s="87"/>
      <c r="REF248" s="87"/>
      <c r="REG248" s="88"/>
      <c r="REH248" s="12"/>
      <c r="REI248" s="12"/>
      <c r="REJ248" s="88"/>
      <c r="REK248" s="88"/>
      <c r="REL248" s="11"/>
      <c r="REM248" s="11"/>
      <c r="REN248" s="89"/>
      <c r="REO248" s="87"/>
      <c r="REP248" s="90"/>
      <c r="REQ248" s="91"/>
      <c r="RER248" s="86"/>
      <c r="RES248" s="87"/>
      <c r="RET248" s="87"/>
      <c r="REU248" s="87"/>
      <c r="REV248" s="87"/>
      <c r="REW248" s="88"/>
      <c r="REX248" s="12"/>
      <c r="REY248" s="12"/>
      <c r="REZ248" s="88"/>
      <c r="RFA248" s="88"/>
      <c r="RFB248" s="11"/>
      <c r="RFC248" s="11"/>
      <c r="RFD248" s="89"/>
      <c r="RFE248" s="87"/>
      <c r="RFF248" s="90"/>
      <c r="RFG248" s="91"/>
      <c r="RFH248" s="86"/>
      <c r="RFI248" s="87"/>
      <c r="RFJ248" s="87"/>
      <c r="RFK248" s="87"/>
      <c r="RFL248" s="87"/>
      <c r="RFM248" s="88"/>
      <c r="RFN248" s="12"/>
      <c r="RFO248" s="12"/>
      <c r="RFP248" s="88"/>
      <c r="RFQ248" s="88"/>
      <c r="RFR248" s="11"/>
      <c r="RFS248" s="11"/>
      <c r="RFT248" s="89"/>
      <c r="RFU248" s="87"/>
      <c r="RFV248" s="90"/>
      <c r="RFW248" s="91"/>
      <c r="RFX248" s="86"/>
      <c r="RFY248" s="87"/>
      <c r="RFZ248" s="87"/>
      <c r="RGA248" s="87"/>
      <c r="RGB248" s="87"/>
      <c r="RGC248" s="88"/>
      <c r="RGD248" s="12"/>
      <c r="RGE248" s="12"/>
      <c r="RGF248" s="88"/>
      <c r="RGG248" s="88"/>
      <c r="RGH248" s="11"/>
      <c r="RGI248" s="11"/>
      <c r="RGJ248" s="89"/>
      <c r="RGK248" s="87"/>
      <c r="RGL248" s="90"/>
      <c r="RGM248" s="91"/>
      <c r="RGN248" s="86"/>
      <c r="RGO248" s="87"/>
      <c r="RGP248" s="87"/>
      <c r="RGQ248" s="87"/>
      <c r="RGR248" s="87"/>
      <c r="RGS248" s="88"/>
      <c r="RGT248" s="12"/>
      <c r="RGU248" s="12"/>
      <c r="RGV248" s="88"/>
      <c r="RGW248" s="88"/>
      <c r="RGX248" s="11"/>
      <c r="RGY248" s="11"/>
      <c r="RGZ248" s="89"/>
      <c r="RHA248" s="87"/>
      <c r="RHB248" s="90"/>
      <c r="RHC248" s="91"/>
      <c r="RHD248" s="86"/>
      <c r="RHE248" s="87"/>
      <c r="RHF248" s="87"/>
      <c r="RHG248" s="87"/>
      <c r="RHH248" s="87"/>
      <c r="RHI248" s="88"/>
      <c r="RHJ248" s="12"/>
      <c r="RHK248" s="12"/>
      <c r="RHL248" s="88"/>
      <c r="RHM248" s="88"/>
      <c r="RHN248" s="11"/>
      <c r="RHO248" s="11"/>
      <c r="RHP248" s="89"/>
      <c r="RHQ248" s="87"/>
      <c r="RHR248" s="90"/>
      <c r="RHS248" s="91"/>
      <c r="RHT248" s="86"/>
      <c r="RHU248" s="87"/>
      <c r="RHV248" s="87"/>
      <c r="RHW248" s="87"/>
      <c r="RHX248" s="87"/>
      <c r="RHY248" s="88"/>
      <c r="RHZ248" s="12"/>
      <c r="RIA248" s="12"/>
      <c r="RIB248" s="88"/>
      <c r="RIC248" s="88"/>
      <c r="RID248" s="11"/>
      <c r="RIE248" s="11"/>
      <c r="RIF248" s="89"/>
      <c r="RIG248" s="87"/>
      <c r="RIH248" s="90"/>
      <c r="RII248" s="91"/>
      <c r="RIJ248" s="86"/>
      <c r="RIK248" s="87"/>
      <c r="RIL248" s="87"/>
      <c r="RIM248" s="87"/>
      <c r="RIN248" s="87"/>
      <c r="RIO248" s="88"/>
      <c r="RIP248" s="12"/>
      <c r="RIQ248" s="12"/>
      <c r="RIR248" s="88"/>
      <c r="RIS248" s="88"/>
      <c r="RIT248" s="11"/>
      <c r="RIU248" s="11"/>
      <c r="RIV248" s="89"/>
      <c r="RIW248" s="87"/>
      <c r="RIX248" s="90"/>
      <c r="RIY248" s="91"/>
      <c r="RIZ248" s="86"/>
      <c r="RJA248" s="87"/>
      <c r="RJB248" s="87"/>
      <c r="RJC248" s="87"/>
      <c r="RJD248" s="87"/>
      <c r="RJE248" s="88"/>
      <c r="RJF248" s="12"/>
      <c r="RJG248" s="12"/>
      <c r="RJH248" s="88"/>
      <c r="RJI248" s="88"/>
      <c r="RJJ248" s="11"/>
      <c r="RJK248" s="11"/>
      <c r="RJL248" s="89"/>
      <c r="RJM248" s="87"/>
      <c r="RJN248" s="90"/>
      <c r="RJO248" s="91"/>
      <c r="RJP248" s="86"/>
      <c r="RJQ248" s="87"/>
      <c r="RJR248" s="87"/>
      <c r="RJS248" s="87"/>
      <c r="RJT248" s="87"/>
      <c r="RJU248" s="88"/>
      <c r="RJV248" s="12"/>
      <c r="RJW248" s="12"/>
      <c r="RJX248" s="88"/>
      <c r="RJY248" s="88"/>
      <c r="RJZ248" s="11"/>
      <c r="RKA248" s="11"/>
      <c r="RKB248" s="89"/>
      <c r="RKC248" s="87"/>
      <c r="RKD248" s="90"/>
      <c r="RKE248" s="91"/>
      <c r="RKF248" s="86"/>
      <c r="RKG248" s="87"/>
      <c r="RKH248" s="87"/>
      <c r="RKI248" s="87"/>
      <c r="RKJ248" s="87"/>
      <c r="RKK248" s="88"/>
      <c r="RKL248" s="12"/>
      <c r="RKM248" s="12"/>
      <c r="RKN248" s="88"/>
      <c r="RKO248" s="88"/>
      <c r="RKP248" s="11"/>
      <c r="RKQ248" s="11"/>
      <c r="RKR248" s="89"/>
      <c r="RKS248" s="87"/>
      <c r="RKT248" s="90"/>
      <c r="RKU248" s="91"/>
      <c r="RKV248" s="86"/>
      <c r="RKW248" s="87"/>
      <c r="RKX248" s="87"/>
      <c r="RKY248" s="87"/>
      <c r="RKZ248" s="87"/>
      <c r="RLA248" s="88"/>
      <c r="RLB248" s="12"/>
      <c r="RLC248" s="12"/>
      <c r="RLD248" s="88"/>
      <c r="RLE248" s="88"/>
      <c r="RLF248" s="11"/>
      <c r="RLG248" s="11"/>
      <c r="RLH248" s="89"/>
      <c r="RLI248" s="87"/>
      <c r="RLJ248" s="90"/>
      <c r="RLK248" s="91"/>
      <c r="RLL248" s="86"/>
      <c r="RLM248" s="87"/>
      <c r="RLN248" s="87"/>
      <c r="RLO248" s="87"/>
      <c r="RLP248" s="87"/>
      <c r="RLQ248" s="88"/>
      <c r="RLR248" s="12"/>
      <c r="RLS248" s="12"/>
      <c r="RLT248" s="88"/>
      <c r="RLU248" s="88"/>
      <c r="RLV248" s="11"/>
      <c r="RLW248" s="11"/>
      <c r="RLX248" s="89"/>
      <c r="RLY248" s="87"/>
      <c r="RLZ248" s="90"/>
      <c r="RMA248" s="91"/>
      <c r="RMB248" s="86"/>
      <c r="RMC248" s="87"/>
      <c r="RMD248" s="87"/>
      <c r="RME248" s="87"/>
      <c r="RMF248" s="87"/>
      <c r="RMG248" s="88"/>
      <c r="RMH248" s="12"/>
      <c r="RMI248" s="12"/>
      <c r="RMJ248" s="88"/>
      <c r="RMK248" s="88"/>
      <c r="RML248" s="11"/>
      <c r="RMM248" s="11"/>
      <c r="RMN248" s="89"/>
      <c r="RMO248" s="87"/>
      <c r="RMP248" s="90"/>
      <c r="RMQ248" s="91"/>
      <c r="RMR248" s="86"/>
      <c r="RMS248" s="87"/>
      <c r="RMT248" s="87"/>
      <c r="RMU248" s="87"/>
      <c r="RMV248" s="87"/>
      <c r="RMW248" s="88"/>
      <c r="RMX248" s="12"/>
      <c r="RMY248" s="12"/>
      <c r="RMZ248" s="88"/>
      <c r="RNA248" s="88"/>
      <c r="RNB248" s="11"/>
      <c r="RNC248" s="11"/>
      <c r="RND248" s="89"/>
      <c r="RNE248" s="87"/>
      <c r="RNF248" s="90"/>
      <c r="RNG248" s="91"/>
      <c r="RNH248" s="86"/>
      <c r="RNI248" s="87"/>
      <c r="RNJ248" s="87"/>
      <c r="RNK248" s="87"/>
      <c r="RNL248" s="87"/>
      <c r="RNM248" s="88"/>
      <c r="RNN248" s="12"/>
      <c r="RNO248" s="12"/>
      <c r="RNP248" s="88"/>
      <c r="RNQ248" s="88"/>
      <c r="RNR248" s="11"/>
      <c r="RNS248" s="11"/>
      <c r="RNT248" s="89"/>
      <c r="RNU248" s="87"/>
      <c r="RNV248" s="90"/>
      <c r="RNW248" s="91"/>
      <c r="RNX248" s="86"/>
      <c r="RNY248" s="87"/>
      <c r="RNZ248" s="87"/>
      <c r="ROA248" s="87"/>
      <c r="ROB248" s="87"/>
      <c r="ROC248" s="88"/>
      <c r="ROD248" s="12"/>
      <c r="ROE248" s="12"/>
      <c r="ROF248" s="88"/>
      <c r="ROG248" s="88"/>
      <c r="ROH248" s="11"/>
      <c r="ROI248" s="11"/>
      <c r="ROJ248" s="89"/>
      <c r="ROK248" s="87"/>
      <c r="ROL248" s="90"/>
      <c r="ROM248" s="91"/>
      <c r="RON248" s="86"/>
      <c r="ROO248" s="87"/>
      <c r="ROP248" s="87"/>
      <c r="ROQ248" s="87"/>
      <c r="ROR248" s="87"/>
      <c r="ROS248" s="88"/>
      <c r="ROT248" s="12"/>
      <c r="ROU248" s="12"/>
      <c r="ROV248" s="88"/>
      <c r="ROW248" s="88"/>
      <c r="ROX248" s="11"/>
      <c r="ROY248" s="11"/>
      <c r="ROZ248" s="89"/>
      <c r="RPA248" s="87"/>
      <c r="RPB248" s="90"/>
      <c r="RPC248" s="91"/>
      <c r="RPD248" s="86"/>
      <c r="RPE248" s="87"/>
      <c r="RPF248" s="87"/>
      <c r="RPG248" s="87"/>
      <c r="RPH248" s="87"/>
      <c r="RPI248" s="88"/>
      <c r="RPJ248" s="12"/>
      <c r="RPK248" s="12"/>
      <c r="RPL248" s="88"/>
      <c r="RPM248" s="88"/>
      <c r="RPN248" s="11"/>
      <c r="RPO248" s="11"/>
      <c r="RPP248" s="89"/>
      <c r="RPQ248" s="87"/>
      <c r="RPR248" s="90"/>
      <c r="RPS248" s="91"/>
      <c r="RPT248" s="86"/>
      <c r="RPU248" s="87"/>
      <c r="RPV248" s="87"/>
      <c r="RPW248" s="87"/>
      <c r="RPX248" s="87"/>
      <c r="RPY248" s="88"/>
      <c r="RPZ248" s="12"/>
      <c r="RQA248" s="12"/>
      <c r="RQB248" s="88"/>
      <c r="RQC248" s="88"/>
      <c r="RQD248" s="11"/>
      <c r="RQE248" s="11"/>
      <c r="RQF248" s="89"/>
      <c r="RQG248" s="87"/>
      <c r="RQH248" s="90"/>
      <c r="RQI248" s="91"/>
      <c r="RQJ248" s="86"/>
      <c r="RQK248" s="87"/>
      <c r="RQL248" s="87"/>
      <c r="RQM248" s="87"/>
      <c r="RQN248" s="87"/>
      <c r="RQO248" s="88"/>
      <c r="RQP248" s="12"/>
      <c r="RQQ248" s="12"/>
      <c r="RQR248" s="88"/>
      <c r="RQS248" s="88"/>
      <c r="RQT248" s="11"/>
      <c r="RQU248" s="11"/>
      <c r="RQV248" s="89"/>
      <c r="RQW248" s="87"/>
      <c r="RQX248" s="90"/>
      <c r="RQY248" s="91"/>
      <c r="RQZ248" s="86"/>
      <c r="RRA248" s="87"/>
      <c r="RRB248" s="87"/>
      <c r="RRC248" s="87"/>
      <c r="RRD248" s="87"/>
      <c r="RRE248" s="88"/>
      <c r="RRF248" s="12"/>
      <c r="RRG248" s="12"/>
      <c r="RRH248" s="88"/>
      <c r="RRI248" s="88"/>
      <c r="RRJ248" s="11"/>
      <c r="RRK248" s="11"/>
      <c r="RRL248" s="89"/>
      <c r="RRM248" s="87"/>
      <c r="RRN248" s="90"/>
      <c r="RRO248" s="91"/>
      <c r="RRP248" s="86"/>
      <c r="RRQ248" s="87"/>
      <c r="RRR248" s="87"/>
      <c r="RRS248" s="87"/>
      <c r="RRT248" s="87"/>
      <c r="RRU248" s="88"/>
      <c r="RRV248" s="12"/>
      <c r="RRW248" s="12"/>
      <c r="RRX248" s="88"/>
      <c r="RRY248" s="88"/>
      <c r="RRZ248" s="11"/>
      <c r="RSA248" s="11"/>
      <c r="RSB248" s="89"/>
      <c r="RSC248" s="87"/>
      <c r="RSD248" s="90"/>
      <c r="RSE248" s="91"/>
      <c r="RSF248" s="86"/>
      <c r="RSG248" s="87"/>
      <c r="RSH248" s="87"/>
      <c r="RSI248" s="87"/>
      <c r="RSJ248" s="87"/>
      <c r="RSK248" s="88"/>
      <c r="RSL248" s="12"/>
      <c r="RSM248" s="12"/>
      <c r="RSN248" s="88"/>
      <c r="RSO248" s="88"/>
      <c r="RSP248" s="11"/>
      <c r="RSQ248" s="11"/>
      <c r="RSR248" s="89"/>
      <c r="RSS248" s="87"/>
      <c r="RST248" s="90"/>
      <c r="RSU248" s="91"/>
      <c r="RSV248" s="86"/>
      <c r="RSW248" s="87"/>
      <c r="RSX248" s="87"/>
      <c r="RSY248" s="87"/>
      <c r="RSZ248" s="87"/>
      <c r="RTA248" s="88"/>
      <c r="RTB248" s="12"/>
      <c r="RTC248" s="12"/>
      <c r="RTD248" s="88"/>
      <c r="RTE248" s="88"/>
      <c r="RTF248" s="11"/>
      <c r="RTG248" s="11"/>
      <c r="RTH248" s="89"/>
      <c r="RTI248" s="87"/>
      <c r="RTJ248" s="90"/>
      <c r="RTK248" s="91"/>
      <c r="RTL248" s="86"/>
      <c r="RTM248" s="87"/>
      <c r="RTN248" s="87"/>
      <c r="RTO248" s="87"/>
      <c r="RTP248" s="87"/>
      <c r="RTQ248" s="88"/>
      <c r="RTR248" s="12"/>
      <c r="RTS248" s="12"/>
      <c r="RTT248" s="88"/>
      <c r="RTU248" s="88"/>
      <c r="RTV248" s="11"/>
      <c r="RTW248" s="11"/>
      <c r="RTX248" s="89"/>
      <c r="RTY248" s="87"/>
      <c r="RTZ248" s="90"/>
      <c r="RUA248" s="91"/>
      <c r="RUB248" s="86"/>
      <c r="RUC248" s="87"/>
      <c r="RUD248" s="87"/>
      <c r="RUE248" s="87"/>
      <c r="RUF248" s="87"/>
      <c r="RUG248" s="88"/>
      <c r="RUH248" s="12"/>
      <c r="RUI248" s="12"/>
      <c r="RUJ248" s="88"/>
      <c r="RUK248" s="88"/>
      <c r="RUL248" s="11"/>
      <c r="RUM248" s="11"/>
      <c r="RUN248" s="89"/>
      <c r="RUO248" s="87"/>
      <c r="RUP248" s="90"/>
      <c r="RUQ248" s="91"/>
      <c r="RUR248" s="86"/>
      <c r="RUS248" s="87"/>
      <c r="RUT248" s="87"/>
      <c r="RUU248" s="87"/>
      <c r="RUV248" s="87"/>
      <c r="RUW248" s="88"/>
      <c r="RUX248" s="12"/>
      <c r="RUY248" s="12"/>
      <c r="RUZ248" s="88"/>
      <c r="RVA248" s="88"/>
      <c r="RVB248" s="11"/>
      <c r="RVC248" s="11"/>
      <c r="RVD248" s="89"/>
      <c r="RVE248" s="87"/>
      <c r="RVF248" s="90"/>
      <c r="RVG248" s="91"/>
      <c r="RVH248" s="86"/>
      <c r="RVI248" s="87"/>
      <c r="RVJ248" s="87"/>
      <c r="RVK248" s="87"/>
      <c r="RVL248" s="87"/>
      <c r="RVM248" s="88"/>
      <c r="RVN248" s="12"/>
      <c r="RVO248" s="12"/>
      <c r="RVP248" s="88"/>
      <c r="RVQ248" s="88"/>
      <c r="RVR248" s="11"/>
      <c r="RVS248" s="11"/>
      <c r="RVT248" s="89"/>
      <c r="RVU248" s="87"/>
      <c r="RVV248" s="90"/>
      <c r="RVW248" s="91"/>
      <c r="RVX248" s="86"/>
      <c r="RVY248" s="87"/>
      <c r="RVZ248" s="87"/>
      <c r="RWA248" s="87"/>
      <c r="RWB248" s="87"/>
      <c r="RWC248" s="88"/>
      <c r="RWD248" s="12"/>
      <c r="RWE248" s="12"/>
      <c r="RWF248" s="88"/>
      <c r="RWG248" s="88"/>
      <c r="RWH248" s="11"/>
      <c r="RWI248" s="11"/>
      <c r="RWJ248" s="89"/>
      <c r="RWK248" s="87"/>
      <c r="RWL248" s="90"/>
      <c r="RWM248" s="91"/>
      <c r="RWN248" s="86"/>
      <c r="RWO248" s="87"/>
      <c r="RWP248" s="87"/>
      <c r="RWQ248" s="87"/>
      <c r="RWR248" s="87"/>
      <c r="RWS248" s="88"/>
      <c r="RWT248" s="12"/>
      <c r="RWU248" s="12"/>
      <c r="RWV248" s="88"/>
      <c r="RWW248" s="88"/>
      <c r="RWX248" s="11"/>
      <c r="RWY248" s="11"/>
      <c r="RWZ248" s="89"/>
      <c r="RXA248" s="87"/>
      <c r="RXB248" s="90"/>
      <c r="RXC248" s="91"/>
      <c r="RXD248" s="86"/>
      <c r="RXE248" s="87"/>
      <c r="RXF248" s="87"/>
      <c r="RXG248" s="87"/>
      <c r="RXH248" s="87"/>
      <c r="RXI248" s="88"/>
      <c r="RXJ248" s="12"/>
      <c r="RXK248" s="12"/>
      <c r="RXL248" s="88"/>
      <c r="RXM248" s="88"/>
      <c r="RXN248" s="11"/>
      <c r="RXO248" s="11"/>
      <c r="RXP248" s="89"/>
      <c r="RXQ248" s="87"/>
      <c r="RXR248" s="90"/>
      <c r="RXS248" s="91"/>
      <c r="RXT248" s="86"/>
      <c r="RXU248" s="87"/>
      <c r="RXV248" s="87"/>
      <c r="RXW248" s="87"/>
      <c r="RXX248" s="87"/>
      <c r="RXY248" s="88"/>
      <c r="RXZ248" s="12"/>
      <c r="RYA248" s="12"/>
      <c r="RYB248" s="88"/>
      <c r="RYC248" s="88"/>
      <c r="RYD248" s="11"/>
      <c r="RYE248" s="11"/>
      <c r="RYF248" s="89"/>
      <c r="RYG248" s="87"/>
      <c r="RYH248" s="90"/>
      <c r="RYI248" s="91"/>
      <c r="RYJ248" s="86"/>
      <c r="RYK248" s="87"/>
      <c r="RYL248" s="87"/>
      <c r="RYM248" s="87"/>
      <c r="RYN248" s="87"/>
      <c r="RYO248" s="88"/>
      <c r="RYP248" s="12"/>
      <c r="RYQ248" s="12"/>
      <c r="RYR248" s="88"/>
      <c r="RYS248" s="88"/>
      <c r="RYT248" s="11"/>
      <c r="RYU248" s="11"/>
      <c r="RYV248" s="89"/>
      <c r="RYW248" s="87"/>
      <c r="RYX248" s="90"/>
      <c r="RYY248" s="91"/>
      <c r="RYZ248" s="86"/>
      <c r="RZA248" s="87"/>
      <c r="RZB248" s="87"/>
      <c r="RZC248" s="87"/>
      <c r="RZD248" s="87"/>
      <c r="RZE248" s="88"/>
      <c r="RZF248" s="12"/>
      <c r="RZG248" s="12"/>
      <c r="RZH248" s="88"/>
      <c r="RZI248" s="88"/>
      <c r="RZJ248" s="11"/>
      <c r="RZK248" s="11"/>
      <c r="RZL248" s="89"/>
      <c r="RZM248" s="87"/>
      <c r="RZN248" s="90"/>
      <c r="RZO248" s="91"/>
      <c r="RZP248" s="86"/>
      <c r="RZQ248" s="87"/>
      <c r="RZR248" s="87"/>
      <c r="RZS248" s="87"/>
      <c r="RZT248" s="87"/>
      <c r="RZU248" s="88"/>
      <c r="RZV248" s="12"/>
      <c r="RZW248" s="12"/>
      <c r="RZX248" s="88"/>
      <c r="RZY248" s="88"/>
      <c r="RZZ248" s="11"/>
      <c r="SAA248" s="11"/>
      <c r="SAB248" s="89"/>
      <c r="SAC248" s="87"/>
      <c r="SAD248" s="90"/>
      <c r="SAE248" s="91"/>
      <c r="SAF248" s="86"/>
      <c r="SAG248" s="87"/>
      <c r="SAH248" s="87"/>
      <c r="SAI248" s="87"/>
      <c r="SAJ248" s="87"/>
      <c r="SAK248" s="88"/>
      <c r="SAL248" s="12"/>
      <c r="SAM248" s="12"/>
      <c r="SAN248" s="88"/>
      <c r="SAO248" s="88"/>
      <c r="SAP248" s="11"/>
      <c r="SAQ248" s="11"/>
      <c r="SAR248" s="89"/>
      <c r="SAS248" s="87"/>
      <c r="SAT248" s="90"/>
      <c r="SAU248" s="91"/>
      <c r="SAV248" s="86"/>
      <c r="SAW248" s="87"/>
      <c r="SAX248" s="87"/>
      <c r="SAY248" s="87"/>
      <c r="SAZ248" s="87"/>
      <c r="SBA248" s="88"/>
      <c r="SBB248" s="12"/>
      <c r="SBC248" s="12"/>
      <c r="SBD248" s="88"/>
      <c r="SBE248" s="88"/>
      <c r="SBF248" s="11"/>
      <c r="SBG248" s="11"/>
      <c r="SBH248" s="89"/>
      <c r="SBI248" s="87"/>
      <c r="SBJ248" s="90"/>
      <c r="SBK248" s="91"/>
      <c r="SBL248" s="86"/>
      <c r="SBM248" s="87"/>
      <c r="SBN248" s="87"/>
      <c r="SBO248" s="87"/>
      <c r="SBP248" s="87"/>
      <c r="SBQ248" s="88"/>
      <c r="SBR248" s="12"/>
      <c r="SBS248" s="12"/>
      <c r="SBT248" s="88"/>
      <c r="SBU248" s="88"/>
      <c r="SBV248" s="11"/>
      <c r="SBW248" s="11"/>
      <c r="SBX248" s="89"/>
      <c r="SBY248" s="87"/>
      <c r="SBZ248" s="90"/>
      <c r="SCA248" s="91"/>
      <c r="SCB248" s="86"/>
      <c r="SCC248" s="87"/>
      <c r="SCD248" s="87"/>
      <c r="SCE248" s="87"/>
      <c r="SCF248" s="87"/>
      <c r="SCG248" s="88"/>
      <c r="SCH248" s="12"/>
      <c r="SCI248" s="12"/>
      <c r="SCJ248" s="88"/>
      <c r="SCK248" s="88"/>
      <c r="SCL248" s="11"/>
      <c r="SCM248" s="11"/>
      <c r="SCN248" s="89"/>
      <c r="SCO248" s="87"/>
      <c r="SCP248" s="90"/>
      <c r="SCQ248" s="91"/>
      <c r="SCR248" s="86"/>
      <c r="SCS248" s="87"/>
      <c r="SCT248" s="87"/>
      <c r="SCU248" s="87"/>
      <c r="SCV248" s="87"/>
      <c r="SCW248" s="88"/>
      <c r="SCX248" s="12"/>
      <c r="SCY248" s="12"/>
      <c r="SCZ248" s="88"/>
      <c r="SDA248" s="88"/>
      <c r="SDB248" s="11"/>
      <c r="SDC248" s="11"/>
      <c r="SDD248" s="89"/>
      <c r="SDE248" s="87"/>
      <c r="SDF248" s="90"/>
      <c r="SDG248" s="91"/>
      <c r="SDH248" s="86"/>
      <c r="SDI248" s="87"/>
      <c r="SDJ248" s="87"/>
      <c r="SDK248" s="87"/>
      <c r="SDL248" s="87"/>
      <c r="SDM248" s="88"/>
      <c r="SDN248" s="12"/>
      <c r="SDO248" s="12"/>
      <c r="SDP248" s="88"/>
      <c r="SDQ248" s="88"/>
      <c r="SDR248" s="11"/>
      <c r="SDS248" s="11"/>
      <c r="SDT248" s="89"/>
      <c r="SDU248" s="87"/>
      <c r="SDV248" s="90"/>
      <c r="SDW248" s="91"/>
      <c r="SDX248" s="86"/>
      <c r="SDY248" s="87"/>
      <c r="SDZ248" s="87"/>
      <c r="SEA248" s="87"/>
      <c r="SEB248" s="87"/>
      <c r="SEC248" s="88"/>
      <c r="SED248" s="12"/>
      <c r="SEE248" s="12"/>
      <c r="SEF248" s="88"/>
      <c r="SEG248" s="88"/>
      <c r="SEH248" s="11"/>
      <c r="SEI248" s="11"/>
      <c r="SEJ248" s="89"/>
      <c r="SEK248" s="87"/>
      <c r="SEL248" s="90"/>
      <c r="SEM248" s="91"/>
      <c r="SEN248" s="86"/>
      <c r="SEO248" s="87"/>
      <c r="SEP248" s="87"/>
      <c r="SEQ248" s="87"/>
      <c r="SER248" s="87"/>
      <c r="SES248" s="88"/>
      <c r="SET248" s="12"/>
      <c r="SEU248" s="12"/>
      <c r="SEV248" s="88"/>
      <c r="SEW248" s="88"/>
      <c r="SEX248" s="11"/>
      <c r="SEY248" s="11"/>
      <c r="SEZ248" s="89"/>
      <c r="SFA248" s="87"/>
      <c r="SFB248" s="90"/>
      <c r="SFC248" s="91"/>
      <c r="SFD248" s="86"/>
      <c r="SFE248" s="87"/>
      <c r="SFF248" s="87"/>
      <c r="SFG248" s="87"/>
      <c r="SFH248" s="87"/>
      <c r="SFI248" s="88"/>
      <c r="SFJ248" s="12"/>
      <c r="SFK248" s="12"/>
      <c r="SFL248" s="88"/>
      <c r="SFM248" s="88"/>
      <c r="SFN248" s="11"/>
      <c r="SFO248" s="11"/>
      <c r="SFP248" s="89"/>
      <c r="SFQ248" s="87"/>
      <c r="SFR248" s="90"/>
      <c r="SFS248" s="91"/>
      <c r="SFT248" s="86"/>
      <c r="SFU248" s="87"/>
      <c r="SFV248" s="87"/>
      <c r="SFW248" s="87"/>
      <c r="SFX248" s="87"/>
      <c r="SFY248" s="88"/>
      <c r="SFZ248" s="12"/>
      <c r="SGA248" s="12"/>
      <c r="SGB248" s="88"/>
      <c r="SGC248" s="88"/>
      <c r="SGD248" s="11"/>
      <c r="SGE248" s="11"/>
      <c r="SGF248" s="89"/>
      <c r="SGG248" s="87"/>
      <c r="SGH248" s="90"/>
      <c r="SGI248" s="91"/>
      <c r="SGJ248" s="86"/>
      <c r="SGK248" s="87"/>
      <c r="SGL248" s="87"/>
      <c r="SGM248" s="87"/>
      <c r="SGN248" s="87"/>
      <c r="SGO248" s="88"/>
      <c r="SGP248" s="12"/>
      <c r="SGQ248" s="12"/>
      <c r="SGR248" s="88"/>
      <c r="SGS248" s="88"/>
      <c r="SGT248" s="11"/>
      <c r="SGU248" s="11"/>
      <c r="SGV248" s="89"/>
      <c r="SGW248" s="87"/>
      <c r="SGX248" s="90"/>
      <c r="SGY248" s="91"/>
      <c r="SGZ248" s="86"/>
      <c r="SHA248" s="87"/>
      <c r="SHB248" s="87"/>
      <c r="SHC248" s="87"/>
      <c r="SHD248" s="87"/>
      <c r="SHE248" s="88"/>
      <c r="SHF248" s="12"/>
      <c r="SHG248" s="12"/>
      <c r="SHH248" s="88"/>
      <c r="SHI248" s="88"/>
      <c r="SHJ248" s="11"/>
      <c r="SHK248" s="11"/>
      <c r="SHL248" s="89"/>
      <c r="SHM248" s="87"/>
      <c r="SHN248" s="90"/>
      <c r="SHO248" s="91"/>
      <c r="SHP248" s="86"/>
      <c r="SHQ248" s="87"/>
      <c r="SHR248" s="87"/>
      <c r="SHS248" s="87"/>
      <c r="SHT248" s="87"/>
      <c r="SHU248" s="88"/>
      <c r="SHV248" s="12"/>
      <c r="SHW248" s="12"/>
      <c r="SHX248" s="88"/>
      <c r="SHY248" s="88"/>
      <c r="SHZ248" s="11"/>
      <c r="SIA248" s="11"/>
      <c r="SIB248" s="89"/>
      <c r="SIC248" s="87"/>
      <c r="SID248" s="90"/>
      <c r="SIE248" s="91"/>
      <c r="SIF248" s="86"/>
      <c r="SIG248" s="87"/>
      <c r="SIH248" s="87"/>
      <c r="SII248" s="87"/>
      <c r="SIJ248" s="87"/>
      <c r="SIK248" s="88"/>
      <c r="SIL248" s="12"/>
      <c r="SIM248" s="12"/>
      <c r="SIN248" s="88"/>
      <c r="SIO248" s="88"/>
      <c r="SIP248" s="11"/>
      <c r="SIQ248" s="11"/>
      <c r="SIR248" s="89"/>
      <c r="SIS248" s="87"/>
      <c r="SIT248" s="90"/>
      <c r="SIU248" s="91"/>
      <c r="SIV248" s="86"/>
      <c r="SIW248" s="87"/>
      <c r="SIX248" s="87"/>
      <c r="SIY248" s="87"/>
      <c r="SIZ248" s="87"/>
      <c r="SJA248" s="88"/>
      <c r="SJB248" s="12"/>
      <c r="SJC248" s="12"/>
      <c r="SJD248" s="88"/>
      <c r="SJE248" s="88"/>
      <c r="SJF248" s="11"/>
      <c r="SJG248" s="11"/>
      <c r="SJH248" s="89"/>
      <c r="SJI248" s="87"/>
      <c r="SJJ248" s="90"/>
      <c r="SJK248" s="91"/>
      <c r="SJL248" s="86"/>
      <c r="SJM248" s="87"/>
      <c r="SJN248" s="87"/>
      <c r="SJO248" s="87"/>
      <c r="SJP248" s="87"/>
      <c r="SJQ248" s="88"/>
      <c r="SJR248" s="12"/>
      <c r="SJS248" s="12"/>
      <c r="SJT248" s="88"/>
      <c r="SJU248" s="88"/>
      <c r="SJV248" s="11"/>
      <c r="SJW248" s="11"/>
      <c r="SJX248" s="89"/>
      <c r="SJY248" s="87"/>
      <c r="SJZ248" s="90"/>
      <c r="SKA248" s="91"/>
      <c r="SKB248" s="86"/>
      <c r="SKC248" s="87"/>
      <c r="SKD248" s="87"/>
      <c r="SKE248" s="87"/>
      <c r="SKF248" s="87"/>
      <c r="SKG248" s="88"/>
      <c r="SKH248" s="12"/>
      <c r="SKI248" s="12"/>
      <c r="SKJ248" s="88"/>
      <c r="SKK248" s="88"/>
      <c r="SKL248" s="11"/>
      <c r="SKM248" s="11"/>
      <c r="SKN248" s="89"/>
      <c r="SKO248" s="87"/>
      <c r="SKP248" s="90"/>
      <c r="SKQ248" s="91"/>
      <c r="SKR248" s="86"/>
      <c r="SKS248" s="87"/>
      <c r="SKT248" s="87"/>
      <c r="SKU248" s="87"/>
      <c r="SKV248" s="87"/>
      <c r="SKW248" s="88"/>
      <c r="SKX248" s="12"/>
      <c r="SKY248" s="12"/>
      <c r="SKZ248" s="88"/>
      <c r="SLA248" s="88"/>
      <c r="SLB248" s="11"/>
      <c r="SLC248" s="11"/>
      <c r="SLD248" s="89"/>
      <c r="SLE248" s="87"/>
      <c r="SLF248" s="90"/>
      <c r="SLG248" s="91"/>
      <c r="SLH248" s="86"/>
      <c r="SLI248" s="87"/>
      <c r="SLJ248" s="87"/>
      <c r="SLK248" s="87"/>
      <c r="SLL248" s="87"/>
      <c r="SLM248" s="88"/>
      <c r="SLN248" s="12"/>
      <c r="SLO248" s="12"/>
      <c r="SLP248" s="88"/>
      <c r="SLQ248" s="88"/>
      <c r="SLR248" s="11"/>
      <c r="SLS248" s="11"/>
      <c r="SLT248" s="89"/>
      <c r="SLU248" s="87"/>
      <c r="SLV248" s="90"/>
      <c r="SLW248" s="91"/>
      <c r="SLX248" s="86"/>
      <c r="SLY248" s="87"/>
      <c r="SLZ248" s="87"/>
      <c r="SMA248" s="87"/>
      <c r="SMB248" s="87"/>
      <c r="SMC248" s="88"/>
      <c r="SMD248" s="12"/>
      <c r="SME248" s="12"/>
      <c r="SMF248" s="88"/>
      <c r="SMG248" s="88"/>
      <c r="SMH248" s="11"/>
      <c r="SMI248" s="11"/>
      <c r="SMJ248" s="89"/>
      <c r="SMK248" s="87"/>
      <c r="SML248" s="90"/>
      <c r="SMM248" s="91"/>
      <c r="SMN248" s="86"/>
      <c r="SMO248" s="87"/>
      <c r="SMP248" s="87"/>
      <c r="SMQ248" s="87"/>
      <c r="SMR248" s="87"/>
      <c r="SMS248" s="88"/>
      <c r="SMT248" s="12"/>
      <c r="SMU248" s="12"/>
      <c r="SMV248" s="88"/>
      <c r="SMW248" s="88"/>
      <c r="SMX248" s="11"/>
      <c r="SMY248" s="11"/>
      <c r="SMZ248" s="89"/>
      <c r="SNA248" s="87"/>
      <c r="SNB248" s="90"/>
      <c r="SNC248" s="91"/>
      <c r="SND248" s="86"/>
      <c r="SNE248" s="87"/>
      <c r="SNF248" s="87"/>
      <c r="SNG248" s="87"/>
      <c r="SNH248" s="87"/>
      <c r="SNI248" s="88"/>
      <c r="SNJ248" s="12"/>
      <c r="SNK248" s="12"/>
      <c r="SNL248" s="88"/>
      <c r="SNM248" s="88"/>
      <c r="SNN248" s="11"/>
      <c r="SNO248" s="11"/>
      <c r="SNP248" s="89"/>
      <c r="SNQ248" s="87"/>
      <c r="SNR248" s="90"/>
      <c r="SNS248" s="91"/>
      <c r="SNT248" s="86"/>
      <c r="SNU248" s="87"/>
      <c r="SNV248" s="87"/>
      <c r="SNW248" s="87"/>
      <c r="SNX248" s="87"/>
      <c r="SNY248" s="88"/>
      <c r="SNZ248" s="12"/>
      <c r="SOA248" s="12"/>
      <c r="SOB248" s="88"/>
      <c r="SOC248" s="88"/>
      <c r="SOD248" s="11"/>
      <c r="SOE248" s="11"/>
      <c r="SOF248" s="89"/>
      <c r="SOG248" s="87"/>
      <c r="SOH248" s="90"/>
      <c r="SOI248" s="91"/>
      <c r="SOJ248" s="86"/>
      <c r="SOK248" s="87"/>
      <c r="SOL248" s="87"/>
      <c r="SOM248" s="87"/>
      <c r="SON248" s="87"/>
      <c r="SOO248" s="88"/>
      <c r="SOP248" s="12"/>
      <c r="SOQ248" s="12"/>
      <c r="SOR248" s="88"/>
      <c r="SOS248" s="88"/>
      <c r="SOT248" s="11"/>
      <c r="SOU248" s="11"/>
      <c r="SOV248" s="89"/>
      <c r="SOW248" s="87"/>
      <c r="SOX248" s="90"/>
      <c r="SOY248" s="91"/>
      <c r="SOZ248" s="86"/>
      <c r="SPA248" s="87"/>
      <c r="SPB248" s="87"/>
      <c r="SPC248" s="87"/>
      <c r="SPD248" s="87"/>
      <c r="SPE248" s="88"/>
      <c r="SPF248" s="12"/>
      <c r="SPG248" s="12"/>
      <c r="SPH248" s="88"/>
      <c r="SPI248" s="88"/>
      <c r="SPJ248" s="11"/>
      <c r="SPK248" s="11"/>
      <c r="SPL248" s="89"/>
      <c r="SPM248" s="87"/>
      <c r="SPN248" s="90"/>
      <c r="SPO248" s="91"/>
      <c r="SPP248" s="86"/>
      <c r="SPQ248" s="87"/>
      <c r="SPR248" s="87"/>
      <c r="SPS248" s="87"/>
      <c r="SPT248" s="87"/>
      <c r="SPU248" s="88"/>
      <c r="SPV248" s="12"/>
      <c r="SPW248" s="12"/>
      <c r="SPX248" s="88"/>
      <c r="SPY248" s="88"/>
      <c r="SPZ248" s="11"/>
      <c r="SQA248" s="11"/>
      <c r="SQB248" s="89"/>
      <c r="SQC248" s="87"/>
      <c r="SQD248" s="90"/>
      <c r="SQE248" s="91"/>
      <c r="SQF248" s="86"/>
      <c r="SQG248" s="87"/>
      <c r="SQH248" s="87"/>
      <c r="SQI248" s="87"/>
      <c r="SQJ248" s="87"/>
      <c r="SQK248" s="88"/>
      <c r="SQL248" s="12"/>
      <c r="SQM248" s="12"/>
      <c r="SQN248" s="88"/>
      <c r="SQO248" s="88"/>
      <c r="SQP248" s="11"/>
      <c r="SQQ248" s="11"/>
      <c r="SQR248" s="89"/>
      <c r="SQS248" s="87"/>
      <c r="SQT248" s="90"/>
      <c r="SQU248" s="91"/>
      <c r="SQV248" s="86"/>
      <c r="SQW248" s="87"/>
      <c r="SQX248" s="87"/>
      <c r="SQY248" s="87"/>
      <c r="SQZ248" s="87"/>
      <c r="SRA248" s="88"/>
      <c r="SRB248" s="12"/>
      <c r="SRC248" s="12"/>
      <c r="SRD248" s="88"/>
      <c r="SRE248" s="88"/>
      <c r="SRF248" s="11"/>
      <c r="SRG248" s="11"/>
      <c r="SRH248" s="89"/>
      <c r="SRI248" s="87"/>
      <c r="SRJ248" s="90"/>
      <c r="SRK248" s="91"/>
      <c r="SRL248" s="86"/>
      <c r="SRM248" s="87"/>
      <c r="SRN248" s="87"/>
      <c r="SRO248" s="87"/>
      <c r="SRP248" s="87"/>
      <c r="SRQ248" s="88"/>
      <c r="SRR248" s="12"/>
      <c r="SRS248" s="12"/>
      <c r="SRT248" s="88"/>
      <c r="SRU248" s="88"/>
      <c r="SRV248" s="11"/>
      <c r="SRW248" s="11"/>
      <c r="SRX248" s="89"/>
      <c r="SRY248" s="87"/>
      <c r="SRZ248" s="90"/>
      <c r="SSA248" s="91"/>
      <c r="SSB248" s="86"/>
      <c r="SSC248" s="87"/>
      <c r="SSD248" s="87"/>
      <c r="SSE248" s="87"/>
      <c r="SSF248" s="87"/>
      <c r="SSG248" s="88"/>
      <c r="SSH248" s="12"/>
      <c r="SSI248" s="12"/>
      <c r="SSJ248" s="88"/>
      <c r="SSK248" s="88"/>
      <c r="SSL248" s="11"/>
      <c r="SSM248" s="11"/>
      <c r="SSN248" s="89"/>
      <c r="SSO248" s="87"/>
      <c r="SSP248" s="90"/>
      <c r="SSQ248" s="91"/>
      <c r="SSR248" s="86"/>
      <c r="SSS248" s="87"/>
      <c r="SST248" s="87"/>
      <c r="SSU248" s="87"/>
      <c r="SSV248" s="87"/>
      <c r="SSW248" s="88"/>
      <c r="SSX248" s="12"/>
      <c r="SSY248" s="12"/>
      <c r="SSZ248" s="88"/>
      <c r="STA248" s="88"/>
      <c r="STB248" s="11"/>
      <c r="STC248" s="11"/>
      <c r="STD248" s="89"/>
      <c r="STE248" s="87"/>
      <c r="STF248" s="90"/>
      <c r="STG248" s="91"/>
      <c r="STH248" s="86"/>
      <c r="STI248" s="87"/>
      <c r="STJ248" s="87"/>
      <c r="STK248" s="87"/>
      <c r="STL248" s="87"/>
      <c r="STM248" s="88"/>
      <c r="STN248" s="12"/>
      <c r="STO248" s="12"/>
      <c r="STP248" s="88"/>
      <c r="STQ248" s="88"/>
      <c r="STR248" s="11"/>
      <c r="STS248" s="11"/>
      <c r="STT248" s="89"/>
      <c r="STU248" s="87"/>
      <c r="STV248" s="90"/>
      <c r="STW248" s="91"/>
      <c r="STX248" s="86"/>
      <c r="STY248" s="87"/>
      <c r="STZ248" s="87"/>
      <c r="SUA248" s="87"/>
      <c r="SUB248" s="87"/>
      <c r="SUC248" s="88"/>
      <c r="SUD248" s="12"/>
      <c r="SUE248" s="12"/>
      <c r="SUF248" s="88"/>
      <c r="SUG248" s="88"/>
      <c r="SUH248" s="11"/>
      <c r="SUI248" s="11"/>
      <c r="SUJ248" s="89"/>
      <c r="SUK248" s="87"/>
      <c r="SUL248" s="90"/>
      <c r="SUM248" s="91"/>
      <c r="SUN248" s="86"/>
      <c r="SUO248" s="87"/>
      <c r="SUP248" s="87"/>
      <c r="SUQ248" s="87"/>
      <c r="SUR248" s="87"/>
      <c r="SUS248" s="88"/>
      <c r="SUT248" s="12"/>
      <c r="SUU248" s="12"/>
      <c r="SUV248" s="88"/>
      <c r="SUW248" s="88"/>
      <c r="SUX248" s="11"/>
      <c r="SUY248" s="11"/>
      <c r="SUZ248" s="89"/>
      <c r="SVA248" s="87"/>
      <c r="SVB248" s="90"/>
      <c r="SVC248" s="91"/>
      <c r="SVD248" s="86"/>
      <c r="SVE248" s="87"/>
      <c r="SVF248" s="87"/>
      <c r="SVG248" s="87"/>
      <c r="SVH248" s="87"/>
      <c r="SVI248" s="88"/>
      <c r="SVJ248" s="12"/>
      <c r="SVK248" s="12"/>
      <c r="SVL248" s="88"/>
      <c r="SVM248" s="88"/>
      <c r="SVN248" s="11"/>
      <c r="SVO248" s="11"/>
      <c r="SVP248" s="89"/>
      <c r="SVQ248" s="87"/>
      <c r="SVR248" s="90"/>
      <c r="SVS248" s="91"/>
      <c r="SVT248" s="86"/>
      <c r="SVU248" s="87"/>
      <c r="SVV248" s="87"/>
      <c r="SVW248" s="87"/>
      <c r="SVX248" s="87"/>
      <c r="SVY248" s="88"/>
      <c r="SVZ248" s="12"/>
      <c r="SWA248" s="12"/>
      <c r="SWB248" s="88"/>
      <c r="SWC248" s="88"/>
      <c r="SWD248" s="11"/>
      <c r="SWE248" s="11"/>
      <c r="SWF248" s="89"/>
      <c r="SWG248" s="87"/>
      <c r="SWH248" s="90"/>
      <c r="SWI248" s="91"/>
      <c r="SWJ248" s="86"/>
      <c r="SWK248" s="87"/>
      <c r="SWL248" s="87"/>
      <c r="SWM248" s="87"/>
      <c r="SWN248" s="87"/>
      <c r="SWO248" s="88"/>
      <c r="SWP248" s="12"/>
      <c r="SWQ248" s="12"/>
      <c r="SWR248" s="88"/>
      <c r="SWS248" s="88"/>
      <c r="SWT248" s="11"/>
      <c r="SWU248" s="11"/>
      <c r="SWV248" s="89"/>
      <c r="SWW248" s="87"/>
      <c r="SWX248" s="90"/>
      <c r="SWY248" s="91"/>
      <c r="SWZ248" s="86"/>
      <c r="SXA248" s="87"/>
      <c r="SXB248" s="87"/>
      <c r="SXC248" s="87"/>
      <c r="SXD248" s="87"/>
      <c r="SXE248" s="88"/>
      <c r="SXF248" s="12"/>
      <c r="SXG248" s="12"/>
      <c r="SXH248" s="88"/>
      <c r="SXI248" s="88"/>
      <c r="SXJ248" s="11"/>
      <c r="SXK248" s="11"/>
      <c r="SXL248" s="89"/>
      <c r="SXM248" s="87"/>
      <c r="SXN248" s="90"/>
      <c r="SXO248" s="91"/>
      <c r="SXP248" s="86"/>
      <c r="SXQ248" s="87"/>
      <c r="SXR248" s="87"/>
      <c r="SXS248" s="87"/>
      <c r="SXT248" s="87"/>
      <c r="SXU248" s="88"/>
      <c r="SXV248" s="12"/>
      <c r="SXW248" s="12"/>
      <c r="SXX248" s="88"/>
      <c r="SXY248" s="88"/>
      <c r="SXZ248" s="11"/>
      <c r="SYA248" s="11"/>
      <c r="SYB248" s="89"/>
      <c r="SYC248" s="87"/>
      <c r="SYD248" s="90"/>
      <c r="SYE248" s="91"/>
      <c r="SYF248" s="86"/>
      <c r="SYG248" s="87"/>
      <c r="SYH248" s="87"/>
      <c r="SYI248" s="87"/>
      <c r="SYJ248" s="87"/>
      <c r="SYK248" s="88"/>
      <c r="SYL248" s="12"/>
      <c r="SYM248" s="12"/>
      <c r="SYN248" s="88"/>
      <c r="SYO248" s="88"/>
      <c r="SYP248" s="11"/>
      <c r="SYQ248" s="11"/>
      <c r="SYR248" s="89"/>
      <c r="SYS248" s="87"/>
      <c r="SYT248" s="90"/>
      <c r="SYU248" s="91"/>
      <c r="SYV248" s="86"/>
      <c r="SYW248" s="87"/>
      <c r="SYX248" s="87"/>
      <c r="SYY248" s="87"/>
      <c r="SYZ248" s="87"/>
      <c r="SZA248" s="88"/>
      <c r="SZB248" s="12"/>
      <c r="SZC248" s="12"/>
      <c r="SZD248" s="88"/>
      <c r="SZE248" s="88"/>
      <c r="SZF248" s="11"/>
      <c r="SZG248" s="11"/>
      <c r="SZH248" s="89"/>
      <c r="SZI248" s="87"/>
      <c r="SZJ248" s="90"/>
      <c r="SZK248" s="91"/>
      <c r="SZL248" s="86"/>
      <c r="SZM248" s="87"/>
      <c r="SZN248" s="87"/>
      <c r="SZO248" s="87"/>
      <c r="SZP248" s="87"/>
      <c r="SZQ248" s="88"/>
      <c r="SZR248" s="12"/>
      <c r="SZS248" s="12"/>
      <c r="SZT248" s="88"/>
      <c r="SZU248" s="88"/>
      <c r="SZV248" s="11"/>
      <c r="SZW248" s="11"/>
      <c r="SZX248" s="89"/>
      <c r="SZY248" s="87"/>
      <c r="SZZ248" s="90"/>
      <c r="TAA248" s="91"/>
      <c r="TAB248" s="86"/>
      <c r="TAC248" s="87"/>
      <c r="TAD248" s="87"/>
      <c r="TAE248" s="87"/>
      <c r="TAF248" s="87"/>
      <c r="TAG248" s="88"/>
      <c r="TAH248" s="12"/>
      <c r="TAI248" s="12"/>
      <c r="TAJ248" s="88"/>
      <c r="TAK248" s="88"/>
      <c r="TAL248" s="11"/>
      <c r="TAM248" s="11"/>
      <c r="TAN248" s="89"/>
      <c r="TAO248" s="87"/>
      <c r="TAP248" s="90"/>
      <c r="TAQ248" s="91"/>
      <c r="TAR248" s="86"/>
      <c r="TAS248" s="87"/>
      <c r="TAT248" s="87"/>
      <c r="TAU248" s="87"/>
      <c r="TAV248" s="87"/>
      <c r="TAW248" s="88"/>
      <c r="TAX248" s="12"/>
      <c r="TAY248" s="12"/>
      <c r="TAZ248" s="88"/>
      <c r="TBA248" s="88"/>
      <c r="TBB248" s="11"/>
      <c r="TBC248" s="11"/>
      <c r="TBD248" s="89"/>
      <c r="TBE248" s="87"/>
      <c r="TBF248" s="90"/>
      <c r="TBG248" s="91"/>
      <c r="TBH248" s="86"/>
      <c r="TBI248" s="87"/>
      <c r="TBJ248" s="87"/>
      <c r="TBK248" s="87"/>
      <c r="TBL248" s="87"/>
      <c r="TBM248" s="88"/>
      <c r="TBN248" s="12"/>
      <c r="TBO248" s="12"/>
      <c r="TBP248" s="88"/>
      <c r="TBQ248" s="88"/>
      <c r="TBR248" s="11"/>
      <c r="TBS248" s="11"/>
      <c r="TBT248" s="89"/>
      <c r="TBU248" s="87"/>
      <c r="TBV248" s="90"/>
      <c r="TBW248" s="91"/>
      <c r="TBX248" s="86"/>
      <c r="TBY248" s="87"/>
      <c r="TBZ248" s="87"/>
      <c r="TCA248" s="87"/>
      <c r="TCB248" s="87"/>
      <c r="TCC248" s="88"/>
      <c r="TCD248" s="12"/>
      <c r="TCE248" s="12"/>
      <c r="TCF248" s="88"/>
      <c r="TCG248" s="88"/>
      <c r="TCH248" s="11"/>
      <c r="TCI248" s="11"/>
      <c r="TCJ248" s="89"/>
      <c r="TCK248" s="87"/>
      <c r="TCL248" s="90"/>
      <c r="TCM248" s="91"/>
      <c r="TCN248" s="86"/>
      <c r="TCO248" s="87"/>
      <c r="TCP248" s="87"/>
      <c r="TCQ248" s="87"/>
      <c r="TCR248" s="87"/>
      <c r="TCS248" s="88"/>
      <c r="TCT248" s="12"/>
      <c r="TCU248" s="12"/>
      <c r="TCV248" s="88"/>
      <c r="TCW248" s="88"/>
      <c r="TCX248" s="11"/>
      <c r="TCY248" s="11"/>
      <c r="TCZ248" s="89"/>
      <c r="TDA248" s="87"/>
      <c r="TDB248" s="90"/>
      <c r="TDC248" s="91"/>
      <c r="TDD248" s="86"/>
      <c r="TDE248" s="87"/>
      <c r="TDF248" s="87"/>
      <c r="TDG248" s="87"/>
      <c r="TDH248" s="87"/>
      <c r="TDI248" s="88"/>
      <c r="TDJ248" s="12"/>
      <c r="TDK248" s="12"/>
      <c r="TDL248" s="88"/>
      <c r="TDM248" s="88"/>
      <c r="TDN248" s="11"/>
      <c r="TDO248" s="11"/>
      <c r="TDP248" s="89"/>
      <c r="TDQ248" s="87"/>
      <c r="TDR248" s="90"/>
      <c r="TDS248" s="91"/>
      <c r="TDT248" s="86"/>
      <c r="TDU248" s="87"/>
      <c r="TDV248" s="87"/>
      <c r="TDW248" s="87"/>
      <c r="TDX248" s="87"/>
      <c r="TDY248" s="88"/>
      <c r="TDZ248" s="12"/>
      <c r="TEA248" s="12"/>
      <c r="TEB248" s="88"/>
      <c r="TEC248" s="88"/>
      <c r="TED248" s="11"/>
      <c r="TEE248" s="11"/>
      <c r="TEF248" s="89"/>
      <c r="TEG248" s="87"/>
      <c r="TEH248" s="90"/>
      <c r="TEI248" s="91"/>
      <c r="TEJ248" s="86"/>
      <c r="TEK248" s="87"/>
      <c r="TEL248" s="87"/>
      <c r="TEM248" s="87"/>
      <c r="TEN248" s="87"/>
      <c r="TEO248" s="88"/>
      <c r="TEP248" s="12"/>
      <c r="TEQ248" s="12"/>
      <c r="TER248" s="88"/>
      <c r="TES248" s="88"/>
      <c r="TET248" s="11"/>
      <c r="TEU248" s="11"/>
      <c r="TEV248" s="89"/>
      <c r="TEW248" s="87"/>
      <c r="TEX248" s="90"/>
      <c r="TEY248" s="91"/>
      <c r="TEZ248" s="86"/>
      <c r="TFA248" s="87"/>
      <c r="TFB248" s="87"/>
      <c r="TFC248" s="87"/>
      <c r="TFD248" s="87"/>
      <c r="TFE248" s="88"/>
      <c r="TFF248" s="12"/>
      <c r="TFG248" s="12"/>
      <c r="TFH248" s="88"/>
      <c r="TFI248" s="88"/>
      <c r="TFJ248" s="11"/>
      <c r="TFK248" s="11"/>
      <c r="TFL248" s="89"/>
      <c r="TFM248" s="87"/>
      <c r="TFN248" s="90"/>
      <c r="TFO248" s="91"/>
      <c r="TFP248" s="86"/>
      <c r="TFQ248" s="87"/>
      <c r="TFR248" s="87"/>
      <c r="TFS248" s="87"/>
      <c r="TFT248" s="87"/>
      <c r="TFU248" s="88"/>
      <c r="TFV248" s="12"/>
      <c r="TFW248" s="12"/>
      <c r="TFX248" s="88"/>
      <c r="TFY248" s="88"/>
      <c r="TFZ248" s="11"/>
      <c r="TGA248" s="11"/>
      <c r="TGB248" s="89"/>
      <c r="TGC248" s="87"/>
      <c r="TGD248" s="90"/>
      <c r="TGE248" s="91"/>
      <c r="TGF248" s="86"/>
      <c r="TGG248" s="87"/>
      <c r="TGH248" s="87"/>
      <c r="TGI248" s="87"/>
      <c r="TGJ248" s="87"/>
      <c r="TGK248" s="88"/>
      <c r="TGL248" s="12"/>
      <c r="TGM248" s="12"/>
      <c r="TGN248" s="88"/>
      <c r="TGO248" s="88"/>
      <c r="TGP248" s="11"/>
      <c r="TGQ248" s="11"/>
      <c r="TGR248" s="89"/>
      <c r="TGS248" s="87"/>
      <c r="TGT248" s="90"/>
      <c r="TGU248" s="91"/>
      <c r="TGV248" s="86"/>
      <c r="TGW248" s="87"/>
      <c r="TGX248" s="87"/>
      <c r="TGY248" s="87"/>
      <c r="TGZ248" s="87"/>
      <c r="THA248" s="88"/>
      <c r="THB248" s="12"/>
      <c r="THC248" s="12"/>
      <c r="THD248" s="88"/>
      <c r="THE248" s="88"/>
      <c r="THF248" s="11"/>
      <c r="THG248" s="11"/>
      <c r="THH248" s="89"/>
      <c r="THI248" s="87"/>
      <c r="THJ248" s="90"/>
      <c r="THK248" s="91"/>
      <c r="THL248" s="86"/>
      <c r="THM248" s="87"/>
      <c r="THN248" s="87"/>
      <c r="THO248" s="87"/>
      <c r="THP248" s="87"/>
      <c r="THQ248" s="88"/>
      <c r="THR248" s="12"/>
      <c r="THS248" s="12"/>
      <c r="THT248" s="88"/>
      <c r="THU248" s="88"/>
      <c r="THV248" s="11"/>
      <c r="THW248" s="11"/>
      <c r="THX248" s="89"/>
      <c r="THY248" s="87"/>
      <c r="THZ248" s="90"/>
      <c r="TIA248" s="91"/>
      <c r="TIB248" s="86"/>
      <c r="TIC248" s="87"/>
      <c r="TID248" s="87"/>
      <c r="TIE248" s="87"/>
      <c r="TIF248" s="87"/>
      <c r="TIG248" s="88"/>
      <c r="TIH248" s="12"/>
      <c r="TII248" s="12"/>
      <c r="TIJ248" s="88"/>
      <c r="TIK248" s="88"/>
      <c r="TIL248" s="11"/>
      <c r="TIM248" s="11"/>
      <c r="TIN248" s="89"/>
      <c r="TIO248" s="87"/>
      <c r="TIP248" s="90"/>
      <c r="TIQ248" s="91"/>
      <c r="TIR248" s="86"/>
      <c r="TIS248" s="87"/>
      <c r="TIT248" s="87"/>
      <c r="TIU248" s="87"/>
      <c r="TIV248" s="87"/>
      <c r="TIW248" s="88"/>
      <c r="TIX248" s="12"/>
      <c r="TIY248" s="12"/>
      <c r="TIZ248" s="88"/>
      <c r="TJA248" s="88"/>
      <c r="TJB248" s="11"/>
      <c r="TJC248" s="11"/>
      <c r="TJD248" s="89"/>
      <c r="TJE248" s="87"/>
      <c r="TJF248" s="90"/>
      <c r="TJG248" s="91"/>
      <c r="TJH248" s="86"/>
      <c r="TJI248" s="87"/>
      <c r="TJJ248" s="87"/>
      <c r="TJK248" s="87"/>
      <c r="TJL248" s="87"/>
      <c r="TJM248" s="88"/>
      <c r="TJN248" s="12"/>
      <c r="TJO248" s="12"/>
      <c r="TJP248" s="88"/>
      <c r="TJQ248" s="88"/>
      <c r="TJR248" s="11"/>
      <c r="TJS248" s="11"/>
      <c r="TJT248" s="89"/>
      <c r="TJU248" s="87"/>
      <c r="TJV248" s="90"/>
      <c r="TJW248" s="91"/>
      <c r="TJX248" s="86"/>
      <c r="TJY248" s="87"/>
      <c r="TJZ248" s="87"/>
      <c r="TKA248" s="87"/>
      <c r="TKB248" s="87"/>
      <c r="TKC248" s="88"/>
      <c r="TKD248" s="12"/>
      <c r="TKE248" s="12"/>
      <c r="TKF248" s="88"/>
      <c r="TKG248" s="88"/>
      <c r="TKH248" s="11"/>
      <c r="TKI248" s="11"/>
      <c r="TKJ248" s="89"/>
      <c r="TKK248" s="87"/>
      <c r="TKL248" s="90"/>
      <c r="TKM248" s="91"/>
      <c r="TKN248" s="86"/>
      <c r="TKO248" s="87"/>
      <c r="TKP248" s="87"/>
      <c r="TKQ248" s="87"/>
      <c r="TKR248" s="87"/>
      <c r="TKS248" s="88"/>
      <c r="TKT248" s="12"/>
      <c r="TKU248" s="12"/>
      <c r="TKV248" s="88"/>
      <c r="TKW248" s="88"/>
      <c r="TKX248" s="11"/>
      <c r="TKY248" s="11"/>
      <c r="TKZ248" s="89"/>
      <c r="TLA248" s="87"/>
      <c r="TLB248" s="90"/>
      <c r="TLC248" s="91"/>
      <c r="TLD248" s="86"/>
      <c r="TLE248" s="87"/>
      <c r="TLF248" s="87"/>
      <c r="TLG248" s="87"/>
      <c r="TLH248" s="87"/>
      <c r="TLI248" s="88"/>
      <c r="TLJ248" s="12"/>
      <c r="TLK248" s="12"/>
      <c r="TLL248" s="88"/>
      <c r="TLM248" s="88"/>
      <c r="TLN248" s="11"/>
      <c r="TLO248" s="11"/>
      <c r="TLP248" s="89"/>
      <c r="TLQ248" s="87"/>
      <c r="TLR248" s="90"/>
      <c r="TLS248" s="91"/>
      <c r="TLT248" s="86"/>
      <c r="TLU248" s="87"/>
      <c r="TLV248" s="87"/>
      <c r="TLW248" s="87"/>
      <c r="TLX248" s="87"/>
      <c r="TLY248" s="88"/>
      <c r="TLZ248" s="12"/>
      <c r="TMA248" s="12"/>
      <c r="TMB248" s="88"/>
      <c r="TMC248" s="88"/>
      <c r="TMD248" s="11"/>
      <c r="TME248" s="11"/>
      <c r="TMF248" s="89"/>
      <c r="TMG248" s="87"/>
      <c r="TMH248" s="90"/>
      <c r="TMI248" s="91"/>
      <c r="TMJ248" s="86"/>
      <c r="TMK248" s="87"/>
      <c r="TML248" s="87"/>
      <c r="TMM248" s="87"/>
      <c r="TMN248" s="87"/>
      <c r="TMO248" s="88"/>
      <c r="TMP248" s="12"/>
      <c r="TMQ248" s="12"/>
      <c r="TMR248" s="88"/>
      <c r="TMS248" s="88"/>
      <c r="TMT248" s="11"/>
      <c r="TMU248" s="11"/>
      <c r="TMV248" s="89"/>
      <c r="TMW248" s="87"/>
      <c r="TMX248" s="90"/>
      <c r="TMY248" s="91"/>
      <c r="TMZ248" s="86"/>
      <c r="TNA248" s="87"/>
      <c r="TNB248" s="87"/>
      <c r="TNC248" s="87"/>
      <c r="TND248" s="87"/>
      <c r="TNE248" s="88"/>
      <c r="TNF248" s="12"/>
      <c r="TNG248" s="12"/>
      <c r="TNH248" s="88"/>
      <c r="TNI248" s="88"/>
      <c r="TNJ248" s="11"/>
      <c r="TNK248" s="11"/>
      <c r="TNL248" s="89"/>
      <c r="TNM248" s="87"/>
      <c r="TNN248" s="90"/>
      <c r="TNO248" s="91"/>
      <c r="TNP248" s="86"/>
      <c r="TNQ248" s="87"/>
      <c r="TNR248" s="87"/>
      <c r="TNS248" s="87"/>
      <c r="TNT248" s="87"/>
      <c r="TNU248" s="88"/>
      <c r="TNV248" s="12"/>
      <c r="TNW248" s="12"/>
      <c r="TNX248" s="88"/>
      <c r="TNY248" s="88"/>
      <c r="TNZ248" s="11"/>
      <c r="TOA248" s="11"/>
      <c r="TOB248" s="89"/>
      <c r="TOC248" s="87"/>
      <c r="TOD248" s="90"/>
      <c r="TOE248" s="91"/>
      <c r="TOF248" s="86"/>
      <c r="TOG248" s="87"/>
      <c r="TOH248" s="87"/>
      <c r="TOI248" s="87"/>
      <c r="TOJ248" s="87"/>
      <c r="TOK248" s="88"/>
      <c r="TOL248" s="12"/>
      <c r="TOM248" s="12"/>
      <c r="TON248" s="88"/>
      <c r="TOO248" s="88"/>
      <c r="TOP248" s="11"/>
      <c r="TOQ248" s="11"/>
      <c r="TOR248" s="89"/>
      <c r="TOS248" s="87"/>
      <c r="TOT248" s="90"/>
      <c r="TOU248" s="91"/>
      <c r="TOV248" s="86"/>
      <c r="TOW248" s="87"/>
      <c r="TOX248" s="87"/>
      <c r="TOY248" s="87"/>
      <c r="TOZ248" s="87"/>
      <c r="TPA248" s="88"/>
      <c r="TPB248" s="12"/>
      <c r="TPC248" s="12"/>
      <c r="TPD248" s="88"/>
      <c r="TPE248" s="88"/>
      <c r="TPF248" s="11"/>
      <c r="TPG248" s="11"/>
      <c r="TPH248" s="89"/>
      <c r="TPI248" s="87"/>
      <c r="TPJ248" s="90"/>
      <c r="TPK248" s="91"/>
      <c r="TPL248" s="86"/>
      <c r="TPM248" s="87"/>
      <c r="TPN248" s="87"/>
      <c r="TPO248" s="87"/>
      <c r="TPP248" s="87"/>
      <c r="TPQ248" s="88"/>
      <c r="TPR248" s="12"/>
      <c r="TPS248" s="12"/>
      <c r="TPT248" s="88"/>
      <c r="TPU248" s="88"/>
      <c r="TPV248" s="11"/>
      <c r="TPW248" s="11"/>
      <c r="TPX248" s="89"/>
      <c r="TPY248" s="87"/>
      <c r="TPZ248" s="90"/>
      <c r="TQA248" s="91"/>
      <c r="TQB248" s="86"/>
      <c r="TQC248" s="87"/>
      <c r="TQD248" s="87"/>
      <c r="TQE248" s="87"/>
      <c r="TQF248" s="87"/>
      <c r="TQG248" s="88"/>
      <c r="TQH248" s="12"/>
      <c r="TQI248" s="12"/>
      <c r="TQJ248" s="88"/>
      <c r="TQK248" s="88"/>
      <c r="TQL248" s="11"/>
      <c r="TQM248" s="11"/>
      <c r="TQN248" s="89"/>
      <c r="TQO248" s="87"/>
      <c r="TQP248" s="90"/>
      <c r="TQQ248" s="91"/>
      <c r="TQR248" s="86"/>
      <c r="TQS248" s="87"/>
      <c r="TQT248" s="87"/>
      <c r="TQU248" s="87"/>
      <c r="TQV248" s="87"/>
      <c r="TQW248" s="88"/>
      <c r="TQX248" s="12"/>
      <c r="TQY248" s="12"/>
      <c r="TQZ248" s="88"/>
      <c r="TRA248" s="88"/>
      <c r="TRB248" s="11"/>
      <c r="TRC248" s="11"/>
      <c r="TRD248" s="89"/>
      <c r="TRE248" s="87"/>
      <c r="TRF248" s="90"/>
      <c r="TRG248" s="91"/>
      <c r="TRH248" s="86"/>
      <c r="TRI248" s="87"/>
      <c r="TRJ248" s="87"/>
      <c r="TRK248" s="87"/>
      <c r="TRL248" s="87"/>
      <c r="TRM248" s="88"/>
      <c r="TRN248" s="12"/>
      <c r="TRO248" s="12"/>
      <c r="TRP248" s="88"/>
      <c r="TRQ248" s="88"/>
      <c r="TRR248" s="11"/>
      <c r="TRS248" s="11"/>
      <c r="TRT248" s="89"/>
      <c r="TRU248" s="87"/>
      <c r="TRV248" s="90"/>
      <c r="TRW248" s="91"/>
      <c r="TRX248" s="86"/>
      <c r="TRY248" s="87"/>
      <c r="TRZ248" s="87"/>
      <c r="TSA248" s="87"/>
      <c r="TSB248" s="87"/>
      <c r="TSC248" s="88"/>
      <c r="TSD248" s="12"/>
      <c r="TSE248" s="12"/>
      <c r="TSF248" s="88"/>
      <c r="TSG248" s="88"/>
      <c r="TSH248" s="11"/>
      <c r="TSI248" s="11"/>
      <c r="TSJ248" s="89"/>
      <c r="TSK248" s="87"/>
      <c r="TSL248" s="90"/>
      <c r="TSM248" s="91"/>
      <c r="TSN248" s="86"/>
      <c r="TSO248" s="87"/>
      <c r="TSP248" s="87"/>
      <c r="TSQ248" s="87"/>
      <c r="TSR248" s="87"/>
      <c r="TSS248" s="88"/>
      <c r="TST248" s="12"/>
      <c r="TSU248" s="12"/>
      <c r="TSV248" s="88"/>
      <c r="TSW248" s="88"/>
      <c r="TSX248" s="11"/>
      <c r="TSY248" s="11"/>
      <c r="TSZ248" s="89"/>
      <c r="TTA248" s="87"/>
      <c r="TTB248" s="90"/>
      <c r="TTC248" s="91"/>
      <c r="TTD248" s="86"/>
      <c r="TTE248" s="87"/>
      <c r="TTF248" s="87"/>
      <c r="TTG248" s="87"/>
      <c r="TTH248" s="87"/>
      <c r="TTI248" s="88"/>
      <c r="TTJ248" s="12"/>
      <c r="TTK248" s="12"/>
      <c r="TTL248" s="88"/>
      <c r="TTM248" s="88"/>
      <c r="TTN248" s="11"/>
      <c r="TTO248" s="11"/>
      <c r="TTP248" s="89"/>
      <c r="TTQ248" s="87"/>
      <c r="TTR248" s="90"/>
      <c r="TTS248" s="91"/>
      <c r="TTT248" s="86"/>
      <c r="TTU248" s="87"/>
      <c r="TTV248" s="87"/>
      <c r="TTW248" s="87"/>
      <c r="TTX248" s="87"/>
      <c r="TTY248" s="88"/>
      <c r="TTZ248" s="12"/>
      <c r="TUA248" s="12"/>
      <c r="TUB248" s="88"/>
      <c r="TUC248" s="88"/>
      <c r="TUD248" s="11"/>
      <c r="TUE248" s="11"/>
      <c r="TUF248" s="89"/>
      <c r="TUG248" s="87"/>
      <c r="TUH248" s="90"/>
      <c r="TUI248" s="91"/>
      <c r="TUJ248" s="86"/>
      <c r="TUK248" s="87"/>
      <c r="TUL248" s="87"/>
      <c r="TUM248" s="87"/>
      <c r="TUN248" s="87"/>
      <c r="TUO248" s="88"/>
      <c r="TUP248" s="12"/>
      <c r="TUQ248" s="12"/>
      <c r="TUR248" s="88"/>
      <c r="TUS248" s="88"/>
      <c r="TUT248" s="11"/>
      <c r="TUU248" s="11"/>
      <c r="TUV248" s="89"/>
      <c r="TUW248" s="87"/>
      <c r="TUX248" s="90"/>
      <c r="TUY248" s="91"/>
      <c r="TUZ248" s="86"/>
      <c r="TVA248" s="87"/>
      <c r="TVB248" s="87"/>
      <c r="TVC248" s="87"/>
      <c r="TVD248" s="87"/>
      <c r="TVE248" s="88"/>
      <c r="TVF248" s="12"/>
      <c r="TVG248" s="12"/>
      <c r="TVH248" s="88"/>
      <c r="TVI248" s="88"/>
      <c r="TVJ248" s="11"/>
      <c r="TVK248" s="11"/>
      <c r="TVL248" s="89"/>
      <c r="TVM248" s="87"/>
      <c r="TVN248" s="90"/>
      <c r="TVO248" s="91"/>
      <c r="TVP248" s="86"/>
      <c r="TVQ248" s="87"/>
      <c r="TVR248" s="87"/>
      <c r="TVS248" s="87"/>
      <c r="TVT248" s="87"/>
      <c r="TVU248" s="88"/>
      <c r="TVV248" s="12"/>
      <c r="TVW248" s="12"/>
      <c r="TVX248" s="88"/>
      <c r="TVY248" s="88"/>
      <c r="TVZ248" s="11"/>
      <c r="TWA248" s="11"/>
      <c r="TWB248" s="89"/>
      <c r="TWC248" s="87"/>
      <c r="TWD248" s="90"/>
      <c r="TWE248" s="91"/>
      <c r="TWF248" s="86"/>
      <c r="TWG248" s="87"/>
      <c r="TWH248" s="87"/>
      <c r="TWI248" s="87"/>
      <c r="TWJ248" s="87"/>
      <c r="TWK248" s="88"/>
      <c r="TWL248" s="12"/>
      <c r="TWM248" s="12"/>
      <c r="TWN248" s="88"/>
      <c r="TWO248" s="88"/>
      <c r="TWP248" s="11"/>
      <c r="TWQ248" s="11"/>
      <c r="TWR248" s="89"/>
      <c r="TWS248" s="87"/>
      <c r="TWT248" s="90"/>
      <c r="TWU248" s="91"/>
      <c r="TWV248" s="86"/>
      <c r="TWW248" s="87"/>
      <c r="TWX248" s="87"/>
      <c r="TWY248" s="87"/>
      <c r="TWZ248" s="87"/>
      <c r="TXA248" s="88"/>
      <c r="TXB248" s="12"/>
      <c r="TXC248" s="12"/>
      <c r="TXD248" s="88"/>
      <c r="TXE248" s="88"/>
      <c r="TXF248" s="11"/>
      <c r="TXG248" s="11"/>
      <c r="TXH248" s="89"/>
      <c r="TXI248" s="87"/>
      <c r="TXJ248" s="90"/>
      <c r="TXK248" s="91"/>
      <c r="TXL248" s="86"/>
      <c r="TXM248" s="87"/>
      <c r="TXN248" s="87"/>
      <c r="TXO248" s="87"/>
      <c r="TXP248" s="87"/>
      <c r="TXQ248" s="88"/>
      <c r="TXR248" s="12"/>
      <c r="TXS248" s="12"/>
      <c r="TXT248" s="88"/>
      <c r="TXU248" s="88"/>
      <c r="TXV248" s="11"/>
      <c r="TXW248" s="11"/>
      <c r="TXX248" s="89"/>
      <c r="TXY248" s="87"/>
      <c r="TXZ248" s="90"/>
      <c r="TYA248" s="91"/>
      <c r="TYB248" s="86"/>
      <c r="TYC248" s="87"/>
      <c r="TYD248" s="87"/>
      <c r="TYE248" s="87"/>
      <c r="TYF248" s="87"/>
      <c r="TYG248" s="88"/>
      <c r="TYH248" s="12"/>
      <c r="TYI248" s="12"/>
      <c r="TYJ248" s="88"/>
      <c r="TYK248" s="88"/>
      <c r="TYL248" s="11"/>
      <c r="TYM248" s="11"/>
      <c r="TYN248" s="89"/>
      <c r="TYO248" s="87"/>
      <c r="TYP248" s="90"/>
      <c r="TYQ248" s="91"/>
      <c r="TYR248" s="86"/>
      <c r="TYS248" s="87"/>
      <c r="TYT248" s="87"/>
      <c r="TYU248" s="87"/>
      <c r="TYV248" s="87"/>
      <c r="TYW248" s="88"/>
      <c r="TYX248" s="12"/>
      <c r="TYY248" s="12"/>
      <c r="TYZ248" s="88"/>
      <c r="TZA248" s="88"/>
      <c r="TZB248" s="11"/>
      <c r="TZC248" s="11"/>
      <c r="TZD248" s="89"/>
      <c r="TZE248" s="87"/>
      <c r="TZF248" s="90"/>
      <c r="TZG248" s="91"/>
      <c r="TZH248" s="86"/>
      <c r="TZI248" s="87"/>
      <c r="TZJ248" s="87"/>
      <c r="TZK248" s="87"/>
      <c r="TZL248" s="87"/>
      <c r="TZM248" s="88"/>
      <c r="TZN248" s="12"/>
      <c r="TZO248" s="12"/>
      <c r="TZP248" s="88"/>
      <c r="TZQ248" s="88"/>
      <c r="TZR248" s="11"/>
      <c r="TZS248" s="11"/>
      <c r="TZT248" s="89"/>
      <c r="TZU248" s="87"/>
      <c r="TZV248" s="90"/>
      <c r="TZW248" s="91"/>
      <c r="TZX248" s="86"/>
      <c r="TZY248" s="87"/>
      <c r="TZZ248" s="87"/>
      <c r="UAA248" s="87"/>
      <c r="UAB248" s="87"/>
      <c r="UAC248" s="88"/>
      <c r="UAD248" s="12"/>
      <c r="UAE248" s="12"/>
      <c r="UAF248" s="88"/>
      <c r="UAG248" s="88"/>
      <c r="UAH248" s="11"/>
      <c r="UAI248" s="11"/>
      <c r="UAJ248" s="89"/>
      <c r="UAK248" s="87"/>
      <c r="UAL248" s="90"/>
      <c r="UAM248" s="91"/>
      <c r="UAN248" s="86"/>
      <c r="UAO248" s="87"/>
      <c r="UAP248" s="87"/>
      <c r="UAQ248" s="87"/>
      <c r="UAR248" s="87"/>
      <c r="UAS248" s="88"/>
      <c r="UAT248" s="12"/>
      <c r="UAU248" s="12"/>
      <c r="UAV248" s="88"/>
      <c r="UAW248" s="88"/>
      <c r="UAX248" s="11"/>
      <c r="UAY248" s="11"/>
      <c r="UAZ248" s="89"/>
      <c r="UBA248" s="87"/>
      <c r="UBB248" s="90"/>
      <c r="UBC248" s="91"/>
      <c r="UBD248" s="86"/>
      <c r="UBE248" s="87"/>
      <c r="UBF248" s="87"/>
      <c r="UBG248" s="87"/>
      <c r="UBH248" s="87"/>
      <c r="UBI248" s="88"/>
      <c r="UBJ248" s="12"/>
      <c r="UBK248" s="12"/>
      <c r="UBL248" s="88"/>
      <c r="UBM248" s="88"/>
      <c r="UBN248" s="11"/>
      <c r="UBO248" s="11"/>
      <c r="UBP248" s="89"/>
      <c r="UBQ248" s="87"/>
      <c r="UBR248" s="90"/>
      <c r="UBS248" s="91"/>
      <c r="UBT248" s="86"/>
      <c r="UBU248" s="87"/>
      <c r="UBV248" s="87"/>
      <c r="UBW248" s="87"/>
      <c r="UBX248" s="87"/>
      <c r="UBY248" s="88"/>
      <c r="UBZ248" s="12"/>
      <c r="UCA248" s="12"/>
      <c r="UCB248" s="88"/>
      <c r="UCC248" s="88"/>
      <c r="UCD248" s="11"/>
      <c r="UCE248" s="11"/>
      <c r="UCF248" s="89"/>
      <c r="UCG248" s="87"/>
      <c r="UCH248" s="90"/>
      <c r="UCI248" s="91"/>
      <c r="UCJ248" s="86"/>
      <c r="UCK248" s="87"/>
      <c r="UCL248" s="87"/>
      <c r="UCM248" s="87"/>
      <c r="UCN248" s="87"/>
      <c r="UCO248" s="88"/>
      <c r="UCP248" s="12"/>
      <c r="UCQ248" s="12"/>
      <c r="UCR248" s="88"/>
      <c r="UCS248" s="88"/>
      <c r="UCT248" s="11"/>
      <c r="UCU248" s="11"/>
      <c r="UCV248" s="89"/>
      <c r="UCW248" s="87"/>
      <c r="UCX248" s="90"/>
      <c r="UCY248" s="91"/>
      <c r="UCZ248" s="86"/>
      <c r="UDA248" s="87"/>
      <c r="UDB248" s="87"/>
      <c r="UDC248" s="87"/>
      <c r="UDD248" s="87"/>
      <c r="UDE248" s="88"/>
      <c r="UDF248" s="12"/>
      <c r="UDG248" s="12"/>
      <c r="UDH248" s="88"/>
      <c r="UDI248" s="88"/>
      <c r="UDJ248" s="11"/>
      <c r="UDK248" s="11"/>
      <c r="UDL248" s="89"/>
      <c r="UDM248" s="87"/>
      <c r="UDN248" s="90"/>
      <c r="UDO248" s="91"/>
      <c r="UDP248" s="86"/>
      <c r="UDQ248" s="87"/>
      <c r="UDR248" s="87"/>
      <c r="UDS248" s="87"/>
      <c r="UDT248" s="87"/>
      <c r="UDU248" s="88"/>
      <c r="UDV248" s="12"/>
      <c r="UDW248" s="12"/>
      <c r="UDX248" s="88"/>
      <c r="UDY248" s="88"/>
      <c r="UDZ248" s="11"/>
      <c r="UEA248" s="11"/>
      <c r="UEB248" s="89"/>
      <c r="UEC248" s="87"/>
      <c r="UED248" s="90"/>
      <c r="UEE248" s="91"/>
      <c r="UEF248" s="86"/>
      <c r="UEG248" s="87"/>
      <c r="UEH248" s="87"/>
      <c r="UEI248" s="87"/>
      <c r="UEJ248" s="87"/>
      <c r="UEK248" s="88"/>
      <c r="UEL248" s="12"/>
      <c r="UEM248" s="12"/>
      <c r="UEN248" s="88"/>
      <c r="UEO248" s="88"/>
      <c r="UEP248" s="11"/>
      <c r="UEQ248" s="11"/>
      <c r="UER248" s="89"/>
      <c r="UES248" s="87"/>
      <c r="UET248" s="90"/>
      <c r="UEU248" s="91"/>
      <c r="UEV248" s="86"/>
      <c r="UEW248" s="87"/>
      <c r="UEX248" s="87"/>
      <c r="UEY248" s="87"/>
      <c r="UEZ248" s="87"/>
      <c r="UFA248" s="88"/>
      <c r="UFB248" s="12"/>
      <c r="UFC248" s="12"/>
      <c r="UFD248" s="88"/>
      <c r="UFE248" s="88"/>
      <c r="UFF248" s="11"/>
      <c r="UFG248" s="11"/>
      <c r="UFH248" s="89"/>
      <c r="UFI248" s="87"/>
      <c r="UFJ248" s="90"/>
      <c r="UFK248" s="91"/>
      <c r="UFL248" s="86"/>
      <c r="UFM248" s="87"/>
      <c r="UFN248" s="87"/>
      <c r="UFO248" s="87"/>
      <c r="UFP248" s="87"/>
      <c r="UFQ248" s="88"/>
      <c r="UFR248" s="12"/>
      <c r="UFS248" s="12"/>
      <c r="UFT248" s="88"/>
      <c r="UFU248" s="88"/>
      <c r="UFV248" s="11"/>
      <c r="UFW248" s="11"/>
      <c r="UFX248" s="89"/>
      <c r="UFY248" s="87"/>
      <c r="UFZ248" s="90"/>
      <c r="UGA248" s="91"/>
      <c r="UGB248" s="86"/>
      <c r="UGC248" s="87"/>
      <c r="UGD248" s="87"/>
      <c r="UGE248" s="87"/>
      <c r="UGF248" s="87"/>
      <c r="UGG248" s="88"/>
      <c r="UGH248" s="12"/>
      <c r="UGI248" s="12"/>
      <c r="UGJ248" s="88"/>
      <c r="UGK248" s="88"/>
      <c r="UGL248" s="11"/>
      <c r="UGM248" s="11"/>
      <c r="UGN248" s="89"/>
      <c r="UGO248" s="87"/>
      <c r="UGP248" s="90"/>
      <c r="UGQ248" s="91"/>
      <c r="UGR248" s="86"/>
      <c r="UGS248" s="87"/>
      <c r="UGT248" s="87"/>
      <c r="UGU248" s="87"/>
      <c r="UGV248" s="87"/>
      <c r="UGW248" s="88"/>
      <c r="UGX248" s="12"/>
      <c r="UGY248" s="12"/>
      <c r="UGZ248" s="88"/>
      <c r="UHA248" s="88"/>
      <c r="UHB248" s="11"/>
      <c r="UHC248" s="11"/>
      <c r="UHD248" s="89"/>
      <c r="UHE248" s="87"/>
      <c r="UHF248" s="90"/>
      <c r="UHG248" s="91"/>
      <c r="UHH248" s="86"/>
      <c r="UHI248" s="87"/>
      <c r="UHJ248" s="87"/>
      <c r="UHK248" s="87"/>
      <c r="UHL248" s="87"/>
      <c r="UHM248" s="88"/>
      <c r="UHN248" s="12"/>
      <c r="UHO248" s="12"/>
      <c r="UHP248" s="88"/>
      <c r="UHQ248" s="88"/>
      <c r="UHR248" s="11"/>
      <c r="UHS248" s="11"/>
      <c r="UHT248" s="89"/>
      <c r="UHU248" s="87"/>
      <c r="UHV248" s="90"/>
      <c r="UHW248" s="91"/>
      <c r="UHX248" s="86"/>
      <c r="UHY248" s="87"/>
      <c r="UHZ248" s="87"/>
      <c r="UIA248" s="87"/>
      <c r="UIB248" s="87"/>
      <c r="UIC248" s="88"/>
      <c r="UID248" s="12"/>
      <c r="UIE248" s="12"/>
      <c r="UIF248" s="88"/>
      <c r="UIG248" s="88"/>
      <c r="UIH248" s="11"/>
      <c r="UII248" s="11"/>
      <c r="UIJ248" s="89"/>
      <c r="UIK248" s="87"/>
      <c r="UIL248" s="90"/>
      <c r="UIM248" s="91"/>
      <c r="UIN248" s="86"/>
      <c r="UIO248" s="87"/>
      <c r="UIP248" s="87"/>
      <c r="UIQ248" s="87"/>
      <c r="UIR248" s="87"/>
      <c r="UIS248" s="88"/>
      <c r="UIT248" s="12"/>
      <c r="UIU248" s="12"/>
      <c r="UIV248" s="88"/>
      <c r="UIW248" s="88"/>
      <c r="UIX248" s="11"/>
      <c r="UIY248" s="11"/>
      <c r="UIZ248" s="89"/>
      <c r="UJA248" s="87"/>
      <c r="UJB248" s="90"/>
      <c r="UJC248" s="91"/>
      <c r="UJD248" s="86"/>
      <c r="UJE248" s="87"/>
      <c r="UJF248" s="87"/>
      <c r="UJG248" s="87"/>
      <c r="UJH248" s="87"/>
      <c r="UJI248" s="88"/>
      <c r="UJJ248" s="12"/>
      <c r="UJK248" s="12"/>
      <c r="UJL248" s="88"/>
      <c r="UJM248" s="88"/>
      <c r="UJN248" s="11"/>
      <c r="UJO248" s="11"/>
      <c r="UJP248" s="89"/>
      <c r="UJQ248" s="87"/>
      <c r="UJR248" s="90"/>
      <c r="UJS248" s="91"/>
      <c r="UJT248" s="86"/>
      <c r="UJU248" s="87"/>
      <c r="UJV248" s="87"/>
      <c r="UJW248" s="87"/>
      <c r="UJX248" s="87"/>
      <c r="UJY248" s="88"/>
      <c r="UJZ248" s="12"/>
      <c r="UKA248" s="12"/>
      <c r="UKB248" s="88"/>
      <c r="UKC248" s="88"/>
      <c r="UKD248" s="11"/>
      <c r="UKE248" s="11"/>
      <c r="UKF248" s="89"/>
      <c r="UKG248" s="87"/>
      <c r="UKH248" s="90"/>
      <c r="UKI248" s="91"/>
      <c r="UKJ248" s="86"/>
      <c r="UKK248" s="87"/>
      <c r="UKL248" s="87"/>
      <c r="UKM248" s="87"/>
      <c r="UKN248" s="87"/>
      <c r="UKO248" s="88"/>
      <c r="UKP248" s="12"/>
      <c r="UKQ248" s="12"/>
      <c r="UKR248" s="88"/>
      <c r="UKS248" s="88"/>
      <c r="UKT248" s="11"/>
      <c r="UKU248" s="11"/>
      <c r="UKV248" s="89"/>
      <c r="UKW248" s="87"/>
      <c r="UKX248" s="90"/>
      <c r="UKY248" s="91"/>
      <c r="UKZ248" s="86"/>
      <c r="ULA248" s="87"/>
      <c r="ULB248" s="87"/>
      <c r="ULC248" s="87"/>
      <c r="ULD248" s="87"/>
      <c r="ULE248" s="88"/>
      <c r="ULF248" s="12"/>
      <c r="ULG248" s="12"/>
      <c r="ULH248" s="88"/>
      <c r="ULI248" s="88"/>
      <c r="ULJ248" s="11"/>
      <c r="ULK248" s="11"/>
      <c r="ULL248" s="89"/>
      <c r="ULM248" s="87"/>
      <c r="ULN248" s="90"/>
      <c r="ULO248" s="91"/>
      <c r="ULP248" s="86"/>
      <c r="ULQ248" s="87"/>
      <c r="ULR248" s="87"/>
      <c r="ULS248" s="87"/>
      <c r="ULT248" s="87"/>
      <c r="ULU248" s="88"/>
      <c r="ULV248" s="12"/>
      <c r="ULW248" s="12"/>
      <c r="ULX248" s="88"/>
      <c r="ULY248" s="88"/>
      <c r="ULZ248" s="11"/>
      <c r="UMA248" s="11"/>
      <c r="UMB248" s="89"/>
      <c r="UMC248" s="87"/>
      <c r="UMD248" s="90"/>
      <c r="UME248" s="91"/>
      <c r="UMF248" s="86"/>
      <c r="UMG248" s="87"/>
      <c r="UMH248" s="87"/>
      <c r="UMI248" s="87"/>
      <c r="UMJ248" s="87"/>
      <c r="UMK248" s="88"/>
      <c r="UML248" s="12"/>
      <c r="UMM248" s="12"/>
      <c r="UMN248" s="88"/>
      <c r="UMO248" s="88"/>
      <c r="UMP248" s="11"/>
      <c r="UMQ248" s="11"/>
      <c r="UMR248" s="89"/>
      <c r="UMS248" s="87"/>
      <c r="UMT248" s="90"/>
      <c r="UMU248" s="91"/>
      <c r="UMV248" s="86"/>
      <c r="UMW248" s="87"/>
      <c r="UMX248" s="87"/>
      <c r="UMY248" s="87"/>
      <c r="UMZ248" s="87"/>
      <c r="UNA248" s="88"/>
      <c r="UNB248" s="12"/>
      <c r="UNC248" s="12"/>
      <c r="UND248" s="88"/>
      <c r="UNE248" s="88"/>
      <c r="UNF248" s="11"/>
      <c r="UNG248" s="11"/>
      <c r="UNH248" s="89"/>
      <c r="UNI248" s="87"/>
      <c r="UNJ248" s="90"/>
      <c r="UNK248" s="91"/>
      <c r="UNL248" s="86"/>
      <c r="UNM248" s="87"/>
      <c r="UNN248" s="87"/>
      <c r="UNO248" s="87"/>
      <c r="UNP248" s="87"/>
      <c r="UNQ248" s="88"/>
      <c r="UNR248" s="12"/>
      <c r="UNS248" s="12"/>
      <c r="UNT248" s="88"/>
      <c r="UNU248" s="88"/>
      <c r="UNV248" s="11"/>
      <c r="UNW248" s="11"/>
      <c r="UNX248" s="89"/>
      <c r="UNY248" s="87"/>
      <c r="UNZ248" s="90"/>
      <c r="UOA248" s="91"/>
      <c r="UOB248" s="86"/>
      <c r="UOC248" s="87"/>
      <c r="UOD248" s="87"/>
      <c r="UOE248" s="87"/>
      <c r="UOF248" s="87"/>
      <c r="UOG248" s="88"/>
      <c r="UOH248" s="12"/>
      <c r="UOI248" s="12"/>
      <c r="UOJ248" s="88"/>
      <c r="UOK248" s="88"/>
      <c r="UOL248" s="11"/>
      <c r="UOM248" s="11"/>
      <c r="UON248" s="89"/>
      <c r="UOO248" s="87"/>
      <c r="UOP248" s="90"/>
      <c r="UOQ248" s="91"/>
      <c r="UOR248" s="86"/>
      <c r="UOS248" s="87"/>
      <c r="UOT248" s="87"/>
      <c r="UOU248" s="87"/>
      <c r="UOV248" s="87"/>
      <c r="UOW248" s="88"/>
      <c r="UOX248" s="12"/>
      <c r="UOY248" s="12"/>
      <c r="UOZ248" s="88"/>
      <c r="UPA248" s="88"/>
      <c r="UPB248" s="11"/>
      <c r="UPC248" s="11"/>
      <c r="UPD248" s="89"/>
      <c r="UPE248" s="87"/>
      <c r="UPF248" s="90"/>
      <c r="UPG248" s="91"/>
      <c r="UPH248" s="86"/>
      <c r="UPI248" s="87"/>
      <c r="UPJ248" s="87"/>
      <c r="UPK248" s="87"/>
      <c r="UPL248" s="87"/>
      <c r="UPM248" s="88"/>
      <c r="UPN248" s="12"/>
      <c r="UPO248" s="12"/>
      <c r="UPP248" s="88"/>
      <c r="UPQ248" s="88"/>
      <c r="UPR248" s="11"/>
      <c r="UPS248" s="11"/>
      <c r="UPT248" s="89"/>
      <c r="UPU248" s="87"/>
      <c r="UPV248" s="90"/>
      <c r="UPW248" s="91"/>
      <c r="UPX248" s="86"/>
      <c r="UPY248" s="87"/>
      <c r="UPZ248" s="87"/>
      <c r="UQA248" s="87"/>
      <c r="UQB248" s="87"/>
      <c r="UQC248" s="88"/>
      <c r="UQD248" s="12"/>
      <c r="UQE248" s="12"/>
      <c r="UQF248" s="88"/>
      <c r="UQG248" s="88"/>
      <c r="UQH248" s="11"/>
      <c r="UQI248" s="11"/>
      <c r="UQJ248" s="89"/>
      <c r="UQK248" s="87"/>
      <c r="UQL248" s="90"/>
      <c r="UQM248" s="91"/>
      <c r="UQN248" s="86"/>
      <c r="UQO248" s="87"/>
      <c r="UQP248" s="87"/>
      <c r="UQQ248" s="87"/>
      <c r="UQR248" s="87"/>
      <c r="UQS248" s="88"/>
      <c r="UQT248" s="12"/>
      <c r="UQU248" s="12"/>
      <c r="UQV248" s="88"/>
      <c r="UQW248" s="88"/>
      <c r="UQX248" s="11"/>
      <c r="UQY248" s="11"/>
      <c r="UQZ248" s="89"/>
      <c r="URA248" s="87"/>
      <c r="URB248" s="90"/>
      <c r="URC248" s="91"/>
      <c r="URD248" s="86"/>
      <c r="URE248" s="87"/>
      <c r="URF248" s="87"/>
      <c r="URG248" s="87"/>
      <c r="URH248" s="87"/>
      <c r="URI248" s="88"/>
      <c r="URJ248" s="12"/>
      <c r="URK248" s="12"/>
      <c r="URL248" s="88"/>
      <c r="URM248" s="88"/>
      <c r="URN248" s="11"/>
      <c r="URO248" s="11"/>
      <c r="URP248" s="89"/>
      <c r="URQ248" s="87"/>
      <c r="URR248" s="90"/>
      <c r="URS248" s="91"/>
      <c r="URT248" s="86"/>
      <c r="URU248" s="87"/>
      <c r="URV248" s="87"/>
      <c r="URW248" s="87"/>
      <c r="URX248" s="87"/>
      <c r="URY248" s="88"/>
      <c r="URZ248" s="12"/>
      <c r="USA248" s="12"/>
      <c r="USB248" s="88"/>
      <c r="USC248" s="88"/>
      <c r="USD248" s="11"/>
      <c r="USE248" s="11"/>
      <c r="USF248" s="89"/>
      <c r="USG248" s="87"/>
      <c r="USH248" s="90"/>
      <c r="USI248" s="91"/>
      <c r="USJ248" s="86"/>
      <c r="USK248" s="87"/>
      <c r="USL248" s="87"/>
      <c r="USM248" s="87"/>
      <c r="USN248" s="87"/>
      <c r="USO248" s="88"/>
      <c r="USP248" s="12"/>
      <c r="USQ248" s="12"/>
      <c r="USR248" s="88"/>
      <c r="USS248" s="88"/>
      <c r="UST248" s="11"/>
      <c r="USU248" s="11"/>
      <c r="USV248" s="89"/>
      <c r="USW248" s="87"/>
      <c r="USX248" s="90"/>
      <c r="USY248" s="91"/>
      <c r="USZ248" s="86"/>
      <c r="UTA248" s="87"/>
      <c r="UTB248" s="87"/>
      <c r="UTC248" s="87"/>
      <c r="UTD248" s="87"/>
      <c r="UTE248" s="88"/>
      <c r="UTF248" s="12"/>
      <c r="UTG248" s="12"/>
      <c r="UTH248" s="88"/>
      <c r="UTI248" s="88"/>
      <c r="UTJ248" s="11"/>
      <c r="UTK248" s="11"/>
      <c r="UTL248" s="89"/>
      <c r="UTM248" s="87"/>
      <c r="UTN248" s="90"/>
      <c r="UTO248" s="91"/>
      <c r="UTP248" s="86"/>
      <c r="UTQ248" s="87"/>
      <c r="UTR248" s="87"/>
      <c r="UTS248" s="87"/>
      <c r="UTT248" s="87"/>
      <c r="UTU248" s="88"/>
      <c r="UTV248" s="12"/>
      <c r="UTW248" s="12"/>
      <c r="UTX248" s="88"/>
      <c r="UTY248" s="88"/>
      <c r="UTZ248" s="11"/>
      <c r="UUA248" s="11"/>
      <c r="UUB248" s="89"/>
      <c r="UUC248" s="87"/>
      <c r="UUD248" s="90"/>
      <c r="UUE248" s="91"/>
      <c r="UUF248" s="86"/>
      <c r="UUG248" s="87"/>
      <c r="UUH248" s="87"/>
      <c r="UUI248" s="87"/>
      <c r="UUJ248" s="87"/>
      <c r="UUK248" s="88"/>
      <c r="UUL248" s="12"/>
      <c r="UUM248" s="12"/>
      <c r="UUN248" s="88"/>
      <c r="UUO248" s="88"/>
      <c r="UUP248" s="11"/>
      <c r="UUQ248" s="11"/>
      <c r="UUR248" s="89"/>
      <c r="UUS248" s="87"/>
      <c r="UUT248" s="90"/>
      <c r="UUU248" s="91"/>
      <c r="UUV248" s="86"/>
      <c r="UUW248" s="87"/>
      <c r="UUX248" s="87"/>
      <c r="UUY248" s="87"/>
      <c r="UUZ248" s="87"/>
      <c r="UVA248" s="88"/>
      <c r="UVB248" s="12"/>
      <c r="UVC248" s="12"/>
      <c r="UVD248" s="88"/>
      <c r="UVE248" s="88"/>
      <c r="UVF248" s="11"/>
      <c r="UVG248" s="11"/>
      <c r="UVH248" s="89"/>
      <c r="UVI248" s="87"/>
      <c r="UVJ248" s="90"/>
      <c r="UVK248" s="91"/>
      <c r="UVL248" s="86"/>
      <c r="UVM248" s="87"/>
      <c r="UVN248" s="87"/>
      <c r="UVO248" s="87"/>
      <c r="UVP248" s="87"/>
      <c r="UVQ248" s="88"/>
      <c r="UVR248" s="12"/>
      <c r="UVS248" s="12"/>
      <c r="UVT248" s="88"/>
      <c r="UVU248" s="88"/>
      <c r="UVV248" s="11"/>
      <c r="UVW248" s="11"/>
      <c r="UVX248" s="89"/>
      <c r="UVY248" s="87"/>
      <c r="UVZ248" s="90"/>
      <c r="UWA248" s="91"/>
      <c r="UWB248" s="86"/>
      <c r="UWC248" s="87"/>
      <c r="UWD248" s="87"/>
      <c r="UWE248" s="87"/>
      <c r="UWF248" s="87"/>
      <c r="UWG248" s="88"/>
      <c r="UWH248" s="12"/>
      <c r="UWI248" s="12"/>
      <c r="UWJ248" s="88"/>
      <c r="UWK248" s="88"/>
      <c r="UWL248" s="11"/>
      <c r="UWM248" s="11"/>
      <c r="UWN248" s="89"/>
      <c r="UWO248" s="87"/>
      <c r="UWP248" s="90"/>
      <c r="UWQ248" s="91"/>
      <c r="UWR248" s="86"/>
      <c r="UWS248" s="87"/>
      <c r="UWT248" s="87"/>
      <c r="UWU248" s="87"/>
      <c r="UWV248" s="87"/>
      <c r="UWW248" s="88"/>
      <c r="UWX248" s="12"/>
      <c r="UWY248" s="12"/>
      <c r="UWZ248" s="88"/>
      <c r="UXA248" s="88"/>
      <c r="UXB248" s="11"/>
      <c r="UXC248" s="11"/>
      <c r="UXD248" s="89"/>
      <c r="UXE248" s="87"/>
      <c r="UXF248" s="90"/>
      <c r="UXG248" s="91"/>
      <c r="UXH248" s="86"/>
      <c r="UXI248" s="87"/>
      <c r="UXJ248" s="87"/>
      <c r="UXK248" s="87"/>
      <c r="UXL248" s="87"/>
      <c r="UXM248" s="88"/>
      <c r="UXN248" s="12"/>
      <c r="UXO248" s="12"/>
      <c r="UXP248" s="88"/>
      <c r="UXQ248" s="88"/>
      <c r="UXR248" s="11"/>
      <c r="UXS248" s="11"/>
      <c r="UXT248" s="89"/>
      <c r="UXU248" s="87"/>
      <c r="UXV248" s="90"/>
      <c r="UXW248" s="91"/>
      <c r="UXX248" s="86"/>
      <c r="UXY248" s="87"/>
      <c r="UXZ248" s="87"/>
      <c r="UYA248" s="87"/>
      <c r="UYB248" s="87"/>
      <c r="UYC248" s="88"/>
      <c r="UYD248" s="12"/>
      <c r="UYE248" s="12"/>
      <c r="UYF248" s="88"/>
      <c r="UYG248" s="88"/>
      <c r="UYH248" s="11"/>
      <c r="UYI248" s="11"/>
      <c r="UYJ248" s="89"/>
      <c r="UYK248" s="87"/>
      <c r="UYL248" s="90"/>
      <c r="UYM248" s="91"/>
      <c r="UYN248" s="86"/>
      <c r="UYO248" s="87"/>
      <c r="UYP248" s="87"/>
      <c r="UYQ248" s="87"/>
      <c r="UYR248" s="87"/>
      <c r="UYS248" s="88"/>
      <c r="UYT248" s="12"/>
      <c r="UYU248" s="12"/>
      <c r="UYV248" s="88"/>
      <c r="UYW248" s="88"/>
      <c r="UYX248" s="11"/>
      <c r="UYY248" s="11"/>
      <c r="UYZ248" s="89"/>
      <c r="UZA248" s="87"/>
      <c r="UZB248" s="90"/>
      <c r="UZC248" s="91"/>
      <c r="UZD248" s="86"/>
      <c r="UZE248" s="87"/>
      <c r="UZF248" s="87"/>
      <c r="UZG248" s="87"/>
      <c r="UZH248" s="87"/>
      <c r="UZI248" s="88"/>
      <c r="UZJ248" s="12"/>
      <c r="UZK248" s="12"/>
      <c r="UZL248" s="88"/>
      <c r="UZM248" s="88"/>
      <c r="UZN248" s="11"/>
      <c r="UZO248" s="11"/>
      <c r="UZP248" s="89"/>
      <c r="UZQ248" s="87"/>
      <c r="UZR248" s="90"/>
      <c r="UZS248" s="91"/>
      <c r="UZT248" s="86"/>
      <c r="UZU248" s="87"/>
      <c r="UZV248" s="87"/>
      <c r="UZW248" s="87"/>
      <c r="UZX248" s="87"/>
      <c r="UZY248" s="88"/>
      <c r="UZZ248" s="12"/>
      <c r="VAA248" s="12"/>
      <c r="VAB248" s="88"/>
      <c r="VAC248" s="88"/>
      <c r="VAD248" s="11"/>
      <c r="VAE248" s="11"/>
      <c r="VAF248" s="89"/>
      <c r="VAG248" s="87"/>
      <c r="VAH248" s="90"/>
      <c r="VAI248" s="91"/>
      <c r="VAJ248" s="86"/>
      <c r="VAK248" s="87"/>
      <c r="VAL248" s="87"/>
      <c r="VAM248" s="87"/>
      <c r="VAN248" s="87"/>
      <c r="VAO248" s="88"/>
      <c r="VAP248" s="12"/>
      <c r="VAQ248" s="12"/>
      <c r="VAR248" s="88"/>
      <c r="VAS248" s="88"/>
      <c r="VAT248" s="11"/>
      <c r="VAU248" s="11"/>
      <c r="VAV248" s="89"/>
      <c r="VAW248" s="87"/>
      <c r="VAX248" s="90"/>
      <c r="VAY248" s="91"/>
      <c r="VAZ248" s="86"/>
      <c r="VBA248" s="87"/>
      <c r="VBB248" s="87"/>
      <c r="VBC248" s="87"/>
      <c r="VBD248" s="87"/>
      <c r="VBE248" s="88"/>
      <c r="VBF248" s="12"/>
      <c r="VBG248" s="12"/>
      <c r="VBH248" s="88"/>
      <c r="VBI248" s="88"/>
      <c r="VBJ248" s="11"/>
      <c r="VBK248" s="11"/>
      <c r="VBL248" s="89"/>
      <c r="VBM248" s="87"/>
      <c r="VBN248" s="90"/>
      <c r="VBO248" s="91"/>
      <c r="VBP248" s="86"/>
      <c r="VBQ248" s="87"/>
      <c r="VBR248" s="87"/>
      <c r="VBS248" s="87"/>
      <c r="VBT248" s="87"/>
      <c r="VBU248" s="88"/>
      <c r="VBV248" s="12"/>
      <c r="VBW248" s="12"/>
      <c r="VBX248" s="88"/>
      <c r="VBY248" s="88"/>
      <c r="VBZ248" s="11"/>
      <c r="VCA248" s="11"/>
      <c r="VCB248" s="89"/>
      <c r="VCC248" s="87"/>
      <c r="VCD248" s="90"/>
      <c r="VCE248" s="91"/>
      <c r="VCF248" s="86"/>
      <c r="VCG248" s="87"/>
      <c r="VCH248" s="87"/>
      <c r="VCI248" s="87"/>
      <c r="VCJ248" s="87"/>
      <c r="VCK248" s="88"/>
      <c r="VCL248" s="12"/>
      <c r="VCM248" s="12"/>
      <c r="VCN248" s="88"/>
      <c r="VCO248" s="88"/>
      <c r="VCP248" s="11"/>
      <c r="VCQ248" s="11"/>
      <c r="VCR248" s="89"/>
      <c r="VCS248" s="87"/>
      <c r="VCT248" s="90"/>
      <c r="VCU248" s="91"/>
      <c r="VCV248" s="86"/>
      <c r="VCW248" s="87"/>
      <c r="VCX248" s="87"/>
      <c r="VCY248" s="87"/>
      <c r="VCZ248" s="87"/>
      <c r="VDA248" s="88"/>
      <c r="VDB248" s="12"/>
      <c r="VDC248" s="12"/>
      <c r="VDD248" s="88"/>
      <c r="VDE248" s="88"/>
      <c r="VDF248" s="11"/>
      <c r="VDG248" s="11"/>
      <c r="VDH248" s="89"/>
      <c r="VDI248" s="87"/>
      <c r="VDJ248" s="90"/>
      <c r="VDK248" s="91"/>
      <c r="VDL248" s="86"/>
      <c r="VDM248" s="87"/>
      <c r="VDN248" s="87"/>
      <c r="VDO248" s="87"/>
      <c r="VDP248" s="87"/>
      <c r="VDQ248" s="88"/>
      <c r="VDR248" s="12"/>
      <c r="VDS248" s="12"/>
      <c r="VDT248" s="88"/>
      <c r="VDU248" s="88"/>
      <c r="VDV248" s="11"/>
      <c r="VDW248" s="11"/>
      <c r="VDX248" s="89"/>
      <c r="VDY248" s="87"/>
      <c r="VDZ248" s="90"/>
      <c r="VEA248" s="91"/>
      <c r="VEB248" s="86"/>
      <c r="VEC248" s="87"/>
      <c r="VED248" s="87"/>
      <c r="VEE248" s="87"/>
      <c r="VEF248" s="87"/>
      <c r="VEG248" s="88"/>
      <c r="VEH248" s="12"/>
      <c r="VEI248" s="12"/>
      <c r="VEJ248" s="88"/>
      <c r="VEK248" s="88"/>
      <c r="VEL248" s="11"/>
      <c r="VEM248" s="11"/>
      <c r="VEN248" s="89"/>
      <c r="VEO248" s="87"/>
      <c r="VEP248" s="90"/>
      <c r="VEQ248" s="91"/>
      <c r="VER248" s="86"/>
      <c r="VES248" s="87"/>
      <c r="VET248" s="87"/>
      <c r="VEU248" s="87"/>
      <c r="VEV248" s="87"/>
      <c r="VEW248" s="88"/>
      <c r="VEX248" s="12"/>
      <c r="VEY248" s="12"/>
      <c r="VEZ248" s="88"/>
      <c r="VFA248" s="88"/>
      <c r="VFB248" s="11"/>
      <c r="VFC248" s="11"/>
      <c r="VFD248" s="89"/>
      <c r="VFE248" s="87"/>
      <c r="VFF248" s="90"/>
      <c r="VFG248" s="91"/>
      <c r="VFH248" s="86"/>
      <c r="VFI248" s="87"/>
      <c r="VFJ248" s="87"/>
      <c r="VFK248" s="87"/>
      <c r="VFL248" s="87"/>
      <c r="VFM248" s="88"/>
      <c r="VFN248" s="12"/>
      <c r="VFO248" s="12"/>
      <c r="VFP248" s="88"/>
      <c r="VFQ248" s="88"/>
      <c r="VFR248" s="11"/>
      <c r="VFS248" s="11"/>
      <c r="VFT248" s="89"/>
      <c r="VFU248" s="87"/>
      <c r="VFV248" s="90"/>
      <c r="VFW248" s="91"/>
      <c r="VFX248" s="86"/>
      <c r="VFY248" s="87"/>
      <c r="VFZ248" s="87"/>
      <c r="VGA248" s="87"/>
      <c r="VGB248" s="87"/>
      <c r="VGC248" s="88"/>
      <c r="VGD248" s="12"/>
      <c r="VGE248" s="12"/>
      <c r="VGF248" s="88"/>
      <c r="VGG248" s="88"/>
      <c r="VGH248" s="11"/>
      <c r="VGI248" s="11"/>
      <c r="VGJ248" s="89"/>
      <c r="VGK248" s="87"/>
      <c r="VGL248" s="90"/>
      <c r="VGM248" s="91"/>
      <c r="VGN248" s="86"/>
      <c r="VGO248" s="87"/>
      <c r="VGP248" s="87"/>
      <c r="VGQ248" s="87"/>
      <c r="VGR248" s="87"/>
      <c r="VGS248" s="88"/>
      <c r="VGT248" s="12"/>
      <c r="VGU248" s="12"/>
      <c r="VGV248" s="88"/>
      <c r="VGW248" s="88"/>
      <c r="VGX248" s="11"/>
      <c r="VGY248" s="11"/>
      <c r="VGZ248" s="89"/>
      <c r="VHA248" s="87"/>
      <c r="VHB248" s="90"/>
      <c r="VHC248" s="91"/>
      <c r="VHD248" s="86"/>
      <c r="VHE248" s="87"/>
      <c r="VHF248" s="87"/>
      <c r="VHG248" s="87"/>
      <c r="VHH248" s="87"/>
      <c r="VHI248" s="88"/>
      <c r="VHJ248" s="12"/>
      <c r="VHK248" s="12"/>
      <c r="VHL248" s="88"/>
      <c r="VHM248" s="88"/>
      <c r="VHN248" s="11"/>
      <c r="VHO248" s="11"/>
      <c r="VHP248" s="89"/>
      <c r="VHQ248" s="87"/>
      <c r="VHR248" s="90"/>
      <c r="VHS248" s="91"/>
      <c r="VHT248" s="86"/>
      <c r="VHU248" s="87"/>
      <c r="VHV248" s="87"/>
      <c r="VHW248" s="87"/>
      <c r="VHX248" s="87"/>
      <c r="VHY248" s="88"/>
      <c r="VHZ248" s="12"/>
      <c r="VIA248" s="12"/>
      <c r="VIB248" s="88"/>
      <c r="VIC248" s="88"/>
      <c r="VID248" s="11"/>
      <c r="VIE248" s="11"/>
      <c r="VIF248" s="89"/>
      <c r="VIG248" s="87"/>
      <c r="VIH248" s="90"/>
      <c r="VII248" s="91"/>
      <c r="VIJ248" s="86"/>
      <c r="VIK248" s="87"/>
      <c r="VIL248" s="87"/>
      <c r="VIM248" s="87"/>
      <c r="VIN248" s="87"/>
      <c r="VIO248" s="88"/>
      <c r="VIP248" s="12"/>
      <c r="VIQ248" s="12"/>
      <c r="VIR248" s="88"/>
      <c r="VIS248" s="88"/>
      <c r="VIT248" s="11"/>
      <c r="VIU248" s="11"/>
      <c r="VIV248" s="89"/>
      <c r="VIW248" s="87"/>
      <c r="VIX248" s="90"/>
      <c r="VIY248" s="91"/>
      <c r="VIZ248" s="86"/>
      <c r="VJA248" s="87"/>
      <c r="VJB248" s="87"/>
      <c r="VJC248" s="87"/>
      <c r="VJD248" s="87"/>
      <c r="VJE248" s="88"/>
      <c r="VJF248" s="12"/>
      <c r="VJG248" s="12"/>
      <c r="VJH248" s="88"/>
      <c r="VJI248" s="88"/>
      <c r="VJJ248" s="11"/>
      <c r="VJK248" s="11"/>
      <c r="VJL248" s="89"/>
      <c r="VJM248" s="87"/>
      <c r="VJN248" s="90"/>
      <c r="VJO248" s="91"/>
      <c r="VJP248" s="86"/>
      <c r="VJQ248" s="87"/>
      <c r="VJR248" s="87"/>
      <c r="VJS248" s="87"/>
      <c r="VJT248" s="87"/>
      <c r="VJU248" s="88"/>
      <c r="VJV248" s="12"/>
      <c r="VJW248" s="12"/>
      <c r="VJX248" s="88"/>
      <c r="VJY248" s="88"/>
      <c r="VJZ248" s="11"/>
      <c r="VKA248" s="11"/>
      <c r="VKB248" s="89"/>
      <c r="VKC248" s="87"/>
      <c r="VKD248" s="90"/>
      <c r="VKE248" s="91"/>
      <c r="VKF248" s="86"/>
      <c r="VKG248" s="87"/>
      <c r="VKH248" s="87"/>
      <c r="VKI248" s="87"/>
      <c r="VKJ248" s="87"/>
      <c r="VKK248" s="88"/>
      <c r="VKL248" s="12"/>
      <c r="VKM248" s="12"/>
      <c r="VKN248" s="88"/>
      <c r="VKO248" s="88"/>
      <c r="VKP248" s="11"/>
      <c r="VKQ248" s="11"/>
      <c r="VKR248" s="89"/>
      <c r="VKS248" s="87"/>
      <c r="VKT248" s="90"/>
      <c r="VKU248" s="91"/>
      <c r="VKV248" s="86"/>
      <c r="VKW248" s="87"/>
      <c r="VKX248" s="87"/>
      <c r="VKY248" s="87"/>
      <c r="VKZ248" s="87"/>
      <c r="VLA248" s="88"/>
      <c r="VLB248" s="12"/>
      <c r="VLC248" s="12"/>
      <c r="VLD248" s="88"/>
      <c r="VLE248" s="88"/>
      <c r="VLF248" s="11"/>
      <c r="VLG248" s="11"/>
      <c r="VLH248" s="89"/>
      <c r="VLI248" s="87"/>
      <c r="VLJ248" s="90"/>
      <c r="VLK248" s="91"/>
      <c r="VLL248" s="86"/>
      <c r="VLM248" s="87"/>
      <c r="VLN248" s="87"/>
      <c r="VLO248" s="87"/>
      <c r="VLP248" s="87"/>
      <c r="VLQ248" s="88"/>
      <c r="VLR248" s="12"/>
      <c r="VLS248" s="12"/>
      <c r="VLT248" s="88"/>
      <c r="VLU248" s="88"/>
      <c r="VLV248" s="11"/>
      <c r="VLW248" s="11"/>
      <c r="VLX248" s="89"/>
      <c r="VLY248" s="87"/>
      <c r="VLZ248" s="90"/>
      <c r="VMA248" s="91"/>
      <c r="VMB248" s="86"/>
      <c r="VMC248" s="87"/>
      <c r="VMD248" s="87"/>
      <c r="VME248" s="87"/>
      <c r="VMF248" s="87"/>
      <c r="VMG248" s="88"/>
      <c r="VMH248" s="12"/>
      <c r="VMI248" s="12"/>
      <c r="VMJ248" s="88"/>
      <c r="VMK248" s="88"/>
      <c r="VML248" s="11"/>
      <c r="VMM248" s="11"/>
      <c r="VMN248" s="89"/>
      <c r="VMO248" s="87"/>
      <c r="VMP248" s="90"/>
      <c r="VMQ248" s="91"/>
      <c r="VMR248" s="86"/>
      <c r="VMS248" s="87"/>
      <c r="VMT248" s="87"/>
      <c r="VMU248" s="87"/>
      <c r="VMV248" s="87"/>
      <c r="VMW248" s="88"/>
      <c r="VMX248" s="12"/>
      <c r="VMY248" s="12"/>
      <c r="VMZ248" s="88"/>
      <c r="VNA248" s="88"/>
      <c r="VNB248" s="11"/>
      <c r="VNC248" s="11"/>
      <c r="VND248" s="89"/>
      <c r="VNE248" s="87"/>
      <c r="VNF248" s="90"/>
      <c r="VNG248" s="91"/>
      <c r="VNH248" s="86"/>
      <c r="VNI248" s="87"/>
      <c r="VNJ248" s="87"/>
      <c r="VNK248" s="87"/>
      <c r="VNL248" s="87"/>
      <c r="VNM248" s="88"/>
      <c r="VNN248" s="12"/>
      <c r="VNO248" s="12"/>
      <c r="VNP248" s="88"/>
      <c r="VNQ248" s="88"/>
      <c r="VNR248" s="11"/>
      <c r="VNS248" s="11"/>
      <c r="VNT248" s="89"/>
      <c r="VNU248" s="87"/>
      <c r="VNV248" s="90"/>
      <c r="VNW248" s="91"/>
      <c r="VNX248" s="86"/>
      <c r="VNY248" s="87"/>
      <c r="VNZ248" s="87"/>
      <c r="VOA248" s="87"/>
      <c r="VOB248" s="87"/>
      <c r="VOC248" s="88"/>
      <c r="VOD248" s="12"/>
      <c r="VOE248" s="12"/>
      <c r="VOF248" s="88"/>
      <c r="VOG248" s="88"/>
      <c r="VOH248" s="11"/>
      <c r="VOI248" s="11"/>
      <c r="VOJ248" s="89"/>
      <c r="VOK248" s="87"/>
      <c r="VOL248" s="90"/>
      <c r="VOM248" s="91"/>
      <c r="VON248" s="86"/>
      <c r="VOO248" s="87"/>
      <c r="VOP248" s="87"/>
      <c r="VOQ248" s="87"/>
      <c r="VOR248" s="87"/>
      <c r="VOS248" s="88"/>
      <c r="VOT248" s="12"/>
      <c r="VOU248" s="12"/>
      <c r="VOV248" s="88"/>
      <c r="VOW248" s="88"/>
      <c r="VOX248" s="11"/>
      <c r="VOY248" s="11"/>
      <c r="VOZ248" s="89"/>
      <c r="VPA248" s="87"/>
      <c r="VPB248" s="90"/>
      <c r="VPC248" s="91"/>
      <c r="VPD248" s="86"/>
      <c r="VPE248" s="87"/>
      <c r="VPF248" s="87"/>
      <c r="VPG248" s="87"/>
      <c r="VPH248" s="87"/>
      <c r="VPI248" s="88"/>
      <c r="VPJ248" s="12"/>
      <c r="VPK248" s="12"/>
      <c r="VPL248" s="88"/>
      <c r="VPM248" s="88"/>
      <c r="VPN248" s="11"/>
      <c r="VPO248" s="11"/>
      <c r="VPP248" s="89"/>
      <c r="VPQ248" s="87"/>
      <c r="VPR248" s="90"/>
      <c r="VPS248" s="91"/>
      <c r="VPT248" s="86"/>
      <c r="VPU248" s="87"/>
      <c r="VPV248" s="87"/>
      <c r="VPW248" s="87"/>
      <c r="VPX248" s="87"/>
      <c r="VPY248" s="88"/>
      <c r="VPZ248" s="12"/>
      <c r="VQA248" s="12"/>
      <c r="VQB248" s="88"/>
      <c r="VQC248" s="88"/>
      <c r="VQD248" s="11"/>
      <c r="VQE248" s="11"/>
      <c r="VQF248" s="89"/>
      <c r="VQG248" s="87"/>
      <c r="VQH248" s="90"/>
      <c r="VQI248" s="91"/>
      <c r="VQJ248" s="86"/>
      <c r="VQK248" s="87"/>
      <c r="VQL248" s="87"/>
      <c r="VQM248" s="87"/>
      <c r="VQN248" s="87"/>
      <c r="VQO248" s="88"/>
      <c r="VQP248" s="12"/>
      <c r="VQQ248" s="12"/>
      <c r="VQR248" s="88"/>
      <c r="VQS248" s="88"/>
      <c r="VQT248" s="11"/>
      <c r="VQU248" s="11"/>
      <c r="VQV248" s="89"/>
      <c r="VQW248" s="87"/>
      <c r="VQX248" s="90"/>
      <c r="VQY248" s="91"/>
      <c r="VQZ248" s="86"/>
      <c r="VRA248" s="87"/>
      <c r="VRB248" s="87"/>
      <c r="VRC248" s="87"/>
      <c r="VRD248" s="87"/>
      <c r="VRE248" s="88"/>
      <c r="VRF248" s="12"/>
      <c r="VRG248" s="12"/>
      <c r="VRH248" s="88"/>
      <c r="VRI248" s="88"/>
      <c r="VRJ248" s="11"/>
      <c r="VRK248" s="11"/>
      <c r="VRL248" s="89"/>
      <c r="VRM248" s="87"/>
      <c r="VRN248" s="90"/>
      <c r="VRO248" s="91"/>
      <c r="VRP248" s="86"/>
      <c r="VRQ248" s="87"/>
      <c r="VRR248" s="87"/>
      <c r="VRS248" s="87"/>
      <c r="VRT248" s="87"/>
      <c r="VRU248" s="88"/>
      <c r="VRV248" s="12"/>
      <c r="VRW248" s="12"/>
      <c r="VRX248" s="88"/>
      <c r="VRY248" s="88"/>
      <c r="VRZ248" s="11"/>
      <c r="VSA248" s="11"/>
      <c r="VSB248" s="89"/>
      <c r="VSC248" s="87"/>
      <c r="VSD248" s="90"/>
      <c r="VSE248" s="91"/>
      <c r="VSF248" s="86"/>
      <c r="VSG248" s="87"/>
      <c r="VSH248" s="87"/>
      <c r="VSI248" s="87"/>
      <c r="VSJ248" s="87"/>
      <c r="VSK248" s="88"/>
      <c r="VSL248" s="12"/>
      <c r="VSM248" s="12"/>
      <c r="VSN248" s="88"/>
      <c r="VSO248" s="88"/>
      <c r="VSP248" s="11"/>
      <c r="VSQ248" s="11"/>
      <c r="VSR248" s="89"/>
      <c r="VSS248" s="87"/>
      <c r="VST248" s="90"/>
      <c r="VSU248" s="91"/>
      <c r="VSV248" s="86"/>
      <c r="VSW248" s="87"/>
      <c r="VSX248" s="87"/>
      <c r="VSY248" s="87"/>
      <c r="VSZ248" s="87"/>
      <c r="VTA248" s="88"/>
      <c r="VTB248" s="12"/>
      <c r="VTC248" s="12"/>
      <c r="VTD248" s="88"/>
      <c r="VTE248" s="88"/>
      <c r="VTF248" s="11"/>
      <c r="VTG248" s="11"/>
      <c r="VTH248" s="89"/>
      <c r="VTI248" s="87"/>
      <c r="VTJ248" s="90"/>
      <c r="VTK248" s="91"/>
      <c r="VTL248" s="86"/>
      <c r="VTM248" s="87"/>
      <c r="VTN248" s="87"/>
      <c r="VTO248" s="87"/>
      <c r="VTP248" s="87"/>
      <c r="VTQ248" s="88"/>
      <c r="VTR248" s="12"/>
      <c r="VTS248" s="12"/>
      <c r="VTT248" s="88"/>
      <c r="VTU248" s="88"/>
      <c r="VTV248" s="11"/>
      <c r="VTW248" s="11"/>
      <c r="VTX248" s="89"/>
      <c r="VTY248" s="87"/>
      <c r="VTZ248" s="90"/>
      <c r="VUA248" s="91"/>
      <c r="VUB248" s="86"/>
      <c r="VUC248" s="87"/>
      <c r="VUD248" s="87"/>
      <c r="VUE248" s="87"/>
      <c r="VUF248" s="87"/>
      <c r="VUG248" s="88"/>
      <c r="VUH248" s="12"/>
      <c r="VUI248" s="12"/>
      <c r="VUJ248" s="88"/>
      <c r="VUK248" s="88"/>
      <c r="VUL248" s="11"/>
      <c r="VUM248" s="11"/>
      <c r="VUN248" s="89"/>
      <c r="VUO248" s="87"/>
      <c r="VUP248" s="90"/>
      <c r="VUQ248" s="91"/>
      <c r="VUR248" s="86"/>
      <c r="VUS248" s="87"/>
      <c r="VUT248" s="87"/>
      <c r="VUU248" s="87"/>
      <c r="VUV248" s="87"/>
      <c r="VUW248" s="88"/>
      <c r="VUX248" s="12"/>
      <c r="VUY248" s="12"/>
      <c r="VUZ248" s="88"/>
      <c r="VVA248" s="88"/>
      <c r="VVB248" s="11"/>
      <c r="VVC248" s="11"/>
      <c r="VVD248" s="89"/>
      <c r="VVE248" s="87"/>
      <c r="VVF248" s="90"/>
      <c r="VVG248" s="91"/>
      <c r="VVH248" s="86"/>
      <c r="VVI248" s="87"/>
      <c r="VVJ248" s="87"/>
      <c r="VVK248" s="87"/>
      <c r="VVL248" s="87"/>
      <c r="VVM248" s="88"/>
      <c r="VVN248" s="12"/>
      <c r="VVO248" s="12"/>
      <c r="VVP248" s="88"/>
      <c r="VVQ248" s="88"/>
      <c r="VVR248" s="11"/>
      <c r="VVS248" s="11"/>
      <c r="VVT248" s="89"/>
      <c r="VVU248" s="87"/>
      <c r="VVV248" s="90"/>
      <c r="VVW248" s="91"/>
      <c r="VVX248" s="86"/>
      <c r="VVY248" s="87"/>
      <c r="VVZ248" s="87"/>
      <c r="VWA248" s="87"/>
      <c r="VWB248" s="87"/>
      <c r="VWC248" s="88"/>
      <c r="VWD248" s="12"/>
      <c r="VWE248" s="12"/>
      <c r="VWF248" s="88"/>
      <c r="VWG248" s="88"/>
      <c r="VWH248" s="11"/>
      <c r="VWI248" s="11"/>
      <c r="VWJ248" s="89"/>
      <c r="VWK248" s="87"/>
      <c r="VWL248" s="90"/>
      <c r="VWM248" s="91"/>
      <c r="VWN248" s="86"/>
      <c r="VWO248" s="87"/>
      <c r="VWP248" s="87"/>
      <c r="VWQ248" s="87"/>
      <c r="VWR248" s="87"/>
      <c r="VWS248" s="88"/>
      <c r="VWT248" s="12"/>
      <c r="VWU248" s="12"/>
      <c r="VWV248" s="88"/>
      <c r="VWW248" s="88"/>
      <c r="VWX248" s="11"/>
      <c r="VWY248" s="11"/>
      <c r="VWZ248" s="89"/>
      <c r="VXA248" s="87"/>
      <c r="VXB248" s="90"/>
      <c r="VXC248" s="91"/>
      <c r="VXD248" s="86"/>
      <c r="VXE248" s="87"/>
      <c r="VXF248" s="87"/>
      <c r="VXG248" s="87"/>
      <c r="VXH248" s="87"/>
      <c r="VXI248" s="88"/>
      <c r="VXJ248" s="12"/>
      <c r="VXK248" s="12"/>
      <c r="VXL248" s="88"/>
      <c r="VXM248" s="88"/>
      <c r="VXN248" s="11"/>
      <c r="VXO248" s="11"/>
      <c r="VXP248" s="89"/>
      <c r="VXQ248" s="87"/>
      <c r="VXR248" s="90"/>
      <c r="VXS248" s="91"/>
      <c r="VXT248" s="86"/>
      <c r="VXU248" s="87"/>
      <c r="VXV248" s="87"/>
      <c r="VXW248" s="87"/>
      <c r="VXX248" s="87"/>
      <c r="VXY248" s="88"/>
      <c r="VXZ248" s="12"/>
      <c r="VYA248" s="12"/>
      <c r="VYB248" s="88"/>
      <c r="VYC248" s="88"/>
      <c r="VYD248" s="11"/>
      <c r="VYE248" s="11"/>
      <c r="VYF248" s="89"/>
      <c r="VYG248" s="87"/>
      <c r="VYH248" s="90"/>
      <c r="VYI248" s="91"/>
      <c r="VYJ248" s="86"/>
      <c r="VYK248" s="87"/>
      <c r="VYL248" s="87"/>
      <c r="VYM248" s="87"/>
      <c r="VYN248" s="87"/>
      <c r="VYO248" s="88"/>
      <c r="VYP248" s="12"/>
      <c r="VYQ248" s="12"/>
      <c r="VYR248" s="88"/>
      <c r="VYS248" s="88"/>
      <c r="VYT248" s="11"/>
      <c r="VYU248" s="11"/>
      <c r="VYV248" s="89"/>
      <c r="VYW248" s="87"/>
      <c r="VYX248" s="90"/>
      <c r="VYY248" s="91"/>
      <c r="VYZ248" s="86"/>
      <c r="VZA248" s="87"/>
      <c r="VZB248" s="87"/>
      <c r="VZC248" s="87"/>
      <c r="VZD248" s="87"/>
      <c r="VZE248" s="88"/>
      <c r="VZF248" s="12"/>
      <c r="VZG248" s="12"/>
      <c r="VZH248" s="88"/>
      <c r="VZI248" s="88"/>
      <c r="VZJ248" s="11"/>
      <c r="VZK248" s="11"/>
      <c r="VZL248" s="89"/>
      <c r="VZM248" s="87"/>
      <c r="VZN248" s="90"/>
      <c r="VZO248" s="91"/>
      <c r="VZP248" s="86"/>
      <c r="VZQ248" s="87"/>
      <c r="VZR248" s="87"/>
      <c r="VZS248" s="87"/>
      <c r="VZT248" s="87"/>
      <c r="VZU248" s="88"/>
      <c r="VZV248" s="12"/>
      <c r="VZW248" s="12"/>
      <c r="VZX248" s="88"/>
      <c r="VZY248" s="88"/>
      <c r="VZZ248" s="11"/>
      <c r="WAA248" s="11"/>
      <c r="WAB248" s="89"/>
      <c r="WAC248" s="87"/>
      <c r="WAD248" s="90"/>
      <c r="WAE248" s="91"/>
      <c r="WAF248" s="86"/>
      <c r="WAG248" s="87"/>
      <c r="WAH248" s="87"/>
      <c r="WAI248" s="87"/>
      <c r="WAJ248" s="87"/>
      <c r="WAK248" s="88"/>
      <c r="WAL248" s="12"/>
      <c r="WAM248" s="12"/>
      <c r="WAN248" s="88"/>
      <c r="WAO248" s="88"/>
      <c r="WAP248" s="11"/>
      <c r="WAQ248" s="11"/>
      <c r="WAR248" s="89"/>
      <c r="WAS248" s="87"/>
      <c r="WAT248" s="90"/>
      <c r="WAU248" s="91"/>
      <c r="WAV248" s="86"/>
      <c r="WAW248" s="87"/>
      <c r="WAX248" s="87"/>
      <c r="WAY248" s="87"/>
      <c r="WAZ248" s="87"/>
      <c r="WBA248" s="88"/>
      <c r="WBB248" s="12"/>
      <c r="WBC248" s="12"/>
      <c r="WBD248" s="88"/>
      <c r="WBE248" s="88"/>
      <c r="WBF248" s="11"/>
      <c r="WBG248" s="11"/>
      <c r="WBH248" s="89"/>
      <c r="WBI248" s="87"/>
      <c r="WBJ248" s="90"/>
      <c r="WBK248" s="91"/>
      <c r="WBL248" s="86"/>
      <c r="WBM248" s="87"/>
      <c r="WBN248" s="87"/>
      <c r="WBO248" s="87"/>
      <c r="WBP248" s="87"/>
      <c r="WBQ248" s="88"/>
      <c r="WBR248" s="12"/>
      <c r="WBS248" s="12"/>
      <c r="WBT248" s="88"/>
      <c r="WBU248" s="88"/>
      <c r="WBV248" s="11"/>
      <c r="WBW248" s="11"/>
      <c r="WBX248" s="89"/>
      <c r="WBY248" s="87"/>
      <c r="WBZ248" s="90"/>
      <c r="WCA248" s="91"/>
      <c r="WCB248" s="86"/>
      <c r="WCC248" s="87"/>
      <c r="WCD248" s="87"/>
      <c r="WCE248" s="87"/>
      <c r="WCF248" s="87"/>
      <c r="WCG248" s="88"/>
      <c r="WCH248" s="12"/>
      <c r="WCI248" s="12"/>
      <c r="WCJ248" s="88"/>
      <c r="WCK248" s="88"/>
      <c r="WCL248" s="11"/>
      <c r="WCM248" s="11"/>
      <c r="WCN248" s="89"/>
      <c r="WCO248" s="87"/>
      <c r="WCP248" s="90"/>
      <c r="WCQ248" s="91"/>
      <c r="WCR248" s="86"/>
      <c r="WCS248" s="87"/>
      <c r="WCT248" s="87"/>
      <c r="WCU248" s="87"/>
      <c r="WCV248" s="87"/>
      <c r="WCW248" s="88"/>
      <c r="WCX248" s="12"/>
      <c r="WCY248" s="12"/>
      <c r="WCZ248" s="88"/>
      <c r="WDA248" s="88"/>
      <c r="WDB248" s="11"/>
      <c r="WDC248" s="11"/>
      <c r="WDD248" s="89"/>
      <c r="WDE248" s="87"/>
      <c r="WDF248" s="90"/>
      <c r="WDG248" s="91"/>
      <c r="WDH248" s="86"/>
      <c r="WDI248" s="87"/>
      <c r="WDJ248" s="87"/>
      <c r="WDK248" s="87"/>
      <c r="WDL248" s="87"/>
      <c r="WDM248" s="88"/>
      <c r="WDN248" s="12"/>
      <c r="WDO248" s="12"/>
      <c r="WDP248" s="88"/>
      <c r="WDQ248" s="88"/>
      <c r="WDR248" s="11"/>
      <c r="WDS248" s="11"/>
      <c r="WDT248" s="89"/>
      <c r="WDU248" s="87"/>
      <c r="WDV248" s="90"/>
      <c r="WDW248" s="91"/>
      <c r="WDX248" s="86"/>
      <c r="WDY248" s="87"/>
      <c r="WDZ248" s="87"/>
      <c r="WEA248" s="87"/>
      <c r="WEB248" s="87"/>
      <c r="WEC248" s="88"/>
      <c r="WED248" s="12"/>
      <c r="WEE248" s="12"/>
      <c r="WEF248" s="88"/>
      <c r="WEG248" s="88"/>
      <c r="WEH248" s="11"/>
      <c r="WEI248" s="11"/>
      <c r="WEJ248" s="89"/>
      <c r="WEK248" s="87"/>
      <c r="WEL248" s="90"/>
      <c r="WEM248" s="91"/>
      <c r="WEN248" s="86"/>
      <c r="WEO248" s="87"/>
      <c r="WEP248" s="87"/>
      <c r="WEQ248" s="87"/>
      <c r="WER248" s="87"/>
      <c r="WES248" s="88"/>
      <c r="WET248" s="12"/>
      <c r="WEU248" s="12"/>
      <c r="WEV248" s="88"/>
      <c r="WEW248" s="88"/>
      <c r="WEX248" s="11"/>
      <c r="WEY248" s="11"/>
      <c r="WEZ248" s="89"/>
      <c r="WFA248" s="87"/>
      <c r="WFB248" s="90"/>
      <c r="WFC248" s="91"/>
      <c r="WFD248" s="86"/>
      <c r="WFE248" s="87"/>
      <c r="WFF248" s="87"/>
      <c r="WFG248" s="87"/>
      <c r="WFH248" s="87"/>
      <c r="WFI248" s="88"/>
      <c r="WFJ248" s="12"/>
      <c r="WFK248" s="12"/>
      <c r="WFL248" s="88"/>
      <c r="WFM248" s="88"/>
      <c r="WFN248" s="11"/>
      <c r="WFO248" s="11"/>
      <c r="WFP248" s="89"/>
      <c r="WFQ248" s="87"/>
      <c r="WFR248" s="90"/>
      <c r="WFS248" s="91"/>
      <c r="WFT248" s="86"/>
      <c r="WFU248" s="87"/>
      <c r="WFV248" s="87"/>
      <c r="WFW248" s="87"/>
      <c r="WFX248" s="87"/>
      <c r="WFY248" s="88"/>
      <c r="WFZ248" s="12"/>
      <c r="WGA248" s="12"/>
      <c r="WGB248" s="88"/>
      <c r="WGC248" s="88"/>
      <c r="WGD248" s="11"/>
      <c r="WGE248" s="11"/>
      <c r="WGF248" s="89"/>
      <c r="WGG248" s="87"/>
      <c r="WGH248" s="90"/>
      <c r="WGI248" s="91"/>
      <c r="WGJ248" s="86"/>
      <c r="WGK248" s="87"/>
      <c r="WGL248" s="87"/>
      <c r="WGM248" s="87"/>
      <c r="WGN248" s="87"/>
      <c r="WGO248" s="88"/>
      <c r="WGP248" s="12"/>
      <c r="WGQ248" s="12"/>
      <c r="WGR248" s="88"/>
      <c r="WGS248" s="88"/>
      <c r="WGT248" s="11"/>
      <c r="WGU248" s="11"/>
      <c r="WGV248" s="89"/>
      <c r="WGW248" s="87"/>
      <c r="WGX248" s="90"/>
      <c r="WGY248" s="91"/>
      <c r="WGZ248" s="86"/>
      <c r="WHA248" s="87"/>
      <c r="WHB248" s="87"/>
      <c r="WHC248" s="87"/>
      <c r="WHD248" s="87"/>
      <c r="WHE248" s="88"/>
      <c r="WHF248" s="12"/>
      <c r="WHG248" s="12"/>
      <c r="WHH248" s="88"/>
      <c r="WHI248" s="88"/>
      <c r="WHJ248" s="11"/>
      <c r="WHK248" s="11"/>
      <c r="WHL248" s="89"/>
      <c r="WHM248" s="87"/>
      <c r="WHN248" s="90"/>
      <c r="WHO248" s="91"/>
      <c r="WHP248" s="86"/>
      <c r="WHQ248" s="87"/>
      <c r="WHR248" s="87"/>
      <c r="WHS248" s="87"/>
      <c r="WHT248" s="87"/>
      <c r="WHU248" s="88"/>
      <c r="WHV248" s="12"/>
      <c r="WHW248" s="12"/>
      <c r="WHX248" s="88"/>
      <c r="WHY248" s="88"/>
      <c r="WHZ248" s="11"/>
      <c r="WIA248" s="11"/>
      <c r="WIB248" s="89"/>
      <c r="WIC248" s="87"/>
      <c r="WID248" s="90"/>
      <c r="WIE248" s="91"/>
      <c r="WIF248" s="86"/>
      <c r="WIG248" s="87"/>
      <c r="WIH248" s="87"/>
      <c r="WII248" s="87"/>
      <c r="WIJ248" s="87"/>
      <c r="WIK248" s="88"/>
      <c r="WIL248" s="12"/>
      <c r="WIM248" s="12"/>
      <c r="WIN248" s="88"/>
      <c r="WIO248" s="88"/>
      <c r="WIP248" s="11"/>
      <c r="WIQ248" s="11"/>
      <c r="WIR248" s="89"/>
      <c r="WIS248" s="87"/>
      <c r="WIT248" s="90"/>
      <c r="WIU248" s="91"/>
      <c r="WIV248" s="86"/>
      <c r="WIW248" s="87"/>
      <c r="WIX248" s="87"/>
      <c r="WIY248" s="87"/>
      <c r="WIZ248" s="87"/>
      <c r="WJA248" s="88"/>
      <c r="WJB248" s="12"/>
      <c r="WJC248" s="12"/>
      <c r="WJD248" s="88"/>
      <c r="WJE248" s="88"/>
      <c r="WJF248" s="11"/>
      <c r="WJG248" s="11"/>
      <c r="WJH248" s="89"/>
      <c r="WJI248" s="87"/>
      <c r="WJJ248" s="90"/>
      <c r="WJK248" s="91"/>
      <c r="WJL248" s="86"/>
      <c r="WJM248" s="87"/>
      <c r="WJN248" s="87"/>
      <c r="WJO248" s="87"/>
      <c r="WJP248" s="87"/>
      <c r="WJQ248" s="88"/>
      <c r="WJR248" s="12"/>
      <c r="WJS248" s="12"/>
      <c r="WJT248" s="88"/>
      <c r="WJU248" s="88"/>
      <c r="WJV248" s="11"/>
      <c r="WJW248" s="11"/>
      <c r="WJX248" s="89"/>
      <c r="WJY248" s="87"/>
      <c r="WJZ248" s="90"/>
      <c r="WKA248" s="91"/>
      <c r="WKB248" s="86"/>
      <c r="WKC248" s="87"/>
      <c r="WKD248" s="87"/>
      <c r="WKE248" s="87"/>
      <c r="WKF248" s="87"/>
      <c r="WKG248" s="88"/>
      <c r="WKH248" s="12"/>
      <c r="WKI248" s="12"/>
      <c r="WKJ248" s="88"/>
      <c r="WKK248" s="88"/>
      <c r="WKL248" s="11"/>
      <c r="WKM248" s="11"/>
      <c r="WKN248" s="89"/>
      <c r="WKO248" s="87"/>
      <c r="WKP248" s="90"/>
      <c r="WKQ248" s="91"/>
      <c r="WKR248" s="86"/>
      <c r="WKS248" s="87"/>
      <c r="WKT248" s="87"/>
      <c r="WKU248" s="87"/>
      <c r="WKV248" s="87"/>
      <c r="WKW248" s="88"/>
      <c r="WKX248" s="12"/>
      <c r="WKY248" s="12"/>
      <c r="WKZ248" s="88"/>
      <c r="WLA248" s="88"/>
      <c r="WLB248" s="11"/>
      <c r="WLC248" s="11"/>
      <c r="WLD248" s="89"/>
      <c r="WLE248" s="87"/>
      <c r="WLF248" s="90"/>
      <c r="WLG248" s="91"/>
      <c r="WLH248" s="86"/>
      <c r="WLI248" s="87"/>
      <c r="WLJ248" s="87"/>
      <c r="WLK248" s="87"/>
      <c r="WLL248" s="87"/>
      <c r="WLM248" s="88"/>
      <c r="WLN248" s="12"/>
      <c r="WLO248" s="12"/>
      <c r="WLP248" s="88"/>
      <c r="WLQ248" s="88"/>
      <c r="WLR248" s="11"/>
      <c r="WLS248" s="11"/>
      <c r="WLT248" s="89"/>
      <c r="WLU248" s="87"/>
      <c r="WLV248" s="90"/>
      <c r="WLW248" s="91"/>
      <c r="WLX248" s="86"/>
      <c r="WLY248" s="87"/>
      <c r="WLZ248" s="87"/>
      <c r="WMA248" s="87"/>
      <c r="WMB248" s="87"/>
      <c r="WMC248" s="88"/>
      <c r="WMD248" s="12"/>
      <c r="WME248" s="12"/>
      <c r="WMF248" s="88"/>
      <c r="WMG248" s="88"/>
      <c r="WMH248" s="11"/>
      <c r="WMI248" s="11"/>
      <c r="WMJ248" s="89"/>
      <c r="WMK248" s="87"/>
      <c r="WML248" s="90"/>
      <c r="WMM248" s="91"/>
      <c r="WMN248" s="86"/>
      <c r="WMO248" s="87"/>
      <c r="WMP248" s="87"/>
      <c r="WMQ248" s="87"/>
      <c r="WMR248" s="87"/>
      <c r="WMS248" s="88"/>
      <c r="WMT248" s="12"/>
      <c r="WMU248" s="12"/>
      <c r="WMV248" s="88"/>
      <c r="WMW248" s="88"/>
      <c r="WMX248" s="11"/>
      <c r="WMY248" s="11"/>
      <c r="WMZ248" s="89"/>
      <c r="WNA248" s="87"/>
      <c r="WNB248" s="90"/>
      <c r="WNC248" s="91"/>
      <c r="WND248" s="86"/>
      <c r="WNE248" s="87"/>
      <c r="WNF248" s="87"/>
      <c r="WNG248" s="87"/>
      <c r="WNH248" s="87"/>
      <c r="WNI248" s="88"/>
      <c r="WNJ248" s="12"/>
      <c r="WNK248" s="12"/>
      <c r="WNL248" s="88"/>
      <c r="WNM248" s="88"/>
      <c r="WNN248" s="11"/>
      <c r="WNO248" s="11"/>
      <c r="WNP248" s="89"/>
      <c r="WNQ248" s="87"/>
      <c r="WNR248" s="90"/>
      <c r="WNS248" s="91"/>
      <c r="WNT248" s="86"/>
      <c r="WNU248" s="87"/>
      <c r="WNV248" s="87"/>
      <c r="WNW248" s="87"/>
      <c r="WNX248" s="87"/>
      <c r="WNY248" s="88"/>
      <c r="WNZ248" s="12"/>
      <c r="WOA248" s="12"/>
      <c r="WOB248" s="88"/>
      <c r="WOC248" s="88"/>
      <c r="WOD248" s="11"/>
      <c r="WOE248" s="11"/>
      <c r="WOF248" s="89"/>
      <c r="WOG248" s="87"/>
      <c r="WOH248" s="90"/>
      <c r="WOI248" s="91"/>
      <c r="WOJ248" s="86"/>
      <c r="WOK248" s="87"/>
      <c r="WOL248" s="87"/>
      <c r="WOM248" s="87"/>
      <c r="WON248" s="87"/>
      <c r="WOO248" s="88"/>
      <c r="WOP248" s="12"/>
      <c r="WOQ248" s="12"/>
      <c r="WOR248" s="88"/>
      <c r="WOS248" s="88"/>
      <c r="WOT248" s="11"/>
      <c r="WOU248" s="11"/>
      <c r="WOV248" s="89"/>
      <c r="WOW248" s="87"/>
      <c r="WOX248" s="90"/>
      <c r="WOY248" s="91"/>
      <c r="WOZ248" s="86"/>
      <c r="WPA248" s="87"/>
      <c r="WPB248" s="87"/>
      <c r="WPC248" s="87"/>
      <c r="WPD248" s="87"/>
      <c r="WPE248" s="88"/>
      <c r="WPF248" s="12"/>
      <c r="WPG248" s="12"/>
      <c r="WPH248" s="88"/>
      <c r="WPI248" s="88"/>
      <c r="WPJ248" s="11"/>
      <c r="WPK248" s="11"/>
      <c r="WPL248" s="89"/>
      <c r="WPM248" s="87"/>
      <c r="WPN248" s="90"/>
      <c r="WPO248" s="91"/>
      <c r="WPP248" s="86"/>
      <c r="WPQ248" s="87"/>
      <c r="WPR248" s="87"/>
      <c r="WPS248" s="87"/>
      <c r="WPT248" s="87"/>
      <c r="WPU248" s="88"/>
      <c r="WPV248" s="12"/>
      <c r="WPW248" s="12"/>
      <c r="WPX248" s="88"/>
      <c r="WPY248" s="88"/>
      <c r="WPZ248" s="11"/>
      <c r="WQA248" s="11"/>
      <c r="WQB248" s="89"/>
      <c r="WQC248" s="87"/>
      <c r="WQD248" s="90"/>
      <c r="WQE248" s="91"/>
      <c r="WQF248" s="86"/>
      <c r="WQG248" s="87"/>
      <c r="WQH248" s="87"/>
      <c r="WQI248" s="87"/>
      <c r="WQJ248" s="87"/>
      <c r="WQK248" s="88"/>
      <c r="WQL248" s="12"/>
      <c r="WQM248" s="12"/>
      <c r="WQN248" s="88"/>
      <c r="WQO248" s="88"/>
      <c r="WQP248" s="11"/>
      <c r="WQQ248" s="11"/>
      <c r="WQR248" s="89"/>
      <c r="WQS248" s="87"/>
      <c r="WQT248" s="90"/>
      <c r="WQU248" s="91"/>
      <c r="WQV248" s="86"/>
      <c r="WQW248" s="87"/>
      <c r="WQX248" s="87"/>
      <c r="WQY248" s="87"/>
      <c r="WQZ248" s="87"/>
      <c r="WRA248" s="88"/>
      <c r="WRB248" s="12"/>
      <c r="WRC248" s="12"/>
      <c r="WRD248" s="88"/>
      <c r="WRE248" s="88"/>
      <c r="WRF248" s="11"/>
      <c r="WRG248" s="11"/>
      <c r="WRH248" s="89"/>
      <c r="WRI248" s="87"/>
      <c r="WRJ248" s="90"/>
      <c r="WRK248" s="91"/>
      <c r="WRL248" s="86"/>
      <c r="WRM248" s="87"/>
      <c r="WRN248" s="87"/>
      <c r="WRO248" s="87"/>
      <c r="WRP248" s="87"/>
      <c r="WRQ248" s="88"/>
      <c r="WRR248" s="12"/>
      <c r="WRS248" s="12"/>
      <c r="WRT248" s="88"/>
      <c r="WRU248" s="88"/>
      <c r="WRV248" s="11"/>
      <c r="WRW248" s="11"/>
      <c r="WRX248" s="89"/>
      <c r="WRY248" s="87"/>
      <c r="WRZ248" s="90"/>
      <c r="WSA248" s="91"/>
      <c r="WSB248" s="86"/>
      <c r="WSC248" s="87"/>
      <c r="WSD248" s="87"/>
      <c r="WSE248" s="87"/>
      <c r="WSF248" s="87"/>
      <c r="WSG248" s="88"/>
      <c r="WSH248" s="12"/>
      <c r="WSI248" s="12"/>
      <c r="WSJ248" s="88"/>
      <c r="WSK248" s="88"/>
      <c r="WSL248" s="11"/>
      <c r="WSM248" s="11"/>
      <c r="WSN248" s="89"/>
      <c r="WSO248" s="87"/>
      <c r="WSP248" s="90"/>
      <c r="WSQ248" s="91"/>
      <c r="WSR248" s="86"/>
      <c r="WSS248" s="87"/>
      <c r="WST248" s="87"/>
      <c r="WSU248" s="87"/>
      <c r="WSV248" s="87"/>
      <c r="WSW248" s="88"/>
      <c r="WSX248" s="12"/>
      <c r="WSY248" s="12"/>
      <c r="WSZ248" s="88"/>
      <c r="WTA248" s="88"/>
      <c r="WTB248" s="11"/>
      <c r="WTC248" s="11"/>
      <c r="WTD248" s="89"/>
      <c r="WTE248" s="87"/>
      <c r="WTF248" s="90"/>
      <c r="WTG248" s="91"/>
      <c r="WTH248" s="86"/>
      <c r="WTI248" s="87"/>
      <c r="WTJ248" s="87"/>
      <c r="WTK248" s="87"/>
      <c r="WTL248" s="87"/>
      <c r="WTM248" s="88"/>
      <c r="WTN248" s="12"/>
      <c r="WTO248" s="12"/>
      <c r="WTP248" s="88"/>
      <c r="WTQ248" s="88"/>
      <c r="WTR248" s="11"/>
      <c r="WTS248" s="11"/>
      <c r="WTT248" s="89"/>
      <c r="WTU248" s="87"/>
      <c r="WTV248" s="90"/>
      <c r="WTW248" s="91"/>
      <c r="WTX248" s="86"/>
      <c r="WTY248" s="87"/>
      <c r="WTZ248" s="87"/>
      <c r="WUA248" s="87"/>
      <c r="WUB248" s="87"/>
      <c r="WUC248" s="88"/>
      <c r="WUD248" s="12"/>
      <c r="WUE248" s="12"/>
      <c r="WUF248" s="88"/>
      <c r="WUG248" s="88"/>
      <c r="WUH248" s="11"/>
      <c r="WUI248" s="11"/>
      <c r="WUJ248" s="89"/>
      <c r="WUK248" s="87"/>
      <c r="WUL248" s="90"/>
      <c r="WUM248" s="91"/>
      <c r="WUN248" s="86"/>
      <c r="WUO248" s="87"/>
      <c r="WUP248" s="87"/>
      <c r="WUQ248" s="87"/>
      <c r="WUR248" s="87"/>
      <c r="WUS248" s="88"/>
      <c r="WUT248" s="12"/>
      <c r="WUU248" s="12"/>
      <c r="WUV248" s="88"/>
      <c r="WUW248" s="88"/>
      <c r="WUX248" s="11"/>
      <c r="WUY248" s="11"/>
      <c r="WUZ248" s="89"/>
      <c r="WVA248" s="87"/>
      <c r="WVB248" s="90"/>
      <c r="WVC248" s="91"/>
      <c r="WVD248" s="86"/>
      <c r="WVE248" s="87"/>
      <c r="WVF248" s="87"/>
      <c r="WVG248" s="87"/>
      <c r="WVH248" s="87"/>
      <c r="WVI248" s="88"/>
      <c r="WVJ248" s="12"/>
      <c r="WVK248" s="12"/>
      <c r="WVL248" s="88"/>
      <c r="WVM248" s="88"/>
      <c r="WVN248" s="11"/>
      <c r="WVO248" s="11"/>
      <c r="WVP248" s="89"/>
      <c r="WVQ248" s="87"/>
      <c r="WVR248" s="90"/>
      <c r="WVS248" s="91"/>
      <c r="WVT248" s="86"/>
      <c r="WVU248" s="87"/>
      <c r="WVV248" s="87"/>
      <c r="WVW248" s="87"/>
      <c r="WVX248" s="87"/>
      <c r="WVY248" s="88"/>
      <c r="WVZ248" s="12"/>
      <c r="WWA248" s="12"/>
      <c r="WWB248" s="88"/>
      <c r="WWC248" s="88"/>
      <c r="WWD248" s="11"/>
      <c r="WWE248" s="11"/>
      <c r="WWF248" s="89"/>
      <c r="WWG248" s="87"/>
      <c r="WWH248" s="90"/>
      <c r="WWI248" s="91"/>
      <c r="WWJ248" s="86"/>
      <c r="WWK248" s="87"/>
      <c r="WWL248" s="87"/>
      <c r="WWM248" s="87"/>
      <c r="WWN248" s="87"/>
      <c r="WWO248" s="88"/>
      <c r="WWP248" s="12"/>
      <c r="WWQ248" s="12"/>
      <c r="WWR248" s="88"/>
      <c r="WWS248" s="88"/>
      <c r="WWT248" s="11"/>
      <c r="WWU248" s="11"/>
      <c r="WWV248" s="89"/>
      <c r="WWW248" s="87"/>
      <c r="WWX248" s="90"/>
      <c r="WWY248" s="91"/>
      <c r="WWZ248" s="86"/>
      <c r="WXA248" s="87"/>
      <c r="WXB248" s="87"/>
      <c r="WXC248" s="87"/>
      <c r="WXD248" s="87"/>
      <c r="WXE248" s="88"/>
      <c r="WXF248" s="12"/>
      <c r="WXG248" s="12"/>
      <c r="WXH248" s="88"/>
      <c r="WXI248" s="88"/>
      <c r="WXJ248" s="11"/>
      <c r="WXK248" s="11"/>
      <c r="WXL248" s="89"/>
      <c r="WXM248" s="87"/>
      <c r="WXN248" s="90"/>
      <c r="WXO248" s="91"/>
      <c r="WXP248" s="86"/>
      <c r="WXQ248" s="87"/>
      <c r="WXR248" s="87"/>
      <c r="WXS248" s="87"/>
      <c r="WXT248" s="87"/>
      <c r="WXU248" s="88"/>
      <c r="WXV248" s="12"/>
      <c r="WXW248" s="12"/>
      <c r="WXX248" s="88"/>
      <c r="WXY248" s="88"/>
      <c r="WXZ248" s="11"/>
      <c r="WYA248" s="11"/>
      <c r="WYB248" s="89"/>
      <c r="WYC248" s="87"/>
      <c r="WYD248" s="90"/>
      <c r="WYE248" s="91"/>
      <c r="WYF248" s="86"/>
      <c r="WYG248" s="87"/>
      <c r="WYH248" s="87"/>
      <c r="WYI248" s="87"/>
      <c r="WYJ248" s="87"/>
      <c r="WYK248" s="88"/>
      <c r="WYL248" s="12"/>
      <c r="WYM248" s="12"/>
      <c r="WYN248" s="88"/>
      <c r="WYO248" s="88"/>
      <c r="WYP248" s="11"/>
      <c r="WYQ248" s="11"/>
      <c r="WYR248" s="89"/>
      <c r="WYS248" s="87"/>
      <c r="WYT248" s="90"/>
      <c r="WYU248" s="91"/>
      <c r="WYV248" s="86"/>
      <c r="WYW248" s="87"/>
      <c r="WYX248" s="87"/>
      <c r="WYY248" s="87"/>
      <c r="WYZ248" s="87"/>
      <c r="WZA248" s="88"/>
      <c r="WZB248" s="12"/>
      <c r="WZC248" s="12"/>
      <c r="WZD248" s="88"/>
      <c r="WZE248" s="88"/>
      <c r="WZF248" s="11"/>
      <c r="WZG248" s="11"/>
      <c r="WZH248" s="89"/>
      <c r="WZI248" s="87"/>
      <c r="WZJ248" s="90"/>
      <c r="WZK248" s="91"/>
      <c r="WZL248" s="86"/>
      <c r="WZM248" s="87"/>
      <c r="WZN248" s="87"/>
      <c r="WZO248" s="87"/>
      <c r="WZP248" s="87"/>
      <c r="WZQ248" s="88"/>
      <c r="WZR248" s="12"/>
      <c r="WZS248" s="12"/>
      <c r="WZT248" s="88"/>
      <c r="WZU248" s="88"/>
      <c r="WZV248" s="11"/>
      <c r="WZW248" s="11"/>
      <c r="WZX248" s="89"/>
      <c r="WZY248" s="87"/>
      <c r="WZZ248" s="90"/>
      <c r="XAA248" s="91"/>
      <c r="XAB248" s="86"/>
      <c r="XAC248" s="87"/>
      <c r="XAD248" s="87"/>
      <c r="XAE248" s="87"/>
      <c r="XAF248" s="87"/>
      <c r="XAG248" s="88"/>
      <c r="XAH248" s="12"/>
      <c r="XAI248" s="12"/>
      <c r="XAJ248" s="88"/>
      <c r="XAK248" s="88"/>
      <c r="XAL248" s="11"/>
      <c r="XAM248" s="11"/>
      <c r="XAN248" s="89"/>
      <c r="XAO248" s="87"/>
      <c r="XAP248" s="90"/>
      <c r="XAQ248" s="91"/>
      <c r="XAR248" s="86"/>
      <c r="XAS248" s="87"/>
      <c r="XAT248" s="87"/>
      <c r="XAU248" s="87"/>
      <c r="XAV248" s="87"/>
      <c r="XAW248" s="88"/>
      <c r="XAX248" s="12"/>
      <c r="XAY248" s="12"/>
      <c r="XAZ248" s="88"/>
      <c r="XBA248" s="88"/>
      <c r="XBB248" s="11"/>
      <c r="XBC248" s="11"/>
      <c r="XBD248" s="89"/>
      <c r="XBE248" s="87"/>
      <c r="XBF248" s="90"/>
      <c r="XBG248" s="91"/>
      <c r="XBH248" s="86"/>
      <c r="XBI248" s="87"/>
      <c r="XBJ248" s="87"/>
      <c r="XBK248" s="87"/>
      <c r="XBL248" s="87"/>
      <c r="XBM248" s="88"/>
      <c r="XBN248" s="12"/>
      <c r="XBO248" s="12"/>
      <c r="XBP248" s="88"/>
      <c r="XBQ248" s="88"/>
      <c r="XBR248" s="11"/>
      <c r="XBS248" s="11"/>
      <c r="XBT248" s="89"/>
      <c r="XBU248" s="87"/>
      <c r="XBV248" s="90"/>
      <c r="XBW248" s="91"/>
      <c r="XBX248" s="86"/>
      <c r="XBY248" s="87"/>
      <c r="XBZ248" s="87"/>
      <c r="XCA248" s="87"/>
      <c r="XCB248" s="87"/>
      <c r="XCC248" s="88"/>
      <c r="XCD248" s="12"/>
      <c r="XCE248" s="12"/>
      <c r="XCF248" s="88"/>
      <c r="XCG248" s="88"/>
      <c r="XCH248" s="11"/>
      <c r="XCI248" s="11"/>
      <c r="XCJ248" s="89"/>
      <c r="XCK248" s="87"/>
      <c r="XCL248" s="90"/>
      <c r="XCM248" s="91"/>
      <c r="XCN248" s="86"/>
      <c r="XCO248" s="87"/>
      <c r="XCP248" s="87"/>
      <c r="XCQ248" s="87"/>
      <c r="XCR248" s="87"/>
      <c r="XCS248" s="88"/>
      <c r="XCT248" s="12"/>
      <c r="XCU248" s="12"/>
      <c r="XCV248" s="88"/>
      <c r="XCW248" s="88"/>
      <c r="XCX248" s="11"/>
      <c r="XCY248" s="11"/>
      <c r="XCZ248" s="89"/>
      <c r="XDA248" s="87"/>
      <c r="XDB248" s="90"/>
      <c r="XDC248" s="91"/>
      <c r="XDD248" s="86"/>
      <c r="XDE248" s="87"/>
      <c r="XDF248" s="87"/>
      <c r="XDG248" s="87"/>
      <c r="XDH248" s="87"/>
      <c r="XDI248" s="88"/>
      <c r="XDJ248" s="12"/>
      <c r="XDK248" s="12"/>
      <c r="XDL248" s="88"/>
      <c r="XDM248" s="88"/>
      <c r="XDN248" s="11"/>
      <c r="XDO248" s="11"/>
      <c r="XDP248" s="89"/>
      <c r="XDQ248" s="87"/>
      <c r="XDR248" s="90"/>
      <c r="XDS248" s="91"/>
      <c r="XDT248" s="86"/>
      <c r="XDU248" s="87"/>
      <c r="XDV248" s="87"/>
      <c r="XDW248" s="87"/>
      <c r="XDX248" s="87"/>
      <c r="XDY248" s="88"/>
      <c r="XDZ248" s="12"/>
      <c r="XEA248" s="12"/>
      <c r="XEB248" s="88"/>
      <c r="XEC248" s="88"/>
      <c r="XED248" s="11"/>
      <c r="XEE248" s="11"/>
      <c r="XEF248" s="89"/>
      <c r="XEG248" s="87"/>
      <c r="XEH248" s="90"/>
      <c r="XEI248" s="91"/>
      <c r="XEJ248" s="86"/>
      <c r="XEK248" s="87"/>
      <c r="XEL248" s="87"/>
      <c r="XEM248" s="87"/>
      <c r="XEN248" s="87"/>
      <c r="XEO248" s="88"/>
      <c r="XEP248" s="12"/>
      <c r="XEQ248" s="12"/>
      <c r="XER248" s="88"/>
      <c r="XES248" s="88"/>
      <c r="XET248" s="11"/>
      <c r="XEU248" s="11"/>
      <c r="XEV248" s="89"/>
      <c r="XEW248" s="87"/>
      <c r="XEX248" s="90"/>
    </row>
    <row r="249" spans="1:16378" s="13" customFormat="1" ht="150" customHeight="1" x14ac:dyDescent="0.2">
      <c r="A249" s="4"/>
      <c r="B249" s="15">
        <v>85122109</v>
      </c>
      <c r="C249" s="32" t="s">
        <v>108171</v>
      </c>
      <c r="D249" s="17">
        <v>9</v>
      </c>
      <c r="E249" s="17">
        <v>10</v>
      </c>
      <c r="F249" s="17">
        <v>3</v>
      </c>
      <c r="G249" s="17">
        <v>3</v>
      </c>
      <c r="H249" s="51">
        <v>0</v>
      </c>
      <c r="I249" s="19">
        <v>284483000</v>
      </c>
      <c r="J249" s="19">
        <f t="shared" ref="J249:J256" si="7">+I249</f>
        <v>284483000</v>
      </c>
      <c r="K249" s="51">
        <v>0</v>
      </c>
      <c r="L249" s="51">
        <v>0</v>
      </c>
      <c r="M249" s="40" t="s">
        <v>107828</v>
      </c>
      <c r="N249" s="20" t="s">
        <v>15</v>
      </c>
      <c r="O249" s="38" t="s">
        <v>108038</v>
      </c>
      <c r="P249" s="17">
        <v>3219006435</v>
      </c>
      <c r="Q249" s="36" t="s">
        <v>108039</v>
      </c>
      <c r="R249" s="7"/>
      <c r="S249" s="7"/>
    </row>
    <row r="250" spans="1:16378" s="13" customFormat="1" ht="150" customHeight="1" x14ac:dyDescent="0.2">
      <c r="A250" s="4"/>
      <c r="B250" s="38" t="s">
        <v>108094</v>
      </c>
      <c r="C250" s="32" t="s">
        <v>108170</v>
      </c>
      <c r="D250" s="17">
        <v>9</v>
      </c>
      <c r="E250" s="17">
        <v>10</v>
      </c>
      <c r="F250" s="17">
        <v>2</v>
      </c>
      <c r="G250" s="17">
        <v>2</v>
      </c>
      <c r="H250" s="51">
        <v>0</v>
      </c>
      <c r="I250" s="19">
        <v>8200000</v>
      </c>
      <c r="J250" s="19">
        <f t="shared" si="7"/>
        <v>8200000</v>
      </c>
      <c r="K250" s="51">
        <v>0</v>
      </c>
      <c r="L250" s="51">
        <v>0</v>
      </c>
      <c r="M250" s="40" t="s">
        <v>107828</v>
      </c>
      <c r="N250" s="20" t="s">
        <v>15</v>
      </c>
      <c r="O250" s="38" t="s">
        <v>108038</v>
      </c>
      <c r="P250" s="17">
        <v>3219006435</v>
      </c>
      <c r="Q250" s="36" t="s">
        <v>108039</v>
      </c>
      <c r="R250" s="7"/>
      <c r="S250" s="7"/>
    </row>
    <row r="251" spans="1:16378" s="13" customFormat="1" ht="96.75" customHeight="1" x14ac:dyDescent="0.2">
      <c r="A251" s="4"/>
      <c r="B251" s="30">
        <v>91111603</v>
      </c>
      <c r="C251" s="16" t="s">
        <v>108179</v>
      </c>
      <c r="D251" s="17">
        <v>9</v>
      </c>
      <c r="E251" s="17">
        <v>10</v>
      </c>
      <c r="F251" s="17">
        <v>2</v>
      </c>
      <c r="G251" s="51">
        <v>2</v>
      </c>
      <c r="H251" s="51">
        <v>0</v>
      </c>
      <c r="I251" s="19">
        <v>67987500</v>
      </c>
      <c r="J251" s="19">
        <f t="shared" si="7"/>
        <v>67987500</v>
      </c>
      <c r="K251" s="51">
        <v>0</v>
      </c>
      <c r="L251" s="51">
        <v>0</v>
      </c>
      <c r="M251" s="40" t="s">
        <v>107828</v>
      </c>
      <c r="N251" s="20" t="s">
        <v>15</v>
      </c>
      <c r="O251" s="38" t="s">
        <v>108172</v>
      </c>
      <c r="P251" s="17">
        <v>3204908914</v>
      </c>
      <c r="Q251" s="36" t="s">
        <v>108039</v>
      </c>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7"/>
      <c r="GA251" s="7"/>
      <c r="GB251" s="7"/>
      <c r="GC251" s="7"/>
      <c r="GD251" s="7"/>
      <c r="GE251" s="7"/>
      <c r="GF251" s="7"/>
      <c r="GG251" s="7"/>
      <c r="GH251" s="7"/>
      <c r="GI251" s="7"/>
      <c r="GJ251" s="7"/>
      <c r="GK251" s="7"/>
      <c r="GL251" s="7"/>
      <c r="GM251" s="7"/>
      <c r="GN251" s="7"/>
      <c r="GO251" s="7"/>
      <c r="GP251" s="7"/>
      <c r="GQ251" s="7"/>
      <c r="GR251" s="7"/>
      <c r="GS251" s="7"/>
      <c r="GT251" s="7"/>
      <c r="GU251" s="7"/>
      <c r="GV251" s="7"/>
      <c r="GW251" s="7"/>
      <c r="GX251" s="7"/>
      <c r="GY251" s="7"/>
      <c r="GZ251" s="7"/>
      <c r="HA251" s="7"/>
      <c r="HB251" s="7"/>
      <c r="HC251" s="7"/>
      <c r="HD251" s="7"/>
      <c r="HE251" s="7"/>
      <c r="HF251" s="7"/>
      <c r="HG251" s="7"/>
      <c r="HH251" s="7"/>
      <c r="HI251" s="7"/>
      <c r="HJ251" s="7"/>
      <c r="HK251" s="7"/>
      <c r="HL251" s="7"/>
      <c r="HM251" s="7"/>
      <c r="HN251" s="7"/>
      <c r="HO251" s="7"/>
      <c r="HP251" s="7"/>
      <c r="HQ251" s="7"/>
      <c r="HR251" s="7"/>
      <c r="HS251" s="7"/>
      <c r="HT251" s="7"/>
      <c r="HU251" s="7"/>
      <c r="HV251" s="7"/>
      <c r="HW251" s="7"/>
      <c r="HX251" s="7"/>
      <c r="HY251" s="7"/>
      <c r="HZ251" s="7"/>
      <c r="IA251" s="7"/>
      <c r="IB251" s="7"/>
      <c r="IC251" s="7"/>
      <c r="ID251" s="7"/>
      <c r="IE251" s="7"/>
      <c r="IF251" s="7"/>
      <c r="IG251" s="7"/>
      <c r="IH251" s="7"/>
      <c r="II251" s="7"/>
      <c r="IJ251" s="7"/>
      <c r="IK251" s="7"/>
      <c r="IL251" s="7"/>
      <c r="IM251" s="7"/>
      <c r="IN251" s="7"/>
      <c r="IO251" s="7"/>
      <c r="IP251" s="7"/>
      <c r="IQ251" s="7"/>
      <c r="IR251" s="7"/>
      <c r="IS251" s="7"/>
      <c r="IT251" s="7"/>
      <c r="IU251" s="7"/>
      <c r="IV251" s="7"/>
      <c r="IW251" s="7"/>
      <c r="IX251" s="7"/>
      <c r="IY251" s="7"/>
      <c r="IZ251" s="7"/>
      <c r="JA251" s="7"/>
      <c r="JB251" s="7"/>
      <c r="JC251" s="7"/>
      <c r="JD251" s="7"/>
      <c r="JE251" s="7"/>
      <c r="JF251" s="7"/>
      <c r="JG251" s="7"/>
      <c r="JH251" s="7"/>
      <c r="JI251" s="7"/>
      <c r="JJ251" s="7"/>
      <c r="JK251" s="7"/>
      <c r="JL251" s="7"/>
      <c r="JM251" s="7"/>
      <c r="JN251" s="7"/>
      <c r="JO251" s="7"/>
      <c r="JP251" s="7"/>
      <c r="JQ251" s="7"/>
      <c r="JR251" s="7"/>
      <c r="JS251" s="7"/>
      <c r="JT251" s="7"/>
      <c r="JU251" s="7"/>
      <c r="JV251" s="7"/>
      <c r="JW251" s="7"/>
      <c r="JX251" s="7"/>
      <c r="JY251" s="7"/>
      <c r="JZ251" s="7"/>
      <c r="KA251" s="7"/>
      <c r="KB251" s="7"/>
      <c r="KC251" s="7"/>
      <c r="KD251" s="7"/>
      <c r="KE251" s="7"/>
      <c r="KF251" s="7"/>
      <c r="KG251" s="7"/>
      <c r="KH251" s="7"/>
      <c r="KI251" s="7"/>
      <c r="KJ251" s="7"/>
      <c r="KK251" s="7"/>
      <c r="KL251" s="7"/>
      <c r="KM251" s="7"/>
      <c r="KN251" s="7"/>
      <c r="KO251" s="7"/>
      <c r="KP251" s="7"/>
      <c r="KQ251" s="7"/>
      <c r="KR251" s="7"/>
      <c r="KS251" s="7"/>
      <c r="KT251" s="7"/>
      <c r="KU251" s="7"/>
      <c r="KV251" s="7"/>
      <c r="KW251" s="7"/>
      <c r="KX251" s="7"/>
      <c r="KY251" s="7"/>
      <c r="KZ251" s="7"/>
      <c r="LA251" s="7"/>
      <c r="LB251" s="7"/>
      <c r="LC251" s="7"/>
      <c r="LD251" s="7"/>
      <c r="LE251" s="7"/>
      <c r="LF251" s="7"/>
      <c r="LG251" s="7"/>
      <c r="LH251" s="7"/>
      <c r="LI251" s="7"/>
      <c r="LJ251" s="7"/>
      <c r="LK251" s="7"/>
      <c r="LL251" s="7"/>
      <c r="LM251" s="7"/>
      <c r="LN251" s="7"/>
      <c r="LO251" s="7"/>
      <c r="LP251" s="7"/>
      <c r="LQ251" s="7"/>
      <c r="LR251" s="7"/>
      <c r="LS251" s="7"/>
      <c r="LT251" s="7"/>
      <c r="LU251" s="7"/>
      <c r="LV251" s="7"/>
      <c r="LW251" s="7"/>
      <c r="LX251" s="7"/>
      <c r="LY251" s="7"/>
      <c r="LZ251" s="7"/>
      <c r="MA251" s="7"/>
      <c r="MB251" s="7"/>
      <c r="MC251" s="7"/>
      <c r="MD251" s="7"/>
      <c r="ME251" s="7"/>
      <c r="MF251" s="7"/>
      <c r="MG251" s="7"/>
      <c r="MH251" s="7"/>
      <c r="MI251" s="7"/>
      <c r="MJ251" s="7"/>
      <c r="MK251" s="7"/>
      <c r="ML251" s="7"/>
      <c r="MM251" s="7"/>
      <c r="MN251" s="7"/>
      <c r="MO251" s="7"/>
      <c r="MP251" s="7"/>
      <c r="MQ251" s="7"/>
      <c r="MR251" s="7"/>
      <c r="MS251" s="7"/>
      <c r="MT251" s="7"/>
      <c r="MU251" s="7"/>
      <c r="MV251" s="7"/>
      <c r="MW251" s="7"/>
      <c r="MX251" s="7"/>
      <c r="MY251" s="7"/>
      <c r="MZ251" s="7"/>
      <c r="NA251" s="7"/>
      <c r="NB251" s="7"/>
      <c r="NC251" s="7"/>
      <c r="ND251" s="7"/>
      <c r="NE251" s="7"/>
      <c r="NF251" s="7"/>
      <c r="NG251" s="7"/>
      <c r="NH251" s="7"/>
      <c r="NI251" s="7"/>
      <c r="NJ251" s="7"/>
      <c r="NK251" s="7"/>
      <c r="NL251" s="7"/>
      <c r="NM251" s="7"/>
      <c r="NN251" s="7"/>
      <c r="NO251" s="7"/>
      <c r="NP251" s="7"/>
      <c r="NQ251" s="7"/>
      <c r="NR251" s="7"/>
      <c r="NS251" s="7"/>
      <c r="NT251" s="7"/>
      <c r="NU251" s="7"/>
      <c r="NV251" s="7"/>
      <c r="NW251" s="7"/>
      <c r="NX251" s="7"/>
      <c r="NY251" s="7"/>
      <c r="NZ251" s="7"/>
      <c r="OA251" s="7"/>
      <c r="OB251" s="7"/>
      <c r="OC251" s="7"/>
      <c r="OD251" s="7"/>
      <c r="OE251" s="7"/>
      <c r="OF251" s="7"/>
      <c r="OG251" s="7"/>
      <c r="OH251" s="7"/>
      <c r="OI251" s="7"/>
      <c r="OJ251" s="7"/>
      <c r="OK251" s="7"/>
      <c r="OL251" s="7"/>
      <c r="OM251" s="7"/>
      <c r="ON251" s="7"/>
      <c r="OO251" s="7"/>
      <c r="OP251" s="7"/>
      <c r="OQ251" s="7"/>
      <c r="OR251" s="7"/>
      <c r="OS251" s="7"/>
      <c r="OT251" s="7"/>
      <c r="OU251" s="7"/>
      <c r="OV251" s="7"/>
      <c r="OW251" s="7"/>
      <c r="OX251" s="7"/>
      <c r="OY251" s="7"/>
      <c r="OZ251" s="7"/>
      <c r="PA251" s="7"/>
      <c r="PB251" s="7"/>
      <c r="PC251" s="7"/>
      <c r="PD251" s="7"/>
      <c r="PE251" s="7"/>
      <c r="PF251" s="7"/>
      <c r="PG251" s="7"/>
      <c r="PH251" s="7"/>
      <c r="PI251" s="7"/>
      <c r="PJ251" s="7"/>
      <c r="PK251" s="7"/>
      <c r="PL251" s="7"/>
      <c r="PM251" s="7"/>
      <c r="PN251" s="7"/>
      <c r="PO251" s="7"/>
      <c r="PP251" s="7"/>
      <c r="PQ251" s="7"/>
      <c r="PR251" s="7"/>
      <c r="PS251" s="7"/>
      <c r="PT251" s="7"/>
      <c r="PU251" s="7"/>
      <c r="PV251" s="7"/>
      <c r="PW251" s="7"/>
      <c r="PX251" s="7"/>
      <c r="PY251" s="7"/>
      <c r="PZ251" s="7"/>
      <c r="QA251" s="7"/>
      <c r="QB251" s="7"/>
      <c r="QC251" s="7"/>
      <c r="QD251" s="7"/>
      <c r="QE251" s="7"/>
      <c r="QF251" s="7"/>
      <c r="QG251" s="7"/>
      <c r="QH251" s="7"/>
      <c r="QI251" s="7"/>
      <c r="QJ251" s="7"/>
      <c r="QK251" s="7"/>
      <c r="QL251" s="7"/>
      <c r="QM251" s="7"/>
      <c r="QN251" s="7"/>
      <c r="QO251" s="7"/>
      <c r="QP251" s="7"/>
      <c r="QQ251" s="7"/>
      <c r="QR251" s="7"/>
      <c r="QS251" s="7"/>
      <c r="QT251" s="7"/>
      <c r="QU251" s="7"/>
      <c r="QV251" s="7"/>
      <c r="QW251" s="7"/>
      <c r="QX251" s="7"/>
      <c r="QY251" s="7"/>
      <c r="QZ251" s="7"/>
      <c r="RA251" s="7"/>
      <c r="RB251" s="7"/>
      <c r="RC251" s="7"/>
      <c r="RD251" s="7"/>
      <c r="RE251" s="7"/>
      <c r="RF251" s="7"/>
      <c r="RG251" s="7"/>
      <c r="RH251" s="7"/>
      <c r="RI251" s="7"/>
      <c r="RJ251" s="7"/>
      <c r="RK251" s="7"/>
      <c r="RL251" s="7"/>
      <c r="RM251" s="7"/>
      <c r="RN251" s="7"/>
      <c r="RO251" s="7"/>
      <c r="RP251" s="7"/>
      <c r="RQ251" s="7"/>
      <c r="RR251" s="7"/>
      <c r="RS251" s="7"/>
      <c r="RT251" s="7"/>
      <c r="RU251" s="7"/>
      <c r="RV251" s="7"/>
      <c r="RW251" s="7"/>
      <c r="RX251" s="7"/>
      <c r="RY251" s="7"/>
      <c r="RZ251" s="7"/>
      <c r="SA251" s="7"/>
      <c r="SB251" s="7"/>
      <c r="SC251" s="7"/>
      <c r="SD251" s="7"/>
      <c r="SE251" s="7"/>
      <c r="SF251" s="7"/>
      <c r="SG251" s="7"/>
      <c r="SH251" s="7"/>
      <c r="SI251" s="7"/>
      <c r="SJ251" s="7"/>
      <c r="SK251" s="7"/>
      <c r="SL251" s="7"/>
      <c r="SM251" s="7"/>
      <c r="SN251" s="7"/>
      <c r="SO251" s="7"/>
      <c r="SP251" s="7"/>
      <c r="SQ251" s="7"/>
      <c r="SR251" s="7"/>
      <c r="SS251" s="7"/>
      <c r="ST251" s="7"/>
      <c r="SU251" s="7"/>
      <c r="SV251" s="7"/>
      <c r="SW251" s="7"/>
      <c r="SX251" s="7"/>
      <c r="SY251" s="7"/>
      <c r="SZ251" s="7"/>
      <c r="TA251" s="7"/>
      <c r="TB251" s="7"/>
      <c r="TC251" s="7"/>
      <c r="TD251" s="7"/>
      <c r="TE251" s="7"/>
      <c r="TF251" s="7"/>
      <c r="TG251" s="7"/>
      <c r="TH251" s="7"/>
      <c r="TI251" s="7"/>
      <c r="TJ251" s="7"/>
      <c r="TK251" s="7"/>
      <c r="TL251" s="7"/>
      <c r="TM251" s="7"/>
      <c r="TN251" s="7"/>
      <c r="TO251" s="7"/>
      <c r="TP251" s="7"/>
      <c r="TQ251" s="7"/>
      <c r="TR251" s="7"/>
      <c r="TS251" s="7"/>
      <c r="TT251" s="7"/>
      <c r="TU251" s="7"/>
      <c r="TV251" s="7"/>
      <c r="TW251" s="7"/>
      <c r="TX251" s="7"/>
      <c r="TY251" s="7"/>
      <c r="TZ251" s="7"/>
      <c r="UA251" s="7"/>
      <c r="UB251" s="7"/>
      <c r="UC251" s="7"/>
      <c r="UD251" s="7"/>
      <c r="UE251" s="7"/>
      <c r="UF251" s="7"/>
      <c r="UG251" s="7"/>
      <c r="UH251" s="7"/>
      <c r="UI251" s="7"/>
      <c r="UJ251" s="7"/>
      <c r="UK251" s="7"/>
      <c r="UL251" s="7"/>
      <c r="UM251" s="7"/>
      <c r="UN251" s="7"/>
      <c r="UO251" s="7"/>
      <c r="UP251" s="7"/>
      <c r="UQ251" s="7"/>
      <c r="UR251" s="7"/>
      <c r="US251" s="7"/>
      <c r="UT251" s="7"/>
      <c r="UU251" s="7"/>
      <c r="UV251" s="7"/>
      <c r="UW251" s="7"/>
      <c r="UX251" s="7"/>
      <c r="UY251" s="7"/>
      <c r="UZ251" s="7"/>
      <c r="VA251" s="7"/>
      <c r="VB251" s="7"/>
      <c r="VC251" s="7"/>
      <c r="VD251" s="7"/>
      <c r="VE251" s="7"/>
      <c r="VF251" s="7"/>
      <c r="VG251" s="7"/>
      <c r="VH251" s="7"/>
      <c r="VI251" s="7"/>
      <c r="VJ251" s="7"/>
      <c r="VK251" s="7"/>
      <c r="VL251" s="7"/>
      <c r="VM251" s="7"/>
      <c r="VN251" s="7"/>
      <c r="VO251" s="7"/>
      <c r="VP251" s="7"/>
      <c r="VQ251" s="7"/>
      <c r="VR251" s="7"/>
      <c r="VS251" s="7"/>
      <c r="VT251" s="7"/>
      <c r="VU251" s="7"/>
      <c r="VV251" s="7"/>
      <c r="VW251" s="7"/>
      <c r="VX251" s="7"/>
      <c r="VY251" s="7"/>
      <c r="VZ251" s="7"/>
      <c r="WA251" s="7"/>
      <c r="WB251" s="7"/>
      <c r="WC251" s="7"/>
      <c r="WD251" s="7"/>
      <c r="WE251" s="7"/>
      <c r="WF251" s="7"/>
      <c r="WG251" s="7"/>
      <c r="WH251" s="7"/>
      <c r="WI251" s="7"/>
      <c r="WJ251" s="7"/>
      <c r="WK251" s="7"/>
      <c r="WL251" s="7"/>
      <c r="WM251" s="7"/>
      <c r="WN251" s="7"/>
      <c r="WO251" s="7"/>
      <c r="WP251" s="7"/>
      <c r="WQ251" s="7"/>
      <c r="WR251" s="7"/>
      <c r="WS251" s="7"/>
      <c r="WT251" s="7"/>
      <c r="WU251" s="7"/>
      <c r="WV251" s="7"/>
      <c r="WW251" s="7"/>
      <c r="WX251" s="7"/>
      <c r="WY251" s="7"/>
      <c r="WZ251" s="7"/>
      <c r="XA251" s="7"/>
      <c r="XB251" s="7"/>
      <c r="XC251" s="7"/>
      <c r="XD251" s="7"/>
      <c r="XE251" s="7"/>
      <c r="XF251" s="7"/>
      <c r="XG251" s="7"/>
      <c r="XH251" s="7"/>
      <c r="XI251" s="7"/>
      <c r="XJ251" s="7"/>
      <c r="XK251" s="7"/>
      <c r="XL251" s="7"/>
      <c r="XM251" s="7"/>
      <c r="XN251" s="7"/>
      <c r="XO251" s="7"/>
      <c r="XP251" s="7"/>
      <c r="XQ251" s="7"/>
      <c r="XR251" s="7"/>
      <c r="XS251" s="7"/>
      <c r="XT251" s="7"/>
      <c r="XU251" s="7"/>
      <c r="XV251" s="7"/>
      <c r="XW251" s="7"/>
      <c r="XX251" s="7"/>
      <c r="XY251" s="7"/>
      <c r="XZ251" s="7"/>
      <c r="YA251" s="7"/>
      <c r="YB251" s="7"/>
      <c r="YC251" s="7"/>
      <c r="YD251" s="7"/>
      <c r="YE251" s="7"/>
      <c r="YF251" s="7"/>
      <c r="YG251" s="7"/>
      <c r="YH251" s="7"/>
      <c r="YI251" s="7"/>
      <c r="YJ251" s="7"/>
      <c r="YK251" s="7"/>
      <c r="YL251" s="7"/>
      <c r="YM251" s="7"/>
      <c r="YN251" s="7"/>
      <c r="YO251" s="7"/>
      <c r="YP251" s="7"/>
      <c r="YQ251" s="7"/>
      <c r="YR251" s="7"/>
      <c r="YS251" s="7"/>
      <c r="YT251" s="7"/>
      <c r="YU251" s="7"/>
      <c r="YV251" s="7"/>
      <c r="YW251" s="7"/>
      <c r="YX251" s="7"/>
      <c r="YY251" s="7"/>
      <c r="YZ251" s="7"/>
      <c r="ZA251" s="7"/>
      <c r="ZB251" s="7"/>
      <c r="ZC251" s="7"/>
      <c r="ZD251" s="7"/>
      <c r="ZE251" s="7"/>
      <c r="ZF251" s="7"/>
      <c r="ZG251" s="7"/>
      <c r="ZH251" s="7"/>
      <c r="ZI251" s="7"/>
      <c r="ZJ251" s="7"/>
      <c r="ZK251" s="7"/>
      <c r="ZL251" s="7"/>
      <c r="ZM251" s="7"/>
      <c r="ZN251" s="7"/>
      <c r="ZO251" s="7"/>
      <c r="ZP251" s="7"/>
      <c r="ZQ251" s="7"/>
      <c r="ZR251" s="7"/>
      <c r="ZS251" s="7"/>
      <c r="ZT251" s="7"/>
      <c r="ZU251" s="7"/>
      <c r="ZV251" s="7"/>
      <c r="ZW251" s="7"/>
      <c r="ZX251" s="7"/>
      <c r="ZY251" s="7"/>
      <c r="ZZ251" s="7"/>
      <c r="AAA251" s="7"/>
      <c r="AAB251" s="7"/>
      <c r="AAC251" s="7"/>
      <c r="AAD251" s="7"/>
      <c r="AAE251" s="7"/>
      <c r="AAF251" s="7"/>
      <c r="AAG251" s="7"/>
      <c r="AAH251" s="7"/>
      <c r="AAI251" s="7"/>
      <c r="AAJ251" s="7"/>
      <c r="AAK251" s="7"/>
      <c r="AAL251" s="7"/>
      <c r="AAM251" s="7"/>
      <c r="AAN251" s="7"/>
      <c r="AAO251" s="7"/>
      <c r="AAP251" s="7"/>
      <c r="AAQ251" s="7"/>
      <c r="AAR251" s="7"/>
      <c r="AAS251" s="7"/>
      <c r="AAT251" s="7"/>
      <c r="AAU251" s="7"/>
      <c r="AAV251" s="7"/>
      <c r="AAW251" s="7"/>
      <c r="AAX251" s="7"/>
      <c r="AAY251" s="7"/>
      <c r="AAZ251" s="7"/>
      <c r="ABA251" s="7"/>
      <c r="ABB251" s="7"/>
      <c r="ABC251" s="7"/>
      <c r="ABD251" s="7"/>
      <c r="ABE251" s="7"/>
      <c r="ABF251" s="7"/>
      <c r="ABG251" s="7"/>
      <c r="ABH251" s="7"/>
      <c r="ABI251" s="7"/>
      <c r="ABJ251" s="7"/>
      <c r="ABK251" s="7"/>
      <c r="ABL251" s="7"/>
      <c r="ABM251" s="7"/>
      <c r="ABN251" s="7"/>
      <c r="ABO251" s="7"/>
      <c r="ABP251" s="7"/>
      <c r="ABQ251" s="7"/>
      <c r="ABR251" s="7"/>
      <c r="ABS251" s="7"/>
      <c r="ABT251" s="7"/>
      <c r="ABU251" s="7"/>
      <c r="ABV251" s="7"/>
      <c r="ABW251" s="7"/>
      <c r="ABX251" s="7"/>
      <c r="ABY251" s="7"/>
      <c r="ABZ251" s="7"/>
      <c r="ACA251" s="7"/>
      <c r="ACB251" s="7"/>
      <c r="ACC251" s="7"/>
      <c r="ACD251" s="7"/>
      <c r="ACE251" s="7"/>
      <c r="ACF251" s="7"/>
      <c r="ACG251" s="7"/>
      <c r="ACH251" s="7"/>
      <c r="ACI251" s="7"/>
      <c r="ACJ251" s="7"/>
      <c r="ACK251" s="7"/>
      <c r="ACL251" s="7"/>
      <c r="ACM251" s="7"/>
      <c r="ACN251" s="7"/>
      <c r="ACO251" s="7"/>
      <c r="ACP251" s="7"/>
      <c r="ACQ251" s="7"/>
      <c r="ACR251" s="7"/>
      <c r="ACS251" s="7"/>
      <c r="ACT251" s="7"/>
      <c r="ACU251" s="7"/>
      <c r="ACV251" s="7"/>
      <c r="ACW251" s="7"/>
      <c r="ACX251" s="7"/>
      <c r="ACY251" s="7"/>
      <c r="ACZ251" s="7"/>
      <c r="ADA251" s="7"/>
      <c r="ADB251" s="7"/>
      <c r="ADC251" s="7"/>
      <c r="ADD251" s="7"/>
      <c r="ADE251" s="7"/>
      <c r="ADF251" s="7"/>
      <c r="ADG251" s="7"/>
      <c r="ADH251" s="7"/>
      <c r="ADI251" s="7"/>
      <c r="ADJ251" s="7"/>
      <c r="ADK251" s="7"/>
      <c r="ADL251" s="7"/>
      <c r="ADM251" s="7"/>
      <c r="ADN251" s="7"/>
      <c r="ADO251" s="7"/>
      <c r="ADP251" s="7"/>
      <c r="ADQ251" s="7"/>
      <c r="ADR251" s="7"/>
      <c r="ADS251" s="7"/>
      <c r="ADT251" s="7"/>
      <c r="ADU251" s="7"/>
      <c r="ADV251" s="7"/>
      <c r="ADW251" s="7"/>
      <c r="ADX251" s="7"/>
      <c r="ADY251" s="7"/>
      <c r="ADZ251" s="7"/>
      <c r="AEA251" s="7"/>
      <c r="AEB251" s="7"/>
      <c r="AEC251" s="7"/>
      <c r="AED251" s="7"/>
      <c r="AEE251" s="7"/>
      <c r="AEF251" s="7"/>
      <c r="AEG251" s="7"/>
      <c r="AEH251" s="7"/>
      <c r="AEI251" s="7"/>
      <c r="AEJ251" s="7"/>
      <c r="AEK251" s="7"/>
      <c r="AEL251" s="7"/>
      <c r="AEM251" s="7"/>
      <c r="AEN251" s="7"/>
      <c r="AEO251" s="7"/>
      <c r="AEP251" s="7"/>
      <c r="AEQ251" s="7"/>
      <c r="AER251" s="7"/>
      <c r="AES251" s="7"/>
      <c r="AET251" s="7"/>
      <c r="AEU251" s="7"/>
      <c r="AEV251" s="7"/>
      <c r="AEW251" s="7"/>
      <c r="AEX251" s="7"/>
      <c r="AEY251" s="7"/>
      <c r="AEZ251" s="7"/>
      <c r="AFA251" s="7"/>
      <c r="AFB251" s="7"/>
      <c r="AFC251" s="7"/>
      <c r="AFD251" s="7"/>
      <c r="AFE251" s="7"/>
      <c r="AFF251" s="7"/>
      <c r="AFG251" s="7"/>
      <c r="AFH251" s="7"/>
      <c r="AFI251" s="7"/>
      <c r="AFJ251" s="7"/>
      <c r="AFK251" s="7"/>
      <c r="AFL251" s="7"/>
      <c r="AFM251" s="7"/>
      <c r="AFN251" s="7"/>
      <c r="AFO251" s="7"/>
      <c r="AFP251" s="7"/>
      <c r="AFQ251" s="7"/>
      <c r="AFR251" s="7"/>
      <c r="AFS251" s="7"/>
      <c r="AFT251" s="7"/>
      <c r="AFU251" s="7"/>
      <c r="AFV251" s="7"/>
      <c r="AFW251" s="7"/>
      <c r="AFX251" s="7"/>
      <c r="AFY251" s="7"/>
      <c r="AFZ251" s="7"/>
      <c r="AGA251" s="7"/>
      <c r="AGB251" s="7"/>
      <c r="AGC251" s="7"/>
      <c r="AGD251" s="7"/>
      <c r="AGE251" s="7"/>
      <c r="AGF251" s="7"/>
      <c r="AGG251" s="7"/>
      <c r="AGH251" s="7"/>
      <c r="AGI251" s="7"/>
      <c r="AGJ251" s="7"/>
      <c r="AGK251" s="7"/>
      <c r="AGL251" s="7"/>
      <c r="AGM251" s="7"/>
      <c r="AGN251" s="7"/>
      <c r="AGO251" s="7"/>
      <c r="AGP251" s="7"/>
      <c r="AGQ251" s="7"/>
      <c r="AGR251" s="7"/>
      <c r="AGS251" s="7"/>
      <c r="AGT251" s="7"/>
      <c r="AGU251" s="7"/>
      <c r="AGV251" s="7"/>
      <c r="AGW251" s="7"/>
      <c r="AGX251" s="7"/>
      <c r="AGY251" s="7"/>
      <c r="AGZ251" s="7"/>
      <c r="AHA251" s="7"/>
      <c r="AHB251" s="7"/>
      <c r="AHC251" s="7"/>
      <c r="AHD251" s="7"/>
      <c r="AHE251" s="7"/>
      <c r="AHF251" s="7"/>
      <c r="AHG251" s="7"/>
      <c r="AHH251" s="7"/>
      <c r="AHI251" s="7"/>
      <c r="AHJ251" s="7"/>
      <c r="AHK251" s="7"/>
      <c r="AHL251" s="7"/>
      <c r="AHM251" s="7"/>
      <c r="AHN251" s="7"/>
      <c r="AHO251" s="7"/>
      <c r="AHP251" s="7"/>
      <c r="AHQ251" s="7"/>
      <c r="AHR251" s="7"/>
      <c r="AHS251" s="7"/>
      <c r="AHT251" s="7"/>
      <c r="AHU251" s="7"/>
      <c r="AHV251" s="7"/>
      <c r="AHW251" s="7"/>
      <c r="AHX251" s="7"/>
      <c r="AHY251" s="7"/>
      <c r="AHZ251" s="7"/>
      <c r="AIA251" s="7"/>
      <c r="AIB251" s="7"/>
      <c r="AIC251" s="7"/>
      <c r="AID251" s="7"/>
      <c r="AIE251" s="7"/>
      <c r="AIF251" s="7"/>
      <c r="AIG251" s="7"/>
      <c r="AIH251" s="7"/>
      <c r="AII251" s="7"/>
      <c r="AIJ251" s="7"/>
      <c r="AIK251" s="7"/>
      <c r="AIL251" s="7"/>
      <c r="AIM251" s="7"/>
      <c r="AIN251" s="7"/>
      <c r="AIO251" s="7"/>
      <c r="AIP251" s="7"/>
      <c r="AIQ251" s="7"/>
      <c r="AIR251" s="7"/>
      <c r="AIS251" s="7"/>
      <c r="AIT251" s="7"/>
      <c r="AIU251" s="7"/>
      <c r="AIV251" s="7"/>
      <c r="AIW251" s="7"/>
      <c r="AIX251" s="7"/>
      <c r="AIY251" s="7"/>
      <c r="AIZ251" s="7"/>
      <c r="AJA251" s="7"/>
      <c r="AJB251" s="7"/>
      <c r="AJC251" s="7"/>
      <c r="AJD251" s="7"/>
      <c r="AJE251" s="7"/>
      <c r="AJF251" s="7"/>
      <c r="AJG251" s="7"/>
      <c r="AJH251" s="7"/>
      <c r="AJI251" s="7"/>
      <c r="AJJ251" s="7"/>
      <c r="AJK251" s="7"/>
      <c r="AJL251" s="7"/>
      <c r="AJM251" s="7"/>
      <c r="AJN251" s="7"/>
      <c r="AJO251" s="7"/>
      <c r="AJP251" s="7"/>
      <c r="AJQ251" s="7"/>
      <c r="AJR251" s="7"/>
      <c r="AJS251" s="7"/>
      <c r="AJT251" s="7"/>
      <c r="AJU251" s="7"/>
      <c r="AJV251" s="7"/>
      <c r="AJW251" s="7"/>
      <c r="AJX251" s="7"/>
      <c r="AJY251" s="7"/>
      <c r="AJZ251" s="7"/>
      <c r="AKA251" s="7"/>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c r="ALZ251" s="7"/>
      <c r="AMA251" s="7"/>
      <c r="AMB251" s="7"/>
      <c r="AMC251" s="7"/>
      <c r="AMD251" s="7"/>
      <c r="AME251" s="7"/>
      <c r="AMF251" s="7"/>
      <c r="AMG251" s="7"/>
      <c r="AMH251" s="7"/>
      <c r="AMI251" s="7"/>
      <c r="AMJ251" s="7"/>
      <c r="AMK251" s="7"/>
      <c r="AML251" s="7"/>
      <c r="AMM251" s="7"/>
      <c r="AMN251" s="7"/>
      <c r="AMO251" s="7"/>
      <c r="AMP251" s="7"/>
      <c r="AMQ251" s="7"/>
      <c r="AMR251" s="7"/>
      <c r="AMS251" s="7"/>
      <c r="AMT251" s="7"/>
      <c r="AMU251" s="7"/>
      <c r="AMV251" s="7"/>
      <c r="AMW251" s="7"/>
      <c r="AMX251" s="7"/>
      <c r="AMY251" s="7"/>
      <c r="AMZ251" s="7"/>
      <c r="ANA251" s="7"/>
      <c r="ANB251" s="7"/>
      <c r="ANC251" s="7"/>
      <c r="AND251" s="7"/>
      <c r="ANE251" s="7"/>
      <c r="ANF251" s="7"/>
      <c r="ANG251" s="7"/>
      <c r="ANH251" s="7"/>
      <c r="ANI251" s="7"/>
      <c r="ANJ251" s="7"/>
      <c r="ANK251" s="7"/>
      <c r="ANL251" s="7"/>
      <c r="ANM251" s="7"/>
      <c r="ANN251" s="87"/>
      <c r="ANO251" s="87"/>
      <c r="ANP251" s="87"/>
      <c r="ANQ251" s="88"/>
      <c r="ANR251" s="12"/>
      <c r="ANS251" s="12"/>
      <c r="ANT251" s="88"/>
      <c r="ANU251" s="88"/>
      <c r="ANV251" s="11"/>
      <c r="ANW251" s="11"/>
      <c r="ANX251" s="89"/>
      <c r="ANY251" s="87"/>
      <c r="ANZ251" s="90"/>
      <c r="AOA251" s="91"/>
      <c r="AOB251" s="86"/>
      <c r="AOC251" s="87"/>
      <c r="AOD251" s="87"/>
      <c r="AOE251" s="87"/>
      <c r="AOF251" s="87"/>
      <c r="AOG251" s="88"/>
      <c r="AOH251" s="12"/>
      <c r="AOI251" s="12"/>
      <c r="AOJ251" s="88"/>
      <c r="AOK251" s="88"/>
      <c r="AOL251" s="11"/>
      <c r="AOM251" s="11"/>
      <c r="AON251" s="89"/>
      <c r="AOO251" s="87"/>
      <c r="AOP251" s="90"/>
      <c r="AOQ251" s="91"/>
      <c r="AOR251" s="86"/>
      <c r="AOS251" s="87"/>
      <c r="AOT251" s="87"/>
      <c r="AOU251" s="87"/>
      <c r="AOV251" s="87"/>
      <c r="AOW251" s="88"/>
      <c r="AOX251" s="12"/>
      <c r="AOY251" s="12"/>
      <c r="AOZ251" s="88"/>
      <c r="APA251" s="88"/>
      <c r="APB251" s="11"/>
      <c r="APC251" s="11"/>
      <c r="APD251" s="89"/>
      <c r="APE251" s="87"/>
      <c r="APF251" s="90"/>
      <c r="APG251" s="91"/>
      <c r="APH251" s="86"/>
      <c r="API251" s="87"/>
      <c r="APJ251" s="87"/>
      <c r="APK251" s="87"/>
      <c r="APL251" s="87"/>
      <c r="APM251" s="88"/>
      <c r="APN251" s="12"/>
      <c r="APO251" s="12"/>
      <c r="APP251" s="88"/>
      <c r="APQ251" s="88"/>
      <c r="APR251" s="11"/>
      <c r="APS251" s="11"/>
      <c r="APT251" s="89"/>
      <c r="APU251" s="87"/>
      <c r="APV251" s="90"/>
      <c r="APW251" s="91"/>
      <c r="APX251" s="86"/>
      <c r="APY251" s="87"/>
      <c r="APZ251" s="87"/>
      <c r="AQA251" s="87"/>
      <c r="AQB251" s="87"/>
      <c r="AQC251" s="88"/>
      <c r="AQD251" s="12"/>
      <c r="AQE251" s="12"/>
      <c r="AQF251" s="88"/>
      <c r="AQG251" s="88"/>
      <c r="AQH251" s="11"/>
      <c r="AQI251" s="11"/>
      <c r="AQJ251" s="89"/>
      <c r="AQK251" s="87"/>
      <c r="AQL251" s="90"/>
      <c r="AQM251" s="91"/>
      <c r="AQN251" s="86"/>
      <c r="AQO251" s="87"/>
      <c r="AQP251" s="87"/>
      <c r="AQQ251" s="87"/>
      <c r="AQR251" s="87"/>
      <c r="AQS251" s="88"/>
      <c r="AQT251" s="12"/>
      <c r="AQU251" s="12"/>
      <c r="AQV251" s="88"/>
      <c r="AQW251" s="88"/>
      <c r="AQX251" s="11"/>
      <c r="AQY251" s="11"/>
      <c r="AQZ251" s="89"/>
      <c r="ARA251" s="87"/>
      <c r="ARB251" s="90"/>
      <c r="ARC251" s="91"/>
      <c r="ARD251" s="86"/>
      <c r="ARE251" s="87"/>
      <c r="ARF251" s="87"/>
      <c r="ARG251" s="87"/>
      <c r="ARH251" s="87"/>
      <c r="ARI251" s="88"/>
      <c r="ARJ251" s="12"/>
      <c r="ARK251" s="12"/>
      <c r="ARL251" s="88"/>
      <c r="ARM251" s="88"/>
      <c r="ARN251" s="11"/>
      <c r="ARO251" s="11"/>
      <c r="ARP251" s="89"/>
      <c r="ARQ251" s="87"/>
      <c r="ARR251" s="90"/>
      <c r="ARS251" s="91"/>
      <c r="ART251" s="86"/>
      <c r="ARU251" s="87"/>
      <c r="ARV251" s="87"/>
      <c r="ARW251" s="87"/>
      <c r="ARX251" s="87"/>
      <c r="ARY251" s="88"/>
      <c r="ARZ251" s="12"/>
      <c r="ASA251" s="12"/>
      <c r="ASB251" s="88"/>
      <c r="ASC251" s="88"/>
      <c r="ASD251" s="11"/>
      <c r="ASE251" s="11"/>
      <c r="ASF251" s="89"/>
      <c r="ASG251" s="87"/>
      <c r="ASH251" s="90"/>
      <c r="ASI251" s="91"/>
      <c r="ASJ251" s="86"/>
      <c r="ASK251" s="87"/>
      <c r="ASL251" s="87"/>
      <c r="ASM251" s="87"/>
      <c r="ASN251" s="87"/>
      <c r="ASO251" s="88"/>
      <c r="ASP251" s="12"/>
      <c r="ASQ251" s="12"/>
      <c r="ASR251" s="88"/>
      <c r="ASS251" s="88"/>
      <c r="AST251" s="11"/>
      <c r="ASU251" s="11"/>
      <c r="ASV251" s="89"/>
      <c r="ASW251" s="87"/>
      <c r="ASX251" s="90"/>
      <c r="ASY251" s="91"/>
      <c r="ASZ251" s="86"/>
      <c r="ATA251" s="87"/>
      <c r="ATB251" s="87"/>
      <c r="ATC251" s="87"/>
      <c r="ATD251" s="87"/>
      <c r="ATE251" s="88"/>
      <c r="ATF251" s="12"/>
      <c r="ATG251" s="12"/>
      <c r="ATH251" s="88"/>
      <c r="ATI251" s="88"/>
      <c r="ATJ251" s="11"/>
      <c r="ATK251" s="11"/>
      <c r="ATL251" s="89"/>
      <c r="ATM251" s="87"/>
      <c r="ATN251" s="90"/>
      <c r="ATO251" s="91"/>
      <c r="ATP251" s="86"/>
      <c r="ATQ251" s="87"/>
      <c r="ATR251" s="87"/>
      <c r="ATS251" s="87"/>
      <c r="ATT251" s="87"/>
      <c r="ATU251" s="88"/>
      <c r="ATV251" s="12"/>
      <c r="ATW251" s="12"/>
      <c r="ATX251" s="88"/>
      <c r="ATY251" s="88"/>
      <c r="ATZ251" s="11"/>
      <c r="AUA251" s="11"/>
      <c r="AUB251" s="89"/>
      <c r="AUC251" s="87"/>
      <c r="AUD251" s="90"/>
      <c r="AUE251" s="91"/>
      <c r="AUF251" s="86"/>
      <c r="AUG251" s="87"/>
      <c r="AUH251" s="87"/>
      <c r="AUI251" s="87"/>
      <c r="AUJ251" s="87"/>
      <c r="AUK251" s="88"/>
      <c r="AUL251" s="12"/>
      <c r="AUM251" s="12"/>
      <c r="AUN251" s="88"/>
      <c r="AUO251" s="88"/>
      <c r="AUP251" s="11"/>
      <c r="AUQ251" s="11"/>
      <c r="AUR251" s="89"/>
      <c r="AUS251" s="87"/>
      <c r="AUT251" s="90"/>
      <c r="AUU251" s="91"/>
      <c r="AUV251" s="86"/>
      <c r="AUW251" s="87"/>
      <c r="AUX251" s="87"/>
      <c r="AUY251" s="87"/>
      <c r="AUZ251" s="87"/>
      <c r="AVA251" s="88"/>
      <c r="AVB251" s="12"/>
      <c r="AVC251" s="12"/>
      <c r="AVD251" s="88"/>
      <c r="AVE251" s="88"/>
      <c r="AVF251" s="11"/>
      <c r="AVG251" s="11"/>
      <c r="AVH251" s="89"/>
      <c r="AVI251" s="87"/>
      <c r="AVJ251" s="90"/>
      <c r="AVK251" s="91"/>
      <c r="AVL251" s="86"/>
      <c r="AVM251" s="87"/>
      <c r="AVN251" s="87"/>
      <c r="AVO251" s="87"/>
      <c r="AVP251" s="87"/>
      <c r="AVQ251" s="88"/>
      <c r="AVR251" s="12"/>
      <c r="AVS251" s="12"/>
      <c r="AVT251" s="88"/>
      <c r="AVU251" s="88"/>
      <c r="AVV251" s="11"/>
      <c r="AVW251" s="11"/>
      <c r="AVX251" s="89"/>
      <c r="AVY251" s="87"/>
      <c r="AVZ251" s="90"/>
      <c r="AWA251" s="91"/>
      <c r="AWB251" s="86"/>
      <c r="AWC251" s="87"/>
      <c r="AWD251" s="87"/>
      <c r="AWE251" s="87"/>
      <c r="AWF251" s="87"/>
      <c r="AWG251" s="88"/>
      <c r="AWH251" s="12"/>
      <c r="AWI251" s="12"/>
      <c r="AWJ251" s="88"/>
      <c r="AWK251" s="88"/>
      <c r="AWL251" s="11"/>
      <c r="AWM251" s="11"/>
      <c r="AWN251" s="89"/>
      <c r="AWO251" s="87"/>
      <c r="AWP251" s="90"/>
      <c r="AWQ251" s="91"/>
      <c r="AWR251" s="86"/>
      <c r="AWS251" s="87"/>
      <c r="AWT251" s="87"/>
      <c r="AWU251" s="87"/>
      <c r="AWV251" s="87"/>
      <c r="AWW251" s="88"/>
      <c r="AWX251" s="12"/>
      <c r="AWY251" s="12"/>
      <c r="AWZ251" s="88"/>
      <c r="AXA251" s="88"/>
      <c r="AXB251" s="11"/>
      <c r="AXC251" s="11"/>
      <c r="AXD251" s="89"/>
      <c r="AXE251" s="87"/>
      <c r="AXF251" s="90"/>
      <c r="AXG251" s="91"/>
      <c r="AXH251" s="86"/>
      <c r="AXI251" s="87"/>
      <c r="AXJ251" s="87"/>
      <c r="AXK251" s="87"/>
      <c r="AXL251" s="87"/>
      <c r="AXM251" s="88"/>
      <c r="AXN251" s="12"/>
      <c r="AXO251" s="12"/>
      <c r="AXP251" s="88"/>
      <c r="AXQ251" s="88"/>
      <c r="AXR251" s="11"/>
      <c r="AXS251" s="11"/>
      <c r="AXT251" s="89"/>
      <c r="AXU251" s="87"/>
      <c r="AXV251" s="90"/>
      <c r="AXW251" s="91"/>
      <c r="AXX251" s="86"/>
      <c r="AXY251" s="87"/>
      <c r="AXZ251" s="87"/>
      <c r="AYA251" s="87"/>
      <c r="AYB251" s="87"/>
      <c r="AYC251" s="88"/>
      <c r="AYD251" s="12"/>
      <c r="AYE251" s="12"/>
      <c r="AYF251" s="88"/>
      <c r="AYG251" s="88"/>
      <c r="AYH251" s="11"/>
      <c r="AYI251" s="11"/>
      <c r="AYJ251" s="89"/>
      <c r="AYK251" s="87"/>
      <c r="AYL251" s="90"/>
      <c r="AYM251" s="91"/>
      <c r="AYN251" s="86"/>
      <c r="AYO251" s="87"/>
      <c r="AYP251" s="87"/>
      <c r="AYQ251" s="87"/>
      <c r="AYR251" s="87"/>
      <c r="AYS251" s="88"/>
      <c r="AYT251" s="12"/>
      <c r="AYU251" s="12"/>
      <c r="AYV251" s="88"/>
      <c r="AYW251" s="88"/>
      <c r="AYX251" s="11"/>
      <c r="AYY251" s="11"/>
      <c r="AYZ251" s="89"/>
      <c r="AZA251" s="87"/>
      <c r="AZB251" s="90"/>
      <c r="AZC251" s="91"/>
      <c r="AZD251" s="86"/>
      <c r="AZE251" s="87"/>
      <c r="AZF251" s="87"/>
      <c r="AZG251" s="87"/>
      <c r="AZH251" s="87"/>
      <c r="AZI251" s="88"/>
      <c r="AZJ251" s="12"/>
      <c r="AZK251" s="12"/>
      <c r="AZL251" s="88"/>
      <c r="AZM251" s="88"/>
      <c r="AZN251" s="11"/>
      <c r="AZO251" s="11"/>
      <c r="AZP251" s="89"/>
      <c r="AZQ251" s="87"/>
      <c r="AZR251" s="90"/>
      <c r="AZS251" s="91"/>
      <c r="AZT251" s="86"/>
      <c r="AZU251" s="87"/>
      <c r="AZV251" s="87"/>
      <c r="AZW251" s="87"/>
      <c r="AZX251" s="87"/>
      <c r="AZY251" s="88"/>
      <c r="AZZ251" s="12"/>
      <c r="BAA251" s="12"/>
      <c r="BAB251" s="88"/>
      <c r="BAC251" s="88"/>
      <c r="BAD251" s="11"/>
      <c r="BAE251" s="11"/>
      <c r="BAF251" s="89"/>
      <c r="BAG251" s="87"/>
      <c r="BAH251" s="90"/>
      <c r="BAI251" s="91"/>
      <c r="BAJ251" s="86"/>
      <c r="BAK251" s="87"/>
      <c r="BAL251" s="87"/>
      <c r="BAM251" s="87"/>
      <c r="BAN251" s="87"/>
      <c r="BAO251" s="88"/>
      <c r="BAP251" s="12"/>
      <c r="BAQ251" s="12"/>
      <c r="BAR251" s="88"/>
      <c r="BAS251" s="88"/>
      <c r="BAT251" s="11"/>
      <c r="BAU251" s="11"/>
      <c r="BAV251" s="89"/>
      <c r="BAW251" s="87"/>
      <c r="BAX251" s="90"/>
      <c r="BAY251" s="91"/>
      <c r="BAZ251" s="86"/>
      <c r="BBA251" s="87"/>
      <c r="BBB251" s="87"/>
      <c r="BBC251" s="87"/>
      <c r="BBD251" s="87"/>
      <c r="BBE251" s="88"/>
      <c r="BBF251" s="12"/>
      <c r="BBG251" s="12"/>
      <c r="BBH251" s="88"/>
      <c r="BBI251" s="88"/>
      <c r="BBJ251" s="11"/>
      <c r="BBK251" s="11"/>
      <c r="BBL251" s="89"/>
      <c r="BBM251" s="87"/>
      <c r="BBN251" s="90"/>
      <c r="BBO251" s="91"/>
      <c r="BBP251" s="86"/>
      <c r="BBQ251" s="87"/>
      <c r="BBR251" s="87"/>
      <c r="BBS251" s="87"/>
      <c r="BBT251" s="87"/>
      <c r="BBU251" s="88"/>
      <c r="BBV251" s="12"/>
      <c r="BBW251" s="12"/>
      <c r="BBX251" s="88"/>
      <c r="BBY251" s="88"/>
      <c r="BBZ251" s="11"/>
      <c r="BCA251" s="11"/>
      <c r="BCB251" s="89"/>
      <c r="BCC251" s="87"/>
      <c r="BCD251" s="90"/>
      <c r="BCE251" s="91"/>
      <c r="BCF251" s="86"/>
      <c r="BCG251" s="87"/>
      <c r="BCH251" s="87"/>
      <c r="BCI251" s="87"/>
      <c r="BCJ251" s="87"/>
      <c r="BCK251" s="88"/>
      <c r="BCL251" s="12"/>
      <c r="BCM251" s="12"/>
      <c r="BCN251" s="88"/>
      <c r="BCO251" s="88"/>
      <c r="BCP251" s="11"/>
      <c r="BCQ251" s="11"/>
      <c r="BCR251" s="89"/>
      <c r="BCS251" s="87"/>
      <c r="BCT251" s="90"/>
      <c r="BCU251" s="91"/>
      <c r="BCV251" s="86"/>
      <c r="BCW251" s="87"/>
      <c r="BCX251" s="87"/>
      <c r="BCY251" s="87"/>
      <c r="BCZ251" s="87"/>
      <c r="BDA251" s="88"/>
      <c r="BDB251" s="12"/>
      <c r="BDC251" s="12"/>
      <c r="BDD251" s="88"/>
      <c r="BDE251" s="88"/>
      <c r="BDF251" s="11"/>
      <c r="BDG251" s="11"/>
      <c r="BDH251" s="89"/>
      <c r="BDI251" s="87"/>
      <c r="BDJ251" s="90"/>
      <c r="BDK251" s="91"/>
      <c r="BDL251" s="86"/>
      <c r="BDM251" s="87"/>
      <c r="BDN251" s="87"/>
      <c r="BDO251" s="87"/>
      <c r="BDP251" s="87"/>
      <c r="BDQ251" s="88"/>
      <c r="BDR251" s="12"/>
      <c r="BDS251" s="12"/>
      <c r="BDT251" s="88"/>
      <c r="BDU251" s="88"/>
      <c r="BDV251" s="11"/>
      <c r="BDW251" s="11"/>
      <c r="BDX251" s="89"/>
      <c r="BDY251" s="87"/>
      <c r="BDZ251" s="90"/>
      <c r="BEA251" s="91"/>
      <c r="BEB251" s="86"/>
      <c r="BEC251" s="87"/>
      <c r="BED251" s="87"/>
      <c r="BEE251" s="87"/>
      <c r="BEF251" s="87"/>
      <c r="BEG251" s="88"/>
      <c r="BEH251" s="12"/>
      <c r="BEI251" s="12"/>
      <c r="BEJ251" s="88"/>
      <c r="BEK251" s="88"/>
      <c r="BEL251" s="11"/>
      <c r="BEM251" s="11"/>
      <c r="BEN251" s="89"/>
      <c r="BEO251" s="87"/>
      <c r="BEP251" s="90"/>
      <c r="BEQ251" s="91"/>
      <c r="BER251" s="86"/>
      <c r="BES251" s="87"/>
      <c r="BET251" s="87"/>
      <c r="BEU251" s="87"/>
      <c r="BEV251" s="87"/>
      <c r="BEW251" s="88"/>
      <c r="BEX251" s="12"/>
      <c r="BEY251" s="12"/>
      <c r="BEZ251" s="88"/>
      <c r="BFA251" s="88"/>
      <c r="BFB251" s="11"/>
      <c r="BFC251" s="11"/>
      <c r="BFD251" s="89"/>
      <c r="BFE251" s="87"/>
      <c r="BFF251" s="90"/>
      <c r="BFG251" s="91"/>
      <c r="BFH251" s="86"/>
      <c r="BFI251" s="87"/>
      <c r="BFJ251" s="87"/>
      <c r="BFK251" s="87"/>
      <c r="BFL251" s="87"/>
      <c r="BFM251" s="88"/>
      <c r="BFN251" s="12"/>
      <c r="BFO251" s="12"/>
      <c r="BFP251" s="88"/>
      <c r="BFQ251" s="88"/>
      <c r="BFR251" s="11"/>
      <c r="BFS251" s="11"/>
      <c r="BFT251" s="89"/>
      <c r="BFU251" s="87"/>
      <c r="BFV251" s="90"/>
      <c r="BFW251" s="91"/>
      <c r="BFX251" s="86"/>
      <c r="BFY251" s="87"/>
      <c r="BFZ251" s="87"/>
      <c r="BGA251" s="87"/>
      <c r="BGB251" s="87"/>
      <c r="BGC251" s="88"/>
      <c r="BGD251" s="12"/>
      <c r="BGE251" s="12"/>
      <c r="BGF251" s="88"/>
      <c r="BGG251" s="88"/>
      <c r="BGH251" s="11"/>
      <c r="BGI251" s="11"/>
      <c r="BGJ251" s="89"/>
      <c r="BGK251" s="87"/>
      <c r="BGL251" s="90"/>
      <c r="BGM251" s="91"/>
      <c r="BGN251" s="86"/>
      <c r="BGO251" s="87"/>
      <c r="BGP251" s="87"/>
      <c r="BGQ251" s="87"/>
      <c r="BGR251" s="87"/>
      <c r="BGS251" s="88"/>
      <c r="BGT251" s="12"/>
      <c r="BGU251" s="12"/>
      <c r="BGV251" s="88"/>
      <c r="BGW251" s="88"/>
      <c r="BGX251" s="11"/>
      <c r="BGY251" s="11"/>
      <c r="BGZ251" s="89"/>
      <c r="BHA251" s="87"/>
      <c r="BHB251" s="90"/>
      <c r="BHC251" s="91"/>
      <c r="BHD251" s="86"/>
      <c r="BHE251" s="87"/>
      <c r="BHF251" s="87"/>
      <c r="BHG251" s="87"/>
      <c r="BHH251" s="87"/>
      <c r="BHI251" s="88"/>
      <c r="BHJ251" s="12"/>
      <c r="BHK251" s="12"/>
      <c r="BHL251" s="88"/>
      <c r="BHM251" s="88"/>
      <c r="BHN251" s="11"/>
      <c r="BHO251" s="11"/>
      <c r="BHP251" s="89"/>
      <c r="BHQ251" s="87"/>
      <c r="BHR251" s="90"/>
      <c r="BHS251" s="91"/>
      <c r="BHT251" s="86"/>
      <c r="BHU251" s="87"/>
      <c r="BHV251" s="87"/>
      <c r="BHW251" s="87"/>
      <c r="BHX251" s="87"/>
      <c r="BHY251" s="88"/>
      <c r="BHZ251" s="12"/>
      <c r="BIA251" s="12"/>
      <c r="BIB251" s="88"/>
      <c r="BIC251" s="88"/>
      <c r="BID251" s="11"/>
      <c r="BIE251" s="11"/>
      <c r="BIF251" s="89"/>
      <c r="BIG251" s="87"/>
      <c r="BIH251" s="90"/>
      <c r="BII251" s="91"/>
      <c r="BIJ251" s="86"/>
      <c r="BIK251" s="87"/>
      <c r="BIL251" s="87"/>
      <c r="BIM251" s="87"/>
      <c r="BIN251" s="87"/>
      <c r="BIO251" s="88"/>
      <c r="BIP251" s="12"/>
      <c r="BIQ251" s="12"/>
      <c r="BIR251" s="88"/>
      <c r="BIS251" s="88"/>
      <c r="BIT251" s="11"/>
      <c r="BIU251" s="11"/>
      <c r="BIV251" s="89"/>
      <c r="BIW251" s="87"/>
      <c r="BIX251" s="90"/>
      <c r="BIY251" s="91"/>
      <c r="BIZ251" s="86"/>
      <c r="BJA251" s="87"/>
      <c r="BJB251" s="87"/>
      <c r="BJC251" s="87"/>
      <c r="BJD251" s="87"/>
      <c r="BJE251" s="88"/>
      <c r="BJF251" s="12"/>
      <c r="BJG251" s="12"/>
      <c r="BJH251" s="88"/>
      <c r="BJI251" s="88"/>
      <c r="BJJ251" s="11"/>
      <c r="BJK251" s="11"/>
      <c r="BJL251" s="89"/>
      <c r="BJM251" s="87"/>
      <c r="BJN251" s="90"/>
      <c r="BJO251" s="91"/>
      <c r="BJP251" s="86"/>
      <c r="BJQ251" s="87"/>
      <c r="BJR251" s="87"/>
      <c r="BJS251" s="87"/>
      <c r="BJT251" s="87"/>
      <c r="BJU251" s="88"/>
      <c r="BJV251" s="12"/>
      <c r="BJW251" s="12"/>
      <c r="BJX251" s="88"/>
      <c r="BJY251" s="88"/>
      <c r="BJZ251" s="11"/>
      <c r="BKA251" s="11"/>
      <c r="BKB251" s="89"/>
      <c r="BKC251" s="87"/>
      <c r="BKD251" s="90"/>
      <c r="BKE251" s="91"/>
      <c r="BKF251" s="86"/>
      <c r="BKG251" s="87"/>
      <c r="BKH251" s="87"/>
      <c r="BKI251" s="87"/>
      <c r="BKJ251" s="87"/>
      <c r="BKK251" s="88"/>
      <c r="BKL251" s="12"/>
      <c r="BKM251" s="12"/>
      <c r="BKN251" s="88"/>
      <c r="BKO251" s="88"/>
      <c r="BKP251" s="11"/>
      <c r="BKQ251" s="11"/>
      <c r="BKR251" s="89"/>
      <c r="BKS251" s="87"/>
      <c r="BKT251" s="90"/>
      <c r="BKU251" s="91"/>
      <c r="BKV251" s="86"/>
      <c r="BKW251" s="87"/>
      <c r="BKX251" s="87"/>
      <c r="BKY251" s="87"/>
      <c r="BKZ251" s="87"/>
      <c r="BLA251" s="88"/>
      <c r="BLB251" s="12"/>
      <c r="BLC251" s="12"/>
      <c r="BLD251" s="88"/>
      <c r="BLE251" s="88"/>
      <c r="BLF251" s="11"/>
      <c r="BLG251" s="11"/>
      <c r="BLH251" s="89"/>
      <c r="BLI251" s="87"/>
      <c r="BLJ251" s="90"/>
      <c r="BLK251" s="91"/>
      <c r="BLL251" s="86"/>
      <c r="BLM251" s="87"/>
      <c r="BLN251" s="87"/>
      <c r="BLO251" s="87"/>
      <c r="BLP251" s="87"/>
      <c r="BLQ251" s="88"/>
      <c r="BLR251" s="12"/>
      <c r="BLS251" s="12"/>
      <c r="BLT251" s="88"/>
      <c r="BLU251" s="88"/>
      <c r="BLV251" s="11"/>
      <c r="BLW251" s="11"/>
      <c r="BLX251" s="89"/>
      <c r="BLY251" s="87"/>
      <c r="BLZ251" s="90"/>
      <c r="BMA251" s="91"/>
      <c r="BMB251" s="86"/>
      <c r="BMC251" s="87"/>
      <c r="BMD251" s="87"/>
      <c r="BME251" s="87"/>
      <c r="BMF251" s="87"/>
      <c r="BMG251" s="88"/>
      <c r="BMH251" s="12"/>
      <c r="BMI251" s="12"/>
      <c r="BMJ251" s="88"/>
      <c r="BMK251" s="88"/>
      <c r="BML251" s="11"/>
      <c r="BMM251" s="11"/>
      <c r="BMN251" s="89"/>
      <c r="BMO251" s="87"/>
      <c r="BMP251" s="90"/>
      <c r="BMQ251" s="91"/>
      <c r="BMR251" s="86"/>
      <c r="BMS251" s="87"/>
      <c r="BMT251" s="87"/>
      <c r="BMU251" s="87"/>
      <c r="BMV251" s="87"/>
      <c r="BMW251" s="88"/>
      <c r="BMX251" s="12"/>
      <c r="BMY251" s="12"/>
      <c r="BMZ251" s="88"/>
      <c r="BNA251" s="88"/>
      <c r="BNB251" s="11"/>
      <c r="BNC251" s="11"/>
      <c r="BND251" s="89"/>
      <c r="BNE251" s="87"/>
      <c r="BNF251" s="90"/>
      <c r="BNG251" s="91"/>
      <c r="BNH251" s="86"/>
      <c r="BNI251" s="87"/>
      <c r="BNJ251" s="87"/>
      <c r="BNK251" s="87"/>
      <c r="BNL251" s="87"/>
      <c r="BNM251" s="88"/>
      <c r="BNN251" s="12"/>
      <c r="BNO251" s="12"/>
      <c r="BNP251" s="88"/>
      <c r="BNQ251" s="88"/>
      <c r="BNR251" s="11"/>
      <c r="BNS251" s="11"/>
      <c r="BNT251" s="89"/>
      <c r="BNU251" s="87"/>
      <c r="BNV251" s="90"/>
      <c r="BNW251" s="91"/>
      <c r="BNX251" s="86"/>
      <c r="BNY251" s="87"/>
      <c r="BNZ251" s="87"/>
      <c r="BOA251" s="87"/>
      <c r="BOB251" s="87"/>
      <c r="BOC251" s="88"/>
      <c r="BOD251" s="12"/>
      <c r="BOE251" s="12"/>
      <c r="BOF251" s="88"/>
      <c r="BOG251" s="88"/>
      <c r="BOH251" s="11"/>
      <c r="BOI251" s="11"/>
      <c r="BOJ251" s="89"/>
      <c r="BOK251" s="87"/>
      <c r="BOL251" s="90"/>
      <c r="BOM251" s="91"/>
      <c r="BON251" s="86"/>
      <c r="BOO251" s="87"/>
      <c r="BOP251" s="87"/>
      <c r="BOQ251" s="87"/>
      <c r="BOR251" s="87"/>
      <c r="BOS251" s="88"/>
      <c r="BOT251" s="12"/>
      <c r="BOU251" s="12"/>
      <c r="BOV251" s="88"/>
      <c r="BOW251" s="88"/>
      <c r="BOX251" s="11"/>
      <c r="BOY251" s="11"/>
      <c r="BOZ251" s="89"/>
      <c r="BPA251" s="87"/>
      <c r="BPB251" s="90"/>
      <c r="BPC251" s="91"/>
      <c r="BPD251" s="86"/>
      <c r="BPE251" s="87"/>
      <c r="BPF251" s="87"/>
      <c r="BPG251" s="87"/>
      <c r="BPH251" s="87"/>
      <c r="BPI251" s="88"/>
      <c r="BPJ251" s="12"/>
      <c r="BPK251" s="12"/>
      <c r="BPL251" s="88"/>
      <c r="BPM251" s="88"/>
      <c r="BPN251" s="11"/>
      <c r="BPO251" s="11"/>
      <c r="BPP251" s="89"/>
      <c r="BPQ251" s="87"/>
      <c r="BPR251" s="90"/>
      <c r="BPS251" s="91"/>
      <c r="BPT251" s="86"/>
      <c r="BPU251" s="87"/>
      <c r="BPV251" s="87"/>
      <c r="BPW251" s="87"/>
      <c r="BPX251" s="87"/>
      <c r="BPY251" s="88"/>
      <c r="BPZ251" s="12"/>
      <c r="BQA251" s="12"/>
      <c r="BQB251" s="88"/>
      <c r="BQC251" s="88"/>
      <c r="BQD251" s="11"/>
      <c r="BQE251" s="11"/>
      <c r="BQF251" s="89"/>
      <c r="BQG251" s="87"/>
      <c r="BQH251" s="90"/>
      <c r="BQI251" s="91"/>
      <c r="BQJ251" s="86"/>
      <c r="BQK251" s="87"/>
      <c r="BQL251" s="87"/>
      <c r="BQM251" s="87"/>
      <c r="BQN251" s="87"/>
      <c r="BQO251" s="88"/>
      <c r="BQP251" s="12"/>
      <c r="BQQ251" s="12"/>
      <c r="BQR251" s="88"/>
      <c r="BQS251" s="88"/>
      <c r="BQT251" s="11"/>
      <c r="BQU251" s="11"/>
      <c r="BQV251" s="89"/>
      <c r="BQW251" s="87"/>
      <c r="BQX251" s="90"/>
      <c r="BQY251" s="91"/>
      <c r="BQZ251" s="86"/>
      <c r="BRA251" s="87"/>
      <c r="BRB251" s="87"/>
      <c r="BRC251" s="87"/>
      <c r="BRD251" s="87"/>
      <c r="BRE251" s="88"/>
      <c r="BRF251" s="12"/>
      <c r="BRG251" s="12"/>
      <c r="BRH251" s="88"/>
      <c r="BRI251" s="88"/>
      <c r="BRJ251" s="11"/>
      <c r="BRK251" s="11"/>
      <c r="BRL251" s="89"/>
      <c r="BRM251" s="87"/>
      <c r="BRN251" s="90"/>
      <c r="BRO251" s="91"/>
      <c r="BRP251" s="86"/>
      <c r="BRQ251" s="87"/>
      <c r="BRR251" s="87"/>
      <c r="BRS251" s="87"/>
      <c r="BRT251" s="87"/>
      <c r="BRU251" s="88"/>
      <c r="BRV251" s="12"/>
      <c r="BRW251" s="12"/>
      <c r="BRX251" s="88"/>
      <c r="BRY251" s="88"/>
      <c r="BRZ251" s="11"/>
      <c r="BSA251" s="11"/>
      <c r="BSB251" s="89"/>
      <c r="BSC251" s="87"/>
      <c r="BSD251" s="90"/>
      <c r="BSE251" s="91"/>
      <c r="BSF251" s="86"/>
      <c r="BSG251" s="87"/>
      <c r="BSH251" s="87"/>
      <c r="BSI251" s="87"/>
      <c r="BSJ251" s="87"/>
      <c r="BSK251" s="88"/>
      <c r="BSL251" s="12"/>
      <c r="BSM251" s="12"/>
      <c r="BSN251" s="88"/>
      <c r="BSO251" s="88"/>
      <c r="BSP251" s="11"/>
      <c r="BSQ251" s="11"/>
      <c r="BSR251" s="89"/>
      <c r="BSS251" s="87"/>
      <c r="BST251" s="90"/>
      <c r="BSU251" s="91"/>
      <c r="BSV251" s="86"/>
      <c r="BSW251" s="87"/>
      <c r="BSX251" s="87"/>
      <c r="BSY251" s="87"/>
      <c r="BSZ251" s="87"/>
      <c r="BTA251" s="88"/>
      <c r="BTB251" s="12"/>
      <c r="BTC251" s="12"/>
      <c r="BTD251" s="88"/>
      <c r="BTE251" s="88"/>
      <c r="BTF251" s="11"/>
      <c r="BTG251" s="11"/>
      <c r="BTH251" s="89"/>
      <c r="BTI251" s="87"/>
      <c r="BTJ251" s="90"/>
      <c r="BTK251" s="91"/>
      <c r="BTL251" s="86"/>
      <c r="BTM251" s="87"/>
      <c r="BTN251" s="87"/>
      <c r="BTO251" s="87"/>
      <c r="BTP251" s="87"/>
      <c r="BTQ251" s="88"/>
      <c r="BTR251" s="12"/>
      <c r="BTS251" s="12"/>
      <c r="BTT251" s="88"/>
      <c r="BTU251" s="88"/>
      <c r="BTV251" s="11"/>
      <c r="BTW251" s="11"/>
      <c r="BTX251" s="89"/>
      <c r="BTY251" s="87"/>
      <c r="BTZ251" s="90"/>
      <c r="BUA251" s="91"/>
      <c r="BUB251" s="86"/>
      <c r="BUC251" s="87"/>
      <c r="BUD251" s="87"/>
      <c r="BUE251" s="87"/>
      <c r="BUF251" s="87"/>
      <c r="BUG251" s="88"/>
      <c r="BUH251" s="12"/>
      <c r="BUI251" s="12"/>
      <c r="BUJ251" s="88"/>
      <c r="BUK251" s="88"/>
      <c r="BUL251" s="11"/>
      <c r="BUM251" s="11"/>
      <c r="BUN251" s="89"/>
      <c r="BUO251" s="87"/>
      <c r="BUP251" s="90"/>
      <c r="BUQ251" s="91"/>
      <c r="BUR251" s="86"/>
      <c r="BUS251" s="87"/>
      <c r="BUT251" s="87"/>
      <c r="BUU251" s="87"/>
      <c r="BUV251" s="87"/>
      <c r="BUW251" s="88"/>
      <c r="BUX251" s="12"/>
      <c r="BUY251" s="12"/>
      <c r="BUZ251" s="88"/>
      <c r="BVA251" s="88"/>
      <c r="BVB251" s="11"/>
      <c r="BVC251" s="11"/>
      <c r="BVD251" s="89"/>
      <c r="BVE251" s="87"/>
      <c r="BVF251" s="90"/>
      <c r="BVG251" s="91"/>
      <c r="BVH251" s="86"/>
      <c r="BVI251" s="87"/>
      <c r="BVJ251" s="87"/>
      <c r="BVK251" s="87"/>
      <c r="BVL251" s="87"/>
      <c r="BVM251" s="88"/>
      <c r="BVN251" s="12"/>
      <c r="BVO251" s="12"/>
      <c r="BVP251" s="88"/>
      <c r="BVQ251" s="88"/>
      <c r="BVR251" s="11"/>
      <c r="BVS251" s="11"/>
      <c r="BVT251" s="89"/>
      <c r="BVU251" s="87"/>
      <c r="BVV251" s="90"/>
      <c r="BVW251" s="91"/>
      <c r="BVX251" s="86"/>
      <c r="BVY251" s="87"/>
      <c r="BVZ251" s="87"/>
      <c r="BWA251" s="87"/>
      <c r="BWB251" s="87"/>
      <c r="BWC251" s="88"/>
      <c r="BWD251" s="12"/>
      <c r="BWE251" s="12"/>
      <c r="BWF251" s="88"/>
      <c r="BWG251" s="88"/>
      <c r="BWH251" s="11"/>
      <c r="BWI251" s="11"/>
      <c r="BWJ251" s="89"/>
      <c r="BWK251" s="87"/>
      <c r="BWL251" s="90"/>
      <c r="BWM251" s="91"/>
      <c r="BWN251" s="86"/>
      <c r="BWO251" s="87"/>
      <c r="BWP251" s="87"/>
      <c r="BWQ251" s="87"/>
      <c r="BWR251" s="87"/>
      <c r="BWS251" s="88"/>
      <c r="BWT251" s="12"/>
      <c r="BWU251" s="12"/>
      <c r="BWV251" s="88"/>
      <c r="BWW251" s="88"/>
      <c r="BWX251" s="11"/>
      <c r="BWY251" s="11"/>
      <c r="BWZ251" s="89"/>
      <c r="BXA251" s="87"/>
      <c r="BXB251" s="90"/>
      <c r="BXC251" s="91"/>
      <c r="BXD251" s="86"/>
      <c r="BXE251" s="87"/>
      <c r="BXF251" s="87"/>
      <c r="BXG251" s="87"/>
      <c r="BXH251" s="87"/>
      <c r="BXI251" s="88"/>
      <c r="BXJ251" s="12"/>
      <c r="BXK251" s="12"/>
      <c r="BXL251" s="88"/>
      <c r="BXM251" s="88"/>
      <c r="BXN251" s="11"/>
      <c r="BXO251" s="11"/>
      <c r="BXP251" s="89"/>
      <c r="BXQ251" s="87"/>
      <c r="BXR251" s="90"/>
      <c r="BXS251" s="91"/>
      <c r="BXT251" s="86"/>
      <c r="BXU251" s="87"/>
      <c r="BXV251" s="87"/>
      <c r="BXW251" s="87"/>
      <c r="BXX251" s="87"/>
      <c r="BXY251" s="88"/>
      <c r="BXZ251" s="12"/>
      <c r="BYA251" s="12"/>
      <c r="BYB251" s="88"/>
      <c r="BYC251" s="88"/>
      <c r="BYD251" s="11"/>
      <c r="BYE251" s="11"/>
      <c r="BYF251" s="89"/>
      <c r="BYG251" s="87"/>
      <c r="BYH251" s="90"/>
      <c r="BYI251" s="91"/>
      <c r="BYJ251" s="86"/>
      <c r="BYK251" s="87"/>
      <c r="BYL251" s="87"/>
      <c r="BYM251" s="87"/>
      <c r="BYN251" s="87"/>
      <c r="BYO251" s="88"/>
      <c r="BYP251" s="12"/>
      <c r="BYQ251" s="12"/>
      <c r="BYR251" s="88"/>
      <c r="BYS251" s="88"/>
      <c r="BYT251" s="11"/>
      <c r="BYU251" s="11"/>
      <c r="BYV251" s="89"/>
      <c r="BYW251" s="87"/>
      <c r="BYX251" s="90"/>
      <c r="BYY251" s="91"/>
      <c r="BYZ251" s="86"/>
      <c r="BZA251" s="87"/>
      <c r="BZB251" s="87"/>
      <c r="BZC251" s="87"/>
      <c r="BZD251" s="87"/>
      <c r="BZE251" s="88"/>
      <c r="BZF251" s="12"/>
      <c r="BZG251" s="12"/>
      <c r="BZH251" s="88"/>
      <c r="BZI251" s="88"/>
      <c r="BZJ251" s="11"/>
      <c r="BZK251" s="11"/>
      <c r="BZL251" s="89"/>
      <c r="BZM251" s="87"/>
      <c r="BZN251" s="90"/>
      <c r="BZO251" s="91"/>
      <c r="BZP251" s="86"/>
      <c r="BZQ251" s="87"/>
      <c r="BZR251" s="87"/>
      <c r="BZS251" s="87"/>
      <c r="BZT251" s="87"/>
      <c r="BZU251" s="88"/>
      <c r="BZV251" s="12"/>
      <c r="BZW251" s="12"/>
      <c r="BZX251" s="88"/>
      <c r="BZY251" s="88"/>
      <c r="BZZ251" s="11"/>
      <c r="CAA251" s="11"/>
      <c r="CAB251" s="89"/>
      <c r="CAC251" s="87"/>
      <c r="CAD251" s="90"/>
      <c r="CAE251" s="91"/>
      <c r="CAF251" s="86"/>
      <c r="CAG251" s="87"/>
      <c r="CAH251" s="87"/>
      <c r="CAI251" s="87"/>
      <c r="CAJ251" s="87"/>
      <c r="CAK251" s="88"/>
      <c r="CAL251" s="12"/>
      <c r="CAM251" s="12"/>
      <c r="CAN251" s="88"/>
      <c r="CAO251" s="88"/>
      <c r="CAP251" s="11"/>
      <c r="CAQ251" s="11"/>
      <c r="CAR251" s="89"/>
      <c r="CAS251" s="87"/>
      <c r="CAT251" s="90"/>
      <c r="CAU251" s="91"/>
      <c r="CAV251" s="86"/>
      <c r="CAW251" s="87"/>
      <c r="CAX251" s="87"/>
      <c r="CAY251" s="87"/>
      <c r="CAZ251" s="87"/>
      <c r="CBA251" s="88"/>
      <c r="CBB251" s="12"/>
      <c r="CBC251" s="12"/>
      <c r="CBD251" s="88"/>
      <c r="CBE251" s="88"/>
      <c r="CBF251" s="11"/>
      <c r="CBG251" s="11"/>
      <c r="CBH251" s="89"/>
      <c r="CBI251" s="87"/>
      <c r="CBJ251" s="90"/>
      <c r="CBK251" s="91"/>
      <c r="CBL251" s="86"/>
      <c r="CBM251" s="87"/>
      <c r="CBN251" s="87"/>
      <c r="CBO251" s="87"/>
      <c r="CBP251" s="87"/>
      <c r="CBQ251" s="88"/>
      <c r="CBR251" s="12"/>
      <c r="CBS251" s="12"/>
      <c r="CBT251" s="88"/>
      <c r="CBU251" s="88"/>
      <c r="CBV251" s="11"/>
      <c r="CBW251" s="11"/>
      <c r="CBX251" s="89"/>
      <c r="CBY251" s="87"/>
      <c r="CBZ251" s="90"/>
      <c r="CCA251" s="91"/>
      <c r="CCB251" s="86"/>
      <c r="CCC251" s="87"/>
      <c r="CCD251" s="87"/>
      <c r="CCE251" s="87"/>
      <c r="CCF251" s="87"/>
      <c r="CCG251" s="88"/>
      <c r="CCH251" s="12"/>
      <c r="CCI251" s="12"/>
      <c r="CCJ251" s="88"/>
      <c r="CCK251" s="88"/>
      <c r="CCL251" s="11"/>
      <c r="CCM251" s="11"/>
      <c r="CCN251" s="89"/>
      <c r="CCO251" s="87"/>
      <c r="CCP251" s="90"/>
      <c r="CCQ251" s="91"/>
      <c r="CCR251" s="86"/>
      <c r="CCS251" s="87"/>
      <c r="CCT251" s="87"/>
      <c r="CCU251" s="87"/>
      <c r="CCV251" s="87"/>
      <c r="CCW251" s="88"/>
      <c r="CCX251" s="12"/>
      <c r="CCY251" s="12"/>
      <c r="CCZ251" s="88"/>
      <c r="CDA251" s="88"/>
      <c r="CDB251" s="11"/>
      <c r="CDC251" s="11"/>
      <c r="CDD251" s="89"/>
      <c r="CDE251" s="87"/>
      <c r="CDF251" s="90"/>
      <c r="CDG251" s="91"/>
      <c r="CDH251" s="86"/>
      <c r="CDI251" s="87"/>
      <c r="CDJ251" s="87"/>
      <c r="CDK251" s="87"/>
      <c r="CDL251" s="87"/>
      <c r="CDM251" s="88"/>
      <c r="CDN251" s="12"/>
      <c r="CDO251" s="12"/>
      <c r="CDP251" s="88"/>
      <c r="CDQ251" s="88"/>
      <c r="CDR251" s="11"/>
      <c r="CDS251" s="11"/>
      <c r="CDT251" s="89"/>
      <c r="CDU251" s="87"/>
      <c r="CDV251" s="90"/>
      <c r="CDW251" s="91"/>
      <c r="CDX251" s="86"/>
      <c r="CDY251" s="87"/>
      <c r="CDZ251" s="87"/>
      <c r="CEA251" s="87"/>
      <c r="CEB251" s="87"/>
      <c r="CEC251" s="88"/>
      <c r="CED251" s="12"/>
      <c r="CEE251" s="12"/>
      <c r="CEF251" s="88"/>
      <c r="CEG251" s="88"/>
      <c r="CEH251" s="11"/>
      <c r="CEI251" s="11"/>
      <c r="CEJ251" s="89"/>
      <c r="CEK251" s="87"/>
      <c r="CEL251" s="90"/>
      <c r="CEM251" s="91"/>
      <c r="CEN251" s="86"/>
      <c r="CEO251" s="87"/>
      <c r="CEP251" s="87"/>
      <c r="CEQ251" s="87"/>
      <c r="CER251" s="87"/>
      <c r="CES251" s="88"/>
      <c r="CET251" s="12"/>
      <c r="CEU251" s="12"/>
      <c r="CEV251" s="88"/>
      <c r="CEW251" s="88"/>
      <c r="CEX251" s="11"/>
      <c r="CEY251" s="11"/>
      <c r="CEZ251" s="89"/>
      <c r="CFA251" s="87"/>
      <c r="CFB251" s="90"/>
      <c r="CFC251" s="91"/>
      <c r="CFD251" s="86"/>
      <c r="CFE251" s="87"/>
      <c r="CFF251" s="87"/>
      <c r="CFG251" s="87"/>
      <c r="CFH251" s="87"/>
      <c r="CFI251" s="88"/>
      <c r="CFJ251" s="12"/>
      <c r="CFK251" s="12"/>
      <c r="CFL251" s="88"/>
      <c r="CFM251" s="88"/>
      <c r="CFN251" s="11"/>
      <c r="CFO251" s="11"/>
      <c r="CFP251" s="89"/>
      <c r="CFQ251" s="87"/>
      <c r="CFR251" s="90"/>
      <c r="CFS251" s="91"/>
      <c r="CFT251" s="86"/>
      <c r="CFU251" s="87"/>
      <c r="CFV251" s="87"/>
      <c r="CFW251" s="87"/>
      <c r="CFX251" s="87"/>
      <c r="CFY251" s="88"/>
      <c r="CFZ251" s="12"/>
      <c r="CGA251" s="12"/>
      <c r="CGB251" s="88"/>
      <c r="CGC251" s="88"/>
      <c r="CGD251" s="11"/>
      <c r="CGE251" s="11"/>
      <c r="CGF251" s="89"/>
      <c r="CGG251" s="87"/>
      <c r="CGH251" s="90"/>
      <c r="CGI251" s="91"/>
      <c r="CGJ251" s="86"/>
      <c r="CGK251" s="87"/>
      <c r="CGL251" s="87"/>
      <c r="CGM251" s="87"/>
      <c r="CGN251" s="87"/>
      <c r="CGO251" s="88"/>
      <c r="CGP251" s="12"/>
      <c r="CGQ251" s="12"/>
      <c r="CGR251" s="88"/>
      <c r="CGS251" s="88"/>
      <c r="CGT251" s="11"/>
      <c r="CGU251" s="11"/>
      <c r="CGV251" s="89"/>
      <c r="CGW251" s="87"/>
      <c r="CGX251" s="90"/>
      <c r="CGY251" s="91"/>
      <c r="CGZ251" s="86"/>
      <c r="CHA251" s="87"/>
      <c r="CHB251" s="87"/>
      <c r="CHC251" s="87"/>
      <c r="CHD251" s="87"/>
      <c r="CHE251" s="88"/>
      <c r="CHF251" s="12"/>
      <c r="CHG251" s="12"/>
      <c r="CHH251" s="88"/>
      <c r="CHI251" s="88"/>
      <c r="CHJ251" s="11"/>
      <c r="CHK251" s="11"/>
      <c r="CHL251" s="89"/>
      <c r="CHM251" s="87"/>
      <c r="CHN251" s="90"/>
      <c r="CHO251" s="91"/>
      <c r="CHP251" s="86"/>
      <c r="CHQ251" s="87"/>
      <c r="CHR251" s="87"/>
      <c r="CHS251" s="87"/>
      <c r="CHT251" s="87"/>
      <c r="CHU251" s="88"/>
      <c r="CHV251" s="12"/>
      <c r="CHW251" s="12"/>
      <c r="CHX251" s="88"/>
      <c r="CHY251" s="88"/>
      <c r="CHZ251" s="11"/>
      <c r="CIA251" s="11"/>
      <c r="CIB251" s="89"/>
      <c r="CIC251" s="87"/>
      <c r="CID251" s="90"/>
      <c r="CIE251" s="91"/>
      <c r="CIF251" s="86"/>
      <c r="CIG251" s="87"/>
      <c r="CIH251" s="87"/>
      <c r="CII251" s="87"/>
      <c r="CIJ251" s="87"/>
      <c r="CIK251" s="88"/>
      <c r="CIL251" s="12"/>
      <c r="CIM251" s="12"/>
      <c r="CIN251" s="88"/>
      <c r="CIO251" s="88"/>
      <c r="CIP251" s="11"/>
      <c r="CIQ251" s="11"/>
      <c r="CIR251" s="89"/>
      <c r="CIS251" s="87"/>
      <c r="CIT251" s="90"/>
      <c r="CIU251" s="91"/>
      <c r="CIV251" s="86"/>
      <c r="CIW251" s="87"/>
      <c r="CIX251" s="87"/>
      <c r="CIY251" s="87"/>
      <c r="CIZ251" s="87"/>
      <c r="CJA251" s="88"/>
      <c r="CJB251" s="12"/>
      <c r="CJC251" s="12"/>
      <c r="CJD251" s="88"/>
      <c r="CJE251" s="88"/>
      <c r="CJF251" s="11"/>
      <c r="CJG251" s="11"/>
      <c r="CJH251" s="89"/>
      <c r="CJI251" s="87"/>
      <c r="CJJ251" s="90"/>
      <c r="CJK251" s="91"/>
      <c r="CJL251" s="86"/>
      <c r="CJM251" s="87"/>
      <c r="CJN251" s="87"/>
      <c r="CJO251" s="87"/>
      <c r="CJP251" s="87"/>
      <c r="CJQ251" s="88"/>
      <c r="CJR251" s="12"/>
      <c r="CJS251" s="12"/>
      <c r="CJT251" s="88"/>
      <c r="CJU251" s="88"/>
      <c r="CJV251" s="11"/>
      <c r="CJW251" s="11"/>
      <c r="CJX251" s="89"/>
      <c r="CJY251" s="87"/>
      <c r="CJZ251" s="90"/>
      <c r="CKA251" s="91"/>
      <c r="CKB251" s="86"/>
      <c r="CKC251" s="87"/>
      <c r="CKD251" s="87"/>
      <c r="CKE251" s="87"/>
      <c r="CKF251" s="87"/>
      <c r="CKG251" s="88"/>
      <c r="CKH251" s="12"/>
      <c r="CKI251" s="12"/>
      <c r="CKJ251" s="88"/>
      <c r="CKK251" s="88"/>
      <c r="CKL251" s="11"/>
      <c r="CKM251" s="11"/>
      <c r="CKN251" s="89"/>
      <c r="CKO251" s="87"/>
      <c r="CKP251" s="90"/>
      <c r="CKQ251" s="91"/>
      <c r="CKR251" s="86"/>
      <c r="CKS251" s="87"/>
      <c r="CKT251" s="87"/>
      <c r="CKU251" s="87"/>
      <c r="CKV251" s="87"/>
      <c r="CKW251" s="88"/>
      <c r="CKX251" s="12"/>
      <c r="CKY251" s="12"/>
      <c r="CKZ251" s="88"/>
      <c r="CLA251" s="88"/>
      <c r="CLB251" s="11"/>
      <c r="CLC251" s="11"/>
      <c r="CLD251" s="89"/>
      <c r="CLE251" s="87"/>
      <c r="CLF251" s="90"/>
      <c r="CLG251" s="91"/>
      <c r="CLH251" s="86"/>
      <c r="CLI251" s="87"/>
      <c r="CLJ251" s="87"/>
      <c r="CLK251" s="87"/>
      <c r="CLL251" s="87"/>
      <c r="CLM251" s="88"/>
      <c r="CLN251" s="12"/>
      <c r="CLO251" s="12"/>
      <c r="CLP251" s="88"/>
      <c r="CLQ251" s="88"/>
      <c r="CLR251" s="11"/>
      <c r="CLS251" s="11"/>
      <c r="CLT251" s="89"/>
      <c r="CLU251" s="87"/>
      <c r="CLV251" s="90"/>
      <c r="CLW251" s="91"/>
      <c r="CLX251" s="86"/>
      <c r="CLY251" s="87"/>
      <c r="CLZ251" s="87"/>
      <c r="CMA251" s="87"/>
      <c r="CMB251" s="87"/>
      <c r="CMC251" s="88"/>
      <c r="CMD251" s="12"/>
      <c r="CME251" s="12"/>
      <c r="CMF251" s="88"/>
      <c r="CMG251" s="88"/>
      <c r="CMH251" s="11"/>
      <c r="CMI251" s="11"/>
      <c r="CMJ251" s="89"/>
      <c r="CMK251" s="87"/>
      <c r="CML251" s="90"/>
      <c r="CMM251" s="91"/>
      <c r="CMN251" s="86"/>
      <c r="CMO251" s="87"/>
      <c r="CMP251" s="87"/>
      <c r="CMQ251" s="87"/>
      <c r="CMR251" s="87"/>
      <c r="CMS251" s="88"/>
      <c r="CMT251" s="12"/>
      <c r="CMU251" s="12"/>
      <c r="CMV251" s="88"/>
      <c r="CMW251" s="88"/>
      <c r="CMX251" s="11"/>
      <c r="CMY251" s="11"/>
      <c r="CMZ251" s="89"/>
      <c r="CNA251" s="87"/>
      <c r="CNB251" s="90"/>
      <c r="CNC251" s="91"/>
      <c r="CND251" s="86"/>
      <c r="CNE251" s="87"/>
      <c r="CNF251" s="87"/>
      <c r="CNG251" s="87"/>
      <c r="CNH251" s="87"/>
      <c r="CNI251" s="88"/>
      <c r="CNJ251" s="12"/>
      <c r="CNK251" s="12"/>
      <c r="CNL251" s="88"/>
      <c r="CNM251" s="88"/>
      <c r="CNN251" s="11"/>
      <c r="CNO251" s="11"/>
      <c r="CNP251" s="89"/>
      <c r="CNQ251" s="87"/>
      <c r="CNR251" s="90"/>
      <c r="CNS251" s="91"/>
      <c r="CNT251" s="86"/>
      <c r="CNU251" s="87"/>
      <c r="CNV251" s="87"/>
      <c r="CNW251" s="87"/>
      <c r="CNX251" s="87"/>
      <c r="CNY251" s="88"/>
      <c r="CNZ251" s="12"/>
      <c r="COA251" s="12"/>
      <c r="COB251" s="88"/>
      <c r="COC251" s="88"/>
      <c r="COD251" s="11"/>
      <c r="COE251" s="11"/>
      <c r="COF251" s="89"/>
      <c r="COG251" s="87"/>
      <c r="COH251" s="90"/>
      <c r="COI251" s="91"/>
      <c r="COJ251" s="86"/>
      <c r="COK251" s="87"/>
      <c r="COL251" s="87"/>
      <c r="COM251" s="87"/>
      <c r="CON251" s="87"/>
      <c r="COO251" s="88"/>
      <c r="COP251" s="12"/>
      <c r="COQ251" s="12"/>
      <c r="COR251" s="88"/>
      <c r="COS251" s="88"/>
      <c r="COT251" s="11"/>
      <c r="COU251" s="11"/>
      <c r="COV251" s="89"/>
      <c r="COW251" s="87"/>
      <c r="COX251" s="90"/>
      <c r="COY251" s="91"/>
      <c r="COZ251" s="86"/>
      <c r="CPA251" s="87"/>
      <c r="CPB251" s="87"/>
      <c r="CPC251" s="87"/>
      <c r="CPD251" s="87"/>
      <c r="CPE251" s="88"/>
      <c r="CPF251" s="12"/>
      <c r="CPG251" s="12"/>
      <c r="CPH251" s="88"/>
      <c r="CPI251" s="88"/>
      <c r="CPJ251" s="11"/>
      <c r="CPK251" s="11"/>
      <c r="CPL251" s="89"/>
      <c r="CPM251" s="87"/>
      <c r="CPN251" s="90"/>
      <c r="CPO251" s="91"/>
      <c r="CPP251" s="86"/>
      <c r="CPQ251" s="87"/>
      <c r="CPR251" s="87"/>
      <c r="CPS251" s="87"/>
      <c r="CPT251" s="87"/>
      <c r="CPU251" s="88"/>
      <c r="CPV251" s="12"/>
      <c r="CPW251" s="12"/>
      <c r="CPX251" s="88"/>
      <c r="CPY251" s="88"/>
      <c r="CPZ251" s="11"/>
      <c r="CQA251" s="11"/>
      <c r="CQB251" s="89"/>
      <c r="CQC251" s="87"/>
      <c r="CQD251" s="90"/>
      <c r="CQE251" s="91"/>
      <c r="CQF251" s="86"/>
      <c r="CQG251" s="87"/>
      <c r="CQH251" s="87"/>
      <c r="CQI251" s="87"/>
      <c r="CQJ251" s="87"/>
      <c r="CQK251" s="88"/>
      <c r="CQL251" s="12"/>
      <c r="CQM251" s="12"/>
      <c r="CQN251" s="88"/>
      <c r="CQO251" s="88"/>
      <c r="CQP251" s="11"/>
      <c r="CQQ251" s="11"/>
      <c r="CQR251" s="89"/>
      <c r="CQS251" s="87"/>
      <c r="CQT251" s="90"/>
      <c r="CQU251" s="91"/>
      <c r="CQV251" s="86"/>
      <c r="CQW251" s="87"/>
      <c r="CQX251" s="87"/>
      <c r="CQY251" s="87"/>
      <c r="CQZ251" s="87"/>
      <c r="CRA251" s="88"/>
      <c r="CRB251" s="12"/>
      <c r="CRC251" s="12"/>
      <c r="CRD251" s="88"/>
      <c r="CRE251" s="88"/>
      <c r="CRF251" s="11"/>
      <c r="CRG251" s="11"/>
      <c r="CRH251" s="89"/>
      <c r="CRI251" s="87"/>
      <c r="CRJ251" s="90"/>
      <c r="CRK251" s="91"/>
      <c r="CRL251" s="86"/>
      <c r="CRM251" s="87"/>
      <c r="CRN251" s="87"/>
      <c r="CRO251" s="87"/>
      <c r="CRP251" s="87"/>
      <c r="CRQ251" s="88"/>
      <c r="CRR251" s="12"/>
      <c r="CRS251" s="12"/>
      <c r="CRT251" s="88"/>
      <c r="CRU251" s="88"/>
      <c r="CRV251" s="11"/>
      <c r="CRW251" s="11"/>
      <c r="CRX251" s="89"/>
      <c r="CRY251" s="87"/>
      <c r="CRZ251" s="90"/>
      <c r="CSA251" s="91"/>
      <c r="CSB251" s="86"/>
      <c r="CSC251" s="87"/>
      <c r="CSD251" s="87"/>
      <c r="CSE251" s="87"/>
      <c r="CSF251" s="87"/>
      <c r="CSG251" s="88"/>
      <c r="CSH251" s="12"/>
      <c r="CSI251" s="12"/>
      <c r="CSJ251" s="88"/>
      <c r="CSK251" s="88"/>
      <c r="CSL251" s="11"/>
      <c r="CSM251" s="11"/>
      <c r="CSN251" s="89"/>
      <c r="CSO251" s="87"/>
      <c r="CSP251" s="90"/>
      <c r="CSQ251" s="91"/>
      <c r="CSR251" s="86"/>
      <c r="CSS251" s="87"/>
      <c r="CST251" s="87"/>
      <c r="CSU251" s="87"/>
      <c r="CSV251" s="87"/>
      <c r="CSW251" s="88"/>
      <c r="CSX251" s="12"/>
      <c r="CSY251" s="12"/>
      <c r="CSZ251" s="88"/>
      <c r="CTA251" s="88"/>
      <c r="CTB251" s="11"/>
      <c r="CTC251" s="11"/>
      <c r="CTD251" s="89"/>
      <c r="CTE251" s="87"/>
      <c r="CTF251" s="90"/>
      <c r="CTG251" s="91"/>
      <c r="CTH251" s="86"/>
      <c r="CTI251" s="87"/>
      <c r="CTJ251" s="87"/>
      <c r="CTK251" s="87"/>
      <c r="CTL251" s="87"/>
      <c r="CTM251" s="88"/>
      <c r="CTN251" s="12"/>
      <c r="CTO251" s="12"/>
      <c r="CTP251" s="88"/>
      <c r="CTQ251" s="88"/>
      <c r="CTR251" s="11"/>
      <c r="CTS251" s="11"/>
      <c r="CTT251" s="89"/>
      <c r="CTU251" s="87"/>
      <c r="CTV251" s="90"/>
      <c r="CTW251" s="91"/>
      <c r="CTX251" s="86"/>
      <c r="CTY251" s="87"/>
      <c r="CTZ251" s="87"/>
      <c r="CUA251" s="87"/>
      <c r="CUB251" s="87"/>
      <c r="CUC251" s="88"/>
      <c r="CUD251" s="12"/>
      <c r="CUE251" s="12"/>
      <c r="CUF251" s="88"/>
      <c r="CUG251" s="88"/>
      <c r="CUH251" s="11"/>
      <c r="CUI251" s="11"/>
      <c r="CUJ251" s="89"/>
      <c r="CUK251" s="87"/>
      <c r="CUL251" s="90"/>
      <c r="CUM251" s="91"/>
      <c r="CUN251" s="86"/>
      <c r="CUO251" s="87"/>
      <c r="CUP251" s="87"/>
      <c r="CUQ251" s="87"/>
      <c r="CUR251" s="87"/>
      <c r="CUS251" s="88"/>
      <c r="CUT251" s="12"/>
      <c r="CUU251" s="12"/>
      <c r="CUV251" s="88"/>
      <c r="CUW251" s="88"/>
      <c r="CUX251" s="11"/>
      <c r="CUY251" s="11"/>
      <c r="CUZ251" s="89"/>
      <c r="CVA251" s="87"/>
      <c r="CVB251" s="90"/>
      <c r="CVC251" s="91"/>
      <c r="CVD251" s="86"/>
      <c r="CVE251" s="87"/>
      <c r="CVF251" s="87"/>
      <c r="CVG251" s="87"/>
      <c r="CVH251" s="87"/>
      <c r="CVI251" s="88"/>
      <c r="CVJ251" s="12"/>
      <c r="CVK251" s="12"/>
      <c r="CVL251" s="88"/>
      <c r="CVM251" s="88"/>
      <c r="CVN251" s="11"/>
      <c r="CVO251" s="11"/>
      <c r="CVP251" s="89"/>
      <c r="CVQ251" s="87"/>
      <c r="CVR251" s="90"/>
      <c r="CVS251" s="91"/>
      <c r="CVT251" s="86"/>
      <c r="CVU251" s="87"/>
      <c r="CVV251" s="87"/>
      <c r="CVW251" s="87"/>
      <c r="CVX251" s="87"/>
      <c r="CVY251" s="88"/>
      <c r="CVZ251" s="12"/>
      <c r="CWA251" s="12"/>
      <c r="CWB251" s="88"/>
      <c r="CWC251" s="88"/>
      <c r="CWD251" s="11"/>
      <c r="CWE251" s="11"/>
      <c r="CWF251" s="89"/>
      <c r="CWG251" s="87"/>
      <c r="CWH251" s="90"/>
      <c r="CWI251" s="91"/>
      <c r="CWJ251" s="86"/>
      <c r="CWK251" s="87"/>
      <c r="CWL251" s="87"/>
      <c r="CWM251" s="87"/>
      <c r="CWN251" s="87"/>
      <c r="CWO251" s="88"/>
      <c r="CWP251" s="12"/>
      <c r="CWQ251" s="12"/>
      <c r="CWR251" s="88"/>
      <c r="CWS251" s="88"/>
      <c r="CWT251" s="11"/>
      <c r="CWU251" s="11"/>
      <c r="CWV251" s="89"/>
      <c r="CWW251" s="87"/>
      <c r="CWX251" s="90"/>
      <c r="CWY251" s="91"/>
      <c r="CWZ251" s="86"/>
      <c r="CXA251" s="87"/>
      <c r="CXB251" s="87"/>
      <c r="CXC251" s="87"/>
      <c r="CXD251" s="87"/>
      <c r="CXE251" s="88"/>
      <c r="CXF251" s="12"/>
      <c r="CXG251" s="12"/>
      <c r="CXH251" s="88"/>
      <c r="CXI251" s="88"/>
      <c r="CXJ251" s="11"/>
      <c r="CXK251" s="11"/>
      <c r="CXL251" s="89"/>
      <c r="CXM251" s="87"/>
      <c r="CXN251" s="90"/>
      <c r="CXO251" s="91"/>
      <c r="CXP251" s="86"/>
      <c r="CXQ251" s="87"/>
      <c r="CXR251" s="87"/>
      <c r="CXS251" s="87"/>
      <c r="CXT251" s="87"/>
      <c r="CXU251" s="88"/>
      <c r="CXV251" s="12"/>
      <c r="CXW251" s="12"/>
      <c r="CXX251" s="88"/>
      <c r="CXY251" s="88"/>
      <c r="CXZ251" s="11"/>
      <c r="CYA251" s="11"/>
      <c r="CYB251" s="89"/>
      <c r="CYC251" s="87"/>
      <c r="CYD251" s="90"/>
      <c r="CYE251" s="91"/>
      <c r="CYF251" s="86"/>
      <c r="CYG251" s="87"/>
      <c r="CYH251" s="87"/>
      <c r="CYI251" s="87"/>
      <c r="CYJ251" s="87"/>
      <c r="CYK251" s="88"/>
      <c r="CYL251" s="12"/>
      <c r="CYM251" s="12"/>
      <c r="CYN251" s="88"/>
      <c r="CYO251" s="88"/>
      <c r="CYP251" s="11"/>
      <c r="CYQ251" s="11"/>
      <c r="CYR251" s="89"/>
      <c r="CYS251" s="87"/>
      <c r="CYT251" s="90"/>
      <c r="CYU251" s="91"/>
      <c r="CYV251" s="86"/>
      <c r="CYW251" s="87"/>
      <c r="CYX251" s="87"/>
      <c r="CYY251" s="87"/>
      <c r="CYZ251" s="87"/>
      <c r="CZA251" s="88"/>
      <c r="CZB251" s="12"/>
      <c r="CZC251" s="12"/>
      <c r="CZD251" s="88"/>
      <c r="CZE251" s="88"/>
      <c r="CZF251" s="11"/>
      <c r="CZG251" s="11"/>
      <c r="CZH251" s="89"/>
      <c r="CZI251" s="87"/>
      <c r="CZJ251" s="90"/>
      <c r="CZK251" s="91"/>
      <c r="CZL251" s="86"/>
      <c r="CZM251" s="87"/>
      <c r="CZN251" s="87"/>
      <c r="CZO251" s="87"/>
      <c r="CZP251" s="87"/>
      <c r="CZQ251" s="88"/>
      <c r="CZR251" s="12"/>
      <c r="CZS251" s="12"/>
      <c r="CZT251" s="88"/>
      <c r="CZU251" s="88"/>
      <c r="CZV251" s="11"/>
      <c r="CZW251" s="11"/>
      <c r="CZX251" s="89"/>
      <c r="CZY251" s="87"/>
      <c r="CZZ251" s="90"/>
      <c r="DAA251" s="91"/>
      <c r="DAB251" s="86"/>
      <c r="DAC251" s="87"/>
      <c r="DAD251" s="87"/>
      <c r="DAE251" s="87"/>
      <c r="DAF251" s="87"/>
      <c r="DAG251" s="88"/>
      <c r="DAH251" s="12"/>
      <c r="DAI251" s="12"/>
      <c r="DAJ251" s="88"/>
      <c r="DAK251" s="88"/>
      <c r="DAL251" s="11"/>
      <c r="DAM251" s="11"/>
      <c r="DAN251" s="89"/>
      <c r="DAO251" s="87"/>
      <c r="DAP251" s="90"/>
      <c r="DAQ251" s="91"/>
      <c r="DAR251" s="86"/>
      <c r="DAS251" s="87"/>
      <c r="DAT251" s="87"/>
      <c r="DAU251" s="87"/>
      <c r="DAV251" s="87"/>
      <c r="DAW251" s="88"/>
      <c r="DAX251" s="12"/>
      <c r="DAY251" s="12"/>
      <c r="DAZ251" s="88"/>
      <c r="DBA251" s="88"/>
      <c r="DBB251" s="11"/>
      <c r="DBC251" s="11"/>
      <c r="DBD251" s="89"/>
      <c r="DBE251" s="87"/>
      <c r="DBF251" s="90"/>
      <c r="DBG251" s="91"/>
      <c r="DBH251" s="86"/>
      <c r="DBI251" s="87"/>
      <c r="DBJ251" s="87"/>
      <c r="DBK251" s="87"/>
      <c r="DBL251" s="87"/>
      <c r="DBM251" s="88"/>
      <c r="DBN251" s="12"/>
      <c r="DBO251" s="12"/>
      <c r="DBP251" s="88"/>
      <c r="DBQ251" s="88"/>
      <c r="DBR251" s="11"/>
      <c r="DBS251" s="11"/>
      <c r="DBT251" s="89"/>
      <c r="DBU251" s="87"/>
      <c r="DBV251" s="90"/>
      <c r="DBW251" s="91"/>
      <c r="DBX251" s="86"/>
      <c r="DBY251" s="87"/>
      <c r="DBZ251" s="87"/>
      <c r="DCA251" s="87"/>
      <c r="DCB251" s="87"/>
      <c r="DCC251" s="88"/>
      <c r="DCD251" s="12"/>
      <c r="DCE251" s="12"/>
      <c r="DCF251" s="88"/>
      <c r="DCG251" s="88"/>
      <c r="DCH251" s="11"/>
      <c r="DCI251" s="11"/>
      <c r="DCJ251" s="89"/>
      <c r="DCK251" s="87"/>
      <c r="DCL251" s="90"/>
      <c r="DCM251" s="91"/>
      <c r="DCN251" s="86"/>
      <c r="DCO251" s="87"/>
      <c r="DCP251" s="87"/>
      <c r="DCQ251" s="87"/>
      <c r="DCR251" s="87"/>
      <c r="DCS251" s="88"/>
      <c r="DCT251" s="12"/>
      <c r="DCU251" s="12"/>
      <c r="DCV251" s="88"/>
      <c r="DCW251" s="88"/>
      <c r="DCX251" s="11"/>
      <c r="DCY251" s="11"/>
      <c r="DCZ251" s="89"/>
      <c r="DDA251" s="87"/>
      <c r="DDB251" s="90"/>
      <c r="DDC251" s="91"/>
      <c r="DDD251" s="86"/>
      <c r="DDE251" s="87"/>
      <c r="DDF251" s="87"/>
      <c r="DDG251" s="87"/>
      <c r="DDH251" s="87"/>
      <c r="DDI251" s="88"/>
      <c r="DDJ251" s="12"/>
      <c r="DDK251" s="12"/>
      <c r="DDL251" s="88"/>
      <c r="DDM251" s="88"/>
      <c r="DDN251" s="11"/>
      <c r="DDO251" s="11"/>
      <c r="DDP251" s="89"/>
      <c r="DDQ251" s="87"/>
      <c r="DDR251" s="90"/>
      <c r="DDS251" s="91"/>
      <c r="DDT251" s="86"/>
      <c r="DDU251" s="87"/>
      <c r="DDV251" s="87"/>
      <c r="DDW251" s="87"/>
      <c r="DDX251" s="87"/>
      <c r="DDY251" s="88"/>
      <c r="DDZ251" s="12"/>
      <c r="DEA251" s="12"/>
      <c r="DEB251" s="88"/>
      <c r="DEC251" s="88"/>
      <c r="DED251" s="11"/>
      <c r="DEE251" s="11"/>
      <c r="DEF251" s="89"/>
      <c r="DEG251" s="87"/>
      <c r="DEH251" s="90"/>
      <c r="DEI251" s="91"/>
      <c r="DEJ251" s="86"/>
      <c r="DEK251" s="87"/>
      <c r="DEL251" s="87"/>
      <c r="DEM251" s="87"/>
      <c r="DEN251" s="87"/>
      <c r="DEO251" s="88"/>
      <c r="DEP251" s="12"/>
      <c r="DEQ251" s="12"/>
      <c r="DER251" s="88"/>
      <c r="DES251" s="88"/>
      <c r="DET251" s="11"/>
      <c r="DEU251" s="11"/>
      <c r="DEV251" s="89"/>
      <c r="DEW251" s="87"/>
      <c r="DEX251" s="90"/>
      <c r="DEY251" s="91"/>
      <c r="DEZ251" s="86"/>
      <c r="DFA251" s="87"/>
      <c r="DFB251" s="87"/>
      <c r="DFC251" s="87"/>
      <c r="DFD251" s="87"/>
      <c r="DFE251" s="88"/>
      <c r="DFF251" s="12"/>
      <c r="DFG251" s="12"/>
      <c r="DFH251" s="88"/>
      <c r="DFI251" s="88"/>
      <c r="DFJ251" s="11"/>
      <c r="DFK251" s="11"/>
      <c r="DFL251" s="89"/>
      <c r="DFM251" s="87"/>
      <c r="DFN251" s="90"/>
      <c r="DFO251" s="91"/>
      <c r="DFP251" s="86"/>
      <c r="DFQ251" s="87"/>
      <c r="DFR251" s="87"/>
      <c r="DFS251" s="87"/>
      <c r="DFT251" s="87"/>
      <c r="DFU251" s="88"/>
      <c r="DFV251" s="12"/>
      <c r="DFW251" s="12"/>
      <c r="DFX251" s="88"/>
      <c r="DFY251" s="88"/>
      <c r="DFZ251" s="11"/>
      <c r="DGA251" s="11"/>
      <c r="DGB251" s="89"/>
      <c r="DGC251" s="87"/>
      <c r="DGD251" s="90"/>
      <c r="DGE251" s="91"/>
      <c r="DGF251" s="86"/>
      <c r="DGG251" s="87"/>
      <c r="DGH251" s="87"/>
      <c r="DGI251" s="87"/>
      <c r="DGJ251" s="87"/>
      <c r="DGK251" s="88"/>
      <c r="DGL251" s="12"/>
      <c r="DGM251" s="12"/>
      <c r="DGN251" s="88"/>
      <c r="DGO251" s="88"/>
      <c r="DGP251" s="11"/>
      <c r="DGQ251" s="11"/>
      <c r="DGR251" s="89"/>
      <c r="DGS251" s="87"/>
      <c r="DGT251" s="90"/>
      <c r="DGU251" s="91"/>
      <c r="DGV251" s="86"/>
      <c r="DGW251" s="87"/>
      <c r="DGX251" s="87"/>
      <c r="DGY251" s="87"/>
      <c r="DGZ251" s="87"/>
      <c r="DHA251" s="88"/>
      <c r="DHB251" s="12"/>
      <c r="DHC251" s="12"/>
      <c r="DHD251" s="88"/>
      <c r="DHE251" s="88"/>
      <c r="DHF251" s="11"/>
      <c r="DHG251" s="11"/>
      <c r="DHH251" s="89"/>
      <c r="DHI251" s="87"/>
      <c r="DHJ251" s="90"/>
      <c r="DHK251" s="91"/>
      <c r="DHL251" s="86"/>
      <c r="DHM251" s="87"/>
      <c r="DHN251" s="87"/>
      <c r="DHO251" s="87"/>
      <c r="DHP251" s="87"/>
      <c r="DHQ251" s="88"/>
      <c r="DHR251" s="12"/>
      <c r="DHS251" s="12"/>
      <c r="DHT251" s="88"/>
      <c r="DHU251" s="88"/>
      <c r="DHV251" s="11"/>
      <c r="DHW251" s="11"/>
      <c r="DHX251" s="89"/>
      <c r="DHY251" s="87"/>
      <c r="DHZ251" s="90"/>
      <c r="DIA251" s="91"/>
      <c r="DIB251" s="86"/>
      <c r="DIC251" s="87"/>
      <c r="DID251" s="87"/>
      <c r="DIE251" s="87"/>
      <c r="DIF251" s="87"/>
      <c r="DIG251" s="88"/>
      <c r="DIH251" s="12"/>
      <c r="DII251" s="12"/>
      <c r="DIJ251" s="88"/>
      <c r="DIK251" s="88"/>
      <c r="DIL251" s="11"/>
      <c r="DIM251" s="11"/>
      <c r="DIN251" s="89"/>
      <c r="DIO251" s="87"/>
      <c r="DIP251" s="90"/>
      <c r="DIQ251" s="91"/>
      <c r="DIR251" s="86"/>
      <c r="DIS251" s="87"/>
      <c r="DIT251" s="87"/>
      <c r="DIU251" s="87"/>
      <c r="DIV251" s="87"/>
      <c r="DIW251" s="88"/>
      <c r="DIX251" s="12"/>
      <c r="DIY251" s="12"/>
      <c r="DIZ251" s="88"/>
      <c r="DJA251" s="88"/>
      <c r="DJB251" s="11"/>
      <c r="DJC251" s="11"/>
      <c r="DJD251" s="89"/>
      <c r="DJE251" s="87"/>
      <c r="DJF251" s="90"/>
      <c r="DJG251" s="91"/>
      <c r="DJH251" s="86"/>
      <c r="DJI251" s="87"/>
      <c r="DJJ251" s="87"/>
      <c r="DJK251" s="87"/>
      <c r="DJL251" s="87"/>
      <c r="DJM251" s="88"/>
      <c r="DJN251" s="12"/>
      <c r="DJO251" s="12"/>
      <c r="DJP251" s="88"/>
      <c r="DJQ251" s="88"/>
      <c r="DJR251" s="11"/>
      <c r="DJS251" s="11"/>
      <c r="DJT251" s="89"/>
      <c r="DJU251" s="87"/>
      <c r="DJV251" s="90"/>
      <c r="DJW251" s="91"/>
      <c r="DJX251" s="86"/>
      <c r="DJY251" s="87"/>
      <c r="DJZ251" s="87"/>
      <c r="DKA251" s="87"/>
      <c r="DKB251" s="87"/>
      <c r="DKC251" s="88"/>
      <c r="DKD251" s="12"/>
      <c r="DKE251" s="12"/>
      <c r="DKF251" s="88"/>
      <c r="DKG251" s="88"/>
      <c r="DKH251" s="11"/>
      <c r="DKI251" s="11"/>
      <c r="DKJ251" s="89"/>
      <c r="DKK251" s="87"/>
      <c r="DKL251" s="90"/>
      <c r="DKM251" s="91"/>
      <c r="DKN251" s="86"/>
      <c r="DKO251" s="87"/>
      <c r="DKP251" s="87"/>
      <c r="DKQ251" s="87"/>
      <c r="DKR251" s="87"/>
      <c r="DKS251" s="88"/>
      <c r="DKT251" s="12"/>
      <c r="DKU251" s="12"/>
      <c r="DKV251" s="88"/>
      <c r="DKW251" s="88"/>
      <c r="DKX251" s="11"/>
      <c r="DKY251" s="11"/>
      <c r="DKZ251" s="89"/>
      <c r="DLA251" s="87"/>
      <c r="DLB251" s="90"/>
      <c r="DLC251" s="91"/>
      <c r="DLD251" s="86"/>
      <c r="DLE251" s="87"/>
      <c r="DLF251" s="87"/>
      <c r="DLG251" s="87"/>
      <c r="DLH251" s="87"/>
      <c r="DLI251" s="88"/>
      <c r="DLJ251" s="12"/>
      <c r="DLK251" s="12"/>
      <c r="DLL251" s="88"/>
      <c r="DLM251" s="88"/>
      <c r="DLN251" s="11"/>
      <c r="DLO251" s="11"/>
      <c r="DLP251" s="89"/>
      <c r="DLQ251" s="87"/>
      <c r="DLR251" s="90"/>
      <c r="DLS251" s="91"/>
      <c r="DLT251" s="86"/>
      <c r="DLU251" s="87"/>
      <c r="DLV251" s="87"/>
      <c r="DLW251" s="87"/>
      <c r="DLX251" s="87"/>
      <c r="DLY251" s="88"/>
      <c r="DLZ251" s="12"/>
      <c r="DMA251" s="12"/>
      <c r="DMB251" s="88"/>
      <c r="DMC251" s="88"/>
      <c r="DMD251" s="11"/>
      <c r="DME251" s="11"/>
      <c r="DMF251" s="89"/>
      <c r="DMG251" s="87"/>
      <c r="DMH251" s="90"/>
      <c r="DMI251" s="91"/>
      <c r="DMJ251" s="86"/>
      <c r="DMK251" s="87"/>
      <c r="DML251" s="87"/>
      <c r="DMM251" s="87"/>
      <c r="DMN251" s="87"/>
      <c r="DMO251" s="88"/>
      <c r="DMP251" s="12"/>
      <c r="DMQ251" s="12"/>
      <c r="DMR251" s="88"/>
      <c r="DMS251" s="88"/>
      <c r="DMT251" s="11"/>
      <c r="DMU251" s="11"/>
      <c r="DMV251" s="89"/>
      <c r="DMW251" s="87"/>
      <c r="DMX251" s="90"/>
      <c r="DMY251" s="91"/>
      <c r="DMZ251" s="86"/>
      <c r="DNA251" s="87"/>
      <c r="DNB251" s="87"/>
      <c r="DNC251" s="87"/>
      <c r="DND251" s="87"/>
      <c r="DNE251" s="88"/>
      <c r="DNF251" s="12"/>
      <c r="DNG251" s="12"/>
      <c r="DNH251" s="88"/>
      <c r="DNI251" s="88"/>
      <c r="DNJ251" s="11"/>
      <c r="DNK251" s="11"/>
      <c r="DNL251" s="89"/>
      <c r="DNM251" s="87"/>
      <c r="DNN251" s="90"/>
      <c r="DNO251" s="91"/>
      <c r="DNP251" s="86"/>
      <c r="DNQ251" s="87"/>
      <c r="DNR251" s="87"/>
      <c r="DNS251" s="87"/>
      <c r="DNT251" s="87"/>
      <c r="DNU251" s="88"/>
      <c r="DNV251" s="12"/>
      <c r="DNW251" s="12"/>
      <c r="DNX251" s="88"/>
      <c r="DNY251" s="88"/>
      <c r="DNZ251" s="11"/>
      <c r="DOA251" s="11"/>
      <c r="DOB251" s="89"/>
      <c r="DOC251" s="87"/>
      <c r="DOD251" s="90"/>
      <c r="DOE251" s="91"/>
      <c r="DOF251" s="86"/>
      <c r="DOG251" s="87"/>
      <c r="DOH251" s="87"/>
      <c r="DOI251" s="87"/>
      <c r="DOJ251" s="87"/>
      <c r="DOK251" s="88"/>
      <c r="DOL251" s="12"/>
      <c r="DOM251" s="12"/>
      <c r="DON251" s="88"/>
      <c r="DOO251" s="88"/>
      <c r="DOP251" s="11"/>
      <c r="DOQ251" s="11"/>
      <c r="DOR251" s="89"/>
      <c r="DOS251" s="87"/>
      <c r="DOT251" s="90"/>
      <c r="DOU251" s="91"/>
      <c r="DOV251" s="86"/>
      <c r="DOW251" s="87"/>
      <c r="DOX251" s="87"/>
      <c r="DOY251" s="87"/>
      <c r="DOZ251" s="87"/>
      <c r="DPA251" s="88"/>
      <c r="DPB251" s="12"/>
      <c r="DPC251" s="12"/>
      <c r="DPD251" s="88"/>
      <c r="DPE251" s="88"/>
      <c r="DPF251" s="11"/>
      <c r="DPG251" s="11"/>
      <c r="DPH251" s="89"/>
      <c r="DPI251" s="87"/>
      <c r="DPJ251" s="90"/>
      <c r="DPK251" s="91"/>
      <c r="DPL251" s="86"/>
      <c r="DPM251" s="87"/>
      <c r="DPN251" s="87"/>
      <c r="DPO251" s="87"/>
      <c r="DPP251" s="87"/>
      <c r="DPQ251" s="88"/>
      <c r="DPR251" s="12"/>
      <c r="DPS251" s="12"/>
      <c r="DPT251" s="88"/>
      <c r="DPU251" s="88"/>
      <c r="DPV251" s="11"/>
      <c r="DPW251" s="11"/>
      <c r="DPX251" s="89"/>
      <c r="DPY251" s="87"/>
      <c r="DPZ251" s="90"/>
      <c r="DQA251" s="91"/>
      <c r="DQB251" s="86"/>
      <c r="DQC251" s="87"/>
      <c r="DQD251" s="87"/>
      <c r="DQE251" s="87"/>
      <c r="DQF251" s="87"/>
      <c r="DQG251" s="88"/>
      <c r="DQH251" s="12"/>
      <c r="DQI251" s="12"/>
      <c r="DQJ251" s="88"/>
      <c r="DQK251" s="88"/>
      <c r="DQL251" s="11"/>
      <c r="DQM251" s="11"/>
      <c r="DQN251" s="89"/>
      <c r="DQO251" s="87"/>
      <c r="DQP251" s="90"/>
      <c r="DQQ251" s="91"/>
      <c r="DQR251" s="86"/>
      <c r="DQS251" s="87"/>
      <c r="DQT251" s="87"/>
      <c r="DQU251" s="87"/>
      <c r="DQV251" s="87"/>
      <c r="DQW251" s="88"/>
      <c r="DQX251" s="12"/>
      <c r="DQY251" s="12"/>
      <c r="DQZ251" s="88"/>
      <c r="DRA251" s="88"/>
      <c r="DRB251" s="11"/>
      <c r="DRC251" s="11"/>
      <c r="DRD251" s="89"/>
      <c r="DRE251" s="87"/>
      <c r="DRF251" s="90"/>
      <c r="DRG251" s="91"/>
      <c r="DRH251" s="86"/>
      <c r="DRI251" s="87"/>
      <c r="DRJ251" s="87"/>
      <c r="DRK251" s="87"/>
      <c r="DRL251" s="87"/>
      <c r="DRM251" s="88"/>
      <c r="DRN251" s="12"/>
      <c r="DRO251" s="12"/>
      <c r="DRP251" s="88"/>
      <c r="DRQ251" s="88"/>
      <c r="DRR251" s="11"/>
      <c r="DRS251" s="11"/>
      <c r="DRT251" s="89"/>
      <c r="DRU251" s="87"/>
      <c r="DRV251" s="90"/>
      <c r="DRW251" s="91"/>
      <c r="DRX251" s="86"/>
      <c r="DRY251" s="87"/>
      <c r="DRZ251" s="87"/>
      <c r="DSA251" s="87"/>
      <c r="DSB251" s="87"/>
      <c r="DSC251" s="88"/>
      <c r="DSD251" s="12"/>
      <c r="DSE251" s="12"/>
      <c r="DSF251" s="88"/>
      <c r="DSG251" s="88"/>
      <c r="DSH251" s="11"/>
      <c r="DSI251" s="11"/>
      <c r="DSJ251" s="89"/>
      <c r="DSK251" s="87"/>
      <c r="DSL251" s="90"/>
      <c r="DSM251" s="91"/>
      <c r="DSN251" s="86"/>
      <c r="DSO251" s="87"/>
      <c r="DSP251" s="87"/>
      <c r="DSQ251" s="87"/>
      <c r="DSR251" s="87"/>
      <c r="DSS251" s="88"/>
      <c r="DST251" s="12"/>
      <c r="DSU251" s="12"/>
      <c r="DSV251" s="88"/>
      <c r="DSW251" s="88"/>
      <c r="DSX251" s="11"/>
      <c r="DSY251" s="11"/>
      <c r="DSZ251" s="89"/>
      <c r="DTA251" s="87"/>
      <c r="DTB251" s="90"/>
      <c r="DTC251" s="91"/>
      <c r="DTD251" s="86"/>
      <c r="DTE251" s="87"/>
      <c r="DTF251" s="87"/>
      <c r="DTG251" s="87"/>
      <c r="DTH251" s="87"/>
      <c r="DTI251" s="88"/>
      <c r="DTJ251" s="12"/>
      <c r="DTK251" s="12"/>
      <c r="DTL251" s="88"/>
      <c r="DTM251" s="88"/>
      <c r="DTN251" s="11"/>
      <c r="DTO251" s="11"/>
      <c r="DTP251" s="89"/>
      <c r="DTQ251" s="87"/>
      <c r="DTR251" s="90"/>
      <c r="DTS251" s="91"/>
      <c r="DTT251" s="86"/>
      <c r="DTU251" s="87"/>
      <c r="DTV251" s="87"/>
      <c r="DTW251" s="87"/>
      <c r="DTX251" s="87"/>
      <c r="DTY251" s="88"/>
      <c r="DTZ251" s="12"/>
      <c r="DUA251" s="12"/>
      <c r="DUB251" s="88"/>
      <c r="DUC251" s="88"/>
      <c r="DUD251" s="11"/>
      <c r="DUE251" s="11"/>
      <c r="DUF251" s="89"/>
      <c r="DUG251" s="87"/>
      <c r="DUH251" s="90"/>
      <c r="DUI251" s="91"/>
      <c r="DUJ251" s="86"/>
      <c r="DUK251" s="87"/>
      <c r="DUL251" s="87"/>
      <c r="DUM251" s="87"/>
      <c r="DUN251" s="87"/>
      <c r="DUO251" s="88"/>
      <c r="DUP251" s="12"/>
      <c r="DUQ251" s="12"/>
      <c r="DUR251" s="88"/>
      <c r="DUS251" s="88"/>
      <c r="DUT251" s="11"/>
      <c r="DUU251" s="11"/>
      <c r="DUV251" s="89"/>
      <c r="DUW251" s="87"/>
      <c r="DUX251" s="90"/>
      <c r="DUY251" s="91"/>
      <c r="DUZ251" s="86"/>
      <c r="DVA251" s="87"/>
      <c r="DVB251" s="87"/>
      <c r="DVC251" s="87"/>
      <c r="DVD251" s="87"/>
      <c r="DVE251" s="88"/>
      <c r="DVF251" s="12"/>
      <c r="DVG251" s="12"/>
      <c r="DVH251" s="88"/>
      <c r="DVI251" s="88"/>
      <c r="DVJ251" s="11"/>
      <c r="DVK251" s="11"/>
      <c r="DVL251" s="89"/>
      <c r="DVM251" s="87"/>
      <c r="DVN251" s="90"/>
      <c r="DVO251" s="91"/>
      <c r="DVP251" s="86"/>
      <c r="DVQ251" s="87"/>
      <c r="DVR251" s="87"/>
      <c r="DVS251" s="87"/>
      <c r="DVT251" s="87"/>
      <c r="DVU251" s="88"/>
      <c r="DVV251" s="12"/>
      <c r="DVW251" s="12"/>
      <c r="DVX251" s="88"/>
      <c r="DVY251" s="88"/>
      <c r="DVZ251" s="11"/>
      <c r="DWA251" s="11"/>
      <c r="DWB251" s="89"/>
      <c r="DWC251" s="87"/>
      <c r="DWD251" s="90"/>
      <c r="DWE251" s="91"/>
      <c r="DWF251" s="86"/>
      <c r="DWG251" s="87"/>
      <c r="DWH251" s="87"/>
      <c r="DWI251" s="87"/>
      <c r="DWJ251" s="87"/>
      <c r="DWK251" s="88"/>
      <c r="DWL251" s="12"/>
      <c r="DWM251" s="12"/>
      <c r="DWN251" s="88"/>
      <c r="DWO251" s="88"/>
      <c r="DWP251" s="11"/>
      <c r="DWQ251" s="11"/>
      <c r="DWR251" s="89"/>
      <c r="DWS251" s="87"/>
      <c r="DWT251" s="90"/>
      <c r="DWU251" s="91"/>
      <c r="DWV251" s="86"/>
      <c r="DWW251" s="87"/>
      <c r="DWX251" s="87"/>
      <c r="DWY251" s="87"/>
      <c r="DWZ251" s="87"/>
      <c r="DXA251" s="88"/>
      <c r="DXB251" s="12"/>
      <c r="DXC251" s="12"/>
      <c r="DXD251" s="88"/>
      <c r="DXE251" s="88"/>
      <c r="DXF251" s="11"/>
      <c r="DXG251" s="11"/>
      <c r="DXH251" s="89"/>
      <c r="DXI251" s="87"/>
      <c r="DXJ251" s="90"/>
      <c r="DXK251" s="91"/>
      <c r="DXL251" s="86"/>
      <c r="DXM251" s="87"/>
      <c r="DXN251" s="87"/>
      <c r="DXO251" s="87"/>
      <c r="DXP251" s="87"/>
      <c r="DXQ251" s="88"/>
      <c r="DXR251" s="12"/>
      <c r="DXS251" s="12"/>
      <c r="DXT251" s="88"/>
      <c r="DXU251" s="88"/>
      <c r="DXV251" s="11"/>
      <c r="DXW251" s="11"/>
      <c r="DXX251" s="89"/>
      <c r="DXY251" s="87"/>
      <c r="DXZ251" s="90"/>
      <c r="DYA251" s="91"/>
      <c r="DYB251" s="86"/>
      <c r="DYC251" s="87"/>
      <c r="DYD251" s="87"/>
      <c r="DYE251" s="87"/>
      <c r="DYF251" s="87"/>
      <c r="DYG251" s="88"/>
      <c r="DYH251" s="12"/>
      <c r="DYI251" s="12"/>
      <c r="DYJ251" s="88"/>
      <c r="DYK251" s="88"/>
      <c r="DYL251" s="11"/>
      <c r="DYM251" s="11"/>
      <c r="DYN251" s="89"/>
      <c r="DYO251" s="87"/>
      <c r="DYP251" s="90"/>
      <c r="DYQ251" s="91"/>
      <c r="DYR251" s="86"/>
      <c r="DYS251" s="87"/>
      <c r="DYT251" s="87"/>
      <c r="DYU251" s="87"/>
      <c r="DYV251" s="87"/>
      <c r="DYW251" s="88"/>
      <c r="DYX251" s="12"/>
      <c r="DYY251" s="12"/>
      <c r="DYZ251" s="88"/>
      <c r="DZA251" s="88"/>
      <c r="DZB251" s="11"/>
      <c r="DZC251" s="11"/>
      <c r="DZD251" s="89"/>
      <c r="DZE251" s="87"/>
      <c r="DZF251" s="90"/>
      <c r="DZG251" s="91"/>
      <c r="DZH251" s="86"/>
      <c r="DZI251" s="87"/>
      <c r="DZJ251" s="87"/>
      <c r="DZK251" s="87"/>
      <c r="DZL251" s="87"/>
      <c r="DZM251" s="88"/>
      <c r="DZN251" s="12"/>
      <c r="DZO251" s="12"/>
      <c r="DZP251" s="88"/>
      <c r="DZQ251" s="88"/>
      <c r="DZR251" s="11"/>
      <c r="DZS251" s="11"/>
      <c r="DZT251" s="89"/>
      <c r="DZU251" s="87"/>
      <c r="DZV251" s="90"/>
      <c r="DZW251" s="91"/>
      <c r="DZX251" s="86"/>
      <c r="DZY251" s="87"/>
      <c r="DZZ251" s="87"/>
      <c r="EAA251" s="87"/>
      <c r="EAB251" s="87"/>
      <c r="EAC251" s="88"/>
      <c r="EAD251" s="12"/>
      <c r="EAE251" s="12"/>
      <c r="EAF251" s="88"/>
      <c r="EAG251" s="88"/>
      <c r="EAH251" s="11"/>
      <c r="EAI251" s="11"/>
      <c r="EAJ251" s="89"/>
      <c r="EAK251" s="87"/>
      <c r="EAL251" s="90"/>
      <c r="EAM251" s="91"/>
      <c r="EAN251" s="86"/>
      <c r="EAO251" s="87"/>
      <c r="EAP251" s="87"/>
      <c r="EAQ251" s="87"/>
      <c r="EAR251" s="87"/>
      <c r="EAS251" s="88"/>
      <c r="EAT251" s="12"/>
      <c r="EAU251" s="12"/>
      <c r="EAV251" s="88"/>
      <c r="EAW251" s="88"/>
      <c r="EAX251" s="11"/>
      <c r="EAY251" s="11"/>
      <c r="EAZ251" s="89"/>
      <c r="EBA251" s="87"/>
      <c r="EBB251" s="90"/>
      <c r="EBC251" s="91"/>
      <c r="EBD251" s="86"/>
      <c r="EBE251" s="87"/>
      <c r="EBF251" s="87"/>
      <c r="EBG251" s="87"/>
      <c r="EBH251" s="87"/>
      <c r="EBI251" s="88"/>
      <c r="EBJ251" s="12"/>
      <c r="EBK251" s="12"/>
      <c r="EBL251" s="88"/>
      <c r="EBM251" s="88"/>
      <c r="EBN251" s="11"/>
      <c r="EBO251" s="11"/>
      <c r="EBP251" s="89"/>
      <c r="EBQ251" s="87"/>
      <c r="EBR251" s="90"/>
      <c r="EBS251" s="91"/>
      <c r="EBT251" s="86"/>
      <c r="EBU251" s="87"/>
      <c r="EBV251" s="87"/>
      <c r="EBW251" s="87"/>
      <c r="EBX251" s="87"/>
      <c r="EBY251" s="88"/>
      <c r="EBZ251" s="12"/>
      <c r="ECA251" s="12"/>
      <c r="ECB251" s="88"/>
      <c r="ECC251" s="88"/>
      <c r="ECD251" s="11"/>
      <c r="ECE251" s="11"/>
      <c r="ECF251" s="89"/>
      <c r="ECG251" s="87"/>
      <c r="ECH251" s="90"/>
      <c r="ECI251" s="91"/>
      <c r="ECJ251" s="86"/>
      <c r="ECK251" s="87"/>
      <c r="ECL251" s="87"/>
      <c r="ECM251" s="87"/>
      <c r="ECN251" s="87"/>
      <c r="ECO251" s="88"/>
      <c r="ECP251" s="12"/>
      <c r="ECQ251" s="12"/>
      <c r="ECR251" s="88"/>
      <c r="ECS251" s="88"/>
      <c r="ECT251" s="11"/>
      <c r="ECU251" s="11"/>
      <c r="ECV251" s="89"/>
      <c r="ECW251" s="87"/>
      <c r="ECX251" s="90"/>
      <c r="ECY251" s="91"/>
      <c r="ECZ251" s="86"/>
      <c r="EDA251" s="87"/>
      <c r="EDB251" s="87"/>
      <c r="EDC251" s="87"/>
      <c r="EDD251" s="87"/>
      <c r="EDE251" s="88"/>
      <c r="EDF251" s="12"/>
      <c r="EDG251" s="12"/>
      <c r="EDH251" s="88"/>
      <c r="EDI251" s="88"/>
      <c r="EDJ251" s="11"/>
      <c r="EDK251" s="11"/>
      <c r="EDL251" s="89"/>
      <c r="EDM251" s="87"/>
      <c r="EDN251" s="90"/>
      <c r="EDO251" s="91"/>
      <c r="EDP251" s="86"/>
      <c r="EDQ251" s="87"/>
      <c r="EDR251" s="87"/>
      <c r="EDS251" s="87"/>
      <c r="EDT251" s="87"/>
      <c r="EDU251" s="88"/>
      <c r="EDV251" s="12"/>
      <c r="EDW251" s="12"/>
      <c r="EDX251" s="88"/>
      <c r="EDY251" s="88"/>
      <c r="EDZ251" s="11"/>
      <c r="EEA251" s="11"/>
      <c r="EEB251" s="89"/>
      <c r="EEC251" s="87"/>
      <c r="EED251" s="90"/>
      <c r="EEE251" s="91"/>
      <c r="EEF251" s="86"/>
      <c r="EEG251" s="87"/>
      <c r="EEH251" s="87"/>
      <c r="EEI251" s="87"/>
      <c r="EEJ251" s="87"/>
      <c r="EEK251" s="88"/>
      <c r="EEL251" s="12"/>
      <c r="EEM251" s="12"/>
      <c r="EEN251" s="88"/>
      <c r="EEO251" s="88"/>
      <c r="EEP251" s="11"/>
      <c r="EEQ251" s="11"/>
      <c r="EER251" s="89"/>
      <c r="EES251" s="87"/>
      <c r="EET251" s="90"/>
      <c r="EEU251" s="91"/>
      <c r="EEV251" s="86"/>
      <c r="EEW251" s="87"/>
      <c r="EEX251" s="87"/>
      <c r="EEY251" s="87"/>
      <c r="EEZ251" s="87"/>
      <c r="EFA251" s="88"/>
      <c r="EFB251" s="12"/>
      <c r="EFC251" s="12"/>
      <c r="EFD251" s="88"/>
      <c r="EFE251" s="88"/>
      <c r="EFF251" s="11"/>
      <c r="EFG251" s="11"/>
      <c r="EFH251" s="89"/>
      <c r="EFI251" s="87"/>
      <c r="EFJ251" s="90"/>
      <c r="EFK251" s="91"/>
      <c r="EFL251" s="86"/>
      <c r="EFM251" s="87"/>
      <c r="EFN251" s="87"/>
      <c r="EFO251" s="87"/>
      <c r="EFP251" s="87"/>
      <c r="EFQ251" s="88"/>
      <c r="EFR251" s="12"/>
      <c r="EFS251" s="12"/>
      <c r="EFT251" s="88"/>
      <c r="EFU251" s="88"/>
      <c r="EFV251" s="11"/>
      <c r="EFW251" s="11"/>
      <c r="EFX251" s="89"/>
      <c r="EFY251" s="87"/>
      <c r="EFZ251" s="90"/>
      <c r="EGA251" s="91"/>
      <c r="EGB251" s="86"/>
      <c r="EGC251" s="87"/>
      <c r="EGD251" s="87"/>
      <c r="EGE251" s="87"/>
      <c r="EGF251" s="87"/>
      <c r="EGG251" s="88"/>
      <c r="EGH251" s="12"/>
      <c r="EGI251" s="12"/>
      <c r="EGJ251" s="88"/>
      <c r="EGK251" s="88"/>
      <c r="EGL251" s="11"/>
      <c r="EGM251" s="11"/>
      <c r="EGN251" s="89"/>
      <c r="EGO251" s="87"/>
      <c r="EGP251" s="90"/>
      <c r="EGQ251" s="91"/>
      <c r="EGR251" s="86"/>
      <c r="EGS251" s="87"/>
      <c r="EGT251" s="87"/>
      <c r="EGU251" s="87"/>
      <c r="EGV251" s="87"/>
      <c r="EGW251" s="88"/>
      <c r="EGX251" s="12"/>
      <c r="EGY251" s="12"/>
      <c r="EGZ251" s="88"/>
      <c r="EHA251" s="88"/>
      <c r="EHB251" s="11"/>
      <c r="EHC251" s="11"/>
      <c r="EHD251" s="89"/>
      <c r="EHE251" s="87"/>
      <c r="EHF251" s="90"/>
      <c r="EHG251" s="91"/>
      <c r="EHH251" s="86"/>
      <c r="EHI251" s="87"/>
      <c r="EHJ251" s="87"/>
      <c r="EHK251" s="87"/>
      <c r="EHL251" s="87"/>
      <c r="EHM251" s="88"/>
      <c r="EHN251" s="12"/>
      <c r="EHO251" s="12"/>
      <c r="EHP251" s="88"/>
      <c r="EHQ251" s="88"/>
      <c r="EHR251" s="11"/>
      <c r="EHS251" s="11"/>
      <c r="EHT251" s="89"/>
      <c r="EHU251" s="87"/>
      <c r="EHV251" s="90"/>
      <c r="EHW251" s="91"/>
      <c r="EHX251" s="86"/>
      <c r="EHY251" s="87"/>
      <c r="EHZ251" s="87"/>
      <c r="EIA251" s="87"/>
      <c r="EIB251" s="87"/>
      <c r="EIC251" s="88"/>
      <c r="EID251" s="12"/>
      <c r="EIE251" s="12"/>
      <c r="EIF251" s="88"/>
      <c r="EIG251" s="88"/>
      <c r="EIH251" s="11"/>
      <c r="EII251" s="11"/>
      <c r="EIJ251" s="89"/>
      <c r="EIK251" s="87"/>
      <c r="EIL251" s="90"/>
      <c r="EIM251" s="91"/>
      <c r="EIN251" s="86"/>
      <c r="EIO251" s="87"/>
      <c r="EIP251" s="87"/>
      <c r="EIQ251" s="87"/>
      <c r="EIR251" s="87"/>
      <c r="EIS251" s="88"/>
      <c r="EIT251" s="12"/>
      <c r="EIU251" s="12"/>
      <c r="EIV251" s="88"/>
      <c r="EIW251" s="88"/>
      <c r="EIX251" s="11"/>
      <c r="EIY251" s="11"/>
      <c r="EIZ251" s="89"/>
      <c r="EJA251" s="87"/>
      <c r="EJB251" s="90"/>
      <c r="EJC251" s="91"/>
      <c r="EJD251" s="86"/>
      <c r="EJE251" s="87"/>
      <c r="EJF251" s="87"/>
      <c r="EJG251" s="87"/>
      <c r="EJH251" s="87"/>
      <c r="EJI251" s="88"/>
      <c r="EJJ251" s="12"/>
      <c r="EJK251" s="12"/>
      <c r="EJL251" s="88"/>
      <c r="EJM251" s="88"/>
      <c r="EJN251" s="11"/>
      <c r="EJO251" s="11"/>
      <c r="EJP251" s="89"/>
      <c r="EJQ251" s="87"/>
      <c r="EJR251" s="90"/>
      <c r="EJS251" s="91"/>
      <c r="EJT251" s="86"/>
      <c r="EJU251" s="87"/>
      <c r="EJV251" s="87"/>
      <c r="EJW251" s="87"/>
      <c r="EJX251" s="87"/>
      <c r="EJY251" s="88"/>
      <c r="EJZ251" s="12"/>
      <c r="EKA251" s="12"/>
      <c r="EKB251" s="88"/>
      <c r="EKC251" s="88"/>
      <c r="EKD251" s="11"/>
      <c r="EKE251" s="11"/>
      <c r="EKF251" s="89"/>
      <c r="EKG251" s="87"/>
      <c r="EKH251" s="90"/>
      <c r="EKI251" s="91"/>
      <c r="EKJ251" s="86"/>
      <c r="EKK251" s="87"/>
      <c r="EKL251" s="87"/>
      <c r="EKM251" s="87"/>
      <c r="EKN251" s="87"/>
      <c r="EKO251" s="88"/>
      <c r="EKP251" s="12"/>
      <c r="EKQ251" s="12"/>
      <c r="EKR251" s="88"/>
      <c r="EKS251" s="88"/>
      <c r="EKT251" s="11"/>
      <c r="EKU251" s="11"/>
      <c r="EKV251" s="89"/>
      <c r="EKW251" s="87"/>
      <c r="EKX251" s="90"/>
      <c r="EKY251" s="91"/>
      <c r="EKZ251" s="86"/>
      <c r="ELA251" s="87"/>
      <c r="ELB251" s="87"/>
      <c r="ELC251" s="87"/>
      <c r="ELD251" s="87"/>
      <c r="ELE251" s="88"/>
      <c r="ELF251" s="12"/>
      <c r="ELG251" s="12"/>
      <c r="ELH251" s="88"/>
      <c r="ELI251" s="88"/>
      <c r="ELJ251" s="11"/>
      <c r="ELK251" s="11"/>
      <c r="ELL251" s="89"/>
      <c r="ELM251" s="87"/>
      <c r="ELN251" s="90"/>
      <c r="ELO251" s="91"/>
      <c r="ELP251" s="86"/>
      <c r="ELQ251" s="87"/>
      <c r="ELR251" s="87"/>
      <c r="ELS251" s="87"/>
      <c r="ELT251" s="87"/>
      <c r="ELU251" s="88"/>
      <c r="ELV251" s="12"/>
      <c r="ELW251" s="12"/>
      <c r="ELX251" s="88"/>
      <c r="ELY251" s="88"/>
      <c r="ELZ251" s="11"/>
      <c r="EMA251" s="11"/>
      <c r="EMB251" s="89"/>
      <c r="EMC251" s="87"/>
      <c r="EMD251" s="90"/>
      <c r="EME251" s="91"/>
      <c r="EMF251" s="86"/>
      <c r="EMG251" s="87"/>
      <c r="EMH251" s="87"/>
      <c r="EMI251" s="87"/>
      <c r="EMJ251" s="87"/>
      <c r="EMK251" s="88"/>
      <c r="EML251" s="12"/>
      <c r="EMM251" s="12"/>
      <c r="EMN251" s="88"/>
      <c r="EMO251" s="88"/>
      <c r="EMP251" s="11"/>
      <c r="EMQ251" s="11"/>
      <c r="EMR251" s="89"/>
      <c r="EMS251" s="87"/>
      <c r="EMT251" s="90"/>
      <c r="EMU251" s="91"/>
      <c r="EMV251" s="86"/>
      <c r="EMW251" s="87"/>
      <c r="EMX251" s="87"/>
      <c r="EMY251" s="87"/>
      <c r="EMZ251" s="87"/>
      <c r="ENA251" s="88"/>
      <c r="ENB251" s="12"/>
      <c r="ENC251" s="12"/>
      <c r="END251" s="88"/>
      <c r="ENE251" s="88"/>
      <c r="ENF251" s="11"/>
      <c r="ENG251" s="11"/>
      <c r="ENH251" s="89"/>
      <c r="ENI251" s="87"/>
      <c r="ENJ251" s="90"/>
      <c r="ENK251" s="91"/>
      <c r="ENL251" s="86"/>
      <c r="ENM251" s="87"/>
      <c r="ENN251" s="87"/>
      <c r="ENO251" s="87"/>
      <c r="ENP251" s="87"/>
      <c r="ENQ251" s="88"/>
      <c r="ENR251" s="12"/>
      <c r="ENS251" s="12"/>
      <c r="ENT251" s="88"/>
      <c r="ENU251" s="88"/>
      <c r="ENV251" s="11"/>
      <c r="ENW251" s="11"/>
      <c r="ENX251" s="89"/>
      <c r="ENY251" s="87"/>
      <c r="ENZ251" s="90"/>
      <c r="EOA251" s="91"/>
      <c r="EOB251" s="86"/>
      <c r="EOC251" s="87"/>
      <c r="EOD251" s="87"/>
      <c r="EOE251" s="87"/>
      <c r="EOF251" s="87"/>
      <c r="EOG251" s="88"/>
      <c r="EOH251" s="12"/>
      <c r="EOI251" s="12"/>
      <c r="EOJ251" s="88"/>
      <c r="EOK251" s="88"/>
      <c r="EOL251" s="11"/>
      <c r="EOM251" s="11"/>
      <c r="EON251" s="89"/>
      <c r="EOO251" s="87"/>
      <c r="EOP251" s="90"/>
      <c r="EOQ251" s="91"/>
      <c r="EOR251" s="86"/>
      <c r="EOS251" s="87"/>
      <c r="EOT251" s="87"/>
      <c r="EOU251" s="87"/>
      <c r="EOV251" s="87"/>
      <c r="EOW251" s="88"/>
      <c r="EOX251" s="12"/>
      <c r="EOY251" s="12"/>
      <c r="EOZ251" s="88"/>
      <c r="EPA251" s="88"/>
      <c r="EPB251" s="11"/>
      <c r="EPC251" s="11"/>
      <c r="EPD251" s="89"/>
      <c r="EPE251" s="87"/>
      <c r="EPF251" s="90"/>
      <c r="EPG251" s="91"/>
      <c r="EPH251" s="86"/>
      <c r="EPI251" s="87"/>
      <c r="EPJ251" s="87"/>
      <c r="EPK251" s="87"/>
      <c r="EPL251" s="87"/>
      <c r="EPM251" s="88"/>
      <c r="EPN251" s="12"/>
      <c r="EPO251" s="12"/>
      <c r="EPP251" s="88"/>
      <c r="EPQ251" s="88"/>
      <c r="EPR251" s="11"/>
      <c r="EPS251" s="11"/>
      <c r="EPT251" s="89"/>
      <c r="EPU251" s="87"/>
      <c r="EPV251" s="90"/>
      <c r="EPW251" s="91"/>
      <c r="EPX251" s="86"/>
      <c r="EPY251" s="87"/>
      <c r="EPZ251" s="87"/>
      <c r="EQA251" s="87"/>
      <c r="EQB251" s="87"/>
      <c r="EQC251" s="88"/>
      <c r="EQD251" s="12"/>
      <c r="EQE251" s="12"/>
      <c r="EQF251" s="88"/>
      <c r="EQG251" s="88"/>
      <c r="EQH251" s="11"/>
      <c r="EQI251" s="11"/>
      <c r="EQJ251" s="89"/>
      <c r="EQK251" s="87"/>
      <c r="EQL251" s="90"/>
      <c r="EQM251" s="91"/>
      <c r="EQN251" s="86"/>
      <c r="EQO251" s="87"/>
      <c r="EQP251" s="87"/>
      <c r="EQQ251" s="87"/>
      <c r="EQR251" s="87"/>
      <c r="EQS251" s="88"/>
      <c r="EQT251" s="12"/>
      <c r="EQU251" s="12"/>
      <c r="EQV251" s="88"/>
      <c r="EQW251" s="88"/>
      <c r="EQX251" s="11"/>
      <c r="EQY251" s="11"/>
      <c r="EQZ251" s="89"/>
      <c r="ERA251" s="87"/>
      <c r="ERB251" s="90"/>
      <c r="ERC251" s="91"/>
      <c r="ERD251" s="86"/>
      <c r="ERE251" s="87"/>
      <c r="ERF251" s="87"/>
      <c r="ERG251" s="87"/>
      <c r="ERH251" s="87"/>
      <c r="ERI251" s="88"/>
      <c r="ERJ251" s="12"/>
      <c r="ERK251" s="12"/>
      <c r="ERL251" s="88"/>
      <c r="ERM251" s="88"/>
      <c r="ERN251" s="11"/>
      <c r="ERO251" s="11"/>
      <c r="ERP251" s="89"/>
      <c r="ERQ251" s="87"/>
      <c r="ERR251" s="90"/>
      <c r="ERS251" s="91"/>
      <c r="ERT251" s="86"/>
      <c r="ERU251" s="87"/>
      <c r="ERV251" s="87"/>
      <c r="ERW251" s="87"/>
      <c r="ERX251" s="87"/>
      <c r="ERY251" s="88"/>
      <c r="ERZ251" s="12"/>
      <c r="ESA251" s="12"/>
      <c r="ESB251" s="88"/>
      <c r="ESC251" s="88"/>
      <c r="ESD251" s="11"/>
      <c r="ESE251" s="11"/>
      <c r="ESF251" s="89"/>
      <c r="ESG251" s="87"/>
      <c r="ESH251" s="90"/>
      <c r="ESI251" s="91"/>
      <c r="ESJ251" s="86"/>
      <c r="ESK251" s="87"/>
      <c r="ESL251" s="87"/>
      <c r="ESM251" s="87"/>
      <c r="ESN251" s="87"/>
      <c r="ESO251" s="88"/>
      <c r="ESP251" s="12"/>
      <c r="ESQ251" s="12"/>
      <c r="ESR251" s="88"/>
      <c r="ESS251" s="88"/>
      <c r="EST251" s="11"/>
      <c r="ESU251" s="11"/>
      <c r="ESV251" s="89"/>
      <c r="ESW251" s="87"/>
      <c r="ESX251" s="90"/>
      <c r="ESY251" s="91"/>
      <c r="ESZ251" s="86"/>
      <c r="ETA251" s="87"/>
      <c r="ETB251" s="87"/>
      <c r="ETC251" s="87"/>
      <c r="ETD251" s="87"/>
      <c r="ETE251" s="88"/>
      <c r="ETF251" s="12"/>
      <c r="ETG251" s="12"/>
      <c r="ETH251" s="88"/>
      <c r="ETI251" s="88"/>
      <c r="ETJ251" s="11"/>
      <c r="ETK251" s="11"/>
      <c r="ETL251" s="89"/>
      <c r="ETM251" s="87"/>
      <c r="ETN251" s="90"/>
      <c r="ETO251" s="91"/>
      <c r="ETP251" s="86"/>
      <c r="ETQ251" s="87"/>
      <c r="ETR251" s="87"/>
      <c r="ETS251" s="87"/>
      <c r="ETT251" s="87"/>
      <c r="ETU251" s="88"/>
      <c r="ETV251" s="12"/>
      <c r="ETW251" s="12"/>
      <c r="ETX251" s="88"/>
      <c r="ETY251" s="88"/>
      <c r="ETZ251" s="11"/>
      <c r="EUA251" s="11"/>
      <c r="EUB251" s="89"/>
      <c r="EUC251" s="87"/>
      <c r="EUD251" s="90"/>
      <c r="EUE251" s="91"/>
      <c r="EUF251" s="86"/>
      <c r="EUG251" s="87"/>
      <c r="EUH251" s="87"/>
      <c r="EUI251" s="87"/>
      <c r="EUJ251" s="87"/>
      <c r="EUK251" s="88"/>
      <c r="EUL251" s="12"/>
      <c r="EUM251" s="12"/>
      <c r="EUN251" s="88"/>
      <c r="EUO251" s="88"/>
      <c r="EUP251" s="11"/>
      <c r="EUQ251" s="11"/>
      <c r="EUR251" s="89"/>
      <c r="EUS251" s="87"/>
      <c r="EUT251" s="90"/>
      <c r="EUU251" s="91"/>
      <c r="EUV251" s="86"/>
      <c r="EUW251" s="87"/>
      <c r="EUX251" s="87"/>
      <c r="EUY251" s="87"/>
      <c r="EUZ251" s="87"/>
      <c r="EVA251" s="88"/>
      <c r="EVB251" s="12"/>
      <c r="EVC251" s="12"/>
      <c r="EVD251" s="88"/>
      <c r="EVE251" s="88"/>
      <c r="EVF251" s="11"/>
      <c r="EVG251" s="11"/>
      <c r="EVH251" s="89"/>
      <c r="EVI251" s="87"/>
      <c r="EVJ251" s="90"/>
      <c r="EVK251" s="91"/>
      <c r="EVL251" s="86"/>
      <c r="EVM251" s="87"/>
      <c r="EVN251" s="87"/>
      <c r="EVO251" s="87"/>
      <c r="EVP251" s="87"/>
      <c r="EVQ251" s="88"/>
      <c r="EVR251" s="12"/>
      <c r="EVS251" s="12"/>
      <c r="EVT251" s="88"/>
      <c r="EVU251" s="88"/>
      <c r="EVV251" s="11"/>
      <c r="EVW251" s="11"/>
      <c r="EVX251" s="89"/>
      <c r="EVY251" s="87"/>
      <c r="EVZ251" s="90"/>
      <c r="EWA251" s="91"/>
      <c r="EWB251" s="86"/>
      <c r="EWC251" s="87"/>
      <c r="EWD251" s="87"/>
      <c r="EWE251" s="87"/>
      <c r="EWF251" s="87"/>
      <c r="EWG251" s="88"/>
      <c r="EWH251" s="12"/>
      <c r="EWI251" s="12"/>
      <c r="EWJ251" s="88"/>
      <c r="EWK251" s="88"/>
      <c r="EWL251" s="11"/>
      <c r="EWM251" s="11"/>
      <c r="EWN251" s="89"/>
      <c r="EWO251" s="87"/>
      <c r="EWP251" s="90"/>
      <c r="EWQ251" s="91"/>
      <c r="EWR251" s="86"/>
      <c r="EWS251" s="87"/>
      <c r="EWT251" s="87"/>
      <c r="EWU251" s="87"/>
      <c r="EWV251" s="87"/>
      <c r="EWW251" s="88"/>
      <c r="EWX251" s="12"/>
      <c r="EWY251" s="12"/>
      <c r="EWZ251" s="88"/>
      <c r="EXA251" s="88"/>
      <c r="EXB251" s="11"/>
      <c r="EXC251" s="11"/>
      <c r="EXD251" s="89"/>
      <c r="EXE251" s="87"/>
      <c r="EXF251" s="90"/>
      <c r="EXG251" s="91"/>
      <c r="EXH251" s="86"/>
      <c r="EXI251" s="87"/>
      <c r="EXJ251" s="87"/>
      <c r="EXK251" s="87"/>
      <c r="EXL251" s="87"/>
      <c r="EXM251" s="88"/>
      <c r="EXN251" s="12"/>
      <c r="EXO251" s="12"/>
      <c r="EXP251" s="88"/>
      <c r="EXQ251" s="88"/>
      <c r="EXR251" s="11"/>
      <c r="EXS251" s="11"/>
      <c r="EXT251" s="89"/>
      <c r="EXU251" s="87"/>
      <c r="EXV251" s="90"/>
      <c r="EXW251" s="91"/>
      <c r="EXX251" s="86"/>
      <c r="EXY251" s="87"/>
      <c r="EXZ251" s="87"/>
      <c r="EYA251" s="87"/>
      <c r="EYB251" s="87"/>
      <c r="EYC251" s="88"/>
      <c r="EYD251" s="12"/>
      <c r="EYE251" s="12"/>
      <c r="EYF251" s="88"/>
      <c r="EYG251" s="88"/>
      <c r="EYH251" s="11"/>
      <c r="EYI251" s="11"/>
      <c r="EYJ251" s="89"/>
      <c r="EYK251" s="87"/>
      <c r="EYL251" s="90"/>
      <c r="EYM251" s="91"/>
      <c r="EYN251" s="86"/>
      <c r="EYO251" s="87"/>
      <c r="EYP251" s="87"/>
      <c r="EYQ251" s="87"/>
      <c r="EYR251" s="87"/>
      <c r="EYS251" s="88"/>
      <c r="EYT251" s="12"/>
      <c r="EYU251" s="12"/>
      <c r="EYV251" s="88"/>
      <c r="EYW251" s="88"/>
      <c r="EYX251" s="11"/>
      <c r="EYY251" s="11"/>
      <c r="EYZ251" s="89"/>
      <c r="EZA251" s="87"/>
      <c r="EZB251" s="90"/>
      <c r="EZC251" s="91"/>
      <c r="EZD251" s="86"/>
      <c r="EZE251" s="87"/>
      <c r="EZF251" s="87"/>
      <c r="EZG251" s="87"/>
      <c r="EZH251" s="87"/>
      <c r="EZI251" s="88"/>
      <c r="EZJ251" s="12"/>
      <c r="EZK251" s="12"/>
      <c r="EZL251" s="88"/>
      <c r="EZM251" s="88"/>
      <c r="EZN251" s="11"/>
      <c r="EZO251" s="11"/>
      <c r="EZP251" s="89"/>
      <c r="EZQ251" s="87"/>
      <c r="EZR251" s="90"/>
      <c r="EZS251" s="91"/>
      <c r="EZT251" s="86"/>
      <c r="EZU251" s="87"/>
      <c r="EZV251" s="87"/>
      <c r="EZW251" s="87"/>
      <c r="EZX251" s="87"/>
      <c r="EZY251" s="88"/>
      <c r="EZZ251" s="12"/>
      <c r="FAA251" s="12"/>
      <c r="FAB251" s="88"/>
      <c r="FAC251" s="88"/>
      <c r="FAD251" s="11"/>
      <c r="FAE251" s="11"/>
      <c r="FAF251" s="89"/>
      <c r="FAG251" s="87"/>
      <c r="FAH251" s="90"/>
      <c r="FAI251" s="91"/>
      <c r="FAJ251" s="86"/>
      <c r="FAK251" s="87"/>
      <c r="FAL251" s="87"/>
      <c r="FAM251" s="87"/>
      <c r="FAN251" s="87"/>
      <c r="FAO251" s="88"/>
      <c r="FAP251" s="12"/>
      <c r="FAQ251" s="12"/>
      <c r="FAR251" s="88"/>
      <c r="FAS251" s="88"/>
      <c r="FAT251" s="11"/>
      <c r="FAU251" s="11"/>
      <c r="FAV251" s="89"/>
      <c r="FAW251" s="87"/>
      <c r="FAX251" s="90"/>
      <c r="FAY251" s="91"/>
      <c r="FAZ251" s="86"/>
      <c r="FBA251" s="87"/>
      <c r="FBB251" s="87"/>
      <c r="FBC251" s="87"/>
      <c r="FBD251" s="87"/>
      <c r="FBE251" s="88"/>
      <c r="FBF251" s="12"/>
      <c r="FBG251" s="12"/>
      <c r="FBH251" s="88"/>
      <c r="FBI251" s="88"/>
      <c r="FBJ251" s="11"/>
      <c r="FBK251" s="11"/>
      <c r="FBL251" s="89"/>
      <c r="FBM251" s="87"/>
      <c r="FBN251" s="90"/>
      <c r="FBO251" s="91"/>
      <c r="FBP251" s="86"/>
      <c r="FBQ251" s="87"/>
      <c r="FBR251" s="87"/>
      <c r="FBS251" s="87"/>
      <c r="FBT251" s="87"/>
      <c r="FBU251" s="88"/>
      <c r="FBV251" s="12"/>
      <c r="FBW251" s="12"/>
      <c r="FBX251" s="88"/>
      <c r="FBY251" s="88"/>
      <c r="FBZ251" s="11"/>
      <c r="FCA251" s="11"/>
      <c r="FCB251" s="89"/>
      <c r="FCC251" s="87"/>
      <c r="FCD251" s="90"/>
      <c r="FCE251" s="91"/>
      <c r="FCF251" s="86"/>
      <c r="FCG251" s="87"/>
      <c r="FCH251" s="87"/>
      <c r="FCI251" s="87"/>
      <c r="FCJ251" s="87"/>
      <c r="FCK251" s="88"/>
      <c r="FCL251" s="12"/>
      <c r="FCM251" s="12"/>
      <c r="FCN251" s="88"/>
      <c r="FCO251" s="88"/>
      <c r="FCP251" s="11"/>
      <c r="FCQ251" s="11"/>
      <c r="FCR251" s="89"/>
      <c r="FCS251" s="87"/>
      <c r="FCT251" s="90"/>
      <c r="FCU251" s="91"/>
      <c r="FCV251" s="86"/>
      <c r="FCW251" s="87"/>
      <c r="FCX251" s="87"/>
      <c r="FCY251" s="87"/>
      <c r="FCZ251" s="87"/>
      <c r="FDA251" s="88"/>
      <c r="FDB251" s="12"/>
      <c r="FDC251" s="12"/>
      <c r="FDD251" s="88"/>
      <c r="FDE251" s="88"/>
      <c r="FDF251" s="11"/>
      <c r="FDG251" s="11"/>
      <c r="FDH251" s="89"/>
      <c r="FDI251" s="87"/>
      <c r="FDJ251" s="90"/>
      <c r="FDK251" s="91"/>
      <c r="FDL251" s="86"/>
      <c r="FDM251" s="87"/>
      <c r="FDN251" s="87"/>
      <c r="FDO251" s="87"/>
      <c r="FDP251" s="87"/>
      <c r="FDQ251" s="88"/>
      <c r="FDR251" s="12"/>
      <c r="FDS251" s="12"/>
      <c r="FDT251" s="88"/>
      <c r="FDU251" s="88"/>
      <c r="FDV251" s="11"/>
      <c r="FDW251" s="11"/>
      <c r="FDX251" s="89"/>
      <c r="FDY251" s="87"/>
      <c r="FDZ251" s="90"/>
      <c r="FEA251" s="91"/>
      <c r="FEB251" s="86"/>
      <c r="FEC251" s="87"/>
      <c r="FED251" s="87"/>
      <c r="FEE251" s="87"/>
      <c r="FEF251" s="87"/>
      <c r="FEG251" s="88"/>
      <c r="FEH251" s="12"/>
      <c r="FEI251" s="12"/>
      <c r="FEJ251" s="88"/>
      <c r="FEK251" s="88"/>
      <c r="FEL251" s="11"/>
      <c r="FEM251" s="11"/>
      <c r="FEN251" s="89"/>
      <c r="FEO251" s="87"/>
      <c r="FEP251" s="90"/>
      <c r="FEQ251" s="91"/>
      <c r="FER251" s="86"/>
      <c r="FES251" s="87"/>
      <c r="FET251" s="87"/>
      <c r="FEU251" s="87"/>
      <c r="FEV251" s="87"/>
      <c r="FEW251" s="88"/>
      <c r="FEX251" s="12"/>
      <c r="FEY251" s="12"/>
      <c r="FEZ251" s="88"/>
      <c r="FFA251" s="88"/>
      <c r="FFB251" s="11"/>
      <c r="FFC251" s="11"/>
      <c r="FFD251" s="89"/>
      <c r="FFE251" s="87"/>
      <c r="FFF251" s="90"/>
      <c r="FFG251" s="91"/>
      <c r="FFH251" s="86"/>
      <c r="FFI251" s="87"/>
      <c r="FFJ251" s="87"/>
      <c r="FFK251" s="87"/>
      <c r="FFL251" s="87"/>
      <c r="FFM251" s="88"/>
      <c r="FFN251" s="12"/>
      <c r="FFO251" s="12"/>
      <c r="FFP251" s="88"/>
      <c r="FFQ251" s="88"/>
      <c r="FFR251" s="11"/>
      <c r="FFS251" s="11"/>
      <c r="FFT251" s="89"/>
      <c r="FFU251" s="87"/>
      <c r="FFV251" s="90"/>
      <c r="FFW251" s="91"/>
      <c r="FFX251" s="86"/>
      <c r="FFY251" s="87"/>
      <c r="FFZ251" s="87"/>
      <c r="FGA251" s="87"/>
      <c r="FGB251" s="87"/>
      <c r="FGC251" s="88"/>
      <c r="FGD251" s="12"/>
      <c r="FGE251" s="12"/>
      <c r="FGF251" s="88"/>
      <c r="FGG251" s="88"/>
      <c r="FGH251" s="11"/>
      <c r="FGI251" s="11"/>
      <c r="FGJ251" s="89"/>
      <c r="FGK251" s="87"/>
      <c r="FGL251" s="90"/>
      <c r="FGM251" s="91"/>
      <c r="FGN251" s="86"/>
      <c r="FGO251" s="87"/>
      <c r="FGP251" s="87"/>
      <c r="FGQ251" s="87"/>
      <c r="FGR251" s="87"/>
      <c r="FGS251" s="88"/>
      <c r="FGT251" s="12"/>
      <c r="FGU251" s="12"/>
      <c r="FGV251" s="88"/>
      <c r="FGW251" s="88"/>
      <c r="FGX251" s="11"/>
      <c r="FGY251" s="11"/>
      <c r="FGZ251" s="89"/>
      <c r="FHA251" s="87"/>
      <c r="FHB251" s="90"/>
      <c r="FHC251" s="91"/>
      <c r="FHD251" s="86"/>
      <c r="FHE251" s="87"/>
      <c r="FHF251" s="87"/>
      <c r="FHG251" s="87"/>
      <c r="FHH251" s="87"/>
      <c r="FHI251" s="88"/>
      <c r="FHJ251" s="12"/>
      <c r="FHK251" s="12"/>
      <c r="FHL251" s="88"/>
      <c r="FHM251" s="88"/>
      <c r="FHN251" s="11"/>
      <c r="FHO251" s="11"/>
      <c r="FHP251" s="89"/>
      <c r="FHQ251" s="87"/>
      <c r="FHR251" s="90"/>
      <c r="FHS251" s="91"/>
      <c r="FHT251" s="86"/>
      <c r="FHU251" s="87"/>
      <c r="FHV251" s="87"/>
      <c r="FHW251" s="87"/>
      <c r="FHX251" s="87"/>
      <c r="FHY251" s="88"/>
      <c r="FHZ251" s="12"/>
      <c r="FIA251" s="12"/>
      <c r="FIB251" s="88"/>
      <c r="FIC251" s="88"/>
      <c r="FID251" s="11"/>
      <c r="FIE251" s="11"/>
      <c r="FIF251" s="89"/>
      <c r="FIG251" s="87"/>
      <c r="FIH251" s="90"/>
      <c r="FII251" s="91"/>
      <c r="FIJ251" s="86"/>
      <c r="FIK251" s="87"/>
      <c r="FIL251" s="87"/>
      <c r="FIM251" s="87"/>
      <c r="FIN251" s="87"/>
      <c r="FIO251" s="88"/>
      <c r="FIP251" s="12"/>
      <c r="FIQ251" s="12"/>
      <c r="FIR251" s="88"/>
      <c r="FIS251" s="88"/>
      <c r="FIT251" s="11"/>
      <c r="FIU251" s="11"/>
      <c r="FIV251" s="89"/>
      <c r="FIW251" s="87"/>
      <c r="FIX251" s="90"/>
      <c r="FIY251" s="91"/>
      <c r="FIZ251" s="86"/>
      <c r="FJA251" s="87"/>
      <c r="FJB251" s="87"/>
      <c r="FJC251" s="87"/>
      <c r="FJD251" s="87"/>
      <c r="FJE251" s="88"/>
      <c r="FJF251" s="12"/>
      <c r="FJG251" s="12"/>
      <c r="FJH251" s="88"/>
      <c r="FJI251" s="88"/>
      <c r="FJJ251" s="11"/>
      <c r="FJK251" s="11"/>
      <c r="FJL251" s="89"/>
      <c r="FJM251" s="87"/>
      <c r="FJN251" s="90"/>
      <c r="FJO251" s="91"/>
      <c r="FJP251" s="86"/>
      <c r="FJQ251" s="87"/>
      <c r="FJR251" s="87"/>
      <c r="FJS251" s="87"/>
      <c r="FJT251" s="87"/>
      <c r="FJU251" s="88"/>
      <c r="FJV251" s="12"/>
      <c r="FJW251" s="12"/>
      <c r="FJX251" s="88"/>
      <c r="FJY251" s="88"/>
      <c r="FJZ251" s="11"/>
      <c r="FKA251" s="11"/>
      <c r="FKB251" s="89"/>
      <c r="FKC251" s="87"/>
      <c r="FKD251" s="90"/>
      <c r="FKE251" s="91"/>
      <c r="FKF251" s="86"/>
      <c r="FKG251" s="87"/>
      <c r="FKH251" s="87"/>
      <c r="FKI251" s="87"/>
      <c r="FKJ251" s="87"/>
      <c r="FKK251" s="88"/>
      <c r="FKL251" s="12"/>
      <c r="FKM251" s="12"/>
      <c r="FKN251" s="88"/>
      <c r="FKO251" s="88"/>
      <c r="FKP251" s="11"/>
      <c r="FKQ251" s="11"/>
      <c r="FKR251" s="89"/>
      <c r="FKS251" s="87"/>
      <c r="FKT251" s="90"/>
      <c r="FKU251" s="91"/>
      <c r="FKV251" s="86"/>
      <c r="FKW251" s="87"/>
      <c r="FKX251" s="87"/>
      <c r="FKY251" s="87"/>
      <c r="FKZ251" s="87"/>
      <c r="FLA251" s="88"/>
      <c r="FLB251" s="12"/>
      <c r="FLC251" s="12"/>
      <c r="FLD251" s="88"/>
      <c r="FLE251" s="88"/>
      <c r="FLF251" s="11"/>
      <c r="FLG251" s="11"/>
      <c r="FLH251" s="89"/>
      <c r="FLI251" s="87"/>
      <c r="FLJ251" s="90"/>
      <c r="FLK251" s="91"/>
      <c r="FLL251" s="86"/>
      <c r="FLM251" s="87"/>
      <c r="FLN251" s="87"/>
      <c r="FLO251" s="87"/>
      <c r="FLP251" s="87"/>
      <c r="FLQ251" s="88"/>
      <c r="FLR251" s="12"/>
      <c r="FLS251" s="12"/>
      <c r="FLT251" s="88"/>
      <c r="FLU251" s="88"/>
      <c r="FLV251" s="11"/>
      <c r="FLW251" s="11"/>
      <c r="FLX251" s="89"/>
      <c r="FLY251" s="87"/>
      <c r="FLZ251" s="90"/>
      <c r="FMA251" s="91"/>
      <c r="FMB251" s="86"/>
      <c r="FMC251" s="87"/>
      <c r="FMD251" s="87"/>
      <c r="FME251" s="87"/>
      <c r="FMF251" s="87"/>
      <c r="FMG251" s="88"/>
      <c r="FMH251" s="12"/>
      <c r="FMI251" s="12"/>
      <c r="FMJ251" s="88"/>
      <c r="FMK251" s="88"/>
      <c r="FML251" s="11"/>
      <c r="FMM251" s="11"/>
      <c r="FMN251" s="89"/>
      <c r="FMO251" s="87"/>
      <c r="FMP251" s="90"/>
      <c r="FMQ251" s="91"/>
      <c r="FMR251" s="86"/>
      <c r="FMS251" s="87"/>
      <c r="FMT251" s="87"/>
      <c r="FMU251" s="87"/>
      <c r="FMV251" s="87"/>
      <c r="FMW251" s="88"/>
      <c r="FMX251" s="12"/>
      <c r="FMY251" s="12"/>
      <c r="FMZ251" s="88"/>
      <c r="FNA251" s="88"/>
      <c r="FNB251" s="11"/>
      <c r="FNC251" s="11"/>
      <c r="FND251" s="89"/>
      <c r="FNE251" s="87"/>
      <c r="FNF251" s="90"/>
      <c r="FNG251" s="91"/>
      <c r="FNH251" s="86"/>
      <c r="FNI251" s="87"/>
      <c r="FNJ251" s="87"/>
      <c r="FNK251" s="87"/>
      <c r="FNL251" s="87"/>
      <c r="FNM251" s="88"/>
      <c r="FNN251" s="12"/>
      <c r="FNO251" s="12"/>
      <c r="FNP251" s="88"/>
      <c r="FNQ251" s="88"/>
      <c r="FNR251" s="11"/>
      <c r="FNS251" s="11"/>
      <c r="FNT251" s="89"/>
      <c r="FNU251" s="87"/>
      <c r="FNV251" s="90"/>
      <c r="FNW251" s="91"/>
      <c r="FNX251" s="86"/>
      <c r="FNY251" s="87"/>
      <c r="FNZ251" s="87"/>
      <c r="FOA251" s="87"/>
      <c r="FOB251" s="87"/>
      <c r="FOC251" s="88"/>
      <c r="FOD251" s="12"/>
      <c r="FOE251" s="12"/>
      <c r="FOF251" s="88"/>
      <c r="FOG251" s="88"/>
      <c r="FOH251" s="11"/>
      <c r="FOI251" s="11"/>
      <c r="FOJ251" s="89"/>
      <c r="FOK251" s="87"/>
      <c r="FOL251" s="90"/>
      <c r="FOM251" s="91"/>
      <c r="FON251" s="86"/>
      <c r="FOO251" s="87"/>
      <c r="FOP251" s="87"/>
      <c r="FOQ251" s="87"/>
      <c r="FOR251" s="87"/>
      <c r="FOS251" s="88"/>
      <c r="FOT251" s="12"/>
      <c r="FOU251" s="12"/>
      <c r="FOV251" s="88"/>
      <c r="FOW251" s="88"/>
      <c r="FOX251" s="11"/>
      <c r="FOY251" s="11"/>
      <c r="FOZ251" s="89"/>
      <c r="FPA251" s="87"/>
      <c r="FPB251" s="90"/>
      <c r="FPC251" s="91"/>
      <c r="FPD251" s="86"/>
      <c r="FPE251" s="87"/>
      <c r="FPF251" s="87"/>
      <c r="FPG251" s="87"/>
      <c r="FPH251" s="87"/>
      <c r="FPI251" s="88"/>
      <c r="FPJ251" s="12"/>
      <c r="FPK251" s="12"/>
      <c r="FPL251" s="88"/>
      <c r="FPM251" s="88"/>
      <c r="FPN251" s="11"/>
      <c r="FPO251" s="11"/>
      <c r="FPP251" s="89"/>
      <c r="FPQ251" s="87"/>
      <c r="FPR251" s="90"/>
      <c r="FPS251" s="91"/>
      <c r="FPT251" s="86"/>
      <c r="FPU251" s="87"/>
      <c r="FPV251" s="87"/>
      <c r="FPW251" s="87"/>
      <c r="FPX251" s="87"/>
      <c r="FPY251" s="88"/>
      <c r="FPZ251" s="12"/>
      <c r="FQA251" s="12"/>
      <c r="FQB251" s="88"/>
      <c r="FQC251" s="88"/>
      <c r="FQD251" s="11"/>
      <c r="FQE251" s="11"/>
      <c r="FQF251" s="89"/>
      <c r="FQG251" s="87"/>
      <c r="FQH251" s="90"/>
      <c r="FQI251" s="91"/>
      <c r="FQJ251" s="86"/>
      <c r="FQK251" s="87"/>
      <c r="FQL251" s="87"/>
      <c r="FQM251" s="87"/>
      <c r="FQN251" s="87"/>
      <c r="FQO251" s="88"/>
      <c r="FQP251" s="12"/>
      <c r="FQQ251" s="12"/>
      <c r="FQR251" s="88"/>
      <c r="FQS251" s="88"/>
      <c r="FQT251" s="11"/>
      <c r="FQU251" s="11"/>
      <c r="FQV251" s="89"/>
      <c r="FQW251" s="87"/>
      <c r="FQX251" s="90"/>
      <c r="FQY251" s="91"/>
      <c r="FQZ251" s="86"/>
      <c r="FRA251" s="87"/>
      <c r="FRB251" s="87"/>
      <c r="FRC251" s="87"/>
      <c r="FRD251" s="87"/>
      <c r="FRE251" s="88"/>
      <c r="FRF251" s="12"/>
      <c r="FRG251" s="12"/>
      <c r="FRH251" s="88"/>
      <c r="FRI251" s="88"/>
      <c r="FRJ251" s="11"/>
      <c r="FRK251" s="11"/>
      <c r="FRL251" s="89"/>
      <c r="FRM251" s="87"/>
      <c r="FRN251" s="90"/>
      <c r="FRO251" s="91"/>
      <c r="FRP251" s="86"/>
      <c r="FRQ251" s="87"/>
      <c r="FRR251" s="87"/>
      <c r="FRS251" s="87"/>
      <c r="FRT251" s="87"/>
      <c r="FRU251" s="88"/>
      <c r="FRV251" s="12"/>
      <c r="FRW251" s="12"/>
      <c r="FRX251" s="88"/>
      <c r="FRY251" s="88"/>
      <c r="FRZ251" s="11"/>
      <c r="FSA251" s="11"/>
      <c r="FSB251" s="89"/>
      <c r="FSC251" s="87"/>
      <c r="FSD251" s="90"/>
      <c r="FSE251" s="91"/>
      <c r="FSF251" s="86"/>
      <c r="FSG251" s="87"/>
      <c r="FSH251" s="87"/>
      <c r="FSI251" s="87"/>
      <c r="FSJ251" s="87"/>
      <c r="FSK251" s="88"/>
      <c r="FSL251" s="12"/>
      <c r="FSM251" s="12"/>
      <c r="FSN251" s="88"/>
      <c r="FSO251" s="88"/>
      <c r="FSP251" s="11"/>
      <c r="FSQ251" s="11"/>
      <c r="FSR251" s="89"/>
      <c r="FSS251" s="87"/>
      <c r="FST251" s="90"/>
      <c r="FSU251" s="91"/>
      <c r="FSV251" s="86"/>
      <c r="FSW251" s="87"/>
      <c r="FSX251" s="87"/>
      <c r="FSY251" s="87"/>
      <c r="FSZ251" s="87"/>
      <c r="FTA251" s="88"/>
      <c r="FTB251" s="12"/>
      <c r="FTC251" s="12"/>
      <c r="FTD251" s="88"/>
      <c r="FTE251" s="88"/>
      <c r="FTF251" s="11"/>
      <c r="FTG251" s="11"/>
      <c r="FTH251" s="89"/>
      <c r="FTI251" s="87"/>
      <c r="FTJ251" s="90"/>
      <c r="FTK251" s="91"/>
      <c r="FTL251" s="86"/>
      <c r="FTM251" s="87"/>
      <c r="FTN251" s="87"/>
      <c r="FTO251" s="87"/>
      <c r="FTP251" s="87"/>
      <c r="FTQ251" s="88"/>
      <c r="FTR251" s="12"/>
      <c r="FTS251" s="12"/>
      <c r="FTT251" s="88"/>
      <c r="FTU251" s="88"/>
      <c r="FTV251" s="11"/>
      <c r="FTW251" s="11"/>
      <c r="FTX251" s="89"/>
      <c r="FTY251" s="87"/>
      <c r="FTZ251" s="90"/>
      <c r="FUA251" s="91"/>
      <c r="FUB251" s="86"/>
      <c r="FUC251" s="87"/>
      <c r="FUD251" s="87"/>
      <c r="FUE251" s="87"/>
      <c r="FUF251" s="87"/>
      <c r="FUG251" s="88"/>
      <c r="FUH251" s="12"/>
      <c r="FUI251" s="12"/>
      <c r="FUJ251" s="88"/>
      <c r="FUK251" s="88"/>
      <c r="FUL251" s="11"/>
      <c r="FUM251" s="11"/>
      <c r="FUN251" s="89"/>
      <c r="FUO251" s="87"/>
      <c r="FUP251" s="90"/>
      <c r="FUQ251" s="91"/>
      <c r="FUR251" s="86"/>
      <c r="FUS251" s="87"/>
      <c r="FUT251" s="87"/>
      <c r="FUU251" s="87"/>
      <c r="FUV251" s="87"/>
      <c r="FUW251" s="88"/>
      <c r="FUX251" s="12"/>
      <c r="FUY251" s="12"/>
      <c r="FUZ251" s="88"/>
      <c r="FVA251" s="88"/>
      <c r="FVB251" s="11"/>
      <c r="FVC251" s="11"/>
      <c r="FVD251" s="89"/>
      <c r="FVE251" s="87"/>
      <c r="FVF251" s="90"/>
      <c r="FVG251" s="91"/>
      <c r="FVH251" s="86"/>
      <c r="FVI251" s="87"/>
      <c r="FVJ251" s="87"/>
      <c r="FVK251" s="87"/>
      <c r="FVL251" s="87"/>
      <c r="FVM251" s="88"/>
      <c r="FVN251" s="12"/>
      <c r="FVO251" s="12"/>
      <c r="FVP251" s="88"/>
      <c r="FVQ251" s="88"/>
      <c r="FVR251" s="11"/>
      <c r="FVS251" s="11"/>
      <c r="FVT251" s="89"/>
      <c r="FVU251" s="87"/>
      <c r="FVV251" s="90"/>
      <c r="FVW251" s="91"/>
      <c r="FVX251" s="86"/>
      <c r="FVY251" s="87"/>
      <c r="FVZ251" s="87"/>
      <c r="FWA251" s="87"/>
      <c r="FWB251" s="87"/>
      <c r="FWC251" s="88"/>
      <c r="FWD251" s="12"/>
      <c r="FWE251" s="12"/>
      <c r="FWF251" s="88"/>
      <c r="FWG251" s="88"/>
      <c r="FWH251" s="11"/>
      <c r="FWI251" s="11"/>
      <c r="FWJ251" s="89"/>
      <c r="FWK251" s="87"/>
      <c r="FWL251" s="90"/>
      <c r="FWM251" s="91"/>
      <c r="FWN251" s="86"/>
      <c r="FWO251" s="87"/>
      <c r="FWP251" s="87"/>
      <c r="FWQ251" s="87"/>
      <c r="FWR251" s="87"/>
      <c r="FWS251" s="88"/>
      <c r="FWT251" s="12"/>
      <c r="FWU251" s="12"/>
      <c r="FWV251" s="88"/>
      <c r="FWW251" s="88"/>
      <c r="FWX251" s="11"/>
      <c r="FWY251" s="11"/>
      <c r="FWZ251" s="89"/>
      <c r="FXA251" s="87"/>
      <c r="FXB251" s="90"/>
      <c r="FXC251" s="91"/>
      <c r="FXD251" s="86"/>
      <c r="FXE251" s="87"/>
      <c r="FXF251" s="87"/>
      <c r="FXG251" s="87"/>
      <c r="FXH251" s="87"/>
      <c r="FXI251" s="88"/>
      <c r="FXJ251" s="12"/>
      <c r="FXK251" s="12"/>
      <c r="FXL251" s="88"/>
      <c r="FXM251" s="88"/>
      <c r="FXN251" s="11"/>
      <c r="FXO251" s="11"/>
      <c r="FXP251" s="89"/>
      <c r="FXQ251" s="87"/>
      <c r="FXR251" s="90"/>
      <c r="FXS251" s="91"/>
      <c r="FXT251" s="86"/>
      <c r="FXU251" s="87"/>
      <c r="FXV251" s="87"/>
      <c r="FXW251" s="87"/>
      <c r="FXX251" s="87"/>
      <c r="FXY251" s="88"/>
      <c r="FXZ251" s="12"/>
      <c r="FYA251" s="12"/>
      <c r="FYB251" s="88"/>
      <c r="FYC251" s="88"/>
      <c r="FYD251" s="11"/>
      <c r="FYE251" s="11"/>
      <c r="FYF251" s="89"/>
      <c r="FYG251" s="87"/>
      <c r="FYH251" s="90"/>
      <c r="FYI251" s="91"/>
      <c r="FYJ251" s="86"/>
      <c r="FYK251" s="87"/>
      <c r="FYL251" s="87"/>
      <c r="FYM251" s="87"/>
      <c r="FYN251" s="87"/>
      <c r="FYO251" s="88"/>
      <c r="FYP251" s="12"/>
      <c r="FYQ251" s="12"/>
      <c r="FYR251" s="88"/>
      <c r="FYS251" s="88"/>
      <c r="FYT251" s="11"/>
      <c r="FYU251" s="11"/>
      <c r="FYV251" s="89"/>
      <c r="FYW251" s="87"/>
      <c r="FYX251" s="90"/>
      <c r="FYY251" s="91"/>
      <c r="FYZ251" s="86"/>
      <c r="FZA251" s="87"/>
      <c r="FZB251" s="87"/>
      <c r="FZC251" s="87"/>
      <c r="FZD251" s="87"/>
      <c r="FZE251" s="88"/>
      <c r="FZF251" s="12"/>
      <c r="FZG251" s="12"/>
      <c r="FZH251" s="88"/>
      <c r="FZI251" s="88"/>
      <c r="FZJ251" s="11"/>
      <c r="FZK251" s="11"/>
      <c r="FZL251" s="89"/>
      <c r="FZM251" s="87"/>
      <c r="FZN251" s="90"/>
      <c r="FZO251" s="91"/>
      <c r="FZP251" s="86"/>
      <c r="FZQ251" s="87"/>
      <c r="FZR251" s="87"/>
      <c r="FZS251" s="87"/>
      <c r="FZT251" s="87"/>
      <c r="FZU251" s="88"/>
      <c r="FZV251" s="12"/>
      <c r="FZW251" s="12"/>
      <c r="FZX251" s="88"/>
      <c r="FZY251" s="88"/>
      <c r="FZZ251" s="11"/>
      <c r="GAA251" s="11"/>
      <c r="GAB251" s="89"/>
      <c r="GAC251" s="87"/>
      <c r="GAD251" s="90"/>
      <c r="GAE251" s="91"/>
      <c r="GAF251" s="86"/>
      <c r="GAG251" s="87"/>
      <c r="GAH251" s="87"/>
      <c r="GAI251" s="87"/>
      <c r="GAJ251" s="87"/>
      <c r="GAK251" s="88"/>
      <c r="GAL251" s="12"/>
      <c r="GAM251" s="12"/>
      <c r="GAN251" s="88"/>
      <c r="GAO251" s="88"/>
      <c r="GAP251" s="11"/>
      <c r="GAQ251" s="11"/>
      <c r="GAR251" s="89"/>
      <c r="GAS251" s="87"/>
      <c r="GAT251" s="90"/>
      <c r="GAU251" s="91"/>
      <c r="GAV251" s="86"/>
      <c r="GAW251" s="87"/>
      <c r="GAX251" s="87"/>
      <c r="GAY251" s="87"/>
      <c r="GAZ251" s="87"/>
      <c r="GBA251" s="88"/>
      <c r="GBB251" s="12"/>
      <c r="GBC251" s="12"/>
      <c r="GBD251" s="88"/>
      <c r="GBE251" s="88"/>
      <c r="GBF251" s="11"/>
      <c r="GBG251" s="11"/>
      <c r="GBH251" s="89"/>
      <c r="GBI251" s="87"/>
      <c r="GBJ251" s="90"/>
      <c r="GBK251" s="91"/>
      <c r="GBL251" s="86"/>
      <c r="GBM251" s="87"/>
      <c r="GBN251" s="87"/>
      <c r="GBO251" s="87"/>
      <c r="GBP251" s="87"/>
      <c r="GBQ251" s="88"/>
      <c r="GBR251" s="12"/>
      <c r="GBS251" s="12"/>
      <c r="GBT251" s="88"/>
      <c r="GBU251" s="88"/>
      <c r="GBV251" s="11"/>
      <c r="GBW251" s="11"/>
      <c r="GBX251" s="89"/>
      <c r="GBY251" s="87"/>
      <c r="GBZ251" s="90"/>
      <c r="GCA251" s="91"/>
      <c r="GCB251" s="86"/>
      <c r="GCC251" s="87"/>
      <c r="GCD251" s="87"/>
      <c r="GCE251" s="87"/>
      <c r="GCF251" s="87"/>
      <c r="GCG251" s="88"/>
      <c r="GCH251" s="12"/>
      <c r="GCI251" s="12"/>
      <c r="GCJ251" s="88"/>
      <c r="GCK251" s="88"/>
      <c r="GCL251" s="11"/>
      <c r="GCM251" s="11"/>
      <c r="GCN251" s="89"/>
      <c r="GCO251" s="87"/>
      <c r="GCP251" s="90"/>
      <c r="GCQ251" s="91"/>
      <c r="GCR251" s="86"/>
      <c r="GCS251" s="87"/>
      <c r="GCT251" s="87"/>
      <c r="GCU251" s="87"/>
      <c r="GCV251" s="87"/>
      <c r="GCW251" s="88"/>
      <c r="GCX251" s="12"/>
      <c r="GCY251" s="12"/>
      <c r="GCZ251" s="88"/>
      <c r="GDA251" s="88"/>
      <c r="GDB251" s="11"/>
      <c r="GDC251" s="11"/>
      <c r="GDD251" s="89"/>
      <c r="GDE251" s="87"/>
      <c r="GDF251" s="90"/>
      <c r="GDG251" s="91"/>
      <c r="GDH251" s="86"/>
      <c r="GDI251" s="87"/>
      <c r="GDJ251" s="87"/>
      <c r="GDK251" s="87"/>
      <c r="GDL251" s="87"/>
      <c r="GDM251" s="88"/>
      <c r="GDN251" s="12"/>
      <c r="GDO251" s="12"/>
      <c r="GDP251" s="88"/>
      <c r="GDQ251" s="88"/>
      <c r="GDR251" s="11"/>
      <c r="GDS251" s="11"/>
      <c r="GDT251" s="89"/>
      <c r="GDU251" s="87"/>
      <c r="GDV251" s="90"/>
      <c r="GDW251" s="91"/>
      <c r="GDX251" s="86"/>
      <c r="GDY251" s="87"/>
      <c r="GDZ251" s="87"/>
      <c r="GEA251" s="87"/>
      <c r="GEB251" s="87"/>
      <c r="GEC251" s="88"/>
      <c r="GED251" s="12"/>
      <c r="GEE251" s="12"/>
      <c r="GEF251" s="88"/>
      <c r="GEG251" s="88"/>
      <c r="GEH251" s="11"/>
      <c r="GEI251" s="11"/>
      <c r="GEJ251" s="89"/>
      <c r="GEK251" s="87"/>
      <c r="GEL251" s="90"/>
      <c r="GEM251" s="91"/>
      <c r="GEN251" s="86"/>
      <c r="GEO251" s="87"/>
      <c r="GEP251" s="87"/>
      <c r="GEQ251" s="87"/>
      <c r="GER251" s="87"/>
      <c r="GES251" s="88"/>
      <c r="GET251" s="12"/>
      <c r="GEU251" s="12"/>
      <c r="GEV251" s="88"/>
      <c r="GEW251" s="88"/>
      <c r="GEX251" s="11"/>
      <c r="GEY251" s="11"/>
      <c r="GEZ251" s="89"/>
      <c r="GFA251" s="87"/>
      <c r="GFB251" s="90"/>
      <c r="GFC251" s="91"/>
      <c r="GFD251" s="86"/>
      <c r="GFE251" s="87"/>
      <c r="GFF251" s="87"/>
      <c r="GFG251" s="87"/>
      <c r="GFH251" s="87"/>
      <c r="GFI251" s="88"/>
      <c r="GFJ251" s="12"/>
      <c r="GFK251" s="12"/>
      <c r="GFL251" s="88"/>
      <c r="GFM251" s="88"/>
      <c r="GFN251" s="11"/>
      <c r="GFO251" s="11"/>
      <c r="GFP251" s="89"/>
      <c r="GFQ251" s="87"/>
      <c r="GFR251" s="90"/>
      <c r="GFS251" s="91"/>
      <c r="GFT251" s="86"/>
      <c r="GFU251" s="87"/>
      <c r="GFV251" s="87"/>
      <c r="GFW251" s="87"/>
      <c r="GFX251" s="87"/>
      <c r="GFY251" s="88"/>
      <c r="GFZ251" s="12"/>
      <c r="GGA251" s="12"/>
      <c r="GGB251" s="88"/>
      <c r="GGC251" s="88"/>
      <c r="GGD251" s="11"/>
      <c r="GGE251" s="11"/>
      <c r="GGF251" s="89"/>
      <c r="GGG251" s="87"/>
      <c r="GGH251" s="90"/>
      <c r="GGI251" s="91"/>
      <c r="GGJ251" s="86"/>
      <c r="GGK251" s="87"/>
      <c r="GGL251" s="87"/>
      <c r="GGM251" s="87"/>
      <c r="GGN251" s="87"/>
      <c r="GGO251" s="88"/>
      <c r="GGP251" s="12"/>
      <c r="GGQ251" s="12"/>
      <c r="GGR251" s="88"/>
      <c r="GGS251" s="88"/>
      <c r="GGT251" s="11"/>
      <c r="GGU251" s="11"/>
      <c r="GGV251" s="89"/>
      <c r="GGW251" s="87"/>
      <c r="GGX251" s="90"/>
      <c r="GGY251" s="91"/>
      <c r="GGZ251" s="86"/>
      <c r="GHA251" s="87"/>
      <c r="GHB251" s="87"/>
      <c r="GHC251" s="87"/>
      <c r="GHD251" s="87"/>
      <c r="GHE251" s="88"/>
      <c r="GHF251" s="12"/>
      <c r="GHG251" s="12"/>
      <c r="GHH251" s="88"/>
      <c r="GHI251" s="88"/>
      <c r="GHJ251" s="11"/>
      <c r="GHK251" s="11"/>
      <c r="GHL251" s="89"/>
      <c r="GHM251" s="87"/>
      <c r="GHN251" s="90"/>
      <c r="GHO251" s="91"/>
      <c r="GHP251" s="86"/>
      <c r="GHQ251" s="87"/>
      <c r="GHR251" s="87"/>
      <c r="GHS251" s="87"/>
      <c r="GHT251" s="87"/>
      <c r="GHU251" s="88"/>
      <c r="GHV251" s="12"/>
      <c r="GHW251" s="12"/>
      <c r="GHX251" s="88"/>
      <c r="GHY251" s="88"/>
      <c r="GHZ251" s="11"/>
      <c r="GIA251" s="11"/>
      <c r="GIB251" s="89"/>
      <c r="GIC251" s="87"/>
      <c r="GID251" s="90"/>
      <c r="GIE251" s="91"/>
      <c r="GIF251" s="86"/>
      <c r="GIG251" s="87"/>
      <c r="GIH251" s="87"/>
      <c r="GII251" s="87"/>
      <c r="GIJ251" s="87"/>
      <c r="GIK251" s="88"/>
      <c r="GIL251" s="12"/>
      <c r="GIM251" s="12"/>
      <c r="GIN251" s="88"/>
      <c r="GIO251" s="88"/>
      <c r="GIP251" s="11"/>
      <c r="GIQ251" s="11"/>
      <c r="GIR251" s="89"/>
      <c r="GIS251" s="87"/>
      <c r="GIT251" s="90"/>
      <c r="GIU251" s="91"/>
      <c r="GIV251" s="86"/>
      <c r="GIW251" s="87"/>
      <c r="GIX251" s="87"/>
      <c r="GIY251" s="87"/>
      <c r="GIZ251" s="87"/>
      <c r="GJA251" s="88"/>
      <c r="GJB251" s="12"/>
      <c r="GJC251" s="12"/>
      <c r="GJD251" s="88"/>
      <c r="GJE251" s="88"/>
      <c r="GJF251" s="11"/>
      <c r="GJG251" s="11"/>
      <c r="GJH251" s="89"/>
      <c r="GJI251" s="87"/>
      <c r="GJJ251" s="90"/>
      <c r="GJK251" s="91"/>
      <c r="GJL251" s="86"/>
      <c r="GJM251" s="87"/>
      <c r="GJN251" s="87"/>
      <c r="GJO251" s="87"/>
      <c r="GJP251" s="87"/>
      <c r="GJQ251" s="88"/>
      <c r="GJR251" s="12"/>
      <c r="GJS251" s="12"/>
      <c r="GJT251" s="88"/>
      <c r="GJU251" s="88"/>
      <c r="GJV251" s="11"/>
      <c r="GJW251" s="11"/>
      <c r="GJX251" s="89"/>
      <c r="GJY251" s="87"/>
      <c r="GJZ251" s="90"/>
      <c r="GKA251" s="91"/>
      <c r="GKB251" s="86"/>
      <c r="GKC251" s="87"/>
      <c r="GKD251" s="87"/>
      <c r="GKE251" s="87"/>
      <c r="GKF251" s="87"/>
      <c r="GKG251" s="88"/>
      <c r="GKH251" s="12"/>
      <c r="GKI251" s="12"/>
      <c r="GKJ251" s="88"/>
      <c r="GKK251" s="88"/>
      <c r="GKL251" s="11"/>
      <c r="GKM251" s="11"/>
      <c r="GKN251" s="89"/>
      <c r="GKO251" s="87"/>
      <c r="GKP251" s="90"/>
      <c r="GKQ251" s="91"/>
      <c r="GKR251" s="86"/>
      <c r="GKS251" s="87"/>
      <c r="GKT251" s="87"/>
      <c r="GKU251" s="87"/>
      <c r="GKV251" s="87"/>
      <c r="GKW251" s="88"/>
      <c r="GKX251" s="12"/>
      <c r="GKY251" s="12"/>
      <c r="GKZ251" s="88"/>
      <c r="GLA251" s="88"/>
      <c r="GLB251" s="11"/>
      <c r="GLC251" s="11"/>
      <c r="GLD251" s="89"/>
      <c r="GLE251" s="87"/>
      <c r="GLF251" s="90"/>
      <c r="GLG251" s="91"/>
      <c r="GLH251" s="86"/>
      <c r="GLI251" s="87"/>
      <c r="GLJ251" s="87"/>
      <c r="GLK251" s="87"/>
      <c r="GLL251" s="87"/>
      <c r="GLM251" s="88"/>
      <c r="GLN251" s="12"/>
      <c r="GLO251" s="12"/>
      <c r="GLP251" s="88"/>
      <c r="GLQ251" s="88"/>
      <c r="GLR251" s="11"/>
      <c r="GLS251" s="11"/>
      <c r="GLT251" s="89"/>
      <c r="GLU251" s="87"/>
      <c r="GLV251" s="90"/>
      <c r="GLW251" s="91"/>
      <c r="GLX251" s="86"/>
      <c r="GLY251" s="87"/>
      <c r="GLZ251" s="87"/>
      <c r="GMA251" s="87"/>
      <c r="GMB251" s="87"/>
      <c r="GMC251" s="88"/>
      <c r="GMD251" s="12"/>
      <c r="GME251" s="12"/>
      <c r="GMF251" s="88"/>
      <c r="GMG251" s="88"/>
      <c r="GMH251" s="11"/>
      <c r="GMI251" s="11"/>
      <c r="GMJ251" s="89"/>
      <c r="GMK251" s="87"/>
      <c r="GML251" s="90"/>
      <c r="GMM251" s="91"/>
      <c r="GMN251" s="86"/>
      <c r="GMO251" s="87"/>
      <c r="GMP251" s="87"/>
      <c r="GMQ251" s="87"/>
      <c r="GMR251" s="87"/>
      <c r="GMS251" s="88"/>
      <c r="GMT251" s="12"/>
      <c r="GMU251" s="12"/>
      <c r="GMV251" s="88"/>
      <c r="GMW251" s="88"/>
      <c r="GMX251" s="11"/>
      <c r="GMY251" s="11"/>
      <c r="GMZ251" s="89"/>
      <c r="GNA251" s="87"/>
      <c r="GNB251" s="90"/>
      <c r="GNC251" s="91"/>
      <c r="GND251" s="86"/>
      <c r="GNE251" s="87"/>
      <c r="GNF251" s="87"/>
      <c r="GNG251" s="87"/>
      <c r="GNH251" s="87"/>
      <c r="GNI251" s="88"/>
      <c r="GNJ251" s="12"/>
      <c r="GNK251" s="12"/>
      <c r="GNL251" s="88"/>
      <c r="GNM251" s="88"/>
      <c r="GNN251" s="11"/>
      <c r="GNO251" s="11"/>
      <c r="GNP251" s="89"/>
      <c r="GNQ251" s="87"/>
      <c r="GNR251" s="90"/>
      <c r="GNS251" s="91"/>
      <c r="GNT251" s="86"/>
      <c r="GNU251" s="87"/>
      <c r="GNV251" s="87"/>
      <c r="GNW251" s="87"/>
      <c r="GNX251" s="87"/>
      <c r="GNY251" s="88"/>
      <c r="GNZ251" s="12"/>
      <c r="GOA251" s="12"/>
      <c r="GOB251" s="88"/>
      <c r="GOC251" s="88"/>
      <c r="GOD251" s="11"/>
      <c r="GOE251" s="11"/>
      <c r="GOF251" s="89"/>
      <c r="GOG251" s="87"/>
      <c r="GOH251" s="90"/>
      <c r="GOI251" s="91"/>
      <c r="GOJ251" s="86"/>
      <c r="GOK251" s="87"/>
      <c r="GOL251" s="87"/>
      <c r="GOM251" s="87"/>
      <c r="GON251" s="87"/>
      <c r="GOO251" s="88"/>
      <c r="GOP251" s="12"/>
      <c r="GOQ251" s="12"/>
      <c r="GOR251" s="88"/>
      <c r="GOS251" s="88"/>
      <c r="GOT251" s="11"/>
      <c r="GOU251" s="11"/>
      <c r="GOV251" s="89"/>
      <c r="GOW251" s="87"/>
      <c r="GOX251" s="90"/>
      <c r="GOY251" s="91"/>
      <c r="GOZ251" s="86"/>
      <c r="GPA251" s="87"/>
      <c r="GPB251" s="87"/>
      <c r="GPC251" s="87"/>
      <c r="GPD251" s="87"/>
      <c r="GPE251" s="88"/>
      <c r="GPF251" s="12"/>
      <c r="GPG251" s="12"/>
      <c r="GPH251" s="88"/>
      <c r="GPI251" s="88"/>
      <c r="GPJ251" s="11"/>
      <c r="GPK251" s="11"/>
      <c r="GPL251" s="89"/>
      <c r="GPM251" s="87"/>
      <c r="GPN251" s="90"/>
      <c r="GPO251" s="91"/>
      <c r="GPP251" s="86"/>
      <c r="GPQ251" s="87"/>
      <c r="GPR251" s="87"/>
      <c r="GPS251" s="87"/>
      <c r="GPT251" s="87"/>
      <c r="GPU251" s="88"/>
      <c r="GPV251" s="12"/>
      <c r="GPW251" s="12"/>
      <c r="GPX251" s="88"/>
      <c r="GPY251" s="88"/>
      <c r="GPZ251" s="11"/>
      <c r="GQA251" s="11"/>
      <c r="GQB251" s="89"/>
      <c r="GQC251" s="87"/>
      <c r="GQD251" s="90"/>
      <c r="GQE251" s="91"/>
      <c r="GQF251" s="86"/>
      <c r="GQG251" s="87"/>
      <c r="GQH251" s="87"/>
      <c r="GQI251" s="87"/>
      <c r="GQJ251" s="87"/>
      <c r="GQK251" s="88"/>
      <c r="GQL251" s="12"/>
      <c r="GQM251" s="12"/>
      <c r="GQN251" s="88"/>
      <c r="GQO251" s="88"/>
      <c r="GQP251" s="11"/>
      <c r="GQQ251" s="11"/>
      <c r="GQR251" s="89"/>
      <c r="GQS251" s="87"/>
      <c r="GQT251" s="90"/>
      <c r="GQU251" s="91"/>
      <c r="GQV251" s="86"/>
      <c r="GQW251" s="87"/>
      <c r="GQX251" s="87"/>
      <c r="GQY251" s="87"/>
      <c r="GQZ251" s="87"/>
      <c r="GRA251" s="88"/>
      <c r="GRB251" s="12"/>
      <c r="GRC251" s="12"/>
      <c r="GRD251" s="88"/>
      <c r="GRE251" s="88"/>
      <c r="GRF251" s="11"/>
      <c r="GRG251" s="11"/>
      <c r="GRH251" s="89"/>
      <c r="GRI251" s="87"/>
      <c r="GRJ251" s="90"/>
      <c r="GRK251" s="91"/>
      <c r="GRL251" s="86"/>
      <c r="GRM251" s="87"/>
      <c r="GRN251" s="87"/>
      <c r="GRO251" s="87"/>
      <c r="GRP251" s="87"/>
      <c r="GRQ251" s="88"/>
      <c r="GRR251" s="12"/>
      <c r="GRS251" s="12"/>
      <c r="GRT251" s="88"/>
      <c r="GRU251" s="88"/>
      <c r="GRV251" s="11"/>
      <c r="GRW251" s="11"/>
      <c r="GRX251" s="89"/>
      <c r="GRY251" s="87"/>
      <c r="GRZ251" s="90"/>
      <c r="GSA251" s="91"/>
      <c r="GSB251" s="86"/>
      <c r="GSC251" s="87"/>
      <c r="GSD251" s="87"/>
      <c r="GSE251" s="87"/>
      <c r="GSF251" s="87"/>
      <c r="GSG251" s="88"/>
      <c r="GSH251" s="12"/>
      <c r="GSI251" s="12"/>
      <c r="GSJ251" s="88"/>
      <c r="GSK251" s="88"/>
      <c r="GSL251" s="11"/>
      <c r="GSM251" s="11"/>
      <c r="GSN251" s="89"/>
      <c r="GSO251" s="87"/>
      <c r="GSP251" s="90"/>
      <c r="GSQ251" s="91"/>
      <c r="GSR251" s="86"/>
      <c r="GSS251" s="87"/>
      <c r="GST251" s="87"/>
      <c r="GSU251" s="87"/>
      <c r="GSV251" s="87"/>
      <c r="GSW251" s="88"/>
      <c r="GSX251" s="12"/>
      <c r="GSY251" s="12"/>
      <c r="GSZ251" s="88"/>
      <c r="GTA251" s="88"/>
      <c r="GTB251" s="11"/>
      <c r="GTC251" s="11"/>
      <c r="GTD251" s="89"/>
      <c r="GTE251" s="87"/>
      <c r="GTF251" s="90"/>
      <c r="GTG251" s="91"/>
      <c r="GTH251" s="86"/>
      <c r="GTI251" s="87"/>
      <c r="GTJ251" s="87"/>
      <c r="GTK251" s="87"/>
      <c r="GTL251" s="87"/>
      <c r="GTM251" s="88"/>
      <c r="GTN251" s="12"/>
      <c r="GTO251" s="12"/>
      <c r="GTP251" s="88"/>
      <c r="GTQ251" s="88"/>
      <c r="GTR251" s="11"/>
      <c r="GTS251" s="11"/>
      <c r="GTT251" s="89"/>
      <c r="GTU251" s="87"/>
      <c r="GTV251" s="90"/>
      <c r="GTW251" s="91"/>
      <c r="GTX251" s="86"/>
      <c r="GTY251" s="87"/>
      <c r="GTZ251" s="87"/>
      <c r="GUA251" s="87"/>
      <c r="GUB251" s="87"/>
      <c r="GUC251" s="88"/>
      <c r="GUD251" s="12"/>
      <c r="GUE251" s="12"/>
      <c r="GUF251" s="88"/>
      <c r="GUG251" s="88"/>
      <c r="GUH251" s="11"/>
      <c r="GUI251" s="11"/>
      <c r="GUJ251" s="89"/>
      <c r="GUK251" s="87"/>
      <c r="GUL251" s="90"/>
      <c r="GUM251" s="91"/>
      <c r="GUN251" s="86"/>
      <c r="GUO251" s="87"/>
      <c r="GUP251" s="87"/>
      <c r="GUQ251" s="87"/>
      <c r="GUR251" s="87"/>
      <c r="GUS251" s="88"/>
      <c r="GUT251" s="12"/>
      <c r="GUU251" s="12"/>
      <c r="GUV251" s="88"/>
      <c r="GUW251" s="88"/>
      <c r="GUX251" s="11"/>
      <c r="GUY251" s="11"/>
      <c r="GUZ251" s="89"/>
      <c r="GVA251" s="87"/>
      <c r="GVB251" s="90"/>
      <c r="GVC251" s="91"/>
      <c r="GVD251" s="86"/>
      <c r="GVE251" s="87"/>
      <c r="GVF251" s="87"/>
      <c r="GVG251" s="87"/>
      <c r="GVH251" s="87"/>
      <c r="GVI251" s="88"/>
      <c r="GVJ251" s="12"/>
      <c r="GVK251" s="12"/>
      <c r="GVL251" s="88"/>
      <c r="GVM251" s="88"/>
      <c r="GVN251" s="11"/>
      <c r="GVO251" s="11"/>
      <c r="GVP251" s="89"/>
      <c r="GVQ251" s="87"/>
      <c r="GVR251" s="90"/>
      <c r="GVS251" s="91"/>
      <c r="GVT251" s="86"/>
      <c r="GVU251" s="87"/>
      <c r="GVV251" s="87"/>
      <c r="GVW251" s="87"/>
      <c r="GVX251" s="87"/>
      <c r="GVY251" s="88"/>
      <c r="GVZ251" s="12"/>
      <c r="GWA251" s="12"/>
      <c r="GWB251" s="88"/>
      <c r="GWC251" s="88"/>
      <c r="GWD251" s="11"/>
      <c r="GWE251" s="11"/>
      <c r="GWF251" s="89"/>
      <c r="GWG251" s="87"/>
      <c r="GWH251" s="90"/>
      <c r="GWI251" s="91"/>
      <c r="GWJ251" s="86"/>
      <c r="GWK251" s="87"/>
      <c r="GWL251" s="87"/>
      <c r="GWM251" s="87"/>
      <c r="GWN251" s="87"/>
      <c r="GWO251" s="88"/>
      <c r="GWP251" s="12"/>
      <c r="GWQ251" s="12"/>
      <c r="GWR251" s="88"/>
      <c r="GWS251" s="88"/>
      <c r="GWT251" s="11"/>
      <c r="GWU251" s="11"/>
      <c r="GWV251" s="89"/>
      <c r="GWW251" s="87"/>
      <c r="GWX251" s="90"/>
      <c r="GWY251" s="91"/>
      <c r="GWZ251" s="86"/>
      <c r="GXA251" s="87"/>
      <c r="GXB251" s="87"/>
      <c r="GXC251" s="87"/>
      <c r="GXD251" s="87"/>
      <c r="GXE251" s="88"/>
      <c r="GXF251" s="12"/>
      <c r="GXG251" s="12"/>
      <c r="GXH251" s="88"/>
      <c r="GXI251" s="88"/>
      <c r="GXJ251" s="11"/>
      <c r="GXK251" s="11"/>
      <c r="GXL251" s="89"/>
      <c r="GXM251" s="87"/>
      <c r="GXN251" s="90"/>
      <c r="GXO251" s="91"/>
      <c r="GXP251" s="86"/>
      <c r="GXQ251" s="87"/>
      <c r="GXR251" s="87"/>
      <c r="GXS251" s="87"/>
      <c r="GXT251" s="87"/>
      <c r="GXU251" s="88"/>
      <c r="GXV251" s="12"/>
      <c r="GXW251" s="12"/>
      <c r="GXX251" s="88"/>
      <c r="GXY251" s="88"/>
      <c r="GXZ251" s="11"/>
      <c r="GYA251" s="11"/>
      <c r="GYB251" s="89"/>
      <c r="GYC251" s="87"/>
      <c r="GYD251" s="90"/>
      <c r="GYE251" s="91"/>
      <c r="GYF251" s="86"/>
      <c r="GYG251" s="87"/>
      <c r="GYH251" s="87"/>
      <c r="GYI251" s="87"/>
      <c r="GYJ251" s="87"/>
      <c r="GYK251" s="88"/>
      <c r="GYL251" s="12"/>
      <c r="GYM251" s="12"/>
      <c r="GYN251" s="88"/>
      <c r="GYO251" s="88"/>
      <c r="GYP251" s="11"/>
      <c r="GYQ251" s="11"/>
      <c r="GYR251" s="89"/>
      <c r="GYS251" s="87"/>
      <c r="GYT251" s="90"/>
      <c r="GYU251" s="91"/>
      <c r="GYV251" s="86"/>
      <c r="GYW251" s="87"/>
      <c r="GYX251" s="87"/>
      <c r="GYY251" s="87"/>
      <c r="GYZ251" s="87"/>
      <c r="GZA251" s="88"/>
      <c r="GZB251" s="12"/>
      <c r="GZC251" s="12"/>
      <c r="GZD251" s="88"/>
      <c r="GZE251" s="88"/>
      <c r="GZF251" s="11"/>
      <c r="GZG251" s="11"/>
      <c r="GZH251" s="89"/>
      <c r="GZI251" s="87"/>
      <c r="GZJ251" s="90"/>
      <c r="GZK251" s="91"/>
      <c r="GZL251" s="86"/>
      <c r="GZM251" s="87"/>
      <c r="GZN251" s="87"/>
      <c r="GZO251" s="87"/>
      <c r="GZP251" s="87"/>
      <c r="GZQ251" s="88"/>
      <c r="GZR251" s="12"/>
      <c r="GZS251" s="12"/>
      <c r="GZT251" s="88"/>
      <c r="GZU251" s="88"/>
      <c r="GZV251" s="11"/>
      <c r="GZW251" s="11"/>
      <c r="GZX251" s="89"/>
      <c r="GZY251" s="87"/>
      <c r="GZZ251" s="90"/>
      <c r="HAA251" s="91"/>
      <c r="HAB251" s="86"/>
      <c r="HAC251" s="87"/>
      <c r="HAD251" s="87"/>
      <c r="HAE251" s="87"/>
      <c r="HAF251" s="87"/>
      <c r="HAG251" s="88"/>
      <c r="HAH251" s="12"/>
      <c r="HAI251" s="12"/>
      <c r="HAJ251" s="88"/>
      <c r="HAK251" s="88"/>
      <c r="HAL251" s="11"/>
      <c r="HAM251" s="11"/>
      <c r="HAN251" s="89"/>
      <c r="HAO251" s="87"/>
      <c r="HAP251" s="90"/>
      <c r="HAQ251" s="91"/>
      <c r="HAR251" s="86"/>
      <c r="HAS251" s="87"/>
      <c r="HAT251" s="87"/>
      <c r="HAU251" s="87"/>
      <c r="HAV251" s="87"/>
      <c r="HAW251" s="88"/>
      <c r="HAX251" s="12"/>
      <c r="HAY251" s="12"/>
      <c r="HAZ251" s="88"/>
      <c r="HBA251" s="88"/>
      <c r="HBB251" s="11"/>
      <c r="HBC251" s="11"/>
      <c r="HBD251" s="89"/>
      <c r="HBE251" s="87"/>
      <c r="HBF251" s="90"/>
      <c r="HBG251" s="91"/>
      <c r="HBH251" s="86"/>
      <c r="HBI251" s="87"/>
      <c r="HBJ251" s="87"/>
      <c r="HBK251" s="87"/>
      <c r="HBL251" s="87"/>
      <c r="HBM251" s="88"/>
      <c r="HBN251" s="12"/>
      <c r="HBO251" s="12"/>
      <c r="HBP251" s="88"/>
      <c r="HBQ251" s="88"/>
      <c r="HBR251" s="11"/>
      <c r="HBS251" s="11"/>
      <c r="HBT251" s="89"/>
      <c r="HBU251" s="87"/>
      <c r="HBV251" s="90"/>
      <c r="HBW251" s="91"/>
      <c r="HBX251" s="86"/>
      <c r="HBY251" s="87"/>
      <c r="HBZ251" s="87"/>
      <c r="HCA251" s="87"/>
      <c r="HCB251" s="87"/>
      <c r="HCC251" s="88"/>
      <c r="HCD251" s="12"/>
      <c r="HCE251" s="12"/>
      <c r="HCF251" s="88"/>
      <c r="HCG251" s="88"/>
      <c r="HCH251" s="11"/>
      <c r="HCI251" s="11"/>
      <c r="HCJ251" s="89"/>
      <c r="HCK251" s="87"/>
      <c r="HCL251" s="90"/>
      <c r="HCM251" s="91"/>
      <c r="HCN251" s="86"/>
      <c r="HCO251" s="87"/>
      <c r="HCP251" s="87"/>
      <c r="HCQ251" s="87"/>
      <c r="HCR251" s="87"/>
      <c r="HCS251" s="88"/>
      <c r="HCT251" s="12"/>
      <c r="HCU251" s="12"/>
      <c r="HCV251" s="88"/>
      <c r="HCW251" s="88"/>
      <c r="HCX251" s="11"/>
      <c r="HCY251" s="11"/>
      <c r="HCZ251" s="89"/>
      <c r="HDA251" s="87"/>
      <c r="HDB251" s="90"/>
      <c r="HDC251" s="91"/>
      <c r="HDD251" s="86"/>
      <c r="HDE251" s="87"/>
      <c r="HDF251" s="87"/>
      <c r="HDG251" s="87"/>
      <c r="HDH251" s="87"/>
      <c r="HDI251" s="88"/>
      <c r="HDJ251" s="12"/>
      <c r="HDK251" s="12"/>
      <c r="HDL251" s="88"/>
      <c r="HDM251" s="88"/>
      <c r="HDN251" s="11"/>
      <c r="HDO251" s="11"/>
      <c r="HDP251" s="89"/>
      <c r="HDQ251" s="87"/>
      <c r="HDR251" s="90"/>
      <c r="HDS251" s="91"/>
      <c r="HDT251" s="86"/>
      <c r="HDU251" s="87"/>
      <c r="HDV251" s="87"/>
      <c r="HDW251" s="87"/>
      <c r="HDX251" s="87"/>
      <c r="HDY251" s="88"/>
      <c r="HDZ251" s="12"/>
      <c r="HEA251" s="12"/>
      <c r="HEB251" s="88"/>
      <c r="HEC251" s="88"/>
      <c r="HED251" s="11"/>
      <c r="HEE251" s="11"/>
      <c r="HEF251" s="89"/>
      <c r="HEG251" s="87"/>
      <c r="HEH251" s="90"/>
      <c r="HEI251" s="91"/>
      <c r="HEJ251" s="86"/>
      <c r="HEK251" s="87"/>
      <c r="HEL251" s="87"/>
      <c r="HEM251" s="87"/>
      <c r="HEN251" s="87"/>
      <c r="HEO251" s="88"/>
      <c r="HEP251" s="12"/>
      <c r="HEQ251" s="12"/>
      <c r="HER251" s="88"/>
      <c r="HES251" s="88"/>
      <c r="HET251" s="11"/>
      <c r="HEU251" s="11"/>
      <c r="HEV251" s="89"/>
      <c r="HEW251" s="87"/>
      <c r="HEX251" s="90"/>
      <c r="HEY251" s="91"/>
      <c r="HEZ251" s="86"/>
      <c r="HFA251" s="87"/>
      <c r="HFB251" s="87"/>
      <c r="HFC251" s="87"/>
      <c r="HFD251" s="87"/>
      <c r="HFE251" s="88"/>
      <c r="HFF251" s="12"/>
      <c r="HFG251" s="12"/>
      <c r="HFH251" s="88"/>
      <c r="HFI251" s="88"/>
      <c r="HFJ251" s="11"/>
      <c r="HFK251" s="11"/>
      <c r="HFL251" s="89"/>
      <c r="HFM251" s="87"/>
      <c r="HFN251" s="90"/>
      <c r="HFO251" s="91"/>
      <c r="HFP251" s="86"/>
      <c r="HFQ251" s="87"/>
      <c r="HFR251" s="87"/>
      <c r="HFS251" s="87"/>
      <c r="HFT251" s="87"/>
      <c r="HFU251" s="88"/>
      <c r="HFV251" s="12"/>
      <c r="HFW251" s="12"/>
      <c r="HFX251" s="88"/>
      <c r="HFY251" s="88"/>
      <c r="HFZ251" s="11"/>
      <c r="HGA251" s="11"/>
      <c r="HGB251" s="89"/>
      <c r="HGC251" s="87"/>
      <c r="HGD251" s="90"/>
      <c r="HGE251" s="91"/>
      <c r="HGF251" s="86"/>
      <c r="HGG251" s="87"/>
      <c r="HGH251" s="87"/>
      <c r="HGI251" s="87"/>
      <c r="HGJ251" s="87"/>
      <c r="HGK251" s="88"/>
      <c r="HGL251" s="12"/>
      <c r="HGM251" s="12"/>
      <c r="HGN251" s="88"/>
      <c r="HGO251" s="88"/>
      <c r="HGP251" s="11"/>
      <c r="HGQ251" s="11"/>
      <c r="HGR251" s="89"/>
      <c r="HGS251" s="87"/>
      <c r="HGT251" s="90"/>
      <c r="HGU251" s="91"/>
      <c r="HGV251" s="86"/>
      <c r="HGW251" s="87"/>
      <c r="HGX251" s="87"/>
      <c r="HGY251" s="87"/>
      <c r="HGZ251" s="87"/>
      <c r="HHA251" s="88"/>
      <c r="HHB251" s="12"/>
      <c r="HHC251" s="12"/>
      <c r="HHD251" s="88"/>
      <c r="HHE251" s="88"/>
      <c r="HHF251" s="11"/>
      <c r="HHG251" s="11"/>
      <c r="HHH251" s="89"/>
      <c r="HHI251" s="87"/>
      <c r="HHJ251" s="90"/>
      <c r="HHK251" s="91"/>
      <c r="HHL251" s="86"/>
      <c r="HHM251" s="87"/>
      <c r="HHN251" s="87"/>
      <c r="HHO251" s="87"/>
      <c r="HHP251" s="87"/>
      <c r="HHQ251" s="88"/>
      <c r="HHR251" s="12"/>
      <c r="HHS251" s="12"/>
      <c r="HHT251" s="88"/>
      <c r="HHU251" s="88"/>
      <c r="HHV251" s="11"/>
      <c r="HHW251" s="11"/>
      <c r="HHX251" s="89"/>
      <c r="HHY251" s="87"/>
      <c r="HHZ251" s="90"/>
      <c r="HIA251" s="91"/>
      <c r="HIB251" s="86"/>
      <c r="HIC251" s="87"/>
      <c r="HID251" s="87"/>
      <c r="HIE251" s="87"/>
      <c r="HIF251" s="87"/>
      <c r="HIG251" s="88"/>
      <c r="HIH251" s="12"/>
      <c r="HII251" s="12"/>
      <c r="HIJ251" s="88"/>
      <c r="HIK251" s="88"/>
      <c r="HIL251" s="11"/>
      <c r="HIM251" s="11"/>
      <c r="HIN251" s="89"/>
      <c r="HIO251" s="87"/>
      <c r="HIP251" s="90"/>
      <c r="HIQ251" s="91"/>
      <c r="HIR251" s="86"/>
      <c r="HIS251" s="87"/>
      <c r="HIT251" s="87"/>
      <c r="HIU251" s="87"/>
      <c r="HIV251" s="87"/>
      <c r="HIW251" s="88"/>
      <c r="HIX251" s="12"/>
      <c r="HIY251" s="12"/>
      <c r="HIZ251" s="88"/>
      <c r="HJA251" s="88"/>
      <c r="HJB251" s="11"/>
      <c r="HJC251" s="11"/>
      <c r="HJD251" s="89"/>
      <c r="HJE251" s="87"/>
      <c r="HJF251" s="90"/>
      <c r="HJG251" s="91"/>
      <c r="HJH251" s="86"/>
      <c r="HJI251" s="87"/>
      <c r="HJJ251" s="87"/>
      <c r="HJK251" s="87"/>
      <c r="HJL251" s="87"/>
      <c r="HJM251" s="88"/>
      <c r="HJN251" s="12"/>
      <c r="HJO251" s="12"/>
      <c r="HJP251" s="88"/>
      <c r="HJQ251" s="88"/>
      <c r="HJR251" s="11"/>
      <c r="HJS251" s="11"/>
      <c r="HJT251" s="89"/>
      <c r="HJU251" s="87"/>
      <c r="HJV251" s="90"/>
      <c r="HJW251" s="91"/>
      <c r="HJX251" s="86"/>
      <c r="HJY251" s="87"/>
      <c r="HJZ251" s="87"/>
      <c r="HKA251" s="87"/>
      <c r="HKB251" s="87"/>
      <c r="HKC251" s="88"/>
      <c r="HKD251" s="12"/>
      <c r="HKE251" s="12"/>
      <c r="HKF251" s="88"/>
      <c r="HKG251" s="88"/>
      <c r="HKH251" s="11"/>
      <c r="HKI251" s="11"/>
      <c r="HKJ251" s="89"/>
      <c r="HKK251" s="87"/>
      <c r="HKL251" s="90"/>
      <c r="HKM251" s="91"/>
      <c r="HKN251" s="86"/>
      <c r="HKO251" s="87"/>
      <c r="HKP251" s="87"/>
      <c r="HKQ251" s="87"/>
      <c r="HKR251" s="87"/>
      <c r="HKS251" s="88"/>
      <c r="HKT251" s="12"/>
      <c r="HKU251" s="12"/>
      <c r="HKV251" s="88"/>
      <c r="HKW251" s="88"/>
      <c r="HKX251" s="11"/>
      <c r="HKY251" s="11"/>
      <c r="HKZ251" s="89"/>
      <c r="HLA251" s="87"/>
      <c r="HLB251" s="90"/>
      <c r="HLC251" s="91"/>
      <c r="HLD251" s="86"/>
      <c r="HLE251" s="87"/>
      <c r="HLF251" s="87"/>
      <c r="HLG251" s="87"/>
      <c r="HLH251" s="87"/>
      <c r="HLI251" s="88"/>
      <c r="HLJ251" s="12"/>
      <c r="HLK251" s="12"/>
      <c r="HLL251" s="88"/>
      <c r="HLM251" s="88"/>
      <c r="HLN251" s="11"/>
      <c r="HLO251" s="11"/>
      <c r="HLP251" s="89"/>
      <c r="HLQ251" s="87"/>
      <c r="HLR251" s="90"/>
      <c r="HLS251" s="91"/>
      <c r="HLT251" s="86"/>
      <c r="HLU251" s="87"/>
      <c r="HLV251" s="87"/>
      <c r="HLW251" s="87"/>
      <c r="HLX251" s="87"/>
      <c r="HLY251" s="88"/>
      <c r="HLZ251" s="12"/>
      <c r="HMA251" s="12"/>
      <c r="HMB251" s="88"/>
      <c r="HMC251" s="88"/>
      <c r="HMD251" s="11"/>
      <c r="HME251" s="11"/>
      <c r="HMF251" s="89"/>
      <c r="HMG251" s="87"/>
      <c r="HMH251" s="90"/>
      <c r="HMI251" s="91"/>
      <c r="HMJ251" s="86"/>
      <c r="HMK251" s="87"/>
      <c r="HML251" s="87"/>
      <c r="HMM251" s="87"/>
      <c r="HMN251" s="87"/>
      <c r="HMO251" s="88"/>
      <c r="HMP251" s="12"/>
      <c r="HMQ251" s="12"/>
      <c r="HMR251" s="88"/>
      <c r="HMS251" s="88"/>
      <c r="HMT251" s="11"/>
      <c r="HMU251" s="11"/>
      <c r="HMV251" s="89"/>
      <c r="HMW251" s="87"/>
      <c r="HMX251" s="90"/>
      <c r="HMY251" s="91"/>
      <c r="HMZ251" s="86"/>
      <c r="HNA251" s="87"/>
      <c r="HNB251" s="87"/>
      <c r="HNC251" s="87"/>
      <c r="HND251" s="87"/>
      <c r="HNE251" s="88"/>
      <c r="HNF251" s="12"/>
      <c r="HNG251" s="12"/>
      <c r="HNH251" s="88"/>
      <c r="HNI251" s="88"/>
      <c r="HNJ251" s="11"/>
      <c r="HNK251" s="11"/>
      <c r="HNL251" s="89"/>
      <c r="HNM251" s="87"/>
      <c r="HNN251" s="90"/>
      <c r="HNO251" s="91"/>
      <c r="HNP251" s="86"/>
      <c r="HNQ251" s="87"/>
      <c r="HNR251" s="87"/>
      <c r="HNS251" s="87"/>
      <c r="HNT251" s="87"/>
      <c r="HNU251" s="88"/>
      <c r="HNV251" s="12"/>
      <c r="HNW251" s="12"/>
      <c r="HNX251" s="88"/>
      <c r="HNY251" s="88"/>
      <c r="HNZ251" s="11"/>
      <c r="HOA251" s="11"/>
      <c r="HOB251" s="89"/>
      <c r="HOC251" s="87"/>
      <c r="HOD251" s="90"/>
      <c r="HOE251" s="91"/>
      <c r="HOF251" s="86"/>
      <c r="HOG251" s="87"/>
      <c r="HOH251" s="87"/>
      <c r="HOI251" s="87"/>
      <c r="HOJ251" s="87"/>
      <c r="HOK251" s="88"/>
      <c r="HOL251" s="12"/>
      <c r="HOM251" s="12"/>
      <c r="HON251" s="88"/>
      <c r="HOO251" s="88"/>
      <c r="HOP251" s="11"/>
      <c r="HOQ251" s="11"/>
      <c r="HOR251" s="89"/>
      <c r="HOS251" s="87"/>
      <c r="HOT251" s="90"/>
      <c r="HOU251" s="91"/>
      <c r="HOV251" s="86"/>
      <c r="HOW251" s="87"/>
      <c r="HOX251" s="87"/>
      <c r="HOY251" s="87"/>
      <c r="HOZ251" s="87"/>
      <c r="HPA251" s="88"/>
      <c r="HPB251" s="12"/>
      <c r="HPC251" s="12"/>
      <c r="HPD251" s="88"/>
      <c r="HPE251" s="88"/>
      <c r="HPF251" s="11"/>
      <c r="HPG251" s="11"/>
      <c r="HPH251" s="89"/>
      <c r="HPI251" s="87"/>
      <c r="HPJ251" s="90"/>
      <c r="HPK251" s="91"/>
      <c r="HPL251" s="86"/>
      <c r="HPM251" s="87"/>
      <c r="HPN251" s="87"/>
      <c r="HPO251" s="87"/>
      <c r="HPP251" s="87"/>
      <c r="HPQ251" s="88"/>
      <c r="HPR251" s="12"/>
      <c r="HPS251" s="12"/>
      <c r="HPT251" s="88"/>
      <c r="HPU251" s="88"/>
      <c r="HPV251" s="11"/>
      <c r="HPW251" s="11"/>
      <c r="HPX251" s="89"/>
      <c r="HPY251" s="87"/>
      <c r="HPZ251" s="90"/>
      <c r="HQA251" s="91"/>
      <c r="HQB251" s="86"/>
      <c r="HQC251" s="87"/>
      <c r="HQD251" s="87"/>
      <c r="HQE251" s="87"/>
      <c r="HQF251" s="87"/>
      <c r="HQG251" s="88"/>
      <c r="HQH251" s="12"/>
      <c r="HQI251" s="12"/>
      <c r="HQJ251" s="88"/>
      <c r="HQK251" s="88"/>
      <c r="HQL251" s="11"/>
      <c r="HQM251" s="11"/>
      <c r="HQN251" s="89"/>
      <c r="HQO251" s="87"/>
      <c r="HQP251" s="90"/>
      <c r="HQQ251" s="91"/>
      <c r="HQR251" s="86"/>
      <c r="HQS251" s="87"/>
      <c r="HQT251" s="87"/>
      <c r="HQU251" s="87"/>
      <c r="HQV251" s="87"/>
      <c r="HQW251" s="88"/>
      <c r="HQX251" s="12"/>
      <c r="HQY251" s="12"/>
      <c r="HQZ251" s="88"/>
      <c r="HRA251" s="88"/>
      <c r="HRB251" s="11"/>
      <c r="HRC251" s="11"/>
      <c r="HRD251" s="89"/>
      <c r="HRE251" s="87"/>
      <c r="HRF251" s="90"/>
      <c r="HRG251" s="91"/>
      <c r="HRH251" s="86"/>
      <c r="HRI251" s="87"/>
      <c r="HRJ251" s="87"/>
      <c r="HRK251" s="87"/>
      <c r="HRL251" s="87"/>
      <c r="HRM251" s="88"/>
      <c r="HRN251" s="12"/>
      <c r="HRO251" s="12"/>
      <c r="HRP251" s="88"/>
      <c r="HRQ251" s="88"/>
      <c r="HRR251" s="11"/>
      <c r="HRS251" s="11"/>
      <c r="HRT251" s="89"/>
      <c r="HRU251" s="87"/>
      <c r="HRV251" s="90"/>
      <c r="HRW251" s="91"/>
      <c r="HRX251" s="86"/>
      <c r="HRY251" s="87"/>
      <c r="HRZ251" s="87"/>
      <c r="HSA251" s="87"/>
      <c r="HSB251" s="87"/>
      <c r="HSC251" s="88"/>
      <c r="HSD251" s="12"/>
      <c r="HSE251" s="12"/>
      <c r="HSF251" s="88"/>
      <c r="HSG251" s="88"/>
      <c r="HSH251" s="11"/>
      <c r="HSI251" s="11"/>
      <c r="HSJ251" s="89"/>
      <c r="HSK251" s="87"/>
      <c r="HSL251" s="90"/>
      <c r="HSM251" s="91"/>
      <c r="HSN251" s="86"/>
      <c r="HSO251" s="87"/>
      <c r="HSP251" s="87"/>
      <c r="HSQ251" s="87"/>
      <c r="HSR251" s="87"/>
      <c r="HSS251" s="88"/>
      <c r="HST251" s="12"/>
      <c r="HSU251" s="12"/>
      <c r="HSV251" s="88"/>
      <c r="HSW251" s="88"/>
      <c r="HSX251" s="11"/>
      <c r="HSY251" s="11"/>
      <c r="HSZ251" s="89"/>
      <c r="HTA251" s="87"/>
      <c r="HTB251" s="90"/>
      <c r="HTC251" s="91"/>
      <c r="HTD251" s="86"/>
      <c r="HTE251" s="87"/>
      <c r="HTF251" s="87"/>
      <c r="HTG251" s="87"/>
      <c r="HTH251" s="87"/>
      <c r="HTI251" s="88"/>
      <c r="HTJ251" s="12"/>
      <c r="HTK251" s="12"/>
      <c r="HTL251" s="88"/>
      <c r="HTM251" s="88"/>
      <c r="HTN251" s="11"/>
      <c r="HTO251" s="11"/>
      <c r="HTP251" s="89"/>
      <c r="HTQ251" s="87"/>
      <c r="HTR251" s="90"/>
      <c r="HTS251" s="91"/>
      <c r="HTT251" s="86"/>
      <c r="HTU251" s="87"/>
      <c r="HTV251" s="87"/>
      <c r="HTW251" s="87"/>
      <c r="HTX251" s="87"/>
      <c r="HTY251" s="88"/>
      <c r="HTZ251" s="12"/>
      <c r="HUA251" s="12"/>
      <c r="HUB251" s="88"/>
      <c r="HUC251" s="88"/>
      <c r="HUD251" s="11"/>
      <c r="HUE251" s="11"/>
      <c r="HUF251" s="89"/>
      <c r="HUG251" s="87"/>
      <c r="HUH251" s="90"/>
      <c r="HUI251" s="91"/>
      <c r="HUJ251" s="86"/>
      <c r="HUK251" s="87"/>
      <c r="HUL251" s="87"/>
      <c r="HUM251" s="87"/>
      <c r="HUN251" s="87"/>
      <c r="HUO251" s="88"/>
      <c r="HUP251" s="12"/>
      <c r="HUQ251" s="12"/>
      <c r="HUR251" s="88"/>
      <c r="HUS251" s="88"/>
      <c r="HUT251" s="11"/>
      <c r="HUU251" s="11"/>
      <c r="HUV251" s="89"/>
      <c r="HUW251" s="87"/>
      <c r="HUX251" s="90"/>
      <c r="HUY251" s="91"/>
      <c r="HUZ251" s="86"/>
      <c r="HVA251" s="87"/>
      <c r="HVB251" s="87"/>
      <c r="HVC251" s="87"/>
      <c r="HVD251" s="87"/>
      <c r="HVE251" s="88"/>
      <c r="HVF251" s="12"/>
      <c r="HVG251" s="12"/>
      <c r="HVH251" s="88"/>
      <c r="HVI251" s="88"/>
      <c r="HVJ251" s="11"/>
      <c r="HVK251" s="11"/>
      <c r="HVL251" s="89"/>
      <c r="HVM251" s="87"/>
      <c r="HVN251" s="90"/>
      <c r="HVO251" s="91"/>
      <c r="HVP251" s="86"/>
      <c r="HVQ251" s="87"/>
      <c r="HVR251" s="87"/>
      <c r="HVS251" s="87"/>
      <c r="HVT251" s="87"/>
      <c r="HVU251" s="88"/>
      <c r="HVV251" s="12"/>
      <c r="HVW251" s="12"/>
      <c r="HVX251" s="88"/>
      <c r="HVY251" s="88"/>
      <c r="HVZ251" s="11"/>
      <c r="HWA251" s="11"/>
      <c r="HWB251" s="89"/>
      <c r="HWC251" s="87"/>
      <c r="HWD251" s="90"/>
      <c r="HWE251" s="91"/>
      <c r="HWF251" s="86"/>
      <c r="HWG251" s="87"/>
      <c r="HWH251" s="87"/>
      <c r="HWI251" s="87"/>
      <c r="HWJ251" s="87"/>
      <c r="HWK251" s="88"/>
      <c r="HWL251" s="12"/>
      <c r="HWM251" s="12"/>
      <c r="HWN251" s="88"/>
      <c r="HWO251" s="88"/>
      <c r="HWP251" s="11"/>
      <c r="HWQ251" s="11"/>
      <c r="HWR251" s="89"/>
      <c r="HWS251" s="87"/>
      <c r="HWT251" s="90"/>
      <c r="HWU251" s="91"/>
      <c r="HWV251" s="86"/>
      <c r="HWW251" s="87"/>
      <c r="HWX251" s="87"/>
      <c r="HWY251" s="87"/>
      <c r="HWZ251" s="87"/>
      <c r="HXA251" s="88"/>
      <c r="HXB251" s="12"/>
      <c r="HXC251" s="12"/>
      <c r="HXD251" s="88"/>
      <c r="HXE251" s="88"/>
      <c r="HXF251" s="11"/>
      <c r="HXG251" s="11"/>
      <c r="HXH251" s="89"/>
      <c r="HXI251" s="87"/>
      <c r="HXJ251" s="90"/>
      <c r="HXK251" s="91"/>
      <c r="HXL251" s="86"/>
      <c r="HXM251" s="87"/>
      <c r="HXN251" s="87"/>
      <c r="HXO251" s="87"/>
      <c r="HXP251" s="87"/>
      <c r="HXQ251" s="88"/>
      <c r="HXR251" s="12"/>
      <c r="HXS251" s="12"/>
      <c r="HXT251" s="88"/>
      <c r="HXU251" s="88"/>
      <c r="HXV251" s="11"/>
      <c r="HXW251" s="11"/>
      <c r="HXX251" s="89"/>
      <c r="HXY251" s="87"/>
      <c r="HXZ251" s="90"/>
      <c r="HYA251" s="91"/>
      <c r="HYB251" s="86"/>
      <c r="HYC251" s="87"/>
      <c r="HYD251" s="87"/>
      <c r="HYE251" s="87"/>
      <c r="HYF251" s="87"/>
      <c r="HYG251" s="88"/>
      <c r="HYH251" s="12"/>
      <c r="HYI251" s="12"/>
      <c r="HYJ251" s="88"/>
      <c r="HYK251" s="88"/>
      <c r="HYL251" s="11"/>
      <c r="HYM251" s="11"/>
      <c r="HYN251" s="89"/>
      <c r="HYO251" s="87"/>
      <c r="HYP251" s="90"/>
      <c r="HYQ251" s="91"/>
      <c r="HYR251" s="86"/>
      <c r="HYS251" s="87"/>
      <c r="HYT251" s="87"/>
      <c r="HYU251" s="87"/>
      <c r="HYV251" s="87"/>
      <c r="HYW251" s="88"/>
      <c r="HYX251" s="12"/>
      <c r="HYY251" s="12"/>
      <c r="HYZ251" s="88"/>
      <c r="HZA251" s="88"/>
      <c r="HZB251" s="11"/>
      <c r="HZC251" s="11"/>
      <c r="HZD251" s="89"/>
      <c r="HZE251" s="87"/>
      <c r="HZF251" s="90"/>
      <c r="HZG251" s="91"/>
      <c r="HZH251" s="86"/>
      <c r="HZI251" s="87"/>
      <c r="HZJ251" s="87"/>
      <c r="HZK251" s="87"/>
      <c r="HZL251" s="87"/>
      <c r="HZM251" s="88"/>
      <c r="HZN251" s="12"/>
      <c r="HZO251" s="12"/>
      <c r="HZP251" s="88"/>
      <c r="HZQ251" s="88"/>
      <c r="HZR251" s="11"/>
      <c r="HZS251" s="11"/>
      <c r="HZT251" s="89"/>
      <c r="HZU251" s="87"/>
      <c r="HZV251" s="90"/>
      <c r="HZW251" s="91"/>
      <c r="HZX251" s="86"/>
      <c r="HZY251" s="87"/>
      <c r="HZZ251" s="87"/>
      <c r="IAA251" s="87"/>
      <c r="IAB251" s="87"/>
      <c r="IAC251" s="88"/>
      <c r="IAD251" s="12"/>
      <c r="IAE251" s="12"/>
      <c r="IAF251" s="88"/>
      <c r="IAG251" s="88"/>
      <c r="IAH251" s="11"/>
      <c r="IAI251" s="11"/>
      <c r="IAJ251" s="89"/>
      <c r="IAK251" s="87"/>
      <c r="IAL251" s="90"/>
      <c r="IAM251" s="91"/>
      <c r="IAN251" s="86"/>
      <c r="IAO251" s="87"/>
      <c r="IAP251" s="87"/>
      <c r="IAQ251" s="87"/>
      <c r="IAR251" s="87"/>
      <c r="IAS251" s="88"/>
      <c r="IAT251" s="12"/>
      <c r="IAU251" s="12"/>
      <c r="IAV251" s="88"/>
      <c r="IAW251" s="88"/>
      <c r="IAX251" s="11"/>
      <c r="IAY251" s="11"/>
      <c r="IAZ251" s="89"/>
      <c r="IBA251" s="87"/>
      <c r="IBB251" s="90"/>
      <c r="IBC251" s="91"/>
      <c r="IBD251" s="86"/>
      <c r="IBE251" s="87"/>
      <c r="IBF251" s="87"/>
      <c r="IBG251" s="87"/>
      <c r="IBH251" s="87"/>
      <c r="IBI251" s="88"/>
      <c r="IBJ251" s="12"/>
      <c r="IBK251" s="12"/>
      <c r="IBL251" s="88"/>
      <c r="IBM251" s="88"/>
      <c r="IBN251" s="11"/>
      <c r="IBO251" s="11"/>
      <c r="IBP251" s="89"/>
      <c r="IBQ251" s="87"/>
      <c r="IBR251" s="90"/>
      <c r="IBS251" s="91"/>
      <c r="IBT251" s="86"/>
      <c r="IBU251" s="87"/>
      <c r="IBV251" s="87"/>
      <c r="IBW251" s="87"/>
      <c r="IBX251" s="87"/>
      <c r="IBY251" s="88"/>
      <c r="IBZ251" s="12"/>
      <c r="ICA251" s="12"/>
      <c r="ICB251" s="88"/>
      <c r="ICC251" s="88"/>
      <c r="ICD251" s="11"/>
      <c r="ICE251" s="11"/>
      <c r="ICF251" s="89"/>
      <c r="ICG251" s="87"/>
      <c r="ICH251" s="90"/>
      <c r="ICI251" s="91"/>
      <c r="ICJ251" s="86"/>
      <c r="ICK251" s="87"/>
      <c r="ICL251" s="87"/>
      <c r="ICM251" s="87"/>
      <c r="ICN251" s="87"/>
      <c r="ICO251" s="88"/>
      <c r="ICP251" s="12"/>
      <c r="ICQ251" s="12"/>
      <c r="ICR251" s="88"/>
      <c r="ICS251" s="88"/>
      <c r="ICT251" s="11"/>
      <c r="ICU251" s="11"/>
      <c r="ICV251" s="89"/>
      <c r="ICW251" s="87"/>
      <c r="ICX251" s="90"/>
      <c r="ICY251" s="91"/>
      <c r="ICZ251" s="86"/>
      <c r="IDA251" s="87"/>
      <c r="IDB251" s="87"/>
      <c r="IDC251" s="87"/>
      <c r="IDD251" s="87"/>
      <c r="IDE251" s="88"/>
      <c r="IDF251" s="12"/>
      <c r="IDG251" s="12"/>
      <c r="IDH251" s="88"/>
      <c r="IDI251" s="88"/>
      <c r="IDJ251" s="11"/>
      <c r="IDK251" s="11"/>
      <c r="IDL251" s="89"/>
      <c r="IDM251" s="87"/>
      <c r="IDN251" s="90"/>
      <c r="IDO251" s="91"/>
      <c r="IDP251" s="86"/>
      <c r="IDQ251" s="87"/>
      <c r="IDR251" s="87"/>
      <c r="IDS251" s="87"/>
      <c r="IDT251" s="87"/>
      <c r="IDU251" s="88"/>
      <c r="IDV251" s="12"/>
      <c r="IDW251" s="12"/>
      <c r="IDX251" s="88"/>
      <c r="IDY251" s="88"/>
      <c r="IDZ251" s="11"/>
      <c r="IEA251" s="11"/>
      <c r="IEB251" s="89"/>
      <c r="IEC251" s="87"/>
      <c r="IED251" s="90"/>
      <c r="IEE251" s="91"/>
      <c r="IEF251" s="86"/>
      <c r="IEG251" s="87"/>
      <c r="IEH251" s="87"/>
      <c r="IEI251" s="87"/>
      <c r="IEJ251" s="87"/>
      <c r="IEK251" s="88"/>
      <c r="IEL251" s="12"/>
      <c r="IEM251" s="12"/>
      <c r="IEN251" s="88"/>
      <c r="IEO251" s="88"/>
      <c r="IEP251" s="11"/>
      <c r="IEQ251" s="11"/>
      <c r="IER251" s="89"/>
      <c r="IES251" s="87"/>
      <c r="IET251" s="90"/>
      <c r="IEU251" s="91"/>
      <c r="IEV251" s="86"/>
      <c r="IEW251" s="87"/>
      <c r="IEX251" s="87"/>
      <c r="IEY251" s="87"/>
      <c r="IEZ251" s="87"/>
      <c r="IFA251" s="88"/>
      <c r="IFB251" s="12"/>
      <c r="IFC251" s="12"/>
      <c r="IFD251" s="88"/>
      <c r="IFE251" s="88"/>
      <c r="IFF251" s="11"/>
      <c r="IFG251" s="11"/>
      <c r="IFH251" s="89"/>
      <c r="IFI251" s="87"/>
      <c r="IFJ251" s="90"/>
      <c r="IFK251" s="91"/>
      <c r="IFL251" s="86"/>
      <c r="IFM251" s="87"/>
      <c r="IFN251" s="87"/>
      <c r="IFO251" s="87"/>
      <c r="IFP251" s="87"/>
      <c r="IFQ251" s="88"/>
      <c r="IFR251" s="12"/>
      <c r="IFS251" s="12"/>
      <c r="IFT251" s="88"/>
      <c r="IFU251" s="88"/>
      <c r="IFV251" s="11"/>
      <c r="IFW251" s="11"/>
      <c r="IFX251" s="89"/>
      <c r="IFY251" s="87"/>
      <c r="IFZ251" s="90"/>
      <c r="IGA251" s="91"/>
      <c r="IGB251" s="86"/>
      <c r="IGC251" s="87"/>
      <c r="IGD251" s="87"/>
      <c r="IGE251" s="87"/>
      <c r="IGF251" s="87"/>
      <c r="IGG251" s="88"/>
      <c r="IGH251" s="12"/>
      <c r="IGI251" s="12"/>
      <c r="IGJ251" s="88"/>
      <c r="IGK251" s="88"/>
      <c r="IGL251" s="11"/>
      <c r="IGM251" s="11"/>
      <c r="IGN251" s="89"/>
      <c r="IGO251" s="87"/>
      <c r="IGP251" s="90"/>
      <c r="IGQ251" s="91"/>
      <c r="IGR251" s="86"/>
      <c r="IGS251" s="87"/>
      <c r="IGT251" s="87"/>
      <c r="IGU251" s="87"/>
      <c r="IGV251" s="87"/>
      <c r="IGW251" s="88"/>
      <c r="IGX251" s="12"/>
      <c r="IGY251" s="12"/>
      <c r="IGZ251" s="88"/>
      <c r="IHA251" s="88"/>
      <c r="IHB251" s="11"/>
      <c r="IHC251" s="11"/>
      <c r="IHD251" s="89"/>
      <c r="IHE251" s="87"/>
      <c r="IHF251" s="90"/>
      <c r="IHG251" s="91"/>
      <c r="IHH251" s="86"/>
      <c r="IHI251" s="87"/>
      <c r="IHJ251" s="87"/>
      <c r="IHK251" s="87"/>
      <c r="IHL251" s="87"/>
      <c r="IHM251" s="88"/>
      <c r="IHN251" s="12"/>
      <c r="IHO251" s="12"/>
      <c r="IHP251" s="88"/>
      <c r="IHQ251" s="88"/>
      <c r="IHR251" s="11"/>
      <c r="IHS251" s="11"/>
      <c r="IHT251" s="89"/>
      <c r="IHU251" s="87"/>
      <c r="IHV251" s="90"/>
      <c r="IHW251" s="91"/>
      <c r="IHX251" s="86"/>
      <c r="IHY251" s="87"/>
      <c r="IHZ251" s="87"/>
      <c r="IIA251" s="87"/>
      <c r="IIB251" s="87"/>
      <c r="IIC251" s="88"/>
      <c r="IID251" s="12"/>
      <c r="IIE251" s="12"/>
      <c r="IIF251" s="88"/>
      <c r="IIG251" s="88"/>
      <c r="IIH251" s="11"/>
      <c r="III251" s="11"/>
      <c r="IIJ251" s="89"/>
      <c r="IIK251" s="87"/>
      <c r="IIL251" s="90"/>
      <c r="IIM251" s="91"/>
      <c r="IIN251" s="86"/>
      <c r="IIO251" s="87"/>
      <c r="IIP251" s="87"/>
      <c r="IIQ251" s="87"/>
      <c r="IIR251" s="87"/>
      <c r="IIS251" s="88"/>
      <c r="IIT251" s="12"/>
      <c r="IIU251" s="12"/>
      <c r="IIV251" s="88"/>
      <c r="IIW251" s="88"/>
      <c r="IIX251" s="11"/>
      <c r="IIY251" s="11"/>
      <c r="IIZ251" s="89"/>
      <c r="IJA251" s="87"/>
      <c r="IJB251" s="90"/>
      <c r="IJC251" s="91"/>
      <c r="IJD251" s="86"/>
      <c r="IJE251" s="87"/>
      <c r="IJF251" s="87"/>
      <c r="IJG251" s="87"/>
      <c r="IJH251" s="87"/>
      <c r="IJI251" s="88"/>
      <c r="IJJ251" s="12"/>
      <c r="IJK251" s="12"/>
      <c r="IJL251" s="88"/>
      <c r="IJM251" s="88"/>
      <c r="IJN251" s="11"/>
      <c r="IJO251" s="11"/>
      <c r="IJP251" s="89"/>
      <c r="IJQ251" s="87"/>
      <c r="IJR251" s="90"/>
      <c r="IJS251" s="91"/>
      <c r="IJT251" s="86"/>
      <c r="IJU251" s="87"/>
      <c r="IJV251" s="87"/>
      <c r="IJW251" s="87"/>
      <c r="IJX251" s="87"/>
      <c r="IJY251" s="88"/>
      <c r="IJZ251" s="12"/>
      <c r="IKA251" s="12"/>
      <c r="IKB251" s="88"/>
      <c r="IKC251" s="88"/>
      <c r="IKD251" s="11"/>
      <c r="IKE251" s="11"/>
      <c r="IKF251" s="89"/>
      <c r="IKG251" s="87"/>
      <c r="IKH251" s="90"/>
      <c r="IKI251" s="91"/>
      <c r="IKJ251" s="86"/>
      <c r="IKK251" s="87"/>
      <c r="IKL251" s="87"/>
      <c r="IKM251" s="87"/>
      <c r="IKN251" s="87"/>
      <c r="IKO251" s="88"/>
      <c r="IKP251" s="12"/>
      <c r="IKQ251" s="12"/>
      <c r="IKR251" s="88"/>
      <c r="IKS251" s="88"/>
      <c r="IKT251" s="11"/>
      <c r="IKU251" s="11"/>
      <c r="IKV251" s="89"/>
      <c r="IKW251" s="87"/>
      <c r="IKX251" s="90"/>
      <c r="IKY251" s="91"/>
      <c r="IKZ251" s="86"/>
      <c r="ILA251" s="87"/>
      <c r="ILB251" s="87"/>
      <c r="ILC251" s="87"/>
      <c r="ILD251" s="87"/>
      <c r="ILE251" s="88"/>
      <c r="ILF251" s="12"/>
      <c r="ILG251" s="12"/>
      <c r="ILH251" s="88"/>
      <c r="ILI251" s="88"/>
      <c r="ILJ251" s="11"/>
      <c r="ILK251" s="11"/>
      <c r="ILL251" s="89"/>
      <c r="ILM251" s="87"/>
      <c r="ILN251" s="90"/>
      <c r="ILO251" s="91"/>
      <c r="ILP251" s="86"/>
      <c r="ILQ251" s="87"/>
      <c r="ILR251" s="87"/>
      <c r="ILS251" s="87"/>
      <c r="ILT251" s="87"/>
      <c r="ILU251" s="88"/>
      <c r="ILV251" s="12"/>
      <c r="ILW251" s="12"/>
      <c r="ILX251" s="88"/>
      <c r="ILY251" s="88"/>
      <c r="ILZ251" s="11"/>
      <c r="IMA251" s="11"/>
      <c r="IMB251" s="89"/>
      <c r="IMC251" s="87"/>
      <c r="IMD251" s="90"/>
      <c r="IME251" s="91"/>
      <c r="IMF251" s="86"/>
      <c r="IMG251" s="87"/>
      <c r="IMH251" s="87"/>
      <c r="IMI251" s="87"/>
      <c r="IMJ251" s="87"/>
      <c r="IMK251" s="88"/>
      <c r="IML251" s="12"/>
      <c r="IMM251" s="12"/>
      <c r="IMN251" s="88"/>
      <c r="IMO251" s="88"/>
      <c r="IMP251" s="11"/>
      <c r="IMQ251" s="11"/>
      <c r="IMR251" s="89"/>
      <c r="IMS251" s="87"/>
      <c r="IMT251" s="90"/>
      <c r="IMU251" s="91"/>
      <c r="IMV251" s="86"/>
      <c r="IMW251" s="87"/>
      <c r="IMX251" s="87"/>
      <c r="IMY251" s="87"/>
      <c r="IMZ251" s="87"/>
      <c r="INA251" s="88"/>
      <c r="INB251" s="12"/>
      <c r="INC251" s="12"/>
      <c r="IND251" s="88"/>
      <c r="INE251" s="88"/>
      <c r="INF251" s="11"/>
      <c r="ING251" s="11"/>
      <c r="INH251" s="89"/>
      <c r="INI251" s="87"/>
      <c r="INJ251" s="90"/>
      <c r="INK251" s="91"/>
      <c r="INL251" s="86"/>
      <c r="INM251" s="87"/>
      <c r="INN251" s="87"/>
      <c r="INO251" s="87"/>
      <c r="INP251" s="87"/>
      <c r="INQ251" s="88"/>
      <c r="INR251" s="12"/>
      <c r="INS251" s="12"/>
      <c r="INT251" s="88"/>
      <c r="INU251" s="88"/>
      <c r="INV251" s="11"/>
      <c r="INW251" s="11"/>
      <c r="INX251" s="89"/>
      <c r="INY251" s="87"/>
      <c r="INZ251" s="90"/>
      <c r="IOA251" s="91"/>
      <c r="IOB251" s="86"/>
      <c r="IOC251" s="87"/>
      <c r="IOD251" s="87"/>
      <c r="IOE251" s="87"/>
      <c r="IOF251" s="87"/>
      <c r="IOG251" s="88"/>
      <c r="IOH251" s="12"/>
      <c r="IOI251" s="12"/>
      <c r="IOJ251" s="88"/>
      <c r="IOK251" s="88"/>
      <c r="IOL251" s="11"/>
      <c r="IOM251" s="11"/>
      <c r="ION251" s="89"/>
      <c r="IOO251" s="87"/>
      <c r="IOP251" s="90"/>
      <c r="IOQ251" s="91"/>
      <c r="IOR251" s="86"/>
      <c r="IOS251" s="87"/>
      <c r="IOT251" s="87"/>
      <c r="IOU251" s="87"/>
      <c r="IOV251" s="87"/>
      <c r="IOW251" s="88"/>
      <c r="IOX251" s="12"/>
      <c r="IOY251" s="12"/>
      <c r="IOZ251" s="88"/>
      <c r="IPA251" s="88"/>
      <c r="IPB251" s="11"/>
      <c r="IPC251" s="11"/>
      <c r="IPD251" s="89"/>
      <c r="IPE251" s="87"/>
      <c r="IPF251" s="90"/>
      <c r="IPG251" s="91"/>
      <c r="IPH251" s="86"/>
      <c r="IPI251" s="87"/>
      <c r="IPJ251" s="87"/>
      <c r="IPK251" s="87"/>
      <c r="IPL251" s="87"/>
      <c r="IPM251" s="88"/>
      <c r="IPN251" s="12"/>
      <c r="IPO251" s="12"/>
      <c r="IPP251" s="88"/>
      <c r="IPQ251" s="88"/>
      <c r="IPR251" s="11"/>
      <c r="IPS251" s="11"/>
      <c r="IPT251" s="89"/>
      <c r="IPU251" s="87"/>
      <c r="IPV251" s="90"/>
      <c r="IPW251" s="91"/>
      <c r="IPX251" s="86"/>
      <c r="IPY251" s="87"/>
      <c r="IPZ251" s="87"/>
      <c r="IQA251" s="87"/>
      <c r="IQB251" s="87"/>
      <c r="IQC251" s="88"/>
      <c r="IQD251" s="12"/>
      <c r="IQE251" s="12"/>
      <c r="IQF251" s="88"/>
      <c r="IQG251" s="88"/>
      <c r="IQH251" s="11"/>
      <c r="IQI251" s="11"/>
      <c r="IQJ251" s="89"/>
      <c r="IQK251" s="87"/>
      <c r="IQL251" s="90"/>
      <c r="IQM251" s="91"/>
      <c r="IQN251" s="86"/>
      <c r="IQO251" s="87"/>
      <c r="IQP251" s="87"/>
      <c r="IQQ251" s="87"/>
      <c r="IQR251" s="87"/>
      <c r="IQS251" s="88"/>
      <c r="IQT251" s="12"/>
      <c r="IQU251" s="12"/>
      <c r="IQV251" s="88"/>
      <c r="IQW251" s="88"/>
      <c r="IQX251" s="11"/>
      <c r="IQY251" s="11"/>
      <c r="IQZ251" s="89"/>
      <c r="IRA251" s="87"/>
      <c r="IRB251" s="90"/>
      <c r="IRC251" s="91"/>
      <c r="IRD251" s="86"/>
      <c r="IRE251" s="87"/>
      <c r="IRF251" s="87"/>
      <c r="IRG251" s="87"/>
      <c r="IRH251" s="87"/>
      <c r="IRI251" s="88"/>
      <c r="IRJ251" s="12"/>
      <c r="IRK251" s="12"/>
      <c r="IRL251" s="88"/>
      <c r="IRM251" s="88"/>
      <c r="IRN251" s="11"/>
      <c r="IRO251" s="11"/>
      <c r="IRP251" s="89"/>
      <c r="IRQ251" s="87"/>
      <c r="IRR251" s="90"/>
      <c r="IRS251" s="91"/>
      <c r="IRT251" s="86"/>
      <c r="IRU251" s="87"/>
      <c r="IRV251" s="87"/>
      <c r="IRW251" s="87"/>
      <c r="IRX251" s="87"/>
      <c r="IRY251" s="88"/>
      <c r="IRZ251" s="12"/>
      <c r="ISA251" s="12"/>
      <c r="ISB251" s="88"/>
      <c r="ISC251" s="88"/>
      <c r="ISD251" s="11"/>
      <c r="ISE251" s="11"/>
      <c r="ISF251" s="89"/>
      <c r="ISG251" s="87"/>
      <c r="ISH251" s="90"/>
      <c r="ISI251" s="91"/>
      <c r="ISJ251" s="86"/>
      <c r="ISK251" s="87"/>
      <c r="ISL251" s="87"/>
      <c r="ISM251" s="87"/>
      <c r="ISN251" s="87"/>
      <c r="ISO251" s="88"/>
      <c r="ISP251" s="12"/>
      <c r="ISQ251" s="12"/>
      <c r="ISR251" s="88"/>
      <c r="ISS251" s="88"/>
      <c r="IST251" s="11"/>
      <c r="ISU251" s="11"/>
      <c r="ISV251" s="89"/>
      <c r="ISW251" s="87"/>
      <c r="ISX251" s="90"/>
      <c r="ISY251" s="91"/>
      <c r="ISZ251" s="86"/>
      <c r="ITA251" s="87"/>
      <c r="ITB251" s="87"/>
      <c r="ITC251" s="87"/>
      <c r="ITD251" s="87"/>
      <c r="ITE251" s="88"/>
      <c r="ITF251" s="12"/>
      <c r="ITG251" s="12"/>
      <c r="ITH251" s="88"/>
      <c r="ITI251" s="88"/>
      <c r="ITJ251" s="11"/>
      <c r="ITK251" s="11"/>
      <c r="ITL251" s="89"/>
      <c r="ITM251" s="87"/>
      <c r="ITN251" s="90"/>
      <c r="ITO251" s="91"/>
      <c r="ITP251" s="86"/>
      <c r="ITQ251" s="87"/>
      <c r="ITR251" s="87"/>
      <c r="ITS251" s="87"/>
      <c r="ITT251" s="87"/>
      <c r="ITU251" s="88"/>
      <c r="ITV251" s="12"/>
      <c r="ITW251" s="12"/>
      <c r="ITX251" s="88"/>
      <c r="ITY251" s="88"/>
      <c r="ITZ251" s="11"/>
      <c r="IUA251" s="11"/>
      <c r="IUB251" s="89"/>
      <c r="IUC251" s="87"/>
      <c r="IUD251" s="90"/>
      <c r="IUE251" s="91"/>
      <c r="IUF251" s="86"/>
      <c r="IUG251" s="87"/>
      <c r="IUH251" s="87"/>
      <c r="IUI251" s="87"/>
      <c r="IUJ251" s="87"/>
      <c r="IUK251" s="88"/>
      <c r="IUL251" s="12"/>
      <c r="IUM251" s="12"/>
      <c r="IUN251" s="88"/>
      <c r="IUO251" s="88"/>
      <c r="IUP251" s="11"/>
      <c r="IUQ251" s="11"/>
      <c r="IUR251" s="89"/>
      <c r="IUS251" s="87"/>
      <c r="IUT251" s="90"/>
      <c r="IUU251" s="91"/>
      <c r="IUV251" s="86"/>
      <c r="IUW251" s="87"/>
      <c r="IUX251" s="87"/>
      <c r="IUY251" s="87"/>
      <c r="IUZ251" s="87"/>
      <c r="IVA251" s="88"/>
      <c r="IVB251" s="12"/>
      <c r="IVC251" s="12"/>
      <c r="IVD251" s="88"/>
      <c r="IVE251" s="88"/>
      <c r="IVF251" s="11"/>
      <c r="IVG251" s="11"/>
      <c r="IVH251" s="89"/>
      <c r="IVI251" s="87"/>
      <c r="IVJ251" s="90"/>
      <c r="IVK251" s="91"/>
      <c r="IVL251" s="86"/>
      <c r="IVM251" s="87"/>
      <c r="IVN251" s="87"/>
      <c r="IVO251" s="87"/>
      <c r="IVP251" s="87"/>
      <c r="IVQ251" s="88"/>
      <c r="IVR251" s="12"/>
      <c r="IVS251" s="12"/>
      <c r="IVT251" s="88"/>
      <c r="IVU251" s="88"/>
      <c r="IVV251" s="11"/>
      <c r="IVW251" s="11"/>
      <c r="IVX251" s="89"/>
      <c r="IVY251" s="87"/>
      <c r="IVZ251" s="90"/>
      <c r="IWA251" s="91"/>
      <c r="IWB251" s="86"/>
      <c r="IWC251" s="87"/>
      <c r="IWD251" s="87"/>
      <c r="IWE251" s="87"/>
      <c r="IWF251" s="87"/>
      <c r="IWG251" s="88"/>
      <c r="IWH251" s="12"/>
      <c r="IWI251" s="12"/>
      <c r="IWJ251" s="88"/>
      <c r="IWK251" s="88"/>
      <c r="IWL251" s="11"/>
      <c r="IWM251" s="11"/>
      <c r="IWN251" s="89"/>
      <c r="IWO251" s="87"/>
      <c r="IWP251" s="90"/>
      <c r="IWQ251" s="91"/>
      <c r="IWR251" s="86"/>
      <c r="IWS251" s="87"/>
      <c r="IWT251" s="87"/>
      <c r="IWU251" s="87"/>
      <c r="IWV251" s="87"/>
      <c r="IWW251" s="88"/>
      <c r="IWX251" s="12"/>
      <c r="IWY251" s="12"/>
      <c r="IWZ251" s="88"/>
      <c r="IXA251" s="88"/>
      <c r="IXB251" s="11"/>
      <c r="IXC251" s="11"/>
      <c r="IXD251" s="89"/>
      <c r="IXE251" s="87"/>
      <c r="IXF251" s="90"/>
      <c r="IXG251" s="91"/>
      <c r="IXH251" s="86"/>
      <c r="IXI251" s="87"/>
      <c r="IXJ251" s="87"/>
      <c r="IXK251" s="87"/>
      <c r="IXL251" s="87"/>
      <c r="IXM251" s="88"/>
      <c r="IXN251" s="12"/>
      <c r="IXO251" s="12"/>
      <c r="IXP251" s="88"/>
      <c r="IXQ251" s="88"/>
      <c r="IXR251" s="11"/>
      <c r="IXS251" s="11"/>
      <c r="IXT251" s="89"/>
      <c r="IXU251" s="87"/>
      <c r="IXV251" s="90"/>
      <c r="IXW251" s="91"/>
      <c r="IXX251" s="86"/>
      <c r="IXY251" s="87"/>
      <c r="IXZ251" s="87"/>
      <c r="IYA251" s="87"/>
      <c r="IYB251" s="87"/>
      <c r="IYC251" s="88"/>
      <c r="IYD251" s="12"/>
      <c r="IYE251" s="12"/>
      <c r="IYF251" s="88"/>
      <c r="IYG251" s="88"/>
      <c r="IYH251" s="11"/>
      <c r="IYI251" s="11"/>
      <c r="IYJ251" s="89"/>
      <c r="IYK251" s="87"/>
      <c r="IYL251" s="90"/>
      <c r="IYM251" s="91"/>
      <c r="IYN251" s="86"/>
      <c r="IYO251" s="87"/>
      <c r="IYP251" s="87"/>
      <c r="IYQ251" s="87"/>
      <c r="IYR251" s="87"/>
      <c r="IYS251" s="88"/>
      <c r="IYT251" s="12"/>
      <c r="IYU251" s="12"/>
      <c r="IYV251" s="88"/>
      <c r="IYW251" s="88"/>
      <c r="IYX251" s="11"/>
      <c r="IYY251" s="11"/>
      <c r="IYZ251" s="89"/>
      <c r="IZA251" s="87"/>
      <c r="IZB251" s="90"/>
      <c r="IZC251" s="91"/>
      <c r="IZD251" s="86"/>
      <c r="IZE251" s="87"/>
      <c r="IZF251" s="87"/>
      <c r="IZG251" s="87"/>
      <c r="IZH251" s="87"/>
      <c r="IZI251" s="88"/>
      <c r="IZJ251" s="12"/>
      <c r="IZK251" s="12"/>
      <c r="IZL251" s="88"/>
      <c r="IZM251" s="88"/>
      <c r="IZN251" s="11"/>
      <c r="IZO251" s="11"/>
      <c r="IZP251" s="89"/>
      <c r="IZQ251" s="87"/>
      <c r="IZR251" s="90"/>
      <c r="IZS251" s="91"/>
      <c r="IZT251" s="86"/>
      <c r="IZU251" s="87"/>
      <c r="IZV251" s="87"/>
      <c r="IZW251" s="87"/>
      <c r="IZX251" s="87"/>
      <c r="IZY251" s="88"/>
      <c r="IZZ251" s="12"/>
      <c r="JAA251" s="12"/>
      <c r="JAB251" s="88"/>
      <c r="JAC251" s="88"/>
      <c r="JAD251" s="11"/>
      <c r="JAE251" s="11"/>
      <c r="JAF251" s="89"/>
      <c r="JAG251" s="87"/>
      <c r="JAH251" s="90"/>
      <c r="JAI251" s="91"/>
      <c r="JAJ251" s="86"/>
      <c r="JAK251" s="87"/>
      <c r="JAL251" s="87"/>
      <c r="JAM251" s="87"/>
      <c r="JAN251" s="87"/>
      <c r="JAO251" s="88"/>
      <c r="JAP251" s="12"/>
      <c r="JAQ251" s="12"/>
      <c r="JAR251" s="88"/>
      <c r="JAS251" s="88"/>
      <c r="JAT251" s="11"/>
      <c r="JAU251" s="11"/>
      <c r="JAV251" s="89"/>
      <c r="JAW251" s="87"/>
      <c r="JAX251" s="90"/>
      <c r="JAY251" s="91"/>
      <c r="JAZ251" s="86"/>
      <c r="JBA251" s="87"/>
      <c r="JBB251" s="87"/>
      <c r="JBC251" s="87"/>
      <c r="JBD251" s="87"/>
      <c r="JBE251" s="88"/>
      <c r="JBF251" s="12"/>
      <c r="JBG251" s="12"/>
      <c r="JBH251" s="88"/>
      <c r="JBI251" s="88"/>
      <c r="JBJ251" s="11"/>
      <c r="JBK251" s="11"/>
      <c r="JBL251" s="89"/>
      <c r="JBM251" s="87"/>
      <c r="JBN251" s="90"/>
      <c r="JBO251" s="91"/>
      <c r="JBP251" s="86"/>
      <c r="JBQ251" s="87"/>
      <c r="JBR251" s="87"/>
      <c r="JBS251" s="87"/>
      <c r="JBT251" s="87"/>
      <c r="JBU251" s="88"/>
      <c r="JBV251" s="12"/>
      <c r="JBW251" s="12"/>
      <c r="JBX251" s="88"/>
      <c r="JBY251" s="88"/>
      <c r="JBZ251" s="11"/>
      <c r="JCA251" s="11"/>
      <c r="JCB251" s="89"/>
      <c r="JCC251" s="87"/>
      <c r="JCD251" s="90"/>
      <c r="JCE251" s="91"/>
      <c r="JCF251" s="86"/>
      <c r="JCG251" s="87"/>
      <c r="JCH251" s="87"/>
      <c r="JCI251" s="87"/>
      <c r="JCJ251" s="87"/>
      <c r="JCK251" s="88"/>
      <c r="JCL251" s="12"/>
      <c r="JCM251" s="12"/>
      <c r="JCN251" s="88"/>
      <c r="JCO251" s="88"/>
      <c r="JCP251" s="11"/>
      <c r="JCQ251" s="11"/>
      <c r="JCR251" s="89"/>
      <c r="JCS251" s="87"/>
      <c r="JCT251" s="90"/>
      <c r="JCU251" s="91"/>
      <c r="JCV251" s="86"/>
      <c r="JCW251" s="87"/>
      <c r="JCX251" s="87"/>
      <c r="JCY251" s="87"/>
      <c r="JCZ251" s="87"/>
      <c r="JDA251" s="88"/>
      <c r="JDB251" s="12"/>
      <c r="JDC251" s="12"/>
      <c r="JDD251" s="88"/>
      <c r="JDE251" s="88"/>
      <c r="JDF251" s="11"/>
      <c r="JDG251" s="11"/>
      <c r="JDH251" s="89"/>
      <c r="JDI251" s="87"/>
      <c r="JDJ251" s="90"/>
      <c r="JDK251" s="91"/>
      <c r="JDL251" s="86"/>
      <c r="JDM251" s="87"/>
      <c r="JDN251" s="87"/>
      <c r="JDO251" s="87"/>
      <c r="JDP251" s="87"/>
      <c r="JDQ251" s="88"/>
      <c r="JDR251" s="12"/>
      <c r="JDS251" s="12"/>
      <c r="JDT251" s="88"/>
      <c r="JDU251" s="88"/>
      <c r="JDV251" s="11"/>
      <c r="JDW251" s="11"/>
      <c r="JDX251" s="89"/>
      <c r="JDY251" s="87"/>
      <c r="JDZ251" s="90"/>
      <c r="JEA251" s="91"/>
      <c r="JEB251" s="86"/>
      <c r="JEC251" s="87"/>
      <c r="JED251" s="87"/>
      <c r="JEE251" s="87"/>
      <c r="JEF251" s="87"/>
      <c r="JEG251" s="88"/>
      <c r="JEH251" s="12"/>
      <c r="JEI251" s="12"/>
      <c r="JEJ251" s="88"/>
      <c r="JEK251" s="88"/>
      <c r="JEL251" s="11"/>
      <c r="JEM251" s="11"/>
      <c r="JEN251" s="89"/>
      <c r="JEO251" s="87"/>
      <c r="JEP251" s="90"/>
      <c r="JEQ251" s="91"/>
      <c r="JER251" s="86"/>
      <c r="JES251" s="87"/>
      <c r="JET251" s="87"/>
      <c r="JEU251" s="87"/>
      <c r="JEV251" s="87"/>
      <c r="JEW251" s="88"/>
      <c r="JEX251" s="12"/>
      <c r="JEY251" s="12"/>
      <c r="JEZ251" s="88"/>
      <c r="JFA251" s="88"/>
      <c r="JFB251" s="11"/>
      <c r="JFC251" s="11"/>
      <c r="JFD251" s="89"/>
      <c r="JFE251" s="87"/>
      <c r="JFF251" s="90"/>
      <c r="JFG251" s="91"/>
      <c r="JFH251" s="86"/>
      <c r="JFI251" s="87"/>
      <c r="JFJ251" s="87"/>
      <c r="JFK251" s="87"/>
      <c r="JFL251" s="87"/>
      <c r="JFM251" s="88"/>
      <c r="JFN251" s="12"/>
      <c r="JFO251" s="12"/>
      <c r="JFP251" s="88"/>
      <c r="JFQ251" s="88"/>
      <c r="JFR251" s="11"/>
      <c r="JFS251" s="11"/>
      <c r="JFT251" s="89"/>
      <c r="JFU251" s="87"/>
      <c r="JFV251" s="90"/>
      <c r="JFW251" s="91"/>
      <c r="JFX251" s="86"/>
      <c r="JFY251" s="87"/>
      <c r="JFZ251" s="87"/>
      <c r="JGA251" s="87"/>
      <c r="JGB251" s="87"/>
      <c r="JGC251" s="88"/>
      <c r="JGD251" s="12"/>
      <c r="JGE251" s="12"/>
      <c r="JGF251" s="88"/>
      <c r="JGG251" s="88"/>
      <c r="JGH251" s="11"/>
      <c r="JGI251" s="11"/>
      <c r="JGJ251" s="89"/>
      <c r="JGK251" s="87"/>
      <c r="JGL251" s="90"/>
      <c r="JGM251" s="91"/>
      <c r="JGN251" s="86"/>
      <c r="JGO251" s="87"/>
      <c r="JGP251" s="87"/>
      <c r="JGQ251" s="87"/>
      <c r="JGR251" s="87"/>
      <c r="JGS251" s="88"/>
      <c r="JGT251" s="12"/>
      <c r="JGU251" s="12"/>
      <c r="JGV251" s="88"/>
      <c r="JGW251" s="88"/>
      <c r="JGX251" s="11"/>
      <c r="JGY251" s="11"/>
      <c r="JGZ251" s="89"/>
      <c r="JHA251" s="87"/>
      <c r="JHB251" s="90"/>
      <c r="JHC251" s="91"/>
      <c r="JHD251" s="86"/>
      <c r="JHE251" s="87"/>
      <c r="JHF251" s="87"/>
      <c r="JHG251" s="87"/>
      <c r="JHH251" s="87"/>
      <c r="JHI251" s="88"/>
      <c r="JHJ251" s="12"/>
      <c r="JHK251" s="12"/>
      <c r="JHL251" s="88"/>
      <c r="JHM251" s="88"/>
      <c r="JHN251" s="11"/>
      <c r="JHO251" s="11"/>
      <c r="JHP251" s="89"/>
      <c r="JHQ251" s="87"/>
      <c r="JHR251" s="90"/>
      <c r="JHS251" s="91"/>
      <c r="JHT251" s="86"/>
      <c r="JHU251" s="87"/>
      <c r="JHV251" s="87"/>
      <c r="JHW251" s="87"/>
      <c r="JHX251" s="87"/>
      <c r="JHY251" s="88"/>
      <c r="JHZ251" s="12"/>
      <c r="JIA251" s="12"/>
      <c r="JIB251" s="88"/>
      <c r="JIC251" s="88"/>
      <c r="JID251" s="11"/>
      <c r="JIE251" s="11"/>
      <c r="JIF251" s="89"/>
      <c r="JIG251" s="87"/>
      <c r="JIH251" s="90"/>
      <c r="JII251" s="91"/>
      <c r="JIJ251" s="86"/>
      <c r="JIK251" s="87"/>
      <c r="JIL251" s="87"/>
      <c r="JIM251" s="87"/>
      <c r="JIN251" s="87"/>
      <c r="JIO251" s="88"/>
      <c r="JIP251" s="12"/>
      <c r="JIQ251" s="12"/>
      <c r="JIR251" s="88"/>
      <c r="JIS251" s="88"/>
      <c r="JIT251" s="11"/>
      <c r="JIU251" s="11"/>
      <c r="JIV251" s="89"/>
      <c r="JIW251" s="87"/>
      <c r="JIX251" s="90"/>
      <c r="JIY251" s="91"/>
      <c r="JIZ251" s="86"/>
      <c r="JJA251" s="87"/>
      <c r="JJB251" s="87"/>
      <c r="JJC251" s="87"/>
      <c r="JJD251" s="87"/>
      <c r="JJE251" s="88"/>
      <c r="JJF251" s="12"/>
      <c r="JJG251" s="12"/>
      <c r="JJH251" s="88"/>
      <c r="JJI251" s="88"/>
      <c r="JJJ251" s="11"/>
      <c r="JJK251" s="11"/>
      <c r="JJL251" s="89"/>
      <c r="JJM251" s="87"/>
      <c r="JJN251" s="90"/>
      <c r="JJO251" s="91"/>
      <c r="JJP251" s="86"/>
      <c r="JJQ251" s="87"/>
      <c r="JJR251" s="87"/>
      <c r="JJS251" s="87"/>
      <c r="JJT251" s="87"/>
      <c r="JJU251" s="88"/>
      <c r="JJV251" s="12"/>
      <c r="JJW251" s="12"/>
      <c r="JJX251" s="88"/>
      <c r="JJY251" s="88"/>
      <c r="JJZ251" s="11"/>
      <c r="JKA251" s="11"/>
      <c r="JKB251" s="89"/>
      <c r="JKC251" s="87"/>
      <c r="JKD251" s="90"/>
      <c r="JKE251" s="91"/>
      <c r="JKF251" s="86"/>
      <c r="JKG251" s="87"/>
      <c r="JKH251" s="87"/>
      <c r="JKI251" s="87"/>
      <c r="JKJ251" s="87"/>
      <c r="JKK251" s="88"/>
      <c r="JKL251" s="12"/>
      <c r="JKM251" s="12"/>
      <c r="JKN251" s="88"/>
      <c r="JKO251" s="88"/>
      <c r="JKP251" s="11"/>
      <c r="JKQ251" s="11"/>
      <c r="JKR251" s="89"/>
      <c r="JKS251" s="87"/>
      <c r="JKT251" s="90"/>
      <c r="JKU251" s="91"/>
      <c r="JKV251" s="86"/>
      <c r="JKW251" s="87"/>
      <c r="JKX251" s="87"/>
      <c r="JKY251" s="87"/>
      <c r="JKZ251" s="87"/>
      <c r="JLA251" s="88"/>
      <c r="JLB251" s="12"/>
      <c r="JLC251" s="12"/>
      <c r="JLD251" s="88"/>
      <c r="JLE251" s="88"/>
      <c r="JLF251" s="11"/>
      <c r="JLG251" s="11"/>
      <c r="JLH251" s="89"/>
      <c r="JLI251" s="87"/>
      <c r="JLJ251" s="90"/>
      <c r="JLK251" s="91"/>
      <c r="JLL251" s="86"/>
      <c r="JLM251" s="87"/>
      <c r="JLN251" s="87"/>
      <c r="JLO251" s="87"/>
      <c r="JLP251" s="87"/>
      <c r="JLQ251" s="88"/>
      <c r="JLR251" s="12"/>
      <c r="JLS251" s="12"/>
      <c r="JLT251" s="88"/>
      <c r="JLU251" s="88"/>
      <c r="JLV251" s="11"/>
      <c r="JLW251" s="11"/>
      <c r="JLX251" s="89"/>
      <c r="JLY251" s="87"/>
      <c r="JLZ251" s="90"/>
      <c r="JMA251" s="91"/>
      <c r="JMB251" s="86"/>
      <c r="JMC251" s="87"/>
      <c r="JMD251" s="87"/>
      <c r="JME251" s="87"/>
      <c r="JMF251" s="87"/>
      <c r="JMG251" s="88"/>
      <c r="JMH251" s="12"/>
      <c r="JMI251" s="12"/>
      <c r="JMJ251" s="88"/>
      <c r="JMK251" s="88"/>
      <c r="JML251" s="11"/>
      <c r="JMM251" s="11"/>
      <c r="JMN251" s="89"/>
      <c r="JMO251" s="87"/>
      <c r="JMP251" s="90"/>
      <c r="JMQ251" s="91"/>
      <c r="JMR251" s="86"/>
      <c r="JMS251" s="87"/>
      <c r="JMT251" s="87"/>
      <c r="JMU251" s="87"/>
      <c r="JMV251" s="87"/>
      <c r="JMW251" s="88"/>
      <c r="JMX251" s="12"/>
      <c r="JMY251" s="12"/>
      <c r="JMZ251" s="88"/>
      <c r="JNA251" s="88"/>
      <c r="JNB251" s="11"/>
      <c r="JNC251" s="11"/>
      <c r="JND251" s="89"/>
      <c r="JNE251" s="87"/>
      <c r="JNF251" s="90"/>
      <c r="JNG251" s="91"/>
      <c r="JNH251" s="86"/>
      <c r="JNI251" s="87"/>
      <c r="JNJ251" s="87"/>
      <c r="JNK251" s="87"/>
      <c r="JNL251" s="87"/>
      <c r="JNM251" s="88"/>
      <c r="JNN251" s="12"/>
      <c r="JNO251" s="12"/>
      <c r="JNP251" s="88"/>
      <c r="JNQ251" s="88"/>
      <c r="JNR251" s="11"/>
      <c r="JNS251" s="11"/>
      <c r="JNT251" s="89"/>
      <c r="JNU251" s="87"/>
      <c r="JNV251" s="90"/>
      <c r="JNW251" s="91"/>
      <c r="JNX251" s="86"/>
      <c r="JNY251" s="87"/>
      <c r="JNZ251" s="87"/>
      <c r="JOA251" s="87"/>
      <c r="JOB251" s="87"/>
      <c r="JOC251" s="88"/>
      <c r="JOD251" s="12"/>
      <c r="JOE251" s="12"/>
      <c r="JOF251" s="88"/>
      <c r="JOG251" s="88"/>
      <c r="JOH251" s="11"/>
      <c r="JOI251" s="11"/>
      <c r="JOJ251" s="89"/>
      <c r="JOK251" s="87"/>
      <c r="JOL251" s="90"/>
      <c r="JOM251" s="91"/>
      <c r="JON251" s="86"/>
      <c r="JOO251" s="87"/>
      <c r="JOP251" s="87"/>
      <c r="JOQ251" s="87"/>
      <c r="JOR251" s="87"/>
      <c r="JOS251" s="88"/>
      <c r="JOT251" s="12"/>
      <c r="JOU251" s="12"/>
      <c r="JOV251" s="88"/>
      <c r="JOW251" s="88"/>
      <c r="JOX251" s="11"/>
      <c r="JOY251" s="11"/>
      <c r="JOZ251" s="89"/>
      <c r="JPA251" s="87"/>
      <c r="JPB251" s="90"/>
      <c r="JPC251" s="91"/>
      <c r="JPD251" s="86"/>
      <c r="JPE251" s="87"/>
      <c r="JPF251" s="87"/>
      <c r="JPG251" s="87"/>
      <c r="JPH251" s="87"/>
      <c r="JPI251" s="88"/>
      <c r="JPJ251" s="12"/>
      <c r="JPK251" s="12"/>
      <c r="JPL251" s="88"/>
      <c r="JPM251" s="88"/>
      <c r="JPN251" s="11"/>
      <c r="JPO251" s="11"/>
      <c r="JPP251" s="89"/>
      <c r="JPQ251" s="87"/>
      <c r="JPR251" s="90"/>
      <c r="JPS251" s="91"/>
      <c r="JPT251" s="86"/>
      <c r="JPU251" s="87"/>
      <c r="JPV251" s="87"/>
      <c r="JPW251" s="87"/>
      <c r="JPX251" s="87"/>
      <c r="JPY251" s="88"/>
      <c r="JPZ251" s="12"/>
      <c r="JQA251" s="12"/>
      <c r="JQB251" s="88"/>
      <c r="JQC251" s="88"/>
      <c r="JQD251" s="11"/>
      <c r="JQE251" s="11"/>
      <c r="JQF251" s="89"/>
      <c r="JQG251" s="87"/>
      <c r="JQH251" s="90"/>
      <c r="JQI251" s="91"/>
      <c r="JQJ251" s="86"/>
      <c r="JQK251" s="87"/>
      <c r="JQL251" s="87"/>
      <c r="JQM251" s="87"/>
      <c r="JQN251" s="87"/>
      <c r="JQO251" s="88"/>
      <c r="JQP251" s="12"/>
      <c r="JQQ251" s="12"/>
      <c r="JQR251" s="88"/>
      <c r="JQS251" s="88"/>
      <c r="JQT251" s="11"/>
      <c r="JQU251" s="11"/>
      <c r="JQV251" s="89"/>
      <c r="JQW251" s="87"/>
      <c r="JQX251" s="90"/>
      <c r="JQY251" s="91"/>
      <c r="JQZ251" s="86"/>
      <c r="JRA251" s="87"/>
      <c r="JRB251" s="87"/>
      <c r="JRC251" s="87"/>
      <c r="JRD251" s="87"/>
      <c r="JRE251" s="88"/>
      <c r="JRF251" s="12"/>
      <c r="JRG251" s="12"/>
      <c r="JRH251" s="88"/>
      <c r="JRI251" s="88"/>
      <c r="JRJ251" s="11"/>
      <c r="JRK251" s="11"/>
      <c r="JRL251" s="89"/>
      <c r="JRM251" s="87"/>
      <c r="JRN251" s="90"/>
      <c r="JRO251" s="91"/>
      <c r="JRP251" s="86"/>
      <c r="JRQ251" s="87"/>
      <c r="JRR251" s="87"/>
      <c r="JRS251" s="87"/>
      <c r="JRT251" s="87"/>
      <c r="JRU251" s="88"/>
      <c r="JRV251" s="12"/>
      <c r="JRW251" s="12"/>
      <c r="JRX251" s="88"/>
      <c r="JRY251" s="88"/>
      <c r="JRZ251" s="11"/>
      <c r="JSA251" s="11"/>
      <c r="JSB251" s="89"/>
      <c r="JSC251" s="87"/>
      <c r="JSD251" s="90"/>
      <c r="JSE251" s="91"/>
      <c r="JSF251" s="86"/>
      <c r="JSG251" s="87"/>
      <c r="JSH251" s="87"/>
      <c r="JSI251" s="87"/>
      <c r="JSJ251" s="87"/>
      <c r="JSK251" s="88"/>
      <c r="JSL251" s="12"/>
      <c r="JSM251" s="12"/>
      <c r="JSN251" s="88"/>
      <c r="JSO251" s="88"/>
      <c r="JSP251" s="11"/>
      <c r="JSQ251" s="11"/>
      <c r="JSR251" s="89"/>
      <c r="JSS251" s="87"/>
      <c r="JST251" s="90"/>
      <c r="JSU251" s="91"/>
      <c r="JSV251" s="86"/>
      <c r="JSW251" s="87"/>
      <c r="JSX251" s="87"/>
      <c r="JSY251" s="87"/>
      <c r="JSZ251" s="87"/>
      <c r="JTA251" s="88"/>
      <c r="JTB251" s="12"/>
      <c r="JTC251" s="12"/>
      <c r="JTD251" s="88"/>
      <c r="JTE251" s="88"/>
      <c r="JTF251" s="11"/>
      <c r="JTG251" s="11"/>
      <c r="JTH251" s="89"/>
      <c r="JTI251" s="87"/>
      <c r="JTJ251" s="90"/>
      <c r="JTK251" s="91"/>
      <c r="JTL251" s="86"/>
      <c r="JTM251" s="87"/>
      <c r="JTN251" s="87"/>
      <c r="JTO251" s="87"/>
      <c r="JTP251" s="87"/>
      <c r="JTQ251" s="88"/>
      <c r="JTR251" s="12"/>
      <c r="JTS251" s="12"/>
      <c r="JTT251" s="88"/>
      <c r="JTU251" s="88"/>
      <c r="JTV251" s="11"/>
      <c r="JTW251" s="11"/>
      <c r="JTX251" s="89"/>
      <c r="JTY251" s="87"/>
      <c r="JTZ251" s="90"/>
      <c r="JUA251" s="91"/>
      <c r="JUB251" s="86"/>
      <c r="JUC251" s="87"/>
      <c r="JUD251" s="87"/>
      <c r="JUE251" s="87"/>
      <c r="JUF251" s="87"/>
      <c r="JUG251" s="88"/>
      <c r="JUH251" s="12"/>
      <c r="JUI251" s="12"/>
      <c r="JUJ251" s="88"/>
      <c r="JUK251" s="88"/>
      <c r="JUL251" s="11"/>
      <c r="JUM251" s="11"/>
      <c r="JUN251" s="89"/>
      <c r="JUO251" s="87"/>
      <c r="JUP251" s="90"/>
      <c r="JUQ251" s="91"/>
      <c r="JUR251" s="86"/>
      <c r="JUS251" s="87"/>
      <c r="JUT251" s="87"/>
      <c r="JUU251" s="87"/>
      <c r="JUV251" s="87"/>
      <c r="JUW251" s="88"/>
      <c r="JUX251" s="12"/>
      <c r="JUY251" s="12"/>
      <c r="JUZ251" s="88"/>
      <c r="JVA251" s="88"/>
      <c r="JVB251" s="11"/>
      <c r="JVC251" s="11"/>
      <c r="JVD251" s="89"/>
      <c r="JVE251" s="87"/>
      <c r="JVF251" s="90"/>
      <c r="JVG251" s="91"/>
      <c r="JVH251" s="86"/>
      <c r="JVI251" s="87"/>
      <c r="JVJ251" s="87"/>
      <c r="JVK251" s="87"/>
      <c r="JVL251" s="87"/>
      <c r="JVM251" s="88"/>
      <c r="JVN251" s="12"/>
      <c r="JVO251" s="12"/>
      <c r="JVP251" s="88"/>
      <c r="JVQ251" s="88"/>
      <c r="JVR251" s="11"/>
      <c r="JVS251" s="11"/>
      <c r="JVT251" s="89"/>
      <c r="JVU251" s="87"/>
      <c r="JVV251" s="90"/>
      <c r="JVW251" s="91"/>
      <c r="JVX251" s="86"/>
      <c r="JVY251" s="87"/>
      <c r="JVZ251" s="87"/>
      <c r="JWA251" s="87"/>
      <c r="JWB251" s="87"/>
      <c r="JWC251" s="88"/>
      <c r="JWD251" s="12"/>
      <c r="JWE251" s="12"/>
      <c r="JWF251" s="88"/>
      <c r="JWG251" s="88"/>
      <c r="JWH251" s="11"/>
      <c r="JWI251" s="11"/>
      <c r="JWJ251" s="89"/>
      <c r="JWK251" s="87"/>
      <c r="JWL251" s="90"/>
      <c r="JWM251" s="91"/>
      <c r="JWN251" s="86"/>
      <c r="JWO251" s="87"/>
      <c r="JWP251" s="87"/>
      <c r="JWQ251" s="87"/>
      <c r="JWR251" s="87"/>
      <c r="JWS251" s="88"/>
      <c r="JWT251" s="12"/>
      <c r="JWU251" s="12"/>
      <c r="JWV251" s="88"/>
      <c r="JWW251" s="88"/>
      <c r="JWX251" s="11"/>
      <c r="JWY251" s="11"/>
      <c r="JWZ251" s="89"/>
      <c r="JXA251" s="87"/>
      <c r="JXB251" s="90"/>
      <c r="JXC251" s="91"/>
      <c r="JXD251" s="86"/>
      <c r="JXE251" s="87"/>
      <c r="JXF251" s="87"/>
      <c r="JXG251" s="87"/>
      <c r="JXH251" s="87"/>
      <c r="JXI251" s="88"/>
      <c r="JXJ251" s="12"/>
      <c r="JXK251" s="12"/>
      <c r="JXL251" s="88"/>
      <c r="JXM251" s="88"/>
      <c r="JXN251" s="11"/>
      <c r="JXO251" s="11"/>
      <c r="JXP251" s="89"/>
      <c r="JXQ251" s="87"/>
      <c r="JXR251" s="90"/>
      <c r="JXS251" s="91"/>
      <c r="JXT251" s="86"/>
      <c r="JXU251" s="87"/>
      <c r="JXV251" s="87"/>
      <c r="JXW251" s="87"/>
      <c r="JXX251" s="87"/>
      <c r="JXY251" s="88"/>
      <c r="JXZ251" s="12"/>
      <c r="JYA251" s="12"/>
      <c r="JYB251" s="88"/>
      <c r="JYC251" s="88"/>
      <c r="JYD251" s="11"/>
      <c r="JYE251" s="11"/>
      <c r="JYF251" s="89"/>
      <c r="JYG251" s="87"/>
      <c r="JYH251" s="90"/>
      <c r="JYI251" s="91"/>
      <c r="JYJ251" s="86"/>
      <c r="JYK251" s="87"/>
      <c r="JYL251" s="87"/>
      <c r="JYM251" s="87"/>
      <c r="JYN251" s="87"/>
      <c r="JYO251" s="88"/>
      <c r="JYP251" s="12"/>
      <c r="JYQ251" s="12"/>
      <c r="JYR251" s="88"/>
      <c r="JYS251" s="88"/>
      <c r="JYT251" s="11"/>
      <c r="JYU251" s="11"/>
      <c r="JYV251" s="89"/>
      <c r="JYW251" s="87"/>
      <c r="JYX251" s="90"/>
      <c r="JYY251" s="91"/>
      <c r="JYZ251" s="86"/>
      <c r="JZA251" s="87"/>
      <c r="JZB251" s="87"/>
      <c r="JZC251" s="87"/>
      <c r="JZD251" s="87"/>
      <c r="JZE251" s="88"/>
      <c r="JZF251" s="12"/>
      <c r="JZG251" s="12"/>
      <c r="JZH251" s="88"/>
      <c r="JZI251" s="88"/>
      <c r="JZJ251" s="11"/>
      <c r="JZK251" s="11"/>
      <c r="JZL251" s="89"/>
      <c r="JZM251" s="87"/>
      <c r="JZN251" s="90"/>
      <c r="JZO251" s="91"/>
      <c r="JZP251" s="86"/>
      <c r="JZQ251" s="87"/>
      <c r="JZR251" s="87"/>
      <c r="JZS251" s="87"/>
      <c r="JZT251" s="87"/>
      <c r="JZU251" s="88"/>
      <c r="JZV251" s="12"/>
      <c r="JZW251" s="12"/>
      <c r="JZX251" s="88"/>
      <c r="JZY251" s="88"/>
      <c r="JZZ251" s="11"/>
      <c r="KAA251" s="11"/>
      <c r="KAB251" s="89"/>
      <c r="KAC251" s="87"/>
      <c r="KAD251" s="90"/>
      <c r="KAE251" s="91"/>
      <c r="KAF251" s="86"/>
      <c r="KAG251" s="87"/>
      <c r="KAH251" s="87"/>
      <c r="KAI251" s="87"/>
      <c r="KAJ251" s="87"/>
      <c r="KAK251" s="88"/>
      <c r="KAL251" s="12"/>
      <c r="KAM251" s="12"/>
      <c r="KAN251" s="88"/>
      <c r="KAO251" s="88"/>
      <c r="KAP251" s="11"/>
      <c r="KAQ251" s="11"/>
      <c r="KAR251" s="89"/>
      <c r="KAS251" s="87"/>
      <c r="KAT251" s="90"/>
      <c r="KAU251" s="91"/>
      <c r="KAV251" s="86"/>
      <c r="KAW251" s="87"/>
      <c r="KAX251" s="87"/>
      <c r="KAY251" s="87"/>
      <c r="KAZ251" s="87"/>
      <c r="KBA251" s="88"/>
      <c r="KBB251" s="12"/>
      <c r="KBC251" s="12"/>
      <c r="KBD251" s="88"/>
      <c r="KBE251" s="88"/>
      <c r="KBF251" s="11"/>
      <c r="KBG251" s="11"/>
      <c r="KBH251" s="89"/>
      <c r="KBI251" s="87"/>
      <c r="KBJ251" s="90"/>
      <c r="KBK251" s="91"/>
      <c r="KBL251" s="86"/>
      <c r="KBM251" s="87"/>
      <c r="KBN251" s="87"/>
      <c r="KBO251" s="87"/>
      <c r="KBP251" s="87"/>
      <c r="KBQ251" s="88"/>
      <c r="KBR251" s="12"/>
      <c r="KBS251" s="12"/>
      <c r="KBT251" s="88"/>
      <c r="KBU251" s="88"/>
      <c r="KBV251" s="11"/>
      <c r="KBW251" s="11"/>
      <c r="KBX251" s="89"/>
      <c r="KBY251" s="87"/>
      <c r="KBZ251" s="90"/>
      <c r="KCA251" s="91"/>
      <c r="KCB251" s="86"/>
      <c r="KCC251" s="87"/>
      <c r="KCD251" s="87"/>
      <c r="KCE251" s="87"/>
      <c r="KCF251" s="87"/>
      <c r="KCG251" s="88"/>
      <c r="KCH251" s="12"/>
      <c r="KCI251" s="12"/>
      <c r="KCJ251" s="88"/>
      <c r="KCK251" s="88"/>
      <c r="KCL251" s="11"/>
      <c r="KCM251" s="11"/>
      <c r="KCN251" s="89"/>
      <c r="KCO251" s="87"/>
      <c r="KCP251" s="90"/>
      <c r="KCQ251" s="91"/>
      <c r="KCR251" s="86"/>
      <c r="KCS251" s="87"/>
      <c r="KCT251" s="87"/>
      <c r="KCU251" s="87"/>
      <c r="KCV251" s="87"/>
      <c r="KCW251" s="88"/>
      <c r="KCX251" s="12"/>
      <c r="KCY251" s="12"/>
      <c r="KCZ251" s="88"/>
      <c r="KDA251" s="88"/>
      <c r="KDB251" s="11"/>
      <c r="KDC251" s="11"/>
      <c r="KDD251" s="89"/>
      <c r="KDE251" s="87"/>
      <c r="KDF251" s="90"/>
      <c r="KDG251" s="91"/>
      <c r="KDH251" s="86"/>
      <c r="KDI251" s="87"/>
      <c r="KDJ251" s="87"/>
      <c r="KDK251" s="87"/>
      <c r="KDL251" s="87"/>
      <c r="KDM251" s="88"/>
      <c r="KDN251" s="12"/>
      <c r="KDO251" s="12"/>
      <c r="KDP251" s="88"/>
      <c r="KDQ251" s="88"/>
      <c r="KDR251" s="11"/>
      <c r="KDS251" s="11"/>
      <c r="KDT251" s="89"/>
      <c r="KDU251" s="87"/>
      <c r="KDV251" s="90"/>
      <c r="KDW251" s="91"/>
      <c r="KDX251" s="86"/>
      <c r="KDY251" s="87"/>
      <c r="KDZ251" s="87"/>
      <c r="KEA251" s="87"/>
      <c r="KEB251" s="87"/>
      <c r="KEC251" s="88"/>
      <c r="KED251" s="12"/>
      <c r="KEE251" s="12"/>
      <c r="KEF251" s="88"/>
      <c r="KEG251" s="88"/>
      <c r="KEH251" s="11"/>
      <c r="KEI251" s="11"/>
      <c r="KEJ251" s="89"/>
      <c r="KEK251" s="87"/>
      <c r="KEL251" s="90"/>
      <c r="KEM251" s="91"/>
      <c r="KEN251" s="86"/>
      <c r="KEO251" s="87"/>
      <c r="KEP251" s="87"/>
      <c r="KEQ251" s="87"/>
      <c r="KER251" s="87"/>
      <c r="KES251" s="88"/>
      <c r="KET251" s="12"/>
      <c r="KEU251" s="12"/>
      <c r="KEV251" s="88"/>
      <c r="KEW251" s="88"/>
      <c r="KEX251" s="11"/>
      <c r="KEY251" s="11"/>
      <c r="KEZ251" s="89"/>
      <c r="KFA251" s="87"/>
      <c r="KFB251" s="90"/>
      <c r="KFC251" s="91"/>
      <c r="KFD251" s="86"/>
      <c r="KFE251" s="87"/>
      <c r="KFF251" s="87"/>
      <c r="KFG251" s="87"/>
      <c r="KFH251" s="87"/>
      <c r="KFI251" s="88"/>
      <c r="KFJ251" s="12"/>
      <c r="KFK251" s="12"/>
      <c r="KFL251" s="88"/>
      <c r="KFM251" s="88"/>
      <c r="KFN251" s="11"/>
      <c r="KFO251" s="11"/>
      <c r="KFP251" s="89"/>
      <c r="KFQ251" s="87"/>
      <c r="KFR251" s="90"/>
      <c r="KFS251" s="91"/>
      <c r="KFT251" s="86"/>
      <c r="KFU251" s="87"/>
      <c r="KFV251" s="87"/>
      <c r="KFW251" s="87"/>
      <c r="KFX251" s="87"/>
      <c r="KFY251" s="88"/>
      <c r="KFZ251" s="12"/>
      <c r="KGA251" s="12"/>
      <c r="KGB251" s="88"/>
      <c r="KGC251" s="88"/>
      <c r="KGD251" s="11"/>
      <c r="KGE251" s="11"/>
      <c r="KGF251" s="89"/>
      <c r="KGG251" s="87"/>
      <c r="KGH251" s="90"/>
      <c r="KGI251" s="91"/>
      <c r="KGJ251" s="86"/>
      <c r="KGK251" s="87"/>
      <c r="KGL251" s="87"/>
      <c r="KGM251" s="87"/>
      <c r="KGN251" s="87"/>
      <c r="KGO251" s="88"/>
      <c r="KGP251" s="12"/>
      <c r="KGQ251" s="12"/>
      <c r="KGR251" s="88"/>
      <c r="KGS251" s="88"/>
      <c r="KGT251" s="11"/>
      <c r="KGU251" s="11"/>
      <c r="KGV251" s="89"/>
      <c r="KGW251" s="87"/>
      <c r="KGX251" s="90"/>
      <c r="KGY251" s="91"/>
      <c r="KGZ251" s="86"/>
      <c r="KHA251" s="87"/>
      <c r="KHB251" s="87"/>
      <c r="KHC251" s="87"/>
      <c r="KHD251" s="87"/>
      <c r="KHE251" s="88"/>
      <c r="KHF251" s="12"/>
      <c r="KHG251" s="12"/>
      <c r="KHH251" s="88"/>
      <c r="KHI251" s="88"/>
      <c r="KHJ251" s="11"/>
      <c r="KHK251" s="11"/>
      <c r="KHL251" s="89"/>
      <c r="KHM251" s="87"/>
      <c r="KHN251" s="90"/>
      <c r="KHO251" s="91"/>
      <c r="KHP251" s="86"/>
      <c r="KHQ251" s="87"/>
      <c r="KHR251" s="87"/>
      <c r="KHS251" s="87"/>
      <c r="KHT251" s="87"/>
      <c r="KHU251" s="88"/>
      <c r="KHV251" s="12"/>
      <c r="KHW251" s="12"/>
      <c r="KHX251" s="88"/>
      <c r="KHY251" s="88"/>
      <c r="KHZ251" s="11"/>
      <c r="KIA251" s="11"/>
      <c r="KIB251" s="89"/>
      <c r="KIC251" s="87"/>
      <c r="KID251" s="90"/>
      <c r="KIE251" s="91"/>
      <c r="KIF251" s="86"/>
      <c r="KIG251" s="87"/>
      <c r="KIH251" s="87"/>
      <c r="KII251" s="87"/>
      <c r="KIJ251" s="87"/>
      <c r="KIK251" s="88"/>
      <c r="KIL251" s="12"/>
      <c r="KIM251" s="12"/>
      <c r="KIN251" s="88"/>
      <c r="KIO251" s="88"/>
      <c r="KIP251" s="11"/>
      <c r="KIQ251" s="11"/>
      <c r="KIR251" s="89"/>
      <c r="KIS251" s="87"/>
      <c r="KIT251" s="90"/>
      <c r="KIU251" s="91"/>
      <c r="KIV251" s="86"/>
      <c r="KIW251" s="87"/>
      <c r="KIX251" s="87"/>
      <c r="KIY251" s="87"/>
      <c r="KIZ251" s="87"/>
      <c r="KJA251" s="88"/>
      <c r="KJB251" s="12"/>
      <c r="KJC251" s="12"/>
      <c r="KJD251" s="88"/>
      <c r="KJE251" s="88"/>
      <c r="KJF251" s="11"/>
      <c r="KJG251" s="11"/>
      <c r="KJH251" s="89"/>
      <c r="KJI251" s="87"/>
      <c r="KJJ251" s="90"/>
      <c r="KJK251" s="91"/>
      <c r="KJL251" s="86"/>
      <c r="KJM251" s="87"/>
      <c r="KJN251" s="87"/>
      <c r="KJO251" s="87"/>
      <c r="KJP251" s="87"/>
      <c r="KJQ251" s="88"/>
      <c r="KJR251" s="12"/>
      <c r="KJS251" s="12"/>
      <c r="KJT251" s="88"/>
      <c r="KJU251" s="88"/>
      <c r="KJV251" s="11"/>
      <c r="KJW251" s="11"/>
      <c r="KJX251" s="89"/>
      <c r="KJY251" s="87"/>
      <c r="KJZ251" s="90"/>
      <c r="KKA251" s="91"/>
      <c r="KKB251" s="86"/>
      <c r="KKC251" s="87"/>
      <c r="KKD251" s="87"/>
      <c r="KKE251" s="87"/>
      <c r="KKF251" s="87"/>
      <c r="KKG251" s="88"/>
      <c r="KKH251" s="12"/>
      <c r="KKI251" s="12"/>
      <c r="KKJ251" s="88"/>
      <c r="KKK251" s="88"/>
      <c r="KKL251" s="11"/>
      <c r="KKM251" s="11"/>
      <c r="KKN251" s="89"/>
      <c r="KKO251" s="87"/>
      <c r="KKP251" s="90"/>
      <c r="KKQ251" s="91"/>
      <c r="KKR251" s="86"/>
      <c r="KKS251" s="87"/>
      <c r="KKT251" s="87"/>
      <c r="KKU251" s="87"/>
      <c r="KKV251" s="87"/>
      <c r="KKW251" s="88"/>
      <c r="KKX251" s="12"/>
      <c r="KKY251" s="12"/>
      <c r="KKZ251" s="88"/>
      <c r="KLA251" s="88"/>
      <c r="KLB251" s="11"/>
      <c r="KLC251" s="11"/>
      <c r="KLD251" s="89"/>
      <c r="KLE251" s="87"/>
      <c r="KLF251" s="90"/>
      <c r="KLG251" s="91"/>
      <c r="KLH251" s="86"/>
      <c r="KLI251" s="87"/>
      <c r="KLJ251" s="87"/>
      <c r="KLK251" s="87"/>
      <c r="KLL251" s="87"/>
      <c r="KLM251" s="88"/>
      <c r="KLN251" s="12"/>
      <c r="KLO251" s="12"/>
      <c r="KLP251" s="88"/>
      <c r="KLQ251" s="88"/>
      <c r="KLR251" s="11"/>
      <c r="KLS251" s="11"/>
      <c r="KLT251" s="89"/>
      <c r="KLU251" s="87"/>
      <c r="KLV251" s="90"/>
      <c r="KLW251" s="91"/>
      <c r="KLX251" s="86"/>
      <c r="KLY251" s="87"/>
      <c r="KLZ251" s="87"/>
      <c r="KMA251" s="87"/>
      <c r="KMB251" s="87"/>
      <c r="KMC251" s="88"/>
      <c r="KMD251" s="12"/>
      <c r="KME251" s="12"/>
      <c r="KMF251" s="88"/>
      <c r="KMG251" s="88"/>
      <c r="KMH251" s="11"/>
      <c r="KMI251" s="11"/>
      <c r="KMJ251" s="89"/>
      <c r="KMK251" s="87"/>
      <c r="KML251" s="90"/>
      <c r="KMM251" s="91"/>
      <c r="KMN251" s="86"/>
      <c r="KMO251" s="87"/>
      <c r="KMP251" s="87"/>
      <c r="KMQ251" s="87"/>
      <c r="KMR251" s="87"/>
      <c r="KMS251" s="88"/>
      <c r="KMT251" s="12"/>
      <c r="KMU251" s="12"/>
      <c r="KMV251" s="88"/>
      <c r="KMW251" s="88"/>
      <c r="KMX251" s="11"/>
      <c r="KMY251" s="11"/>
      <c r="KMZ251" s="89"/>
      <c r="KNA251" s="87"/>
      <c r="KNB251" s="90"/>
      <c r="KNC251" s="91"/>
      <c r="KND251" s="86"/>
      <c r="KNE251" s="87"/>
      <c r="KNF251" s="87"/>
      <c r="KNG251" s="87"/>
      <c r="KNH251" s="87"/>
      <c r="KNI251" s="88"/>
      <c r="KNJ251" s="12"/>
      <c r="KNK251" s="12"/>
      <c r="KNL251" s="88"/>
      <c r="KNM251" s="88"/>
      <c r="KNN251" s="11"/>
      <c r="KNO251" s="11"/>
      <c r="KNP251" s="89"/>
      <c r="KNQ251" s="87"/>
      <c r="KNR251" s="90"/>
      <c r="KNS251" s="91"/>
      <c r="KNT251" s="86"/>
      <c r="KNU251" s="87"/>
      <c r="KNV251" s="87"/>
      <c r="KNW251" s="87"/>
      <c r="KNX251" s="87"/>
      <c r="KNY251" s="88"/>
      <c r="KNZ251" s="12"/>
      <c r="KOA251" s="12"/>
      <c r="KOB251" s="88"/>
      <c r="KOC251" s="88"/>
      <c r="KOD251" s="11"/>
      <c r="KOE251" s="11"/>
      <c r="KOF251" s="89"/>
      <c r="KOG251" s="87"/>
      <c r="KOH251" s="90"/>
      <c r="KOI251" s="91"/>
      <c r="KOJ251" s="86"/>
      <c r="KOK251" s="87"/>
      <c r="KOL251" s="87"/>
      <c r="KOM251" s="87"/>
      <c r="KON251" s="87"/>
      <c r="KOO251" s="88"/>
      <c r="KOP251" s="12"/>
      <c r="KOQ251" s="12"/>
      <c r="KOR251" s="88"/>
      <c r="KOS251" s="88"/>
      <c r="KOT251" s="11"/>
      <c r="KOU251" s="11"/>
      <c r="KOV251" s="89"/>
      <c r="KOW251" s="87"/>
      <c r="KOX251" s="90"/>
      <c r="KOY251" s="91"/>
      <c r="KOZ251" s="86"/>
      <c r="KPA251" s="87"/>
      <c r="KPB251" s="87"/>
      <c r="KPC251" s="87"/>
      <c r="KPD251" s="87"/>
      <c r="KPE251" s="88"/>
      <c r="KPF251" s="12"/>
      <c r="KPG251" s="12"/>
      <c r="KPH251" s="88"/>
      <c r="KPI251" s="88"/>
      <c r="KPJ251" s="11"/>
      <c r="KPK251" s="11"/>
      <c r="KPL251" s="89"/>
      <c r="KPM251" s="87"/>
      <c r="KPN251" s="90"/>
      <c r="KPO251" s="91"/>
      <c r="KPP251" s="86"/>
      <c r="KPQ251" s="87"/>
      <c r="KPR251" s="87"/>
      <c r="KPS251" s="87"/>
      <c r="KPT251" s="87"/>
      <c r="KPU251" s="88"/>
      <c r="KPV251" s="12"/>
      <c r="KPW251" s="12"/>
      <c r="KPX251" s="88"/>
      <c r="KPY251" s="88"/>
      <c r="KPZ251" s="11"/>
      <c r="KQA251" s="11"/>
      <c r="KQB251" s="89"/>
      <c r="KQC251" s="87"/>
      <c r="KQD251" s="90"/>
      <c r="KQE251" s="91"/>
      <c r="KQF251" s="86"/>
      <c r="KQG251" s="87"/>
      <c r="KQH251" s="87"/>
      <c r="KQI251" s="87"/>
      <c r="KQJ251" s="87"/>
      <c r="KQK251" s="88"/>
      <c r="KQL251" s="12"/>
      <c r="KQM251" s="12"/>
      <c r="KQN251" s="88"/>
      <c r="KQO251" s="88"/>
      <c r="KQP251" s="11"/>
      <c r="KQQ251" s="11"/>
      <c r="KQR251" s="89"/>
      <c r="KQS251" s="87"/>
      <c r="KQT251" s="90"/>
      <c r="KQU251" s="91"/>
      <c r="KQV251" s="86"/>
      <c r="KQW251" s="87"/>
      <c r="KQX251" s="87"/>
      <c r="KQY251" s="87"/>
      <c r="KQZ251" s="87"/>
      <c r="KRA251" s="88"/>
      <c r="KRB251" s="12"/>
      <c r="KRC251" s="12"/>
      <c r="KRD251" s="88"/>
      <c r="KRE251" s="88"/>
      <c r="KRF251" s="11"/>
      <c r="KRG251" s="11"/>
      <c r="KRH251" s="89"/>
      <c r="KRI251" s="87"/>
      <c r="KRJ251" s="90"/>
      <c r="KRK251" s="91"/>
      <c r="KRL251" s="86"/>
      <c r="KRM251" s="87"/>
      <c r="KRN251" s="87"/>
      <c r="KRO251" s="87"/>
      <c r="KRP251" s="87"/>
      <c r="KRQ251" s="88"/>
      <c r="KRR251" s="12"/>
      <c r="KRS251" s="12"/>
      <c r="KRT251" s="88"/>
      <c r="KRU251" s="88"/>
      <c r="KRV251" s="11"/>
      <c r="KRW251" s="11"/>
      <c r="KRX251" s="89"/>
      <c r="KRY251" s="87"/>
      <c r="KRZ251" s="90"/>
      <c r="KSA251" s="91"/>
      <c r="KSB251" s="86"/>
      <c r="KSC251" s="87"/>
      <c r="KSD251" s="87"/>
      <c r="KSE251" s="87"/>
      <c r="KSF251" s="87"/>
      <c r="KSG251" s="88"/>
      <c r="KSH251" s="12"/>
      <c r="KSI251" s="12"/>
      <c r="KSJ251" s="88"/>
      <c r="KSK251" s="88"/>
      <c r="KSL251" s="11"/>
      <c r="KSM251" s="11"/>
      <c r="KSN251" s="89"/>
      <c r="KSO251" s="87"/>
      <c r="KSP251" s="90"/>
      <c r="KSQ251" s="91"/>
      <c r="KSR251" s="86"/>
      <c r="KSS251" s="87"/>
      <c r="KST251" s="87"/>
      <c r="KSU251" s="87"/>
      <c r="KSV251" s="87"/>
      <c r="KSW251" s="88"/>
      <c r="KSX251" s="12"/>
      <c r="KSY251" s="12"/>
      <c r="KSZ251" s="88"/>
      <c r="KTA251" s="88"/>
      <c r="KTB251" s="11"/>
      <c r="KTC251" s="11"/>
      <c r="KTD251" s="89"/>
      <c r="KTE251" s="87"/>
      <c r="KTF251" s="90"/>
      <c r="KTG251" s="91"/>
      <c r="KTH251" s="86"/>
      <c r="KTI251" s="87"/>
      <c r="KTJ251" s="87"/>
      <c r="KTK251" s="87"/>
      <c r="KTL251" s="87"/>
      <c r="KTM251" s="88"/>
      <c r="KTN251" s="12"/>
      <c r="KTO251" s="12"/>
      <c r="KTP251" s="88"/>
      <c r="KTQ251" s="88"/>
      <c r="KTR251" s="11"/>
      <c r="KTS251" s="11"/>
      <c r="KTT251" s="89"/>
      <c r="KTU251" s="87"/>
      <c r="KTV251" s="90"/>
      <c r="KTW251" s="91"/>
      <c r="KTX251" s="86"/>
      <c r="KTY251" s="87"/>
      <c r="KTZ251" s="87"/>
      <c r="KUA251" s="87"/>
      <c r="KUB251" s="87"/>
      <c r="KUC251" s="88"/>
      <c r="KUD251" s="12"/>
      <c r="KUE251" s="12"/>
      <c r="KUF251" s="88"/>
      <c r="KUG251" s="88"/>
      <c r="KUH251" s="11"/>
      <c r="KUI251" s="11"/>
      <c r="KUJ251" s="89"/>
      <c r="KUK251" s="87"/>
      <c r="KUL251" s="90"/>
      <c r="KUM251" s="91"/>
      <c r="KUN251" s="86"/>
      <c r="KUO251" s="87"/>
      <c r="KUP251" s="87"/>
      <c r="KUQ251" s="87"/>
      <c r="KUR251" s="87"/>
      <c r="KUS251" s="88"/>
      <c r="KUT251" s="12"/>
      <c r="KUU251" s="12"/>
      <c r="KUV251" s="88"/>
      <c r="KUW251" s="88"/>
      <c r="KUX251" s="11"/>
      <c r="KUY251" s="11"/>
      <c r="KUZ251" s="89"/>
      <c r="KVA251" s="87"/>
      <c r="KVB251" s="90"/>
      <c r="KVC251" s="91"/>
      <c r="KVD251" s="86"/>
      <c r="KVE251" s="87"/>
      <c r="KVF251" s="87"/>
      <c r="KVG251" s="87"/>
      <c r="KVH251" s="87"/>
      <c r="KVI251" s="88"/>
      <c r="KVJ251" s="12"/>
      <c r="KVK251" s="12"/>
      <c r="KVL251" s="88"/>
      <c r="KVM251" s="88"/>
      <c r="KVN251" s="11"/>
      <c r="KVO251" s="11"/>
      <c r="KVP251" s="89"/>
      <c r="KVQ251" s="87"/>
      <c r="KVR251" s="90"/>
      <c r="KVS251" s="91"/>
      <c r="KVT251" s="86"/>
      <c r="KVU251" s="87"/>
      <c r="KVV251" s="87"/>
      <c r="KVW251" s="87"/>
      <c r="KVX251" s="87"/>
      <c r="KVY251" s="88"/>
      <c r="KVZ251" s="12"/>
      <c r="KWA251" s="12"/>
      <c r="KWB251" s="88"/>
      <c r="KWC251" s="88"/>
      <c r="KWD251" s="11"/>
      <c r="KWE251" s="11"/>
      <c r="KWF251" s="89"/>
      <c r="KWG251" s="87"/>
      <c r="KWH251" s="90"/>
      <c r="KWI251" s="91"/>
      <c r="KWJ251" s="86"/>
      <c r="KWK251" s="87"/>
      <c r="KWL251" s="87"/>
      <c r="KWM251" s="87"/>
      <c r="KWN251" s="87"/>
      <c r="KWO251" s="88"/>
      <c r="KWP251" s="12"/>
      <c r="KWQ251" s="12"/>
      <c r="KWR251" s="88"/>
      <c r="KWS251" s="88"/>
      <c r="KWT251" s="11"/>
      <c r="KWU251" s="11"/>
      <c r="KWV251" s="89"/>
      <c r="KWW251" s="87"/>
      <c r="KWX251" s="90"/>
      <c r="KWY251" s="91"/>
      <c r="KWZ251" s="86"/>
      <c r="KXA251" s="87"/>
      <c r="KXB251" s="87"/>
      <c r="KXC251" s="87"/>
      <c r="KXD251" s="87"/>
      <c r="KXE251" s="88"/>
      <c r="KXF251" s="12"/>
      <c r="KXG251" s="12"/>
      <c r="KXH251" s="88"/>
      <c r="KXI251" s="88"/>
      <c r="KXJ251" s="11"/>
      <c r="KXK251" s="11"/>
      <c r="KXL251" s="89"/>
      <c r="KXM251" s="87"/>
      <c r="KXN251" s="90"/>
      <c r="KXO251" s="91"/>
      <c r="KXP251" s="86"/>
      <c r="KXQ251" s="87"/>
      <c r="KXR251" s="87"/>
      <c r="KXS251" s="87"/>
      <c r="KXT251" s="87"/>
      <c r="KXU251" s="88"/>
      <c r="KXV251" s="12"/>
      <c r="KXW251" s="12"/>
      <c r="KXX251" s="88"/>
      <c r="KXY251" s="88"/>
      <c r="KXZ251" s="11"/>
      <c r="KYA251" s="11"/>
      <c r="KYB251" s="89"/>
      <c r="KYC251" s="87"/>
      <c r="KYD251" s="90"/>
      <c r="KYE251" s="91"/>
      <c r="KYF251" s="86"/>
      <c r="KYG251" s="87"/>
      <c r="KYH251" s="87"/>
      <c r="KYI251" s="87"/>
      <c r="KYJ251" s="87"/>
      <c r="KYK251" s="88"/>
      <c r="KYL251" s="12"/>
      <c r="KYM251" s="12"/>
      <c r="KYN251" s="88"/>
      <c r="KYO251" s="88"/>
      <c r="KYP251" s="11"/>
      <c r="KYQ251" s="11"/>
      <c r="KYR251" s="89"/>
      <c r="KYS251" s="87"/>
      <c r="KYT251" s="90"/>
      <c r="KYU251" s="91"/>
      <c r="KYV251" s="86"/>
      <c r="KYW251" s="87"/>
      <c r="KYX251" s="87"/>
      <c r="KYY251" s="87"/>
      <c r="KYZ251" s="87"/>
      <c r="KZA251" s="88"/>
      <c r="KZB251" s="12"/>
      <c r="KZC251" s="12"/>
      <c r="KZD251" s="88"/>
      <c r="KZE251" s="88"/>
      <c r="KZF251" s="11"/>
      <c r="KZG251" s="11"/>
      <c r="KZH251" s="89"/>
      <c r="KZI251" s="87"/>
      <c r="KZJ251" s="90"/>
      <c r="KZK251" s="91"/>
      <c r="KZL251" s="86"/>
      <c r="KZM251" s="87"/>
      <c r="KZN251" s="87"/>
      <c r="KZO251" s="87"/>
      <c r="KZP251" s="87"/>
      <c r="KZQ251" s="88"/>
      <c r="KZR251" s="12"/>
      <c r="KZS251" s="12"/>
      <c r="KZT251" s="88"/>
      <c r="KZU251" s="88"/>
      <c r="KZV251" s="11"/>
      <c r="KZW251" s="11"/>
      <c r="KZX251" s="89"/>
      <c r="KZY251" s="87"/>
      <c r="KZZ251" s="90"/>
      <c r="LAA251" s="91"/>
      <c r="LAB251" s="86"/>
      <c r="LAC251" s="87"/>
      <c r="LAD251" s="87"/>
      <c r="LAE251" s="87"/>
      <c r="LAF251" s="87"/>
      <c r="LAG251" s="88"/>
      <c r="LAH251" s="12"/>
      <c r="LAI251" s="12"/>
      <c r="LAJ251" s="88"/>
      <c r="LAK251" s="88"/>
      <c r="LAL251" s="11"/>
      <c r="LAM251" s="11"/>
      <c r="LAN251" s="89"/>
      <c r="LAO251" s="87"/>
      <c r="LAP251" s="90"/>
      <c r="LAQ251" s="91"/>
      <c r="LAR251" s="86"/>
      <c r="LAS251" s="87"/>
      <c r="LAT251" s="87"/>
      <c r="LAU251" s="87"/>
      <c r="LAV251" s="87"/>
      <c r="LAW251" s="88"/>
      <c r="LAX251" s="12"/>
      <c r="LAY251" s="12"/>
      <c r="LAZ251" s="88"/>
      <c r="LBA251" s="88"/>
      <c r="LBB251" s="11"/>
      <c r="LBC251" s="11"/>
      <c r="LBD251" s="89"/>
      <c r="LBE251" s="87"/>
      <c r="LBF251" s="90"/>
      <c r="LBG251" s="91"/>
      <c r="LBH251" s="86"/>
      <c r="LBI251" s="87"/>
      <c r="LBJ251" s="87"/>
      <c r="LBK251" s="87"/>
      <c r="LBL251" s="87"/>
      <c r="LBM251" s="88"/>
      <c r="LBN251" s="12"/>
      <c r="LBO251" s="12"/>
      <c r="LBP251" s="88"/>
      <c r="LBQ251" s="88"/>
      <c r="LBR251" s="11"/>
      <c r="LBS251" s="11"/>
      <c r="LBT251" s="89"/>
      <c r="LBU251" s="87"/>
      <c r="LBV251" s="90"/>
      <c r="LBW251" s="91"/>
      <c r="LBX251" s="86"/>
      <c r="LBY251" s="87"/>
      <c r="LBZ251" s="87"/>
      <c r="LCA251" s="87"/>
      <c r="LCB251" s="87"/>
      <c r="LCC251" s="88"/>
      <c r="LCD251" s="12"/>
      <c r="LCE251" s="12"/>
      <c r="LCF251" s="88"/>
      <c r="LCG251" s="88"/>
      <c r="LCH251" s="11"/>
      <c r="LCI251" s="11"/>
      <c r="LCJ251" s="89"/>
      <c r="LCK251" s="87"/>
      <c r="LCL251" s="90"/>
      <c r="LCM251" s="91"/>
      <c r="LCN251" s="86"/>
      <c r="LCO251" s="87"/>
      <c r="LCP251" s="87"/>
      <c r="LCQ251" s="87"/>
      <c r="LCR251" s="87"/>
      <c r="LCS251" s="88"/>
      <c r="LCT251" s="12"/>
      <c r="LCU251" s="12"/>
      <c r="LCV251" s="88"/>
      <c r="LCW251" s="88"/>
      <c r="LCX251" s="11"/>
      <c r="LCY251" s="11"/>
      <c r="LCZ251" s="89"/>
      <c r="LDA251" s="87"/>
      <c r="LDB251" s="90"/>
      <c r="LDC251" s="91"/>
      <c r="LDD251" s="86"/>
      <c r="LDE251" s="87"/>
      <c r="LDF251" s="87"/>
      <c r="LDG251" s="87"/>
      <c r="LDH251" s="87"/>
      <c r="LDI251" s="88"/>
      <c r="LDJ251" s="12"/>
      <c r="LDK251" s="12"/>
      <c r="LDL251" s="88"/>
      <c r="LDM251" s="88"/>
      <c r="LDN251" s="11"/>
      <c r="LDO251" s="11"/>
      <c r="LDP251" s="89"/>
      <c r="LDQ251" s="87"/>
      <c r="LDR251" s="90"/>
      <c r="LDS251" s="91"/>
      <c r="LDT251" s="86"/>
      <c r="LDU251" s="87"/>
      <c r="LDV251" s="87"/>
      <c r="LDW251" s="87"/>
      <c r="LDX251" s="87"/>
      <c r="LDY251" s="88"/>
      <c r="LDZ251" s="12"/>
      <c r="LEA251" s="12"/>
      <c r="LEB251" s="88"/>
      <c r="LEC251" s="88"/>
      <c r="LED251" s="11"/>
      <c r="LEE251" s="11"/>
      <c r="LEF251" s="89"/>
      <c r="LEG251" s="87"/>
      <c r="LEH251" s="90"/>
      <c r="LEI251" s="91"/>
      <c r="LEJ251" s="86"/>
      <c r="LEK251" s="87"/>
      <c r="LEL251" s="87"/>
      <c r="LEM251" s="87"/>
      <c r="LEN251" s="87"/>
      <c r="LEO251" s="88"/>
      <c r="LEP251" s="12"/>
      <c r="LEQ251" s="12"/>
      <c r="LER251" s="88"/>
      <c r="LES251" s="88"/>
      <c r="LET251" s="11"/>
      <c r="LEU251" s="11"/>
      <c r="LEV251" s="89"/>
      <c r="LEW251" s="87"/>
      <c r="LEX251" s="90"/>
      <c r="LEY251" s="91"/>
      <c r="LEZ251" s="86"/>
      <c r="LFA251" s="87"/>
      <c r="LFB251" s="87"/>
      <c r="LFC251" s="87"/>
      <c r="LFD251" s="87"/>
      <c r="LFE251" s="88"/>
      <c r="LFF251" s="12"/>
      <c r="LFG251" s="12"/>
      <c r="LFH251" s="88"/>
      <c r="LFI251" s="88"/>
      <c r="LFJ251" s="11"/>
      <c r="LFK251" s="11"/>
      <c r="LFL251" s="89"/>
      <c r="LFM251" s="87"/>
      <c r="LFN251" s="90"/>
      <c r="LFO251" s="91"/>
      <c r="LFP251" s="86"/>
      <c r="LFQ251" s="87"/>
      <c r="LFR251" s="87"/>
      <c r="LFS251" s="87"/>
      <c r="LFT251" s="87"/>
      <c r="LFU251" s="88"/>
      <c r="LFV251" s="12"/>
      <c r="LFW251" s="12"/>
      <c r="LFX251" s="88"/>
      <c r="LFY251" s="88"/>
      <c r="LFZ251" s="11"/>
      <c r="LGA251" s="11"/>
      <c r="LGB251" s="89"/>
      <c r="LGC251" s="87"/>
      <c r="LGD251" s="90"/>
      <c r="LGE251" s="91"/>
      <c r="LGF251" s="86"/>
      <c r="LGG251" s="87"/>
      <c r="LGH251" s="87"/>
      <c r="LGI251" s="87"/>
      <c r="LGJ251" s="87"/>
      <c r="LGK251" s="88"/>
      <c r="LGL251" s="12"/>
      <c r="LGM251" s="12"/>
      <c r="LGN251" s="88"/>
      <c r="LGO251" s="88"/>
      <c r="LGP251" s="11"/>
      <c r="LGQ251" s="11"/>
      <c r="LGR251" s="89"/>
      <c r="LGS251" s="87"/>
      <c r="LGT251" s="90"/>
      <c r="LGU251" s="91"/>
      <c r="LGV251" s="86"/>
      <c r="LGW251" s="87"/>
      <c r="LGX251" s="87"/>
      <c r="LGY251" s="87"/>
      <c r="LGZ251" s="87"/>
      <c r="LHA251" s="88"/>
      <c r="LHB251" s="12"/>
      <c r="LHC251" s="12"/>
      <c r="LHD251" s="88"/>
      <c r="LHE251" s="88"/>
      <c r="LHF251" s="11"/>
      <c r="LHG251" s="11"/>
      <c r="LHH251" s="89"/>
      <c r="LHI251" s="87"/>
      <c r="LHJ251" s="90"/>
      <c r="LHK251" s="91"/>
      <c r="LHL251" s="86"/>
      <c r="LHM251" s="87"/>
      <c r="LHN251" s="87"/>
      <c r="LHO251" s="87"/>
      <c r="LHP251" s="87"/>
      <c r="LHQ251" s="88"/>
      <c r="LHR251" s="12"/>
      <c r="LHS251" s="12"/>
      <c r="LHT251" s="88"/>
      <c r="LHU251" s="88"/>
      <c r="LHV251" s="11"/>
      <c r="LHW251" s="11"/>
      <c r="LHX251" s="89"/>
      <c r="LHY251" s="87"/>
      <c r="LHZ251" s="90"/>
      <c r="LIA251" s="91"/>
      <c r="LIB251" s="86"/>
      <c r="LIC251" s="87"/>
      <c r="LID251" s="87"/>
      <c r="LIE251" s="87"/>
      <c r="LIF251" s="87"/>
      <c r="LIG251" s="88"/>
      <c r="LIH251" s="12"/>
      <c r="LII251" s="12"/>
      <c r="LIJ251" s="88"/>
      <c r="LIK251" s="88"/>
      <c r="LIL251" s="11"/>
      <c r="LIM251" s="11"/>
      <c r="LIN251" s="89"/>
      <c r="LIO251" s="87"/>
      <c r="LIP251" s="90"/>
      <c r="LIQ251" s="91"/>
      <c r="LIR251" s="86"/>
      <c r="LIS251" s="87"/>
      <c r="LIT251" s="87"/>
      <c r="LIU251" s="87"/>
      <c r="LIV251" s="87"/>
      <c r="LIW251" s="88"/>
      <c r="LIX251" s="12"/>
      <c r="LIY251" s="12"/>
      <c r="LIZ251" s="88"/>
      <c r="LJA251" s="88"/>
      <c r="LJB251" s="11"/>
      <c r="LJC251" s="11"/>
      <c r="LJD251" s="89"/>
      <c r="LJE251" s="87"/>
      <c r="LJF251" s="90"/>
      <c r="LJG251" s="91"/>
      <c r="LJH251" s="86"/>
      <c r="LJI251" s="87"/>
      <c r="LJJ251" s="87"/>
      <c r="LJK251" s="87"/>
      <c r="LJL251" s="87"/>
      <c r="LJM251" s="88"/>
      <c r="LJN251" s="12"/>
      <c r="LJO251" s="12"/>
      <c r="LJP251" s="88"/>
      <c r="LJQ251" s="88"/>
      <c r="LJR251" s="11"/>
      <c r="LJS251" s="11"/>
      <c r="LJT251" s="89"/>
      <c r="LJU251" s="87"/>
      <c r="LJV251" s="90"/>
      <c r="LJW251" s="91"/>
      <c r="LJX251" s="86"/>
      <c r="LJY251" s="87"/>
      <c r="LJZ251" s="87"/>
      <c r="LKA251" s="87"/>
      <c r="LKB251" s="87"/>
      <c r="LKC251" s="88"/>
      <c r="LKD251" s="12"/>
      <c r="LKE251" s="12"/>
      <c r="LKF251" s="88"/>
      <c r="LKG251" s="88"/>
      <c r="LKH251" s="11"/>
      <c r="LKI251" s="11"/>
      <c r="LKJ251" s="89"/>
      <c r="LKK251" s="87"/>
      <c r="LKL251" s="90"/>
      <c r="LKM251" s="91"/>
      <c r="LKN251" s="86"/>
      <c r="LKO251" s="87"/>
      <c r="LKP251" s="87"/>
      <c r="LKQ251" s="87"/>
      <c r="LKR251" s="87"/>
      <c r="LKS251" s="88"/>
      <c r="LKT251" s="12"/>
      <c r="LKU251" s="12"/>
      <c r="LKV251" s="88"/>
      <c r="LKW251" s="88"/>
      <c r="LKX251" s="11"/>
      <c r="LKY251" s="11"/>
      <c r="LKZ251" s="89"/>
      <c r="LLA251" s="87"/>
      <c r="LLB251" s="90"/>
      <c r="LLC251" s="91"/>
      <c r="LLD251" s="86"/>
      <c r="LLE251" s="87"/>
      <c r="LLF251" s="87"/>
      <c r="LLG251" s="87"/>
      <c r="LLH251" s="87"/>
      <c r="LLI251" s="88"/>
      <c r="LLJ251" s="12"/>
      <c r="LLK251" s="12"/>
      <c r="LLL251" s="88"/>
      <c r="LLM251" s="88"/>
      <c r="LLN251" s="11"/>
      <c r="LLO251" s="11"/>
      <c r="LLP251" s="89"/>
      <c r="LLQ251" s="87"/>
      <c r="LLR251" s="90"/>
      <c r="LLS251" s="91"/>
      <c r="LLT251" s="86"/>
      <c r="LLU251" s="87"/>
      <c r="LLV251" s="87"/>
      <c r="LLW251" s="87"/>
      <c r="LLX251" s="87"/>
      <c r="LLY251" s="88"/>
      <c r="LLZ251" s="12"/>
      <c r="LMA251" s="12"/>
      <c r="LMB251" s="88"/>
      <c r="LMC251" s="88"/>
      <c r="LMD251" s="11"/>
      <c r="LME251" s="11"/>
      <c r="LMF251" s="89"/>
      <c r="LMG251" s="87"/>
      <c r="LMH251" s="90"/>
      <c r="LMI251" s="91"/>
      <c r="LMJ251" s="86"/>
      <c r="LMK251" s="87"/>
      <c r="LML251" s="87"/>
      <c r="LMM251" s="87"/>
      <c r="LMN251" s="87"/>
      <c r="LMO251" s="88"/>
      <c r="LMP251" s="12"/>
      <c r="LMQ251" s="12"/>
      <c r="LMR251" s="88"/>
      <c r="LMS251" s="88"/>
      <c r="LMT251" s="11"/>
      <c r="LMU251" s="11"/>
      <c r="LMV251" s="89"/>
      <c r="LMW251" s="87"/>
      <c r="LMX251" s="90"/>
      <c r="LMY251" s="91"/>
      <c r="LMZ251" s="86"/>
      <c r="LNA251" s="87"/>
      <c r="LNB251" s="87"/>
      <c r="LNC251" s="87"/>
      <c r="LND251" s="87"/>
      <c r="LNE251" s="88"/>
      <c r="LNF251" s="12"/>
      <c r="LNG251" s="12"/>
      <c r="LNH251" s="88"/>
      <c r="LNI251" s="88"/>
      <c r="LNJ251" s="11"/>
      <c r="LNK251" s="11"/>
      <c r="LNL251" s="89"/>
      <c r="LNM251" s="87"/>
      <c r="LNN251" s="90"/>
      <c r="LNO251" s="91"/>
      <c r="LNP251" s="86"/>
      <c r="LNQ251" s="87"/>
      <c r="LNR251" s="87"/>
      <c r="LNS251" s="87"/>
      <c r="LNT251" s="87"/>
      <c r="LNU251" s="88"/>
      <c r="LNV251" s="12"/>
      <c r="LNW251" s="12"/>
      <c r="LNX251" s="88"/>
      <c r="LNY251" s="88"/>
      <c r="LNZ251" s="11"/>
      <c r="LOA251" s="11"/>
      <c r="LOB251" s="89"/>
      <c r="LOC251" s="87"/>
      <c r="LOD251" s="90"/>
      <c r="LOE251" s="91"/>
      <c r="LOF251" s="86"/>
      <c r="LOG251" s="87"/>
      <c r="LOH251" s="87"/>
      <c r="LOI251" s="87"/>
      <c r="LOJ251" s="87"/>
      <c r="LOK251" s="88"/>
      <c r="LOL251" s="12"/>
      <c r="LOM251" s="12"/>
      <c r="LON251" s="88"/>
      <c r="LOO251" s="88"/>
      <c r="LOP251" s="11"/>
      <c r="LOQ251" s="11"/>
      <c r="LOR251" s="89"/>
      <c r="LOS251" s="87"/>
      <c r="LOT251" s="90"/>
      <c r="LOU251" s="91"/>
      <c r="LOV251" s="86"/>
      <c r="LOW251" s="87"/>
      <c r="LOX251" s="87"/>
      <c r="LOY251" s="87"/>
      <c r="LOZ251" s="87"/>
      <c r="LPA251" s="88"/>
      <c r="LPB251" s="12"/>
      <c r="LPC251" s="12"/>
      <c r="LPD251" s="88"/>
      <c r="LPE251" s="88"/>
      <c r="LPF251" s="11"/>
      <c r="LPG251" s="11"/>
      <c r="LPH251" s="89"/>
      <c r="LPI251" s="87"/>
      <c r="LPJ251" s="90"/>
      <c r="LPK251" s="91"/>
      <c r="LPL251" s="86"/>
      <c r="LPM251" s="87"/>
      <c r="LPN251" s="87"/>
      <c r="LPO251" s="87"/>
      <c r="LPP251" s="87"/>
      <c r="LPQ251" s="88"/>
      <c r="LPR251" s="12"/>
      <c r="LPS251" s="12"/>
      <c r="LPT251" s="88"/>
      <c r="LPU251" s="88"/>
      <c r="LPV251" s="11"/>
      <c r="LPW251" s="11"/>
      <c r="LPX251" s="89"/>
      <c r="LPY251" s="87"/>
      <c r="LPZ251" s="90"/>
      <c r="LQA251" s="91"/>
      <c r="LQB251" s="86"/>
      <c r="LQC251" s="87"/>
      <c r="LQD251" s="87"/>
      <c r="LQE251" s="87"/>
      <c r="LQF251" s="87"/>
      <c r="LQG251" s="88"/>
      <c r="LQH251" s="12"/>
      <c r="LQI251" s="12"/>
      <c r="LQJ251" s="88"/>
      <c r="LQK251" s="88"/>
      <c r="LQL251" s="11"/>
      <c r="LQM251" s="11"/>
      <c r="LQN251" s="89"/>
      <c r="LQO251" s="87"/>
      <c r="LQP251" s="90"/>
      <c r="LQQ251" s="91"/>
      <c r="LQR251" s="86"/>
      <c r="LQS251" s="87"/>
      <c r="LQT251" s="87"/>
      <c r="LQU251" s="87"/>
      <c r="LQV251" s="87"/>
      <c r="LQW251" s="88"/>
      <c r="LQX251" s="12"/>
      <c r="LQY251" s="12"/>
      <c r="LQZ251" s="88"/>
      <c r="LRA251" s="88"/>
      <c r="LRB251" s="11"/>
      <c r="LRC251" s="11"/>
      <c r="LRD251" s="89"/>
      <c r="LRE251" s="87"/>
      <c r="LRF251" s="90"/>
      <c r="LRG251" s="91"/>
      <c r="LRH251" s="86"/>
      <c r="LRI251" s="87"/>
      <c r="LRJ251" s="87"/>
      <c r="LRK251" s="87"/>
      <c r="LRL251" s="87"/>
      <c r="LRM251" s="88"/>
      <c r="LRN251" s="12"/>
      <c r="LRO251" s="12"/>
      <c r="LRP251" s="88"/>
      <c r="LRQ251" s="88"/>
      <c r="LRR251" s="11"/>
      <c r="LRS251" s="11"/>
      <c r="LRT251" s="89"/>
      <c r="LRU251" s="87"/>
      <c r="LRV251" s="90"/>
      <c r="LRW251" s="91"/>
      <c r="LRX251" s="86"/>
      <c r="LRY251" s="87"/>
      <c r="LRZ251" s="87"/>
      <c r="LSA251" s="87"/>
      <c r="LSB251" s="87"/>
      <c r="LSC251" s="88"/>
      <c r="LSD251" s="12"/>
      <c r="LSE251" s="12"/>
      <c r="LSF251" s="88"/>
      <c r="LSG251" s="88"/>
      <c r="LSH251" s="11"/>
      <c r="LSI251" s="11"/>
      <c r="LSJ251" s="89"/>
      <c r="LSK251" s="87"/>
      <c r="LSL251" s="90"/>
      <c r="LSM251" s="91"/>
      <c r="LSN251" s="86"/>
      <c r="LSO251" s="87"/>
      <c r="LSP251" s="87"/>
      <c r="LSQ251" s="87"/>
      <c r="LSR251" s="87"/>
      <c r="LSS251" s="88"/>
      <c r="LST251" s="12"/>
      <c r="LSU251" s="12"/>
      <c r="LSV251" s="88"/>
      <c r="LSW251" s="88"/>
      <c r="LSX251" s="11"/>
      <c r="LSY251" s="11"/>
      <c r="LSZ251" s="89"/>
      <c r="LTA251" s="87"/>
      <c r="LTB251" s="90"/>
      <c r="LTC251" s="91"/>
      <c r="LTD251" s="86"/>
      <c r="LTE251" s="87"/>
      <c r="LTF251" s="87"/>
      <c r="LTG251" s="87"/>
      <c r="LTH251" s="87"/>
      <c r="LTI251" s="88"/>
      <c r="LTJ251" s="12"/>
      <c r="LTK251" s="12"/>
      <c r="LTL251" s="88"/>
      <c r="LTM251" s="88"/>
      <c r="LTN251" s="11"/>
      <c r="LTO251" s="11"/>
      <c r="LTP251" s="89"/>
      <c r="LTQ251" s="87"/>
      <c r="LTR251" s="90"/>
      <c r="LTS251" s="91"/>
      <c r="LTT251" s="86"/>
      <c r="LTU251" s="87"/>
      <c r="LTV251" s="87"/>
      <c r="LTW251" s="87"/>
      <c r="LTX251" s="87"/>
      <c r="LTY251" s="88"/>
      <c r="LTZ251" s="12"/>
      <c r="LUA251" s="12"/>
      <c r="LUB251" s="88"/>
      <c r="LUC251" s="88"/>
      <c r="LUD251" s="11"/>
      <c r="LUE251" s="11"/>
      <c r="LUF251" s="89"/>
      <c r="LUG251" s="87"/>
      <c r="LUH251" s="90"/>
      <c r="LUI251" s="91"/>
      <c r="LUJ251" s="86"/>
      <c r="LUK251" s="87"/>
      <c r="LUL251" s="87"/>
      <c r="LUM251" s="87"/>
      <c r="LUN251" s="87"/>
      <c r="LUO251" s="88"/>
      <c r="LUP251" s="12"/>
      <c r="LUQ251" s="12"/>
      <c r="LUR251" s="88"/>
      <c r="LUS251" s="88"/>
      <c r="LUT251" s="11"/>
      <c r="LUU251" s="11"/>
      <c r="LUV251" s="89"/>
      <c r="LUW251" s="87"/>
      <c r="LUX251" s="90"/>
      <c r="LUY251" s="91"/>
      <c r="LUZ251" s="86"/>
      <c r="LVA251" s="87"/>
      <c r="LVB251" s="87"/>
      <c r="LVC251" s="87"/>
      <c r="LVD251" s="87"/>
      <c r="LVE251" s="88"/>
      <c r="LVF251" s="12"/>
      <c r="LVG251" s="12"/>
      <c r="LVH251" s="88"/>
      <c r="LVI251" s="88"/>
      <c r="LVJ251" s="11"/>
      <c r="LVK251" s="11"/>
      <c r="LVL251" s="89"/>
      <c r="LVM251" s="87"/>
      <c r="LVN251" s="90"/>
      <c r="LVO251" s="91"/>
      <c r="LVP251" s="86"/>
      <c r="LVQ251" s="87"/>
      <c r="LVR251" s="87"/>
      <c r="LVS251" s="87"/>
      <c r="LVT251" s="87"/>
      <c r="LVU251" s="88"/>
      <c r="LVV251" s="12"/>
      <c r="LVW251" s="12"/>
      <c r="LVX251" s="88"/>
      <c r="LVY251" s="88"/>
      <c r="LVZ251" s="11"/>
      <c r="LWA251" s="11"/>
      <c r="LWB251" s="89"/>
      <c r="LWC251" s="87"/>
      <c r="LWD251" s="90"/>
      <c r="LWE251" s="91"/>
      <c r="LWF251" s="86"/>
      <c r="LWG251" s="87"/>
      <c r="LWH251" s="87"/>
      <c r="LWI251" s="87"/>
      <c r="LWJ251" s="87"/>
      <c r="LWK251" s="88"/>
      <c r="LWL251" s="12"/>
      <c r="LWM251" s="12"/>
      <c r="LWN251" s="88"/>
      <c r="LWO251" s="88"/>
      <c r="LWP251" s="11"/>
      <c r="LWQ251" s="11"/>
      <c r="LWR251" s="89"/>
      <c r="LWS251" s="87"/>
      <c r="LWT251" s="90"/>
      <c r="LWU251" s="91"/>
      <c r="LWV251" s="86"/>
      <c r="LWW251" s="87"/>
      <c r="LWX251" s="87"/>
      <c r="LWY251" s="87"/>
      <c r="LWZ251" s="87"/>
      <c r="LXA251" s="88"/>
      <c r="LXB251" s="12"/>
      <c r="LXC251" s="12"/>
      <c r="LXD251" s="88"/>
      <c r="LXE251" s="88"/>
      <c r="LXF251" s="11"/>
      <c r="LXG251" s="11"/>
      <c r="LXH251" s="89"/>
      <c r="LXI251" s="87"/>
      <c r="LXJ251" s="90"/>
      <c r="LXK251" s="91"/>
      <c r="LXL251" s="86"/>
      <c r="LXM251" s="87"/>
      <c r="LXN251" s="87"/>
      <c r="LXO251" s="87"/>
      <c r="LXP251" s="87"/>
      <c r="LXQ251" s="88"/>
      <c r="LXR251" s="12"/>
      <c r="LXS251" s="12"/>
      <c r="LXT251" s="88"/>
      <c r="LXU251" s="88"/>
      <c r="LXV251" s="11"/>
      <c r="LXW251" s="11"/>
      <c r="LXX251" s="89"/>
      <c r="LXY251" s="87"/>
      <c r="LXZ251" s="90"/>
      <c r="LYA251" s="91"/>
      <c r="LYB251" s="86"/>
      <c r="LYC251" s="87"/>
      <c r="LYD251" s="87"/>
      <c r="LYE251" s="87"/>
      <c r="LYF251" s="87"/>
      <c r="LYG251" s="88"/>
      <c r="LYH251" s="12"/>
      <c r="LYI251" s="12"/>
      <c r="LYJ251" s="88"/>
      <c r="LYK251" s="88"/>
      <c r="LYL251" s="11"/>
      <c r="LYM251" s="11"/>
      <c r="LYN251" s="89"/>
      <c r="LYO251" s="87"/>
      <c r="LYP251" s="90"/>
      <c r="LYQ251" s="91"/>
      <c r="LYR251" s="86"/>
      <c r="LYS251" s="87"/>
      <c r="LYT251" s="87"/>
      <c r="LYU251" s="87"/>
      <c r="LYV251" s="87"/>
      <c r="LYW251" s="88"/>
      <c r="LYX251" s="12"/>
      <c r="LYY251" s="12"/>
      <c r="LYZ251" s="88"/>
      <c r="LZA251" s="88"/>
      <c r="LZB251" s="11"/>
      <c r="LZC251" s="11"/>
      <c r="LZD251" s="89"/>
      <c r="LZE251" s="87"/>
      <c r="LZF251" s="90"/>
      <c r="LZG251" s="91"/>
      <c r="LZH251" s="86"/>
      <c r="LZI251" s="87"/>
      <c r="LZJ251" s="87"/>
      <c r="LZK251" s="87"/>
      <c r="LZL251" s="87"/>
      <c r="LZM251" s="88"/>
      <c r="LZN251" s="12"/>
      <c r="LZO251" s="12"/>
      <c r="LZP251" s="88"/>
      <c r="LZQ251" s="88"/>
      <c r="LZR251" s="11"/>
      <c r="LZS251" s="11"/>
      <c r="LZT251" s="89"/>
      <c r="LZU251" s="87"/>
      <c r="LZV251" s="90"/>
      <c r="LZW251" s="91"/>
      <c r="LZX251" s="86"/>
      <c r="LZY251" s="87"/>
      <c r="LZZ251" s="87"/>
      <c r="MAA251" s="87"/>
      <c r="MAB251" s="87"/>
      <c r="MAC251" s="88"/>
      <c r="MAD251" s="12"/>
      <c r="MAE251" s="12"/>
      <c r="MAF251" s="88"/>
      <c r="MAG251" s="88"/>
      <c r="MAH251" s="11"/>
      <c r="MAI251" s="11"/>
      <c r="MAJ251" s="89"/>
      <c r="MAK251" s="87"/>
      <c r="MAL251" s="90"/>
      <c r="MAM251" s="91"/>
      <c r="MAN251" s="86"/>
      <c r="MAO251" s="87"/>
      <c r="MAP251" s="87"/>
      <c r="MAQ251" s="87"/>
      <c r="MAR251" s="87"/>
      <c r="MAS251" s="88"/>
      <c r="MAT251" s="12"/>
      <c r="MAU251" s="12"/>
      <c r="MAV251" s="88"/>
      <c r="MAW251" s="88"/>
      <c r="MAX251" s="11"/>
      <c r="MAY251" s="11"/>
      <c r="MAZ251" s="89"/>
      <c r="MBA251" s="87"/>
      <c r="MBB251" s="90"/>
      <c r="MBC251" s="91"/>
      <c r="MBD251" s="86"/>
      <c r="MBE251" s="87"/>
      <c r="MBF251" s="87"/>
      <c r="MBG251" s="87"/>
      <c r="MBH251" s="87"/>
      <c r="MBI251" s="88"/>
      <c r="MBJ251" s="12"/>
      <c r="MBK251" s="12"/>
      <c r="MBL251" s="88"/>
      <c r="MBM251" s="88"/>
      <c r="MBN251" s="11"/>
      <c r="MBO251" s="11"/>
      <c r="MBP251" s="89"/>
      <c r="MBQ251" s="87"/>
      <c r="MBR251" s="90"/>
      <c r="MBS251" s="91"/>
      <c r="MBT251" s="86"/>
      <c r="MBU251" s="87"/>
      <c r="MBV251" s="87"/>
      <c r="MBW251" s="87"/>
      <c r="MBX251" s="87"/>
      <c r="MBY251" s="88"/>
      <c r="MBZ251" s="12"/>
      <c r="MCA251" s="12"/>
      <c r="MCB251" s="88"/>
      <c r="MCC251" s="88"/>
      <c r="MCD251" s="11"/>
      <c r="MCE251" s="11"/>
      <c r="MCF251" s="89"/>
      <c r="MCG251" s="87"/>
      <c r="MCH251" s="90"/>
      <c r="MCI251" s="91"/>
      <c r="MCJ251" s="86"/>
      <c r="MCK251" s="87"/>
      <c r="MCL251" s="87"/>
      <c r="MCM251" s="87"/>
      <c r="MCN251" s="87"/>
      <c r="MCO251" s="88"/>
      <c r="MCP251" s="12"/>
      <c r="MCQ251" s="12"/>
      <c r="MCR251" s="88"/>
      <c r="MCS251" s="88"/>
      <c r="MCT251" s="11"/>
      <c r="MCU251" s="11"/>
      <c r="MCV251" s="89"/>
      <c r="MCW251" s="87"/>
      <c r="MCX251" s="90"/>
      <c r="MCY251" s="91"/>
      <c r="MCZ251" s="86"/>
      <c r="MDA251" s="87"/>
      <c r="MDB251" s="87"/>
      <c r="MDC251" s="87"/>
      <c r="MDD251" s="87"/>
      <c r="MDE251" s="88"/>
      <c r="MDF251" s="12"/>
      <c r="MDG251" s="12"/>
      <c r="MDH251" s="88"/>
      <c r="MDI251" s="88"/>
      <c r="MDJ251" s="11"/>
      <c r="MDK251" s="11"/>
      <c r="MDL251" s="89"/>
      <c r="MDM251" s="87"/>
      <c r="MDN251" s="90"/>
      <c r="MDO251" s="91"/>
      <c r="MDP251" s="86"/>
      <c r="MDQ251" s="87"/>
      <c r="MDR251" s="87"/>
      <c r="MDS251" s="87"/>
      <c r="MDT251" s="87"/>
      <c r="MDU251" s="88"/>
      <c r="MDV251" s="12"/>
      <c r="MDW251" s="12"/>
      <c r="MDX251" s="88"/>
      <c r="MDY251" s="88"/>
      <c r="MDZ251" s="11"/>
      <c r="MEA251" s="11"/>
      <c r="MEB251" s="89"/>
      <c r="MEC251" s="87"/>
      <c r="MED251" s="90"/>
      <c r="MEE251" s="91"/>
      <c r="MEF251" s="86"/>
      <c r="MEG251" s="87"/>
      <c r="MEH251" s="87"/>
      <c r="MEI251" s="87"/>
      <c r="MEJ251" s="87"/>
      <c r="MEK251" s="88"/>
      <c r="MEL251" s="12"/>
      <c r="MEM251" s="12"/>
      <c r="MEN251" s="88"/>
      <c r="MEO251" s="88"/>
      <c r="MEP251" s="11"/>
      <c r="MEQ251" s="11"/>
      <c r="MER251" s="89"/>
      <c r="MES251" s="87"/>
      <c r="MET251" s="90"/>
      <c r="MEU251" s="91"/>
      <c r="MEV251" s="86"/>
      <c r="MEW251" s="87"/>
      <c r="MEX251" s="87"/>
      <c r="MEY251" s="87"/>
      <c r="MEZ251" s="87"/>
      <c r="MFA251" s="88"/>
      <c r="MFB251" s="12"/>
      <c r="MFC251" s="12"/>
      <c r="MFD251" s="88"/>
      <c r="MFE251" s="88"/>
      <c r="MFF251" s="11"/>
      <c r="MFG251" s="11"/>
      <c r="MFH251" s="89"/>
      <c r="MFI251" s="87"/>
      <c r="MFJ251" s="90"/>
      <c r="MFK251" s="91"/>
      <c r="MFL251" s="86"/>
      <c r="MFM251" s="87"/>
      <c r="MFN251" s="87"/>
      <c r="MFO251" s="87"/>
      <c r="MFP251" s="87"/>
      <c r="MFQ251" s="88"/>
      <c r="MFR251" s="12"/>
      <c r="MFS251" s="12"/>
      <c r="MFT251" s="88"/>
      <c r="MFU251" s="88"/>
      <c r="MFV251" s="11"/>
      <c r="MFW251" s="11"/>
      <c r="MFX251" s="89"/>
      <c r="MFY251" s="87"/>
      <c r="MFZ251" s="90"/>
      <c r="MGA251" s="91"/>
      <c r="MGB251" s="86"/>
      <c r="MGC251" s="87"/>
      <c r="MGD251" s="87"/>
      <c r="MGE251" s="87"/>
      <c r="MGF251" s="87"/>
      <c r="MGG251" s="88"/>
      <c r="MGH251" s="12"/>
      <c r="MGI251" s="12"/>
      <c r="MGJ251" s="88"/>
      <c r="MGK251" s="88"/>
      <c r="MGL251" s="11"/>
      <c r="MGM251" s="11"/>
      <c r="MGN251" s="89"/>
      <c r="MGO251" s="87"/>
      <c r="MGP251" s="90"/>
      <c r="MGQ251" s="91"/>
      <c r="MGR251" s="86"/>
      <c r="MGS251" s="87"/>
      <c r="MGT251" s="87"/>
      <c r="MGU251" s="87"/>
      <c r="MGV251" s="87"/>
      <c r="MGW251" s="88"/>
      <c r="MGX251" s="12"/>
      <c r="MGY251" s="12"/>
      <c r="MGZ251" s="88"/>
      <c r="MHA251" s="88"/>
      <c r="MHB251" s="11"/>
      <c r="MHC251" s="11"/>
      <c r="MHD251" s="89"/>
      <c r="MHE251" s="87"/>
      <c r="MHF251" s="90"/>
      <c r="MHG251" s="91"/>
      <c r="MHH251" s="86"/>
      <c r="MHI251" s="87"/>
      <c r="MHJ251" s="87"/>
      <c r="MHK251" s="87"/>
      <c r="MHL251" s="87"/>
      <c r="MHM251" s="88"/>
      <c r="MHN251" s="12"/>
      <c r="MHO251" s="12"/>
      <c r="MHP251" s="88"/>
      <c r="MHQ251" s="88"/>
      <c r="MHR251" s="11"/>
      <c r="MHS251" s="11"/>
      <c r="MHT251" s="89"/>
      <c r="MHU251" s="87"/>
      <c r="MHV251" s="90"/>
      <c r="MHW251" s="91"/>
      <c r="MHX251" s="86"/>
      <c r="MHY251" s="87"/>
      <c r="MHZ251" s="87"/>
      <c r="MIA251" s="87"/>
      <c r="MIB251" s="87"/>
      <c r="MIC251" s="88"/>
      <c r="MID251" s="12"/>
      <c r="MIE251" s="12"/>
      <c r="MIF251" s="88"/>
      <c r="MIG251" s="88"/>
      <c r="MIH251" s="11"/>
      <c r="MII251" s="11"/>
      <c r="MIJ251" s="89"/>
      <c r="MIK251" s="87"/>
      <c r="MIL251" s="90"/>
      <c r="MIM251" s="91"/>
      <c r="MIN251" s="86"/>
      <c r="MIO251" s="87"/>
      <c r="MIP251" s="87"/>
      <c r="MIQ251" s="87"/>
      <c r="MIR251" s="87"/>
      <c r="MIS251" s="88"/>
      <c r="MIT251" s="12"/>
      <c r="MIU251" s="12"/>
      <c r="MIV251" s="88"/>
      <c r="MIW251" s="88"/>
      <c r="MIX251" s="11"/>
      <c r="MIY251" s="11"/>
      <c r="MIZ251" s="89"/>
      <c r="MJA251" s="87"/>
      <c r="MJB251" s="90"/>
      <c r="MJC251" s="91"/>
      <c r="MJD251" s="86"/>
      <c r="MJE251" s="87"/>
      <c r="MJF251" s="87"/>
      <c r="MJG251" s="87"/>
      <c r="MJH251" s="87"/>
      <c r="MJI251" s="88"/>
      <c r="MJJ251" s="12"/>
      <c r="MJK251" s="12"/>
      <c r="MJL251" s="88"/>
      <c r="MJM251" s="88"/>
      <c r="MJN251" s="11"/>
      <c r="MJO251" s="11"/>
      <c r="MJP251" s="89"/>
      <c r="MJQ251" s="87"/>
      <c r="MJR251" s="90"/>
      <c r="MJS251" s="91"/>
      <c r="MJT251" s="86"/>
      <c r="MJU251" s="87"/>
      <c r="MJV251" s="87"/>
      <c r="MJW251" s="87"/>
      <c r="MJX251" s="87"/>
      <c r="MJY251" s="88"/>
      <c r="MJZ251" s="12"/>
      <c r="MKA251" s="12"/>
      <c r="MKB251" s="88"/>
      <c r="MKC251" s="88"/>
      <c r="MKD251" s="11"/>
      <c r="MKE251" s="11"/>
      <c r="MKF251" s="89"/>
      <c r="MKG251" s="87"/>
      <c r="MKH251" s="90"/>
      <c r="MKI251" s="91"/>
      <c r="MKJ251" s="86"/>
      <c r="MKK251" s="87"/>
      <c r="MKL251" s="87"/>
      <c r="MKM251" s="87"/>
      <c r="MKN251" s="87"/>
      <c r="MKO251" s="88"/>
      <c r="MKP251" s="12"/>
      <c r="MKQ251" s="12"/>
      <c r="MKR251" s="88"/>
      <c r="MKS251" s="88"/>
      <c r="MKT251" s="11"/>
      <c r="MKU251" s="11"/>
      <c r="MKV251" s="89"/>
      <c r="MKW251" s="87"/>
      <c r="MKX251" s="90"/>
      <c r="MKY251" s="91"/>
      <c r="MKZ251" s="86"/>
      <c r="MLA251" s="87"/>
      <c r="MLB251" s="87"/>
      <c r="MLC251" s="87"/>
      <c r="MLD251" s="87"/>
      <c r="MLE251" s="88"/>
      <c r="MLF251" s="12"/>
      <c r="MLG251" s="12"/>
      <c r="MLH251" s="88"/>
      <c r="MLI251" s="88"/>
      <c r="MLJ251" s="11"/>
      <c r="MLK251" s="11"/>
      <c r="MLL251" s="89"/>
      <c r="MLM251" s="87"/>
      <c r="MLN251" s="90"/>
      <c r="MLO251" s="91"/>
      <c r="MLP251" s="86"/>
      <c r="MLQ251" s="87"/>
      <c r="MLR251" s="87"/>
      <c r="MLS251" s="87"/>
      <c r="MLT251" s="87"/>
      <c r="MLU251" s="88"/>
      <c r="MLV251" s="12"/>
      <c r="MLW251" s="12"/>
      <c r="MLX251" s="88"/>
      <c r="MLY251" s="88"/>
      <c r="MLZ251" s="11"/>
      <c r="MMA251" s="11"/>
      <c r="MMB251" s="89"/>
      <c r="MMC251" s="87"/>
      <c r="MMD251" s="90"/>
      <c r="MME251" s="91"/>
      <c r="MMF251" s="86"/>
      <c r="MMG251" s="87"/>
      <c r="MMH251" s="87"/>
      <c r="MMI251" s="87"/>
      <c r="MMJ251" s="87"/>
      <c r="MMK251" s="88"/>
      <c r="MML251" s="12"/>
      <c r="MMM251" s="12"/>
      <c r="MMN251" s="88"/>
      <c r="MMO251" s="88"/>
      <c r="MMP251" s="11"/>
      <c r="MMQ251" s="11"/>
      <c r="MMR251" s="89"/>
      <c r="MMS251" s="87"/>
      <c r="MMT251" s="90"/>
      <c r="MMU251" s="91"/>
      <c r="MMV251" s="86"/>
      <c r="MMW251" s="87"/>
      <c r="MMX251" s="87"/>
      <c r="MMY251" s="87"/>
      <c r="MMZ251" s="87"/>
      <c r="MNA251" s="88"/>
      <c r="MNB251" s="12"/>
      <c r="MNC251" s="12"/>
      <c r="MND251" s="88"/>
      <c r="MNE251" s="88"/>
      <c r="MNF251" s="11"/>
      <c r="MNG251" s="11"/>
      <c r="MNH251" s="89"/>
      <c r="MNI251" s="87"/>
      <c r="MNJ251" s="90"/>
      <c r="MNK251" s="91"/>
      <c r="MNL251" s="86"/>
      <c r="MNM251" s="87"/>
      <c r="MNN251" s="87"/>
      <c r="MNO251" s="87"/>
      <c r="MNP251" s="87"/>
      <c r="MNQ251" s="88"/>
      <c r="MNR251" s="12"/>
      <c r="MNS251" s="12"/>
      <c r="MNT251" s="88"/>
      <c r="MNU251" s="88"/>
      <c r="MNV251" s="11"/>
      <c r="MNW251" s="11"/>
      <c r="MNX251" s="89"/>
      <c r="MNY251" s="87"/>
      <c r="MNZ251" s="90"/>
      <c r="MOA251" s="91"/>
      <c r="MOB251" s="86"/>
      <c r="MOC251" s="87"/>
      <c r="MOD251" s="87"/>
      <c r="MOE251" s="87"/>
      <c r="MOF251" s="87"/>
      <c r="MOG251" s="88"/>
      <c r="MOH251" s="12"/>
      <c r="MOI251" s="12"/>
      <c r="MOJ251" s="88"/>
      <c r="MOK251" s="88"/>
      <c r="MOL251" s="11"/>
      <c r="MOM251" s="11"/>
      <c r="MON251" s="89"/>
      <c r="MOO251" s="87"/>
      <c r="MOP251" s="90"/>
      <c r="MOQ251" s="91"/>
      <c r="MOR251" s="86"/>
      <c r="MOS251" s="87"/>
      <c r="MOT251" s="87"/>
      <c r="MOU251" s="87"/>
      <c r="MOV251" s="87"/>
      <c r="MOW251" s="88"/>
      <c r="MOX251" s="12"/>
      <c r="MOY251" s="12"/>
      <c r="MOZ251" s="88"/>
      <c r="MPA251" s="88"/>
      <c r="MPB251" s="11"/>
      <c r="MPC251" s="11"/>
      <c r="MPD251" s="89"/>
      <c r="MPE251" s="87"/>
      <c r="MPF251" s="90"/>
      <c r="MPG251" s="91"/>
      <c r="MPH251" s="86"/>
      <c r="MPI251" s="87"/>
      <c r="MPJ251" s="87"/>
      <c r="MPK251" s="87"/>
      <c r="MPL251" s="87"/>
      <c r="MPM251" s="88"/>
      <c r="MPN251" s="12"/>
      <c r="MPO251" s="12"/>
      <c r="MPP251" s="88"/>
      <c r="MPQ251" s="88"/>
      <c r="MPR251" s="11"/>
      <c r="MPS251" s="11"/>
      <c r="MPT251" s="89"/>
      <c r="MPU251" s="87"/>
      <c r="MPV251" s="90"/>
      <c r="MPW251" s="91"/>
      <c r="MPX251" s="86"/>
      <c r="MPY251" s="87"/>
      <c r="MPZ251" s="87"/>
      <c r="MQA251" s="87"/>
      <c r="MQB251" s="87"/>
      <c r="MQC251" s="88"/>
      <c r="MQD251" s="12"/>
      <c r="MQE251" s="12"/>
      <c r="MQF251" s="88"/>
      <c r="MQG251" s="88"/>
      <c r="MQH251" s="11"/>
      <c r="MQI251" s="11"/>
      <c r="MQJ251" s="89"/>
      <c r="MQK251" s="87"/>
      <c r="MQL251" s="90"/>
      <c r="MQM251" s="91"/>
      <c r="MQN251" s="86"/>
      <c r="MQO251" s="87"/>
      <c r="MQP251" s="87"/>
      <c r="MQQ251" s="87"/>
      <c r="MQR251" s="87"/>
      <c r="MQS251" s="88"/>
      <c r="MQT251" s="12"/>
      <c r="MQU251" s="12"/>
      <c r="MQV251" s="88"/>
      <c r="MQW251" s="88"/>
      <c r="MQX251" s="11"/>
      <c r="MQY251" s="11"/>
      <c r="MQZ251" s="89"/>
      <c r="MRA251" s="87"/>
      <c r="MRB251" s="90"/>
      <c r="MRC251" s="91"/>
      <c r="MRD251" s="86"/>
      <c r="MRE251" s="87"/>
      <c r="MRF251" s="87"/>
      <c r="MRG251" s="87"/>
      <c r="MRH251" s="87"/>
      <c r="MRI251" s="88"/>
      <c r="MRJ251" s="12"/>
      <c r="MRK251" s="12"/>
      <c r="MRL251" s="88"/>
      <c r="MRM251" s="88"/>
      <c r="MRN251" s="11"/>
      <c r="MRO251" s="11"/>
      <c r="MRP251" s="89"/>
      <c r="MRQ251" s="87"/>
      <c r="MRR251" s="90"/>
      <c r="MRS251" s="91"/>
      <c r="MRT251" s="86"/>
      <c r="MRU251" s="87"/>
      <c r="MRV251" s="87"/>
      <c r="MRW251" s="87"/>
      <c r="MRX251" s="87"/>
      <c r="MRY251" s="88"/>
      <c r="MRZ251" s="12"/>
      <c r="MSA251" s="12"/>
      <c r="MSB251" s="88"/>
      <c r="MSC251" s="88"/>
      <c r="MSD251" s="11"/>
      <c r="MSE251" s="11"/>
      <c r="MSF251" s="89"/>
      <c r="MSG251" s="87"/>
      <c r="MSH251" s="90"/>
      <c r="MSI251" s="91"/>
      <c r="MSJ251" s="86"/>
      <c r="MSK251" s="87"/>
      <c r="MSL251" s="87"/>
      <c r="MSM251" s="87"/>
      <c r="MSN251" s="87"/>
      <c r="MSO251" s="88"/>
      <c r="MSP251" s="12"/>
      <c r="MSQ251" s="12"/>
      <c r="MSR251" s="88"/>
      <c r="MSS251" s="88"/>
      <c r="MST251" s="11"/>
      <c r="MSU251" s="11"/>
      <c r="MSV251" s="89"/>
      <c r="MSW251" s="87"/>
      <c r="MSX251" s="90"/>
      <c r="MSY251" s="91"/>
      <c r="MSZ251" s="86"/>
      <c r="MTA251" s="87"/>
      <c r="MTB251" s="87"/>
      <c r="MTC251" s="87"/>
      <c r="MTD251" s="87"/>
      <c r="MTE251" s="88"/>
      <c r="MTF251" s="12"/>
      <c r="MTG251" s="12"/>
      <c r="MTH251" s="88"/>
      <c r="MTI251" s="88"/>
      <c r="MTJ251" s="11"/>
      <c r="MTK251" s="11"/>
      <c r="MTL251" s="89"/>
      <c r="MTM251" s="87"/>
      <c r="MTN251" s="90"/>
      <c r="MTO251" s="91"/>
      <c r="MTP251" s="86"/>
      <c r="MTQ251" s="87"/>
      <c r="MTR251" s="87"/>
      <c r="MTS251" s="87"/>
      <c r="MTT251" s="87"/>
      <c r="MTU251" s="88"/>
      <c r="MTV251" s="12"/>
      <c r="MTW251" s="12"/>
      <c r="MTX251" s="88"/>
      <c r="MTY251" s="88"/>
      <c r="MTZ251" s="11"/>
      <c r="MUA251" s="11"/>
      <c r="MUB251" s="89"/>
      <c r="MUC251" s="87"/>
      <c r="MUD251" s="90"/>
      <c r="MUE251" s="91"/>
      <c r="MUF251" s="86"/>
      <c r="MUG251" s="87"/>
      <c r="MUH251" s="87"/>
      <c r="MUI251" s="87"/>
      <c r="MUJ251" s="87"/>
      <c r="MUK251" s="88"/>
      <c r="MUL251" s="12"/>
      <c r="MUM251" s="12"/>
      <c r="MUN251" s="88"/>
      <c r="MUO251" s="88"/>
      <c r="MUP251" s="11"/>
      <c r="MUQ251" s="11"/>
      <c r="MUR251" s="89"/>
      <c r="MUS251" s="87"/>
      <c r="MUT251" s="90"/>
      <c r="MUU251" s="91"/>
      <c r="MUV251" s="86"/>
      <c r="MUW251" s="87"/>
      <c r="MUX251" s="87"/>
      <c r="MUY251" s="87"/>
      <c r="MUZ251" s="87"/>
      <c r="MVA251" s="88"/>
      <c r="MVB251" s="12"/>
      <c r="MVC251" s="12"/>
      <c r="MVD251" s="88"/>
      <c r="MVE251" s="88"/>
      <c r="MVF251" s="11"/>
      <c r="MVG251" s="11"/>
      <c r="MVH251" s="89"/>
      <c r="MVI251" s="87"/>
      <c r="MVJ251" s="90"/>
      <c r="MVK251" s="91"/>
      <c r="MVL251" s="86"/>
      <c r="MVM251" s="87"/>
      <c r="MVN251" s="87"/>
      <c r="MVO251" s="87"/>
      <c r="MVP251" s="87"/>
      <c r="MVQ251" s="88"/>
      <c r="MVR251" s="12"/>
      <c r="MVS251" s="12"/>
      <c r="MVT251" s="88"/>
      <c r="MVU251" s="88"/>
      <c r="MVV251" s="11"/>
      <c r="MVW251" s="11"/>
      <c r="MVX251" s="89"/>
      <c r="MVY251" s="87"/>
      <c r="MVZ251" s="90"/>
      <c r="MWA251" s="91"/>
      <c r="MWB251" s="86"/>
      <c r="MWC251" s="87"/>
      <c r="MWD251" s="87"/>
      <c r="MWE251" s="87"/>
      <c r="MWF251" s="87"/>
      <c r="MWG251" s="88"/>
      <c r="MWH251" s="12"/>
      <c r="MWI251" s="12"/>
      <c r="MWJ251" s="88"/>
      <c r="MWK251" s="88"/>
      <c r="MWL251" s="11"/>
      <c r="MWM251" s="11"/>
      <c r="MWN251" s="89"/>
      <c r="MWO251" s="87"/>
      <c r="MWP251" s="90"/>
      <c r="MWQ251" s="91"/>
      <c r="MWR251" s="86"/>
      <c r="MWS251" s="87"/>
      <c r="MWT251" s="87"/>
      <c r="MWU251" s="87"/>
      <c r="MWV251" s="87"/>
      <c r="MWW251" s="88"/>
      <c r="MWX251" s="12"/>
      <c r="MWY251" s="12"/>
      <c r="MWZ251" s="88"/>
      <c r="MXA251" s="88"/>
      <c r="MXB251" s="11"/>
      <c r="MXC251" s="11"/>
      <c r="MXD251" s="89"/>
      <c r="MXE251" s="87"/>
      <c r="MXF251" s="90"/>
      <c r="MXG251" s="91"/>
      <c r="MXH251" s="86"/>
      <c r="MXI251" s="87"/>
      <c r="MXJ251" s="87"/>
      <c r="MXK251" s="87"/>
      <c r="MXL251" s="87"/>
      <c r="MXM251" s="88"/>
      <c r="MXN251" s="12"/>
      <c r="MXO251" s="12"/>
      <c r="MXP251" s="88"/>
      <c r="MXQ251" s="88"/>
      <c r="MXR251" s="11"/>
      <c r="MXS251" s="11"/>
      <c r="MXT251" s="89"/>
      <c r="MXU251" s="87"/>
      <c r="MXV251" s="90"/>
      <c r="MXW251" s="91"/>
      <c r="MXX251" s="86"/>
      <c r="MXY251" s="87"/>
      <c r="MXZ251" s="87"/>
      <c r="MYA251" s="87"/>
      <c r="MYB251" s="87"/>
      <c r="MYC251" s="88"/>
      <c r="MYD251" s="12"/>
      <c r="MYE251" s="12"/>
      <c r="MYF251" s="88"/>
      <c r="MYG251" s="88"/>
      <c r="MYH251" s="11"/>
      <c r="MYI251" s="11"/>
      <c r="MYJ251" s="89"/>
      <c r="MYK251" s="87"/>
      <c r="MYL251" s="90"/>
      <c r="MYM251" s="91"/>
      <c r="MYN251" s="86"/>
      <c r="MYO251" s="87"/>
      <c r="MYP251" s="87"/>
      <c r="MYQ251" s="87"/>
      <c r="MYR251" s="87"/>
      <c r="MYS251" s="88"/>
      <c r="MYT251" s="12"/>
      <c r="MYU251" s="12"/>
      <c r="MYV251" s="88"/>
      <c r="MYW251" s="88"/>
      <c r="MYX251" s="11"/>
      <c r="MYY251" s="11"/>
      <c r="MYZ251" s="89"/>
      <c r="MZA251" s="87"/>
      <c r="MZB251" s="90"/>
      <c r="MZC251" s="91"/>
      <c r="MZD251" s="86"/>
      <c r="MZE251" s="87"/>
      <c r="MZF251" s="87"/>
      <c r="MZG251" s="87"/>
      <c r="MZH251" s="87"/>
      <c r="MZI251" s="88"/>
      <c r="MZJ251" s="12"/>
      <c r="MZK251" s="12"/>
      <c r="MZL251" s="88"/>
      <c r="MZM251" s="88"/>
      <c r="MZN251" s="11"/>
      <c r="MZO251" s="11"/>
      <c r="MZP251" s="89"/>
      <c r="MZQ251" s="87"/>
      <c r="MZR251" s="90"/>
      <c r="MZS251" s="91"/>
      <c r="MZT251" s="86"/>
      <c r="MZU251" s="87"/>
      <c r="MZV251" s="87"/>
      <c r="MZW251" s="87"/>
      <c r="MZX251" s="87"/>
      <c r="MZY251" s="88"/>
      <c r="MZZ251" s="12"/>
      <c r="NAA251" s="12"/>
      <c r="NAB251" s="88"/>
      <c r="NAC251" s="88"/>
      <c r="NAD251" s="11"/>
      <c r="NAE251" s="11"/>
      <c r="NAF251" s="89"/>
      <c r="NAG251" s="87"/>
      <c r="NAH251" s="90"/>
      <c r="NAI251" s="91"/>
      <c r="NAJ251" s="86"/>
      <c r="NAK251" s="87"/>
      <c r="NAL251" s="87"/>
      <c r="NAM251" s="87"/>
      <c r="NAN251" s="87"/>
      <c r="NAO251" s="88"/>
      <c r="NAP251" s="12"/>
      <c r="NAQ251" s="12"/>
      <c r="NAR251" s="88"/>
      <c r="NAS251" s="88"/>
      <c r="NAT251" s="11"/>
      <c r="NAU251" s="11"/>
      <c r="NAV251" s="89"/>
      <c r="NAW251" s="87"/>
      <c r="NAX251" s="90"/>
      <c r="NAY251" s="91"/>
      <c r="NAZ251" s="86"/>
      <c r="NBA251" s="87"/>
      <c r="NBB251" s="87"/>
      <c r="NBC251" s="87"/>
      <c r="NBD251" s="87"/>
      <c r="NBE251" s="88"/>
      <c r="NBF251" s="12"/>
      <c r="NBG251" s="12"/>
      <c r="NBH251" s="88"/>
      <c r="NBI251" s="88"/>
      <c r="NBJ251" s="11"/>
      <c r="NBK251" s="11"/>
      <c r="NBL251" s="89"/>
      <c r="NBM251" s="87"/>
      <c r="NBN251" s="90"/>
      <c r="NBO251" s="91"/>
      <c r="NBP251" s="86"/>
      <c r="NBQ251" s="87"/>
      <c r="NBR251" s="87"/>
      <c r="NBS251" s="87"/>
      <c r="NBT251" s="87"/>
      <c r="NBU251" s="88"/>
      <c r="NBV251" s="12"/>
      <c r="NBW251" s="12"/>
      <c r="NBX251" s="88"/>
      <c r="NBY251" s="88"/>
      <c r="NBZ251" s="11"/>
      <c r="NCA251" s="11"/>
      <c r="NCB251" s="89"/>
      <c r="NCC251" s="87"/>
      <c r="NCD251" s="90"/>
      <c r="NCE251" s="91"/>
      <c r="NCF251" s="86"/>
      <c r="NCG251" s="87"/>
      <c r="NCH251" s="87"/>
      <c r="NCI251" s="87"/>
      <c r="NCJ251" s="87"/>
      <c r="NCK251" s="88"/>
      <c r="NCL251" s="12"/>
      <c r="NCM251" s="12"/>
      <c r="NCN251" s="88"/>
      <c r="NCO251" s="88"/>
      <c r="NCP251" s="11"/>
      <c r="NCQ251" s="11"/>
      <c r="NCR251" s="89"/>
      <c r="NCS251" s="87"/>
      <c r="NCT251" s="90"/>
      <c r="NCU251" s="91"/>
      <c r="NCV251" s="86"/>
      <c r="NCW251" s="87"/>
      <c r="NCX251" s="87"/>
      <c r="NCY251" s="87"/>
      <c r="NCZ251" s="87"/>
      <c r="NDA251" s="88"/>
      <c r="NDB251" s="12"/>
      <c r="NDC251" s="12"/>
      <c r="NDD251" s="88"/>
      <c r="NDE251" s="88"/>
      <c r="NDF251" s="11"/>
      <c r="NDG251" s="11"/>
      <c r="NDH251" s="89"/>
      <c r="NDI251" s="87"/>
      <c r="NDJ251" s="90"/>
      <c r="NDK251" s="91"/>
      <c r="NDL251" s="86"/>
      <c r="NDM251" s="87"/>
      <c r="NDN251" s="87"/>
      <c r="NDO251" s="87"/>
      <c r="NDP251" s="87"/>
      <c r="NDQ251" s="88"/>
      <c r="NDR251" s="12"/>
      <c r="NDS251" s="12"/>
      <c r="NDT251" s="88"/>
      <c r="NDU251" s="88"/>
      <c r="NDV251" s="11"/>
      <c r="NDW251" s="11"/>
      <c r="NDX251" s="89"/>
      <c r="NDY251" s="87"/>
      <c r="NDZ251" s="90"/>
      <c r="NEA251" s="91"/>
      <c r="NEB251" s="86"/>
      <c r="NEC251" s="87"/>
      <c r="NED251" s="87"/>
      <c r="NEE251" s="87"/>
      <c r="NEF251" s="87"/>
      <c r="NEG251" s="88"/>
      <c r="NEH251" s="12"/>
      <c r="NEI251" s="12"/>
      <c r="NEJ251" s="88"/>
      <c r="NEK251" s="88"/>
      <c r="NEL251" s="11"/>
      <c r="NEM251" s="11"/>
      <c r="NEN251" s="89"/>
      <c r="NEO251" s="87"/>
      <c r="NEP251" s="90"/>
      <c r="NEQ251" s="91"/>
      <c r="NER251" s="86"/>
      <c r="NES251" s="87"/>
      <c r="NET251" s="87"/>
      <c r="NEU251" s="87"/>
      <c r="NEV251" s="87"/>
      <c r="NEW251" s="88"/>
      <c r="NEX251" s="12"/>
      <c r="NEY251" s="12"/>
      <c r="NEZ251" s="88"/>
      <c r="NFA251" s="88"/>
      <c r="NFB251" s="11"/>
      <c r="NFC251" s="11"/>
      <c r="NFD251" s="89"/>
      <c r="NFE251" s="87"/>
      <c r="NFF251" s="90"/>
      <c r="NFG251" s="91"/>
      <c r="NFH251" s="86"/>
      <c r="NFI251" s="87"/>
      <c r="NFJ251" s="87"/>
      <c r="NFK251" s="87"/>
      <c r="NFL251" s="87"/>
      <c r="NFM251" s="88"/>
      <c r="NFN251" s="12"/>
      <c r="NFO251" s="12"/>
      <c r="NFP251" s="88"/>
      <c r="NFQ251" s="88"/>
      <c r="NFR251" s="11"/>
      <c r="NFS251" s="11"/>
      <c r="NFT251" s="89"/>
      <c r="NFU251" s="87"/>
      <c r="NFV251" s="90"/>
      <c r="NFW251" s="91"/>
      <c r="NFX251" s="86"/>
      <c r="NFY251" s="87"/>
      <c r="NFZ251" s="87"/>
      <c r="NGA251" s="87"/>
      <c r="NGB251" s="87"/>
      <c r="NGC251" s="88"/>
      <c r="NGD251" s="12"/>
      <c r="NGE251" s="12"/>
      <c r="NGF251" s="88"/>
      <c r="NGG251" s="88"/>
      <c r="NGH251" s="11"/>
      <c r="NGI251" s="11"/>
      <c r="NGJ251" s="89"/>
      <c r="NGK251" s="87"/>
      <c r="NGL251" s="90"/>
      <c r="NGM251" s="91"/>
      <c r="NGN251" s="86"/>
      <c r="NGO251" s="87"/>
      <c r="NGP251" s="87"/>
      <c r="NGQ251" s="87"/>
      <c r="NGR251" s="87"/>
      <c r="NGS251" s="88"/>
      <c r="NGT251" s="12"/>
      <c r="NGU251" s="12"/>
      <c r="NGV251" s="88"/>
      <c r="NGW251" s="88"/>
      <c r="NGX251" s="11"/>
      <c r="NGY251" s="11"/>
      <c r="NGZ251" s="89"/>
      <c r="NHA251" s="87"/>
      <c r="NHB251" s="90"/>
      <c r="NHC251" s="91"/>
      <c r="NHD251" s="86"/>
      <c r="NHE251" s="87"/>
      <c r="NHF251" s="87"/>
      <c r="NHG251" s="87"/>
      <c r="NHH251" s="87"/>
      <c r="NHI251" s="88"/>
      <c r="NHJ251" s="12"/>
      <c r="NHK251" s="12"/>
      <c r="NHL251" s="88"/>
      <c r="NHM251" s="88"/>
      <c r="NHN251" s="11"/>
      <c r="NHO251" s="11"/>
      <c r="NHP251" s="89"/>
      <c r="NHQ251" s="87"/>
      <c r="NHR251" s="90"/>
      <c r="NHS251" s="91"/>
      <c r="NHT251" s="86"/>
      <c r="NHU251" s="87"/>
      <c r="NHV251" s="87"/>
      <c r="NHW251" s="87"/>
      <c r="NHX251" s="87"/>
      <c r="NHY251" s="88"/>
      <c r="NHZ251" s="12"/>
      <c r="NIA251" s="12"/>
      <c r="NIB251" s="88"/>
      <c r="NIC251" s="88"/>
      <c r="NID251" s="11"/>
      <c r="NIE251" s="11"/>
      <c r="NIF251" s="89"/>
      <c r="NIG251" s="87"/>
      <c r="NIH251" s="90"/>
      <c r="NII251" s="91"/>
      <c r="NIJ251" s="86"/>
      <c r="NIK251" s="87"/>
      <c r="NIL251" s="87"/>
      <c r="NIM251" s="87"/>
      <c r="NIN251" s="87"/>
      <c r="NIO251" s="88"/>
      <c r="NIP251" s="12"/>
      <c r="NIQ251" s="12"/>
      <c r="NIR251" s="88"/>
      <c r="NIS251" s="88"/>
      <c r="NIT251" s="11"/>
      <c r="NIU251" s="11"/>
      <c r="NIV251" s="89"/>
      <c r="NIW251" s="87"/>
      <c r="NIX251" s="90"/>
      <c r="NIY251" s="91"/>
      <c r="NIZ251" s="86"/>
      <c r="NJA251" s="87"/>
      <c r="NJB251" s="87"/>
      <c r="NJC251" s="87"/>
      <c r="NJD251" s="87"/>
      <c r="NJE251" s="88"/>
      <c r="NJF251" s="12"/>
      <c r="NJG251" s="12"/>
      <c r="NJH251" s="88"/>
      <c r="NJI251" s="88"/>
      <c r="NJJ251" s="11"/>
      <c r="NJK251" s="11"/>
      <c r="NJL251" s="89"/>
      <c r="NJM251" s="87"/>
      <c r="NJN251" s="90"/>
      <c r="NJO251" s="91"/>
      <c r="NJP251" s="86"/>
      <c r="NJQ251" s="87"/>
      <c r="NJR251" s="87"/>
      <c r="NJS251" s="87"/>
      <c r="NJT251" s="87"/>
      <c r="NJU251" s="88"/>
      <c r="NJV251" s="12"/>
      <c r="NJW251" s="12"/>
      <c r="NJX251" s="88"/>
      <c r="NJY251" s="88"/>
      <c r="NJZ251" s="11"/>
      <c r="NKA251" s="11"/>
      <c r="NKB251" s="89"/>
      <c r="NKC251" s="87"/>
      <c r="NKD251" s="90"/>
      <c r="NKE251" s="91"/>
      <c r="NKF251" s="86"/>
      <c r="NKG251" s="87"/>
      <c r="NKH251" s="87"/>
      <c r="NKI251" s="87"/>
      <c r="NKJ251" s="87"/>
      <c r="NKK251" s="88"/>
      <c r="NKL251" s="12"/>
      <c r="NKM251" s="12"/>
      <c r="NKN251" s="88"/>
      <c r="NKO251" s="88"/>
      <c r="NKP251" s="11"/>
      <c r="NKQ251" s="11"/>
      <c r="NKR251" s="89"/>
      <c r="NKS251" s="87"/>
      <c r="NKT251" s="90"/>
      <c r="NKU251" s="91"/>
      <c r="NKV251" s="86"/>
      <c r="NKW251" s="87"/>
      <c r="NKX251" s="87"/>
      <c r="NKY251" s="87"/>
      <c r="NKZ251" s="87"/>
      <c r="NLA251" s="88"/>
      <c r="NLB251" s="12"/>
      <c r="NLC251" s="12"/>
      <c r="NLD251" s="88"/>
      <c r="NLE251" s="88"/>
      <c r="NLF251" s="11"/>
      <c r="NLG251" s="11"/>
      <c r="NLH251" s="89"/>
      <c r="NLI251" s="87"/>
      <c r="NLJ251" s="90"/>
      <c r="NLK251" s="91"/>
      <c r="NLL251" s="86"/>
      <c r="NLM251" s="87"/>
      <c r="NLN251" s="87"/>
      <c r="NLO251" s="87"/>
      <c r="NLP251" s="87"/>
      <c r="NLQ251" s="88"/>
      <c r="NLR251" s="12"/>
      <c r="NLS251" s="12"/>
      <c r="NLT251" s="88"/>
      <c r="NLU251" s="88"/>
      <c r="NLV251" s="11"/>
      <c r="NLW251" s="11"/>
      <c r="NLX251" s="89"/>
      <c r="NLY251" s="87"/>
      <c r="NLZ251" s="90"/>
      <c r="NMA251" s="91"/>
      <c r="NMB251" s="86"/>
      <c r="NMC251" s="87"/>
      <c r="NMD251" s="87"/>
      <c r="NME251" s="87"/>
      <c r="NMF251" s="87"/>
      <c r="NMG251" s="88"/>
      <c r="NMH251" s="12"/>
      <c r="NMI251" s="12"/>
      <c r="NMJ251" s="88"/>
      <c r="NMK251" s="88"/>
      <c r="NML251" s="11"/>
      <c r="NMM251" s="11"/>
      <c r="NMN251" s="89"/>
      <c r="NMO251" s="87"/>
      <c r="NMP251" s="90"/>
      <c r="NMQ251" s="91"/>
      <c r="NMR251" s="86"/>
      <c r="NMS251" s="87"/>
      <c r="NMT251" s="87"/>
      <c r="NMU251" s="87"/>
      <c r="NMV251" s="87"/>
      <c r="NMW251" s="88"/>
      <c r="NMX251" s="12"/>
      <c r="NMY251" s="12"/>
      <c r="NMZ251" s="88"/>
      <c r="NNA251" s="88"/>
      <c r="NNB251" s="11"/>
      <c r="NNC251" s="11"/>
      <c r="NND251" s="89"/>
      <c r="NNE251" s="87"/>
      <c r="NNF251" s="90"/>
      <c r="NNG251" s="91"/>
      <c r="NNH251" s="86"/>
      <c r="NNI251" s="87"/>
      <c r="NNJ251" s="87"/>
      <c r="NNK251" s="87"/>
      <c r="NNL251" s="87"/>
      <c r="NNM251" s="88"/>
      <c r="NNN251" s="12"/>
      <c r="NNO251" s="12"/>
      <c r="NNP251" s="88"/>
      <c r="NNQ251" s="88"/>
      <c r="NNR251" s="11"/>
      <c r="NNS251" s="11"/>
      <c r="NNT251" s="89"/>
      <c r="NNU251" s="87"/>
      <c r="NNV251" s="90"/>
      <c r="NNW251" s="91"/>
      <c r="NNX251" s="86"/>
      <c r="NNY251" s="87"/>
      <c r="NNZ251" s="87"/>
      <c r="NOA251" s="87"/>
      <c r="NOB251" s="87"/>
      <c r="NOC251" s="88"/>
      <c r="NOD251" s="12"/>
      <c r="NOE251" s="12"/>
      <c r="NOF251" s="88"/>
      <c r="NOG251" s="88"/>
      <c r="NOH251" s="11"/>
      <c r="NOI251" s="11"/>
      <c r="NOJ251" s="89"/>
      <c r="NOK251" s="87"/>
      <c r="NOL251" s="90"/>
      <c r="NOM251" s="91"/>
      <c r="NON251" s="86"/>
      <c r="NOO251" s="87"/>
      <c r="NOP251" s="87"/>
      <c r="NOQ251" s="87"/>
      <c r="NOR251" s="87"/>
      <c r="NOS251" s="88"/>
      <c r="NOT251" s="12"/>
      <c r="NOU251" s="12"/>
      <c r="NOV251" s="88"/>
      <c r="NOW251" s="88"/>
      <c r="NOX251" s="11"/>
      <c r="NOY251" s="11"/>
      <c r="NOZ251" s="89"/>
      <c r="NPA251" s="87"/>
      <c r="NPB251" s="90"/>
      <c r="NPC251" s="91"/>
      <c r="NPD251" s="86"/>
      <c r="NPE251" s="87"/>
      <c r="NPF251" s="87"/>
      <c r="NPG251" s="87"/>
      <c r="NPH251" s="87"/>
      <c r="NPI251" s="88"/>
      <c r="NPJ251" s="12"/>
      <c r="NPK251" s="12"/>
      <c r="NPL251" s="88"/>
      <c r="NPM251" s="88"/>
      <c r="NPN251" s="11"/>
      <c r="NPO251" s="11"/>
      <c r="NPP251" s="89"/>
      <c r="NPQ251" s="87"/>
      <c r="NPR251" s="90"/>
      <c r="NPS251" s="91"/>
      <c r="NPT251" s="86"/>
      <c r="NPU251" s="87"/>
      <c r="NPV251" s="87"/>
      <c r="NPW251" s="87"/>
      <c r="NPX251" s="87"/>
      <c r="NPY251" s="88"/>
      <c r="NPZ251" s="12"/>
      <c r="NQA251" s="12"/>
      <c r="NQB251" s="88"/>
      <c r="NQC251" s="88"/>
      <c r="NQD251" s="11"/>
      <c r="NQE251" s="11"/>
      <c r="NQF251" s="89"/>
      <c r="NQG251" s="87"/>
      <c r="NQH251" s="90"/>
      <c r="NQI251" s="91"/>
      <c r="NQJ251" s="86"/>
      <c r="NQK251" s="87"/>
      <c r="NQL251" s="87"/>
      <c r="NQM251" s="87"/>
      <c r="NQN251" s="87"/>
      <c r="NQO251" s="88"/>
      <c r="NQP251" s="12"/>
      <c r="NQQ251" s="12"/>
      <c r="NQR251" s="88"/>
      <c r="NQS251" s="88"/>
      <c r="NQT251" s="11"/>
      <c r="NQU251" s="11"/>
      <c r="NQV251" s="89"/>
      <c r="NQW251" s="87"/>
      <c r="NQX251" s="90"/>
      <c r="NQY251" s="91"/>
      <c r="NQZ251" s="86"/>
      <c r="NRA251" s="87"/>
      <c r="NRB251" s="87"/>
      <c r="NRC251" s="87"/>
      <c r="NRD251" s="87"/>
      <c r="NRE251" s="88"/>
      <c r="NRF251" s="12"/>
      <c r="NRG251" s="12"/>
      <c r="NRH251" s="88"/>
      <c r="NRI251" s="88"/>
      <c r="NRJ251" s="11"/>
      <c r="NRK251" s="11"/>
      <c r="NRL251" s="89"/>
      <c r="NRM251" s="87"/>
      <c r="NRN251" s="90"/>
      <c r="NRO251" s="91"/>
      <c r="NRP251" s="86"/>
      <c r="NRQ251" s="87"/>
      <c r="NRR251" s="87"/>
      <c r="NRS251" s="87"/>
      <c r="NRT251" s="87"/>
      <c r="NRU251" s="88"/>
      <c r="NRV251" s="12"/>
      <c r="NRW251" s="12"/>
      <c r="NRX251" s="88"/>
      <c r="NRY251" s="88"/>
      <c r="NRZ251" s="11"/>
      <c r="NSA251" s="11"/>
      <c r="NSB251" s="89"/>
      <c r="NSC251" s="87"/>
      <c r="NSD251" s="90"/>
      <c r="NSE251" s="91"/>
      <c r="NSF251" s="86"/>
      <c r="NSG251" s="87"/>
      <c r="NSH251" s="87"/>
      <c r="NSI251" s="87"/>
      <c r="NSJ251" s="87"/>
      <c r="NSK251" s="88"/>
      <c r="NSL251" s="12"/>
      <c r="NSM251" s="12"/>
      <c r="NSN251" s="88"/>
      <c r="NSO251" s="88"/>
      <c r="NSP251" s="11"/>
      <c r="NSQ251" s="11"/>
      <c r="NSR251" s="89"/>
      <c r="NSS251" s="87"/>
      <c r="NST251" s="90"/>
      <c r="NSU251" s="91"/>
      <c r="NSV251" s="86"/>
      <c r="NSW251" s="87"/>
      <c r="NSX251" s="87"/>
      <c r="NSY251" s="87"/>
      <c r="NSZ251" s="87"/>
      <c r="NTA251" s="88"/>
      <c r="NTB251" s="12"/>
      <c r="NTC251" s="12"/>
      <c r="NTD251" s="88"/>
      <c r="NTE251" s="88"/>
      <c r="NTF251" s="11"/>
      <c r="NTG251" s="11"/>
      <c r="NTH251" s="89"/>
      <c r="NTI251" s="87"/>
      <c r="NTJ251" s="90"/>
      <c r="NTK251" s="91"/>
      <c r="NTL251" s="86"/>
      <c r="NTM251" s="87"/>
      <c r="NTN251" s="87"/>
      <c r="NTO251" s="87"/>
      <c r="NTP251" s="87"/>
      <c r="NTQ251" s="88"/>
      <c r="NTR251" s="12"/>
      <c r="NTS251" s="12"/>
      <c r="NTT251" s="88"/>
      <c r="NTU251" s="88"/>
      <c r="NTV251" s="11"/>
      <c r="NTW251" s="11"/>
      <c r="NTX251" s="89"/>
      <c r="NTY251" s="87"/>
      <c r="NTZ251" s="90"/>
      <c r="NUA251" s="91"/>
      <c r="NUB251" s="86"/>
      <c r="NUC251" s="87"/>
      <c r="NUD251" s="87"/>
      <c r="NUE251" s="87"/>
      <c r="NUF251" s="87"/>
      <c r="NUG251" s="88"/>
      <c r="NUH251" s="12"/>
      <c r="NUI251" s="12"/>
      <c r="NUJ251" s="88"/>
      <c r="NUK251" s="88"/>
      <c r="NUL251" s="11"/>
      <c r="NUM251" s="11"/>
      <c r="NUN251" s="89"/>
      <c r="NUO251" s="87"/>
      <c r="NUP251" s="90"/>
      <c r="NUQ251" s="91"/>
      <c r="NUR251" s="86"/>
      <c r="NUS251" s="87"/>
      <c r="NUT251" s="87"/>
      <c r="NUU251" s="87"/>
      <c r="NUV251" s="87"/>
      <c r="NUW251" s="88"/>
      <c r="NUX251" s="12"/>
      <c r="NUY251" s="12"/>
      <c r="NUZ251" s="88"/>
      <c r="NVA251" s="88"/>
      <c r="NVB251" s="11"/>
      <c r="NVC251" s="11"/>
      <c r="NVD251" s="89"/>
      <c r="NVE251" s="87"/>
      <c r="NVF251" s="90"/>
      <c r="NVG251" s="91"/>
      <c r="NVH251" s="86"/>
      <c r="NVI251" s="87"/>
      <c r="NVJ251" s="87"/>
      <c r="NVK251" s="87"/>
      <c r="NVL251" s="87"/>
      <c r="NVM251" s="88"/>
      <c r="NVN251" s="12"/>
      <c r="NVO251" s="12"/>
      <c r="NVP251" s="88"/>
      <c r="NVQ251" s="88"/>
      <c r="NVR251" s="11"/>
      <c r="NVS251" s="11"/>
      <c r="NVT251" s="89"/>
      <c r="NVU251" s="87"/>
      <c r="NVV251" s="90"/>
      <c r="NVW251" s="91"/>
      <c r="NVX251" s="86"/>
      <c r="NVY251" s="87"/>
      <c r="NVZ251" s="87"/>
      <c r="NWA251" s="87"/>
      <c r="NWB251" s="87"/>
      <c r="NWC251" s="88"/>
      <c r="NWD251" s="12"/>
      <c r="NWE251" s="12"/>
      <c r="NWF251" s="88"/>
      <c r="NWG251" s="88"/>
      <c r="NWH251" s="11"/>
      <c r="NWI251" s="11"/>
      <c r="NWJ251" s="89"/>
      <c r="NWK251" s="87"/>
      <c r="NWL251" s="90"/>
      <c r="NWM251" s="91"/>
      <c r="NWN251" s="86"/>
      <c r="NWO251" s="87"/>
      <c r="NWP251" s="87"/>
      <c r="NWQ251" s="87"/>
      <c r="NWR251" s="87"/>
      <c r="NWS251" s="88"/>
      <c r="NWT251" s="12"/>
      <c r="NWU251" s="12"/>
      <c r="NWV251" s="88"/>
      <c r="NWW251" s="88"/>
      <c r="NWX251" s="11"/>
      <c r="NWY251" s="11"/>
      <c r="NWZ251" s="89"/>
      <c r="NXA251" s="87"/>
      <c r="NXB251" s="90"/>
      <c r="NXC251" s="91"/>
      <c r="NXD251" s="86"/>
      <c r="NXE251" s="87"/>
      <c r="NXF251" s="87"/>
      <c r="NXG251" s="87"/>
      <c r="NXH251" s="87"/>
      <c r="NXI251" s="88"/>
      <c r="NXJ251" s="12"/>
      <c r="NXK251" s="12"/>
      <c r="NXL251" s="88"/>
      <c r="NXM251" s="88"/>
      <c r="NXN251" s="11"/>
      <c r="NXO251" s="11"/>
      <c r="NXP251" s="89"/>
      <c r="NXQ251" s="87"/>
      <c r="NXR251" s="90"/>
      <c r="NXS251" s="91"/>
      <c r="NXT251" s="86"/>
      <c r="NXU251" s="87"/>
      <c r="NXV251" s="87"/>
      <c r="NXW251" s="87"/>
      <c r="NXX251" s="87"/>
      <c r="NXY251" s="88"/>
      <c r="NXZ251" s="12"/>
      <c r="NYA251" s="12"/>
      <c r="NYB251" s="88"/>
      <c r="NYC251" s="88"/>
      <c r="NYD251" s="11"/>
      <c r="NYE251" s="11"/>
      <c r="NYF251" s="89"/>
      <c r="NYG251" s="87"/>
      <c r="NYH251" s="90"/>
      <c r="NYI251" s="91"/>
      <c r="NYJ251" s="86"/>
      <c r="NYK251" s="87"/>
      <c r="NYL251" s="87"/>
      <c r="NYM251" s="87"/>
      <c r="NYN251" s="87"/>
      <c r="NYO251" s="88"/>
      <c r="NYP251" s="12"/>
      <c r="NYQ251" s="12"/>
      <c r="NYR251" s="88"/>
      <c r="NYS251" s="88"/>
      <c r="NYT251" s="11"/>
      <c r="NYU251" s="11"/>
      <c r="NYV251" s="89"/>
      <c r="NYW251" s="87"/>
      <c r="NYX251" s="90"/>
      <c r="NYY251" s="91"/>
      <c r="NYZ251" s="86"/>
      <c r="NZA251" s="87"/>
      <c r="NZB251" s="87"/>
      <c r="NZC251" s="87"/>
      <c r="NZD251" s="87"/>
      <c r="NZE251" s="88"/>
      <c r="NZF251" s="12"/>
      <c r="NZG251" s="12"/>
      <c r="NZH251" s="88"/>
      <c r="NZI251" s="88"/>
      <c r="NZJ251" s="11"/>
      <c r="NZK251" s="11"/>
      <c r="NZL251" s="89"/>
      <c r="NZM251" s="87"/>
      <c r="NZN251" s="90"/>
      <c r="NZO251" s="91"/>
      <c r="NZP251" s="86"/>
      <c r="NZQ251" s="87"/>
      <c r="NZR251" s="87"/>
      <c r="NZS251" s="87"/>
      <c r="NZT251" s="87"/>
      <c r="NZU251" s="88"/>
      <c r="NZV251" s="12"/>
      <c r="NZW251" s="12"/>
      <c r="NZX251" s="88"/>
      <c r="NZY251" s="88"/>
      <c r="NZZ251" s="11"/>
      <c r="OAA251" s="11"/>
      <c r="OAB251" s="89"/>
      <c r="OAC251" s="87"/>
      <c r="OAD251" s="90"/>
      <c r="OAE251" s="91"/>
      <c r="OAF251" s="86"/>
      <c r="OAG251" s="87"/>
      <c r="OAH251" s="87"/>
      <c r="OAI251" s="87"/>
      <c r="OAJ251" s="87"/>
      <c r="OAK251" s="88"/>
      <c r="OAL251" s="12"/>
      <c r="OAM251" s="12"/>
      <c r="OAN251" s="88"/>
      <c r="OAO251" s="88"/>
      <c r="OAP251" s="11"/>
      <c r="OAQ251" s="11"/>
      <c r="OAR251" s="89"/>
      <c r="OAS251" s="87"/>
      <c r="OAT251" s="90"/>
      <c r="OAU251" s="91"/>
      <c r="OAV251" s="86"/>
      <c r="OAW251" s="87"/>
      <c r="OAX251" s="87"/>
      <c r="OAY251" s="87"/>
      <c r="OAZ251" s="87"/>
      <c r="OBA251" s="88"/>
      <c r="OBB251" s="12"/>
      <c r="OBC251" s="12"/>
      <c r="OBD251" s="88"/>
      <c r="OBE251" s="88"/>
      <c r="OBF251" s="11"/>
      <c r="OBG251" s="11"/>
      <c r="OBH251" s="89"/>
      <c r="OBI251" s="87"/>
      <c r="OBJ251" s="90"/>
      <c r="OBK251" s="91"/>
      <c r="OBL251" s="86"/>
      <c r="OBM251" s="87"/>
      <c r="OBN251" s="87"/>
      <c r="OBO251" s="87"/>
      <c r="OBP251" s="87"/>
      <c r="OBQ251" s="88"/>
      <c r="OBR251" s="12"/>
      <c r="OBS251" s="12"/>
      <c r="OBT251" s="88"/>
      <c r="OBU251" s="88"/>
      <c r="OBV251" s="11"/>
      <c r="OBW251" s="11"/>
      <c r="OBX251" s="89"/>
      <c r="OBY251" s="87"/>
      <c r="OBZ251" s="90"/>
      <c r="OCA251" s="91"/>
      <c r="OCB251" s="86"/>
      <c r="OCC251" s="87"/>
      <c r="OCD251" s="87"/>
      <c r="OCE251" s="87"/>
      <c r="OCF251" s="87"/>
      <c r="OCG251" s="88"/>
      <c r="OCH251" s="12"/>
      <c r="OCI251" s="12"/>
      <c r="OCJ251" s="88"/>
      <c r="OCK251" s="88"/>
      <c r="OCL251" s="11"/>
      <c r="OCM251" s="11"/>
      <c r="OCN251" s="89"/>
      <c r="OCO251" s="87"/>
      <c r="OCP251" s="90"/>
      <c r="OCQ251" s="91"/>
      <c r="OCR251" s="86"/>
      <c r="OCS251" s="87"/>
      <c r="OCT251" s="87"/>
      <c r="OCU251" s="87"/>
      <c r="OCV251" s="87"/>
      <c r="OCW251" s="88"/>
      <c r="OCX251" s="12"/>
      <c r="OCY251" s="12"/>
      <c r="OCZ251" s="88"/>
      <c r="ODA251" s="88"/>
      <c r="ODB251" s="11"/>
      <c r="ODC251" s="11"/>
      <c r="ODD251" s="89"/>
      <c r="ODE251" s="87"/>
      <c r="ODF251" s="90"/>
      <c r="ODG251" s="91"/>
      <c r="ODH251" s="86"/>
      <c r="ODI251" s="87"/>
      <c r="ODJ251" s="87"/>
      <c r="ODK251" s="87"/>
      <c r="ODL251" s="87"/>
      <c r="ODM251" s="88"/>
      <c r="ODN251" s="12"/>
      <c r="ODO251" s="12"/>
      <c r="ODP251" s="88"/>
      <c r="ODQ251" s="88"/>
      <c r="ODR251" s="11"/>
      <c r="ODS251" s="11"/>
      <c r="ODT251" s="89"/>
      <c r="ODU251" s="87"/>
      <c r="ODV251" s="90"/>
      <c r="ODW251" s="91"/>
      <c r="ODX251" s="86"/>
      <c r="ODY251" s="87"/>
      <c r="ODZ251" s="87"/>
      <c r="OEA251" s="87"/>
      <c r="OEB251" s="87"/>
      <c r="OEC251" s="88"/>
      <c r="OED251" s="12"/>
      <c r="OEE251" s="12"/>
      <c r="OEF251" s="88"/>
      <c r="OEG251" s="88"/>
      <c r="OEH251" s="11"/>
      <c r="OEI251" s="11"/>
      <c r="OEJ251" s="89"/>
      <c r="OEK251" s="87"/>
      <c r="OEL251" s="90"/>
      <c r="OEM251" s="91"/>
      <c r="OEN251" s="86"/>
      <c r="OEO251" s="87"/>
      <c r="OEP251" s="87"/>
      <c r="OEQ251" s="87"/>
      <c r="OER251" s="87"/>
      <c r="OES251" s="88"/>
      <c r="OET251" s="12"/>
      <c r="OEU251" s="12"/>
      <c r="OEV251" s="88"/>
      <c r="OEW251" s="88"/>
      <c r="OEX251" s="11"/>
      <c r="OEY251" s="11"/>
      <c r="OEZ251" s="89"/>
      <c r="OFA251" s="87"/>
      <c r="OFB251" s="90"/>
      <c r="OFC251" s="91"/>
      <c r="OFD251" s="86"/>
      <c r="OFE251" s="87"/>
      <c r="OFF251" s="87"/>
      <c r="OFG251" s="87"/>
      <c r="OFH251" s="87"/>
      <c r="OFI251" s="88"/>
      <c r="OFJ251" s="12"/>
      <c r="OFK251" s="12"/>
      <c r="OFL251" s="88"/>
      <c r="OFM251" s="88"/>
      <c r="OFN251" s="11"/>
      <c r="OFO251" s="11"/>
      <c r="OFP251" s="89"/>
      <c r="OFQ251" s="87"/>
      <c r="OFR251" s="90"/>
      <c r="OFS251" s="91"/>
      <c r="OFT251" s="86"/>
      <c r="OFU251" s="87"/>
      <c r="OFV251" s="87"/>
      <c r="OFW251" s="87"/>
      <c r="OFX251" s="87"/>
      <c r="OFY251" s="88"/>
      <c r="OFZ251" s="12"/>
      <c r="OGA251" s="12"/>
      <c r="OGB251" s="88"/>
      <c r="OGC251" s="88"/>
      <c r="OGD251" s="11"/>
      <c r="OGE251" s="11"/>
      <c r="OGF251" s="89"/>
      <c r="OGG251" s="87"/>
      <c r="OGH251" s="90"/>
      <c r="OGI251" s="91"/>
      <c r="OGJ251" s="86"/>
      <c r="OGK251" s="87"/>
      <c r="OGL251" s="87"/>
      <c r="OGM251" s="87"/>
      <c r="OGN251" s="87"/>
      <c r="OGO251" s="88"/>
      <c r="OGP251" s="12"/>
      <c r="OGQ251" s="12"/>
      <c r="OGR251" s="88"/>
      <c r="OGS251" s="88"/>
      <c r="OGT251" s="11"/>
      <c r="OGU251" s="11"/>
      <c r="OGV251" s="89"/>
      <c r="OGW251" s="87"/>
      <c r="OGX251" s="90"/>
      <c r="OGY251" s="91"/>
      <c r="OGZ251" s="86"/>
      <c r="OHA251" s="87"/>
      <c r="OHB251" s="87"/>
      <c r="OHC251" s="87"/>
      <c r="OHD251" s="87"/>
      <c r="OHE251" s="88"/>
      <c r="OHF251" s="12"/>
      <c r="OHG251" s="12"/>
      <c r="OHH251" s="88"/>
      <c r="OHI251" s="88"/>
      <c r="OHJ251" s="11"/>
      <c r="OHK251" s="11"/>
      <c r="OHL251" s="89"/>
      <c r="OHM251" s="87"/>
      <c r="OHN251" s="90"/>
      <c r="OHO251" s="91"/>
      <c r="OHP251" s="86"/>
      <c r="OHQ251" s="87"/>
      <c r="OHR251" s="87"/>
      <c r="OHS251" s="87"/>
      <c r="OHT251" s="87"/>
      <c r="OHU251" s="88"/>
      <c r="OHV251" s="12"/>
      <c r="OHW251" s="12"/>
      <c r="OHX251" s="88"/>
      <c r="OHY251" s="88"/>
      <c r="OHZ251" s="11"/>
      <c r="OIA251" s="11"/>
      <c r="OIB251" s="89"/>
      <c r="OIC251" s="87"/>
      <c r="OID251" s="90"/>
      <c r="OIE251" s="91"/>
      <c r="OIF251" s="86"/>
      <c r="OIG251" s="87"/>
      <c r="OIH251" s="87"/>
      <c r="OII251" s="87"/>
      <c r="OIJ251" s="87"/>
      <c r="OIK251" s="88"/>
      <c r="OIL251" s="12"/>
      <c r="OIM251" s="12"/>
      <c r="OIN251" s="88"/>
      <c r="OIO251" s="88"/>
      <c r="OIP251" s="11"/>
      <c r="OIQ251" s="11"/>
      <c r="OIR251" s="89"/>
      <c r="OIS251" s="87"/>
      <c r="OIT251" s="90"/>
      <c r="OIU251" s="91"/>
      <c r="OIV251" s="86"/>
      <c r="OIW251" s="87"/>
      <c r="OIX251" s="87"/>
      <c r="OIY251" s="87"/>
      <c r="OIZ251" s="87"/>
      <c r="OJA251" s="88"/>
      <c r="OJB251" s="12"/>
      <c r="OJC251" s="12"/>
      <c r="OJD251" s="88"/>
      <c r="OJE251" s="88"/>
      <c r="OJF251" s="11"/>
      <c r="OJG251" s="11"/>
      <c r="OJH251" s="89"/>
      <c r="OJI251" s="87"/>
      <c r="OJJ251" s="90"/>
      <c r="OJK251" s="91"/>
      <c r="OJL251" s="86"/>
      <c r="OJM251" s="87"/>
      <c r="OJN251" s="87"/>
      <c r="OJO251" s="87"/>
      <c r="OJP251" s="87"/>
      <c r="OJQ251" s="88"/>
      <c r="OJR251" s="12"/>
      <c r="OJS251" s="12"/>
      <c r="OJT251" s="88"/>
      <c r="OJU251" s="88"/>
      <c r="OJV251" s="11"/>
      <c r="OJW251" s="11"/>
      <c r="OJX251" s="89"/>
      <c r="OJY251" s="87"/>
      <c r="OJZ251" s="90"/>
      <c r="OKA251" s="91"/>
      <c r="OKB251" s="86"/>
      <c r="OKC251" s="87"/>
      <c r="OKD251" s="87"/>
      <c r="OKE251" s="87"/>
      <c r="OKF251" s="87"/>
      <c r="OKG251" s="88"/>
      <c r="OKH251" s="12"/>
      <c r="OKI251" s="12"/>
      <c r="OKJ251" s="88"/>
      <c r="OKK251" s="88"/>
      <c r="OKL251" s="11"/>
      <c r="OKM251" s="11"/>
      <c r="OKN251" s="89"/>
      <c r="OKO251" s="87"/>
      <c r="OKP251" s="90"/>
      <c r="OKQ251" s="91"/>
      <c r="OKR251" s="86"/>
      <c r="OKS251" s="87"/>
      <c r="OKT251" s="87"/>
      <c r="OKU251" s="87"/>
      <c r="OKV251" s="87"/>
      <c r="OKW251" s="88"/>
      <c r="OKX251" s="12"/>
      <c r="OKY251" s="12"/>
      <c r="OKZ251" s="88"/>
      <c r="OLA251" s="88"/>
      <c r="OLB251" s="11"/>
      <c r="OLC251" s="11"/>
      <c r="OLD251" s="89"/>
      <c r="OLE251" s="87"/>
      <c r="OLF251" s="90"/>
      <c r="OLG251" s="91"/>
      <c r="OLH251" s="86"/>
      <c r="OLI251" s="87"/>
      <c r="OLJ251" s="87"/>
      <c r="OLK251" s="87"/>
      <c r="OLL251" s="87"/>
      <c r="OLM251" s="88"/>
      <c r="OLN251" s="12"/>
      <c r="OLO251" s="12"/>
      <c r="OLP251" s="88"/>
      <c r="OLQ251" s="88"/>
      <c r="OLR251" s="11"/>
      <c r="OLS251" s="11"/>
      <c r="OLT251" s="89"/>
      <c r="OLU251" s="87"/>
      <c r="OLV251" s="90"/>
      <c r="OLW251" s="91"/>
      <c r="OLX251" s="86"/>
      <c r="OLY251" s="87"/>
      <c r="OLZ251" s="87"/>
      <c r="OMA251" s="87"/>
      <c r="OMB251" s="87"/>
      <c r="OMC251" s="88"/>
      <c r="OMD251" s="12"/>
      <c r="OME251" s="12"/>
      <c r="OMF251" s="88"/>
      <c r="OMG251" s="88"/>
      <c r="OMH251" s="11"/>
      <c r="OMI251" s="11"/>
      <c r="OMJ251" s="89"/>
      <c r="OMK251" s="87"/>
      <c r="OML251" s="90"/>
      <c r="OMM251" s="91"/>
      <c r="OMN251" s="86"/>
      <c r="OMO251" s="87"/>
      <c r="OMP251" s="87"/>
      <c r="OMQ251" s="87"/>
      <c r="OMR251" s="87"/>
      <c r="OMS251" s="88"/>
      <c r="OMT251" s="12"/>
      <c r="OMU251" s="12"/>
      <c r="OMV251" s="88"/>
      <c r="OMW251" s="88"/>
      <c r="OMX251" s="11"/>
      <c r="OMY251" s="11"/>
      <c r="OMZ251" s="89"/>
      <c r="ONA251" s="87"/>
      <c r="ONB251" s="90"/>
      <c r="ONC251" s="91"/>
      <c r="OND251" s="86"/>
      <c r="ONE251" s="87"/>
      <c r="ONF251" s="87"/>
      <c r="ONG251" s="87"/>
      <c r="ONH251" s="87"/>
      <c r="ONI251" s="88"/>
      <c r="ONJ251" s="12"/>
      <c r="ONK251" s="12"/>
      <c r="ONL251" s="88"/>
      <c r="ONM251" s="88"/>
      <c r="ONN251" s="11"/>
      <c r="ONO251" s="11"/>
      <c r="ONP251" s="89"/>
      <c r="ONQ251" s="87"/>
      <c r="ONR251" s="90"/>
      <c r="ONS251" s="91"/>
      <c r="ONT251" s="86"/>
      <c r="ONU251" s="87"/>
      <c r="ONV251" s="87"/>
      <c r="ONW251" s="87"/>
      <c r="ONX251" s="87"/>
      <c r="ONY251" s="88"/>
      <c r="ONZ251" s="12"/>
      <c r="OOA251" s="12"/>
      <c r="OOB251" s="88"/>
      <c r="OOC251" s="88"/>
      <c r="OOD251" s="11"/>
      <c r="OOE251" s="11"/>
      <c r="OOF251" s="89"/>
      <c r="OOG251" s="87"/>
      <c r="OOH251" s="90"/>
      <c r="OOI251" s="91"/>
      <c r="OOJ251" s="86"/>
      <c r="OOK251" s="87"/>
      <c r="OOL251" s="87"/>
      <c r="OOM251" s="87"/>
      <c r="OON251" s="87"/>
      <c r="OOO251" s="88"/>
      <c r="OOP251" s="12"/>
      <c r="OOQ251" s="12"/>
      <c r="OOR251" s="88"/>
      <c r="OOS251" s="88"/>
      <c r="OOT251" s="11"/>
      <c r="OOU251" s="11"/>
      <c r="OOV251" s="89"/>
      <c r="OOW251" s="87"/>
      <c r="OOX251" s="90"/>
      <c r="OOY251" s="91"/>
      <c r="OOZ251" s="86"/>
      <c r="OPA251" s="87"/>
      <c r="OPB251" s="87"/>
      <c r="OPC251" s="87"/>
      <c r="OPD251" s="87"/>
      <c r="OPE251" s="88"/>
      <c r="OPF251" s="12"/>
      <c r="OPG251" s="12"/>
      <c r="OPH251" s="88"/>
      <c r="OPI251" s="88"/>
      <c r="OPJ251" s="11"/>
      <c r="OPK251" s="11"/>
      <c r="OPL251" s="89"/>
      <c r="OPM251" s="87"/>
      <c r="OPN251" s="90"/>
      <c r="OPO251" s="91"/>
      <c r="OPP251" s="86"/>
      <c r="OPQ251" s="87"/>
      <c r="OPR251" s="87"/>
      <c r="OPS251" s="87"/>
      <c r="OPT251" s="87"/>
      <c r="OPU251" s="88"/>
      <c r="OPV251" s="12"/>
      <c r="OPW251" s="12"/>
      <c r="OPX251" s="88"/>
      <c r="OPY251" s="88"/>
      <c r="OPZ251" s="11"/>
      <c r="OQA251" s="11"/>
      <c r="OQB251" s="89"/>
      <c r="OQC251" s="87"/>
      <c r="OQD251" s="90"/>
      <c r="OQE251" s="91"/>
      <c r="OQF251" s="86"/>
      <c r="OQG251" s="87"/>
      <c r="OQH251" s="87"/>
      <c r="OQI251" s="87"/>
      <c r="OQJ251" s="87"/>
      <c r="OQK251" s="88"/>
      <c r="OQL251" s="12"/>
      <c r="OQM251" s="12"/>
      <c r="OQN251" s="88"/>
      <c r="OQO251" s="88"/>
      <c r="OQP251" s="11"/>
      <c r="OQQ251" s="11"/>
      <c r="OQR251" s="89"/>
      <c r="OQS251" s="87"/>
      <c r="OQT251" s="90"/>
      <c r="OQU251" s="91"/>
      <c r="OQV251" s="86"/>
      <c r="OQW251" s="87"/>
      <c r="OQX251" s="87"/>
      <c r="OQY251" s="87"/>
      <c r="OQZ251" s="87"/>
      <c r="ORA251" s="88"/>
      <c r="ORB251" s="12"/>
      <c r="ORC251" s="12"/>
      <c r="ORD251" s="88"/>
      <c r="ORE251" s="88"/>
      <c r="ORF251" s="11"/>
      <c r="ORG251" s="11"/>
      <c r="ORH251" s="89"/>
      <c r="ORI251" s="87"/>
      <c r="ORJ251" s="90"/>
      <c r="ORK251" s="91"/>
      <c r="ORL251" s="86"/>
      <c r="ORM251" s="87"/>
      <c r="ORN251" s="87"/>
      <c r="ORO251" s="87"/>
      <c r="ORP251" s="87"/>
      <c r="ORQ251" s="88"/>
      <c r="ORR251" s="12"/>
      <c r="ORS251" s="12"/>
      <c r="ORT251" s="88"/>
      <c r="ORU251" s="88"/>
      <c r="ORV251" s="11"/>
      <c r="ORW251" s="11"/>
      <c r="ORX251" s="89"/>
      <c r="ORY251" s="87"/>
      <c r="ORZ251" s="90"/>
      <c r="OSA251" s="91"/>
      <c r="OSB251" s="86"/>
      <c r="OSC251" s="87"/>
      <c r="OSD251" s="87"/>
      <c r="OSE251" s="87"/>
      <c r="OSF251" s="87"/>
      <c r="OSG251" s="88"/>
      <c r="OSH251" s="12"/>
      <c r="OSI251" s="12"/>
      <c r="OSJ251" s="88"/>
      <c r="OSK251" s="88"/>
      <c r="OSL251" s="11"/>
      <c r="OSM251" s="11"/>
      <c r="OSN251" s="89"/>
      <c r="OSO251" s="87"/>
      <c r="OSP251" s="90"/>
      <c r="OSQ251" s="91"/>
      <c r="OSR251" s="86"/>
      <c r="OSS251" s="87"/>
      <c r="OST251" s="87"/>
      <c r="OSU251" s="87"/>
      <c r="OSV251" s="87"/>
      <c r="OSW251" s="88"/>
      <c r="OSX251" s="12"/>
      <c r="OSY251" s="12"/>
      <c r="OSZ251" s="88"/>
      <c r="OTA251" s="88"/>
      <c r="OTB251" s="11"/>
      <c r="OTC251" s="11"/>
      <c r="OTD251" s="89"/>
      <c r="OTE251" s="87"/>
      <c r="OTF251" s="90"/>
      <c r="OTG251" s="91"/>
      <c r="OTH251" s="86"/>
      <c r="OTI251" s="87"/>
      <c r="OTJ251" s="87"/>
      <c r="OTK251" s="87"/>
      <c r="OTL251" s="87"/>
      <c r="OTM251" s="88"/>
      <c r="OTN251" s="12"/>
      <c r="OTO251" s="12"/>
      <c r="OTP251" s="88"/>
      <c r="OTQ251" s="88"/>
      <c r="OTR251" s="11"/>
      <c r="OTS251" s="11"/>
      <c r="OTT251" s="89"/>
      <c r="OTU251" s="87"/>
      <c r="OTV251" s="90"/>
      <c r="OTW251" s="91"/>
      <c r="OTX251" s="86"/>
      <c r="OTY251" s="87"/>
      <c r="OTZ251" s="87"/>
      <c r="OUA251" s="87"/>
      <c r="OUB251" s="87"/>
      <c r="OUC251" s="88"/>
      <c r="OUD251" s="12"/>
      <c r="OUE251" s="12"/>
      <c r="OUF251" s="88"/>
      <c r="OUG251" s="88"/>
      <c r="OUH251" s="11"/>
      <c r="OUI251" s="11"/>
      <c r="OUJ251" s="89"/>
      <c r="OUK251" s="87"/>
      <c r="OUL251" s="90"/>
      <c r="OUM251" s="91"/>
      <c r="OUN251" s="86"/>
      <c r="OUO251" s="87"/>
      <c r="OUP251" s="87"/>
      <c r="OUQ251" s="87"/>
      <c r="OUR251" s="87"/>
      <c r="OUS251" s="88"/>
      <c r="OUT251" s="12"/>
      <c r="OUU251" s="12"/>
      <c r="OUV251" s="88"/>
      <c r="OUW251" s="88"/>
      <c r="OUX251" s="11"/>
      <c r="OUY251" s="11"/>
      <c r="OUZ251" s="89"/>
      <c r="OVA251" s="87"/>
      <c r="OVB251" s="90"/>
      <c r="OVC251" s="91"/>
      <c r="OVD251" s="86"/>
      <c r="OVE251" s="87"/>
      <c r="OVF251" s="87"/>
      <c r="OVG251" s="87"/>
      <c r="OVH251" s="87"/>
      <c r="OVI251" s="88"/>
      <c r="OVJ251" s="12"/>
      <c r="OVK251" s="12"/>
      <c r="OVL251" s="88"/>
      <c r="OVM251" s="88"/>
      <c r="OVN251" s="11"/>
      <c r="OVO251" s="11"/>
      <c r="OVP251" s="89"/>
      <c r="OVQ251" s="87"/>
      <c r="OVR251" s="90"/>
      <c r="OVS251" s="91"/>
      <c r="OVT251" s="86"/>
      <c r="OVU251" s="87"/>
      <c r="OVV251" s="87"/>
      <c r="OVW251" s="87"/>
      <c r="OVX251" s="87"/>
      <c r="OVY251" s="88"/>
      <c r="OVZ251" s="12"/>
      <c r="OWA251" s="12"/>
      <c r="OWB251" s="88"/>
      <c r="OWC251" s="88"/>
      <c r="OWD251" s="11"/>
      <c r="OWE251" s="11"/>
      <c r="OWF251" s="89"/>
      <c r="OWG251" s="87"/>
      <c r="OWH251" s="90"/>
      <c r="OWI251" s="91"/>
      <c r="OWJ251" s="86"/>
      <c r="OWK251" s="87"/>
      <c r="OWL251" s="87"/>
      <c r="OWM251" s="87"/>
      <c r="OWN251" s="87"/>
      <c r="OWO251" s="88"/>
      <c r="OWP251" s="12"/>
      <c r="OWQ251" s="12"/>
      <c r="OWR251" s="88"/>
      <c r="OWS251" s="88"/>
      <c r="OWT251" s="11"/>
      <c r="OWU251" s="11"/>
      <c r="OWV251" s="89"/>
      <c r="OWW251" s="87"/>
      <c r="OWX251" s="90"/>
      <c r="OWY251" s="91"/>
      <c r="OWZ251" s="86"/>
      <c r="OXA251" s="87"/>
      <c r="OXB251" s="87"/>
      <c r="OXC251" s="87"/>
      <c r="OXD251" s="87"/>
      <c r="OXE251" s="88"/>
      <c r="OXF251" s="12"/>
      <c r="OXG251" s="12"/>
      <c r="OXH251" s="88"/>
      <c r="OXI251" s="88"/>
      <c r="OXJ251" s="11"/>
      <c r="OXK251" s="11"/>
      <c r="OXL251" s="89"/>
      <c r="OXM251" s="87"/>
      <c r="OXN251" s="90"/>
      <c r="OXO251" s="91"/>
      <c r="OXP251" s="86"/>
      <c r="OXQ251" s="87"/>
      <c r="OXR251" s="87"/>
      <c r="OXS251" s="87"/>
      <c r="OXT251" s="87"/>
      <c r="OXU251" s="88"/>
      <c r="OXV251" s="12"/>
      <c r="OXW251" s="12"/>
      <c r="OXX251" s="88"/>
      <c r="OXY251" s="88"/>
      <c r="OXZ251" s="11"/>
      <c r="OYA251" s="11"/>
      <c r="OYB251" s="89"/>
      <c r="OYC251" s="87"/>
      <c r="OYD251" s="90"/>
      <c r="OYE251" s="91"/>
      <c r="OYF251" s="86"/>
      <c r="OYG251" s="87"/>
      <c r="OYH251" s="87"/>
      <c r="OYI251" s="87"/>
      <c r="OYJ251" s="87"/>
      <c r="OYK251" s="88"/>
      <c r="OYL251" s="12"/>
      <c r="OYM251" s="12"/>
      <c r="OYN251" s="88"/>
      <c r="OYO251" s="88"/>
      <c r="OYP251" s="11"/>
      <c r="OYQ251" s="11"/>
      <c r="OYR251" s="89"/>
      <c r="OYS251" s="87"/>
      <c r="OYT251" s="90"/>
      <c r="OYU251" s="91"/>
      <c r="OYV251" s="86"/>
      <c r="OYW251" s="87"/>
      <c r="OYX251" s="87"/>
      <c r="OYY251" s="87"/>
      <c r="OYZ251" s="87"/>
      <c r="OZA251" s="88"/>
      <c r="OZB251" s="12"/>
      <c r="OZC251" s="12"/>
      <c r="OZD251" s="88"/>
      <c r="OZE251" s="88"/>
      <c r="OZF251" s="11"/>
      <c r="OZG251" s="11"/>
      <c r="OZH251" s="89"/>
      <c r="OZI251" s="87"/>
      <c r="OZJ251" s="90"/>
      <c r="OZK251" s="91"/>
      <c r="OZL251" s="86"/>
      <c r="OZM251" s="87"/>
      <c r="OZN251" s="87"/>
      <c r="OZO251" s="87"/>
      <c r="OZP251" s="87"/>
      <c r="OZQ251" s="88"/>
      <c r="OZR251" s="12"/>
      <c r="OZS251" s="12"/>
      <c r="OZT251" s="88"/>
      <c r="OZU251" s="88"/>
      <c r="OZV251" s="11"/>
      <c r="OZW251" s="11"/>
      <c r="OZX251" s="89"/>
      <c r="OZY251" s="87"/>
      <c r="OZZ251" s="90"/>
      <c r="PAA251" s="91"/>
      <c r="PAB251" s="86"/>
      <c r="PAC251" s="87"/>
      <c r="PAD251" s="87"/>
      <c r="PAE251" s="87"/>
      <c r="PAF251" s="87"/>
      <c r="PAG251" s="88"/>
      <c r="PAH251" s="12"/>
      <c r="PAI251" s="12"/>
      <c r="PAJ251" s="88"/>
      <c r="PAK251" s="88"/>
      <c r="PAL251" s="11"/>
      <c r="PAM251" s="11"/>
      <c r="PAN251" s="89"/>
      <c r="PAO251" s="87"/>
      <c r="PAP251" s="90"/>
      <c r="PAQ251" s="91"/>
      <c r="PAR251" s="86"/>
      <c r="PAS251" s="87"/>
      <c r="PAT251" s="87"/>
      <c r="PAU251" s="87"/>
      <c r="PAV251" s="87"/>
      <c r="PAW251" s="88"/>
      <c r="PAX251" s="12"/>
      <c r="PAY251" s="12"/>
      <c r="PAZ251" s="88"/>
      <c r="PBA251" s="88"/>
      <c r="PBB251" s="11"/>
      <c r="PBC251" s="11"/>
      <c r="PBD251" s="89"/>
      <c r="PBE251" s="87"/>
      <c r="PBF251" s="90"/>
      <c r="PBG251" s="91"/>
      <c r="PBH251" s="86"/>
      <c r="PBI251" s="87"/>
      <c r="PBJ251" s="87"/>
      <c r="PBK251" s="87"/>
      <c r="PBL251" s="87"/>
      <c r="PBM251" s="88"/>
      <c r="PBN251" s="12"/>
      <c r="PBO251" s="12"/>
      <c r="PBP251" s="88"/>
      <c r="PBQ251" s="88"/>
      <c r="PBR251" s="11"/>
      <c r="PBS251" s="11"/>
      <c r="PBT251" s="89"/>
      <c r="PBU251" s="87"/>
      <c r="PBV251" s="90"/>
      <c r="PBW251" s="91"/>
      <c r="PBX251" s="86"/>
      <c r="PBY251" s="87"/>
      <c r="PBZ251" s="87"/>
      <c r="PCA251" s="87"/>
      <c r="PCB251" s="87"/>
      <c r="PCC251" s="88"/>
      <c r="PCD251" s="12"/>
      <c r="PCE251" s="12"/>
      <c r="PCF251" s="88"/>
      <c r="PCG251" s="88"/>
      <c r="PCH251" s="11"/>
      <c r="PCI251" s="11"/>
      <c r="PCJ251" s="89"/>
      <c r="PCK251" s="87"/>
      <c r="PCL251" s="90"/>
      <c r="PCM251" s="91"/>
      <c r="PCN251" s="86"/>
      <c r="PCO251" s="87"/>
      <c r="PCP251" s="87"/>
      <c r="PCQ251" s="87"/>
      <c r="PCR251" s="87"/>
      <c r="PCS251" s="88"/>
      <c r="PCT251" s="12"/>
      <c r="PCU251" s="12"/>
      <c r="PCV251" s="88"/>
      <c r="PCW251" s="88"/>
      <c r="PCX251" s="11"/>
      <c r="PCY251" s="11"/>
      <c r="PCZ251" s="89"/>
      <c r="PDA251" s="87"/>
      <c r="PDB251" s="90"/>
      <c r="PDC251" s="91"/>
      <c r="PDD251" s="86"/>
      <c r="PDE251" s="87"/>
      <c r="PDF251" s="87"/>
      <c r="PDG251" s="87"/>
      <c r="PDH251" s="87"/>
      <c r="PDI251" s="88"/>
      <c r="PDJ251" s="12"/>
      <c r="PDK251" s="12"/>
      <c r="PDL251" s="88"/>
      <c r="PDM251" s="88"/>
      <c r="PDN251" s="11"/>
      <c r="PDO251" s="11"/>
      <c r="PDP251" s="89"/>
      <c r="PDQ251" s="87"/>
      <c r="PDR251" s="90"/>
      <c r="PDS251" s="91"/>
      <c r="PDT251" s="86"/>
      <c r="PDU251" s="87"/>
      <c r="PDV251" s="87"/>
      <c r="PDW251" s="87"/>
      <c r="PDX251" s="87"/>
      <c r="PDY251" s="88"/>
      <c r="PDZ251" s="12"/>
      <c r="PEA251" s="12"/>
      <c r="PEB251" s="88"/>
      <c r="PEC251" s="88"/>
      <c r="PED251" s="11"/>
      <c r="PEE251" s="11"/>
      <c r="PEF251" s="89"/>
      <c r="PEG251" s="87"/>
      <c r="PEH251" s="90"/>
      <c r="PEI251" s="91"/>
      <c r="PEJ251" s="86"/>
      <c r="PEK251" s="87"/>
      <c r="PEL251" s="87"/>
      <c r="PEM251" s="87"/>
      <c r="PEN251" s="87"/>
      <c r="PEO251" s="88"/>
      <c r="PEP251" s="12"/>
      <c r="PEQ251" s="12"/>
      <c r="PER251" s="88"/>
      <c r="PES251" s="88"/>
      <c r="PET251" s="11"/>
      <c r="PEU251" s="11"/>
      <c r="PEV251" s="89"/>
      <c r="PEW251" s="87"/>
      <c r="PEX251" s="90"/>
      <c r="PEY251" s="91"/>
      <c r="PEZ251" s="86"/>
      <c r="PFA251" s="87"/>
      <c r="PFB251" s="87"/>
      <c r="PFC251" s="87"/>
      <c r="PFD251" s="87"/>
      <c r="PFE251" s="88"/>
      <c r="PFF251" s="12"/>
      <c r="PFG251" s="12"/>
      <c r="PFH251" s="88"/>
      <c r="PFI251" s="88"/>
      <c r="PFJ251" s="11"/>
      <c r="PFK251" s="11"/>
      <c r="PFL251" s="89"/>
      <c r="PFM251" s="87"/>
      <c r="PFN251" s="90"/>
      <c r="PFO251" s="91"/>
      <c r="PFP251" s="86"/>
      <c r="PFQ251" s="87"/>
      <c r="PFR251" s="87"/>
      <c r="PFS251" s="87"/>
      <c r="PFT251" s="87"/>
      <c r="PFU251" s="88"/>
      <c r="PFV251" s="12"/>
      <c r="PFW251" s="12"/>
      <c r="PFX251" s="88"/>
      <c r="PFY251" s="88"/>
      <c r="PFZ251" s="11"/>
      <c r="PGA251" s="11"/>
      <c r="PGB251" s="89"/>
      <c r="PGC251" s="87"/>
      <c r="PGD251" s="90"/>
      <c r="PGE251" s="91"/>
      <c r="PGF251" s="86"/>
      <c r="PGG251" s="87"/>
      <c r="PGH251" s="87"/>
      <c r="PGI251" s="87"/>
      <c r="PGJ251" s="87"/>
      <c r="PGK251" s="88"/>
      <c r="PGL251" s="12"/>
      <c r="PGM251" s="12"/>
      <c r="PGN251" s="88"/>
      <c r="PGO251" s="88"/>
      <c r="PGP251" s="11"/>
      <c r="PGQ251" s="11"/>
      <c r="PGR251" s="89"/>
      <c r="PGS251" s="87"/>
      <c r="PGT251" s="90"/>
      <c r="PGU251" s="91"/>
      <c r="PGV251" s="86"/>
      <c r="PGW251" s="87"/>
      <c r="PGX251" s="87"/>
      <c r="PGY251" s="87"/>
      <c r="PGZ251" s="87"/>
      <c r="PHA251" s="88"/>
      <c r="PHB251" s="12"/>
      <c r="PHC251" s="12"/>
      <c r="PHD251" s="88"/>
      <c r="PHE251" s="88"/>
      <c r="PHF251" s="11"/>
      <c r="PHG251" s="11"/>
      <c r="PHH251" s="89"/>
      <c r="PHI251" s="87"/>
      <c r="PHJ251" s="90"/>
      <c r="PHK251" s="91"/>
      <c r="PHL251" s="86"/>
      <c r="PHM251" s="87"/>
      <c r="PHN251" s="87"/>
      <c r="PHO251" s="87"/>
      <c r="PHP251" s="87"/>
      <c r="PHQ251" s="88"/>
      <c r="PHR251" s="12"/>
      <c r="PHS251" s="12"/>
      <c r="PHT251" s="88"/>
      <c r="PHU251" s="88"/>
      <c r="PHV251" s="11"/>
      <c r="PHW251" s="11"/>
      <c r="PHX251" s="89"/>
      <c r="PHY251" s="87"/>
      <c r="PHZ251" s="90"/>
      <c r="PIA251" s="91"/>
      <c r="PIB251" s="86"/>
      <c r="PIC251" s="87"/>
      <c r="PID251" s="87"/>
      <c r="PIE251" s="87"/>
      <c r="PIF251" s="87"/>
      <c r="PIG251" s="88"/>
      <c r="PIH251" s="12"/>
      <c r="PII251" s="12"/>
      <c r="PIJ251" s="88"/>
      <c r="PIK251" s="88"/>
      <c r="PIL251" s="11"/>
      <c r="PIM251" s="11"/>
      <c r="PIN251" s="89"/>
      <c r="PIO251" s="87"/>
      <c r="PIP251" s="90"/>
      <c r="PIQ251" s="91"/>
      <c r="PIR251" s="86"/>
      <c r="PIS251" s="87"/>
      <c r="PIT251" s="87"/>
      <c r="PIU251" s="87"/>
      <c r="PIV251" s="87"/>
      <c r="PIW251" s="88"/>
      <c r="PIX251" s="12"/>
      <c r="PIY251" s="12"/>
      <c r="PIZ251" s="88"/>
      <c r="PJA251" s="88"/>
      <c r="PJB251" s="11"/>
      <c r="PJC251" s="11"/>
      <c r="PJD251" s="89"/>
      <c r="PJE251" s="87"/>
      <c r="PJF251" s="90"/>
      <c r="PJG251" s="91"/>
      <c r="PJH251" s="86"/>
      <c r="PJI251" s="87"/>
      <c r="PJJ251" s="87"/>
      <c r="PJK251" s="87"/>
      <c r="PJL251" s="87"/>
      <c r="PJM251" s="88"/>
      <c r="PJN251" s="12"/>
      <c r="PJO251" s="12"/>
      <c r="PJP251" s="88"/>
      <c r="PJQ251" s="88"/>
      <c r="PJR251" s="11"/>
      <c r="PJS251" s="11"/>
      <c r="PJT251" s="89"/>
      <c r="PJU251" s="87"/>
      <c r="PJV251" s="90"/>
      <c r="PJW251" s="91"/>
      <c r="PJX251" s="86"/>
      <c r="PJY251" s="87"/>
      <c r="PJZ251" s="87"/>
      <c r="PKA251" s="87"/>
      <c r="PKB251" s="87"/>
      <c r="PKC251" s="88"/>
      <c r="PKD251" s="12"/>
      <c r="PKE251" s="12"/>
      <c r="PKF251" s="88"/>
      <c r="PKG251" s="88"/>
      <c r="PKH251" s="11"/>
      <c r="PKI251" s="11"/>
      <c r="PKJ251" s="89"/>
      <c r="PKK251" s="87"/>
      <c r="PKL251" s="90"/>
      <c r="PKM251" s="91"/>
      <c r="PKN251" s="86"/>
      <c r="PKO251" s="87"/>
      <c r="PKP251" s="87"/>
      <c r="PKQ251" s="87"/>
      <c r="PKR251" s="87"/>
      <c r="PKS251" s="88"/>
      <c r="PKT251" s="12"/>
      <c r="PKU251" s="12"/>
      <c r="PKV251" s="88"/>
      <c r="PKW251" s="88"/>
      <c r="PKX251" s="11"/>
      <c r="PKY251" s="11"/>
      <c r="PKZ251" s="89"/>
      <c r="PLA251" s="87"/>
      <c r="PLB251" s="90"/>
      <c r="PLC251" s="91"/>
      <c r="PLD251" s="86"/>
      <c r="PLE251" s="87"/>
      <c r="PLF251" s="87"/>
      <c r="PLG251" s="87"/>
      <c r="PLH251" s="87"/>
      <c r="PLI251" s="88"/>
      <c r="PLJ251" s="12"/>
      <c r="PLK251" s="12"/>
      <c r="PLL251" s="88"/>
      <c r="PLM251" s="88"/>
      <c r="PLN251" s="11"/>
      <c r="PLO251" s="11"/>
      <c r="PLP251" s="89"/>
      <c r="PLQ251" s="87"/>
      <c r="PLR251" s="90"/>
      <c r="PLS251" s="91"/>
      <c r="PLT251" s="86"/>
      <c r="PLU251" s="87"/>
      <c r="PLV251" s="87"/>
      <c r="PLW251" s="87"/>
      <c r="PLX251" s="87"/>
      <c r="PLY251" s="88"/>
      <c r="PLZ251" s="12"/>
      <c r="PMA251" s="12"/>
      <c r="PMB251" s="88"/>
      <c r="PMC251" s="88"/>
      <c r="PMD251" s="11"/>
      <c r="PME251" s="11"/>
      <c r="PMF251" s="89"/>
      <c r="PMG251" s="87"/>
      <c r="PMH251" s="90"/>
      <c r="PMI251" s="91"/>
      <c r="PMJ251" s="86"/>
      <c r="PMK251" s="87"/>
      <c r="PML251" s="87"/>
      <c r="PMM251" s="87"/>
      <c r="PMN251" s="87"/>
      <c r="PMO251" s="88"/>
      <c r="PMP251" s="12"/>
      <c r="PMQ251" s="12"/>
      <c r="PMR251" s="88"/>
      <c r="PMS251" s="88"/>
      <c r="PMT251" s="11"/>
      <c r="PMU251" s="11"/>
      <c r="PMV251" s="89"/>
      <c r="PMW251" s="87"/>
      <c r="PMX251" s="90"/>
      <c r="PMY251" s="91"/>
      <c r="PMZ251" s="86"/>
      <c r="PNA251" s="87"/>
      <c r="PNB251" s="87"/>
      <c r="PNC251" s="87"/>
      <c r="PND251" s="87"/>
      <c r="PNE251" s="88"/>
      <c r="PNF251" s="12"/>
      <c r="PNG251" s="12"/>
      <c r="PNH251" s="88"/>
      <c r="PNI251" s="88"/>
      <c r="PNJ251" s="11"/>
      <c r="PNK251" s="11"/>
      <c r="PNL251" s="89"/>
      <c r="PNM251" s="87"/>
      <c r="PNN251" s="90"/>
      <c r="PNO251" s="91"/>
      <c r="PNP251" s="86"/>
      <c r="PNQ251" s="87"/>
      <c r="PNR251" s="87"/>
      <c r="PNS251" s="87"/>
      <c r="PNT251" s="87"/>
      <c r="PNU251" s="88"/>
      <c r="PNV251" s="12"/>
      <c r="PNW251" s="12"/>
      <c r="PNX251" s="88"/>
      <c r="PNY251" s="88"/>
      <c r="PNZ251" s="11"/>
      <c r="POA251" s="11"/>
      <c r="POB251" s="89"/>
      <c r="POC251" s="87"/>
      <c r="POD251" s="90"/>
      <c r="POE251" s="91"/>
      <c r="POF251" s="86"/>
      <c r="POG251" s="87"/>
      <c r="POH251" s="87"/>
      <c r="POI251" s="87"/>
      <c r="POJ251" s="87"/>
      <c r="POK251" s="88"/>
      <c r="POL251" s="12"/>
      <c r="POM251" s="12"/>
      <c r="PON251" s="88"/>
      <c r="POO251" s="88"/>
      <c r="POP251" s="11"/>
      <c r="POQ251" s="11"/>
      <c r="POR251" s="89"/>
      <c r="POS251" s="87"/>
      <c r="POT251" s="90"/>
      <c r="POU251" s="91"/>
      <c r="POV251" s="86"/>
      <c r="POW251" s="87"/>
      <c r="POX251" s="87"/>
      <c r="POY251" s="87"/>
      <c r="POZ251" s="87"/>
      <c r="PPA251" s="88"/>
      <c r="PPB251" s="12"/>
      <c r="PPC251" s="12"/>
      <c r="PPD251" s="88"/>
      <c r="PPE251" s="88"/>
      <c r="PPF251" s="11"/>
      <c r="PPG251" s="11"/>
      <c r="PPH251" s="89"/>
      <c r="PPI251" s="87"/>
      <c r="PPJ251" s="90"/>
      <c r="PPK251" s="91"/>
      <c r="PPL251" s="86"/>
      <c r="PPM251" s="87"/>
      <c r="PPN251" s="87"/>
      <c r="PPO251" s="87"/>
      <c r="PPP251" s="87"/>
      <c r="PPQ251" s="88"/>
      <c r="PPR251" s="12"/>
      <c r="PPS251" s="12"/>
      <c r="PPT251" s="88"/>
      <c r="PPU251" s="88"/>
      <c r="PPV251" s="11"/>
      <c r="PPW251" s="11"/>
      <c r="PPX251" s="89"/>
      <c r="PPY251" s="87"/>
      <c r="PPZ251" s="90"/>
      <c r="PQA251" s="91"/>
      <c r="PQB251" s="86"/>
      <c r="PQC251" s="87"/>
      <c r="PQD251" s="87"/>
      <c r="PQE251" s="87"/>
      <c r="PQF251" s="87"/>
      <c r="PQG251" s="88"/>
      <c r="PQH251" s="12"/>
      <c r="PQI251" s="12"/>
      <c r="PQJ251" s="88"/>
      <c r="PQK251" s="88"/>
      <c r="PQL251" s="11"/>
      <c r="PQM251" s="11"/>
      <c r="PQN251" s="89"/>
      <c r="PQO251" s="87"/>
      <c r="PQP251" s="90"/>
      <c r="PQQ251" s="91"/>
      <c r="PQR251" s="86"/>
      <c r="PQS251" s="87"/>
      <c r="PQT251" s="87"/>
      <c r="PQU251" s="87"/>
      <c r="PQV251" s="87"/>
      <c r="PQW251" s="88"/>
      <c r="PQX251" s="12"/>
      <c r="PQY251" s="12"/>
      <c r="PQZ251" s="88"/>
      <c r="PRA251" s="88"/>
      <c r="PRB251" s="11"/>
      <c r="PRC251" s="11"/>
      <c r="PRD251" s="89"/>
      <c r="PRE251" s="87"/>
      <c r="PRF251" s="90"/>
      <c r="PRG251" s="91"/>
      <c r="PRH251" s="86"/>
      <c r="PRI251" s="87"/>
      <c r="PRJ251" s="87"/>
      <c r="PRK251" s="87"/>
      <c r="PRL251" s="87"/>
      <c r="PRM251" s="88"/>
      <c r="PRN251" s="12"/>
      <c r="PRO251" s="12"/>
      <c r="PRP251" s="88"/>
      <c r="PRQ251" s="88"/>
      <c r="PRR251" s="11"/>
      <c r="PRS251" s="11"/>
      <c r="PRT251" s="89"/>
      <c r="PRU251" s="87"/>
      <c r="PRV251" s="90"/>
      <c r="PRW251" s="91"/>
      <c r="PRX251" s="86"/>
      <c r="PRY251" s="87"/>
      <c r="PRZ251" s="87"/>
      <c r="PSA251" s="87"/>
      <c r="PSB251" s="87"/>
      <c r="PSC251" s="88"/>
      <c r="PSD251" s="12"/>
      <c r="PSE251" s="12"/>
      <c r="PSF251" s="88"/>
      <c r="PSG251" s="88"/>
      <c r="PSH251" s="11"/>
      <c r="PSI251" s="11"/>
      <c r="PSJ251" s="89"/>
      <c r="PSK251" s="87"/>
      <c r="PSL251" s="90"/>
      <c r="PSM251" s="91"/>
      <c r="PSN251" s="86"/>
      <c r="PSO251" s="87"/>
      <c r="PSP251" s="87"/>
      <c r="PSQ251" s="87"/>
      <c r="PSR251" s="87"/>
      <c r="PSS251" s="88"/>
      <c r="PST251" s="12"/>
      <c r="PSU251" s="12"/>
      <c r="PSV251" s="88"/>
      <c r="PSW251" s="88"/>
      <c r="PSX251" s="11"/>
      <c r="PSY251" s="11"/>
      <c r="PSZ251" s="89"/>
      <c r="PTA251" s="87"/>
      <c r="PTB251" s="90"/>
      <c r="PTC251" s="91"/>
      <c r="PTD251" s="86"/>
      <c r="PTE251" s="87"/>
      <c r="PTF251" s="87"/>
      <c r="PTG251" s="87"/>
      <c r="PTH251" s="87"/>
      <c r="PTI251" s="88"/>
      <c r="PTJ251" s="12"/>
      <c r="PTK251" s="12"/>
      <c r="PTL251" s="88"/>
      <c r="PTM251" s="88"/>
      <c r="PTN251" s="11"/>
      <c r="PTO251" s="11"/>
      <c r="PTP251" s="89"/>
      <c r="PTQ251" s="87"/>
      <c r="PTR251" s="90"/>
      <c r="PTS251" s="91"/>
      <c r="PTT251" s="86"/>
      <c r="PTU251" s="87"/>
      <c r="PTV251" s="87"/>
      <c r="PTW251" s="87"/>
      <c r="PTX251" s="87"/>
      <c r="PTY251" s="88"/>
      <c r="PTZ251" s="12"/>
      <c r="PUA251" s="12"/>
      <c r="PUB251" s="88"/>
      <c r="PUC251" s="88"/>
      <c r="PUD251" s="11"/>
      <c r="PUE251" s="11"/>
      <c r="PUF251" s="89"/>
      <c r="PUG251" s="87"/>
      <c r="PUH251" s="90"/>
      <c r="PUI251" s="91"/>
      <c r="PUJ251" s="86"/>
      <c r="PUK251" s="87"/>
      <c r="PUL251" s="87"/>
      <c r="PUM251" s="87"/>
      <c r="PUN251" s="87"/>
      <c r="PUO251" s="88"/>
      <c r="PUP251" s="12"/>
      <c r="PUQ251" s="12"/>
      <c r="PUR251" s="88"/>
      <c r="PUS251" s="88"/>
      <c r="PUT251" s="11"/>
      <c r="PUU251" s="11"/>
      <c r="PUV251" s="89"/>
      <c r="PUW251" s="87"/>
      <c r="PUX251" s="90"/>
      <c r="PUY251" s="91"/>
      <c r="PUZ251" s="86"/>
      <c r="PVA251" s="87"/>
      <c r="PVB251" s="87"/>
      <c r="PVC251" s="87"/>
      <c r="PVD251" s="87"/>
      <c r="PVE251" s="88"/>
      <c r="PVF251" s="12"/>
      <c r="PVG251" s="12"/>
      <c r="PVH251" s="88"/>
      <c r="PVI251" s="88"/>
      <c r="PVJ251" s="11"/>
      <c r="PVK251" s="11"/>
      <c r="PVL251" s="89"/>
      <c r="PVM251" s="87"/>
      <c r="PVN251" s="90"/>
      <c r="PVO251" s="91"/>
      <c r="PVP251" s="86"/>
      <c r="PVQ251" s="87"/>
      <c r="PVR251" s="87"/>
      <c r="PVS251" s="87"/>
      <c r="PVT251" s="87"/>
      <c r="PVU251" s="88"/>
      <c r="PVV251" s="12"/>
      <c r="PVW251" s="12"/>
      <c r="PVX251" s="88"/>
      <c r="PVY251" s="88"/>
      <c r="PVZ251" s="11"/>
      <c r="PWA251" s="11"/>
      <c r="PWB251" s="89"/>
      <c r="PWC251" s="87"/>
      <c r="PWD251" s="90"/>
      <c r="PWE251" s="91"/>
      <c r="PWF251" s="86"/>
      <c r="PWG251" s="87"/>
      <c r="PWH251" s="87"/>
      <c r="PWI251" s="87"/>
      <c r="PWJ251" s="87"/>
      <c r="PWK251" s="88"/>
      <c r="PWL251" s="12"/>
      <c r="PWM251" s="12"/>
      <c r="PWN251" s="88"/>
      <c r="PWO251" s="88"/>
      <c r="PWP251" s="11"/>
      <c r="PWQ251" s="11"/>
      <c r="PWR251" s="89"/>
      <c r="PWS251" s="87"/>
      <c r="PWT251" s="90"/>
      <c r="PWU251" s="91"/>
      <c r="PWV251" s="86"/>
      <c r="PWW251" s="87"/>
      <c r="PWX251" s="87"/>
      <c r="PWY251" s="87"/>
      <c r="PWZ251" s="87"/>
      <c r="PXA251" s="88"/>
      <c r="PXB251" s="12"/>
      <c r="PXC251" s="12"/>
      <c r="PXD251" s="88"/>
      <c r="PXE251" s="88"/>
      <c r="PXF251" s="11"/>
      <c r="PXG251" s="11"/>
      <c r="PXH251" s="89"/>
      <c r="PXI251" s="87"/>
      <c r="PXJ251" s="90"/>
      <c r="PXK251" s="91"/>
      <c r="PXL251" s="86"/>
      <c r="PXM251" s="87"/>
      <c r="PXN251" s="87"/>
      <c r="PXO251" s="87"/>
      <c r="PXP251" s="87"/>
      <c r="PXQ251" s="88"/>
      <c r="PXR251" s="12"/>
      <c r="PXS251" s="12"/>
      <c r="PXT251" s="88"/>
      <c r="PXU251" s="88"/>
      <c r="PXV251" s="11"/>
      <c r="PXW251" s="11"/>
      <c r="PXX251" s="89"/>
      <c r="PXY251" s="87"/>
      <c r="PXZ251" s="90"/>
      <c r="PYA251" s="91"/>
      <c r="PYB251" s="86"/>
      <c r="PYC251" s="87"/>
      <c r="PYD251" s="87"/>
      <c r="PYE251" s="87"/>
      <c r="PYF251" s="87"/>
      <c r="PYG251" s="88"/>
      <c r="PYH251" s="12"/>
      <c r="PYI251" s="12"/>
      <c r="PYJ251" s="88"/>
      <c r="PYK251" s="88"/>
      <c r="PYL251" s="11"/>
      <c r="PYM251" s="11"/>
      <c r="PYN251" s="89"/>
      <c r="PYO251" s="87"/>
      <c r="PYP251" s="90"/>
      <c r="PYQ251" s="91"/>
      <c r="PYR251" s="86"/>
      <c r="PYS251" s="87"/>
      <c r="PYT251" s="87"/>
      <c r="PYU251" s="87"/>
      <c r="PYV251" s="87"/>
      <c r="PYW251" s="88"/>
      <c r="PYX251" s="12"/>
      <c r="PYY251" s="12"/>
      <c r="PYZ251" s="88"/>
      <c r="PZA251" s="88"/>
      <c r="PZB251" s="11"/>
      <c r="PZC251" s="11"/>
      <c r="PZD251" s="89"/>
      <c r="PZE251" s="87"/>
      <c r="PZF251" s="90"/>
      <c r="PZG251" s="91"/>
      <c r="PZH251" s="86"/>
      <c r="PZI251" s="87"/>
      <c r="PZJ251" s="87"/>
      <c r="PZK251" s="87"/>
      <c r="PZL251" s="87"/>
      <c r="PZM251" s="88"/>
      <c r="PZN251" s="12"/>
      <c r="PZO251" s="12"/>
      <c r="PZP251" s="88"/>
      <c r="PZQ251" s="88"/>
      <c r="PZR251" s="11"/>
      <c r="PZS251" s="11"/>
      <c r="PZT251" s="89"/>
      <c r="PZU251" s="87"/>
      <c r="PZV251" s="90"/>
      <c r="PZW251" s="91"/>
      <c r="PZX251" s="86"/>
      <c r="PZY251" s="87"/>
      <c r="PZZ251" s="87"/>
      <c r="QAA251" s="87"/>
      <c r="QAB251" s="87"/>
      <c r="QAC251" s="88"/>
      <c r="QAD251" s="12"/>
      <c r="QAE251" s="12"/>
      <c r="QAF251" s="88"/>
      <c r="QAG251" s="88"/>
      <c r="QAH251" s="11"/>
      <c r="QAI251" s="11"/>
      <c r="QAJ251" s="89"/>
      <c r="QAK251" s="87"/>
      <c r="QAL251" s="90"/>
      <c r="QAM251" s="91"/>
      <c r="QAN251" s="86"/>
      <c r="QAO251" s="87"/>
      <c r="QAP251" s="87"/>
      <c r="QAQ251" s="87"/>
      <c r="QAR251" s="87"/>
      <c r="QAS251" s="88"/>
      <c r="QAT251" s="12"/>
      <c r="QAU251" s="12"/>
      <c r="QAV251" s="88"/>
      <c r="QAW251" s="88"/>
      <c r="QAX251" s="11"/>
      <c r="QAY251" s="11"/>
      <c r="QAZ251" s="89"/>
      <c r="QBA251" s="87"/>
      <c r="QBB251" s="90"/>
      <c r="QBC251" s="91"/>
      <c r="QBD251" s="86"/>
      <c r="QBE251" s="87"/>
      <c r="QBF251" s="87"/>
      <c r="QBG251" s="87"/>
      <c r="QBH251" s="87"/>
      <c r="QBI251" s="88"/>
      <c r="QBJ251" s="12"/>
      <c r="QBK251" s="12"/>
      <c r="QBL251" s="88"/>
      <c r="QBM251" s="88"/>
      <c r="QBN251" s="11"/>
      <c r="QBO251" s="11"/>
      <c r="QBP251" s="89"/>
      <c r="QBQ251" s="87"/>
      <c r="QBR251" s="90"/>
      <c r="QBS251" s="91"/>
      <c r="QBT251" s="86"/>
      <c r="QBU251" s="87"/>
      <c r="QBV251" s="87"/>
      <c r="QBW251" s="87"/>
      <c r="QBX251" s="87"/>
      <c r="QBY251" s="88"/>
      <c r="QBZ251" s="12"/>
      <c r="QCA251" s="12"/>
      <c r="QCB251" s="88"/>
      <c r="QCC251" s="88"/>
      <c r="QCD251" s="11"/>
      <c r="QCE251" s="11"/>
      <c r="QCF251" s="89"/>
      <c r="QCG251" s="87"/>
      <c r="QCH251" s="90"/>
      <c r="QCI251" s="91"/>
      <c r="QCJ251" s="86"/>
      <c r="QCK251" s="87"/>
      <c r="QCL251" s="87"/>
      <c r="QCM251" s="87"/>
      <c r="QCN251" s="87"/>
      <c r="QCO251" s="88"/>
      <c r="QCP251" s="12"/>
      <c r="QCQ251" s="12"/>
      <c r="QCR251" s="88"/>
      <c r="QCS251" s="88"/>
      <c r="QCT251" s="11"/>
      <c r="QCU251" s="11"/>
      <c r="QCV251" s="89"/>
      <c r="QCW251" s="87"/>
      <c r="QCX251" s="90"/>
      <c r="QCY251" s="91"/>
      <c r="QCZ251" s="86"/>
      <c r="QDA251" s="87"/>
      <c r="QDB251" s="87"/>
      <c r="QDC251" s="87"/>
      <c r="QDD251" s="87"/>
      <c r="QDE251" s="88"/>
      <c r="QDF251" s="12"/>
      <c r="QDG251" s="12"/>
      <c r="QDH251" s="88"/>
      <c r="QDI251" s="88"/>
      <c r="QDJ251" s="11"/>
      <c r="QDK251" s="11"/>
      <c r="QDL251" s="89"/>
      <c r="QDM251" s="87"/>
      <c r="QDN251" s="90"/>
      <c r="QDO251" s="91"/>
      <c r="QDP251" s="86"/>
      <c r="QDQ251" s="87"/>
      <c r="QDR251" s="87"/>
      <c r="QDS251" s="87"/>
      <c r="QDT251" s="87"/>
      <c r="QDU251" s="88"/>
      <c r="QDV251" s="12"/>
      <c r="QDW251" s="12"/>
      <c r="QDX251" s="88"/>
      <c r="QDY251" s="88"/>
      <c r="QDZ251" s="11"/>
      <c r="QEA251" s="11"/>
      <c r="QEB251" s="89"/>
      <c r="QEC251" s="87"/>
      <c r="QED251" s="90"/>
      <c r="QEE251" s="91"/>
      <c r="QEF251" s="86"/>
      <c r="QEG251" s="87"/>
      <c r="QEH251" s="87"/>
      <c r="QEI251" s="87"/>
      <c r="QEJ251" s="87"/>
      <c r="QEK251" s="88"/>
      <c r="QEL251" s="12"/>
      <c r="QEM251" s="12"/>
      <c r="QEN251" s="88"/>
      <c r="QEO251" s="88"/>
      <c r="QEP251" s="11"/>
      <c r="QEQ251" s="11"/>
      <c r="QER251" s="89"/>
      <c r="QES251" s="87"/>
      <c r="QET251" s="90"/>
      <c r="QEU251" s="91"/>
      <c r="QEV251" s="86"/>
      <c r="QEW251" s="87"/>
      <c r="QEX251" s="87"/>
      <c r="QEY251" s="87"/>
      <c r="QEZ251" s="87"/>
      <c r="QFA251" s="88"/>
      <c r="QFB251" s="12"/>
      <c r="QFC251" s="12"/>
      <c r="QFD251" s="88"/>
      <c r="QFE251" s="88"/>
      <c r="QFF251" s="11"/>
      <c r="QFG251" s="11"/>
      <c r="QFH251" s="89"/>
      <c r="QFI251" s="87"/>
      <c r="QFJ251" s="90"/>
      <c r="QFK251" s="91"/>
      <c r="QFL251" s="86"/>
      <c r="QFM251" s="87"/>
      <c r="QFN251" s="87"/>
      <c r="QFO251" s="87"/>
      <c r="QFP251" s="87"/>
      <c r="QFQ251" s="88"/>
      <c r="QFR251" s="12"/>
      <c r="QFS251" s="12"/>
      <c r="QFT251" s="88"/>
      <c r="QFU251" s="88"/>
      <c r="QFV251" s="11"/>
      <c r="QFW251" s="11"/>
      <c r="QFX251" s="89"/>
      <c r="QFY251" s="87"/>
      <c r="QFZ251" s="90"/>
      <c r="QGA251" s="91"/>
      <c r="QGB251" s="86"/>
      <c r="QGC251" s="87"/>
      <c r="QGD251" s="87"/>
      <c r="QGE251" s="87"/>
      <c r="QGF251" s="87"/>
      <c r="QGG251" s="88"/>
      <c r="QGH251" s="12"/>
      <c r="QGI251" s="12"/>
      <c r="QGJ251" s="88"/>
      <c r="QGK251" s="88"/>
      <c r="QGL251" s="11"/>
      <c r="QGM251" s="11"/>
      <c r="QGN251" s="89"/>
      <c r="QGO251" s="87"/>
      <c r="QGP251" s="90"/>
      <c r="QGQ251" s="91"/>
      <c r="QGR251" s="86"/>
      <c r="QGS251" s="87"/>
      <c r="QGT251" s="87"/>
      <c r="QGU251" s="87"/>
      <c r="QGV251" s="87"/>
      <c r="QGW251" s="88"/>
      <c r="QGX251" s="12"/>
      <c r="QGY251" s="12"/>
      <c r="QGZ251" s="88"/>
      <c r="QHA251" s="88"/>
      <c r="QHB251" s="11"/>
      <c r="QHC251" s="11"/>
      <c r="QHD251" s="89"/>
      <c r="QHE251" s="87"/>
      <c r="QHF251" s="90"/>
      <c r="QHG251" s="91"/>
      <c r="QHH251" s="86"/>
      <c r="QHI251" s="87"/>
      <c r="QHJ251" s="87"/>
      <c r="QHK251" s="87"/>
      <c r="QHL251" s="87"/>
      <c r="QHM251" s="88"/>
      <c r="QHN251" s="12"/>
      <c r="QHO251" s="12"/>
      <c r="QHP251" s="88"/>
      <c r="QHQ251" s="88"/>
      <c r="QHR251" s="11"/>
      <c r="QHS251" s="11"/>
      <c r="QHT251" s="89"/>
      <c r="QHU251" s="87"/>
      <c r="QHV251" s="90"/>
      <c r="QHW251" s="91"/>
      <c r="QHX251" s="86"/>
      <c r="QHY251" s="87"/>
      <c r="QHZ251" s="87"/>
      <c r="QIA251" s="87"/>
      <c r="QIB251" s="87"/>
      <c r="QIC251" s="88"/>
      <c r="QID251" s="12"/>
      <c r="QIE251" s="12"/>
      <c r="QIF251" s="88"/>
      <c r="QIG251" s="88"/>
      <c r="QIH251" s="11"/>
      <c r="QII251" s="11"/>
      <c r="QIJ251" s="89"/>
      <c r="QIK251" s="87"/>
      <c r="QIL251" s="90"/>
      <c r="QIM251" s="91"/>
      <c r="QIN251" s="86"/>
      <c r="QIO251" s="87"/>
      <c r="QIP251" s="87"/>
      <c r="QIQ251" s="87"/>
      <c r="QIR251" s="87"/>
      <c r="QIS251" s="88"/>
      <c r="QIT251" s="12"/>
      <c r="QIU251" s="12"/>
      <c r="QIV251" s="88"/>
      <c r="QIW251" s="88"/>
      <c r="QIX251" s="11"/>
      <c r="QIY251" s="11"/>
      <c r="QIZ251" s="89"/>
      <c r="QJA251" s="87"/>
      <c r="QJB251" s="90"/>
      <c r="QJC251" s="91"/>
      <c r="QJD251" s="86"/>
      <c r="QJE251" s="87"/>
      <c r="QJF251" s="87"/>
      <c r="QJG251" s="87"/>
      <c r="QJH251" s="87"/>
      <c r="QJI251" s="88"/>
      <c r="QJJ251" s="12"/>
      <c r="QJK251" s="12"/>
      <c r="QJL251" s="88"/>
      <c r="QJM251" s="88"/>
      <c r="QJN251" s="11"/>
      <c r="QJO251" s="11"/>
      <c r="QJP251" s="89"/>
      <c r="QJQ251" s="87"/>
      <c r="QJR251" s="90"/>
      <c r="QJS251" s="91"/>
      <c r="QJT251" s="86"/>
      <c r="QJU251" s="87"/>
      <c r="QJV251" s="87"/>
      <c r="QJW251" s="87"/>
      <c r="QJX251" s="87"/>
      <c r="QJY251" s="88"/>
      <c r="QJZ251" s="12"/>
      <c r="QKA251" s="12"/>
      <c r="QKB251" s="88"/>
      <c r="QKC251" s="88"/>
      <c r="QKD251" s="11"/>
      <c r="QKE251" s="11"/>
      <c r="QKF251" s="89"/>
      <c r="QKG251" s="87"/>
      <c r="QKH251" s="90"/>
      <c r="QKI251" s="91"/>
      <c r="QKJ251" s="86"/>
      <c r="QKK251" s="87"/>
      <c r="QKL251" s="87"/>
      <c r="QKM251" s="87"/>
      <c r="QKN251" s="87"/>
      <c r="QKO251" s="88"/>
      <c r="QKP251" s="12"/>
      <c r="QKQ251" s="12"/>
      <c r="QKR251" s="88"/>
      <c r="QKS251" s="88"/>
      <c r="QKT251" s="11"/>
      <c r="QKU251" s="11"/>
      <c r="QKV251" s="89"/>
      <c r="QKW251" s="87"/>
      <c r="QKX251" s="90"/>
      <c r="QKY251" s="91"/>
      <c r="QKZ251" s="86"/>
      <c r="QLA251" s="87"/>
      <c r="QLB251" s="87"/>
      <c r="QLC251" s="87"/>
      <c r="QLD251" s="87"/>
      <c r="QLE251" s="88"/>
      <c r="QLF251" s="12"/>
      <c r="QLG251" s="12"/>
      <c r="QLH251" s="88"/>
      <c r="QLI251" s="88"/>
      <c r="QLJ251" s="11"/>
      <c r="QLK251" s="11"/>
      <c r="QLL251" s="89"/>
      <c r="QLM251" s="87"/>
      <c r="QLN251" s="90"/>
      <c r="QLO251" s="91"/>
      <c r="QLP251" s="86"/>
      <c r="QLQ251" s="87"/>
      <c r="QLR251" s="87"/>
      <c r="QLS251" s="87"/>
      <c r="QLT251" s="87"/>
      <c r="QLU251" s="88"/>
      <c r="QLV251" s="12"/>
      <c r="QLW251" s="12"/>
      <c r="QLX251" s="88"/>
      <c r="QLY251" s="88"/>
      <c r="QLZ251" s="11"/>
      <c r="QMA251" s="11"/>
      <c r="QMB251" s="89"/>
      <c r="QMC251" s="87"/>
      <c r="QMD251" s="90"/>
      <c r="QME251" s="91"/>
      <c r="QMF251" s="86"/>
      <c r="QMG251" s="87"/>
      <c r="QMH251" s="87"/>
      <c r="QMI251" s="87"/>
      <c r="QMJ251" s="87"/>
      <c r="QMK251" s="88"/>
      <c r="QML251" s="12"/>
      <c r="QMM251" s="12"/>
      <c r="QMN251" s="88"/>
      <c r="QMO251" s="88"/>
      <c r="QMP251" s="11"/>
      <c r="QMQ251" s="11"/>
      <c r="QMR251" s="89"/>
      <c r="QMS251" s="87"/>
      <c r="QMT251" s="90"/>
      <c r="QMU251" s="91"/>
      <c r="QMV251" s="86"/>
      <c r="QMW251" s="87"/>
      <c r="QMX251" s="87"/>
      <c r="QMY251" s="87"/>
      <c r="QMZ251" s="87"/>
      <c r="QNA251" s="88"/>
      <c r="QNB251" s="12"/>
      <c r="QNC251" s="12"/>
      <c r="QND251" s="88"/>
      <c r="QNE251" s="88"/>
      <c r="QNF251" s="11"/>
      <c r="QNG251" s="11"/>
      <c r="QNH251" s="89"/>
      <c r="QNI251" s="87"/>
      <c r="QNJ251" s="90"/>
      <c r="QNK251" s="91"/>
      <c r="QNL251" s="86"/>
      <c r="QNM251" s="87"/>
      <c r="QNN251" s="87"/>
      <c r="QNO251" s="87"/>
      <c r="QNP251" s="87"/>
      <c r="QNQ251" s="88"/>
      <c r="QNR251" s="12"/>
      <c r="QNS251" s="12"/>
      <c r="QNT251" s="88"/>
      <c r="QNU251" s="88"/>
      <c r="QNV251" s="11"/>
      <c r="QNW251" s="11"/>
      <c r="QNX251" s="89"/>
      <c r="QNY251" s="87"/>
      <c r="QNZ251" s="90"/>
      <c r="QOA251" s="91"/>
      <c r="QOB251" s="86"/>
      <c r="QOC251" s="87"/>
      <c r="QOD251" s="87"/>
      <c r="QOE251" s="87"/>
      <c r="QOF251" s="87"/>
      <c r="QOG251" s="88"/>
      <c r="QOH251" s="12"/>
      <c r="QOI251" s="12"/>
      <c r="QOJ251" s="88"/>
      <c r="QOK251" s="88"/>
      <c r="QOL251" s="11"/>
      <c r="QOM251" s="11"/>
      <c r="QON251" s="89"/>
      <c r="QOO251" s="87"/>
      <c r="QOP251" s="90"/>
      <c r="QOQ251" s="91"/>
      <c r="QOR251" s="86"/>
      <c r="QOS251" s="87"/>
      <c r="QOT251" s="87"/>
      <c r="QOU251" s="87"/>
      <c r="QOV251" s="87"/>
      <c r="QOW251" s="88"/>
      <c r="QOX251" s="12"/>
      <c r="QOY251" s="12"/>
      <c r="QOZ251" s="88"/>
      <c r="QPA251" s="88"/>
      <c r="QPB251" s="11"/>
      <c r="QPC251" s="11"/>
      <c r="QPD251" s="89"/>
      <c r="QPE251" s="87"/>
      <c r="QPF251" s="90"/>
      <c r="QPG251" s="91"/>
      <c r="QPH251" s="86"/>
      <c r="QPI251" s="87"/>
      <c r="QPJ251" s="87"/>
      <c r="QPK251" s="87"/>
      <c r="QPL251" s="87"/>
      <c r="QPM251" s="88"/>
      <c r="QPN251" s="12"/>
      <c r="QPO251" s="12"/>
      <c r="QPP251" s="88"/>
      <c r="QPQ251" s="88"/>
      <c r="QPR251" s="11"/>
      <c r="QPS251" s="11"/>
      <c r="QPT251" s="89"/>
      <c r="QPU251" s="87"/>
      <c r="QPV251" s="90"/>
      <c r="QPW251" s="91"/>
      <c r="QPX251" s="86"/>
      <c r="QPY251" s="87"/>
      <c r="QPZ251" s="87"/>
      <c r="QQA251" s="87"/>
      <c r="QQB251" s="87"/>
      <c r="QQC251" s="88"/>
      <c r="QQD251" s="12"/>
      <c r="QQE251" s="12"/>
      <c r="QQF251" s="88"/>
      <c r="QQG251" s="88"/>
      <c r="QQH251" s="11"/>
      <c r="QQI251" s="11"/>
      <c r="QQJ251" s="89"/>
      <c r="QQK251" s="87"/>
      <c r="QQL251" s="90"/>
      <c r="QQM251" s="91"/>
      <c r="QQN251" s="86"/>
      <c r="QQO251" s="87"/>
      <c r="QQP251" s="87"/>
      <c r="QQQ251" s="87"/>
      <c r="QQR251" s="87"/>
      <c r="QQS251" s="88"/>
      <c r="QQT251" s="12"/>
      <c r="QQU251" s="12"/>
      <c r="QQV251" s="88"/>
      <c r="QQW251" s="88"/>
      <c r="QQX251" s="11"/>
      <c r="QQY251" s="11"/>
      <c r="QQZ251" s="89"/>
      <c r="QRA251" s="87"/>
      <c r="QRB251" s="90"/>
      <c r="QRC251" s="91"/>
      <c r="QRD251" s="86"/>
      <c r="QRE251" s="87"/>
      <c r="QRF251" s="87"/>
      <c r="QRG251" s="87"/>
      <c r="QRH251" s="87"/>
      <c r="QRI251" s="88"/>
      <c r="QRJ251" s="12"/>
      <c r="QRK251" s="12"/>
      <c r="QRL251" s="88"/>
      <c r="QRM251" s="88"/>
      <c r="QRN251" s="11"/>
      <c r="QRO251" s="11"/>
      <c r="QRP251" s="89"/>
      <c r="QRQ251" s="87"/>
      <c r="QRR251" s="90"/>
      <c r="QRS251" s="91"/>
      <c r="QRT251" s="86"/>
      <c r="QRU251" s="87"/>
      <c r="QRV251" s="87"/>
      <c r="QRW251" s="87"/>
      <c r="QRX251" s="87"/>
      <c r="QRY251" s="88"/>
      <c r="QRZ251" s="12"/>
      <c r="QSA251" s="12"/>
      <c r="QSB251" s="88"/>
      <c r="QSC251" s="88"/>
      <c r="QSD251" s="11"/>
      <c r="QSE251" s="11"/>
      <c r="QSF251" s="89"/>
      <c r="QSG251" s="87"/>
      <c r="QSH251" s="90"/>
      <c r="QSI251" s="91"/>
      <c r="QSJ251" s="86"/>
      <c r="QSK251" s="87"/>
      <c r="QSL251" s="87"/>
      <c r="QSM251" s="87"/>
      <c r="QSN251" s="87"/>
      <c r="QSO251" s="88"/>
      <c r="QSP251" s="12"/>
      <c r="QSQ251" s="12"/>
      <c r="QSR251" s="88"/>
      <c r="QSS251" s="88"/>
      <c r="QST251" s="11"/>
      <c r="QSU251" s="11"/>
      <c r="QSV251" s="89"/>
      <c r="QSW251" s="87"/>
      <c r="QSX251" s="90"/>
      <c r="QSY251" s="91"/>
      <c r="QSZ251" s="86"/>
      <c r="QTA251" s="87"/>
      <c r="QTB251" s="87"/>
      <c r="QTC251" s="87"/>
      <c r="QTD251" s="87"/>
      <c r="QTE251" s="88"/>
      <c r="QTF251" s="12"/>
      <c r="QTG251" s="12"/>
      <c r="QTH251" s="88"/>
      <c r="QTI251" s="88"/>
      <c r="QTJ251" s="11"/>
      <c r="QTK251" s="11"/>
      <c r="QTL251" s="89"/>
      <c r="QTM251" s="87"/>
      <c r="QTN251" s="90"/>
      <c r="QTO251" s="91"/>
      <c r="QTP251" s="86"/>
      <c r="QTQ251" s="87"/>
      <c r="QTR251" s="87"/>
      <c r="QTS251" s="87"/>
      <c r="QTT251" s="87"/>
      <c r="QTU251" s="88"/>
      <c r="QTV251" s="12"/>
      <c r="QTW251" s="12"/>
      <c r="QTX251" s="88"/>
      <c r="QTY251" s="88"/>
      <c r="QTZ251" s="11"/>
      <c r="QUA251" s="11"/>
      <c r="QUB251" s="89"/>
      <c r="QUC251" s="87"/>
      <c r="QUD251" s="90"/>
      <c r="QUE251" s="91"/>
      <c r="QUF251" s="86"/>
      <c r="QUG251" s="87"/>
      <c r="QUH251" s="87"/>
      <c r="QUI251" s="87"/>
      <c r="QUJ251" s="87"/>
      <c r="QUK251" s="88"/>
      <c r="QUL251" s="12"/>
      <c r="QUM251" s="12"/>
      <c r="QUN251" s="88"/>
      <c r="QUO251" s="88"/>
      <c r="QUP251" s="11"/>
      <c r="QUQ251" s="11"/>
      <c r="QUR251" s="89"/>
      <c r="QUS251" s="87"/>
      <c r="QUT251" s="90"/>
      <c r="QUU251" s="91"/>
      <c r="QUV251" s="86"/>
      <c r="QUW251" s="87"/>
      <c r="QUX251" s="87"/>
      <c r="QUY251" s="87"/>
      <c r="QUZ251" s="87"/>
      <c r="QVA251" s="88"/>
      <c r="QVB251" s="12"/>
      <c r="QVC251" s="12"/>
      <c r="QVD251" s="88"/>
      <c r="QVE251" s="88"/>
      <c r="QVF251" s="11"/>
      <c r="QVG251" s="11"/>
      <c r="QVH251" s="89"/>
      <c r="QVI251" s="87"/>
      <c r="QVJ251" s="90"/>
      <c r="QVK251" s="91"/>
      <c r="QVL251" s="86"/>
      <c r="QVM251" s="87"/>
      <c r="QVN251" s="87"/>
      <c r="QVO251" s="87"/>
      <c r="QVP251" s="87"/>
      <c r="QVQ251" s="88"/>
      <c r="QVR251" s="12"/>
      <c r="QVS251" s="12"/>
      <c r="QVT251" s="88"/>
      <c r="QVU251" s="88"/>
      <c r="QVV251" s="11"/>
      <c r="QVW251" s="11"/>
      <c r="QVX251" s="89"/>
      <c r="QVY251" s="87"/>
      <c r="QVZ251" s="90"/>
      <c r="QWA251" s="91"/>
      <c r="QWB251" s="86"/>
      <c r="QWC251" s="87"/>
      <c r="QWD251" s="87"/>
      <c r="QWE251" s="87"/>
      <c r="QWF251" s="87"/>
      <c r="QWG251" s="88"/>
      <c r="QWH251" s="12"/>
      <c r="QWI251" s="12"/>
      <c r="QWJ251" s="88"/>
      <c r="QWK251" s="88"/>
      <c r="QWL251" s="11"/>
      <c r="QWM251" s="11"/>
      <c r="QWN251" s="89"/>
      <c r="QWO251" s="87"/>
      <c r="QWP251" s="90"/>
      <c r="QWQ251" s="91"/>
      <c r="QWR251" s="86"/>
      <c r="QWS251" s="87"/>
      <c r="QWT251" s="87"/>
      <c r="QWU251" s="87"/>
      <c r="QWV251" s="87"/>
      <c r="QWW251" s="88"/>
      <c r="QWX251" s="12"/>
      <c r="QWY251" s="12"/>
      <c r="QWZ251" s="88"/>
      <c r="QXA251" s="88"/>
      <c r="QXB251" s="11"/>
      <c r="QXC251" s="11"/>
      <c r="QXD251" s="89"/>
      <c r="QXE251" s="87"/>
      <c r="QXF251" s="90"/>
      <c r="QXG251" s="91"/>
      <c r="QXH251" s="86"/>
      <c r="QXI251" s="87"/>
      <c r="QXJ251" s="87"/>
      <c r="QXK251" s="87"/>
      <c r="QXL251" s="87"/>
      <c r="QXM251" s="88"/>
      <c r="QXN251" s="12"/>
      <c r="QXO251" s="12"/>
      <c r="QXP251" s="88"/>
      <c r="QXQ251" s="88"/>
      <c r="QXR251" s="11"/>
      <c r="QXS251" s="11"/>
      <c r="QXT251" s="89"/>
      <c r="QXU251" s="87"/>
      <c r="QXV251" s="90"/>
      <c r="QXW251" s="91"/>
      <c r="QXX251" s="86"/>
      <c r="QXY251" s="87"/>
      <c r="QXZ251" s="87"/>
      <c r="QYA251" s="87"/>
      <c r="QYB251" s="87"/>
      <c r="QYC251" s="88"/>
      <c r="QYD251" s="12"/>
      <c r="QYE251" s="12"/>
      <c r="QYF251" s="88"/>
      <c r="QYG251" s="88"/>
      <c r="QYH251" s="11"/>
      <c r="QYI251" s="11"/>
      <c r="QYJ251" s="89"/>
      <c r="QYK251" s="87"/>
      <c r="QYL251" s="90"/>
      <c r="QYM251" s="91"/>
      <c r="QYN251" s="86"/>
      <c r="QYO251" s="87"/>
      <c r="QYP251" s="87"/>
      <c r="QYQ251" s="87"/>
      <c r="QYR251" s="87"/>
      <c r="QYS251" s="88"/>
      <c r="QYT251" s="12"/>
      <c r="QYU251" s="12"/>
      <c r="QYV251" s="88"/>
      <c r="QYW251" s="88"/>
      <c r="QYX251" s="11"/>
      <c r="QYY251" s="11"/>
      <c r="QYZ251" s="89"/>
      <c r="QZA251" s="87"/>
      <c r="QZB251" s="90"/>
      <c r="QZC251" s="91"/>
      <c r="QZD251" s="86"/>
      <c r="QZE251" s="87"/>
      <c r="QZF251" s="87"/>
      <c r="QZG251" s="87"/>
      <c r="QZH251" s="87"/>
      <c r="QZI251" s="88"/>
      <c r="QZJ251" s="12"/>
      <c r="QZK251" s="12"/>
      <c r="QZL251" s="88"/>
      <c r="QZM251" s="88"/>
      <c r="QZN251" s="11"/>
      <c r="QZO251" s="11"/>
      <c r="QZP251" s="89"/>
      <c r="QZQ251" s="87"/>
      <c r="QZR251" s="90"/>
      <c r="QZS251" s="91"/>
      <c r="QZT251" s="86"/>
      <c r="QZU251" s="87"/>
      <c r="QZV251" s="87"/>
      <c r="QZW251" s="87"/>
      <c r="QZX251" s="87"/>
      <c r="QZY251" s="88"/>
      <c r="QZZ251" s="12"/>
      <c r="RAA251" s="12"/>
      <c r="RAB251" s="88"/>
      <c r="RAC251" s="88"/>
      <c r="RAD251" s="11"/>
      <c r="RAE251" s="11"/>
      <c r="RAF251" s="89"/>
      <c r="RAG251" s="87"/>
      <c r="RAH251" s="90"/>
      <c r="RAI251" s="91"/>
      <c r="RAJ251" s="86"/>
      <c r="RAK251" s="87"/>
      <c r="RAL251" s="87"/>
      <c r="RAM251" s="87"/>
      <c r="RAN251" s="87"/>
      <c r="RAO251" s="88"/>
      <c r="RAP251" s="12"/>
      <c r="RAQ251" s="12"/>
      <c r="RAR251" s="88"/>
      <c r="RAS251" s="88"/>
      <c r="RAT251" s="11"/>
      <c r="RAU251" s="11"/>
      <c r="RAV251" s="89"/>
      <c r="RAW251" s="87"/>
      <c r="RAX251" s="90"/>
      <c r="RAY251" s="91"/>
      <c r="RAZ251" s="86"/>
      <c r="RBA251" s="87"/>
      <c r="RBB251" s="87"/>
      <c r="RBC251" s="87"/>
      <c r="RBD251" s="87"/>
      <c r="RBE251" s="88"/>
      <c r="RBF251" s="12"/>
      <c r="RBG251" s="12"/>
      <c r="RBH251" s="88"/>
      <c r="RBI251" s="88"/>
      <c r="RBJ251" s="11"/>
      <c r="RBK251" s="11"/>
      <c r="RBL251" s="89"/>
      <c r="RBM251" s="87"/>
      <c r="RBN251" s="90"/>
      <c r="RBO251" s="91"/>
      <c r="RBP251" s="86"/>
      <c r="RBQ251" s="87"/>
      <c r="RBR251" s="87"/>
      <c r="RBS251" s="87"/>
      <c r="RBT251" s="87"/>
      <c r="RBU251" s="88"/>
      <c r="RBV251" s="12"/>
      <c r="RBW251" s="12"/>
      <c r="RBX251" s="88"/>
      <c r="RBY251" s="88"/>
      <c r="RBZ251" s="11"/>
      <c r="RCA251" s="11"/>
      <c r="RCB251" s="89"/>
      <c r="RCC251" s="87"/>
      <c r="RCD251" s="90"/>
      <c r="RCE251" s="91"/>
      <c r="RCF251" s="86"/>
      <c r="RCG251" s="87"/>
      <c r="RCH251" s="87"/>
      <c r="RCI251" s="87"/>
      <c r="RCJ251" s="87"/>
      <c r="RCK251" s="88"/>
      <c r="RCL251" s="12"/>
      <c r="RCM251" s="12"/>
      <c r="RCN251" s="88"/>
      <c r="RCO251" s="88"/>
      <c r="RCP251" s="11"/>
      <c r="RCQ251" s="11"/>
      <c r="RCR251" s="89"/>
      <c r="RCS251" s="87"/>
      <c r="RCT251" s="90"/>
      <c r="RCU251" s="91"/>
      <c r="RCV251" s="86"/>
      <c r="RCW251" s="87"/>
      <c r="RCX251" s="87"/>
      <c r="RCY251" s="87"/>
      <c r="RCZ251" s="87"/>
      <c r="RDA251" s="88"/>
      <c r="RDB251" s="12"/>
      <c r="RDC251" s="12"/>
      <c r="RDD251" s="88"/>
      <c r="RDE251" s="88"/>
      <c r="RDF251" s="11"/>
      <c r="RDG251" s="11"/>
      <c r="RDH251" s="89"/>
      <c r="RDI251" s="87"/>
      <c r="RDJ251" s="90"/>
      <c r="RDK251" s="91"/>
      <c r="RDL251" s="86"/>
      <c r="RDM251" s="87"/>
      <c r="RDN251" s="87"/>
      <c r="RDO251" s="87"/>
      <c r="RDP251" s="87"/>
      <c r="RDQ251" s="88"/>
      <c r="RDR251" s="12"/>
      <c r="RDS251" s="12"/>
      <c r="RDT251" s="88"/>
      <c r="RDU251" s="88"/>
      <c r="RDV251" s="11"/>
      <c r="RDW251" s="11"/>
      <c r="RDX251" s="89"/>
      <c r="RDY251" s="87"/>
      <c r="RDZ251" s="90"/>
      <c r="REA251" s="91"/>
      <c r="REB251" s="86"/>
      <c r="REC251" s="87"/>
      <c r="RED251" s="87"/>
      <c r="REE251" s="87"/>
      <c r="REF251" s="87"/>
      <c r="REG251" s="88"/>
      <c r="REH251" s="12"/>
      <c r="REI251" s="12"/>
      <c r="REJ251" s="88"/>
      <c r="REK251" s="88"/>
      <c r="REL251" s="11"/>
      <c r="REM251" s="11"/>
      <c r="REN251" s="89"/>
      <c r="REO251" s="87"/>
      <c r="REP251" s="90"/>
      <c r="REQ251" s="91"/>
      <c r="RER251" s="86"/>
      <c r="RES251" s="87"/>
      <c r="RET251" s="87"/>
      <c r="REU251" s="87"/>
      <c r="REV251" s="87"/>
      <c r="REW251" s="88"/>
      <c r="REX251" s="12"/>
      <c r="REY251" s="12"/>
      <c r="REZ251" s="88"/>
      <c r="RFA251" s="88"/>
      <c r="RFB251" s="11"/>
      <c r="RFC251" s="11"/>
      <c r="RFD251" s="89"/>
      <c r="RFE251" s="87"/>
      <c r="RFF251" s="90"/>
      <c r="RFG251" s="91"/>
      <c r="RFH251" s="86"/>
      <c r="RFI251" s="87"/>
      <c r="RFJ251" s="87"/>
      <c r="RFK251" s="87"/>
      <c r="RFL251" s="87"/>
      <c r="RFM251" s="88"/>
      <c r="RFN251" s="12"/>
      <c r="RFO251" s="12"/>
      <c r="RFP251" s="88"/>
      <c r="RFQ251" s="88"/>
      <c r="RFR251" s="11"/>
      <c r="RFS251" s="11"/>
      <c r="RFT251" s="89"/>
      <c r="RFU251" s="87"/>
      <c r="RFV251" s="90"/>
      <c r="RFW251" s="91"/>
      <c r="RFX251" s="86"/>
      <c r="RFY251" s="87"/>
      <c r="RFZ251" s="87"/>
      <c r="RGA251" s="87"/>
      <c r="RGB251" s="87"/>
      <c r="RGC251" s="88"/>
      <c r="RGD251" s="12"/>
      <c r="RGE251" s="12"/>
      <c r="RGF251" s="88"/>
      <c r="RGG251" s="88"/>
      <c r="RGH251" s="11"/>
      <c r="RGI251" s="11"/>
      <c r="RGJ251" s="89"/>
      <c r="RGK251" s="87"/>
      <c r="RGL251" s="90"/>
      <c r="RGM251" s="91"/>
      <c r="RGN251" s="86"/>
      <c r="RGO251" s="87"/>
      <c r="RGP251" s="87"/>
      <c r="RGQ251" s="87"/>
      <c r="RGR251" s="87"/>
      <c r="RGS251" s="88"/>
      <c r="RGT251" s="12"/>
      <c r="RGU251" s="12"/>
      <c r="RGV251" s="88"/>
      <c r="RGW251" s="88"/>
      <c r="RGX251" s="11"/>
      <c r="RGY251" s="11"/>
      <c r="RGZ251" s="89"/>
      <c r="RHA251" s="87"/>
      <c r="RHB251" s="90"/>
      <c r="RHC251" s="91"/>
      <c r="RHD251" s="86"/>
      <c r="RHE251" s="87"/>
      <c r="RHF251" s="87"/>
      <c r="RHG251" s="87"/>
      <c r="RHH251" s="87"/>
      <c r="RHI251" s="88"/>
      <c r="RHJ251" s="12"/>
      <c r="RHK251" s="12"/>
      <c r="RHL251" s="88"/>
      <c r="RHM251" s="88"/>
      <c r="RHN251" s="11"/>
      <c r="RHO251" s="11"/>
      <c r="RHP251" s="89"/>
      <c r="RHQ251" s="87"/>
      <c r="RHR251" s="90"/>
      <c r="RHS251" s="91"/>
      <c r="RHT251" s="86"/>
      <c r="RHU251" s="87"/>
      <c r="RHV251" s="87"/>
      <c r="RHW251" s="87"/>
      <c r="RHX251" s="87"/>
      <c r="RHY251" s="88"/>
      <c r="RHZ251" s="12"/>
      <c r="RIA251" s="12"/>
      <c r="RIB251" s="88"/>
      <c r="RIC251" s="88"/>
      <c r="RID251" s="11"/>
      <c r="RIE251" s="11"/>
      <c r="RIF251" s="89"/>
      <c r="RIG251" s="87"/>
      <c r="RIH251" s="90"/>
      <c r="RII251" s="91"/>
      <c r="RIJ251" s="86"/>
      <c r="RIK251" s="87"/>
      <c r="RIL251" s="87"/>
      <c r="RIM251" s="87"/>
      <c r="RIN251" s="87"/>
      <c r="RIO251" s="88"/>
      <c r="RIP251" s="12"/>
      <c r="RIQ251" s="12"/>
      <c r="RIR251" s="88"/>
      <c r="RIS251" s="88"/>
      <c r="RIT251" s="11"/>
      <c r="RIU251" s="11"/>
      <c r="RIV251" s="89"/>
      <c r="RIW251" s="87"/>
      <c r="RIX251" s="90"/>
      <c r="RIY251" s="91"/>
      <c r="RIZ251" s="86"/>
      <c r="RJA251" s="87"/>
      <c r="RJB251" s="87"/>
      <c r="RJC251" s="87"/>
      <c r="RJD251" s="87"/>
      <c r="RJE251" s="88"/>
      <c r="RJF251" s="12"/>
      <c r="RJG251" s="12"/>
      <c r="RJH251" s="88"/>
      <c r="RJI251" s="88"/>
      <c r="RJJ251" s="11"/>
      <c r="RJK251" s="11"/>
      <c r="RJL251" s="89"/>
      <c r="RJM251" s="87"/>
      <c r="RJN251" s="90"/>
      <c r="RJO251" s="91"/>
      <c r="RJP251" s="86"/>
      <c r="RJQ251" s="87"/>
      <c r="RJR251" s="87"/>
      <c r="RJS251" s="87"/>
      <c r="RJT251" s="87"/>
      <c r="RJU251" s="88"/>
      <c r="RJV251" s="12"/>
      <c r="RJW251" s="12"/>
      <c r="RJX251" s="88"/>
      <c r="RJY251" s="88"/>
      <c r="RJZ251" s="11"/>
      <c r="RKA251" s="11"/>
      <c r="RKB251" s="89"/>
      <c r="RKC251" s="87"/>
      <c r="RKD251" s="90"/>
      <c r="RKE251" s="91"/>
      <c r="RKF251" s="86"/>
      <c r="RKG251" s="87"/>
      <c r="RKH251" s="87"/>
      <c r="RKI251" s="87"/>
      <c r="RKJ251" s="87"/>
      <c r="RKK251" s="88"/>
      <c r="RKL251" s="12"/>
      <c r="RKM251" s="12"/>
      <c r="RKN251" s="88"/>
      <c r="RKO251" s="88"/>
      <c r="RKP251" s="11"/>
      <c r="RKQ251" s="11"/>
      <c r="RKR251" s="89"/>
      <c r="RKS251" s="87"/>
      <c r="RKT251" s="90"/>
      <c r="RKU251" s="91"/>
      <c r="RKV251" s="86"/>
      <c r="RKW251" s="87"/>
      <c r="RKX251" s="87"/>
      <c r="RKY251" s="87"/>
      <c r="RKZ251" s="87"/>
      <c r="RLA251" s="88"/>
      <c r="RLB251" s="12"/>
      <c r="RLC251" s="12"/>
      <c r="RLD251" s="88"/>
      <c r="RLE251" s="88"/>
      <c r="RLF251" s="11"/>
      <c r="RLG251" s="11"/>
      <c r="RLH251" s="89"/>
      <c r="RLI251" s="87"/>
      <c r="RLJ251" s="90"/>
      <c r="RLK251" s="91"/>
      <c r="RLL251" s="86"/>
      <c r="RLM251" s="87"/>
      <c r="RLN251" s="87"/>
      <c r="RLO251" s="87"/>
      <c r="RLP251" s="87"/>
      <c r="RLQ251" s="88"/>
      <c r="RLR251" s="12"/>
      <c r="RLS251" s="12"/>
      <c r="RLT251" s="88"/>
      <c r="RLU251" s="88"/>
      <c r="RLV251" s="11"/>
      <c r="RLW251" s="11"/>
      <c r="RLX251" s="89"/>
      <c r="RLY251" s="87"/>
      <c r="RLZ251" s="90"/>
      <c r="RMA251" s="91"/>
      <c r="RMB251" s="86"/>
      <c r="RMC251" s="87"/>
      <c r="RMD251" s="87"/>
      <c r="RME251" s="87"/>
      <c r="RMF251" s="87"/>
      <c r="RMG251" s="88"/>
      <c r="RMH251" s="12"/>
      <c r="RMI251" s="12"/>
      <c r="RMJ251" s="88"/>
      <c r="RMK251" s="88"/>
      <c r="RML251" s="11"/>
      <c r="RMM251" s="11"/>
      <c r="RMN251" s="89"/>
      <c r="RMO251" s="87"/>
      <c r="RMP251" s="90"/>
      <c r="RMQ251" s="91"/>
      <c r="RMR251" s="86"/>
      <c r="RMS251" s="87"/>
      <c r="RMT251" s="87"/>
      <c r="RMU251" s="87"/>
      <c r="RMV251" s="87"/>
      <c r="RMW251" s="88"/>
      <c r="RMX251" s="12"/>
      <c r="RMY251" s="12"/>
      <c r="RMZ251" s="88"/>
      <c r="RNA251" s="88"/>
      <c r="RNB251" s="11"/>
      <c r="RNC251" s="11"/>
      <c r="RND251" s="89"/>
      <c r="RNE251" s="87"/>
      <c r="RNF251" s="90"/>
      <c r="RNG251" s="91"/>
      <c r="RNH251" s="86"/>
      <c r="RNI251" s="87"/>
      <c r="RNJ251" s="87"/>
      <c r="RNK251" s="87"/>
      <c r="RNL251" s="87"/>
      <c r="RNM251" s="88"/>
      <c r="RNN251" s="12"/>
      <c r="RNO251" s="12"/>
      <c r="RNP251" s="88"/>
      <c r="RNQ251" s="88"/>
      <c r="RNR251" s="11"/>
      <c r="RNS251" s="11"/>
      <c r="RNT251" s="89"/>
      <c r="RNU251" s="87"/>
      <c r="RNV251" s="90"/>
      <c r="RNW251" s="91"/>
      <c r="RNX251" s="86"/>
      <c r="RNY251" s="87"/>
      <c r="RNZ251" s="87"/>
      <c r="ROA251" s="87"/>
      <c r="ROB251" s="87"/>
      <c r="ROC251" s="88"/>
      <c r="ROD251" s="12"/>
      <c r="ROE251" s="12"/>
      <c r="ROF251" s="88"/>
      <c r="ROG251" s="88"/>
      <c r="ROH251" s="11"/>
      <c r="ROI251" s="11"/>
      <c r="ROJ251" s="89"/>
      <c r="ROK251" s="87"/>
      <c r="ROL251" s="90"/>
      <c r="ROM251" s="91"/>
      <c r="RON251" s="86"/>
      <c r="ROO251" s="87"/>
      <c r="ROP251" s="87"/>
      <c r="ROQ251" s="87"/>
      <c r="ROR251" s="87"/>
      <c r="ROS251" s="88"/>
      <c r="ROT251" s="12"/>
      <c r="ROU251" s="12"/>
      <c r="ROV251" s="88"/>
      <c r="ROW251" s="88"/>
      <c r="ROX251" s="11"/>
      <c r="ROY251" s="11"/>
      <c r="ROZ251" s="89"/>
      <c r="RPA251" s="87"/>
      <c r="RPB251" s="90"/>
      <c r="RPC251" s="91"/>
      <c r="RPD251" s="86"/>
      <c r="RPE251" s="87"/>
      <c r="RPF251" s="87"/>
      <c r="RPG251" s="87"/>
      <c r="RPH251" s="87"/>
      <c r="RPI251" s="88"/>
      <c r="RPJ251" s="12"/>
      <c r="RPK251" s="12"/>
      <c r="RPL251" s="88"/>
      <c r="RPM251" s="88"/>
      <c r="RPN251" s="11"/>
      <c r="RPO251" s="11"/>
      <c r="RPP251" s="89"/>
      <c r="RPQ251" s="87"/>
      <c r="RPR251" s="90"/>
      <c r="RPS251" s="91"/>
      <c r="RPT251" s="86"/>
      <c r="RPU251" s="87"/>
      <c r="RPV251" s="87"/>
      <c r="RPW251" s="87"/>
      <c r="RPX251" s="87"/>
      <c r="RPY251" s="88"/>
      <c r="RPZ251" s="12"/>
      <c r="RQA251" s="12"/>
      <c r="RQB251" s="88"/>
      <c r="RQC251" s="88"/>
      <c r="RQD251" s="11"/>
      <c r="RQE251" s="11"/>
      <c r="RQF251" s="89"/>
      <c r="RQG251" s="87"/>
      <c r="RQH251" s="90"/>
      <c r="RQI251" s="91"/>
      <c r="RQJ251" s="86"/>
      <c r="RQK251" s="87"/>
      <c r="RQL251" s="87"/>
      <c r="RQM251" s="87"/>
      <c r="RQN251" s="87"/>
      <c r="RQO251" s="88"/>
      <c r="RQP251" s="12"/>
      <c r="RQQ251" s="12"/>
      <c r="RQR251" s="88"/>
      <c r="RQS251" s="88"/>
      <c r="RQT251" s="11"/>
      <c r="RQU251" s="11"/>
      <c r="RQV251" s="89"/>
      <c r="RQW251" s="87"/>
      <c r="RQX251" s="90"/>
      <c r="RQY251" s="91"/>
      <c r="RQZ251" s="86"/>
      <c r="RRA251" s="87"/>
      <c r="RRB251" s="87"/>
      <c r="RRC251" s="87"/>
      <c r="RRD251" s="87"/>
      <c r="RRE251" s="88"/>
      <c r="RRF251" s="12"/>
      <c r="RRG251" s="12"/>
      <c r="RRH251" s="88"/>
      <c r="RRI251" s="88"/>
      <c r="RRJ251" s="11"/>
      <c r="RRK251" s="11"/>
      <c r="RRL251" s="89"/>
      <c r="RRM251" s="87"/>
      <c r="RRN251" s="90"/>
      <c r="RRO251" s="91"/>
      <c r="RRP251" s="86"/>
      <c r="RRQ251" s="87"/>
      <c r="RRR251" s="87"/>
      <c r="RRS251" s="87"/>
      <c r="RRT251" s="87"/>
      <c r="RRU251" s="88"/>
      <c r="RRV251" s="12"/>
      <c r="RRW251" s="12"/>
      <c r="RRX251" s="88"/>
      <c r="RRY251" s="88"/>
      <c r="RRZ251" s="11"/>
      <c r="RSA251" s="11"/>
      <c r="RSB251" s="89"/>
      <c r="RSC251" s="87"/>
      <c r="RSD251" s="90"/>
      <c r="RSE251" s="91"/>
      <c r="RSF251" s="86"/>
      <c r="RSG251" s="87"/>
      <c r="RSH251" s="87"/>
      <c r="RSI251" s="87"/>
      <c r="RSJ251" s="87"/>
      <c r="RSK251" s="88"/>
      <c r="RSL251" s="12"/>
      <c r="RSM251" s="12"/>
      <c r="RSN251" s="88"/>
      <c r="RSO251" s="88"/>
      <c r="RSP251" s="11"/>
      <c r="RSQ251" s="11"/>
      <c r="RSR251" s="89"/>
      <c r="RSS251" s="87"/>
      <c r="RST251" s="90"/>
      <c r="RSU251" s="91"/>
      <c r="RSV251" s="86"/>
      <c r="RSW251" s="87"/>
      <c r="RSX251" s="87"/>
      <c r="RSY251" s="87"/>
      <c r="RSZ251" s="87"/>
      <c r="RTA251" s="88"/>
      <c r="RTB251" s="12"/>
      <c r="RTC251" s="12"/>
      <c r="RTD251" s="88"/>
      <c r="RTE251" s="88"/>
      <c r="RTF251" s="11"/>
      <c r="RTG251" s="11"/>
      <c r="RTH251" s="89"/>
      <c r="RTI251" s="87"/>
      <c r="RTJ251" s="90"/>
      <c r="RTK251" s="91"/>
      <c r="RTL251" s="86"/>
      <c r="RTM251" s="87"/>
      <c r="RTN251" s="87"/>
      <c r="RTO251" s="87"/>
      <c r="RTP251" s="87"/>
      <c r="RTQ251" s="88"/>
      <c r="RTR251" s="12"/>
      <c r="RTS251" s="12"/>
      <c r="RTT251" s="88"/>
      <c r="RTU251" s="88"/>
      <c r="RTV251" s="11"/>
      <c r="RTW251" s="11"/>
      <c r="RTX251" s="89"/>
      <c r="RTY251" s="87"/>
      <c r="RTZ251" s="90"/>
      <c r="RUA251" s="91"/>
      <c r="RUB251" s="86"/>
      <c r="RUC251" s="87"/>
      <c r="RUD251" s="87"/>
      <c r="RUE251" s="87"/>
      <c r="RUF251" s="87"/>
      <c r="RUG251" s="88"/>
      <c r="RUH251" s="12"/>
      <c r="RUI251" s="12"/>
      <c r="RUJ251" s="88"/>
      <c r="RUK251" s="88"/>
      <c r="RUL251" s="11"/>
      <c r="RUM251" s="11"/>
      <c r="RUN251" s="89"/>
      <c r="RUO251" s="87"/>
      <c r="RUP251" s="90"/>
      <c r="RUQ251" s="91"/>
      <c r="RUR251" s="86"/>
      <c r="RUS251" s="87"/>
      <c r="RUT251" s="87"/>
      <c r="RUU251" s="87"/>
      <c r="RUV251" s="87"/>
      <c r="RUW251" s="88"/>
      <c r="RUX251" s="12"/>
      <c r="RUY251" s="12"/>
      <c r="RUZ251" s="88"/>
      <c r="RVA251" s="88"/>
      <c r="RVB251" s="11"/>
      <c r="RVC251" s="11"/>
      <c r="RVD251" s="89"/>
      <c r="RVE251" s="87"/>
      <c r="RVF251" s="90"/>
      <c r="RVG251" s="91"/>
      <c r="RVH251" s="86"/>
      <c r="RVI251" s="87"/>
      <c r="RVJ251" s="87"/>
      <c r="RVK251" s="87"/>
      <c r="RVL251" s="87"/>
      <c r="RVM251" s="88"/>
      <c r="RVN251" s="12"/>
      <c r="RVO251" s="12"/>
      <c r="RVP251" s="88"/>
      <c r="RVQ251" s="88"/>
      <c r="RVR251" s="11"/>
      <c r="RVS251" s="11"/>
      <c r="RVT251" s="89"/>
      <c r="RVU251" s="87"/>
      <c r="RVV251" s="90"/>
      <c r="RVW251" s="91"/>
      <c r="RVX251" s="86"/>
      <c r="RVY251" s="87"/>
      <c r="RVZ251" s="87"/>
      <c r="RWA251" s="87"/>
      <c r="RWB251" s="87"/>
      <c r="RWC251" s="88"/>
      <c r="RWD251" s="12"/>
      <c r="RWE251" s="12"/>
      <c r="RWF251" s="88"/>
      <c r="RWG251" s="88"/>
      <c r="RWH251" s="11"/>
      <c r="RWI251" s="11"/>
      <c r="RWJ251" s="89"/>
      <c r="RWK251" s="87"/>
      <c r="RWL251" s="90"/>
      <c r="RWM251" s="91"/>
      <c r="RWN251" s="86"/>
      <c r="RWO251" s="87"/>
      <c r="RWP251" s="87"/>
      <c r="RWQ251" s="87"/>
      <c r="RWR251" s="87"/>
      <c r="RWS251" s="88"/>
      <c r="RWT251" s="12"/>
      <c r="RWU251" s="12"/>
      <c r="RWV251" s="88"/>
      <c r="RWW251" s="88"/>
      <c r="RWX251" s="11"/>
      <c r="RWY251" s="11"/>
      <c r="RWZ251" s="89"/>
      <c r="RXA251" s="87"/>
      <c r="RXB251" s="90"/>
      <c r="RXC251" s="91"/>
      <c r="RXD251" s="86"/>
      <c r="RXE251" s="87"/>
      <c r="RXF251" s="87"/>
      <c r="RXG251" s="87"/>
      <c r="RXH251" s="87"/>
      <c r="RXI251" s="88"/>
      <c r="RXJ251" s="12"/>
      <c r="RXK251" s="12"/>
      <c r="RXL251" s="88"/>
      <c r="RXM251" s="88"/>
      <c r="RXN251" s="11"/>
      <c r="RXO251" s="11"/>
      <c r="RXP251" s="89"/>
      <c r="RXQ251" s="87"/>
      <c r="RXR251" s="90"/>
      <c r="RXS251" s="91"/>
      <c r="RXT251" s="86"/>
      <c r="RXU251" s="87"/>
      <c r="RXV251" s="87"/>
      <c r="RXW251" s="87"/>
      <c r="RXX251" s="87"/>
      <c r="RXY251" s="88"/>
      <c r="RXZ251" s="12"/>
      <c r="RYA251" s="12"/>
      <c r="RYB251" s="88"/>
      <c r="RYC251" s="88"/>
      <c r="RYD251" s="11"/>
      <c r="RYE251" s="11"/>
      <c r="RYF251" s="89"/>
      <c r="RYG251" s="87"/>
      <c r="RYH251" s="90"/>
      <c r="RYI251" s="91"/>
      <c r="RYJ251" s="86"/>
      <c r="RYK251" s="87"/>
      <c r="RYL251" s="87"/>
      <c r="RYM251" s="87"/>
      <c r="RYN251" s="87"/>
      <c r="RYO251" s="88"/>
      <c r="RYP251" s="12"/>
      <c r="RYQ251" s="12"/>
      <c r="RYR251" s="88"/>
      <c r="RYS251" s="88"/>
      <c r="RYT251" s="11"/>
      <c r="RYU251" s="11"/>
      <c r="RYV251" s="89"/>
      <c r="RYW251" s="87"/>
      <c r="RYX251" s="90"/>
      <c r="RYY251" s="91"/>
      <c r="RYZ251" s="86"/>
      <c r="RZA251" s="87"/>
      <c r="RZB251" s="87"/>
      <c r="RZC251" s="87"/>
      <c r="RZD251" s="87"/>
      <c r="RZE251" s="88"/>
      <c r="RZF251" s="12"/>
      <c r="RZG251" s="12"/>
      <c r="RZH251" s="88"/>
      <c r="RZI251" s="88"/>
      <c r="RZJ251" s="11"/>
      <c r="RZK251" s="11"/>
      <c r="RZL251" s="89"/>
      <c r="RZM251" s="87"/>
      <c r="RZN251" s="90"/>
      <c r="RZO251" s="91"/>
      <c r="RZP251" s="86"/>
      <c r="RZQ251" s="87"/>
      <c r="RZR251" s="87"/>
      <c r="RZS251" s="87"/>
      <c r="RZT251" s="87"/>
      <c r="RZU251" s="88"/>
      <c r="RZV251" s="12"/>
      <c r="RZW251" s="12"/>
      <c r="RZX251" s="88"/>
      <c r="RZY251" s="88"/>
      <c r="RZZ251" s="11"/>
      <c r="SAA251" s="11"/>
      <c r="SAB251" s="89"/>
      <c r="SAC251" s="87"/>
      <c r="SAD251" s="90"/>
      <c r="SAE251" s="91"/>
      <c r="SAF251" s="86"/>
      <c r="SAG251" s="87"/>
      <c r="SAH251" s="87"/>
      <c r="SAI251" s="87"/>
      <c r="SAJ251" s="87"/>
      <c r="SAK251" s="88"/>
      <c r="SAL251" s="12"/>
      <c r="SAM251" s="12"/>
      <c r="SAN251" s="88"/>
      <c r="SAO251" s="88"/>
      <c r="SAP251" s="11"/>
      <c r="SAQ251" s="11"/>
      <c r="SAR251" s="89"/>
      <c r="SAS251" s="87"/>
      <c r="SAT251" s="90"/>
      <c r="SAU251" s="91"/>
      <c r="SAV251" s="86"/>
      <c r="SAW251" s="87"/>
      <c r="SAX251" s="87"/>
      <c r="SAY251" s="87"/>
      <c r="SAZ251" s="87"/>
      <c r="SBA251" s="88"/>
      <c r="SBB251" s="12"/>
      <c r="SBC251" s="12"/>
      <c r="SBD251" s="88"/>
      <c r="SBE251" s="88"/>
      <c r="SBF251" s="11"/>
      <c r="SBG251" s="11"/>
      <c r="SBH251" s="89"/>
      <c r="SBI251" s="87"/>
      <c r="SBJ251" s="90"/>
      <c r="SBK251" s="91"/>
      <c r="SBL251" s="86"/>
      <c r="SBM251" s="87"/>
      <c r="SBN251" s="87"/>
      <c r="SBO251" s="87"/>
      <c r="SBP251" s="87"/>
      <c r="SBQ251" s="88"/>
      <c r="SBR251" s="12"/>
      <c r="SBS251" s="12"/>
      <c r="SBT251" s="88"/>
      <c r="SBU251" s="88"/>
      <c r="SBV251" s="11"/>
      <c r="SBW251" s="11"/>
      <c r="SBX251" s="89"/>
      <c r="SBY251" s="87"/>
      <c r="SBZ251" s="90"/>
      <c r="SCA251" s="91"/>
      <c r="SCB251" s="86"/>
      <c r="SCC251" s="87"/>
      <c r="SCD251" s="87"/>
      <c r="SCE251" s="87"/>
      <c r="SCF251" s="87"/>
      <c r="SCG251" s="88"/>
      <c r="SCH251" s="12"/>
      <c r="SCI251" s="12"/>
      <c r="SCJ251" s="88"/>
      <c r="SCK251" s="88"/>
      <c r="SCL251" s="11"/>
      <c r="SCM251" s="11"/>
      <c r="SCN251" s="89"/>
      <c r="SCO251" s="87"/>
      <c r="SCP251" s="90"/>
      <c r="SCQ251" s="91"/>
      <c r="SCR251" s="86"/>
      <c r="SCS251" s="87"/>
      <c r="SCT251" s="87"/>
      <c r="SCU251" s="87"/>
      <c r="SCV251" s="87"/>
      <c r="SCW251" s="88"/>
      <c r="SCX251" s="12"/>
      <c r="SCY251" s="12"/>
      <c r="SCZ251" s="88"/>
      <c r="SDA251" s="88"/>
      <c r="SDB251" s="11"/>
      <c r="SDC251" s="11"/>
      <c r="SDD251" s="89"/>
      <c r="SDE251" s="87"/>
      <c r="SDF251" s="90"/>
      <c r="SDG251" s="91"/>
      <c r="SDH251" s="86"/>
      <c r="SDI251" s="87"/>
      <c r="SDJ251" s="87"/>
      <c r="SDK251" s="87"/>
      <c r="SDL251" s="87"/>
      <c r="SDM251" s="88"/>
      <c r="SDN251" s="12"/>
      <c r="SDO251" s="12"/>
      <c r="SDP251" s="88"/>
      <c r="SDQ251" s="88"/>
      <c r="SDR251" s="11"/>
      <c r="SDS251" s="11"/>
      <c r="SDT251" s="89"/>
      <c r="SDU251" s="87"/>
      <c r="SDV251" s="90"/>
      <c r="SDW251" s="91"/>
      <c r="SDX251" s="86"/>
      <c r="SDY251" s="87"/>
      <c r="SDZ251" s="87"/>
      <c r="SEA251" s="87"/>
      <c r="SEB251" s="87"/>
      <c r="SEC251" s="88"/>
      <c r="SED251" s="12"/>
      <c r="SEE251" s="12"/>
      <c r="SEF251" s="88"/>
      <c r="SEG251" s="88"/>
      <c r="SEH251" s="11"/>
      <c r="SEI251" s="11"/>
      <c r="SEJ251" s="89"/>
      <c r="SEK251" s="87"/>
      <c r="SEL251" s="90"/>
      <c r="SEM251" s="91"/>
      <c r="SEN251" s="86"/>
      <c r="SEO251" s="87"/>
      <c r="SEP251" s="87"/>
      <c r="SEQ251" s="87"/>
      <c r="SER251" s="87"/>
      <c r="SES251" s="88"/>
      <c r="SET251" s="12"/>
      <c r="SEU251" s="12"/>
      <c r="SEV251" s="88"/>
      <c r="SEW251" s="88"/>
      <c r="SEX251" s="11"/>
      <c r="SEY251" s="11"/>
      <c r="SEZ251" s="89"/>
      <c r="SFA251" s="87"/>
      <c r="SFB251" s="90"/>
      <c r="SFC251" s="91"/>
      <c r="SFD251" s="86"/>
      <c r="SFE251" s="87"/>
      <c r="SFF251" s="87"/>
      <c r="SFG251" s="87"/>
      <c r="SFH251" s="87"/>
      <c r="SFI251" s="88"/>
      <c r="SFJ251" s="12"/>
      <c r="SFK251" s="12"/>
      <c r="SFL251" s="88"/>
      <c r="SFM251" s="88"/>
      <c r="SFN251" s="11"/>
      <c r="SFO251" s="11"/>
      <c r="SFP251" s="89"/>
      <c r="SFQ251" s="87"/>
      <c r="SFR251" s="90"/>
      <c r="SFS251" s="91"/>
      <c r="SFT251" s="86"/>
      <c r="SFU251" s="87"/>
      <c r="SFV251" s="87"/>
      <c r="SFW251" s="87"/>
      <c r="SFX251" s="87"/>
      <c r="SFY251" s="88"/>
      <c r="SFZ251" s="12"/>
      <c r="SGA251" s="12"/>
      <c r="SGB251" s="88"/>
      <c r="SGC251" s="88"/>
      <c r="SGD251" s="11"/>
      <c r="SGE251" s="11"/>
      <c r="SGF251" s="89"/>
      <c r="SGG251" s="87"/>
      <c r="SGH251" s="90"/>
      <c r="SGI251" s="91"/>
      <c r="SGJ251" s="86"/>
      <c r="SGK251" s="87"/>
      <c r="SGL251" s="87"/>
      <c r="SGM251" s="87"/>
      <c r="SGN251" s="87"/>
      <c r="SGO251" s="88"/>
      <c r="SGP251" s="12"/>
      <c r="SGQ251" s="12"/>
      <c r="SGR251" s="88"/>
      <c r="SGS251" s="88"/>
      <c r="SGT251" s="11"/>
      <c r="SGU251" s="11"/>
      <c r="SGV251" s="89"/>
      <c r="SGW251" s="87"/>
      <c r="SGX251" s="90"/>
      <c r="SGY251" s="91"/>
      <c r="SGZ251" s="86"/>
      <c r="SHA251" s="87"/>
      <c r="SHB251" s="87"/>
      <c r="SHC251" s="87"/>
      <c r="SHD251" s="87"/>
      <c r="SHE251" s="88"/>
      <c r="SHF251" s="12"/>
      <c r="SHG251" s="12"/>
      <c r="SHH251" s="88"/>
      <c r="SHI251" s="88"/>
      <c r="SHJ251" s="11"/>
      <c r="SHK251" s="11"/>
      <c r="SHL251" s="89"/>
      <c r="SHM251" s="87"/>
      <c r="SHN251" s="90"/>
      <c r="SHO251" s="91"/>
      <c r="SHP251" s="86"/>
      <c r="SHQ251" s="87"/>
      <c r="SHR251" s="87"/>
      <c r="SHS251" s="87"/>
      <c r="SHT251" s="87"/>
      <c r="SHU251" s="88"/>
      <c r="SHV251" s="12"/>
      <c r="SHW251" s="12"/>
      <c r="SHX251" s="88"/>
      <c r="SHY251" s="88"/>
      <c r="SHZ251" s="11"/>
      <c r="SIA251" s="11"/>
      <c r="SIB251" s="89"/>
      <c r="SIC251" s="87"/>
      <c r="SID251" s="90"/>
      <c r="SIE251" s="91"/>
      <c r="SIF251" s="86"/>
      <c r="SIG251" s="87"/>
      <c r="SIH251" s="87"/>
      <c r="SII251" s="87"/>
      <c r="SIJ251" s="87"/>
      <c r="SIK251" s="88"/>
      <c r="SIL251" s="12"/>
      <c r="SIM251" s="12"/>
      <c r="SIN251" s="88"/>
      <c r="SIO251" s="88"/>
      <c r="SIP251" s="11"/>
      <c r="SIQ251" s="11"/>
      <c r="SIR251" s="89"/>
      <c r="SIS251" s="87"/>
      <c r="SIT251" s="90"/>
      <c r="SIU251" s="91"/>
      <c r="SIV251" s="86"/>
      <c r="SIW251" s="87"/>
      <c r="SIX251" s="87"/>
      <c r="SIY251" s="87"/>
      <c r="SIZ251" s="87"/>
      <c r="SJA251" s="88"/>
      <c r="SJB251" s="12"/>
      <c r="SJC251" s="12"/>
      <c r="SJD251" s="88"/>
      <c r="SJE251" s="88"/>
      <c r="SJF251" s="11"/>
      <c r="SJG251" s="11"/>
      <c r="SJH251" s="89"/>
      <c r="SJI251" s="87"/>
      <c r="SJJ251" s="90"/>
      <c r="SJK251" s="91"/>
      <c r="SJL251" s="86"/>
      <c r="SJM251" s="87"/>
      <c r="SJN251" s="87"/>
      <c r="SJO251" s="87"/>
      <c r="SJP251" s="87"/>
      <c r="SJQ251" s="88"/>
      <c r="SJR251" s="12"/>
      <c r="SJS251" s="12"/>
      <c r="SJT251" s="88"/>
      <c r="SJU251" s="88"/>
      <c r="SJV251" s="11"/>
      <c r="SJW251" s="11"/>
      <c r="SJX251" s="89"/>
      <c r="SJY251" s="87"/>
      <c r="SJZ251" s="90"/>
      <c r="SKA251" s="91"/>
      <c r="SKB251" s="86"/>
      <c r="SKC251" s="87"/>
      <c r="SKD251" s="87"/>
      <c r="SKE251" s="87"/>
      <c r="SKF251" s="87"/>
      <c r="SKG251" s="88"/>
      <c r="SKH251" s="12"/>
      <c r="SKI251" s="12"/>
      <c r="SKJ251" s="88"/>
      <c r="SKK251" s="88"/>
      <c r="SKL251" s="11"/>
      <c r="SKM251" s="11"/>
      <c r="SKN251" s="89"/>
      <c r="SKO251" s="87"/>
      <c r="SKP251" s="90"/>
      <c r="SKQ251" s="91"/>
      <c r="SKR251" s="86"/>
      <c r="SKS251" s="87"/>
      <c r="SKT251" s="87"/>
      <c r="SKU251" s="87"/>
      <c r="SKV251" s="87"/>
      <c r="SKW251" s="88"/>
      <c r="SKX251" s="12"/>
      <c r="SKY251" s="12"/>
      <c r="SKZ251" s="88"/>
      <c r="SLA251" s="88"/>
      <c r="SLB251" s="11"/>
      <c r="SLC251" s="11"/>
      <c r="SLD251" s="89"/>
      <c r="SLE251" s="87"/>
      <c r="SLF251" s="90"/>
      <c r="SLG251" s="91"/>
      <c r="SLH251" s="86"/>
      <c r="SLI251" s="87"/>
      <c r="SLJ251" s="87"/>
      <c r="SLK251" s="87"/>
      <c r="SLL251" s="87"/>
      <c r="SLM251" s="88"/>
      <c r="SLN251" s="12"/>
      <c r="SLO251" s="12"/>
      <c r="SLP251" s="88"/>
      <c r="SLQ251" s="88"/>
      <c r="SLR251" s="11"/>
      <c r="SLS251" s="11"/>
      <c r="SLT251" s="89"/>
      <c r="SLU251" s="87"/>
      <c r="SLV251" s="90"/>
      <c r="SLW251" s="91"/>
      <c r="SLX251" s="86"/>
      <c r="SLY251" s="87"/>
      <c r="SLZ251" s="87"/>
      <c r="SMA251" s="87"/>
      <c r="SMB251" s="87"/>
      <c r="SMC251" s="88"/>
      <c r="SMD251" s="12"/>
      <c r="SME251" s="12"/>
      <c r="SMF251" s="88"/>
      <c r="SMG251" s="88"/>
      <c r="SMH251" s="11"/>
      <c r="SMI251" s="11"/>
      <c r="SMJ251" s="89"/>
      <c r="SMK251" s="87"/>
      <c r="SML251" s="90"/>
      <c r="SMM251" s="91"/>
      <c r="SMN251" s="86"/>
      <c r="SMO251" s="87"/>
      <c r="SMP251" s="87"/>
      <c r="SMQ251" s="87"/>
      <c r="SMR251" s="87"/>
      <c r="SMS251" s="88"/>
      <c r="SMT251" s="12"/>
      <c r="SMU251" s="12"/>
      <c r="SMV251" s="88"/>
      <c r="SMW251" s="88"/>
      <c r="SMX251" s="11"/>
      <c r="SMY251" s="11"/>
      <c r="SMZ251" s="89"/>
      <c r="SNA251" s="87"/>
      <c r="SNB251" s="90"/>
      <c r="SNC251" s="91"/>
      <c r="SND251" s="86"/>
      <c r="SNE251" s="87"/>
      <c r="SNF251" s="87"/>
      <c r="SNG251" s="87"/>
      <c r="SNH251" s="87"/>
      <c r="SNI251" s="88"/>
      <c r="SNJ251" s="12"/>
      <c r="SNK251" s="12"/>
      <c r="SNL251" s="88"/>
      <c r="SNM251" s="88"/>
      <c r="SNN251" s="11"/>
      <c r="SNO251" s="11"/>
      <c r="SNP251" s="89"/>
      <c r="SNQ251" s="87"/>
      <c r="SNR251" s="90"/>
      <c r="SNS251" s="91"/>
      <c r="SNT251" s="86"/>
      <c r="SNU251" s="87"/>
      <c r="SNV251" s="87"/>
      <c r="SNW251" s="87"/>
      <c r="SNX251" s="87"/>
      <c r="SNY251" s="88"/>
      <c r="SNZ251" s="12"/>
      <c r="SOA251" s="12"/>
      <c r="SOB251" s="88"/>
      <c r="SOC251" s="88"/>
      <c r="SOD251" s="11"/>
      <c r="SOE251" s="11"/>
      <c r="SOF251" s="89"/>
      <c r="SOG251" s="87"/>
      <c r="SOH251" s="90"/>
      <c r="SOI251" s="91"/>
      <c r="SOJ251" s="86"/>
      <c r="SOK251" s="87"/>
      <c r="SOL251" s="87"/>
      <c r="SOM251" s="87"/>
      <c r="SON251" s="87"/>
      <c r="SOO251" s="88"/>
      <c r="SOP251" s="12"/>
      <c r="SOQ251" s="12"/>
      <c r="SOR251" s="88"/>
      <c r="SOS251" s="88"/>
      <c r="SOT251" s="11"/>
      <c r="SOU251" s="11"/>
      <c r="SOV251" s="89"/>
      <c r="SOW251" s="87"/>
      <c r="SOX251" s="90"/>
      <c r="SOY251" s="91"/>
      <c r="SOZ251" s="86"/>
      <c r="SPA251" s="87"/>
      <c r="SPB251" s="87"/>
      <c r="SPC251" s="87"/>
      <c r="SPD251" s="87"/>
      <c r="SPE251" s="88"/>
      <c r="SPF251" s="12"/>
      <c r="SPG251" s="12"/>
      <c r="SPH251" s="88"/>
      <c r="SPI251" s="88"/>
      <c r="SPJ251" s="11"/>
      <c r="SPK251" s="11"/>
      <c r="SPL251" s="89"/>
      <c r="SPM251" s="87"/>
      <c r="SPN251" s="90"/>
      <c r="SPO251" s="91"/>
      <c r="SPP251" s="86"/>
      <c r="SPQ251" s="87"/>
      <c r="SPR251" s="87"/>
      <c r="SPS251" s="87"/>
      <c r="SPT251" s="87"/>
      <c r="SPU251" s="88"/>
      <c r="SPV251" s="12"/>
      <c r="SPW251" s="12"/>
      <c r="SPX251" s="88"/>
      <c r="SPY251" s="88"/>
      <c r="SPZ251" s="11"/>
      <c r="SQA251" s="11"/>
      <c r="SQB251" s="89"/>
      <c r="SQC251" s="87"/>
      <c r="SQD251" s="90"/>
      <c r="SQE251" s="91"/>
      <c r="SQF251" s="86"/>
      <c r="SQG251" s="87"/>
      <c r="SQH251" s="87"/>
      <c r="SQI251" s="87"/>
      <c r="SQJ251" s="87"/>
      <c r="SQK251" s="88"/>
      <c r="SQL251" s="12"/>
      <c r="SQM251" s="12"/>
      <c r="SQN251" s="88"/>
      <c r="SQO251" s="88"/>
      <c r="SQP251" s="11"/>
      <c r="SQQ251" s="11"/>
      <c r="SQR251" s="89"/>
      <c r="SQS251" s="87"/>
      <c r="SQT251" s="90"/>
      <c r="SQU251" s="91"/>
      <c r="SQV251" s="86"/>
      <c r="SQW251" s="87"/>
      <c r="SQX251" s="87"/>
      <c r="SQY251" s="87"/>
      <c r="SQZ251" s="87"/>
      <c r="SRA251" s="88"/>
      <c r="SRB251" s="12"/>
      <c r="SRC251" s="12"/>
      <c r="SRD251" s="88"/>
      <c r="SRE251" s="88"/>
      <c r="SRF251" s="11"/>
      <c r="SRG251" s="11"/>
      <c r="SRH251" s="89"/>
      <c r="SRI251" s="87"/>
      <c r="SRJ251" s="90"/>
      <c r="SRK251" s="91"/>
      <c r="SRL251" s="86"/>
      <c r="SRM251" s="87"/>
      <c r="SRN251" s="87"/>
      <c r="SRO251" s="87"/>
      <c r="SRP251" s="87"/>
      <c r="SRQ251" s="88"/>
      <c r="SRR251" s="12"/>
      <c r="SRS251" s="12"/>
      <c r="SRT251" s="88"/>
      <c r="SRU251" s="88"/>
      <c r="SRV251" s="11"/>
      <c r="SRW251" s="11"/>
      <c r="SRX251" s="89"/>
      <c r="SRY251" s="87"/>
      <c r="SRZ251" s="90"/>
      <c r="SSA251" s="91"/>
      <c r="SSB251" s="86"/>
      <c r="SSC251" s="87"/>
      <c r="SSD251" s="87"/>
      <c r="SSE251" s="87"/>
      <c r="SSF251" s="87"/>
      <c r="SSG251" s="88"/>
      <c r="SSH251" s="12"/>
      <c r="SSI251" s="12"/>
      <c r="SSJ251" s="88"/>
      <c r="SSK251" s="88"/>
      <c r="SSL251" s="11"/>
      <c r="SSM251" s="11"/>
      <c r="SSN251" s="89"/>
      <c r="SSO251" s="87"/>
      <c r="SSP251" s="90"/>
      <c r="SSQ251" s="91"/>
      <c r="SSR251" s="86"/>
      <c r="SSS251" s="87"/>
      <c r="SST251" s="87"/>
      <c r="SSU251" s="87"/>
      <c r="SSV251" s="87"/>
      <c r="SSW251" s="88"/>
      <c r="SSX251" s="12"/>
      <c r="SSY251" s="12"/>
      <c r="SSZ251" s="88"/>
      <c r="STA251" s="88"/>
      <c r="STB251" s="11"/>
      <c r="STC251" s="11"/>
      <c r="STD251" s="89"/>
      <c r="STE251" s="87"/>
      <c r="STF251" s="90"/>
      <c r="STG251" s="91"/>
      <c r="STH251" s="86"/>
      <c r="STI251" s="87"/>
      <c r="STJ251" s="87"/>
      <c r="STK251" s="87"/>
      <c r="STL251" s="87"/>
      <c r="STM251" s="88"/>
      <c r="STN251" s="12"/>
      <c r="STO251" s="12"/>
      <c r="STP251" s="88"/>
      <c r="STQ251" s="88"/>
      <c r="STR251" s="11"/>
      <c r="STS251" s="11"/>
      <c r="STT251" s="89"/>
      <c r="STU251" s="87"/>
      <c r="STV251" s="90"/>
      <c r="STW251" s="91"/>
      <c r="STX251" s="86"/>
      <c r="STY251" s="87"/>
      <c r="STZ251" s="87"/>
      <c r="SUA251" s="87"/>
      <c r="SUB251" s="87"/>
      <c r="SUC251" s="88"/>
      <c r="SUD251" s="12"/>
      <c r="SUE251" s="12"/>
      <c r="SUF251" s="88"/>
      <c r="SUG251" s="88"/>
      <c r="SUH251" s="11"/>
      <c r="SUI251" s="11"/>
      <c r="SUJ251" s="89"/>
      <c r="SUK251" s="87"/>
      <c r="SUL251" s="90"/>
      <c r="SUM251" s="91"/>
      <c r="SUN251" s="86"/>
      <c r="SUO251" s="87"/>
      <c r="SUP251" s="87"/>
      <c r="SUQ251" s="87"/>
      <c r="SUR251" s="87"/>
      <c r="SUS251" s="88"/>
      <c r="SUT251" s="12"/>
      <c r="SUU251" s="12"/>
      <c r="SUV251" s="88"/>
      <c r="SUW251" s="88"/>
      <c r="SUX251" s="11"/>
      <c r="SUY251" s="11"/>
      <c r="SUZ251" s="89"/>
      <c r="SVA251" s="87"/>
      <c r="SVB251" s="90"/>
      <c r="SVC251" s="91"/>
      <c r="SVD251" s="86"/>
      <c r="SVE251" s="87"/>
      <c r="SVF251" s="87"/>
      <c r="SVG251" s="87"/>
      <c r="SVH251" s="87"/>
      <c r="SVI251" s="88"/>
      <c r="SVJ251" s="12"/>
      <c r="SVK251" s="12"/>
      <c r="SVL251" s="88"/>
      <c r="SVM251" s="88"/>
      <c r="SVN251" s="11"/>
      <c r="SVO251" s="11"/>
      <c r="SVP251" s="89"/>
      <c r="SVQ251" s="87"/>
      <c r="SVR251" s="90"/>
      <c r="SVS251" s="91"/>
      <c r="SVT251" s="86"/>
      <c r="SVU251" s="87"/>
      <c r="SVV251" s="87"/>
      <c r="SVW251" s="87"/>
      <c r="SVX251" s="87"/>
      <c r="SVY251" s="88"/>
      <c r="SVZ251" s="12"/>
      <c r="SWA251" s="12"/>
      <c r="SWB251" s="88"/>
      <c r="SWC251" s="88"/>
      <c r="SWD251" s="11"/>
      <c r="SWE251" s="11"/>
      <c r="SWF251" s="89"/>
      <c r="SWG251" s="87"/>
      <c r="SWH251" s="90"/>
      <c r="SWI251" s="91"/>
      <c r="SWJ251" s="86"/>
      <c r="SWK251" s="87"/>
      <c r="SWL251" s="87"/>
      <c r="SWM251" s="87"/>
      <c r="SWN251" s="87"/>
      <c r="SWO251" s="88"/>
      <c r="SWP251" s="12"/>
      <c r="SWQ251" s="12"/>
      <c r="SWR251" s="88"/>
      <c r="SWS251" s="88"/>
      <c r="SWT251" s="11"/>
      <c r="SWU251" s="11"/>
      <c r="SWV251" s="89"/>
      <c r="SWW251" s="87"/>
      <c r="SWX251" s="90"/>
      <c r="SWY251" s="91"/>
      <c r="SWZ251" s="86"/>
      <c r="SXA251" s="87"/>
      <c r="SXB251" s="87"/>
      <c r="SXC251" s="87"/>
      <c r="SXD251" s="87"/>
      <c r="SXE251" s="88"/>
      <c r="SXF251" s="12"/>
      <c r="SXG251" s="12"/>
      <c r="SXH251" s="88"/>
      <c r="SXI251" s="88"/>
      <c r="SXJ251" s="11"/>
      <c r="SXK251" s="11"/>
      <c r="SXL251" s="89"/>
      <c r="SXM251" s="87"/>
      <c r="SXN251" s="90"/>
      <c r="SXO251" s="91"/>
      <c r="SXP251" s="86"/>
      <c r="SXQ251" s="87"/>
      <c r="SXR251" s="87"/>
      <c r="SXS251" s="87"/>
      <c r="SXT251" s="87"/>
      <c r="SXU251" s="88"/>
      <c r="SXV251" s="12"/>
      <c r="SXW251" s="12"/>
      <c r="SXX251" s="88"/>
      <c r="SXY251" s="88"/>
      <c r="SXZ251" s="11"/>
      <c r="SYA251" s="11"/>
      <c r="SYB251" s="89"/>
      <c r="SYC251" s="87"/>
      <c r="SYD251" s="90"/>
      <c r="SYE251" s="91"/>
      <c r="SYF251" s="86"/>
      <c r="SYG251" s="87"/>
      <c r="SYH251" s="87"/>
      <c r="SYI251" s="87"/>
      <c r="SYJ251" s="87"/>
      <c r="SYK251" s="88"/>
      <c r="SYL251" s="12"/>
      <c r="SYM251" s="12"/>
      <c r="SYN251" s="88"/>
      <c r="SYO251" s="88"/>
      <c r="SYP251" s="11"/>
      <c r="SYQ251" s="11"/>
      <c r="SYR251" s="89"/>
      <c r="SYS251" s="87"/>
      <c r="SYT251" s="90"/>
      <c r="SYU251" s="91"/>
      <c r="SYV251" s="86"/>
      <c r="SYW251" s="87"/>
      <c r="SYX251" s="87"/>
      <c r="SYY251" s="87"/>
      <c r="SYZ251" s="87"/>
      <c r="SZA251" s="88"/>
      <c r="SZB251" s="12"/>
      <c r="SZC251" s="12"/>
      <c r="SZD251" s="88"/>
      <c r="SZE251" s="88"/>
      <c r="SZF251" s="11"/>
      <c r="SZG251" s="11"/>
      <c r="SZH251" s="89"/>
      <c r="SZI251" s="87"/>
      <c r="SZJ251" s="90"/>
      <c r="SZK251" s="91"/>
      <c r="SZL251" s="86"/>
      <c r="SZM251" s="87"/>
      <c r="SZN251" s="87"/>
      <c r="SZO251" s="87"/>
      <c r="SZP251" s="87"/>
      <c r="SZQ251" s="88"/>
      <c r="SZR251" s="12"/>
      <c r="SZS251" s="12"/>
      <c r="SZT251" s="88"/>
      <c r="SZU251" s="88"/>
      <c r="SZV251" s="11"/>
      <c r="SZW251" s="11"/>
      <c r="SZX251" s="89"/>
      <c r="SZY251" s="87"/>
      <c r="SZZ251" s="90"/>
      <c r="TAA251" s="91"/>
      <c r="TAB251" s="86"/>
      <c r="TAC251" s="87"/>
      <c r="TAD251" s="87"/>
      <c r="TAE251" s="87"/>
      <c r="TAF251" s="87"/>
      <c r="TAG251" s="88"/>
      <c r="TAH251" s="12"/>
      <c r="TAI251" s="12"/>
      <c r="TAJ251" s="88"/>
      <c r="TAK251" s="88"/>
      <c r="TAL251" s="11"/>
      <c r="TAM251" s="11"/>
      <c r="TAN251" s="89"/>
      <c r="TAO251" s="87"/>
      <c r="TAP251" s="90"/>
      <c r="TAQ251" s="91"/>
      <c r="TAR251" s="86"/>
      <c r="TAS251" s="87"/>
      <c r="TAT251" s="87"/>
      <c r="TAU251" s="87"/>
      <c r="TAV251" s="87"/>
      <c r="TAW251" s="88"/>
      <c r="TAX251" s="12"/>
      <c r="TAY251" s="12"/>
      <c r="TAZ251" s="88"/>
      <c r="TBA251" s="88"/>
      <c r="TBB251" s="11"/>
      <c r="TBC251" s="11"/>
      <c r="TBD251" s="89"/>
      <c r="TBE251" s="87"/>
      <c r="TBF251" s="90"/>
      <c r="TBG251" s="91"/>
      <c r="TBH251" s="86"/>
      <c r="TBI251" s="87"/>
      <c r="TBJ251" s="87"/>
      <c r="TBK251" s="87"/>
      <c r="TBL251" s="87"/>
      <c r="TBM251" s="88"/>
      <c r="TBN251" s="12"/>
      <c r="TBO251" s="12"/>
      <c r="TBP251" s="88"/>
      <c r="TBQ251" s="88"/>
      <c r="TBR251" s="11"/>
      <c r="TBS251" s="11"/>
      <c r="TBT251" s="89"/>
      <c r="TBU251" s="87"/>
      <c r="TBV251" s="90"/>
      <c r="TBW251" s="91"/>
      <c r="TBX251" s="86"/>
      <c r="TBY251" s="87"/>
      <c r="TBZ251" s="87"/>
      <c r="TCA251" s="87"/>
      <c r="TCB251" s="87"/>
      <c r="TCC251" s="88"/>
      <c r="TCD251" s="12"/>
      <c r="TCE251" s="12"/>
      <c r="TCF251" s="88"/>
      <c r="TCG251" s="88"/>
      <c r="TCH251" s="11"/>
      <c r="TCI251" s="11"/>
      <c r="TCJ251" s="89"/>
      <c r="TCK251" s="87"/>
      <c r="TCL251" s="90"/>
      <c r="TCM251" s="91"/>
      <c r="TCN251" s="86"/>
      <c r="TCO251" s="87"/>
      <c r="TCP251" s="87"/>
      <c r="TCQ251" s="87"/>
      <c r="TCR251" s="87"/>
      <c r="TCS251" s="88"/>
      <c r="TCT251" s="12"/>
      <c r="TCU251" s="12"/>
      <c r="TCV251" s="88"/>
      <c r="TCW251" s="88"/>
      <c r="TCX251" s="11"/>
      <c r="TCY251" s="11"/>
      <c r="TCZ251" s="89"/>
      <c r="TDA251" s="87"/>
      <c r="TDB251" s="90"/>
      <c r="TDC251" s="91"/>
      <c r="TDD251" s="86"/>
      <c r="TDE251" s="87"/>
      <c r="TDF251" s="87"/>
      <c r="TDG251" s="87"/>
      <c r="TDH251" s="87"/>
      <c r="TDI251" s="88"/>
      <c r="TDJ251" s="12"/>
      <c r="TDK251" s="12"/>
      <c r="TDL251" s="88"/>
      <c r="TDM251" s="88"/>
      <c r="TDN251" s="11"/>
      <c r="TDO251" s="11"/>
      <c r="TDP251" s="89"/>
      <c r="TDQ251" s="87"/>
      <c r="TDR251" s="90"/>
      <c r="TDS251" s="91"/>
      <c r="TDT251" s="86"/>
      <c r="TDU251" s="87"/>
      <c r="TDV251" s="87"/>
      <c r="TDW251" s="87"/>
      <c r="TDX251" s="87"/>
      <c r="TDY251" s="88"/>
      <c r="TDZ251" s="12"/>
      <c r="TEA251" s="12"/>
      <c r="TEB251" s="88"/>
      <c r="TEC251" s="88"/>
      <c r="TED251" s="11"/>
      <c r="TEE251" s="11"/>
      <c r="TEF251" s="89"/>
      <c r="TEG251" s="87"/>
      <c r="TEH251" s="90"/>
      <c r="TEI251" s="91"/>
      <c r="TEJ251" s="86"/>
      <c r="TEK251" s="87"/>
      <c r="TEL251" s="87"/>
      <c r="TEM251" s="87"/>
      <c r="TEN251" s="87"/>
      <c r="TEO251" s="88"/>
      <c r="TEP251" s="12"/>
      <c r="TEQ251" s="12"/>
      <c r="TER251" s="88"/>
      <c r="TES251" s="88"/>
      <c r="TET251" s="11"/>
      <c r="TEU251" s="11"/>
      <c r="TEV251" s="89"/>
      <c r="TEW251" s="87"/>
      <c r="TEX251" s="90"/>
      <c r="TEY251" s="91"/>
      <c r="TEZ251" s="86"/>
      <c r="TFA251" s="87"/>
      <c r="TFB251" s="87"/>
      <c r="TFC251" s="87"/>
      <c r="TFD251" s="87"/>
      <c r="TFE251" s="88"/>
      <c r="TFF251" s="12"/>
      <c r="TFG251" s="12"/>
      <c r="TFH251" s="88"/>
      <c r="TFI251" s="88"/>
      <c r="TFJ251" s="11"/>
      <c r="TFK251" s="11"/>
      <c r="TFL251" s="89"/>
      <c r="TFM251" s="87"/>
      <c r="TFN251" s="90"/>
      <c r="TFO251" s="91"/>
      <c r="TFP251" s="86"/>
      <c r="TFQ251" s="87"/>
      <c r="TFR251" s="87"/>
      <c r="TFS251" s="87"/>
      <c r="TFT251" s="87"/>
      <c r="TFU251" s="88"/>
      <c r="TFV251" s="12"/>
      <c r="TFW251" s="12"/>
      <c r="TFX251" s="88"/>
      <c r="TFY251" s="88"/>
      <c r="TFZ251" s="11"/>
      <c r="TGA251" s="11"/>
      <c r="TGB251" s="89"/>
      <c r="TGC251" s="87"/>
      <c r="TGD251" s="90"/>
      <c r="TGE251" s="91"/>
      <c r="TGF251" s="86"/>
      <c r="TGG251" s="87"/>
      <c r="TGH251" s="87"/>
      <c r="TGI251" s="87"/>
      <c r="TGJ251" s="87"/>
      <c r="TGK251" s="88"/>
      <c r="TGL251" s="12"/>
      <c r="TGM251" s="12"/>
      <c r="TGN251" s="88"/>
      <c r="TGO251" s="88"/>
      <c r="TGP251" s="11"/>
      <c r="TGQ251" s="11"/>
      <c r="TGR251" s="89"/>
      <c r="TGS251" s="87"/>
      <c r="TGT251" s="90"/>
      <c r="TGU251" s="91"/>
      <c r="TGV251" s="86"/>
      <c r="TGW251" s="87"/>
      <c r="TGX251" s="87"/>
      <c r="TGY251" s="87"/>
      <c r="TGZ251" s="87"/>
      <c r="THA251" s="88"/>
      <c r="THB251" s="12"/>
      <c r="THC251" s="12"/>
      <c r="THD251" s="88"/>
      <c r="THE251" s="88"/>
      <c r="THF251" s="11"/>
      <c r="THG251" s="11"/>
      <c r="THH251" s="89"/>
      <c r="THI251" s="87"/>
      <c r="THJ251" s="90"/>
      <c r="THK251" s="91"/>
      <c r="THL251" s="86"/>
      <c r="THM251" s="87"/>
      <c r="THN251" s="87"/>
      <c r="THO251" s="87"/>
      <c r="THP251" s="87"/>
      <c r="THQ251" s="88"/>
      <c r="THR251" s="12"/>
      <c r="THS251" s="12"/>
      <c r="THT251" s="88"/>
      <c r="THU251" s="88"/>
      <c r="THV251" s="11"/>
      <c r="THW251" s="11"/>
      <c r="THX251" s="89"/>
      <c r="THY251" s="87"/>
      <c r="THZ251" s="90"/>
      <c r="TIA251" s="91"/>
      <c r="TIB251" s="86"/>
      <c r="TIC251" s="87"/>
      <c r="TID251" s="87"/>
      <c r="TIE251" s="87"/>
      <c r="TIF251" s="87"/>
      <c r="TIG251" s="88"/>
      <c r="TIH251" s="12"/>
      <c r="TII251" s="12"/>
      <c r="TIJ251" s="88"/>
      <c r="TIK251" s="88"/>
      <c r="TIL251" s="11"/>
      <c r="TIM251" s="11"/>
      <c r="TIN251" s="89"/>
      <c r="TIO251" s="87"/>
      <c r="TIP251" s="90"/>
      <c r="TIQ251" s="91"/>
      <c r="TIR251" s="86"/>
      <c r="TIS251" s="87"/>
      <c r="TIT251" s="87"/>
      <c r="TIU251" s="87"/>
      <c r="TIV251" s="87"/>
      <c r="TIW251" s="88"/>
      <c r="TIX251" s="12"/>
      <c r="TIY251" s="12"/>
      <c r="TIZ251" s="88"/>
      <c r="TJA251" s="88"/>
      <c r="TJB251" s="11"/>
      <c r="TJC251" s="11"/>
      <c r="TJD251" s="89"/>
      <c r="TJE251" s="87"/>
      <c r="TJF251" s="90"/>
      <c r="TJG251" s="91"/>
      <c r="TJH251" s="86"/>
      <c r="TJI251" s="87"/>
      <c r="TJJ251" s="87"/>
      <c r="TJK251" s="87"/>
      <c r="TJL251" s="87"/>
      <c r="TJM251" s="88"/>
      <c r="TJN251" s="12"/>
      <c r="TJO251" s="12"/>
      <c r="TJP251" s="88"/>
      <c r="TJQ251" s="88"/>
      <c r="TJR251" s="11"/>
      <c r="TJS251" s="11"/>
      <c r="TJT251" s="89"/>
      <c r="TJU251" s="87"/>
      <c r="TJV251" s="90"/>
      <c r="TJW251" s="91"/>
      <c r="TJX251" s="86"/>
      <c r="TJY251" s="87"/>
      <c r="TJZ251" s="87"/>
      <c r="TKA251" s="87"/>
      <c r="TKB251" s="87"/>
      <c r="TKC251" s="88"/>
      <c r="TKD251" s="12"/>
      <c r="TKE251" s="12"/>
      <c r="TKF251" s="88"/>
      <c r="TKG251" s="88"/>
      <c r="TKH251" s="11"/>
      <c r="TKI251" s="11"/>
      <c r="TKJ251" s="89"/>
      <c r="TKK251" s="87"/>
      <c r="TKL251" s="90"/>
      <c r="TKM251" s="91"/>
      <c r="TKN251" s="86"/>
      <c r="TKO251" s="87"/>
      <c r="TKP251" s="87"/>
      <c r="TKQ251" s="87"/>
      <c r="TKR251" s="87"/>
      <c r="TKS251" s="88"/>
      <c r="TKT251" s="12"/>
      <c r="TKU251" s="12"/>
      <c r="TKV251" s="88"/>
      <c r="TKW251" s="88"/>
      <c r="TKX251" s="11"/>
      <c r="TKY251" s="11"/>
      <c r="TKZ251" s="89"/>
      <c r="TLA251" s="87"/>
      <c r="TLB251" s="90"/>
      <c r="TLC251" s="91"/>
      <c r="TLD251" s="86"/>
      <c r="TLE251" s="87"/>
      <c r="TLF251" s="87"/>
      <c r="TLG251" s="87"/>
      <c r="TLH251" s="87"/>
      <c r="TLI251" s="88"/>
      <c r="TLJ251" s="12"/>
      <c r="TLK251" s="12"/>
      <c r="TLL251" s="88"/>
      <c r="TLM251" s="88"/>
      <c r="TLN251" s="11"/>
      <c r="TLO251" s="11"/>
      <c r="TLP251" s="89"/>
      <c r="TLQ251" s="87"/>
      <c r="TLR251" s="90"/>
      <c r="TLS251" s="91"/>
      <c r="TLT251" s="86"/>
      <c r="TLU251" s="87"/>
      <c r="TLV251" s="87"/>
      <c r="TLW251" s="87"/>
      <c r="TLX251" s="87"/>
      <c r="TLY251" s="88"/>
      <c r="TLZ251" s="12"/>
      <c r="TMA251" s="12"/>
      <c r="TMB251" s="88"/>
      <c r="TMC251" s="88"/>
      <c r="TMD251" s="11"/>
      <c r="TME251" s="11"/>
      <c r="TMF251" s="89"/>
      <c r="TMG251" s="87"/>
      <c r="TMH251" s="90"/>
      <c r="TMI251" s="91"/>
      <c r="TMJ251" s="86"/>
      <c r="TMK251" s="87"/>
      <c r="TML251" s="87"/>
      <c r="TMM251" s="87"/>
      <c r="TMN251" s="87"/>
      <c r="TMO251" s="88"/>
      <c r="TMP251" s="12"/>
      <c r="TMQ251" s="12"/>
      <c r="TMR251" s="88"/>
      <c r="TMS251" s="88"/>
      <c r="TMT251" s="11"/>
      <c r="TMU251" s="11"/>
      <c r="TMV251" s="89"/>
      <c r="TMW251" s="87"/>
      <c r="TMX251" s="90"/>
      <c r="TMY251" s="91"/>
      <c r="TMZ251" s="86"/>
      <c r="TNA251" s="87"/>
      <c r="TNB251" s="87"/>
      <c r="TNC251" s="87"/>
      <c r="TND251" s="87"/>
      <c r="TNE251" s="88"/>
      <c r="TNF251" s="12"/>
      <c r="TNG251" s="12"/>
      <c r="TNH251" s="88"/>
      <c r="TNI251" s="88"/>
      <c r="TNJ251" s="11"/>
      <c r="TNK251" s="11"/>
      <c r="TNL251" s="89"/>
      <c r="TNM251" s="87"/>
      <c r="TNN251" s="90"/>
      <c r="TNO251" s="91"/>
      <c r="TNP251" s="86"/>
      <c r="TNQ251" s="87"/>
      <c r="TNR251" s="87"/>
      <c r="TNS251" s="87"/>
      <c r="TNT251" s="87"/>
      <c r="TNU251" s="88"/>
      <c r="TNV251" s="12"/>
      <c r="TNW251" s="12"/>
      <c r="TNX251" s="88"/>
      <c r="TNY251" s="88"/>
      <c r="TNZ251" s="11"/>
      <c r="TOA251" s="11"/>
      <c r="TOB251" s="89"/>
      <c r="TOC251" s="87"/>
      <c r="TOD251" s="90"/>
      <c r="TOE251" s="91"/>
      <c r="TOF251" s="86"/>
      <c r="TOG251" s="87"/>
      <c r="TOH251" s="87"/>
      <c r="TOI251" s="87"/>
      <c r="TOJ251" s="87"/>
      <c r="TOK251" s="88"/>
      <c r="TOL251" s="12"/>
      <c r="TOM251" s="12"/>
      <c r="TON251" s="88"/>
      <c r="TOO251" s="88"/>
      <c r="TOP251" s="11"/>
      <c r="TOQ251" s="11"/>
      <c r="TOR251" s="89"/>
      <c r="TOS251" s="87"/>
      <c r="TOT251" s="90"/>
      <c r="TOU251" s="91"/>
      <c r="TOV251" s="86"/>
      <c r="TOW251" s="87"/>
      <c r="TOX251" s="87"/>
      <c r="TOY251" s="87"/>
      <c r="TOZ251" s="87"/>
      <c r="TPA251" s="88"/>
      <c r="TPB251" s="12"/>
      <c r="TPC251" s="12"/>
      <c r="TPD251" s="88"/>
      <c r="TPE251" s="88"/>
      <c r="TPF251" s="11"/>
      <c r="TPG251" s="11"/>
      <c r="TPH251" s="89"/>
      <c r="TPI251" s="87"/>
      <c r="TPJ251" s="90"/>
      <c r="TPK251" s="91"/>
      <c r="TPL251" s="86"/>
      <c r="TPM251" s="87"/>
      <c r="TPN251" s="87"/>
      <c r="TPO251" s="87"/>
      <c r="TPP251" s="87"/>
      <c r="TPQ251" s="88"/>
      <c r="TPR251" s="12"/>
      <c r="TPS251" s="12"/>
      <c r="TPT251" s="88"/>
      <c r="TPU251" s="88"/>
      <c r="TPV251" s="11"/>
      <c r="TPW251" s="11"/>
      <c r="TPX251" s="89"/>
      <c r="TPY251" s="87"/>
      <c r="TPZ251" s="90"/>
      <c r="TQA251" s="91"/>
      <c r="TQB251" s="86"/>
      <c r="TQC251" s="87"/>
      <c r="TQD251" s="87"/>
      <c r="TQE251" s="87"/>
      <c r="TQF251" s="87"/>
      <c r="TQG251" s="88"/>
      <c r="TQH251" s="12"/>
      <c r="TQI251" s="12"/>
      <c r="TQJ251" s="88"/>
      <c r="TQK251" s="88"/>
      <c r="TQL251" s="11"/>
      <c r="TQM251" s="11"/>
      <c r="TQN251" s="89"/>
      <c r="TQO251" s="87"/>
      <c r="TQP251" s="90"/>
      <c r="TQQ251" s="91"/>
      <c r="TQR251" s="86"/>
      <c r="TQS251" s="87"/>
      <c r="TQT251" s="87"/>
      <c r="TQU251" s="87"/>
      <c r="TQV251" s="87"/>
      <c r="TQW251" s="88"/>
      <c r="TQX251" s="12"/>
      <c r="TQY251" s="12"/>
      <c r="TQZ251" s="88"/>
      <c r="TRA251" s="88"/>
      <c r="TRB251" s="11"/>
      <c r="TRC251" s="11"/>
      <c r="TRD251" s="89"/>
      <c r="TRE251" s="87"/>
      <c r="TRF251" s="90"/>
      <c r="TRG251" s="91"/>
      <c r="TRH251" s="86"/>
      <c r="TRI251" s="87"/>
      <c r="TRJ251" s="87"/>
      <c r="TRK251" s="87"/>
      <c r="TRL251" s="87"/>
      <c r="TRM251" s="88"/>
      <c r="TRN251" s="12"/>
      <c r="TRO251" s="12"/>
      <c r="TRP251" s="88"/>
      <c r="TRQ251" s="88"/>
      <c r="TRR251" s="11"/>
      <c r="TRS251" s="11"/>
      <c r="TRT251" s="89"/>
      <c r="TRU251" s="87"/>
      <c r="TRV251" s="90"/>
      <c r="TRW251" s="91"/>
      <c r="TRX251" s="86"/>
      <c r="TRY251" s="87"/>
      <c r="TRZ251" s="87"/>
      <c r="TSA251" s="87"/>
      <c r="TSB251" s="87"/>
      <c r="TSC251" s="88"/>
      <c r="TSD251" s="12"/>
      <c r="TSE251" s="12"/>
      <c r="TSF251" s="88"/>
      <c r="TSG251" s="88"/>
      <c r="TSH251" s="11"/>
      <c r="TSI251" s="11"/>
      <c r="TSJ251" s="89"/>
      <c r="TSK251" s="87"/>
      <c r="TSL251" s="90"/>
      <c r="TSM251" s="91"/>
      <c r="TSN251" s="86"/>
      <c r="TSO251" s="87"/>
      <c r="TSP251" s="87"/>
      <c r="TSQ251" s="87"/>
      <c r="TSR251" s="87"/>
      <c r="TSS251" s="88"/>
      <c r="TST251" s="12"/>
      <c r="TSU251" s="12"/>
      <c r="TSV251" s="88"/>
      <c r="TSW251" s="88"/>
      <c r="TSX251" s="11"/>
      <c r="TSY251" s="11"/>
      <c r="TSZ251" s="89"/>
      <c r="TTA251" s="87"/>
      <c r="TTB251" s="90"/>
      <c r="TTC251" s="91"/>
      <c r="TTD251" s="86"/>
      <c r="TTE251" s="87"/>
      <c r="TTF251" s="87"/>
      <c r="TTG251" s="87"/>
      <c r="TTH251" s="87"/>
      <c r="TTI251" s="88"/>
      <c r="TTJ251" s="12"/>
      <c r="TTK251" s="12"/>
      <c r="TTL251" s="88"/>
      <c r="TTM251" s="88"/>
      <c r="TTN251" s="11"/>
      <c r="TTO251" s="11"/>
      <c r="TTP251" s="89"/>
      <c r="TTQ251" s="87"/>
      <c r="TTR251" s="90"/>
      <c r="TTS251" s="91"/>
      <c r="TTT251" s="86"/>
      <c r="TTU251" s="87"/>
      <c r="TTV251" s="87"/>
      <c r="TTW251" s="87"/>
      <c r="TTX251" s="87"/>
      <c r="TTY251" s="88"/>
      <c r="TTZ251" s="12"/>
      <c r="TUA251" s="12"/>
      <c r="TUB251" s="88"/>
      <c r="TUC251" s="88"/>
      <c r="TUD251" s="11"/>
      <c r="TUE251" s="11"/>
      <c r="TUF251" s="89"/>
      <c r="TUG251" s="87"/>
      <c r="TUH251" s="90"/>
      <c r="TUI251" s="91"/>
      <c r="TUJ251" s="86"/>
      <c r="TUK251" s="87"/>
      <c r="TUL251" s="87"/>
      <c r="TUM251" s="87"/>
      <c r="TUN251" s="87"/>
      <c r="TUO251" s="88"/>
      <c r="TUP251" s="12"/>
      <c r="TUQ251" s="12"/>
      <c r="TUR251" s="88"/>
      <c r="TUS251" s="88"/>
      <c r="TUT251" s="11"/>
      <c r="TUU251" s="11"/>
      <c r="TUV251" s="89"/>
      <c r="TUW251" s="87"/>
      <c r="TUX251" s="90"/>
      <c r="TUY251" s="91"/>
      <c r="TUZ251" s="86"/>
      <c r="TVA251" s="87"/>
      <c r="TVB251" s="87"/>
      <c r="TVC251" s="87"/>
      <c r="TVD251" s="87"/>
      <c r="TVE251" s="88"/>
      <c r="TVF251" s="12"/>
      <c r="TVG251" s="12"/>
      <c r="TVH251" s="88"/>
      <c r="TVI251" s="88"/>
      <c r="TVJ251" s="11"/>
      <c r="TVK251" s="11"/>
      <c r="TVL251" s="89"/>
      <c r="TVM251" s="87"/>
      <c r="TVN251" s="90"/>
      <c r="TVO251" s="91"/>
      <c r="TVP251" s="86"/>
      <c r="TVQ251" s="87"/>
      <c r="TVR251" s="87"/>
      <c r="TVS251" s="87"/>
      <c r="TVT251" s="87"/>
      <c r="TVU251" s="88"/>
      <c r="TVV251" s="12"/>
      <c r="TVW251" s="12"/>
      <c r="TVX251" s="88"/>
      <c r="TVY251" s="88"/>
      <c r="TVZ251" s="11"/>
      <c r="TWA251" s="11"/>
      <c r="TWB251" s="89"/>
      <c r="TWC251" s="87"/>
      <c r="TWD251" s="90"/>
      <c r="TWE251" s="91"/>
      <c r="TWF251" s="86"/>
      <c r="TWG251" s="87"/>
      <c r="TWH251" s="87"/>
      <c r="TWI251" s="87"/>
      <c r="TWJ251" s="87"/>
      <c r="TWK251" s="88"/>
      <c r="TWL251" s="12"/>
      <c r="TWM251" s="12"/>
      <c r="TWN251" s="88"/>
      <c r="TWO251" s="88"/>
      <c r="TWP251" s="11"/>
      <c r="TWQ251" s="11"/>
      <c r="TWR251" s="89"/>
      <c r="TWS251" s="87"/>
      <c r="TWT251" s="90"/>
      <c r="TWU251" s="91"/>
      <c r="TWV251" s="86"/>
      <c r="TWW251" s="87"/>
      <c r="TWX251" s="87"/>
      <c r="TWY251" s="87"/>
      <c r="TWZ251" s="87"/>
      <c r="TXA251" s="88"/>
      <c r="TXB251" s="12"/>
      <c r="TXC251" s="12"/>
      <c r="TXD251" s="88"/>
      <c r="TXE251" s="88"/>
      <c r="TXF251" s="11"/>
      <c r="TXG251" s="11"/>
      <c r="TXH251" s="89"/>
      <c r="TXI251" s="87"/>
      <c r="TXJ251" s="90"/>
      <c r="TXK251" s="91"/>
      <c r="TXL251" s="86"/>
      <c r="TXM251" s="87"/>
      <c r="TXN251" s="87"/>
      <c r="TXO251" s="87"/>
      <c r="TXP251" s="87"/>
      <c r="TXQ251" s="88"/>
      <c r="TXR251" s="12"/>
      <c r="TXS251" s="12"/>
      <c r="TXT251" s="88"/>
      <c r="TXU251" s="88"/>
      <c r="TXV251" s="11"/>
      <c r="TXW251" s="11"/>
      <c r="TXX251" s="89"/>
      <c r="TXY251" s="87"/>
      <c r="TXZ251" s="90"/>
      <c r="TYA251" s="91"/>
      <c r="TYB251" s="86"/>
      <c r="TYC251" s="87"/>
      <c r="TYD251" s="87"/>
      <c r="TYE251" s="87"/>
      <c r="TYF251" s="87"/>
      <c r="TYG251" s="88"/>
      <c r="TYH251" s="12"/>
      <c r="TYI251" s="12"/>
      <c r="TYJ251" s="88"/>
      <c r="TYK251" s="88"/>
      <c r="TYL251" s="11"/>
      <c r="TYM251" s="11"/>
      <c r="TYN251" s="89"/>
      <c r="TYO251" s="87"/>
      <c r="TYP251" s="90"/>
      <c r="TYQ251" s="91"/>
      <c r="TYR251" s="86"/>
      <c r="TYS251" s="87"/>
      <c r="TYT251" s="87"/>
      <c r="TYU251" s="87"/>
      <c r="TYV251" s="87"/>
      <c r="TYW251" s="88"/>
      <c r="TYX251" s="12"/>
      <c r="TYY251" s="12"/>
      <c r="TYZ251" s="88"/>
      <c r="TZA251" s="88"/>
      <c r="TZB251" s="11"/>
      <c r="TZC251" s="11"/>
      <c r="TZD251" s="89"/>
      <c r="TZE251" s="87"/>
      <c r="TZF251" s="90"/>
      <c r="TZG251" s="91"/>
      <c r="TZH251" s="86"/>
      <c r="TZI251" s="87"/>
      <c r="TZJ251" s="87"/>
      <c r="TZK251" s="87"/>
      <c r="TZL251" s="87"/>
      <c r="TZM251" s="88"/>
      <c r="TZN251" s="12"/>
      <c r="TZO251" s="12"/>
      <c r="TZP251" s="88"/>
      <c r="TZQ251" s="88"/>
      <c r="TZR251" s="11"/>
      <c r="TZS251" s="11"/>
      <c r="TZT251" s="89"/>
      <c r="TZU251" s="87"/>
      <c r="TZV251" s="90"/>
      <c r="TZW251" s="91"/>
      <c r="TZX251" s="86"/>
      <c r="TZY251" s="87"/>
      <c r="TZZ251" s="87"/>
      <c r="UAA251" s="87"/>
      <c r="UAB251" s="87"/>
      <c r="UAC251" s="88"/>
      <c r="UAD251" s="12"/>
      <c r="UAE251" s="12"/>
      <c r="UAF251" s="88"/>
      <c r="UAG251" s="88"/>
      <c r="UAH251" s="11"/>
      <c r="UAI251" s="11"/>
      <c r="UAJ251" s="89"/>
      <c r="UAK251" s="87"/>
      <c r="UAL251" s="90"/>
      <c r="UAM251" s="91"/>
      <c r="UAN251" s="86"/>
      <c r="UAO251" s="87"/>
      <c r="UAP251" s="87"/>
      <c r="UAQ251" s="87"/>
      <c r="UAR251" s="87"/>
      <c r="UAS251" s="88"/>
      <c r="UAT251" s="12"/>
      <c r="UAU251" s="12"/>
      <c r="UAV251" s="88"/>
      <c r="UAW251" s="88"/>
      <c r="UAX251" s="11"/>
      <c r="UAY251" s="11"/>
      <c r="UAZ251" s="89"/>
      <c r="UBA251" s="87"/>
      <c r="UBB251" s="90"/>
      <c r="UBC251" s="91"/>
      <c r="UBD251" s="86"/>
      <c r="UBE251" s="87"/>
      <c r="UBF251" s="87"/>
      <c r="UBG251" s="87"/>
      <c r="UBH251" s="87"/>
      <c r="UBI251" s="88"/>
      <c r="UBJ251" s="12"/>
      <c r="UBK251" s="12"/>
      <c r="UBL251" s="88"/>
      <c r="UBM251" s="88"/>
      <c r="UBN251" s="11"/>
      <c r="UBO251" s="11"/>
      <c r="UBP251" s="89"/>
      <c r="UBQ251" s="87"/>
      <c r="UBR251" s="90"/>
      <c r="UBS251" s="91"/>
      <c r="UBT251" s="86"/>
      <c r="UBU251" s="87"/>
      <c r="UBV251" s="87"/>
      <c r="UBW251" s="87"/>
      <c r="UBX251" s="87"/>
      <c r="UBY251" s="88"/>
      <c r="UBZ251" s="12"/>
      <c r="UCA251" s="12"/>
      <c r="UCB251" s="88"/>
      <c r="UCC251" s="88"/>
      <c r="UCD251" s="11"/>
      <c r="UCE251" s="11"/>
      <c r="UCF251" s="89"/>
      <c r="UCG251" s="87"/>
      <c r="UCH251" s="90"/>
      <c r="UCI251" s="91"/>
      <c r="UCJ251" s="86"/>
      <c r="UCK251" s="87"/>
      <c r="UCL251" s="87"/>
      <c r="UCM251" s="87"/>
      <c r="UCN251" s="87"/>
      <c r="UCO251" s="88"/>
      <c r="UCP251" s="12"/>
      <c r="UCQ251" s="12"/>
      <c r="UCR251" s="88"/>
      <c r="UCS251" s="88"/>
      <c r="UCT251" s="11"/>
      <c r="UCU251" s="11"/>
      <c r="UCV251" s="89"/>
      <c r="UCW251" s="87"/>
      <c r="UCX251" s="90"/>
      <c r="UCY251" s="91"/>
      <c r="UCZ251" s="86"/>
      <c r="UDA251" s="87"/>
      <c r="UDB251" s="87"/>
      <c r="UDC251" s="87"/>
      <c r="UDD251" s="87"/>
      <c r="UDE251" s="88"/>
      <c r="UDF251" s="12"/>
      <c r="UDG251" s="12"/>
      <c r="UDH251" s="88"/>
      <c r="UDI251" s="88"/>
      <c r="UDJ251" s="11"/>
      <c r="UDK251" s="11"/>
      <c r="UDL251" s="89"/>
      <c r="UDM251" s="87"/>
      <c r="UDN251" s="90"/>
      <c r="UDO251" s="91"/>
      <c r="UDP251" s="86"/>
      <c r="UDQ251" s="87"/>
      <c r="UDR251" s="87"/>
      <c r="UDS251" s="87"/>
      <c r="UDT251" s="87"/>
      <c r="UDU251" s="88"/>
      <c r="UDV251" s="12"/>
      <c r="UDW251" s="12"/>
      <c r="UDX251" s="88"/>
      <c r="UDY251" s="88"/>
      <c r="UDZ251" s="11"/>
      <c r="UEA251" s="11"/>
      <c r="UEB251" s="89"/>
      <c r="UEC251" s="87"/>
      <c r="UED251" s="90"/>
      <c r="UEE251" s="91"/>
      <c r="UEF251" s="86"/>
      <c r="UEG251" s="87"/>
      <c r="UEH251" s="87"/>
      <c r="UEI251" s="87"/>
      <c r="UEJ251" s="87"/>
      <c r="UEK251" s="88"/>
      <c r="UEL251" s="12"/>
      <c r="UEM251" s="12"/>
      <c r="UEN251" s="88"/>
      <c r="UEO251" s="88"/>
      <c r="UEP251" s="11"/>
      <c r="UEQ251" s="11"/>
      <c r="UER251" s="89"/>
      <c r="UES251" s="87"/>
      <c r="UET251" s="90"/>
      <c r="UEU251" s="91"/>
      <c r="UEV251" s="86"/>
      <c r="UEW251" s="87"/>
      <c r="UEX251" s="87"/>
      <c r="UEY251" s="87"/>
      <c r="UEZ251" s="87"/>
      <c r="UFA251" s="88"/>
      <c r="UFB251" s="12"/>
      <c r="UFC251" s="12"/>
      <c r="UFD251" s="88"/>
      <c r="UFE251" s="88"/>
      <c r="UFF251" s="11"/>
      <c r="UFG251" s="11"/>
      <c r="UFH251" s="89"/>
      <c r="UFI251" s="87"/>
      <c r="UFJ251" s="90"/>
      <c r="UFK251" s="91"/>
      <c r="UFL251" s="86"/>
      <c r="UFM251" s="87"/>
      <c r="UFN251" s="87"/>
      <c r="UFO251" s="87"/>
      <c r="UFP251" s="87"/>
      <c r="UFQ251" s="88"/>
      <c r="UFR251" s="12"/>
      <c r="UFS251" s="12"/>
      <c r="UFT251" s="88"/>
      <c r="UFU251" s="88"/>
      <c r="UFV251" s="11"/>
      <c r="UFW251" s="11"/>
      <c r="UFX251" s="89"/>
      <c r="UFY251" s="87"/>
      <c r="UFZ251" s="90"/>
      <c r="UGA251" s="91"/>
      <c r="UGB251" s="86"/>
      <c r="UGC251" s="87"/>
      <c r="UGD251" s="87"/>
      <c r="UGE251" s="87"/>
      <c r="UGF251" s="87"/>
      <c r="UGG251" s="88"/>
      <c r="UGH251" s="12"/>
      <c r="UGI251" s="12"/>
      <c r="UGJ251" s="88"/>
      <c r="UGK251" s="88"/>
      <c r="UGL251" s="11"/>
      <c r="UGM251" s="11"/>
      <c r="UGN251" s="89"/>
      <c r="UGO251" s="87"/>
      <c r="UGP251" s="90"/>
      <c r="UGQ251" s="91"/>
      <c r="UGR251" s="86"/>
      <c r="UGS251" s="87"/>
      <c r="UGT251" s="87"/>
      <c r="UGU251" s="87"/>
      <c r="UGV251" s="87"/>
      <c r="UGW251" s="88"/>
      <c r="UGX251" s="12"/>
      <c r="UGY251" s="12"/>
      <c r="UGZ251" s="88"/>
      <c r="UHA251" s="88"/>
      <c r="UHB251" s="11"/>
      <c r="UHC251" s="11"/>
      <c r="UHD251" s="89"/>
      <c r="UHE251" s="87"/>
      <c r="UHF251" s="90"/>
      <c r="UHG251" s="91"/>
      <c r="UHH251" s="86"/>
      <c r="UHI251" s="87"/>
      <c r="UHJ251" s="87"/>
      <c r="UHK251" s="87"/>
      <c r="UHL251" s="87"/>
      <c r="UHM251" s="88"/>
      <c r="UHN251" s="12"/>
      <c r="UHO251" s="12"/>
      <c r="UHP251" s="88"/>
      <c r="UHQ251" s="88"/>
      <c r="UHR251" s="11"/>
      <c r="UHS251" s="11"/>
      <c r="UHT251" s="89"/>
      <c r="UHU251" s="87"/>
      <c r="UHV251" s="90"/>
      <c r="UHW251" s="91"/>
      <c r="UHX251" s="86"/>
      <c r="UHY251" s="87"/>
      <c r="UHZ251" s="87"/>
      <c r="UIA251" s="87"/>
      <c r="UIB251" s="87"/>
      <c r="UIC251" s="88"/>
      <c r="UID251" s="12"/>
      <c r="UIE251" s="12"/>
      <c r="UIF251" s="88"/>
      <c r="UIG251" s="88"/>
      <c r="UIH251" s="11"/>
      <c r="UII251" s="11"/>
      <c r="UIJ251" s="89"/>
      <c r="UIK251" s="87"/>
      <c r="UIL251" s="90"/>
      <c r="UIM251" s="91"/>
      <c r="UIN251" s="86"/>
      <c r="UIO251" s="87"/>
      <c r="UIP251" s="87"/>
      <c r="UIQ251" s="87"/>
      <c r="UIR251" s="87"/>
      <c r="UIS251" s="88"/>
      <c r="UIT251" s="12"/>
      <c r="UIU251" s="12"/>
      <c r="UIV251" s="88"/>
      <c r="UIW251" s="88"/>
      <c r="UIX251" s="11"/>
      <c r="UIY251" s="11"/>
      <c r="UIZ251" s="89"/>
      <c r="UJA251" s="87"/>
      <c r="UJB251" s="90"/>
      <c r="UJC251" s="91"/>
      <c r="UJD251" s="86"/>
      <c r="UJE251" s="87"/>
      <c r="UJF251" s="87"/>
      <c r="UJG251" s="87"/>
      <c r="UJH251" s="87"/>
      <c r="UJI251" s="88"/>
      <c r="UJJ251" s="12"/>
      <c r="UJK251" s="12"/>
      <c r="UJL251" s="88"/>
      <c r="UJM251" s="88"/>
      <c r="UJN251" s="11"/>
      <c r="UJO251" s="11"/>
      <c r="UJP251" s="89"/>
      <c r="UJQ251" s="87"/>
      <c r="UJR251" s="90"/>
      <c r="UJS251" s="91"/>
      <c r="UJT251" s="86"/>
      <c r="UJU251" s="87"/>
      <c r="UJV251" s="87"/>
      <c r="UJW251" s="87"/>
      <c r="UJX251" s="87"/>
      <c r="UJY251" s="88"/>
      <c r="UJZ251" s="12"/>
      <c r="UKA251" s="12"/>
      <c r="UKB251" s="88"/>
      <c r="UKC251" s="88"/>
      <c r="UKD251" s="11"/>
      <c r="UKE251" s="11"/>
      <c r="UKF251" s="89"/>
      <c r="UKG251" s="87"/>
      <c r="UKH251" s="90"/>
      <c r="UKI251" s="91"/>
      <c r="UKJ251" s="86"/>
      <c r="UKK251" s="87"/>
      <c r="UKL251" s="87"/>
      <c r="UKM251" s="87"/>
      <c r="UKN251" s="87"/>
      <c r="UKO251" s="88"/>
      <c r="UKP251" s="12"/>
      <c r="UKQ251" s="12"/>
      <c r="UKR251" s="88"/>
      <c r="UKS251" s="88"/>
      <c r="UKT251" s="11"/>
      <c r="UKU251" s="11"/>
      <c r="UKV251" s="89"/>
      <c r="UKW251" s="87"/>
      <c r="UKX251" s="90"/>
      <c r="UKY251" s="91"/>
      <c r="UKZ251" s="86"/>
      <c r="ULA251" s="87"/>
      <c r="ULB251" s="87"/>
      <c r="ULC251" s="87"/>
      <c r="ULD251" s="87"/>
      <c r="ULE251" s="88"/>
      <c r="ULF251" s="12"/>
      <c r="ULG251" s="12"/>
      <c r="ULH251" s="88"/>
      <c r="ULI251" s="88"/>
      <c r="ULJ251" s="11"/>
      <c r="ULK251" s="11"/>
      <c r="ULL251" s="89"/>
      <c r="ULM251" s="87"/>
      <c r="ULN251" s="90"/>
      <c r="ULO251" s="91"/>
      <c r="ULP251" s="86"/>
      <c r="ULQ251" s="87"/>
      <c r="ULR251" s="87"/>
      <c r="ULS251" s="87"/>
      <c r="ULT251" s="87"/>
      <c r="ULU251" s="88"/>
      <c r="ULV251" s="12"/>
      <c r="ULW251" s="12"/>
      <c r="ULX251" s="88"/>
      <c r="ULY251" s="88"/>
      <c r="ULZ251" s="11"/>
      <c r="UMA251" s="11"/>
      <c r="UMB251" s="89"/>
      <c r="UMC251" s="87"/>
      <c r="UMD251" s="90"/>
      <c r="UME251" s="91"/>
      <c r="UMF251" s="86"/>
      <c r="UMG251" s="87"/>
      <c r="UMH251" s="87"/>
      <c r="UMI251" s="87"/>
      <c r="UMJ251" s="87"/>
      <c r="UMK251" s="88"/>
      <c r="UML251" s="12"/>
      <c r="UMM251" s="12"/>
      <c r="UMN251" s="88"/>
      <c r="UMO251" s="88"/>
      <c r="UMP251" s="11"/>
      <c r="UMQ251" s="11"/>
      <c r="UMR251" s="89"/>
      <c r="UMS251" s="87"/>
      <c r="UMT251" s="90"/>
      <c r="UMU251" s="91"/>
      <c r="UMV251" s="86"/>
      <c r="UMW251" s="87"/>
      <c r="UMX251" s="87"/>
      <c r="UMY251" s="87"/>
      <c r="UMZ251" s="87"/>
      <c r="UNA251" s="88"/>
      <c r="UNB251" s="12"/>
      <c r="UNC251" s="12"/>
      <c r="UND251" s="88"/>
      <c r="UNE251" s="88"/>
      <c r="UNF251" s="11"/>
      <c r="UNG251" s="11"/>
      <c r="UNH251" s="89"/>
      <c r="UNI251" s="87"/>
      <c r="UNJ251" s="90"/>
      <c r="UNK251" s="91"/>
      <c r="UNL251" s="86"/>
      <c r="UNM251" s="87"/>
      <c r="UNN251" s="87"/>
      <c r="UNO251" s="87"/>
      <c r="UNP251" s="87"/>
      <c r="UNQ251" s="88"/>
      <c r="UNR251" s="12"/>
      <c r="UNS251" s="12"/>
      <c r="UNT251" s="88"/>
      <c r="UNU251" s="88"/>
      <c r="UNV251" s="11"/>
      <c r="UNW251" s="11"/>
      <c r="UNX251" s="89"/>
      <c r="UNY251" s="87"/>
      <c r="UNZ251" s="90"/>
      <c r="UOA251" s="91"/>
      <c r="UOB251" s="86"/>
      <c r="UOC251" s="87"/>
      <c r="UOD251" s="87"/>
      <c r="UOE251" s="87"/>
      <c r="UOF251" s="87"/>
      <c r="UOG251" s="88"/>
      <c r="UOH251" s="12"/>
      <c r="UOI251" s="12"/>
      <c r="UOJ251" s="88"/>
      <c r="UOK251" s="88"/>
      <c r="UOL251" s="11"/>
      <c r="UOM251" s="11"/>
      <c r="UON251" s="89"/>
      <c r="UOO251" s="87"/>
      <c r="UOP251" s="90"/>
      <c r="UOQ251" s="91"/>
      <c r="UOR251" s="86"/>
      <c r="UOS251" s="87"/>
      <c r="UOT251" s="87"/>
      <c r="UOU251" s="87"/>
      <c r="UOV251" s="87"/>
      <c r="UOW251" s="88"/>
      <c r="UOX251" s="12"/>
      <c r="UOY251" s="12"/>
      <c r="UOZ251" s="88"/>
      <c r="UPA251" s="88"/>
      <c r="UPB251" s="11"/>
      <c r="UPC251" s="11"/>
      <c r="UPD251" s="89"/>
      <c r="UPE251" s="87"/>
      <c r="UPF251" s="90"/>
      <c r="UPG251" s="91"/>
      <c r="UPH251" s="86"/>
      <c r="UPI251" s="87"/>
      <c r="UPJ251" s="87"/>
      <c r="UPK251" s="87"/>
      <c r="UPL251" s="87"/>
      <c r="UPM251" s="88"/>
      <c r="UPN251" s="12"/>
      <c r="UPO251" s="12"/>
      <c r="UPP251" s="88"/>
      <c r="UPQ251" s="88"/>
      <c r="UPR251" s="11"/>
      <c r="UPS251" s="11"/>
      <c r="UPT251" s="89"/>
      <c r="UPU251" s="87"/>
      <c r="UPV251" s="90"/>
      <c r="UPW251" s="91"/>
      <c r="UPX251" s="86"/>
      <c r="UPY251" s="87"/>
      <c r="UPZ251" s="87"/>
      <c r="UQA251" s="87"/>
      <c r="UQB251" s="87"/>
      <c r="UQC251" s="88"/>
      <c r="UQD251" s="12"/>
      <c r="UQE251" s="12"/>
      <c r="UQF251" s="88"/>
      <c r="UQG251" s="88"/>
      <c r="UQH251" s="11"/>
      <c r="UQI251" s="11"/>
      <c r="UQJ251" s="89"/>
      <c r="UQK251" s="87"/>
      <c r="UQL251" s="90"/>
      <c r="UQM251" s="91"/>
      <c r="UQN251" s="86"/>
      <c r="UQO251" s="87"/>
      <c r="UQP251" s="87"/>
      <c r="UQQ251" s="87"/>
      <c r="UQR251" s="87"/>
      <c r="UQS251" s="88"/>
      <c r="UQT251" s="12"/>
      <c r="UQU251" s="12"/>
      <c r="UQV251" s="88"/>
      <c r="UQW251" s="88"/>
      <c r="UQX251" s="11"/>
      <c r="UQY251" s="11"/>
      <c r="UQZ251" s="89"/>
      <c r="URA251" s="87"/>
      <c r="URB251" s="90"/>
      <c r="URC251" s="91"/>
      <c r="URD251" s="86"/>
      <c r="URE251" s="87"/>
      <c r="URF251" s="87"/>
      <c r="URG251" s="87"/>
      <c r="URH251" s="87"/>
      <c r="URI251" s="88"/>
      <c r="URJ251" s="12"/>
      <c r="URK251" s="12"/>
      <c r="URL251" s="88"/>
      <c r="URM251" s="88"/>
      <c r="URN251" s="11"/>
      <c r="URO251" s="11"/>
      <c r="URP251" s="89"/>
      <c r="URQ251" s="87"/>
      <c r="URR251" s="90"/>
      <c r="URS251" s="91"/>
      <c r="URT251" s="86"/>
      <c r="URU251" s="87"/>
      <c r="URV251" s="87"/>
      <c r="URW251" s="87"/>
      <c r="URX251" s="87"/>
      <c r="URY251" s="88"/>
      <c r="URZ251" s="12"/>
      <c r="USA251" s="12"/>
      <c r="USB251" s="88"/>
      <c r="USC251" s="88"/>
      <c r="USD251" s="11"/>
      <c r="USE251" s="11"/>
      <c r="USF251" s="89"/>
      <c r="USG251" s="87"/>
      <c r="USH251" s="90"/>
      <c r="USI251" s="91"/>
      <c r="USJ251" s="86"/>
      <c r="USK251" s="87"/>
      <c r="USL251" s="87"/>
      <c r="USM251" s="87"/>
      <c r="USN251" s="87"/>
      <c r="USO251" s="88"/>
      <c r="USP251" s="12"/>
      <c r="USQ251" s="12"/>
      <c r="USR251" s="88"/>
      <c r="USS251" s="88"/>
      <c r="UST251" s="11"/>
      <c r="USU251" s="11"/>
      <c r="USV251" s="89"/>
      <c r="USW251" s="87"/>
      <c r="USX251" s="90"/>
      <c r="USY251" s="91"/>
      <c r="USZ251" s="86"/>
      <c r="UTA251" s="87"/>
      <c r="UTB251" s="87"/>
      <c r="UTC251" s="87"/>
      <c r="UTD251" s="87"/>
      <c r="UTE251" s="88"/>
      <c r="UTF251" s="12"/>
      <c r="UTG251" s="12"/>
      <c r="UTH251" s="88"/>
      <c r="UTI251" s="88"/>
      <c r="UTJ251" s="11"/>
      <c r="UTK251" s="11"/>
      <c r="UTL251" s="89"/>
      <c r="UTM251" s="87"/>
      <c r="UTN251" s="90"/>
      <c r="UTO251" s="91"/>
      <c r="UTP251" s="86"/>
      <c r="UTQ251" s="87"/>
      <c r="UTR251" s="87"/>
      <c r="UTS251" s="87"/>
      <c r="UTT251" s="87"/>
      <c r="UTU251" s="88"/>
      <c r="UTV251" s="12"/>
      <c r="UTW251" s="12"/>
      <c r="UTX251" s="88"/>
      <c r="UTY251" s="88"/>
      <c r="UTZ251" s="11"/>
      <c r="UUA251" s="11"/>
      <c r="UUB251" s="89"/>
      <c r="UUC251" s="87"/>
      <c r="UUD251" s="90"/>
      <c r="UUE251" s="91"/>
      <c r="UUF251" s="86"/>
      <c r="UUG251" s="87"/>
      <c r="UUH251" s="87"/>
      <c r="UUI251" s="87"/>
      <c r="UUJ251" s="87"/>
      <c r="UUK251" s="88"/>
      <c r="UUL251" s="12"/>
      <c r="UUM251" s="12"/>
      <c r="UUN251" s="88"/>
      <c r="UUO251" s="88"/>
      <c r="UUP251" s="11"/>
      <c r="UUQ251" s="11"/>
      <c r="UUR251" s="89"/>
      <c r="UUS251" s="87"/>
      <c r="UUT251" s="90"/>
      <c r="UUU251" s="91"/>
      <c r="UUV251" s="86"/>
      <c r="UUW251" s="87"/>
      <c r="UUX251" s="87"/>
      <c r="UUY251" s="87"/>
      <c r="UUZ251" s="87"/>
      <c r="UVA251" s="88"/>
      <c r="UVB251" s="12"/>
      <c r="UVC251" s="12"/>
      <c r="UVD251" s="88"/>
      <c r="UVE251" s="88"/>
      <c r="UVF251" s="11"/>
      <c r="UVG251" s="11"/>
      <c r="UVH251" s="89"/>
      <c r="UVI251" s="87"/>
      <c r="UVJ251" s="90"/>
      <c r="UVK251" s="91"/>
      <c r="UVL251" s="86"/>
      <c r="UVM251" s="87"/>
      <c r="UVN251" s="87"/>
      <c r="UVO251" s="87"/>
      <c r="UVP251" s="87"/>
      <c r="UVQ251" s="88"/>
      <c r="UVR251" s="12"/>
      <c r="UVS251" s="12"/>
      <c r="UVT251" s="88"/>
      <c r="UVU251" s="88"/>
      <c r="UVV251" s="11"/>
      <c r="UVW251" s="11"/>
      <c r="UVX251" s="89"/>
      <c r="UVY251" s="87"/>
      <c r="UVZ251" s="90"/>
      <c r="UWA251" s="91"/>
      <c r="UWB251" s="86"/>
      <c r="UWC251" s="87"/>
      <c r="UWD251" s="87"/>
      <c r="UWE251" s="87"/>
      <c r="UWF251" s="87"/>
      <c r="UWG251" s="88"/>
      <c r="UWH251" s="12"/>
      <c r="UWI251" s="12"/>
      <c r="UWJ251" s="88"/>
      <c r="UWK251" s="88"/>
      <c r="UWL251" s="11"/>
      <c r="UWM251" s="11"/>
      <c r="UWN251" s="89"/>
      <c r="UWO251" s="87"/>
      <c r="UWP251" s="90"/>
      <c r="UWQ251" s="91"/>
      <c r="UWR251" s="86"/>
      <c r="UWS251" s="87"/>
      <c r="UWT251" s="87"/>
      <c r="UWU251" s="87"/>
      <c r="UWV251" s="87"/>
      <c r="UWW251" s="88"/>
      <c r="UWX251" s="12"/>
      <c r="UWY251" s="12"/>
      <c r="UWZ251" s="88"/>
      <c r="UXA251" s="88"/>
      <c r="UXB251" s="11"/>
      <c r="UXC251" s="11"/>
      <c r="UXD251" s="89"/>
      <c r="UXE251" s="87"/>
      <c r="UXF251" s="90"/>
      <c r="UXG251" s="91"/>
      <c r="UXH251" s="86"/>
      <c r="UXI251" s="87"/>
      <c r="UXJ251" s="87"/>
      <c r="UXK251" s="87"/>
      <c r="UXL251" s="87"/>
      <c r="UXM251" s="88"/>
      <c r="UXN251" s="12"/>
      <c r="UXO251" s="12"/>
      <c r="UXP251" s="88"/>
      <c r="UXQ251" s="88"/>
      <c r="UXR251" s="11"/>
      <c r="UXS251" s="11"/>
      <c r="UXT251" s="89"/>
      <c r="UXU251" s="87"/>
      <c r="UXV251" s="90"/>
      <c r="UXW251" s="91"/>
      <c r="UXX251" s="86"/>
      <c r="UXY251" s="87"/>
      <c r="UXZ251" s="87"/>
      <c r="UYA251" s="87"/>
      <c r="UYB251" s="87"/>
      <c r="UYC251" s="88"/>
      <c r="UYD251" s="12"/>
      <c r="UYE251" s="12"/>
      <c r="UYF251" s="88"/>
      <c r="UYG251" s="88"/>
      <c r="UYH251" s="11"/>
      <c r="UYI251" s="11"/>
      <c r="UYJ251" s="89"/>
      <c r="UYK251" s="87"/>
      <c r="UYL251" s="90"/>
      <c r="UYM251" s="91"/>
      <c r="UYN251" s="86"/>
      <c r="UYO251" s="87"/>
      <c r="UYP251" s="87"/>
      <c r="UYQ251" s="87"/>
      <c r="UYR251" s="87"/>
      <c r="UYS251" s="88"/>
      <c r="UYT251" s="12"/>
      <c r="UYU251" s="12"/>
      <c r="UYV251" s="88"/>
      <c r="UYW251" s="88"/>
      <c r="UYX251" s="11"/>
      <c r="UYY251" s="11"/>
      <c r="UYZ251" s="89"/>
      <c r="UZA251" s="87"/>
      <c r="UZB251" s="90"/>
      <c r="UZC251" s="91"/>
      <c r="UZD251" s="86"/>
      <c r="UZE251" s="87"/>
      <c r="UZF251" s="87"/>
      <c r="UZG251" s="87"/>
      <c r="UZH251" s="87"/>
      <c r="UZI251" s="88"/>
      <c r="UZJ251" s="12"/>
      <c r="UZK251" s="12"/>
      <c r="UZL251" s="88"/>
      <c r="UZM251" s="88"/>
      <c r="UZN251" s="11"/>
      <c r="UZO251" s="11"/>
      <c r="UZP251" s="89"/>
      <c r="UZQ251" s="87"/>
      <c r="UZR251" s="90"/>
      <c r="UZS251" s="91"/>
      <c r="UZT251" s="86"/>
      <c r="UZU251" s="87"/>
      <c r="UZV251" s="87"/>
      <c r="UZW251" s="87"/>
      <c r="UZX251" s="87"/>
      <c r="UZY251" s="88"/>
      <c r="UZZ251" s="12"/>
      <c r="VAA251" s="12"/>
      <c r="VAB251" s="88"/>
      <c r="VAC251" s="88"/>
      <c r="VAD251" s="11"/>
      <c r="VAE251" s="11"/>
      <c r="VAF251" s="89"/>
      <c r="VAG251" s="87"/>
      <c r="VAH251" s="90"/>
      <c r="VAI251" s="91"/>
      <c r="VAJ251" s="86"/>
      <c r="VAK251" s="87"/>
      <c r="VAL251" s="87"/>
      <c r="VAM251" s="87"/>
      <c r="VAN251" s="87"/>
      <c r="VAO251" s="88"/>
      <c r="VAP251" s="12"/>
      <c r="VAQ251" s="12"/>
      <c r="VAR251" s="88"/>
      <c r="VAS251" s="88"/>
      <c r="VAT251" s="11"/>
      <c r="VAU251" s="11"/>
      <c r="VAV251" s="89"/>
      <c r="VAW251" s="87"/>
      <c r="VAX251" s="90"/>
      <c r="VAY251" s="91"/>
      <c r="VAZ251" s="86"/>
      <c r="VBA251" s="87"/>
      <c r="VBB251" s="87"/>
      <c r="VBC251" s="87"/>
      <c r="VBD251" s="87"/>
      <c r="VBE251" s="88"/>
      <c r="VBF251" s="12"/>
      <c r="VBG251" s="12"/>
      <c r="VBH251" s="88"/>
      <c r="VBI251" s="88"/>
      <c r="VBJ251" s="11"/>
      <c r="VBK251" s="11"/>
      <c r="VBL251" s="89"/>
      <c r="VBM251" s="87"/>
      <c r="VBN251" s="90"/>
      <c r="VBO251" s="91"/>
      <c r="VBP251" s="86"/>
      <c r="VBQ251" s="87"/>
      <c r="VBR251" s="87"/>
      <c r="VBS251" s="87"/>
      <c r="VBT251" s="87"/>
      <c r="VBU251" s="88"/>
      <c r="VBV251" s="12"/>
      <c r="VBW251" s="12"/>
      <c r="VBX251" s="88"/>
      <c r="VBY251" s="88"/>
      <c r="VBZ251" s="11"/>
      <c r="VCA251" s="11"/>
      <c r="VCB251" s="89"/>
      <c r="VCC251" s="87"/>
      <c r="VCD251" s="90"/>
      <c r="VCE251" s="91"/>
      <c r="VCF251" s="86"/>
      <c r="VCG251" s="87"/>
      <c r="VCH251" s="87"/>
      <c r="VCI251" s="87"/>
      <c r="VCJ251" s="87"/>
      <c r="VCK251" s="88"/>
      <c r="VCL251" s="12"/>
      <c r="VCM251" s="12"/>
      <c r="VCN251" s="88"/>
      <c r="VCO251" s="88"/>
      <c r="VCP251" s="11"/>
      <c r="VCQ251" s="11"/>
      <c r="VCR251" s="89"/>
      <c r="VCS251" s="87"/>
      <c r="VCT251" s="90"/>
      <c r="VCU251" s="91"/>
      <c r="VCV251" s="86"/>
      <c r="VCW251" s="87"/>
      <c r="VCX251" s="87"/>
      <c r="VCY251" s="87"/>
      <c r="VCZ251" s="87"/>
      <c r="VDA251" s="88"/>
      <c r="VDB251" s="12"/>
      <c r="VDC251" s="12"/>
      <c r="VDD251" s="88"/>
      <c r="VDE251" s="88"/>
      <c r="VDF251" s="11"/>
      <c r="VDG251" s="11"/>
      <c r="VDH251" s="89"/>
      <c r="VDI251" s="87"/>
      <c r="VDJ251" s="90"/>
      <c r="VDK251" s="91"/>
      <c r="VDL251" s="86"/>
      <c r="VDM251" s="87"/>
      <c r="VDN251" s="87"/>
      <c r="VDO251" s="87"/>
      <c r="VDP251" s="87"/>
      <c r="VDQ251" s="88"/>
      <c r="VDR251" s="12"/>
      <c r="VDS251" s="12"/>
      <c r="VDT251" s="88"/>
      <c r="VDU251" s="88"/>
      <c r="VDV251" s="11"/>
      <c r="VDW251" s="11"/>
      <c r="VDX251" s="89"/>
      <c r="VDY251" s="87"/>
      <c r="VDZ251" s="90"/>
      <c r="VEA251" s="91"/>
      <c r="VEB251" s="86"/>
      <c r="VEC251" s="87"/>
      <c r="VED251" s="87"/>
      <c r="VEE251" s="87"/>
      <c r="VEF251" s="87"/>
      <c r="VEG251" s="88"/>
      <c r="VEH251" s="12"/>
      <c r="VEI251" s="12"/>
      <c r="VEJ251" s="88"/>
      <c r="VEK251" s="88"/>
      <c r="VEL251" s="11"/>
      <c r="VEM251" s="11"/>
      <c r="VEN251" s="89"/>
      <c r="VEO251" s="87"/>
      <c r="VEP251" s="90"/>
      <c r="VEQ251" s="91"/>
      <c r="VER251" s="86"/>
      <c r="VES251" s="87"/>
      <c r="VET251" s="87"/>
      <c r="VEU251" s="87"/>
      <c r="VEV251" s="87"/>
      <c r="VEW251" s="88"/>
      <c r="VEX251" s="12"/>
      <c r="VEY251" s="12"/>
      <c r="VEZ251" s="88"/>
      <c r="VFA251" s="88"/>
      <c r="VFB251" s="11"/>
      <c r="VFC251" s="11"/>
      <c r="VFD251" s="89"/>
      <c r="VFE251" s="87"/>
      <c r="VFF251" s="90"/>
      <c r="VFG251" s="91"/>
      <c r="VFH251" s="86"/>
      <c r="VFI251" s="87"/>
      <c r="VFJ251" s="87"/>
      <c r="VFK251" s="87"/>
      <c r="VFL251" s="87"/>
      <c r="VFM251" s="88"/>
      <c r="VFN251" s="12"/>
      <c r="VFO251" s="12"/>
      <c r="VFP251" s="88"/>
      <c r="VFQ251" s="88"/>
      <c r="VFR251" s="11"/>
      <c r="VFS251" s="11"/>
      <c r="VFT251" s="89"/>
      <c r="VFU251" s="87"/>
      <c r="VFV251" s="90"/>
      <c r="VFW251" s="91"/>
      <c r="VFX251" s="86"/>
      <c r="VFY251" s="87"/>
      <c r="VFZ251" s="87"/>
      <c r="VGA251" s="87"/>
      <c r="VGB251" s="87"/>
      <c r="VGC251" s="88"/>
      <c r="VGD251" s="12"/>
      <c r="VGE251" s="12"/>
      <c r="VGF251" s="88"/>
      <c r="VGG251" s="88"/>
      <c r="VGH251" s="11"/>
      <c r="VGI251" s="11"/>
      <c r="VGJ251" s="89"/>
      <c r="VGK251" s="87"/>
      <c r="VGL251" s="90"/>
      <c r="VGM251" s="91"/>
      <c r="VGN251" s="86"/>
      <c r="VGO251" s="87"/>
      <c r="VGP251" s="87"/>
      <c r="VGQ251" s="87"/>
      <c r="VGR251" s="87"/>
      <c r="VGS251" s="88"/>
      <c r="VGT251" s="12"/>
      <c r="VGU251" s="12"/>
      <c r="VGV251" s="88"/>
      <c r="VGW251" s="88"/>
      <c r="VGX251" s="11"/>
      <c r="VGY251" s="11"/>
      <c r="VGZ251" s="89"/>
      <c r="VHA251" s="87"/>
      <c r="VHB251" s="90"/>
      <c r="VHC251" s="91"/>
      <c r="VHD251" s="86"/>
      <c r="VHE251" s="87"/>
      <c r="VHF251" s="87"/>
      <c r="VHG251" s="87"/>
      <c r="VHH251" s="87"/>
      <c r="VHI251" s="88"/>
      <c r="VHJ251" s="12"/>
      <c r="VHK251" s="12"/>
      <c r="VHL251" s="88"/>
      <c r="VHM251" s="88"/>
      <c r="VHN251" s="11"/>
      <c r="VHO251" s="11"/>
      <c r="VHP251" s="89"/>
      <c r="VHQ251" s="87"/>
      <c r="VHR251" s="90"/>
      <c r="VHS251" s="91"/>
      <c r="VHT251" s="86"/>
      <c r="VHU251" s="87"/>
      <c r="VHV251" s="87"/>
      <c r="VHW251" s="87"/>
      <c r="VHX251" s="87"/>
      <c r="VHY251" s="88"/>
      <c r="VHZ251" s="12"/>
      <c r="VIA251" s="12"/>
      <c r="VIB251" s="88"/>
      <c r="VIC251" s="88"/>
      <c r="VID251" s="11"/>
      <c r="VIE251" s="11"/>
      <c r="VIF251" s="89"/>
      <c r="VIG251" s="87"/>
      <c r="VIH251" s="90"/>
      <c r="VII251" s="91"/>
      <c r="VIJ251" s="86"/>
      <c r="VIK251" s="87"/>
      <c r="VIL251" s="87"/>
      <c r="VIM251" s="87"/>
      <c r="VIN251" s="87"/>
      <c r="VIO251" s="88"/>
      <c r="VIP251" s="12"/>
      <c r="VIQ251" s="12"/>
      <c r="VIR251" s="88"/>
      <c r="VIS251" s="88"/>
      <c r="VIT251" s="11"/>
      <c r="VIU251" s="11"/>
      <c r="VIV251" s="89"/>
      <c r="VIW251" s="87"/>
      <c r="VIX251" s="90"/>
      <c r="VIY251" s="91"/>
      <c r="VIZ251" s="86"/>
      <c r="VJA251" s="87"/>
      <c r="VJB251" s="87"/>
      <c r="VJC251" s="87"/>
      <c r="VJD251" s="87"/>
      <c r="VJE251" s="88"/>
      <c r="VJF251" s="12"/>
      <c r="VJG251" s="12"/>
      <c r="VJH251" s="88"/>
      <c r="VJI251" s="88"/>
      <c r="VJJ251" s="11"/>
      <c r="VJK251" s="11"/>
      <c r="VJL251" s="89"/>
      <c r="VJM251" s="87"/>
      <c r="VJN251" s="90"/>
      <c r="VJO251" s="91"/>
      <c r="VJP251" s="86"/>
      <c r="VJQ251" s="87"/>
      <c r="VJR251" s="87"/>
      <c r="VJS251" s="87"/>
      <c r="VJT251" s="87"/>
      <c r="VJU251" s="88"/>
      <c r="VJV251" s="12"/>
      <c r="VJW251" s="12"/>
      <c r="VJX251" s="88"/>
      <c r="VJY251" s="88"/>
      <c r="VJZ251" s="11"/>
      <c r="VKA251" s="11"/>
      <c r="VKB251" s="89"/>
      <c r="VKC251" s="87"/>
      <c r="VKD251" s="90"/>
      <c r="VKE251" s="91"/>
      <c r="VKF251" s="86"/>
      <c r="VKG251" s="87"/>
      <c r="VKH251" s="87"/>
      <c r="VKI251" s="87"/>
      <c r="VKJ251" s="87"/>
      <c r="VKK251" s="88"/>
      <c r="VKL251" s="12"/>
      <c r="VKM251" s="12"/>
      <c r="VKN251" s="88"/>
      <c r="VKO251" s="88"/>
      <c r="VKP251" s="11"/>
      <c r="VKQ251" s="11"/>
      <c r="VKR251" s="89"/>
      <c r="VKS251" s="87"/>
      <c r="VKT251" s="90"/>
      <c r="VKU251" s="91"/>
      <c r="VKV251" s="86"/>
      <c r="VKW251" s="87"/>
      <c r="VKX251" s="87"/>
      <c r="VKY251" s="87"/>
      <c r="VKZ251" s="87"/>
      <c r="VLA251" s="88"/>
      <c r="VLB251" s="12"/>
      <c r="VLC251" s="12"/>
      <c r="VLD251" s="88"/>
      <c r="VLE251" s="88"/>
      <c r="VLF251" s="11"/>
      <c r="VLG251" s="11"/>
      <c r="VLH251" s="89"/>
      <c r="VLI251" s="87"/>
      <c r="VLJ251" s="90"/>
      <c r="VLK251" s="91"/>
      <c r="VLL251" s="86"/>
      <c r="VLM251" s="87"/>
      <c r="VLN251" s="87"/>
      <c r="VLO251" s="87"/>
      <c r="VLP251" s="87"/>
      <c r="VLQ251" s="88"/>
      <c r="VLR251" s="12"/>
      <c r="VLS251" s="12"/>
      <c r="VLT251" s="88"/>
      <c r="VLU251" s="88"/>
      <c r="VLV251" s="11"/>
      <c r="VLW251" s="11"/>
      <c r="VLX251" s="89"/>
      <c r="VLY251" s="87"/>
      <c r="VLZ251" s="90"/>
      <c r="VMA251" s="91"/>
      <c r="VMB251" s="86"/>
      <c r="VMC251" s="87"/>
      <c r="VMD251" s="87"/>
      <c r="VME251" s="87"/>
      <c r="VMF251" s="87"/>
      <c r="VMG251" s="88"/>
      <c r="VMH251" s="12"/>
      <c r="VMI251" s="12"/>
      <c r="VMJ251" s="88"/>
      <c r="VMK251" s="88"/>
      <c r="VML251" s="11"/>
      <c r="VMM251" s="11"/>
      <c r="VMN251" s="89"/>
      <c r="VMO251" s="87"/>
      <c r="VMP251" s="90"/>
      <c r="VMQ251" s="91"/>
      <c r="VMR251" s="86"/>
      <c r="VMS251" s="87"/>
      <c r="VMT251" s="87"/>
      <c r="VMU251" s="87"/>
      <c r="VMV251" s="87"/>
      <c r="VMW251" s="88"/>
      <c r="VMX251" s="12"/>
      <c r="VMY251" s="12"/>
      <c r="VMZ251" s="88"/>
      <c r="VNA251" s="88"/>
      <c r="VNB251" s="11"/>
      <c r="VNC251" s="11"/>
      <c r="VND251" s="89"/>
      <c r="VNE251" s="87"/>
      <c r="VNF251" s="90"/>
      <c r="VNG251" s="91"/>
      <c r="VNH251" s="86"/>
      <c r="VNI251" s="87"/>
      <c r="VNJ251" s="87"/>
      <c r="VNK251" s="87"/>
      <c r="VNL251" s="87"/>
      <c r="VNM251" s="88"/>
      <c r="VNN251" s="12"/>
      <c r="VNO251" s="12"/>
      <c r="VNP251" s="88"/>
      <c r="VNQ251" s="88"/>
      <c r="VNR251" s="11"/>
      <c r="VNS251" s="11"/>
      <c r="VNT251" s="89"/>
      <c r="VNU251" s="87"/>
      <c r="VNV251" s="90"/>
      <c r="VNW251" s="91"/>
      <c r="VNX251" s="86"/>
      <c r="VNY251" s="87"/>
      <c r="VNZ251" s="87"/>
      <c r="VOA251" s="87"/>
      <c r="VOB251" s="87"/>
      <c r="VOC251" s="88"/>
      <c r="VOD251" s="12"/>
      <c r="VOE251" s="12"/>
      <c r="VOF251" s="88"/>
      <c r="VOG251" s="88"/>
      <c r="VOH251" s="11"/>
      <c r="VOI251" s="11"/>
      <c r="VOJ251" s="89"/>
      <c r="VOK251" s="87"/>
      <c r="VOL251" s="90"/>
      <c r="VOM251" s="91"/>
      <c r="VON251" s="86"/>
      <c r="VOO251" s="87"/>
      <c r="VOP251" s="87"/>
      <c r="VOQ251" s="87"/>
      <c r="VOR251" s="87"/>
      <c r="VOS251" s="88"/>
      <c r="VOT251" s="12"/>
      <c r="VOU251" s="12"/>
      <c r="VOV251" s="88"/>
      <c r="VOW251" s="88"/>
      <c r="VOX251" s="11"/>
      <c r="VOY251" s="11"/>
      <c r="VOZ251" s="89"/>
      <c r="VPA251" s="87"/>
      <c r="VPB251" s="90"/>
      <c r="VPC251" s="91"/>
      <c r="VPD251" s="86"/>
      <c r="VPE251" s="87"/>
      <c r="VPF251" s="87"/>
      <c r="VPG251" s="87"/>
      <c r="VPH251" s="87"/>
      <c r="VPI251" s="88"/>
      <c r="VPJ251" s="12"/>
      <c r="VPK251" s="12"/>
      <c r="VPL251" s="88"/>
      <c r="VPM251" s="88"/>
      <c r="VPN251" s="11"/>
      <c r="VPO251" s="11"/>
      <c r="VPP251" s="89"/>
      <c r="VPQ251" s="87"/>
      <c r="VPR251" s="90"/>
      <c r="VPS251" s="91"/>
      <c r="VPT251" s="86"/>
      <c r="VPU251" s="87"/>
      <c r="VPV251" s="87"/>
      <c r="VPW251" s="87"/>
      <c r="VPX251" s="87"/>
      <c r="VPY251" s="88"/>
      <c r="VPZ251" s="12"/>
      <c r="VQA251" s="12"/>
      <c r="VQB251" s="88"/>
      <c r="VQC251" s="88"/>
      <c r="VQD251" s="11"/>
      <c r="VQE251" s="11"/>
      <c r="VQF251" s="89"/>
      <c r="VQG251" s="87"/>
      <c r="VQH251" s="90"/>
      <c r="VQI251" s="91"/>
      <c r="VQJ251" s="86"/>
      <c r="VQK251" s="87"/>
      <c r="VQL251" s="87"/>
      <c r="VQM251" s="87"/>
      <c r="VQN251" s="87"/>
      <c r="VQO251" s="88"/>
      <c r="VQP251" s="12"/>
      <c r="VQQ251" s="12"/>
      <c r="VQR251" s="88"/>
      <c r="VQS251" s="88"/>
      <c r="VQT251" s="11"/>
      <c r="VQU251" s="11"/>
      <c r="VQV251" s="89"/>
      <c r="VQW251" s="87"/>
      <c r="VQX251" s="90"/>
      <c r="VQY251" s="91"/>
      <c r="VQZ251" s="86"/>
      <c r="VRA251" s="87"/>
      <c r="VRB251" s="87"/>
      <c r="VRC251" s="87"/>
      <c r="VRD251" s="87"/>
      <c r="VRE251" s="88"/>
      <c r="VRF251" s="12"/>
      <c r="VRG251" s="12"/>
      <c r="VRH251" s="88"/>
      <c r="VRI251" s="88"/>
      <c r="VRJ251" s="11"/>
      <c r="VRK251" s="11"/>
      <c r="VRL251" s="89"/>
      <c r="VRM251" s="87"/>
      <c r="VRN251" s="90"/>
      <c r="VRO251" s="91"/>
      <c r="VRP251" s="86"/>
      <c r="VRQ251" s="87"/>
      <c r="VRR251" s="87"/>
      <c r="VRS251" s="87"/>
      <c r="VRT251" s="87"/>
      <c r="VRU251" s="88"/>
      <c r="VRV251" s="12"/>
      <c r="VRW251" s="12"/>
      <c r="VRX251" s="88"/>
      <c r="VRY251" s="88"/>
      <c r="VRZ251" s="11"/>
      <c r="VSA251" s="11"/>
      <c r="VSB251" s="89"/>
      <c r="VSC251" s="87"/>
      <c r="VSD251" s="90"/>
      <c r="VSE251" s="91"/>
      <c r="VSF251" s="86"/>
      <c r="VSG251" s="87"/>
      <c r="VSH251" s="87"/>
      <c r="VSI251" s="87"/>
      <c r="VSJ251" s="87"/>
      <c r="VSK251" s="88"/>
      <c r="VSL251" s="12"/>
      <c r="VSM251" s="12"/>
      <c r="VSN251" s="88"/>
      <c r="VSO251" s="88"/>
      <c r="VSP251" s="11"/>
      <c r="VSQ251" s="11"/>
      <c r="VSR251" s="89"/>
      <c r="VSS251" s="87"/>
      <c r="VST251" s="90"/>
      <c r="VSU251" s="91"/>
      <c r="VSV251" s="86"/>
      <c r="VSW251" s="87"/>
      <c r="VSX251" s="87"/>
      <c r="VSY251" s="87"/>
      <c r="VSZ251" s="87"/>
      <c r="VTA251" s="88"/>
      <c r="VTB251" s="12"/>
      <c r="VTC251" s="12"/>
      <c r="VTD251" s="88"/>
      <c r="VTE251" s="88"/>
      <c r="VTF251" s="11"/>
      <c r="VTG251" s="11"/>
      <c r="VTH251" s="89"/>
      <c r="VTI251" s="87"/>
      <c r="VTJ251" s="90"/>
      <c r="VTK251" s="91"/>
      <c r="VTL251" s="86"/>
      <c r="VTM251" s="87"/>
      <c r="VTN251" s="87"/>
      <c r="VTO251" s="87"/>
      <c r="VTP251" s="87"/>
      <c r="VTQ251" s="88"/>
      <c r="VTR251" s="12"/>
      <c r="VTS251" s="12"/>
      <c r="VTT251" s="88"/>
      <c r="VTU251" s="88"/>
      <c r="VTV251" s="11"/>
      <c r="VTW251" s="11"/>
      <c r="VTX251" s="89"/>
      <c r="VTY251" s="87"/>
      <c r="VTZ251" s="90"/>
      <c r="VUA251" s="91"/>
      <c r="VUB251" s="86"/>
      <c r="VUC251" s="87"/>
      <c r="VUD251" s="87"/>
      <c r="VUE251" s="87"/>
      <c r="VUF251" s="87"/>
      <c r="VUG251" s="88"/>
      <c r="VUH251" s="12"/>
      <c r="VUI251" s="12"/>
      <c r="VUJ251" s="88"/>
      <c r="VUK251" s="88"/>
      <c r="VUL251" s="11"/>
      <c r="VUM251" s="11"/>
      <c r="VUN251" s="89"/>
      <c r="VUO251" s="87"/>
      <c r="VUP251" s="90"/>
      <c r="VUQ251" s="91"/>
      <c r="VUR251" s="86"/>
      <c r="VUS251" s="87"/>
      <c r="VUT251" s="87"/>
      <c r="VUU251" s="87"/>
      <c r="VUV251" s="87"/>
      <c r="VUW251" s="88"/>
      <c r="VUX251" s="12"/>
      <c r="VUY251" s="12"/>
      <c r="VUZ251" s="88"/>
      <c r="VVA251" s="88"/>
      <c r="VVB251" s="11"/>
      <c r="VVC251" s="11"/>
      <c r="VVD251" s="89"/>
      <c r="VVE251" s="87"/>
      <c r="VVF251" s="90"/>
      <c r="VVG251" s="91"/>
      <c r="VVH251" s="86"/>
      <c r="VVI251" s="87"/>
      <c r="VVJ251" s="87"/>
      <c r="VVK251" s="87"/>
      <c r="VVL251" s="87"/>
      <c r="VVM251" s="88"/>
      <c r="VVN251" s="12"/>
      <c r="VVO251" s="12"/>
      <c r="VVP251" s="88"/>
      <c r="VVQ251" s="88"/>
      <c r="VVR251" s="11"/>
      <c r="VVS251" s="11"/>
      <c r="VVT251" s="89"/>
      <c r="VVU251" s="87"/>
      <c r="VVV251" s="90"/>
      <c r="VVW251" s="91"/>
      <c r="VVX251" s="86"/>
      <c r="VVY251" s="87"/>
      <c r="VVZ251" s="87"/>
      <c r="VWA251" s="87"/>
      <c r="VWB251" s="87"/>
      <c r="VWC251" s="88"/>
      <c r="VWD251" s="12"/>
      <c r="VWE251" s="12"/>
      <c r="VWF251" s="88"/>
      <c r="VWG251" s="88"/>
      <c r="VWH251" s="11"/>
      <c r="VWI251" s="11"/>
      <c r="VWJ251" s="89"/>
      <c r="VWK251" s="87"/>
      <c r="VWL251" s="90"/>
      <c r="VWM251" s="91"/>
      <c r="VWN251" s="86"/>
      <c r="VWO251" s="87"/>
      <c r="VWP251" s="87"/>
      <c r="VWQ251" s="87"/>
      <c r="VWR251" s="87"/>
      <c r="VWS251" s="88"/>
      <c r="VWT251" s="12"/>
      <c r="VWU251" s="12"/>
      <c r="VWV251" s="88"/>
      <c r="VWW251" s="88"/>
      <c r="VWX251" s="11"/>
      <c r="VWY251" s="11"/>
      <c r="VWZ251" s="89"/>
      <c r="VXA251" s="87"/>
      <c r="VXB251" s="90"/>
      <c r="VXC251" s="91"/>
      <c r="VXD251" s="86"/>
      <c r="VXE251" s="87"/>
      <c r="VXF251" s="87"/>
      <c r="VXG251" s="87"/>
      <c r="VXH251" s="87"/>
      <c r="VXI251" s="88"/>
      <c r="VXJ251" s="12"/>
      <c r="VXK251" s="12"/>
      <c r="VXL251" s="88"/>
      <c r="VXM251" s="88"/>
      <c r="VXN251" s="11"/>
      <c r="VXO251" s="11"/>
      <c r="VXP251" s="89"/>
      <c r="VXQ251" s="87"/>
      <c r="VXR251" s="90"/>
      <c r="VXS251" s="91"/>
      <c r="VXT251" s="86"/>
      <c r="VXU251" s="87"/>
      <c r="VXV251" s="87"/>
      <c r="VXW251" s="87"/>
      <c r="VXX251" s="87"/>
      <c r="VXY251" s="88"/>
      <c r="VXZ251" s="12"/>
      <c r="VYA251" s="12"/>
      <c r="VYB251" s="88"/>
      <c r="VYC251" s="88"/>
      <c r="VYD251" s="11"/>
      <c r="VYE251" s="11"/>
      <c r="VYF251" s="89"/>
      <c r="VYG251" s="87"/>
      <c r="VYH251" s="90"/>
      <c r="VYI251" s="91"/>
      <c r="VYJ251" s="86"/>
      <c r="VYK251" s="87"/>
      <c r="VYL251" s="87"/>
      <c r="VYM251" s="87"/>
      <c r="VYN251" s="87"/>
      <c r="VYO251" s="88"/>
      <c r="VYP251" s="12"/>
      <c r="VYQ251" s="12"/>
      <c r="VYR251" s="88"/>
      <c r="VYS251" s="88"/>
      <c r="VYT251" s="11"/>
      <c r="VYU251" s="11"/>
      <c r="VYV251" s="89"/>
      <c r="VYW251" s="87"/>
      <c r="VYX251" s="90"/>
      <c r="VYY251" s="91"/>
      <c r="VYZ251" s="86"/>
      <c r="VZA251" s="87"/>
      <c r="VZB251" s="87"/>
      <c r="VZC251" s="87"/>
      <c r="VZD251" s="87"/>
      <c r="VZE251" s="88"/>
      <c r="VZF251" s="12"/>
      <c r="VZG251" s="12"/>
      <c r="VZH251" s="88"/>
      <c r="VZI251" s="88"/>
      <c r="VZJ251" s="11"/>
      <c r="VZK251" s="11"/>
      <c r="VZL251" s="89"/>
      <c r="VZM251" s="87"/>
      <c r="VZN251" s="90"/>
      <c r="VZO251" s="91"/>
      <c r="VZP251" s="86"/>
      <c r="VZQ251" s="87"/>
      <c r="VZR251" s="87"/>
      <c r="VZS251" s="87"/>
      <c r="VZT251" s="87"/>
      <c r="VZU251" s="88"/>
      <c r="VZV251" s="12"/>
      <c r="VZW251" s="12"/>
      <c r="VZX251" s="88"/>
      <c r="VZY251" s="88"/>
      <c r="VZZ251" s="11"/>
      <c r="WAA251" s="11"/>
      <c r="WAB251" s="89"/>
      <c r="WAC251" s="87"/>
      <c r="WAD251" s="90"/>
      <c r="WAE251" s="91"/>
      <c r="WAF251" s="86"/>
      <c r="WAG251" s="87"/>
      <c r="WAH251" s="87"/>
      <c r="WAI251" s="87"/>
      <c r="WAJ251" s="87"/>
      <c r="WAK251" s="88"/>
      <c r="WAL251" s="12"/>
      <c r="WAM251" s="12"/>
      <c r="WAN251" s="88"/>
      <c r="WAO251" s="88"/>
      <c r="WAP251" s="11"/>
      <c r="WAQ251" s="11"/>
      <c r="WAR251" s="89"/>
      <c r="WAS251" s="87"/>
      <c r="WAT251" s="90"/>
      <c r="WAU251" s="91"/>
      <c r="WAV251" s="86"/>
      <c r="WAW251" s="87"/>
      <c r="WAX251" s="87"/>
      <c r="WAY251" s="87"/>
      <c r="WAZ251" s="87"/>
      <c r="WBA251" s="88"/>
      <c r="WBB251" s="12"/>
      <c r="WBC251" s="12"/>
      <c r="WBD251" s="88"/>
      <c r="WBE251" s="88"/>
      <c r="WBF251" s="11"/>
      <c r="WBG251" s="11"/>
      <c r="WBH251" s="89"/>
      <c r="WBI251" s="87"/>
      <c r="WBJ251" s="90"/>
      <c r="WBK251" s="91"/>
      <c r="WBL251" s="86"/>
      <c r="WBM251" s="87"/>
      <c r="WBN251" s="87"/>
      <c r="WBO251" s="87"/>
      <c r="WBP251" s="87"/>
      <c r="WBQ251" s="88"/>
      <c r="WBR251" s="12"/>
      <c r="WBS251" s="12"/>
      <c r="WBT251" s="88"/>
      <c r="WBU251" s="88"/>
      <c r="WBV251" s="11"/>
      <c r="WBW251" s="11"/>
      <c r="WBX251" s="89"/>
      <c r="WBY251" s="87"/>
      <c r="WBZ251" s="90"/>
      <c r="WCA251" s="91"/>
      <c r="WCB251" s="86"/>
      <c r="WCC251" s="87"/>
      <c r="WCD251" s="87"/>
      <c r="WCE251" s="87"/>
      <c r="WCF251" s="87"/>
      <c r="WCG251" s="88"/>
      <c r="WCH251" s="12"/>
      <c r="WCI251" s="12"/>
      <c r="WCJ251" s="88"/>
      <c r="WCK251" s="88"/>
      <c r="WCL251" s="11"/>
      <c r="WCM251" s="11"/>
      <c r="WCN251" s="89"/>
      <c r="WCO251" s="87"/>
      <c r="WCP251" s="90"/>
      <c r="WCQ251" s="91"/>
      <c r="WCR251" s="86"/>
      <c r="WCS251" s="87"/>
      <c r="WCT251" s="87"/>
      <c r="WCU251" s="87"/>
      <c r="WCV251" s="87"/>
      <c r="WCW251" s="88"/>
      <c r="WCX251" s="12"/>
      <c r="WCY251" s="12"/>
      <c r="WCZ251" s="88"/>
      <c r="WDA251" s="88"/>
      <c r="WDB251" s="11"/>
      <c r="WDC251" s="11"/>
      <c r="WDD251" s="89"/>
      <c r="WDE251" s="87"/>
      <c r="WDF251" s="90"/>
      <c r="WDG251" s="91"/>
      <c r="WDH251" s="86"/>
      <c r="WDI251" s="87"/>
      <c r="WDJ251" s="87"/>
      <c r="WDK251" s="87"/>
      <c r="WDL251" s="87"/>
      <c r="WDM251" s="88"/>
      <c r="WDN251" s="12"/>
      <c r="WDO251" s="12"/>
      <c r="WDP251" s="88"/>
      <c r="WDQ251" s="88"/>
      <c r="WDR251" s="11"/>
      <c r="WDS251" s="11"/>
      <c r="WDT251" s="89"/>
      <c r="WDU251" s="87"/>
      <c r="WDV251" s="90"/>
      <c r="WDW251" s="91"/>
      <c r="WDX251" s="86"/>
      <c r="WDY251" s="87"/>
      <c r="WDZ251" s="87"/>
      <c r="WEA251" s="87"/>
      <c r="WEB251" s="87"/>
      <c r="WEC251" s="88"/>
      <c r="WED251" s="12"/>
      <c r="WEE251" s="12"/>
      <c r="WEF251" s="88"/>
      <c r="WEG251" s="88"/>
      <c r="WEH251" s="11"/>
      <c r="WEI251" s="11"/>
      <c r="WEJ251" s="89"/>
      <c r="WEK251" s="87"/>
      <c r="WEL251" s="90"/>
      <c r="WEM251" s="91"/>
      <c r="WEN251" s="86"/>
      <c r="WEO251" s="87"/>
      <c r="WEP251" s="87"/>
      <c r="WEQ251" s="87"/>
      <c r="WER251" s="87"/>
      <c r="WES251" s="88"/>
      <c r="WET251" s="12"/>
      <c r="WEU251" s="12"/>
      <c r="WEV251" s="88"/>
      <c r="WEW251" s="88"/>
      <c r="WEX251" s="11"/>
      <c r="WEY251" s="11"/>
      <c r="WEZ251" s="89"/>
      <c r="WFA251" s="87"/>
      <c r="WFB251" s="90"/>
      <c r="WFC251" s="91"/>
      <c r="WFD251" s="86"/>
      <c r="WFE251" s="87"/>
      <c r="WFF251" s="87"/>
      <c r="WFG251" s="87"/>
      <c r="WFH251" s="87"/>
      <c r="WFI251" s="88"/>
      <c r="WFJ251" s="12"/>
      <c r="WFK251" s="12"/>
      <c r="WFL251" s="88"/>
      <c r="WFM251" s="88"/>
      <c r="WFN251" s="11"/>
      <c r="WFO251" s="11"/>
      <c r="WFP251" s="89"/>
      <c r="WFQ251" s="87"/>
      <c r="WFR251" s="90"/>
      <c r="WFS251" s="91"/>
      <c r="WFT251" s="86"/>
      <c r="WFU251" s="87"/>
      <c r="WFV251" s="87"/>
      <c r="WFW251" s="87"/>
      <c r="WFX251" s="87"/>
      <c r="WFY251" s="88"/>
      <c r="WFZ251" s="12"/>
      <c r="WGA251" s="12"/>
      <c r="WGB251" s="88"/>
      <c r="WGC251" s="88"/>
      <c r="WGD251" s="11"/>
      <c r="WGE251" s="11"/>
      <c r="WGF251" s="89"/>
      <c r="WGG251" s="87"/>
      <c r="WGH251" s="90"/>
      <c r="WGI251" s="91"/>
      <c r="WGJ251" s="86"/>
      <c r="WGK251" s="87"/>
      <c r="WGL251" s="87"/>
      <c r="WGM251" s="87"/>
      <c r="WGN251" s="87"/>
      <c r="WGO251" s="88"/>
      <c r="WGP251" s="12"/>
      <c r="WGQ251" s="12"/>
      <c r="WGR251" s="88"/>
      <c r="WGS251" s="88"/>
      <c r="WGT251" s="11"/>
      <c r="WGU251" s="11"/>
      <c r="WGV251" s="89"/>
      <c r="WGW251" s="87"/>
      <c r="WGX251" s="90"/>
      <c r="WGY251" s="91"/>
      <c r="WGZ251" s="86"/>
      <c r="WHA251" s="87"/>
      <c r="WHB251" s="87"/>
      <c r="WHC251" s="87"/>
      <c r="WHD251" s="87"/>
      <c r="WHE251" s="88"/>
      <c r="WHF251" s="12"/>
      <c r="WHG251" s="12"/>
      <c r="WHH251" s="88"/>
      <c r="WHI251" s="88"/>
      <c r="WHJ251" s="11"/>
      <c r="WHK251" s="11"/>
      <c r="WHL251" s="89"/>
      <c r="WHM251" s="87"/>
      <c r="WHN251" s="90"/>
      <c r="WHO251" s="91"/>
      <c r="WHP251" s="86"/>
      <c r="WHQ251" s="87"/>
      <c r="WHR251" s="87"/>
      <c r="WHS251" s="87"/>
      <c r="WHT251" s="87"/>
      <c r="WHU251" s="88"/>
      <c r="WHV251" s="12"/>
      <c r="WHW251" s="12"/>
      <c r="WHX251" s="88"/>
      <c r="WHY251" s="88"/>
      <c r="WHZ251" s="11"/>
      <c r="WIA251" s="11"/>
      <c r="WIB251" s="89"/>
      <c r="WIC251" s="87"/>
      <c r="WID251" s="90"/>
      <c r="WIE251" s="91"/>
      <c r="WIF251" s="86"/>
      <c r="WIG251" s="87"/>
      <c r="WIH251" s="87"/>
      <c r="WII251" s="87"/>
      <c r="WIJ251" s="87"/>
      <c r="WIK251" s="88"/>
      <c r="WIL251" s="12"/>
      <c r="WIM251" s="12"/>
      <c r="WIN251" s="88"/>
      <c r="WIO251" s="88"/>
      <c r="WIP251" s="11"/>
      <c r="WIQ251" s="11"/>
      <c r="WIR251" s="89"/>
      <c r="WIS251" s="87"/>
      <c r="WIT251" s="90"/>
      <c r="WIU251" s="91"/>
      <c r="WIV251" s="86"/>
      <c r="WIW251" s="87"/>
      <c r="WIX251" s="87"/>
      <c r="WIY251" s="87"/>
      <c r="WIZ251" s="87"/>
      <c r="WJA251" s="88"/>
      <c r="WJB251" s="12"/>
      <c r="WJC251" s="12"/>
      <c r="WJD251" s="88"/>
      <c r="WJE251" s="88"/>
      <c r="WJF251" s="11"/>
      <c r="WJG251" s="11"/>
      <c r="WJH251" s="89"/>
      <c r="WJI251" s="87"/>
      <c r="WJJ251" s="90"/>
      <c r="WJK251" s="91"/>
      <c r="WJL251" s="86"/>
      <c r="WJM251" s="87"/>
      <c r="WJN251" s="87"/>
      <c r="WJO251" s="87"/>
      <c r="WJP251" s="87"/>
      <c r="WJQ251" s="88"/>
      <c r="WJR251" s="12"/>
      <c r="WJS251" s="12"/>
      <c r="WJT251" s="88"/>
      <c r="WJU251" s="88"/>
      <c r="WJV251" s="11"/>
      <c r="WJW251" s="11"/>
      <c r="WJX251" s="89"/>
      <c r="WJY251" s="87"/>
      <c r="WJZ251" s="90"/>
      <c r="WKA251" s="91"/>
      <c r="WKB251" s="86"/>
      <c r="WKC251" s="87"/>
      <c r="WKD251" s="87"/>
      <c r="WKE251" s="87"/>
      <c r="WKF251" s="87"/>
      <c r="WKG251" s="88"/>
      <c r="WKH251" s="12"/>
      <c r="WKI251" s="12"/>
      <c r="WKJ251" s="88"/>
      <c r="WKK251" s="88"/>
      <c r="WKL251" s="11"/>
      <c r="WKM251" s="11"/>
      <c r="WKN251" s="89"/>
      <c r="WKO251" s="87"/>
      <c r="WKP251" s="90"/>
      <c r="WKQ251" s="91"/>
      <c r="WKR251" s="86"/>
      <c r="WKS251" s="87"/>
      <c r="WKT251" s="87"/>
      <c r="WKU251" s="87"/>
      <c r="WKV251" s="87"/>
      <c r="WKW251" s="88"/>
      <c r="WKX251" s="12"/>
      <c r="WKY251" s="12"/>
      <c r="WKZ251" s="88"/>
      <c r="WLA251" s="88"/>
      <c r="WLB251" s="11"/>
      <c r="WLC251" s="11"/>
      <c r="WLD251" s="89"/>
      <c r="WLE251" s="87"/>
      <c r="WLF251" s="90"/>
      <c r="WLG251" s="91"/>
      <c r="WLH251" s="86"/>
      <c r="WLI251" s="87"/>
      <c r="WLJ251" s="87"/>
      <c r="WLK251" s="87"/>
      <c r="WLL251" s="87"/>
      <c r="WLM251" s="88"/>
      <c r="WLN251" s="12"/>
      <c r="WLO251" s="12"/>
      <c r="WLP251" s="88"/>
      <c r="WLQ251" s="88"/>
      <c r="WLR251" s="11"/>
      <c r="WLS251" s="11"/>
      <c r="WLT251" s="89"/>
      <c r="WLU251" s="87"/>
      <c r="WLV251" s="90"/>
      <c r="WLW251" s="91"/>
      <c r="WLX251" s="86"/>
      <c r="WLY251" s="87"/>
      <c r="WLZ251" s="87"/>
      <c r="WMA251" s="87"/>
      <c r="WMB251" s="87"/>
      <c r="WMC251" s="88"/>
      <c r="WMD251" s="12"/>
      <c r="WME251" s="12"/>
      <c r="WMF251" s="88"/>
      <c r="WMG251" s="88"/>
      <c r="WMH251" s="11"/>
      <c r="WMI251" s="11"/>
      <c r="WMJ251" s="89"/>
      <c r="WMK251" s="87"/>
      <c r="WML251" s="90"/>
      <c r="WMM251" s="91"/>
      <c r="WMN251" s="86"/>
      <c r="WMO251" s="87"/>
      <c r="WMP251" s="87"/>
      <c r="WMQ251" s="87"/>
      <c r="WMR251" s="87"/>
      <c r="WMS251" s="88"/>
      <c r="WMT251" s="12"/>
      <c r="WMU251" s="12"/>
      <c r="WMV251" s="88"/>
      <c r="WMW251" s="88"/>
      <c r="WMX251" s="11"/>
      <c r="WMY251" s="11"/>
      <c r="WMZ251" s="89"/>
      <c r="WNA251" s="87"/>
      <c r="WNB251" s="90"/>
      <c r="WNC251" s="91"/>
      <c r="WND251" s="86"/>
      <c r="WNE251" s="87"/>
      <c r="WNF251" s="87"/>
      <c r="WNG251" s="87"/>
      <c r="WNH251" s="87"/>
      <c r="WNI251" s="88"/>
      <c r="WNJ251" s="12"/>
      <c r="WNK251" s="12"/>
      <c r="WNL251" s="88"/>
      <c r="WNM251" s="88"/>
      <c r="WNN251" s="11"/>
      <c r="WNO251" s="11"/>
      <c r="WNP251" s="89"/>
      <c r="WNQ251" s="87"/>
      <c r="WNR251" s="90"/>
      <c r="WNS251" s="91"/>
      <c r="WNT251" s="86"/>
      <c r="WNU251" s="87"/>
      <c r="WNV251" s="87"/>
      <c r="WNW251" s="87"/>
      <c r="WNX251" s="87"/>
      <c r="WNY251" s="88"/>
      <c r="WNZ251" s="12"/>
      <c r="WOA251" s="12"/>
      <c r="WOB251" s="88"/>
      <c r="WOC251" s="88"/>
      <c r="WOD251" s="11"/>
      <c r="WOE251" s="11"/>
      <c r="WOF251" s="89"/>
      <c r="WOG251" s="87"/>
      <c r="WOH251" s="90"/>
      <c r="WOI251" s="91"/>
      <c r="WOJ251" s="86"/>
      <c r="WOK251" s="87"/>
      <c r="WOL251" s="87"/>
      <c r="WOM251" s="87"/>
      <c r="WON251" s="87"/>
      <c r="WOO251" s="88"/>
      <c r="WOP251" s="12"/>
      <c r="WOQ251" s="12"/>
      <c r="WOR251" s="88"/>
      <c r="WOS251" s="88"/>
      <c r="WOT251" s="11"/>
      <c r="WOU251" s="11"/>
      <c r="WOV251" s="89"/>
      <c r="WOW251" s="87"/>
      <c r="WOX251" s="90"/>
      <c r="WOY251" s="91"/>
      <c r="WOZ251" s="86"/>
      <c r="WPA251" s="87"/>
      <c r="WPB251" s="87"/>
      <c r="WPC251" s="87"/>
      <c r="WPD251" s="87"/>
      <c r="WPE251" s="88"/>
      <c r="WPF251" s="12"/>
      <c r="WPG251" s="12"/>
      <c r="WPH251" s="88"/>
      <c r="WPI251" s="88"/>
      <c r="WPJ251" s="11"/>
      <c r="WPK251" s="11"/>
      <c r="WPL251" s="89"/>
      <c r="WPM251" s="87"/>
      <c r="WPN251" s="90"/>
      <c r="WPO251" s="91"/>
      <c r="WPP251" s="86"/>
      <c r="WPQ251" s="87"/>
      <c r="WPR251" s="87"/>
      <c r="WPS251" s="87"/>
      <c r="WPT251" s="87"/>
      <c r="WPU251" s="88"/>
      <c r="WPV251" s="12"/>
      <c r="WPW251" s="12"/>
      <c r="WPX251" s="88"/>
      <c r="WPY251" s="88"/>
      <c r="WPZ251" s="11"/>
      <c r="WQA251" s="11"/>
      <c r="WQB251" s="89"/>
      <c r="WQC251" s="87"/>
      <c r="WQD251" s="90"/>
      <c r="WQE251" s="91"/>
      <c r="WQF251" s="86"/>
      <c r="WQG251" s="87"/>
      <c r="WQH251" s="87"/>
      <c r="WQI251" s="87"/>
      <c r="WQJ251" s="87"/>
      <c r="WQK251" s="88"/>
      <c r="WQL251" s="12"/>
      <c r="WQM251" s="12"/>
      <c r="WQN251" s="88"/>
      <c r="WQO251" s="88"/>
      <c r="WQP251" s="11"/>
      <c r="WQQ251" s="11"/>
      <c r="WQR251" s="89"/>
      <c r="WQS251" s="87"/>
      <c r="WQT251" s="90"/>
      <c r="WQU251" s="91"/>
      <c r="WQV251" s="86"/>
      <c r="WQW251" s="87"/>
      <c r="WQX251" s="87"/>
      <c r="WQY251" s="87"/>
      <c r="WQZ251" s="87"/>
      <c r="WRA251" s="88"/>
      <c r="WRB251" s="12"/>
      <c r="WRC251" s="12"/>
      <c r="WRD251" s="88"/>
      <c r="WRE251" s="88"/>
      <c r="WRF251" s="11"/>
      <c r="WRG251" s="11"/>
      <c r="WRH251" s="89"/>
      <c r="WRI251" s="87"/>
      <c r="WRJ251" s="90"/>
      <c r="WRK251" s="91"/>
      <c r="WRL251" s="86"/>
      <c r="WRM251" s="87"/>
      <c r="WRN251" s="87"/>
      <c r="WRO251" s="87"/>
      <c r="WRP251" s="87"/>
      <c r="WRQ251" s="88"/>
      <c r="WRR251" s="12"/>
      <c r="WRS251" s="12"/>
      <c r="WRT251" s="88"/>
      <c r="WRU251" s="88"/>
      <c r="WRV251" s="11"/>
      <c r="WRW251" s="11"/>
      <c r="WRX251" s="89"/>
      <c r="WRY251" s="87"/>
      <c r="WRZ251" s="90"/>
      <c r="WSA251" s="91"/>
      <c r="WSB251" s="86"/>
      <c r="WSC251" s="87"/>
      <c r="WSD251" s="87"/>
      <c r="WSE251" s="87"/>
      <c r="WSF251" s="87"/>
      <c r="WSG251" s="88"/>
      <c r="WSH251" s="12"/>
      <c r="WSI251" s="12"/>
      <c r="WSJ251" s="88"/>
      <c r="WSK251" s="88"/>
      <c r="WSL251" s="11"/>
      <c r="WSM251" s="11"/>
      <c r="WSN251" s="89"/>
      <c r="WSO251" s="87"/>
      <c r="WSP251" s="90"/>
      <c r="WSQ251" s="91"/>
      <c r="WSR251" s="86"/>
      <c r="WSS251" s="87"/>
      <c r="WST251" s="87"/>
      <c r="WSU251" s="87"/>
      <c r="WSV251" s="87"/>
      <c r="WSW251" s="88"/>
      <c r="WSX251" s="12"/>
      <c r="WSY251" s="12"/>
      <c r="WSZ251" s="88"/>
      <c r="WTA251" s="88"/>
      <c r="WTB251" s="11"/>
      <c r="WTC251" s="11"/>
      <c r="WTD251" s="89"/>
      <c r="WTE251" s="87"/>
      <c r="WTF251" s="90"/>
      <c r="WTG251" s="91"/>
      <c r="WTH251" s="86"/>
      <c r="WTI251" s="87"/>
      <c r="WTJ251" s="87"/>
      <c r="WTK251" s="87"/>
      <c r="WTL251" s="87"/>
      <c r="WTM251" s="88"/>
      <c r="WTN251" s="12"/>
      <c r="WTO251" s="12"/>
      <c r="WTP251" s="88"/>
      <c r="WTQ251" s="88"/>
      <c r="WTR251" s="11"/>
      <c r="WTS251" s="11"/>
      <c r="WTT251" s="89"/>
      <c r="WTU251" s="87"/>
      <c r="WTV251" s="90"/>
      <c r="WTW251" s="91"/>
      <c r="WTX251" s="86"/>
      <c r="WTY251" s="87"/>
      <c r="WTZ251" s="87"/>
      <c r="WUA251" s="87"/>
      <c r="WUB251" s="87"/>
      <c r="WUC251" s="88"/>
      <c r="WUD251" s="12"/>
      <c r="WUE251" s="12"/>
      <c r="WUF251" s="88"/>
      <c r="WUG251" s="88"/>
      <c r="WUH251" s="11"/>
      <c r="WUI251" s="11"/>
      <c r="WUJ251" s="89"/>
      <c r="WUK251" s="87"/>
      <c r="WUL251" s="90"/>
      <c r="WUM251" s="91"/>
      <c r="WUN251" s="86"/>
      <c r="WUO251" s="87"/>
      <c r="WUP251" s="87"/>
      <c r="WUQ251" s="87"/>
      <c r="WUR251" s="87"/>
      <c r="WUS251" s="88"/>
      <c r="WUT251" s="12"/>
      <c r="WUU251" s="12"/>
      <c r="WUV251" s="88"/>
      <c r="WUW251" s="88"/>
      <c r="WUX251" s="11"/>
      <c r="WUY251" s="11"/>
      <c r="WUZ251" s="89"/>
      <c r="WVA251" s="87"/>
      <c r="WVB251" s="90"/>
      <c r="WVC251" s="91"/>
      <c r="WVD251" s="86"/>
      <c r="WVE251" s="87"/>
      <c r="WVF251" s="87"/>
      <c r="WVG251" s="87"/>
      <c r="WVH251" s="87"/>
      <c r="WVI251" s="88"/>
      <c r="WVJ251" s="12"/>
      <c r="WVK251" s="12"/>
      <c r="WVL251" s="88"/>
      <c r="WVM251" s="88"/>
      <c r="WVN251" s="11"/>
      <c r="WVO251" s="11"/>
      <c r="WVP251" s="89"/>
      <c r="WVQ251" s="87"/>
      <c r="WVR251" s="90"/>
      <c r="WVS251" s="91"/>
      <c r="WVT251" s="86"/>
      <c r="WVU251" s="87"/>
      <c r="WVV251" s="87"/>
      <c r="WVW251" s="87"/>
      <c r="WVX251" s="87"/>
      <c r="WVY251" s="88"/>
      <c r="WVZ251" s="12"/>
      <c r="WWA251" s="12"/>
      <c r="WWB251" s="88"/>
      <c r="WWC251" s="88"/>
      <c r="WWD251" s="11"/>
      <c r="WWE251" s="11"/>
      <c r="WWF251" s="89"/>
      <c r="WWG251" s="87"/>
      <c r="WWH251" s="90"/>
      <c r="WWI251" s="91"/>
      <c r="WWJ251" s="86"/>
      <c r="WWK251" s="87"/>
      <c r="WWL251" s="87"/>
      <c r="WWM251" s="87"/>
      <c r="WWN251" s="87"/>
      <c r="WWO251" s="88"/>
      <c r="WWP251" s="12"/>
      <c r="WWQ251" s="12"/>
      <c r="WWR251" s="88"/>
      <c r="WWS251" s="88"/>
      <c r="WWT251" s="11"/>
      <c r="WWU251" s="11"/>
      <c r="WWV251" s="89"/>
      <c r="WWW251" s="87"/>
      <c r="WWX251" s="90"/>
      <c r="WWY251" s="91"/>
      <c r="WWZ251" s="86"/>
      <c r="WXA251" s="87"/>
      <c r="WXB251" s="87"/>
      <c r="WXC251" s="87"/>
      <c r="WXD251" s="87"/>
      <c r="WXE251" s="88"/>
      <c r="WXF251" s="12"/>
      <c r="WXG251" s="12"/>
      <c r="WXH251" s="88"/>
      <c r="WXI251" s="88"/>
      <c r="WXJ251" s="11"/>
      <c r="WXK251" s="11"/>
      <c r="WXL251" s="89"/>
      <c r="WXM251" s="87"/>
      <c r="WXN251" s="90"/>
      <c r="WXO251" s="91"/>
      <c r="WXP251" s="86"/>
      <c r="WXQ251" s="87"/>
      <c r="WXR251" s="87"/>
      <c r="WXS251" s="87"/>
      <c r="WXT251" s="87"/>
      <c r="WXU251" s="88"/>
      <c r="WXV251" s="12"/>
      <c r="WXW251" s="12"/>
      <c r="WXX251" s="88"/>
      <c r="WXY251" s="88"/>
      <c r="WXZ251" s="11"/>
      <c r="WYA251" s="11"/>
      <c r="WYB251" s="89"/>
      <c r="WYC251" s="87"/>
      <c r="WYD251" s="90"/>
      <c r="WYE251" s="91"/>
      <c r="WYF251" s="86"/>
      <c r="WYG251" s="87"/>
      <c r="WYH251" s="87"/>
      <c r="WYI251" s="87"/>
      <c r="WYJ251" s="87"/>
      <c r="WYK251" s="88"/>
      <c r="WYL251" s="12"/>
      <c r="WYM251" s="12"/>
      <c r="WYN251" s="88"/>
      <c r="WYO251" s="88"/>
      <c r="WYP251" s="11"/>
      <c r="WYQ251" s="11"/>
      <c r="WYR251" s="89"/>
      <c r="WYS251" s="87"/>
      <c r="WYT251" s="90"/>
      <c r="WYU251" s="91"/>
      <c r="WYV251" s="86"/>
      <c r="WYW251" s="87"/>
      <c r="WYX251" s="87"/>
      <c r="WYY251" s="87"/>
      <c r="WYZ251" s="87"/>
      <c r="WZA251" s="88"/>
      <c r="WZB251" s="12"/>
      <c r="WZC251" s="12"/>
      <c r="WZD251" s="88"/>
      <c r="WZE251" s="88"/>
      <c r="WZF251" s="11"/>
      <c r="WZG251" s="11"/>
      <c r="WZH251" s="89"/>
      <c r="WZI251" s="87"/>
      <c r="WZJ251" s="90"/>
      <c r="WZK251" s="91"/>
      <c r="WZL251" s="86"/>
      <c r="WZM251" s="87"/>
      <c r="WZN251" s="87"/>
      <c r="WZO251" s="87"/>
      <c r="WZP251" s="87"/>
      <c r="WZQ251" s="88"/>
      <c r="WZR251" s="12"/>
      <c r="WZS251" s="12"/>
      <c r="WZT251" s="88"/>
      <c r="WZU251" s="88"/>
      <c r="WZV251" s="11"/>
      <c r="WZW251" s="11"/>
      <c r="WZX251" s="89"/>
      <c r="WZY251" s="87"/>
      <c r="WZZ251" s="90"/>
      <c r="XAA251" s="91"/>
      <c r="XAB251" s="86"/>
      <c r="XAC251" s="87"/>
      <c r="XAD251" s="87"/>
      <c r="XAE251" s="87"/>
      <c r="XAF251" s="87"/>
      <c r="XAG251" s="88"/>
      <c r="XAH251" s="12"/>
      <c r="XAI251" s="12"/>
      <c r="XAJ251" s="88"/>
      <c r="XAK251" s="88"/>
      <c r="XAL251" s="11"/>
      <c r="XAM251" s="11"/>
      <c r="XAN251" s="89"/>
      <c r="XAO251" s="87"/>
      <c r="XAP251" s="90"/>
      <c r="XAQ251" s="91"/>
      <c r="XAR251" s="86"/>
      <c r="XAS251" s="87"/>
      <c r="XAT251" s="87"/>
      <c r="XAU251" s="87"/>
      <c r="XAV251" s="87"/>
      <c r="XAW251" s="88"/>
      <c r="XAX251" s="12"/>
      <c r="XAY251" s="12"/>
      <c r="XAZ251" s="88"/>
      <c r="XBA251" s="88"/>
      <c r="XBB251" s="11"/>
      <c r="XBC251" s="11"/>
      <c r="XBD251" s="89"/>
      <c r="XBE251" s="87"/>
      <c r="XBF251" s="90"/>
      <c r="XBG251" s="91"/>
      <c r="XBH251" s="86"/>
      <c r="XBI251" s="87"/>
      <c r="XBJ251" s="87"/>
      <c r="XBK251" s="87"/>
      <c r="XBL251" s="87"/>
      <c r="XBM251" s="88"/>
      <c r="XBN251" s="12"/>
      <c r="XBO251" s="12"/>
      <c r="XBP251" s="88"/>
      <c r="XBQ251" s="88"/>
      <c r="XBR251" s="11"/>
      <c r="XBS251" s="11"/>
      <c r="XBT251" s="89"/>
      <c r="XBU251" s="87"/>
      <c r="XBV251" s="90"/>
      <c r="XBW251" s="91"/>
      <c r="XBX251" s="86"/>
      <c r="XBY251" s="87"/>
      <c r="XBZ251" s="87"/>
      <c r="XCA251" s="87"/>
      <c r="XCB251" s="87"/>
      <c r="XCC251" s="88"/>
      <c r="XCD251" s="12"/>
      <c r="XCE251" s="12"/>
      <c r="XCF251" s="88"/>
      <c r="XCG251" s="88"/>
      <c r="XCH251" s="11"/>
      <c r="XCI251" s="11"/>
      <c r="XCJ251" s="89"/>
      <c r="XCK251" s="87"/>
      <c r="XCL251" s="90"/>
      <c r="XCM251" s="91"/>
      <c r="XCN251" s="86"/>
      <c r="XCO251" s="87"/>
      <c r="XCP251" s="87"/>
      <c r="XCQ251" s="87"/>
      <c r="XCR251" s="87"/>
      <c r="XCS251" s="88"/>
      <c r="XCT251" s="12"/>
      <c r="XCU251" s="12"/>
      <c r="XCV251" s="88"/>
      <c r="XCW251" s="88"/>
      <c r="XCX251" s="11"/>
      <c r="XCY251" s="11"/>
      <c r="XCZ251" s="89"/>
      <c r="XDA251" s="87"/>
      <c r="XDB251" s="90"/>
      <c r="XDC251" s="91"/>
      <c r="XDD251" s="86"/>
      <c r="XDE251" s="87"/>
      <c r="XDF251" s="87"/>
      <c r="XDG251" s="87"/>
      <c r="XDH251" s="87"/>
      <c r="XDI251" s="88"/>
      <c r="XDJ251" s="12"/>
      <c r="XDK251" s="12"/>
      <c r="XDL251" s="88"/>
      <c r="XDM251" s="88"/>
      <c r="XDN251" s="11"/>
      <c r="XDO251" s="11"/>
      <c r="XDP251" s="89"/>
      <c r="XDQ251" s="87"/>
      <c r="XDR251" s="90"/>
      <c r="XDS251" s="91"/>
      <c r="XDT251" s="86"/>
      <c r="XDU251" s="87"/>
      <c r="XDV251" s="87"/>
      <c r="XDW251" s="87"/>
      <c r="XDX251" s="87"/>
      <c r="XDY251" s="88"/>
      <c r="XDZ251" s="12"/>
      <c r="XEA251" s="12"/>
      <c r="XEB251" s="88"/>
      <c r="XEC251" s="88"/>
      <c r="XED251" s="11"/>
      <c r="XEE251" s="11"/>
      <c r="XEF251" s="89"/>
      <c r="XEG251" s="87"/>
      <c r="XEH251" s="90"/>
      <c r="XEI251" s="91"/>
      <c r="XEJ251" s="86"/>
      <c r="XEK251" s="87"/>
      <c r="XEL251" s="87"/>
      <c r="XEM251" s="87"/>
      <c r="XEN251" s="87"/>
      <c r="XEO251" s="88"/>
      <c r="XEP251" s="12"/>
      <c r="XEQ251" s="12"/>
      <c r="XER251" s="88"/>
      <c r="XES251" s="88"/>
      <c r="XET251" s="11"/>
      <c r="XEU251" s="11"/>
      <c r="XEV251" s="89"/>
      <c r="XEW251" s="87"/>
      <c r="XEX251" s="90"/>
    </row>
    <row r="252" spans="1:16378" s="13" customFormat="1" ht="105" x14ac:dyDescent="0.2">
      <c r="A252" s="70"/>
      <c r="B252" s="38" t="s">
        <v>107935</v>
      </c>
      <c r="C252" s="16" t="s">
        <v>108173</v>
      </c>
      <c r="D252" s="17">
        <v>9</v>
      </c>
      <c r="E252" s="17">
        <v>10</v>
      </c>
      <c r="F252" s="17">
        <v>1</v>
      </c>
      <c r="G252" s="17">
        <v>1</v>
      </c>
      <c r="H252" s="51">
        <v>0</v>
      </c>
      <c r="I252" s="19">
        <v>487895526</v>
      </c>
      <c r="J252" s="19">
        <f t="shared" si="7"/>
        <v>487895526</v>
      </c>
      <c r="K252" s="51">
        <v>0</v>
      </c>
      <c r="L252" s="51">
        <v>0</v>
      </c>
      <c r="M252" s="40" t="s">
        <v>107828</v>
      </c>
      <c r="N252" s="20" t="s">
        <v>15</v>
      </c>
      <c r="O252" s="38" t="s">
        <v>107948</v>
      </c>
      <c r="P252" s="17">
        <v>3132628447</v>
      </c>
      <c r="Q252" s="71" t="s">
        <v>107949</v>
      </c>
    </row>
    <row r="253" spans="1:16378" s="13" customFormat="1" ht="63" x14ac:dyDescent="0.2">
      <c r="A253" s="69"/>
      <c r="B253" s="38" t="s">
        <v>108175</v>
      </c>
      <c r="C253" s="16" t="s">
        <v>108174</v>
      </c>
      <c r="D253" s="17">
        <v>9</v>
      </c>
      <c r="E253" s="17">
        <v>10</v>
      </c>
      <c r="F253" s="17">
        <v>1</v>
      </c>
      <c r="G253" s="17">
        <v>1</v>
      </c>
      <c r="H253" s="17">
        <v>0</v>
      </c>
      <c r="I253" s="19">
        <v>2175250</v>
      </c>
      <c r="J253" s="19">
        <f t="shared" si="7"/>
        <v>2175250</v>
      </c>
      <c r="K253" s="51">
        <v>0</v>
      </c>
      <c r="L253" s="51">
        <v>0</v>
      </c>
      <c r="M253" s="40" t="s">
        <v>107828</v>
      </c>
      <c r="N253" s="20" t="s">
        <v>15</v>
      </c>
      <c r="O253" s="38" t="s">
        <v>107948</v>
      </c>
      <c r="P253" s="17">
        <v>3132628447</v>
      </c>
      <c r="Q253" s="71" t="s">
        <v>107949</v>
      </c>
    </row>
    <row r="254" spans="1:16378" s="13" customFormat="1" ht="233.25" customHeight="1" x14ac:dyDescent="0.2">
      <c r="A254" s="69"/>
      <c r="B254" s="38" t="s">
        <v>108176</v>
      </c>
      <c r="C254" s="99" t="s">
        <v>108177</v>
      </c>
      <c r="D254" s="17">
        <v>9</v>
      </c>
      <c r="E254" s="17">
        <v>10</v>
      </c>
      <c r="F254" s="17">
        <v>1</v>
      </c>
      <c r="G254" s="17">
        <v>1</v>
      </c>
      <c r="H254" s="17">
        <v>0</v>
      </c>
      <c r="I254" s="19">
        <v>10678090</v>
      </c>
      <c r="J254" s="19">
        <f t="shared" si="7"/>
        <v>10678090</v>
      </c>
      <c r="K254" s="51">
        <v>0</v>
      </c>
      <c r="L254" s="51">
        <v>0</v>
      </c>
      <c r="M254" s="40" t="s">
        <v>107828</v>
      </c>
      <c r="N254" s="20" t="s">
        <v>15</v>
      </c>
      <c r="O254" s="38" t="s">
        <v>107948</v>
      </c>
      <c r="P254" s="17">
        <v>3132628447</v>
      </c>
      <c r="Q254" s="71" t="s">
        <v>107949</v>
      </c>
    </row>
    <row r="255" spans="1:16378" s="13" customFormat="1" ht="60" x14ac:dyDescent="0.2">
      <c r="A255" s="69"/>
      <c r="B255" s="38">
        <v>5410161</v>
      </c>
      <c r="C255" s="16" t="s">
        <v>108178</v>
      </c>
      <c r="D255" s="17">
        <v>9</v>
      </c>
      <c r="E255" s="17">
        <v>10</v>
      </c>
      <c r="F255" s="17">
        <v>3</v>
      </c>
      <c r="G255" s="17">
        <v>1</v>
      </c>
      <c r="H255" s="72">
        <v>0</v>
      </c>
      <c r="I255" s="19">
        <v>16697247</v>
      </c>
      <c r="J255" s="19">
        <f t="shared" si="7"/>
        <v>16697247</v>
      </c>
      <c r="K255" s="51">
        <v>0</v>
      </c>
      <c r="L255" s="51">
        <v>0</v>
      </c>
      <c r="M255" s="40" t="s">
        <v>107828</v>
      </c>
      <c r="N255" s="20" t="s">
        <v>15</v>
      </c>
      <c r="O255" s="63" t="s">
        <v>107829</v>
      </c>
      <c r="P255" s="64">
        <v>3103207214</v>
      </c>
      <c r="Q255" s="34" t="s">
        <v>107850</v>
      </c>
    </row>
    <row r="256" spans="1:16378" s="13" customFormat="1" ht="110.25" x14ac:dyDescent="0.2">
      <c r="A256" s="5"/>
      <c r="B256" s="35" t="s">
        <v>108184</v>
      </c>
      <c r="C256" s="37" t="s">
        <v>108183</v>
      </c>
      <c r="D256" s="17">
        <v>10</v>
      </c>
      <c r="E256" s="17">
        <v>11</v>
      </c>
      <c r="F256" s="17">
        <v>3</v>
      </c>
      <c r="G256" s="17">
        <v>1</v>
      </c>
      <c r="H256" s="51">
        <v>0</v>
      </c>
      <c r="I256" s="19">
        <v>100000000</v>
      </c>
      <c r="J256" s="19">
        <f t="shared" si="7"/>
        <v>100000000</v>
      </c>
      <c r="K256" s="17">
        <v>0</v>
      </c>
      <c r="L256" s="17">
        <v>0</v>
      </c>
      <c r="M256" s="40" t="s">
        <v>107828</v>
      </c>
      <c r="N256" s="20" t="s">
        <v>15</v>
      </c>
      <c r="O256" s="38" t="s">
        <v>107967</v>
      </c>
      <c r="P256" s="17" t="s">
        <v>107968</v>
      </c>
      <c r="Q256" s="48" t="s">
        <v>107969</v>
      </c>
    </row>
    <row r="257" spans="1:16378" s="13" customFormat="1" ht="99.75" customHeight="1" x14ac:dyDescent="0.2">
      <c r="A257" s="4"/>
      <c r="B257" s="29" t="s">
        <v>107873</v>
      </c>
      <c r="C257" s="16" t="s">
        <v>107806</v>
      </c>
      <c r="D257" s="17">
        <v>10</v>
      </c>
      <c r="E257" s="17">
        <v>11</v>
      </c>
      <c r="F257" s="17">
        <v>1</v>
      </c>
      <c r="G257" s="17">
        <v>1</v>
      </c>
      <c r="H257" s="18">
        <v>0</v>
      </c>
      <c r="I257" s="19">
        <v>20000000</v>
      </c>
      <c r="J257" s="19">
        <f>+I257</f>
        <v>20000000</v>
      </c>
      <c r="K257" s="18">
        <v>0</v>
      </c>
      <c r="L257" s="18">
        <v>0</v>
      </c>
      <c r="M257" s="20" t="s">
        <v>107828</v>
      </c>
      <c r="N257" s="20" t="s">
        <v>15</v>
      </c>
      <c r="O257" s="20" t="s">
        <v>107829</v>
      </c>
      <c r="P257" s="21">
        <v>3173759698</v>
      </c>
      <c r="Q257" s="22" t="s">
        <v>107802</v>
      </c>
      <c r="R257" s="7"/>
      <c r="S257" s="7"/>
    </row>
    <row r="258" spans="1:16378" s="13" customFormat="1" ht="99.75" customHeight="1" x14ac:dyDescent="0.2">
      <c r="A258" s="4"/>
      <c r="B258" s="29">
        <v>73152103</v>
      </c>
      <c r="C258" s="16" t="s">
        <v>108185</v>
      </c>
      <c r="D258" s="17">
        <v>10</v>
      </c>
      <c r="E258" s="17">
        <v>11</v>
      </c>
      <c r="F258" s="17">
        <v>1</v>
      </c>
      <c r="G258" s="17">
        <v>1</v>
      </c>
      <c r="H258" s="18">
        <v>0</v>
      </c>
      <c r="I258" s="19">
        <v>6000000</v>
      </c>
      <c r="J258" s="19">
        <f>+I258</f>
        <v>6000000</v>
      </c>
      <c r="K258" s="18">
        <v>0</v>
      </c>
      <c r="L258" s="18">
        <v>0</v>
      </c>
      <c r="M258" s="20" t="s">
        <v>107828</v>
      </c>
      <c r="N258" s="20" t="s">
        <v>15</v>
      </c>
      <c r="O258" s="20" t="s">
        <v>107829</v>
      </c>
      <c r="P258" s="21">
        <v>3173759698</v>
      </c>
      <c r="Q258" s="22" t="s">
        <v>107802</v>
      </c>
      <c r="R258" s="7"/>
      <c r="S258" s="7"/>
    </row>
    <row r="259" spans="1:16378" s="13" customFormat="1" ht="99.75" customHeight="1" x14ac:dyDescent="0.2">
      <c r="A259" s="4"/>
      <c r="B259" s="30">
        <v>73152103</v>
      </c>
      <c r="C259" s="16" t="s">
        <v>108186</v>
      </c>
      <c r="D259" s="17">
        <v>10</v>
      </c>
      <c r="E259" s="17">
        <v>11</v>
      </c>
      <c r="F259" s="17">
        <v>3</v>
      </c>
      <c r="G259" s="17">
        <v>3</v>
      </c>
      <c r="H259" s="18">
        <v>0</v>
      </c>
      <c r="I259" s="19">
        <v>70500000</v>
      </c>
      <c r="J259" s="19">
        <f>+I259</f>
        <v>70500000</v>
      </c>
      <c r="K259" s="18">
        <v>0</v>
      </c>
      <c r="L259" s="18">
        <v>0</v>
      </c>
      <c r="M259" s="20" t="s">
        <v>107828</v>
      </c>
      <c r="N259" s="20" t="s">
        <v>15</v>
      </c>
      <c r="O259" s="20" t="s">
        <v>107829</v>
      </c>
      <c r="P259" s="21">
        <v>3173759698</v>
      </c>
      <c r="Q259" s="22" t="s">
        <v>107802</v>
      </c>
      <c r="R259" s="7"/>
      <c r="S259" s="7"/>
    </row>
    <row r="260" spans="1:16378" s="13" customFormat="1" ht="78.75" customHeight="1" x14ac:dyDescent="0.2">
      <c r="A260" s="4"/>
      <c r="B260" s="15" t="s">
        <v>107900</v>
      </c>
      <c r="C260" s="16" t="s">
        <v>107894</v>
      </c>
      <c r="D260" s="33">
        <v>10</v>
      </c>
      <c r="E260" s="17">
        <v>11</v>
      </c>
      <c r="F260" s="17">
        <v>3</v>
      </c>
      <c r="G260" s="17">
        <v>3</v>
      </c>
      <c r="H260" s="18">
        <v>0</v>
      </c>
      <c r="I260" s="19">
        <v>10000000</v>
      </c>
      <c r="J260" s="19">
        <f>+I260</f>
        <v>10000000</v>
      </c>
      <c r="K260" s="18">
        <v>0</v>
      </c>
      <c r="L260" s="18">
        <v>0</v>
      </c>
      <c r="M260" s="20" t="s">
        <v>107828</v>
      </c>
      <c r="N260" s="20" t="s">
        <v>15</v>
      </c>
      <c r="O260" s="20" t="s">
        <v>107829</v>
      </c>
      <c r="P260" s="17">
        <v>3103207214</v>
      </c>
      <c r="Q260" s="22" t="s">
        <v>107899</v>
      </c>
      <c r="R260" s="7"/>
      <c r="S260" s="7"/>
    </row>
    <row r="261" spans="1:16378" s="13" customFormat="1" ht="100.5" customHeight="1" x14ac:dyDescent="0.2">
      <c r="A261" s="69"/>
      <c r="B261" s="38" t="s">
        <v>108180</v>
      </c>
      <c r="C261" s="16" t="s">
        <v>108187</v>
      </c>
      <c r="D261" s="17">
        <v>10</v>
      </c>
      <c r="E261" s="17">
        <v>11</v>
      </c>
      <c r="F261" s="17">
        <v>2</v>
      </c>
      <c r="G261" s="17">
        <v>2</v>
      </c>
      <c r="H261" s="72">
        <v>0</v>
      </c>
      <c r="I261" s="19">
        <v>85000000</v>
      </c>
      <c r="J261" s="19">
        <f>+I261</f>
        <v>85000000</v>
      </c>
      <c r="K261" s="51">
        <v>0</v>
      </c>
      <c r="L261" s="51">
        <v>0</v>
      </c>
      <c r="M261" s="40" t="s">
        <v>107828</v>
      </c>
      <c r="N261" s="20" t="s">
        <v>15</v>
      </c>
      <c r="O261" s="38" t="s">
        <v>107967</v>
      </c>
      <c r="P261" s="17" t="s">
        <v>107968</v>
      </c>
      <c r="Q261" s="34" t="s">
        <v>107969</v>
      </c>
    </row>
    <row r="262" spans="1:16378" s="13" customFormat="1" ht="94.5" x14ac:dyDescent="0.2">
      <c r="A262" s="4"/>
      <c r="B262" s="29">
        <v>85161501</v>
      </c>
      <c r="C262" s="16" t="s">
        <v>107892</v>
      </c>
      <c r="D262" s="17">
        <v>10</v>
      </c>
      <c r="E262" s="17">
        <v>11</v>
      </c>
      <c r="F262" s="17">
        <v>2</v>
      </c>
      <c r="G262" s="17">
        <v>2</v>
      </c>
      <c r="H262" s="18">
        <v>0</v>
      </c>
      <c r="I262" s="19">
        <f>+J262</f>
        <v>42453250</v>
      </c>
      <c r="J262" s="19">
        <v>42453250</v>
      </c>
      <c r="K262" s="18">
        <v>0</v>
      </c>
      <c r="L262" s="18">
        <v>0</v>
      </c>
      <c r="M262" s="20" t="s">
        <v>107828</v>
      </c>
      <c r="N262" s="20" t="s">
        <v>15</v>
      </c>
      <c r="O262" s="20" t="s">
        <v>107829</v>
      </c>
      <c r="P262" s="21">
        <v>3173759698</v>
      </c>
      <c r="Q262" s="22" t="s">
        <v>107802</v>
      </c>
      <c r="R262" s="7"/>
      <c r="S262" s="7"/>
    </row>
    <row r="263" spans="1:16378" s="13" customFormat="1" ht="94.5" x14ac:dyDescent="0.2">
      <c r="A263" s="5"/>
      <c r="B263" s="30">
        <v>95122300</v>
      </c>
      <c r="C263" s="16" t="s">
        <v>108188</v>
      </c>
      <c r="D263" s="21">
        <v>10</v>
      </c>
      <c r="E263" s="21">
        <v>11</v>
      </c>
      <c r="F263" s="21">
        <v>10</v>
      </c>
      <c r="G263" s="21">
        <v>10</v>
      </c>
      <c r="H263" s="18">
        <v>0</v>
      </c>
      <c r="I263" s="26">
        <f>+J263</f>
        <v>658982859</v>
      </c>
      <c r="J263" s="19">
        <v>658982859</v>
      </c>
      <c r="K263" s="51">
        <v>0</v>
      </c>
      <c r="L263" s="51">
        <v>0</v>
      </c>
      <c r="M263" s="40" t="s">
        <v>107828</v>
      </c>
      <c r="N263" s="20" t="s">
        <v>15</v>
      </c>
      <c r="O263" s="38" t="s">
        <v>108038</v>
      </c>
      <c r="P263" s="17">
        <v>3219006435</v>
      </c>
      <c r="Q263" s="36" t="s">
        <v>108039</v>
      </c>
    </row>
    <row r="264" spans="1:16378" s="13" customFormat="1" ht="110.25" x14ac:dyDescent="0.2">
      <c r="A264" s="5"/>
      <c r="B264" s="30">
        <v>95122300</v>
      </c>
      <c r="C264" s="16" t="s">
        <v>108189</v>
      </c>
      <c r="D264" s="21">
        <v>10</v>
      </c>
      <c r="E264" s="21">
        <v>11</v>
      </c>
      <c r="F264" s="21">
        <v>10</v>
      </c>
      <c r="G264" s="21">
        <v>10</v>
      </c>
      <c r="H264" s="18">
        <v>0</v>
      </c>
      <c r="I264" s="26">
        <f>+J264</f>
        <v>163505150</v>
      </c>
      <c r="J264" s="19">
        <v>163505150</v>
      </c>
      <c r="K264" s="51">
        <v>0</v>
      </c>
      <c r="L264" s="51">
        <v>0</v>
      </c>
      <c r="M264" s="40" t="s">
        <v>107828</v>
      </c>
      <c r="N264" s="20" t="s">
        <v>15</v>
      </c>
      <c r="O264" s="38" t="s">
        <v>108038</v>
      </c>
      <c r="P264" s="17">
        <v>3219006435</v>
      </c>
      <c r="Q264" s="36" t="s">
        <v>108039</v>
      </c>
    </row>
    <row r="265" spans="1:16378" s="13" customFormat="1" ht="78.75" x14ac:dyDescent="0.2">
      <c r="A265" s="5"/>
      <c r="B265" s="38">
        <v>42295100</v>
      </c>
      <c r="C265" s="16" t="s">
        <v>108190</v>
      </c>
      <c r="D265" s="33">
        <v>10</v>
      </c>
      <c r="E265" s="17">
        <v>11</v>
      </c>
      <c r="F265" s="17">
        <v>1</v>
      </c>
      <c r="G265" s="17">
        <v>1</v>
      </c>
      <c r="H265" s="18">
        <v>0</v>
      </c>
      <c r="I265" s="19">
        <v>160000000</v>
      </c>
      <c r="J265" s="19">
        <f t="shared" ref="J265:J270" si="8">+I265</f>
        <v>160000000</v>
      </c>
      <c r="K265" s="18">
        <v>0</v>
      </c>
      <c r="L265" s="18">
        <v>0</v>
      </c>
      <c r="M265" s="20" t="s">
        <v>107828</v>
      </c>
      <c r="N265" s="20" t="s">
        <v>15</v>
      </c>
      <c r="O265" s="20" t="s">
        <v>107829</v>
      </c>
      <c r="P265" s="17">
        <v>3103207214</v>
      </c>
      <c r="Q265" s="34" t="s">
        <v>107850</v>
      </c>
    </row>
    <row r="266" spans="1:16378" s="13" customFormat="1" ht="150" customHeight="1" x14ac:dyDescent="0.2">
      <c r="A266" s="4"/>
      <c r="B266" s="15">
        <v>91111603</v>
      </c>
      <c r="C266" s="32" t="s">
        <v>108160</v>
      </c>
      <c r="D266" s="17">
        <v>10</v>
      </c>
      <c r="E266" s="17">
        <v>11</v>
      </c>
      <c r="F266" s="17">
        <v>2</v>
      </c>
      <c r="G266" s="17">
        <v>1</v>
      </c>
      <c r="H266" s="51">
        <v>0</v>
      </c>
      <c r="I266" s="19">
        <v>29166000</v>
      </c>
      <c r="J266" s="19">
        <f t="shared" si="8"/>
        <v>29166000</v>
      </c>
      <c r="K266" s="51">
        <v>0</v>
      </c>
      <c r="L266" s="51">
        <v>0</v>
      </c>
      <c r="M266" s="40" t="s">
        <v>107828</v>
      </c>
      <c r="N266" s="20" t="s">
        <v>15</v>
      </c>
      <c r="O266" s="38" t="s">
        <v>108038</v>
      </c>
      <c r="P266" s="17">
        <v>3219006435</v>
      </c>
      <c r="Q266" s="36" t="s">
        <v>108039</v>
      </c>
      <c r="R266" s="7"/>
      <c r="S266" s="7"/>
    </row>
    <row r="267" spans="1:16378" s="13" customFormat="1" ht="175.5" customHeight="1" x14ac:dyDescent="0.2">
      <c r="A267" s="4"/>
      <c r="B267" s="30" t="s">
        <v>108193</v>
      </c>
      <c r="C267" s="32" t="s">
        <v>108191</v>
      </c>
      <c r="D267" s="17">
        <v>10</v>
      </c>
      <c r="E267" s="17">
        <v>11</v>
      </c>
      <c r="F267" s="17">
        <v>2</v>
      </c>
      <c r="G267" s="17">
        <v>2</v>
      </c>
      <c r="H267" s="51">
        <v>0</v>
      </c>
      <c r="I267" s="19">
        <v>6496320</v>
      </c>
      <c r="J267" s="19">
        <f t="shared" si="8"/>
        <v>6496320</v>
      </c>
      <c r="K267" s="51">
        <v>0</v>
      </c>
      <c r="L267" s="51">
        <v>0</v>
      </c>
      <c r="M267" s="40" t="s">
        <v>107828</v>
      </c>
      <c r="N267" s="20" t="s">
        <v>15</v>
      </c>
      <c r="O267" s="38" t="s">
        <v>108038</v>
      </c>
      <c r="P267" s="17">
        <v>3219006435</v>
      </c>
      <c r="Q267" s="36" t="s">
        <v>108039</v>
      </c>
      <c r="R267" s="7"/>
      <c r="S267" s="7"/>
    </row>
    <row r="268" spans="1:16378" s="13" customFormat="1" ht="125.25" customHeight="1" x14ac:dyDescent="0.2">
      <c r="A268" s="4"/>
      <c r="B268" s="15">
        <v>60105901</v>
      </c>
      <c r="C268" s="32" t="s">
        <v>108192</v>
      </c>
      <c r="D268" s="17">
        <v>10</v>
      </c>
      <c r="E268" s="17">
        <v>11</v>
      </c>
      <c r="F268" s="17">
        <v>2</v>
      </c>
      <c r="G268" s="17">
        <v>2</v>
      </c>
      <c r="H268" s="51">
        <v>0</v>
      </c>
      <c r="I268" s="19">
        <v>10000000</v>
      </c>
      <c r="J268" s="19">
        <f t="shared" si="8"/>
        <v>10000000</v>
      </c>
      <c r="K268" s="51">
        <v>0</v>
      </c>
      <c r="L268" s="51">
        <v>0</v>
      </c>
      <c r="M268" s="40" t="s">
        <v>107828</v>
      </c>
      <c r="N268" s="20" t="s">
        <v>15</v>
      </c>
      <c r="O268" s="38" t="s">
        <v>108038</v>
      </c>
      <c r="P268" s="17">
        <v>3219006435</v>
      </c>
      <c r="Q268" s="36" t="s">
        <v>108039</v>
      </c>
      <c r="R268" s="7"/>
      <c r="S268" s="7"/>
    </row>
    <row r="269" spans="1:16378" s="13" customFormat="1" ht="118.5" customHeight="1" x14ac:dyDescent="0.2">
      <c r="A269" s="4"/>
      <c r="B269" s="15">
        <v>44121600</v>
      </c>
      <c r="C269" s="32" t="s">
        <v>108194</v>
      </c>
      <c r="D269" s="17">
        <v>10</v>
      </c>
      <c r="E269" s="17">
        <v>11</v>
      </c>
      <c r="F269" s="17">
        <v>2</v>
      </c>
      <c r="G269" s="17">
        <v>2</v>
      </c>
      <c r="H269" s="51">
        <v>0</v>
      </c>
      <c r="I269" s="19">
        <v>37600000</v>
      </c>
      <c r="J269" s="19">
        <f t="shared" si="8"/>
        <v>37600000</v>
      </c>
      <c r="K269" s="51">
        <v>0</v>
      </c>
      <c r="L269" s="51">
        <v>0</v>
      </c>
      <c r="M269" s="40" t="s">
        <v>107828</v>
      </c>
      <c r="N269" s="20" t="s">
        <v>15</v>
      </c>
      <c r="O269" s="38" t="s">
        <v>108038</v>
      </c>
      <c r="P269" s="17">
        <v>3219006435</v>
      </c>
      <c r="Q269" s="36" t="s">
        <v>108039</v>
      </c>
      <c r="R269" s="7"/>
      <c r="S269" s="7"/>
    </row>
    <row r="270" spans="1:16378" s="13" customFormat="1" ht="63" customHeight="1" x14ac:dyDescent="0.2">
      <c r="A270" s="69"/>
      <c r="B270" s="38">
        <v>51141531</v>
      </c>
      <c r="C270" s="99" t="s">
        <v>108195</v>
      </c>
      <c r="D270" s="17">
        <v>10</v>
      </c>
      <c r="E270" s="17">
        <v>11</v>
      </c>
      <c r="F270" s="17">
        <v>1</v>
      </c>
      <c r="G270" s="17">
        <v>1</v>
      </c>
      <c r="H270" s="17">
        <v>0</v>
      </c>
      <c r="I270" s="19">
        <v>9968000</v>
      </c>
      <c r="J270" s="19">
        <f t="shared" si="8"/>
        <v>9968000</v>
      </c>
      <c r="K270" s="51">
        <v>0</v>
      </c>
      <c r="L270" s="51">
        <v>0</v>
      </c>
      <c r="M270" s="40" t="s">
        <v>107828</v>
      </c>
      <c r="N270" s="20" t="s">
        <v>15</v>
      </c>
      <c r="O270" s="38" t="s">
        <v>107948</v>
      </c>
      <c r="P270" s="17">
        <v>3132628447</v>
      </c>
      <c r="Q270" s="71" t="s">
        <v>107949</v>
      </c>
    </row>
    <row r="271" spans="1:16378" s="13" customFormat="1" ht="50.25" customHeight="1" x14ac:dyDescent="0.2">
      <c r="A271" s="4"/>
      <c r="B271" s="15">
        <v>80111701</v>
      </c>
      <c r="C271" s="46" t="s">
        <v>108022</v>
      </c>
      <c r="D271" s="17">
        <v>10</v>
      </c>
      <c r="E271" s="17">
        <v>11</v>
      </c>
      <c r="F271" s="17">
        <v>3</v>
      </c>
      <c r="G271" s="51">
        <v>3</v>
      </c>
      <c r="H271" s="51">
        <v>0</v>
      </c>
      <c r="I271" s="19">
        <v>1948924416</v>
      </c>
      <c r="J271" s="19">
        <f>+I271</f>
        <v>1948924416</v>
      </c>
      <c r="K271" s="51">
        <v>0</v>
      </c>
      <c r="L271" s="51">
        <v>0</v>
      </c>
      <c r="M271" s="40" t="s">
        <v>107828</v>
      </c>
      <c r="N271" s="20" t="s">
        <v>15</v>
      </c>
      <c r="O271" s="38" t="s">
        <v>108026</v>
      </c>
      <c r="P271" s="17">
        <v>3102466420</v>
      </c>
      <c r="Q271" s="39" t="s">
        <v>108027</v>
      </c>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A271" s="7"/>
      <c r="FB271" s="7"/>
      <c r="FC271" s="7"/>
      <c r="FD271" s="7"/>
      <c r="FE271" s="7"/>
      <c r="FF271" s="7"/>
      <c r="FG271" s="7"/>
      <c r="FH271" s="7"/>
      <c r="FI271" s="7"/>
      <c r="FJ271" s="7"/>
      <c r="FK271" s="7"/>
      <c r="FL271" s="7"/>
      <c r="FM271" s="7"/>
      <c r="FN271" s="7"/>
      <c r="FO271" s="7"/>
      <c r="FP271" s="7"/>
      <c r="FQ271" s="7"/>
      <c r="FR271" s="7"/>
      <c r="FS271" s="7"/>
      <c r="FT271" s="7"/>
      <c r="FU271" s="7"/>
      <c r="FV271" s="7"/>
      <c r="FW271" s="7"/>
      <c r="FX271" s="7"/>
      <c r="FY271" s="7"/>
      <c r="FZ271" s="7"/>
      <c r="GA271" s="7"/>
      <c r="GB271" s="7"/>
      <c r="GC271" s="7"/>
      <c r="GD271" s="7"/>
      <c r="GE271" s="7"/>
      <c r="GF271" s="7"/>
      <c r="GG271" s="7"/>
      <c r="GH271" s="7"/>
      <c r="GI271" s="7"/>
      <c r="GJ271" s="7"/>
      <c r="GK271" s="7"/>
      <c r="GL271" s="7"/>
      <c r="GM271" s="7"/>
      <c r="GN271" s="7"/>
      <c r="GO271" s="7"/>
      <c r="GP271" s="7"/>
      <c r="GQ271" s="7"/>
      <c r="GR271" s="7"/>
      <c r="GS271" s="7"/>
      <c r="GT271" s="7"/>
      <c r="GU271" s="7"/>
      <c r="GV271" s="7"/>
      <c r="GW271" s="7"/>
      <c r="GX271" s="7"/>
      <c r="GY271" s="7"/>
      <c r="GZ271" s="7"/>
      <c r="HA271" s="7"/>
      <c r="HB271" s="7"/>
      <c r="HC271" s="7"/>
      <c r="HD271" s="7"/>
      <c r="HE271" s="7"/>
      <c r="HF271" s="7"/>
      <c r="HG271" s="7"/>
      <c r="HH271" s="7"/>
      <c r="HI271" s="7"/>
      <c r="HJ271" s="7"/>
      <c r="HK271" s="7"/>
      <c r="HL271" s="7"/>
      <c r="HM271" s="7"/>
      <c r="HN271" s="7"/>
      <c r="HO271" s="7"/>
      <c r="HP271" s="7"/>
      <c r="HQ271" s="7"/>
      <c r="HR271" s="7"/>
      <c r="HS271" s="7"/>
      <c r="HT271" s="7"/>
      <c r="HU271" s="7"/>
      <c r="HV271" s="7"/>
      <c r="HW271" s="7"/>
      <c r="HX271" s="7"/>
      <c r="HY271" s="7"/>
      <c r="HZ271" s="7"/>
      <c r="IA271" s="7"/>
      <c r="IB271" s="7"/>
      <c r="IC271" s="7"/>
      <c r="ID271" s="7"/>
      <c r="IE271" s="7"/>
      <c r="IF271" s="7"/>
      <c r="IG271" s="7"/>
      <c r="IH271" s="7"/>
      <c r="II271" s="7"/>
      <c r="IJ271" s="7"/>
      <c r="IK271" s="7"/>
      <c r="IL271" s="7"/>
      <c r="IM271" s="7"/>
      <c r="IN271" s="7"/>
      <c r="IO271" s="7"/>
      <c r="IP271" s="7"/>
      <c r="IQ271" s="7"/>
      <c r="IR271" s="7"/>
      <c r="IS271" s="7"/>
      <c r="IT271" s="7"/>
      <c r="IU271" s="7"/>
      <c r="IV271" s="7"/>
      <c r="IW271" s="7"/>
      <c r="IX271" s="7"/>
      <c r="IY271" s="7"/>
      <c r="IZ271" s="7"/>
      <c r="JA271" s="7"/>
      <c r="JB271" s="7"/>
      <c r="JC271" s="7"/>
      <c r="JD271" s="7"/>
      <c r="JE271" s="7"/>
      <c r="JF271" s="7"/>
      <c r="JG271" s="7"/>
      <c r="JH271" s="7"/>
      <c r="JI271" s="7"/>
      <c r="JJ271" s="7"/>
      <c r="JK271" s="7"/>
      <c r="JL271" s="7"/>
      <c r="JM271" s="7"/>
      <c r="JN271" s="7"/>
      <c r="JO271" s="7"/>
      <c r="JP271" s="7"/>
      <c r="JQ271" s="7"/>
      <c r="JR271" s="7"/>
      <c r="JS271" s="7"/>
      <c r="JT271" s="7"/>
      <c r="JU271" s="7"/>
      <c r="JV271" s="7"/>
      <c r="JW271" s="7"/>
      <c r="JX271" s="7"/>
      <c r="JY271" s="7"/>
      <c r="JZ271" s="7"/>
      <c r="KA271" s="7"/>
      <c r="KB271" s="7"/>
      <c r="KC271" s="7"/>
      <c r="KD271" s="7"/>
      <c r="KE271" s="7"/>
      <c r="KF271" s="7"/>
      <c r="KG271" s="7"/>
      <c r="KH271" s="7"/>
      <c r="KI271" s="7"/>
      <c r="KJ271" s="7"/>
      <c r="KK271" s="7"/>
      <c r="KL271" s="7"/>
      <c r="KM271" s="7"/>
      <c r="KN271" s="7"/>
      <c r="KO271" s="7"/>
      <c r="KP271" s="7"/>
      <c r="KQ271" s="7"/>
      <c r="KR271" s="7"/>
      <c r="KS271" s="7"/>
      <c r="KT271" s="7"/>
      <c r="KU271" s="7"/>
      <c r="KV271" s="7"/>
      <c r="KW271" s="7"/>
      <c r="KX271" s="7"/>
      <c r="KY271" s="7"/>
      <c r="KZ271" s="7"/>
      <c r="LA271" s="7"/>
      <c r="LB271" s="7"/>
      <c r="LC271" s="7"/>
      <c r="LD271" s="7"/>
      <c r="LE271" s="7"/>
      <c r="LF271" s="7"/>
      <c r="LG271" s="7"/>
      <c r="LH271" s="7"/>
      <c r="LI271" s="7"/>
      <c r="LJ271" s="7"/>
      <c r="LK271" s="7"/>
      <c r="LL271" s="7"/>
      <c r="LM271" s="7"/>
      <c r="LN271" s="7"/>
      <c r="LO271" s="7"/>
      <c r="LP271" s="7"/>
      <c r="LQ271" s="7"/>
      <c r="LR271" s="7"/>
      <c r="LS271" s="7"/>
      <c r="LT271" s="7"/>
      <c r="LU271" s="7"/>
      <c r="LV271" s="7"/>
      <c r="LW271" s="7"/>
      <c r="LX271" s="7"/>
      <c r="LY271" s="7"/>
      <c r="LZ271" s="7"/>
      <c r="MA271" s="7"/>
      <c r="MB271" s="7"/>
      <c r="MC271" s="7"/>
      <c r="MD271" s="7"/>
      <c r="ME271" s="7"/>
      <c r="MF271" s="7"/>
      <c r="MG271" s="7"/>
      <c r="MH271" s="7"/>
      <c r="MI271" s="7"/>
      <c r="MJ271" s="7"/>
      <c r="MK271" s="7"/>
      <c r="ML271" s="7"/>
      <c r="MM271" s="7"/>
      <c r="MN271" s="7"/>
      <c r="MO271" s="7"/>
      <c r="MP271" s="7"/>
      <c r="MQ271" s="7"/>
      <c r="MR271" s="7"/>
      <c r="MS271" s="7"/>
      <c r="MT271" s="7"/>
      <c r="MU271" s="7"/>
      <c r="MV271" s="7"/>
      <c r="MW271" s="7"/>
      <c r="MX271" s="7"/>
      <c r="MY271" s="7"/>
      <c r="MZ271" s="7"/>
      <c r="NA271" s="7"/>
      <c r="NB271" s="7"/>
      <c r="NC271" s="7"/>
      <c r="ND271" s="7"/>
      <c r="NE271" s="7"/>
      <c r="NF271" s="7"/>
      <c r="NG271" s="7"/>
      <c r="NH271" s="7"/>
      <c r="NI271" s="7"/>
      <c r="NJ271" s="7"/>
      <c r="NK271" s="7"/>
      <c r="NL271" s="7"/>
      <c r="NM271" s="7"/>
      <c r="NN271" s="7"/>
      <c r="NO271" s="7"/>
      <c r="NP271" s="7"/>
      <c r="NQ271" s="7"/>
      <c r="NR271" s="7"/>
      <c r="NS271" s="7"/>
      <c r="NT271" s="7"/>
      <c r="NU271" s="7"/>
      <c r="NV271" s="7"/>
      <c r="NW271" s="7"/>
      <c r="NX271" s="7"/>
      <c r="NY271" s="7"/>
      <c r="NZ271" s="7"/>
      <c r="OA271" s="7"/>
      <c r="OB271" s="7"/>
      <c r="OC271" s="7"/>
      <c r="OD271" s="7"/>
      <c r="OE271" s="7"/>
      <c r="OF271" s="7"/>
      <c r="OG271" s="7"/>
      <c r="OH271" s="7"/>
      <c r="OI271" s="7"/>
      <c r="OJ271" s="7"/>
      <c r="OK271" s="7"/>
      <c r="OL271" s="7"/>
      <c r="OM271" s="7"/>
      <c r="ON271" s="7"/>
      <c r="OO271" s="7"/>
      <c r="OP271" s="7"/>
      <c r="OQ271" s="7"/>
      <c r="OR271" s="7"/>
      <c r="OS271" s="7"/>
      <c r="OT271" s="7"/>
      <c r="OU271" s="7"/>
      <c r="OV271" s="7"/>
      <c r="OW271" s="7"/>
      <c r="OX271" s="7"/>
      <c r="OY271" s="7"/>
      <c r="OZ271" s="7"/>
      <c r="PA271" s="7"/>
      <c r="PB271" s="7"/>
      <c r="PC271" s="7"/>
      <c r="PD271" s="7"/>
      <c r="PE271" s="7"/>
      <c r="PF271" s="7"/>
      <c r="PG271" s="7"/>
      <c r="PH271" s="7"/>
      <c r="PI271" s="7"/>
      <c r="PJ271" s="7"/>
      <c r="PK271" s="7"/>
      <c r="PL271" s="7"/>
      <c r="PM271" s="7"/>
      <c r="PN271" s="7"/>
      <c r="PO271" s="7"/>
      <c r="PP271" s="7"/>
      <c r="PQ271" s="7"/>
      <c r="PR271" s="7"/>
      <c r="PS271" s="7"/>
      <c r="PT271" s="7"/>
      <c r="PU271" s="7"/>
      <c r="PV271" s="7"/>
      <c r="PW271" s="7"/>
      <c r="PX271" s="7"/>
      <c r="PY271" s="7"/>
      <c r="PZ271" s="7"/>
      <c r="QA271" s="7"/>
      <c r="QB271" s="7"/>
      <c r="QC271" s="7"/>
      <c r="QD271" s="7"/>
      <c r="QE271" s="7"/>
      <c r="QF271" s="7"/>
      <c r="QG271" s="7"/>
      <c r="QH271" s="7"/>
      <c r="QI271" s="7"/>
      <c r="QJ271" s="7"/>
      <c r="QK271" s="7"/>
      <c r="QL271" s="7"/>
      <c r="QM271" s="7"/>
      <c r="QN271" s="7"/>
      <c r="QO271" s="7"/>
      <c r="QP271" s="7"/>
      <c r="QQ271" s="7"/>
      <c r="QR271" s="7"/>
      <c r="QS271" s="7"/>
      <c r="QT271" s="7"/>
      <c r="QU271" s="7"/>
      <c r="QV271" s="7"/>
      <c r="QW271" s="7"/>
      <c r="QX271" s="7"/>
      <c r="QY271" s="7"/>
      <c r="QZ271" s="7"/>
      <c r="RA271" s="7"/>
      <c r="RB271" s="7"/>
      <c r="RC271" s="7"/>
      <c r="RD271" s="7"/>
      <c r="RE271" s="7"/>
      <c r="RF271" s="7"/>
      <c r="RG271" s="7"/>
      <c r="RH271" s="7"/>
      <c r="RI271" s="7"/>
      <c r="RJ271" s="7"/>
      <c r="RK271" s="7"/>
      <c r="RL271" s="7"/>
      <c r="RM271" s="7"/>
      <c r="RN271" s="7"/>
      <c r="RO271" s="7"/>
      <c r="RP271" s="7"/>
      <c r="RQ271" s="7"/>
      <c r="RR271" s="7"/>
      <c r="RS271" s="7"/>
      <c r="RT271" s="7"/>
      <c r="RU271" s="7"/>
      <c r="RV271" s="7"/>
      <c r="RW271" s="7"/>
      <c r="RX271" s="7"/>
      <c r="RY271" s="7"/>
      <c r="RZ271" s="7"/>
      <c r="SA271" s="7"/>
      <c r="SB271" s="7"/>
      <c r="SC271" s="7"/>
      <c r="SD271" s="7"/>
      <c r="SE271" s="7"/>
      <c r="SF271" s="7"/>
      <c r="SG271" s="7"/>
      <c r="SH271" s="7"/>
      <c r="SI271" s="7"/>
      <c r="SJ271" s="7"/>
      <c r="SK271" s="7"/>
      <c r="SL271" s="7"/>
      <c r="SM271" s="7"/>
      <c r="SN271" s="7"/>
      <c r="SO271" s="7"/>
      <c r="SP271" s="7"/>
      <c r="SQ271" s="7"/>
      <c r="SR271" s="7"/>
      <c r="SS271" s="7"/>
      <c r="ST271" s="7"/>
      <c r="SU271" s="7"/>
      <c r="SV271" s="7"/>
      <c r="SW271" s="7"/>
      <c r="SX271" s="7"/>
      <c r="SY271" s="7"/>
      <c r="SZ271" s="7"/>
      <c r="TA271" s="7"/>
      <c r="TB271" s="7"/>
      <c r="TC271" s="7"/>
      <c r="TD271" s="7"/>
      <c r="TE271" s="7"/>
      <c r="TF271" s="7"/>
      <c r="TG271" s="7"/>
      <c r="TH271" s="7"/>
      <c r="TI271" s="7"/>
      <c r="TJ271" s="7"/>
      <c r="TK271" s="7"/>
      <c r="TL271" s="7"/>
      <c r="TM271" s="7"/>
      <c r="TN271" s="7"/>
      <c r="TO271" s="7"/>
      <c r="TP271" s="7"/>
      <c r="TQ271" s="7"/>
      <c r="TR271" s="7"/>
      <c r="TS271" s="7"/>
      <c r="TT271" s="7"/>
      <c r="TU271" s="7"/>
      <c r="TV271" s="7"/>
      <c r="TW271" s="7"/>
      <c r="TX271" s="7"/>
      <c r="TY271" s="7"/>
      <c r="TZ271" s="7"/>
      <c r="UA271" s="7"/>
      <c r="UB271" s="7"/>
      <c r="UC271" s="7"/>
      <c r="UD271" s="7"/>
      <c r="UE271" s="7"/>
      <c r="UF271" s="7"/>
      <c r="UG271" s="7"/>
      <c r="UH271" s="7"/>
      <c r="UI271" s="7"/>
      <c r="UJ271" s="7"/>
      <c r="UK271" s="7"/>
      <c r="UL271" s="7"/>
      <c r="UM271" s="7"/>
      <c r="UN271" s="7"/>
      <c r="UO271" s="7"/>
      <c r="UP271" s="7"/>
      <c r="UQ271" s="7"/>
      <c r="UR271" s="7"/>
      <c r="US271" s="7"/>
      <c r="UT271" s="7"/>
      <c r="UU271" s="7"/>
      <c r="UV271" s="7"/>
      <c r="UW271" s="7"/>
      <c r="UX271" s="7"/>
      <c r="UY271" s="7"/>
      <c r="UZ271" s="7"/>
      <c r="VA271" s="7"/>
      <c r="VB271" s="7"/>
      <c r="VC271" s="7"/>
      <c r="VD271" s="7"/>
      <c r="VE271" s="7"/>
      <c r="VF271" s="7"/>
      <c r="VG271" s="7"/>
      <c r="VH271" s="7"/>
      <c r="VI271" s="7"/>
      <c r="VJ271" s="7"/>
      <c r="VK271" s="7"/>
      <c r="VL271" s="7"/>
      <c r="VM271" s="7"/>
      <c r="VN271" s="7"/>
      <c r="VO271" s="7"/>
      <c r="VP271" s="7"/>
      <c r="VQ271" s="7"/>
      <c r="VR271" s="7"/>
      <c r="VS271" s="7"/>
      <c r="VT271" s="7"/>
      <c r="VU271" s="7"/>
      <c r="VV271" s="7"/>
      <c r="VW271" s="7"/>
      <c r="VX271" s="7"/>
      <c r="VY271" s="7"/>
      <c r="VZ271" s="7"/>
      <c r="WA271" s="7"/>
      <c r="WB271" s="7"/>
      <c r="WC271" s="7"/>
      <c r="WD271" s="7"/>
      <c r="WE271" s="7"/>
      <c r="WF271" s="7"/>
      <c r="WG271" s="7"/>
      <c r="WH271" s="7"/>
      <c r="WI271" s="7"/>
      <c r="WJ271" s="7"/>
      <c r="WK271" s="7"/>
      <c r="WL271" s="7"/>
      <c r="WM271" s="7"/>
      <c r="WN271" s="7"/>
      <c r="WO271" s="7"/>
      <c r="WP271" s="7"/>
      <c r="WQ271" s="7"/>
      <c r="WR271" s="7"/>
      <c r="WS271" s="7"/>
      <c r="WT271" s="7"/>
      <c r="WU271" s="7"/>
      <c r="WV271" s="7"/>
      <c r="WW271" s="7"/>
      <c r="WX271" s="7"/>
      <c r="WY271" s="7"/>
      <c r="WZ271" s="7"/>
      <c r="XA271" s="7"/>
      <c r="XB271" s="7"/>
      <c r="XC271" s="7"/>
      <c r="XD271" s="7"/>
      <c r="XE271" s="7"/>
      <c r="XF271" s="7"/>
      <c r="XG271" s="7"/>
      <c r="XH271" s="7"/>
      <c r="XI271" s="7"/>
      <c r="XJ271" s="7"/>
      <c r="XK271" s="7"/>
      <c r="XL271" s="7"/>
      <c r="XM271" s="7"/>
      <c r="XN271" s="7"/>
      <c r="XO271" s="7"/>
      <c r="XP271" s="7"/>
      <c r="XQ271" s="7"/>
      <c r="XR271" s="7"/>
      <c r="XS271" s="7"/>
      <c r="XT271" s="7"/>
      <c r="XU271" s="7"/>
      <c r="XV271" s="7"/>
      <c r="XW271" s="7"/>
      <c r="XX271" s="7"/>
      <c r="XY271" s="7"/>
      <c r="XZ271" s="7"/>
      <c r="YA271" s="7"/>
      <c r="YB271" s="7"/>
      <c r="YC271" s="7"/>
      <c r="YD271" s="7"/>
      <c r="YE271" s="7"/>
      <c r="YF271" s="7"/>
      <c r="YG271" s="7"/>
      <c r="YH271" s="7"/>
      <c r="YI271" s="7"/>
      <c r="YJ271" s="7"/>
      <c r="YK271" s="7"/>
      <c r="YL271" s="7"/>
      <c r="YM271" s="7"/>
      <c r="YN271" s="7"/>
      <c r="YO271" s="7"/>
      <c r="YP271" s="7"/>
      <c r="YQ271" s="7"/>
      <c r="YR271" s="7"/>
      <c r="YS271" s="7"/>
      <c r="YT271" s="7"/>
      <c r="YU271" s="7"/>
      <c r="YV271" s="7"/>
      <c r="YW271" s="7"/>
      <c r="YX271" s="7"/>
      <c r="YY271" s="7"/>
      <c r="YZ271" s="7"/>
      <c r="ZA271" s="7"/>
      <c r="ZB271" s="7"/>
      <c r="ZC271" s="7"/>
      <c r="ZD271" s="7"/>
      <c r="ZE271" s="7"/>
      <c r="ZF271" s="7"/>
      <c r="ZG271" s="7"/>
      <c r="ZH271" s="7"/>
      <c r="ZI271" s="7"/>
      <c r="ZJ271" s="7"/>
      <c r="ZK271" s="7"/>
      <c r="ZL271" s="7"/>
      <c r="ZM271" s="7"/>
      <c r="ZN271" s="7"/>
      <c r="ZO271" s="7"/>
      <c r="ZP271" s="7"/>
      <c r="ZQ271" s="7"/>
      <c r="ZR271" s="7"/>
      <c r="ZS271" s="7"/>
      <c r="ZT271" s="7"/>
      <c r="ZU271" s="7"/>
      <c r="ZV271" s="7"/>
      <c r="ZW271" s="7"/>
      <c r="ZX271" s="7"/>
      <c r="ZY271" s="7"/>
      <c r="ZZ271" s="7"/>
      <c r="AAA271" s="7"/>
      <c r="AAB271" s="7"/>
      <c r="AAC271" s="7"/>
      <c r="AAD271" s="7"/>
      <c r="AAE271" s="7"/>
      <c r="AAF271" s="7"/>
      <c r="AAG271" s="7"/>
      <c r="AAH271" s="7"/>
      <c r="AAI271" s="7"/>
      <c r="AAJ271" s="7"/>
      <c r="AAK271" s="7"/>
      <c r="AAL271" s="7"/>
      <c r="AAM271" s="7"/>
      <c r="AAN271" s="7"/>
      <c r="AAO271" s="7"/>
      <c r="AAP271" s="7"/>
      <c r="AAQ271" s="7"/>
      <c r="AAR271" s="7"/>
      <c r="AAS271" s="7"/>
      <c r="AAT271" s="7"/>
      <c r="AAU271" s="7"/>
      <c r="AAV271" s="7"/>
      <c r="AAW271" s="7"/>
      <c r="AAX271" s="7"/>
      <c r="AAY271" s="7"/>
      <c r="AAZ271" s="7"/>
      <c r="ABA271" s="7"/>
      <c r="ABB271" s="7"/>
      <c r="ABC271" s="7"/>
      <c r="ABD271" s="7"/>
      <c r="ABE271" s="7"/>
      <c r="ABF271" s="7"/>
      <c r="ABG271" s="7"/>
      <c r="ABH271" s="7"/>
      <c r="ABI271" s="7"/>
      <c r="ABJ271" s="7"/>
      <c r="ABK271" s="7"/>
      <c r="ABL271" s="7"/>
      <c r="ABM271" s="7"/>
      <c r="ABN271" s="7"/>
      <c r="ABO271" s="7"/>
      <c r="ABP271" s="7"/>
      <c r="ABQ271" s="7"/>
      <c r="ABR271" s="7"/>
      <c r="ABS271" s="7"/>
      <c r="ABT271" s="7"/>
      <c r="ABU271" s="7"/>
      <c r="ABV271" s="7"/>
      <c r="ABW271" s="7"/>
      <c r="ABX271" s="7"/>
      <c r="ABY271" s="7"/>
      <c r="ABZ271" s="7"/>
      <c r="ACA271" s="7"/>
      <c r="ACB271" s="7"/>
      <c r="ACC271" s="7"/>
      <c r="ACD271" s="7"/>
      <c r="ACE271" s="7"/>
      <c r="ACF271" s="7"/>
      <c r="ACG271" s="7"/>
      <c r="ACH271" s="7"/>
      <c r="ACI271" s="7"/>
      <c r="ACJ271" s="7"/>
      <c r="ACK271" s="7"/>
      <c r="ACL271" s="7"/>
      <c r="ACM271" s="7"/>
      <c r="ACN271" s="7"/>
      <c r="ACO271" s="7"/>
      <c r="ACP271" s="7"/>
      <c r="ACQ271" s="7"/>
      <c r="ACR271" s="7"/>
      <c r="ACS271" s="7"/>
      <c r="ACT271" s="7"/>
      <c r="ACU271" s="7"/>
      <c r="ACV271" s="7"/>
      <c r="ACW271" s="7"/>
      <c r="ACX271" s="7"/>
      <c r="ACY271" s="7"/>
      <c r="ACZ271" s="7"/>
      <c r="ADA271" s="7"/>
      <c r="ADB271" s="7"/>
      <c r="ADC271" s="7"/>
      <c r="ADD271" s="7"/>
      <c r="ADE271" s="7"/>
      <c r="ADF271" s="7"/>
      <c r="ADG271" s="7"/>
      <c r="ADH271" s="7"/>
      <c r="ADI271" s="7"/>
      <c r="ADJ271" s="7"/>
      <c r="ADK271" s="7"/>
      <c r="ADL271" s="7"/>
      <c r="ADM271" s="7"/>
      <c r="ADN271" s="7"/>
      <c r="ADO271" s="7"/>
      <c r="ADP271" s="7"/>
      <c r="ADQ271" s="7"/>
      <c r="ADR271" s="7"/>
      <c r="ADS271" s="7"/>
      <c r="ADT271" s="7"/>
      <c r="ADU271" s="7"/>
      <c r="ADV271" s="7"/>
      <c r="ADW271" s="7"/>
      <c r="ADX271" s="7"/>
      <c r="ADY271" s="7"/>
      <c r="ADZ271" s="7"/>
      <c r="AEA271" s="7"/>
      <c r="AEB271" s="7"/>
      <c r="AEC271" s="7"/>
      <c r="AED271" s="7"/>
      <c r="AEE271" s="7"/>
      <c r="AEF271" s="7"/>
      <c r="AEG271" s="7"/>
      <c r="AEH271" s="7"/>
      <c r="AEI271" s="7"/>
      <c r="AEJ271" s="7"/>
      <c r="AEK271" s="7"/>
      <c r="AEL271" s="7"/>
      <c r="AEM271" s="7"/>
      <c r="AEN271" s="7"/>
      <c r="AEO271" s="7"/>
      <c r="AEP271" s="7"/>
      <c r="AEQ271" s="7"/>
      <c r="AER271" s="7"/>
      <c r="AES271" s="7"/>
      <c r="AET271" s="7"/>
      <c r="AEU271" s="7"/>
      <c r="AEV271" s="7"/>
      <c r="AEW271" s="7"/>
      <c r="AEX271" s="7"/>
      <c r="AEY271" s="7"/>
      <c r="AEZ271" s="7"/>
      <c r="AFA271" s="7"/>
      <c r="AFB271" s="7"/>
      <c r="AFC271" s="7"/>
      <c r="AFD271" s="7"/>
      <c r="AFE271" s="7"/>
      <c r="AFF271" s="7"/>
      <c r="AFG271" s="7"/>
      <c r="AFH271" s="7"/>
      <c r="AFI271" s="7"/>
      <c r="AFJ271" s="7"/>
      <c r="AFK271" s="7"/>
      <c r="AFL271" s="7"/>
      <c r="AFM271" s="7"/>
      <c r="AFN271" s="7"/>
      <c r="AFO271" s="7"/>
      <c r="AFP271" s="7"/>
      <c r="AFQ271" s="7"/>
      <c r="AFR271" s="7"/>
      <c r="AFS271" s="7"/>
      <c r="AFT271" s="7"/>
      <c r="AFU271" s="7"/>
      <c r="AFV271" s="7"/>
      <c r="AFW271" s="7"/>
      <c r="AFX271" s="7"/>
      <c r="AFY271" s="7"/>
      <c r="AFZ271" s="7"/>
      <c r="AGA271" s="7"/>
      <c r="AGB271" s="7"/>
      <c r="AGC271" s="7"/>
      <c r="AGD271" s="7"/>
      <c r="AGE271" s="7"/>
      <c r="AGF271" s="7"/>
      <c r="AGG271" s="7"/>
      <c r="AGH271" s="7"/>
      <c r="AGI271" s="7"/>
      <c r="AGJ271" s="7"/>
      <c r="AGK271" s="7"/>
      <c r="AGL271" s="7"/>
      <c r="AGM271" s="7"/>
      <c r="AGN271" s="7"/>
      <c r="AGO271" s="7"/>
      <c r="AGP271" s="7"/>
      <c r="AGQ271" s="7"/>
      <c r="AGR271" s="7"/>
      <c r="AGS271" s="7"/>
      <c r="AGT271" s="7"/>
      <c r="AGU271" s="7"/>
      <c r="AGV271" s="7"/>
      <c r="AGW271" s="7"/>
      <c r="AGX271" s="7"/>
      <c r="AGY271" s="7"/>
      <c r="AGZ271" s="7"/>
      <c r="AHA271" s="7"/>
      <c r="AHB271" s="7"/>
      <c r="AHC271" s="7"/>
      <c r="AHD271" s="7"/>
      <c r="AHE271" s="7"/>
      <c r="AHF271" s="7"/>
      <c r="AHG271" s="7"/>
      <c r="AHH271" s="7"/>
      <c r="AHI271" s="7"/>
      <c r="AHJ271" s="7"/>
      <c r="AHK271" s="7"/>
      <c r="AHL271" s="7"/>
      <c r="AHM271" s="7"/>
      <c r="AHN271" s="7"/>
      <c r="AHO271" s="7"/>
      <c r="AHP271" s="7"/>
      <c r="AHQ271" s="7"/>
      <c r="AHR271" s="7"/>
      <c r="AHS271" s="7"/>
      <c r="AHT271" s="7"/>
      <c r="AHU271" s="7"/>
      <c r="AHV271" s="7"/>
      <c r="AHW271" s="7"/>
      <c r="AHX271" s="7"/>
      <c r="AHY271" s="7"/>
      <c r="AHZ271" s="7"/>
      <c r="AIA271" s="7"/>
      <c r="AIB271" s="7"/>
      <c r="AIC271" s="7"/>
      <c r="AID271" s="7"/>
      <c r="AIE271" s="7"/>
      <c r="AIF271" s="7"/>
      <c r="AIG271" s="7"/>
      <c r="AIH271" s="7"/>
      <c r="AII271" s="7"/>
      <c r="AIJ271" s="7"/>
      <c r="AIK271" s="7"/>
      <c r="AIL271" s="7"/>
      <c r="AIM271" s="7"/>
      <c r="AIN271" s="7"/>
      <c r="AIO271" s="7"/>
      <c r="AIP271" s="7"/>
      <c r="AIQ271" s="7"/>
      <c r="AIR271" s="7"/>
      <c r="AIS271" s="7"/>
      <c r="AIT271" s="7"/>
      <c r="AIU271" s="7"/>
      <c r="AIV271" s="7"/>
      <c r="AIW271" s="7"/>
      <c r="AIX271" s="7"/>
      <c r="AIY271" s="7"/>
      <c r="AIZ271" s="7"/>
      <c r="AJA271" s="7"/>
      <c r="AJB271" s="7"/>
      <c r="AJC271" s="7"/>
      <c r="AJD271" s="7"/>
      <c r="AJE271" s="7"/>
      <c r="AJF271" s="7"/>
      <c r="AJG271" s="7"/>
      <c r="AJH271" s="7"/>
      <c r="AJI271" s="7"/>
      <c r="AJJ271" s="7"/>
      <c r="AJK271" s="7"/>
      <c r="AJL271" s="7"/>
      <c r="AJM271" s="7"/>
      <c r="AJN271" s="7"/>
      <c r="AJO271" s="7"/>
      <c r="AJP271" s="7"/>
      <c r="AJQ271" s="7"/>
      <c r="AJR271" s="7"/>
      <c r="AJS271" s="7"/>
      <c r="AJT271" s="7"/>
      <c r="AJU271" s="7"/>
      <c r="AJV271" s="7"/>
      <c r="AJW271" s="7"/>
      <c r="AJX271" s="7"/>
      <c r="AJY271" s="7"/>
      <c r="AJZ271" s="7"/>
      <c r="AKA271" s="7"/>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c r="ALZ271" s="7"/>
      <c r="AMA271" s="7"/>
      <c r="AMB271" s="7"/>
      <c r="AMC271" s="7"/>
      <c r="AMD271" s="7"/>
      <c r="AME271" s="7"/>
      <c r="AMF271" s="7"/>
      <c r="AMG271" s="7"/>
      <c r="AMH271" s="7"/>
      <c r="AMI271" s="7"/>
      <c r="AMJ271" s="7"/>
      <c r="AMK271" s="7"/>
      <c r="AML271" s="7"/>
      <c r="AMM271" s="7"/>
      <c r="AMN271" s="7"/>
      <c r="AMO271" s="7"/>
      <c r="AMP271" s="7"/>
      <c r="AMQ271" s="7"/>
      <c r="AMR271" s="7"/>
      <c r="AMS271" s="7"/>
      <c r="AMT271" s="7"/>
      <c r="AMU271" s="7"/>
      <c r="AMV271" s="7"/>
      <c r="AMW271" s="7"/>
      <c r="AMX271" s="7"/>
      <c r="AMY271" s="7"/>
      <c r="AMZ271" s="7"/>
      <c r="ANA271" s="7"/>
      <c r="ANB271" s="7"/>
      <c r="ANC271" s="7"/>
      <c r="AND271" s="7"/>
      <c r="ANE271" s="7"/>
      <c r="ANF271" s="7"/>
      <c r="ANG271" s="7"/>
      <c r="ANH271" s="7"/>
      <c r="ANI271" s="7"/>
      <c r="ANJ271" s="7"/>
      <c r="ANK271" s="7"/>
      <c r="ANL271" s="7"/>
      <c r="ANM271" s="7"/>
      <c r="ANN271" s="87"/>
      <c r="ANO271" s="87"/>
      <c r="ANP271" s="87"/>
      <c r="ANQ271" s="88"/>
      <c r="ANR271" s="12"/>
      <c r="ANS271" s="12"/>
      <c r="ANT271" s="88"/>
      <c r="ANU271" s="88"/>
      <c r="ANV271" s="11"/>
      <c r="ANW271" s="11"/>
      <c r="ANX271" s="89"/>
      <c r="ANY271" s="87"/>
      <c r="ANZ271" s="90"/>
      <c r="AOA271" s="91"/>
      <c r="AOB271" s="86"/>
      <c r="AOC271" s="87"/>
      <c r="AOD271" s="87"/>
      <c r="AOE271" s="87"/>
      <c r="AOF271" s="87"/>
      <c r="AOG271" s="88"/>
      <c r="AOH271" s="12"/>
      <c r="AOI271" s="12"/>
      <c r="AOJ271" s="88"/>
      <c r="AOK271" s="88"/>
      <c r="AOL271" s="11"/>
      <c r="AOM271" s="11"/>
      <c r="AON271" s="89"/>
      <c r="AOO271" s="87"/>
      <c r="AOP271" s="90"/>
      <c r="AOQ271" s="91"/>
      <c r="AOR271" s="86"/>
      <c r="AOS271" s="87"/>
      <c r="AOT271" s="87"/>
      <c r="AOU271" s="87"/>
      <c r="AOV271" s="87"/>
      <c r="AOW271" s="88"/>
      <c r="AOX271" s="12"/>
      <c r="AOY271" s="12"/>
      <c r="AOZ271" s="88"/>
      <c r="APA271" s="88"/>
      <c r="APB271" s="11"/>
      <c r="APC271" s="11"/>
      <c r="APD271" s="89"/>
      <c r="APE271" s="87"/>
      <c r="APF271" s="90"/>
      <c r="APG271" s="91"/>
      <c r="APH271" s="86"/>
      <c r="API271" s="87"/>
      <c r="APJ271" s="87"/>
      <c r="APK271" s="87"/>
      <c r="APL271" s="87"/>
      <c r="APM271" s="88"/>
      <c r="APN271" s="12"/>
      <c r="APO271" s="12"/>
      <c r="APP271" s="88"/>
      <c r="APQ271" s="88"/>
      <c r="APR271" s="11"/>
      <c r="APS271" s="11"/>
      <c r="APT271" s="89"/>
      <c r="APU271" s="87"/>
      <c r="APV271" s="90"/>
      <c r="APW271" s="91"/>
      <c r="APX271" s="86"/>
      <c r="APY271" s="87"/>
      <c r="APZ271" s="87"/>
      <c r="AQA271" s="87"/>
      <c r="AQB271" s="87"/>
      <c r="AQC271" s="88"/>
      <c r="AQD271" s="12"/>
      <c r="AQE271" s="12"/>
      <c r="AQF271" s="88"/>
      <c r="AQG271" s="88"/>
      <c r="AQH271" s="11"/>
      <c r="AQI271" s="11"/>
      <c r="AQJ271" s="89"/>
      <c r="AQK271" s="87"/>
      <c r="AQL271" s="90"/>
      <c r="AQM271" s="91"/>
      <c r="AQN271" s="86"/>
      <c r="AQO271" s="87"/>
      <c r="AQP271" s="87"/>
      <c r="AQQ271" s="87"/>
      <c r="AQR271" s="87"/>
      <c r="AQS271" s="88"/>
      <c r="AQT271" s="12"/>
      <c r="AQU271" s="12"/>
      <c r="AQV271" s="88"/>
      <c r="AQW271" s="88"/>
      <c r="AQX271" s="11"/>
      <c r="AQY271" s="11"/>
      <c r="AQZ271" s="89"/>
      <c r="ARA271" s="87"/>
      <c r="ARB271" s="90"/>
      <c r="ARC271" s="91"/>
      <c r="ARD271" s="86"/>
      <c r="ARE271" s="87"/>
      <c r="ARF271" s="87"/>
      <c r="ARG271" s="87"/>
      <c r="ARH271" s="87"/>
      <c r="ARI271" s="88"/>
      <c r="ARJ271" s="12"/>
      <c r="ARK271" s="12"/>
      <c r="ARL271" s="88"/>
      <c r="ARM271" s="88"/>
      <c r="ARN271" s="11"/>
      <c r="ARO271" s="11"/>
      <c r="ARP271" s="89"/>
      <c r="ARQ271" s="87"/>
      <c r="ARR271" s="90"/>
      <c r="ARS271" s="91"/>
      <c r="ART271" s="86"/>
      <c r="ARU271" s="87"/>
      <c r="ARV271" s="87"/>
      <c r="ARW271" s="87"/>
      <c r="ARX271" s="87"/>
      <c r="ARY271" s="88"/>
      <c r="ARZ271" s="12"/>
      <c r="ASA271" s="12"/>
      <c r="ASB271" s="88"/>
      <c r="ASC271" s="88"/>
      <c r="ASD271" s="11"/>
      <c r="ASE271" s="11"/>
      <c r="ASF271" s="89"/>
      <c r="ASG271" s="87"/>
      <c r="ASH271" s="90"/>
      <c r="ASI271" s="91"/>
      <c r="ASJ271" s="86"/>
      <c r="ASK271" s="87"/>
      <c r="ASL271" s="87"/>
      <c r="ASM271" s="87"/>
      <c r="ASN271" s="87"/>
      <c r="ASO271" s="88"/>
      <c r="ASP271" s="12"/>
      <c r="ASQ271" s="12"/>
      <c r="ASR271" s="88"/>
      <c r="ASS271" s="88"/>
      <c r="AST271" s="11"/>
      <c r="ASU271" s="11"/>
      <c r="ASV271" s="89"/>
      <c r="ASW271" s="87"/>
      <c r="ASX271" s="90"/>
      <c r="ASY271" s="91"/>
      <c r="ASZ271" s="86"/>
      <c r="ATA271" s="87"/>
      <c r="ATB271" s="87"/>
      <c r="ATC271" s="87"/>
      <c r="ATD271" s="87"/>
      <c r="ATE271" s="88"/>
      <c r="ATF271" s="12"/>
      <c r="ATG271" s="12"/>
      <c r="ATH271" s="88"/>
      <c r="ATI271" s="88"/>
      <c r="ATJ271" s="11"/>
      <c r="ATK271" s="11"/>
      <c r="ATL271" s="89"/>
      <c r="ATM271" s="87"/>
      <c r="ATN271" s="90"/>
      <c r="ATO271" s="91"/>
      <c r="ATP271" s="86"/>
      <c r="ATQ271" s="87"/>
      <c r="ATR271" s="87"/>
      <c r="ATS271" s="87"/>
      <c r="ATT271" s="87"/>
      <c r="ATU271" s="88"/>
      <c r="ATV271" s="12"/>
      <c r="ATW271" s="12"/>
      <c r="ATX271" s="88"/>
      <c r="ATY271" s="88"/>
      <c r="ATZ271" s="11"/>
      <c r="AUA271" s="11"/>
      <c r="AUB271" s="89"/>
      <c r="AUC271" s="87"/>
      <c r="AUD271" s="90"/>
      <c r="AUE271" s="91"/>
      <c r="AUF271" s="86"/>
      <c r="AUG271" s="87"/>
      <c r="AUH271" s="87"/>
      <c r="AUI271" s="87"/>
      <c r="AUJ271" s="87"/>
      <c r="AUK271" s="88"/>
      <c r="AUL271" s="12"/>
      <c r="AUM271" s="12"/>
      <c r="AUN271" s="88"/>
      <c r="AUO271" s="88"/>
      <c r="AUP271" s="11"/>
      <c r="AUQ271" s="11"/>
      <c r="AUR271" s="89"/>
      <c r="AUS271" s="87"/>
      <c r="AUT271" s="90"/>
      <c r="AUU271" s="91"/>
      <c r="AUV271" s="86"/>
      <c r="AUW271" s="87"/>
      <c r="AUX271" s="87"/>
      <c r="AUY271" s="87"/>
      <c r="AUZ271" s="87"/>
      <c r="AVA271" s="88"/>
      <c r="AVB271" s="12"/>
      <c r="AVC271" s="12"/>
      <c r="AVD271" s="88"/>
      <c r="AVE271" s="88"/>
      <c r="AVF271" s="11"/>
      <c r="AVG271" s="11"/>
      <c r="AVH271" s="89"/>
      <c r="AVI271" s="87"/>
      <c r="AVJ271" s="90"/>
      <c r="AVK271" s="91"/>
      <c r="AVL271" s="86"/>
      <c r="AVM271" s="87"/>
      <c r="AVN271" s="87"/>
      <c r="AVO271" s="87"/>
      <c r="AVP271" s="87"/>
      <c r="AVQ271" s="88"/>
      <c r="AVR271" s="12"/>
      <c r="AVS271" s="12"/>
      <c r="AVT271" s="88"/>
      <c r="AVU271" s="88"/>
      <c r="AVV271" s="11"/>
      <c r="AVW271" s="11"/>
      <c r="AVX271" s="89"/>
      <c r="AVY271" s="87"/>
      <c r="AVZ271" s="90"/>
      <c r="AWA271" s="91"/>
      <c r="AWB271" s="86"/>
      <c r="AWC271" s="87"/>
      <c r="AWD271" s="87"/>
      <c r="AWE271" s="87"/>
      <c r="AWF271" s="87"/>
      <c r="AWG271" s="88"/>
      <c r="AWH271" s="12"/>
      <c r="AWI271" s="12"/>
      <c r="AWJ271" s="88"/>
      <c r="AWK271" s="88"/>
      <c r="AWL271" s="11"/>
      <c r="AWM271" s="11"/>
      <c r="AWN271" s="89"/>
      <c r="AWO271" s="87"/>
      <c r="AWP271" s="90"/>
      <c r="AWQ271" s="91"/>
      <c r="AWR271" s="86"/>
      <c r="AWS271" s="87"/>
      <c r="AWT271" s="87"/>
      <c r="AWU271" s="87"/>
      <c r="AWV271" s="87"/>
      <c r="AWW271" s="88"/>
      <c r="AWX271" s="12"/>
      <c r="AWY271" s="12"/>
      <c r="AWZ271" s="88"/>
      <c r="AXA271" s="88"/>
      <c r="AXB271" s="11"/>
      <c r="AXC271" s="11"/>
      <c r="AXD271" s="89"/>
      <c r="AXE271" s="87"/>
      <c r="AXF271" s="90"/>
      <c r="AXG271" s="91"/>
      <c r="AXH271" s="86"/>
      <c r="AXI271" s="87"/>
      <c r="AXJ271" s="87"/>
      <c r="AXK271" s="87"/>
      <c r="AXL271" s="87"/>
      <c r="AXM271" s="88"/>
      <c r="AXN271" s="12"/>
      <c r="AXO271" s="12"/>
      <c r="AXP271" s="88"/>
      <c r="AXQ271" s="88"/>
      <c r="AXR271" s="11"/>
      <c r="AXS271" s="11"/>
      <c r="AXT271" s="89"/>
      <c r="AXU271" s="87"/>
      <c r="AXV271" s="90"/>
      <c r="AXW271" s="91"/>
      <c r="AXX271" s="86"/>
      <c r="AXY271" s="87"/>
      <c r="AXZ271" s="87"/>
      <c r="AYA271" s="87"/>
      <c r="AYB271" s="87"/>
      <c r="AYC271" s="88"/>
      <c r="AYD271" s="12"/>
      <c r="AYE271" s="12"/>
      <c r="AYF271" s="88"/>
      <c r="AYG271" s="88"/>
      <c r="AYH271" s="11"/>
      <c r="AYI271" s="11"/>
      <c r="AYJ271" s="89"/>
      <c r="AYK271" s="87"/>
      <c r="AYL271" s="90"/>
      <c r="AYM271" s="91"/>
      <c r="AYN271" s="86"/>
      <c r="AYO271" s="87"/>
      <c r="AYP271" s="87"/>
      <c r="AYQ271" s="87"/>
      <c r="AYR271" s="87"/>
      <c r="AYS271" s="88"/>
      <c r="AYT271" s="12"/>
      <c r="AYU271" s="12"/>
      <c r="AYV271" s="88"/>
      <c r="AYW271" s="88"/>
      <c r="AYX271" s="11"/>
      <c r="AYY271" s="11"/>
      <c r="AYZ271" s="89"/>
      <c r="AZA271" s="87"/>
      <c r="AZB271" s="90"/>
      <c r="AZC271" s="91"/>
      <c r="AZD271" s="86"/>
      <c r="AZE271" s="87"/>
      <c r="AZF271" s="87"/>
      <c r="AZG271" s="87"/>
      <c r="AZH271" s="87"/>
      <c r="AZI271" s="88"/>
      <c r="AZJ271" s="12"/>
      <c r="AZK271" s="12"/>
      <c r="AZL271" s="88"/>
      <c r="AZM271" s="88"/>
      <c r="AZN271" s="11"/>
      <c r="AZO271" s="11"/>
      <c r="AZP271" s="89"/>
      <c r="AZQ271" s="87"/>
      <c r="AZR271" s="90"/>
      <c r="AZS271" s="91"/>
      <c r="AZT271" s="86"/>
      <c r="AZU271" s="87"/>
      <c r="AZV271" s="87"/>
      <c r="AZW271" s="87"/>
      <c r="AZX271" s="87"/>
      <c r="AZY271" s="88"/>
      <c r="AZZ271" s="12"/>
      <c r="BAA271" s="12"/>
      <c r="BAB271" s="88"/>
      <c r="BAC271" s="88"/>
      <c r="BAD271" s="11"/>
      <c r="BAE271" s="11"/>
      <c r="BAF271" s="89"/>
      <c r="BAG271" s="87"/>
      <c r="BAH271" s="90"/>
      <c r="BAI271" s="91"/>
      <c r="BAJ271" s="86"/>
      <c r="BAK271" s="87"/>
      <c r="BAL271" s="87"/>
      <c r="BAM271" s="87"/>
      <c r="BAN271" s="87"/>
      <c r="BAO271" s="88"/>
      <c r="BAP271" s="12"/>
      <c r="BAQ271" s="12"/>
      <c r="BAR271" s="88"/>
      <c r="BAS271" s="88"/>
      <c r="BAT271" s="11"/>
      <c r="BAU271" s="11"/>
      <c r="BAV271" s="89"/>
      <c r="BAW271" s="87"/>
      <c r="BAX271" s="90"/>
      <c r="BAY271" s="91"/>
      <c r="BAZ271" s="86"/>
      <c r="BBA271" s="87"/>
      <c r="BBB271" s="87"/>
      <c r="BBC271" s="87"/>
      <c r="BBD271" s="87"/>
      <c r="BBE271" s="88"/>
      <c r="BBF271" s="12"/>
      <c r="BBG271" s="12"/>
      <c r="BBH271" s="88"/>
      <c r="BBI271" s="88"/>
      <c r="BBJ271" s="11"/>
      <c r="BBK271" s="11"/>
      <c r="BBL271" s="89"/>
      <c r="BBM271" s="87"/>
      <c r="BBN271" s="90"/>
      <c r="BBO271" s="91"/>
      <c r="BBP271" s="86"/>
      <c r="BBQ271" s="87"/>
      <c r="BBR271" s="87"/>
      <c r="BBS271" s="87"/>
      <c r="BBT271" s="87"/>
      <c r="BBU271" s="88"/>
      <c r="BBV271" s="12"/>
      <c r="BBW271" s="12"/>
      <c r="BBX271" s="88"/>
      <c r="BBY271" s="88"/>
      <c r="BBZ271" s="11"/>
      <c r="BCA271" s="11"/>
      <c r="BCB271" s="89"/>
      <c r="BCC271" s="87"/>
      <c r="BCD271" s="90"/>
      <c r="BCE271" s="91"/>
      <c r="BCF271" s="86"/>
      <c r="BCG271" s="87"/>
      <c r="BCH271" s="87"/>
      <c r="BCI271" s="87"/>
      <c r="BCJ271" s="87"/>
      <c r="BCK271" s="88"/>
      <c r="BCL271" s="12"/>
      <c r="BCM271" s="12"/>
      <c r="BCN271" s="88"/>
      <c r="BCO271" s="88"/>
      <c r="BCP271" s="11"/>
      <c r="BCQ271" s="11"/>
      <c r="BCR271" s="89"/>
      <c r="BCS271" s="87"/>
      <c r="BCT271" s="90"/>
      <c r="BCU271" s="91"/>
      <c r="BCV271" s="86"/>
      <c r="BCW271" s="87"/>
      <c r="BCX271" s="87"/>
      <c r="BCY271" s="87"/>
      <c r="BCZ271" s="87"/>
      <c r="BDA271" s="88"/>
      <c r="BDB271" s="12"/>
      <c r="BDC271" s="12"/>
      <c r="BDD271" s="88"/>
      <c r="BDE271" s="88"/>
      <c r="BDF271" s="11"/>
      <c r="BDG271" s="11"/>
      <c r="BDH271" s="89"/>
      <c r="BDI271" s="87"/>
      <c r="BDJ271" s="90"/>
      <c r="BDK271" s="91"/>
      <c r="BDL271" s="86"/>
      <c r="BDM271" s="87"/>
      <c r="BDN271" s="87"/>
      <c r="BDO271" s="87"/>
      <c r="BDP271" s="87"/>
      <c r="BDQ271" s="88"/>
      <c r="BDR271" s="12"/>
      <c r="BDS271" s="12"/>
      <c r="BDT271" s="88"/>
      <c r="BDU271" s="88"/>
      <c r="BDV271" s="11"/>
      <c r="BDW271" s="11"/>
      <c r="BDX271" s="89"/>
      <c r="BDY271" s="87"/>
      <c r="BDZ271" s="90"/>
      <c r="BEA271" s="91"/>
      <c r="BEB271" s="86"/>
      <c r="BEC271" s="87"/>
      <c r="BED271" s="87"/>
      <c r="BEE271" s="87"/>
      <c r="BEF271" s="87"/>
      <c r="BEG271" s="88"/>
      <c r="BEH271" s="12"/>
      <c r="BEI271" s="12"/>
      <c r="BEJ271" s="88"/>
      <c r="BEK271" s="88"/>
      <c r="BEL271" s="11"/>
      <c r="BEM271" s="11"/>
      <c r="BEN271" s="89"/>
      <c r="BEO271" s="87"/>
      <c r="BEP271" s="90"/>
      <c r="BEQ271" s="91"/>
      <c r="BER271" s="86"/>
      <c r="BES271" s="87"/>
      <c r="BET271" s="87"/>
      <c r="BEU271" s="87"/>
      <c r="BEV271" s="87"/>
      <c r="BEW271" s="88"/>
      <c r="BEX271" s="12"/>
      <c r="BEY271" s="12"/>
      <c r="BEZ271" s="88"/>
      <c r="BFA271" s="88"/>
      <c r="BFB271" s="11"/>
      <c r="BFC271" s="11"/>
      <c r="BFD271" s="89"/>
      <c r="BFE271" s="87"/>
      <c r="BFF271" s="90"/>
      <c r="BFG271" s="91"/>
      <c r="BFH271" s="86"/>
      <c r="BFI271" s="87"/>
      <c r="BFJ271" s="87"/>
      <c r="BFK271" s="87"/>
      <c r="BFL271" s="87"/>
      <c r="BFM271" s="88"/>
      <c r="BFN271" s="12"/>
      <c r="BFO271" s="12"/>
      <c r="BFP271" s="88"/>
      <c r="BFQ271" s="88"/>
      <c r="BFR271" s="11"/>
      <c r="BFS271" s="11"/>
      <c r="BFT271" s="89"/>
      <c r="BFU271" s="87"/>
      <c r="BFV271" s="90"/>
      <c r="BFW271" s="91"/>
      <c r="BFX271" s="86"/>
      <c r="BFY271" s="87"/>
      <c r="BFZ271" s="87"/>
      <c r="BGA271" s="87"/>
      <c r="BGB271" s="87"/>
      <c r="BGC271" s="88"/>
      <c r="BGD271" s="12"/>
      <c r="BGE271" s="12"/>
      <c r="BGF271" s="88"/>
      <c r="BGG271" s="88"/>
      <c r="BGH271" s="11"/>
      <c r="BGI271" s="11"/>
      <c r="BGJ271" s="89"/>
      <c r="BGK271" s="87"/>
      <c r="BGL271" s="90"/>
      <c r="BGM271" s="91"/>
      <c r="BGN271" s="86"/>
      <c r="BGO271" s="87"/>
      <c r="BGP271" s="87"/>
      <c r="BGQ271" s="87"/>
      <c r="BGR271" s="87"/>
      <c r="BGS271" s="88"/>
      <c r="BGT271" s="12"/>
      <c r="BGU271" s="12"/>
      <c r="BGV271" s="88"/>
      <c r="BGW271" s="88"/>
      <c r="BGX271" s="11"/>
      <c r="BGY271" s="11"/>
      <c r="BGZ271" s="89"/>
      <c r="BHA271" s="87"/>
      <c r="BHB271" s="90"/>
      <c r="BHC271" s="91"/>
      <c r="BHD271" s="86"/>
      <c r="BHE271" s="87"/>
      <c r="BHF271" s="87"/>
      <c r="BHG271" s="87"/>
      <c r="BHH271" s="87"/>
      <c r="BHI271" s="88"/>
      <c r="BHJ271" s="12"/>
      <c r="BHK271" s="12"/>
      <c r="BHL271" s="88"/>
      <c r="BHM271" s="88"/>
      <c r="BHN271" s="11"/>
      <c r="BHO271" s="11"/>
      <c r="BHP271" s="89"/>
      <c r="BHQ271" s="87"/>
      <c r="BHR271" s="90"/>
      <c r="BHS271" s="91"/>
      <c r="BHT271" s="86"/>
      <c r="BHU271" s="87"/>
      <c r="BHV271" s="87"/>
      <c r="BHW271" s="87"/>
      <c r="BHX271" s="87"/>
      <c r="BHY271" s="88"/>
      <c r="BHZ271" s="12"/>
      <c r="BIA271" s="12"/>
      <c r="BIB271" s="88"/>
      <c r="BIC271" s="88"/>
      <c r="BID271" s="11"/>
      <c r="BIE271" s="11"/>
      <c r="BIF271" s="89"/>
      <c r="BIG271" s="87"/>
      <c r="BIH271" s="90"/>
      <c r="BII271" s="91"/>
      <c r="BIJ271" s="86"/>
      <c r="BIK271" s="87"/>
      <c r="BIL271" s="87"/>
      <c r="BIM271" s="87"/>
      <c r="BIN271" s="87"/>
      <c r="BIO271" s="88"/>
      <c r="BIP271" s="12"/>
      <c r="BIQ271" s="12"/>
      <c r="BIR271" s="88"/>
      <c r="BIS271" s="88"/>
      <c r="BIT271" s="11"/>
      <c r="BIU271" s="11"/>
      <c r="BIV271" s="89"/>
      <c r="BIW271" s="87"/>
      <c r="BIX271" s="90"/>
      <c r="BIY271" s="91"/>
      <c r="BIZ271" s="86"/>
      <c r="BJA271" s="87"/>
      <c r="BJB271" s="87"/>
      <c r="BJC271" s="87"/>
      <c r="BJD271" s="87"/>
      <c r="BJE271" s="88"/>
      <c r="BJF271" s="12"/>
      <c r="BJG271" s="12"/>
      <c r="BJH271" s="88"/>
      <c r="BJI271" s="88"/>
      <c r="BJJ271" s="11"/>
      <c r="BJK271" s="11"/>
      <c r="BJL271" s="89"/>
      <c r="BJM271" s="87"/>
      <c r="BJN271" s="90"/>
      <c r="BJO271" s="91"/>
      <c r="BJP271" s="86"/>
      <c r="BJQ271" s="87"/>
      <c r="BJR271" s="87"/>
      <c r="BJS271" s="87"/>
      <c r="BJT271" s="87"/>
      <c r="BJU271" s="88"/>
      <c r="BJV271" s="12"/>
      <c r="BJW271" s="12"/>
      <c r="BJX271" s="88"/>
      <c r="BJY271" s="88"/>
      <c r="BJZ271" s="11"/>
      <c r="BKA271" s="11"/>
      <c r="BKB271" s="89"/>
      <c r="BKC271" s="87"/>
      <c r="BKD271" s="90"/>
      <c r="BKE271" s="91"/>
      <c r="BKF271" s="86"/>
      <c r="BKG271" s="87"/>
      <c r="BKH271" s="87"/>
      <c r="BKI271" s="87"/>
      <c r="BKJ271" s="87"/>
      <c r="BKK271" s="88"/>
      <c r="BKL271" s="12"/>
      <c r="BKM271" s="12"/>
      <c r="BKN271" s="88"/>
      <c r="BKO271" s="88"/>
      <c r="BKP271" s="11"/>
      <c r="BKQ271" s="11"/>
      <c r="BKR271" s="89"/>
      <c r="BKS271" s="87"/>
      <c r="BKT271" s="90"/>
      <c r="BKU271" s="91"/>
      <c r="BKV271" s="86"/>
      <c r="BKW271" s="87"/>
      <c r="BKX271" s="87"/>
      <c r="BKY271" s="87"/>
      <c r="BKZ271" s="87"/>
      <c r="BLA271" s="88"/>
      <c r="BLB271" s="12"/>
      <c r="BLC271" s="12"/>
      <c r="BLD271" s="88"/>
      <c r="BLE271" s="88"/>
      <c r="BLF271" s="11"/>
      <c r="BLG271" s="11"/>
      <c r="BLH271" s="89"/>
      <c r="BLI271" s="87"/>
      <c r="BLJ271" s="90"/>
      <c r="BLK271" s="91"/>
      <c r="BLL271" s="86"/>
      <c r="BLM271" s="87"/>
      <c r="BLN271" s="87"/>
      <c r="BLO271" s="87"/>
      <c r="BLP271" s="87"/>
      <c r="BLQ271" s="88"/>
      <c r="BLR271" s="12"/>
      <c r="BLS271" s="12"/>
      <c r="BLT271" s="88"/>
      <c r="BLU271" s="88"/>
      <c r="BLV271" s="11"/>
      <c r="BLW271" s="11"/>
      <c r="BLX271" s="89"/>
      <c r="BLY271" s="87"/>
      <c r="BLZ271" s="90"/>
      <c r="BMA271" s="91"/>
      <c r="BMB271" s="86"/>
      <c r="BMC271" s="87"/>
      <c r="BMD271" s="87"/>
      <c r="BME271" s="87"/>
      <c r="BMF271" s="87"/>
      <c r="BMG271" s="88"/>
      <c r="BMH271" s="12"/>
      <c r="BMI271" s="12"/>
      <c r="BMJ271" s="88"/>
      <c r="BMK271" s="88"/>
      <c r="BML271" s="11"/>
      <c r="BMM271" s="11"/>
      <c r="BMN271" s="89"/>
      <c r="BMO271" s="87"/>
      <c r="BMP271" s="90"/>
      <c r="BMQ271" s="91"/>
      <c r="BMR271" s="86"/>
      <c r="BMS271" s="87"/>
      <c r="BMT271" s="87"/>
      <c r="BMU271" s="87"/>
      <c r="BMV271" s="87"/>
      <c r="BMW271" s="88"/>
      <c r="BMX271" s="12"/>
      <c r="BMY271" s="12"/>
      <c r="BMZ271" s="88"/>
      <c r="BNA271" s="88"/>
      <c r="BNB271" s="11"/>
      <c r="BNC271" s="11"/>
      <c r="BND271" s="89"/>
      <c r="BNE271" s="87"/>
      <c r="BNF271" s="90"/>
      <c r="BNG271" s="91"/>
      <c r="BNH271" s="86"/>
      <c r="BNI271" s="87"/>
      <c r="BNJ271" s="87"/>
      <c r="BNK271" s="87"/>
      <c r="BNL271" s="87"/>
      <c r="BNM271" s="88"/>
      <c r="BNN271" s="12"/>
      <c r="BNO271" s="12"/>
      <c r="BNP271" s="88"/>
      <c r="BNQ271" s="88"/>
      <c r="BNR271" s="11"/>
      <c r="BNS271" s="11"/>
      <c r="BNT271" s="89"/>
      <c r="BNU271" s="87"/>
      <c r="BNV271" s="90"/>
      <c r="BNW271" s="91"/>
      <c r="BNX271" s="86"/>
      <c r="BNY271" s="87"/>
      <c r="BNZ271" s="87"/>
      <c r="BOA271" s="87"/>
      <c r="BOB271" s="87"/>
      <c r="BOC271" s="88"/>
      <c r="BOD271" s="12"/>
      <c r="BOE271" s="12"/>
      <c r="BOF271" s="88"/>
      <c r="BOG271" s="88"/>
      <c r="BOH271" s="11"/>
      <c r="BOI271" s="11"/>
      <c r="BOJ271" s="89"/>
      <c r="BOK271" s="87"/>
      <c r="BOL271" s="90"/>
      <c r="BOM271" s="91"/>
      <c r="BON271" s="86"/>
      <c r="BOO271" s="87"/>
      <c r="BOP271" s="87"/>
      <c r="BOQ271" s="87"/>
      <c r="BOR271" s="87"/>
      <c r="BOS271" s="88"/>
      <c r="BOT271" s="12"/>
      <c r="BOU271" s="12"/>
      <c r="BOV271" s="88"/>
      <c r="BOW271" s="88"/>
      <c r="BOX271" s="11"/>
      <c r="BOY271" s="11"/>
      <c r="BOZ271" s="89"/>
      <c r="BPA271" s="87"/>
      <c r="BPB271" s="90"/>
      <c r="BPC271" s="91"/>
      <c r="BPD271" s="86"/>
      <c r="BPE271" s="87"/>
      <c r="BPF271" s="87"/>
      <c r="BPG271" s="87"/>
      <c r="BPH271" s="87"/>
      <c r="BPI271" s="88"/>
      <c r="BPJ271" s="12"/>
      <c r="BPK271" s="12"/>
      <c r="BPL271" s="88"/>
      <c r="BPM271" s="88"/>
      <c r="BPN271" s="11"/>
      <c r="BPO271" s="11"/>
      <c r="BPP271" s="89"/>
      <c r="BPQ271" s="87"/>
      <c r="BPR271" s="90"/>
      <c r="BPS271" s="91"/>
      <c r="BPT271" s="86"/>
      <c r="BPU271" s="87"/>
      <c r="BPV271" s="87"/>
      <c r="BPW271" s="87"/>
      <c r="BPX271" s="87"/>
      <c r="BPY271" s="88"/>
      <c r="BPZ271" s="12"/>
      <c r="BQA271" s="12"/>
      <c r="BQB271" s="88"/>
      <c r="BQC271" s="88"/>
      <c r="BQD271" s="11"/>
      <c r="BQE271" s="11"/>
      <c r="BQF271" s="89"/>
      <c r="BQG271" s="87"/>
      <c r="BQH271" s="90"/>
      <c r="BQI271" s="91"/>
      <c r="BQJ271" s="86"/>
      <c r="BQK271" s="87"/>
      <c r="BQL271" s="87"/>
      <c r="BQM271" s="87"/>
      <c r="BQN271" s="87"/>
      <c r="BQO271" s="88"/>
      <c r="BQP271" s="12"/>
      <c r="BQQ271" s="12"/>
      <c r="BQR271" s="88"/>
      <c r="BQS271" s="88"/>
      <c r="BQT271" s="11"/>
      <c r="BQU271" s="11"/>
      <c r="BQV271" s="89"/>
      <c r="BQW271" s="87"/>
      <c r="BQX271" s="90"/>
      <c r="BQY271" s="91"/>
      <c r="BQZ271" s="86"/>
      <c r="BRA271" s="87"/>
      <c r="BRB271" s="87"/>
      <c r="BRC271" s="87"/>
      <c r="BRD271" s="87"/>
      <c r="BRE271" s="88"/>
      <c r="BRF271" s="12"/>
      <c r="BRG271" s="12"/>
      <c r="BRH271" s="88"/>
      <c r="BRI271" s="88"/>
      <c r="BRJ271" s="11"/>
      <c r="BRK271" s="11"/>
      <c r="BRL271" s="89"/>
      <c r="BRM271" s="87"/>
      <c r="BRN271" s="90"/>
      <c r="BRO271" s="91"/>
      <c r="BRP271" s="86"/>
      <c r="BRQ271" s="87"/>
      <c r="BRR271" s="87"/>
      <c r="BRS271" s="87"/>
      <c r="BRT271" s="87"/>
      <c r="BRU271" s="88"/>
      <c r="BRV271" s="12"/>
      <c r="BRW271" s="12"/>
      <c r="BRX271" s="88"/>
      <c r="BRY271" s="88"/>
      <c r="BRZ271" s="11"/>
      <c r="BSA271" s="11"/>
      <c r="BSB271" s="89"/>
      <c r="BSC271" s="87"/>
      <c r="BSD271" s="90"/>
      <c r="BSE271" s="91"/>
      <c r="BSF271" s="86"/>
      <c r="BSG271" s="87"/>
      <c r="BSH271" s="87"/>
      <c r="BSI271" s="87"/>
      <c r="BSJ271" s="87"/>
      <c r="BSK271" s="88"/>
      <c r="BSL271" s="12"/>
      <c r="BSM271" s="12"/>
      <c r="BSN271" s="88"/>
      <c r="BSO271" s="88"/>
      <c r="BSP271" s="11"/>
      <c r="BSQ271" s="11"/>
      <c r="BSR271" s="89"/>
      <c r="BSS271" s="87"/>
      <c r="BST271" s="90"/>
      <c r="BSU271" s="91"/>
      <c r="BSV271" s="86"/>
      <c r="BSW271" s="87"/>
      <c r="BSX271" s="87"/>
      <c r="BSY271" s="87"/>
      <c r="BSZ271" s="87"/>
      <c r="BTA271" s="88"/>
      <c r="BTB271" s="12"/>
      <c r="BTC271" s="12"/>
      <c r="BTD271" s="88"/>
      <c r="BTE271" s="88"/>
      <c r="BTF271" s="11"/>
      <c r="BTG271" s="11"/>
      <c r="BTH271" s="89"/>
      <c r="BTI271" s="87"/>
      <c r="BTJ271" s="90"/>
      <c r="BTK271" s="91"/>
      <c r="BTL271" s="86"/>
      <c r="BTM271" s="87"/>
      <c r="BTN271" s="87"/>
      <c r="BTO271" s="87"/>
      <c r="BTP271" s="87"/>
      <c r="BTQ271" s="88"/>
      <c r="BTR271" s="12"/>
      <c r="BTS271" s="12"/>
      <c r="BTT271" s="88"/>
      <c r="BTU271" s="88"/>
      <c r="BTV271" s="11"/>
      <c r="BTW271" s="11"/>
      <c r="BTX271" s="89"/>
      <c r="BTY271" s="87"/>
      <c r="BTZ271" s="90"/>
      <c r="BUA271" s="91"/>
      <c r="BUB271" s="86"/>
      <c r="BUC271" s="87"/>
      <c r="BUD271" s="87"/>
      <c r="BUE271" s="87"/>
      <c r="BUF271" s="87"/>
      <c r="BUG271" s="88"/>
      <c r="BUH271" s="12"/>
      <c r="BUI271" s="12"/>
      <c r="BUJ271" s="88"/>
      <c r="BUK271" s="88"/>
      <c r="BUL271" s="11"/>
      <c r="BUM271" s="11"/>
      <c r="BUN271" s="89"/>
      <c r="BUO271" s="87"/>
      <c r="BUP271" s="90"/>
      <c r="BUQ271" s="91"/>
      <c r="BUR271" s="86"/>
      <c r="BUS271" s="87"/>
      <c r="BUT271" s="87"/>
      <c r="BUU271" s="87"/>
      <c r="BUV271" s="87"/>
      <c r="BUW271" s="88"/>
      <c r="BUX271" s="12"/>
      <c r="BUY271" s="12"/>
      <c r="BUZ271" s="88"/>
      <c r="BVA271" s="88"/>
      <c r="BVB271" s="11"/>
      <c r="BVC271" s="11"/>
      <c r="BVD271" s="89"/>
      <c r="BVE271" s="87"/>
      <c r="BVF271" s="90"/>
      <c r="BVG271" s="91"/>
      <c r="BVH271" s="86"/>
      <c r="BVI271" s="87"/>
      <c r="BVJ271" s="87"/>
      <c r="BVK271" s="87"/>
      <c r="BVL271" s="87"/>
      <c r="BVM271" s="88"/>
      <c r="BVN271" s="12"/>
      <c r="BVO271" s="12"/>
      <c r="BVP271" s="88"/>
      <c r="BVQ271" s="88"/>
      <c r="BVR271" s="11"/>
      <c r="BVS271" s="11"/>
      <c r="BVT271" s="89"/>
      <c r="BVU271" s="87"/>
      <c r="BVV271" s="90"/>
      <c r="BVW271" s="91"/>
      <c r="BVX271" s="86"/>
      <c r="BVY271" s="87"/>
      <c r="BVZ271" s="87"/>
      <c r="BWA271" s="87"/>
      <c r="BWB271" s="87"/>
      <c r="BWC271" s="88"/>
      <c r="BWD271" s="12"/>
      <c r="BWE271" s="12"/>
      <c r="BWF271" s="88"/>
      <c r="BWG271" s="88"/>
      <c r="BWH271" s="11"/>
      <c r="BWI271" s="11"/>
      <c r="BWJ271" s="89"/>
      <c r="BWK271" s="87"/>
      <c r="BWL271" s="90"/>
      <c r="BWM271" s="91"/>
      <c r="BWN271" s="86"/>
      <c r="BWO271" s="87"/>
      <c r="BWP271" s="87"/>
      <c r="BWQ271" s="87"/>
      <c r="BWR271" s="87"/>
      <c r="BWS271" s="88"/>
      <c r="BWT271" s="12"/>
      <c r="BWU271" s="12"/>
      <c r="BWV271" s="88"/>
      <c r="BWW271" s="88"/>
      <c r="BWX271" s="11"/>
      <c r="BWY271" s="11"/>
      <c r="BWZ271" s="89"/>
      <c r="BXA271" s="87"/>
      <c r="BXB271" s="90"/>
      <c r="BXC271" s="91"/>
      <c r="BXD271" s="86"/>
      <c r="BXE271" s="87"/>
      <c r="BXF271" s="87"/>
      <c r="BXG271" s="87"/>
      <c r="BXH271" s="87"/>
      <c r="BXI271" s="88"/>
      <c r="BXJ271" s="12"/>
      <c r="BXK271" s="12"/>
      <c r="BXL271" s="88"/>
      <c r="BXM271" s="88"/>
      <c r="BXN271" s="11"/>
      <c r="BXO271" s="11"/>
      <c r="BXP271" s="89"/>
      <c r="BXQ271" s="87"/>
      <c r="BXR271" s="90"/>
      <c r="BXS271" s="91"/>
      <c r="BXT271" s="86"/>
      <c r="BXU271" s="87"/>
      <c r="BXV271" s="87"/>
      <c r="BXW271" s="87"/>
      <c r="BXX271" s="87"/>
      <c r="BXY271" s="88"/>
      <c r="BXZ271" s="12"/>
      <c r="BYA271" s="12"/>
      <c r="BYB271" s="88"/>
      <c r="BYC271" s="88"/>
      <c r="BYD271" s="11"/>
      <c r="BYE271" s="11"/>
      <c r="BYF271" s="89"/>
      <c r="BYG271" s="87"/>
      <c r="BYH271" s="90"/>
      <c r="BYI271" s="91"/>
      <c r="BYJ271" s="86"/>
      <c r="BYK271" s="87"/>
      <c r="BYL271" s="87"/>
      <c r="BYM271" s="87"/>
      <c r="BYN271" s="87"/>
      <c r="BYO271" s="88"/>
      <c r="BYP271" s="12"/>
      <c r="BYQ271" s="12"/>
      <c r="BYR271" s="88"/>
      <c r="BYS271" s="88"/>
      <c r="BYT271" s="11"/>
      <c r="BYU271" s="11"/>
      <c r="BYV271" s="89"/>
      <c r="BYW271" s="87"/>
      <c r="BYX271" s="90"/>
      <c r="BYY271" s="91"/>
      <c r="BYZ271" s="86"/>
      <c r="BZA271" s="87"/>
      <c r="BZB271" s="87"/>
      <c r="BZC271" s="87"/>
      <c r="BZD271" s="87"/>
      <c r="BZE271" s="88"/>
      <c r="BZF271" s="12"/>
      <c r="BZG271" s="12"/>
      <c r="BZH271" s="88"/>
      <c r="BZI271" s="88"/>
      <c r="BZJ271" s="11"/>
      <c r="BZK271" s="11"/>
      <c r="BZL271" s="89"/>
      <c r="BZM271" s="87"/>
      <c r="BZN271" s="90"/>
      <c r="BZO271" s="91"/>
      <c r="BZP271" s="86"/>
      <c r="BZQ271" s="87"/>
      <c r="BZR271" s="87"/>
      <c r="BZS271" s="87"/>
      <c r="BZT271" s="87"/>
      <c r="BZU271" s="88"/>
      <c r="BZV271" s="12"/>
      <c r="BZW271" s="12"/>
      <c r="BZX271" s="88"/>
      <c r="BZY271" s="88"/>
      <c r="BZZ271" s="11"/>
      <c r="CAA271" s="11"/>
      <c r="CAB271" s="89"/>
      <c r="CAC271" s="87"/>
      <c r="CAD271" s="90"/>
      <c r="CAE271" s="91"/>
      <c r="CAF271" s="86"/>
      <c r="CAG271" s="87"/>
      <c r="CAH271" s="87"/>
      <c r="CAI271" s="87"/>
      <c r="CAJ271" s="87"/>
      <c r="CAK271" s="88"/>
      <c r="CAL271" s="12"/>
      <c r="CAM271" s="12"/>
      <c r="CAN271" s="88"/>
      <c r="CAO271" s="88"/>
      <c r="CAP271" s="11"/>
      <c r="CAQ271" s="11"/>
      <c r="CAR271" s="89"/>
      <c r="CAS271" s="87"/>
      <c r="CAT271" s="90"/>
      <c r="CAU271" s="91"/>
      <c r="CAV271" s="86"/>
      <c r="CAW271" s="87"/>
      <c r="CAX271" s="87"/>
      <c r="CAY271" s="87"/>
      <c r="CAZ271" s="87"/>
      <c r="CBA271" s="88"/>
      <c r="CBB271" s="12"/>
      <c r="CBC271" s="12"/>
      <c r="CBD271" s="88"/>
      <c r="CBE271" s="88"/>
      <c r="CBF271" s="11"/>
      <c r="CBG271" s="11"/>
      <c r="CBH271" s="89"/>
      <c r="CBI271" s="87"/>
      <c r="CBJ271" s="90"/>
      <c r="CBK271" s="91"/>
      <c r="CBL271" s="86"/>
      <c r="CBM271" s="87"/>
      <c r="CBN271" s="87"/>
      <c r="CBO271" s="87"/>
      <c r="CBP271" s="87"/>
      <c r="CBQ271" s="88"/>
      <c r="CBR271" s="12"/>
      <c r="CBS271" s="12"/>
      <c r="CBT271" s="88"/>
      <c r="CBU271" s="88"/>
      <c r="CBV271" s="11"/>
      <c r="CBW271" s="11"/>
      <c r="CBX271" s="89"/>
      <c r="CBY271" s="87"/>
      <c r="CBZ271" s="90"/>
      <c r="CCA271" s="91"/>
      <c r="CCB271" s="86"/>
      <c r="CCC271" s="87"/>
      <c r="CCD271" s="87"/>
      <c r="CCE271" s="87"/>
      <c r="CCF271" s="87"/>
      <c r="CCG271" s="88"/>
      <c r="CCH271" s="12"/>
      <c r="CCI271" s="12"/>
      <c r="CCJ271" s="88"/>
      <c r="CCK271" s="88"/>
      <c r="CCL271" s="11"/>
      <c r="CCM271" s="11"/>
      <c r="CCN271" s="89"/>
      <c r="CCO271" s="87"/>
      <c r="CCP271" s="90"/>
      <c r="CCQ271" s="91"/>
      <c r="CCR271" s="86"/>
      <c r="CCS271" s="87"/>
      <c r="CCT271" s="87"/>
      <c r="CCU271" s="87"/>
      <c r="CCV271" s="87"/>
      <c r="CCW271" s="88"/>
      <c r="CCX271" s="12"/>
      <c r="CCY271" s="12"/>
      <c r="CCZ271" s="88"/>
      <c r="CDA271" s="88"/>
      <c r="CDB271" s="11"/>
      <c r="CDC271" s="11"/>
      <c r="CDD271" s="89"/>
      <c r="CDE271" s="87"/>
      <c r="CDF271" s="90"/>
      <c r="CDG271" s="91"/>
      <c r="CDH271" s="86"/>
      <c r="CDI271" s="87"/>
      <c r="CDJ271" s="87"/>
      <c r="CDK271" s="87"/>
      <c r="CDL271" s="87"/>
      <c r="CDM271" s="88"/>
      <c r="CDN271" s="12"/>
      <c r="CDO271" s="12"/>
      <c r="CDP271" s="88"/>
      <c r="CDQ271" s="88"/>
      <c r="CDR271" s="11"/>
      <c r="CDS271" s="11"/>
      <c r="CDT271" s="89"/>
      <c r="CDU271" s="87"/>
      <c r="CDV271" s="90"/>
      <c r="CDW271" s="91"/>
      <c r="CDX271" s="86"/>
      <c r="CDY271" s="87"/>
      <c r="CDZ271" s="87"/>
      <c r="CEA271" s="87"/>
      <c r="CEB271" s="87"/>
      <c r="CEC271" s="88"/>
      <c r="CED271" s="12"/>
      <c r="CEE271" s="12"/>
      <c r="CEF271" s="88"/>
      <c r="CEG271" s="88"/>
      <c r="CEH271" s="11"/>
      <c r="CEI271" s="11"/>
      <c r="CEJ271" s="89"/>
      <c r="CEK271" s="87"/>
      <c r="CEL271" s="90"/>
      <c r="CEM271" s="91"/>
      <c r="CEN271" s="86"/>
      <c r="CEO271" s="87"/>
      <c r="CEP271" s="87"/>
      <c r="CEQ271" s="87"/>
      <c r="CER271" s="87"/>
      <c r="CES271" s="88"/>
      <c r="CET271" s="12"/>
      <c r="CEU271" s="12"/>
      <c r="CEV271" s="88"/>
      <c r="CEW271" s="88"/>
      <c r="CEX271" s="11"/>
      <c r="CEY271" s="11"/>
      <c r="CEZ271" s="89"/>
      <c r="CFA271" s="87"/>
      <c r="CFB271" s="90"/>
      <c r="CFC271" s="91"/>
      <c r="CFD271" s="86"/>
      <c r="CFE271" s="87"/>
      <c r="CFF271" s="87"/>
      <c r="CFG271" s="87"/>
      <c r="CFH271" s="87"/>
      <c r="CFI271" s="88"/>
      <c r="CFJ271" s="12"/>
      <c r="CFK271" s="12"/>
      <c r="CFL271" s="88"/>
      <c r="CFM271" s="88"/>
      <c r="CFN271" s="11"/>
      <c r="CFO271" s="11"/>
      <c r="CFP271" s="89"/>
      <c r="CFQ271" s="87"/>
      <c r="CFR271" s="90"/>
      <c r="CFS271" s="91"/>
      <c r="CFT271" s="86"/>
      <c r="CFU271" s="87"/>
      <c r="CFV271" s="87"/>
      <c r="CFW271" s="87"/>
      <c r="CFX271" s="87"/>
      <c r="CFY271" s="88"/>
      <c r="CFZ271" s="12"/>
      <c r="CGA271" s="12"/>
      <c r="CGB271" s="88"/>
      <c r="CGC271" s="88"/>
      <c r="CGD271" s="11"/>
      <c r="CGE271" s="11"/>
      <c r="CGF271" s="89"/>
      <c r="CGG271" s="87"/>
      <c r="CGH271" s="90"/>
      <c r="CGI271" s="91"/>
      <c r="CGJ271" s="86"/>
      <c r="CGK271" s="87"/>
      <c r="CGL271" s="87"/>
      <c r="CGM271" s="87"/>
      <c r="CGN271" s="87"/>
      <c r="CGO271" s="88"/>
      <c r="CGP271" s="12"/>
      <c r="CGQ271" s="12"/>
      <c r="CGR271" s="88"/>
      <c r="CGS271" s="88"/>
      <c r="CGT271" s="11"/>
      <c r="CGU271" s="11"/>
      <c r="CGV271" s="89"/>
      <c r="CGW271" s="87"/>
      <c r="CGX271" s="90"/>
      <c r="CGY271" s="91"/>
      <c r="CGZ271" s="86"/>
      <c r="CHA271" s="87"/>
      <c r="CHB271" s="87"/>
      <c r="CHC271" s="87"/>
      <c r="CHD271" s="87"/>
      <c r="CHE271" s="88"/>
      <c r="CHF271" s="12"/>
      <c r="CHG271" s="12"/>
      <c r="CHH271" s="88"/>
      <c r="CHI271" s="88"/>
      <c r="CHJ271" s="11"/>
      <c r="CHK271" s="11"/>
      <c r="CHL271" s="89"/>
      <c r="CHM271" s="87"/>
      <c r="CHN271" s="90"/>
      <c r="CHO271" s="91"/>
      <c r="CHP271" s="86"/>
      <c r="CHQ271" s="87"/>
      <c r="CHR271" s="87"/>
      <c r="CHS271" s="87"/>
      <c r="CHT271" s="87"/>
      <c r="CHU271" s="88"/>
      <c r="CHV271" s="12"/>
      <c r="CHW271" s="12"/>
      <c r="CHX271" s="88"/>
      <c r="CHY271" s="88"/>
      <c r="CHZ271" s="11"/>
      <c r="CIA271" s="11"/>
      <c r="CIB271" s="89"/>
      <c r="CIC271" s="87"/>
      <c r="CID271" s="90"/>
      <c r="CIE271" s="91"/>
      <c r="CIF271" s="86"/>
      <c r="CIG271" s="87"/>
      <c r="CIH271" s="87"/>
      <c r="CII271" s="87"/>
      <c r="CIJ271" s="87"/>
      <c r="CIK271" s="88"/>
      <c r="CIL271" s="12"/>
      <c r="CIM271" s="12"/>
      <c r="CIN271" s="88"/>
      <c r="CIO271" s="88"/>
      <c r="CIP271" s="11"/>
      <c r="CIQ271" s="11"/>
      <c r="CIR271" s="89"/>
      <c r="CIS271" s="87"/>
      <c r="CIT271" s="90"/>
      <c r="CIU271" s="91"/>
      <c r="CIV271" s="86"/>
      <c r="CIW271" s="87"/>
      <c r="CIX271" s="87"/>
      <c r="CIY271" s="87"/>
      <c r="CIZ271" s="87"/>
      <c r="CJA271" s="88"/>
      <c r="CJB271" s="12"/>
      <c r="CJC271" s="12"/>
      <c r="CJD271" s="88"/>
      <c r="CJE271" s="88"/>
      <c r="CJF271" s="11"/>
      <c r="CJG271" s="11"/>
      <c r="CJH271" s="89"/>
      <c r="CJI271" s="87"/>
      <c r="CJJ271" s="90"/>
      <c r="CJK271" s="91"/>
      <c r="CJL271" s="86"/>
      <c r="CJM271" s="87"/>
      <c r="CJN271" s="87"/>
      <c r="CJO271" s="87"/>
      <c r="CJP271" s="87"/>
      <c r="CJQ271" s="88"/>
      <c r="CJR271" s="12"/>
      <c r="CJS271" s="12"/>
      <c r="CJT271" s="88"/>
      <c r="CJU271" s="88"/>
      <c r="CJV271" s="11"/>
      <c r="CJW271" s="11"/>
      <c r="CJX271" s="89"/>
      <c r="CJY271" s="87"/>
      <c r="CJZ271" s="90"/>
      <c r="CKA271" s="91"/>
      <c r="CKB271" s="86"/>
      <c r="CKC271" s="87"/>
      <c r="CKD271" s="87"/>
      <c r="CKE271" s="87"/>
      <c r="CKF271" s="87"/>
      <c r="CKG271" s="88"/>
      <c r="CKH271" s="12"/>
      <c r="CKI271" s="12"/>
      <c r="CKJ271" s="88"/>
      <c r="CKK271" s="88"/>
      <c r="CKL271" s="11"/>
      <c r="CKM271" s="11"/>
      <c r="CKN271" s="89"/>
      <c r="CKO271" s="87"/>
      <c r="CKP271" s="90"/>
      <c r="CKQ271" s="91"/>
      <c r="CKR271" s="86"/>
      <c r="CKS271" s="87"/>
      <c r="CKT271" s="87"/>
      <c r="CKU271" s="87"/>
      <c r="CKV271" s="87"/>
      <c r="CKW271" s="88"/>
      <c r="CKX271" s="12"/>
      <c r="CKY271" s="12"/>
      <c r="CKZ271" s="88"/>
      <c r="CLA271" s="88"/>
      <c r="CLB271" s="11"/>
      <c r="CLC271" s="11"/>
      <c r="CLD271" s="89"/>
      <c r="CLE271" s="87"/>
      <c r="CLF271" s="90"/>
      <c r="CLG271" s="91"/>
      <c r="CLH271" s="86"/>
      <c r="CLI271" s="87"/>
      <c r="CLJ271" s="87"/>
      <c r="CLK271" s="87"/>
      <c r="CLL271" s="87"/>
      <c r="CLM271" s="88"/>
      <c r="CLN271" s="12"/>
      <c r="CLO271" s="12"/>
      <c r="CLP271" s="88"/>
      <c r="CLQ271" s="88"/>
      <c r="CLR271" s="11"/>
      <c r="CLS271" s="11"/>
      <c r="CLT271" s="89"/>
      <c r="CLU271" s="87"/>
      <c r="CLV271" s="90"/>
      <c r="CLW271" s="91"/>
      <c r="CLX271" s="86"/>
      <c r="CLY271" s="87"/>
      <c r="CLZ271" s="87"/>
      <c r="CMA271" s="87"/>
      <c r="CMB271" s="87"/>
      <c r="CMC271" s="88"/>
      <c r="CMD271" s="12"/>
      <c r="CME271" s="12"/>
      <c r="CMF271" s="88"/>
      <c r="CMG271" s="88"/>
      <c r="CMH271" s="11"/>
      <c r="CMI271" s="11"/>
      <c r="CMJ271" s="89"/>
      <c r="CMK271" s="87"/>
      <c r="CML271" s="90"/>
      <c r="CMM271" s="91"/>
      <c r="CMN271" s="86"/>
      <c r="CMO271" s="87"/>
      <c r="CMP271" s="87"/>
      <c r="CMQ271" s="87"/>
      <c r="CMR271" s="87"/>
      <c r="CMS271" s="88"/>
      <c r="CMT271" s="12"/>
      <c r="CMU271" s="12"/>
      <c r="CMV271" s="88"/>
      <c r="CMW271" s="88"/>
      <c r="CMX271" s="11"/>
      <c r="CMY271" s="11"/>
      <c r="CMZ271" s="89"/>
      <c r="CNA271" s="87"/>
      <c r="CNB271" s="90"/>
      <c r="CNC271" s="91"/>
      <c r="CND271" s="86"/>
      <c r="CNE271" s="87"/>
      <c r="CNF271" s="87"/>
      <c r="CNG271" s="87"/>
      <c r="CNH271" s="87"/>
      <c r="CNI271" s="88"/>
      <c r="CNJ271" s="12"/>
      <c r="CNK271" s="12"/>
      <c r="CNL271" s="88"/>
      <c r="CNM271" s="88"/>
      <c r="CNN271" s="11"/>
      <c r="CNO271" s="11"/>
      <c r="CNP271" s="89"/>
      <c r="CNQ271" s="87"/>
      <c r="CNR271" s="90"/>
      <c r="CNS271" s="91"/>
      <c r="CNT271" s="86"/>
      <c r="CNU271" s="87"/>
      <c r="CNV271" s="87"/>
      <c r="CNW271" s="87"/>
      <c r="CNX271" s="87"/>
      <c r="CNY271" s="88"/>
      <c r="CNZ271" s="12"/>
      <c r="COA271" s="12"/>
      <c r="COB271" s="88"/>
      <c r="COC271" s="88"/>
      <c r="COD271" s="11"/>
      <c r="COE271" s="11"/>
      <c r="COF271" s="89"/>
      <c r="COG271" s="87"/>
      <c r="COH271" s="90"/>
      <c r="COI271" s="91"/>
      <c r="COJ271" s="86"/>
      <c r="COK271" s="87"/>
      <c r="COL271" s="87"/>
      <c r="COM271" s="87"/>
      <c r="CON271" s="87"/>
      <c r="COO271" s="88"/>
      <c r="COP271" s="12"/>
      <c r="COQ271" s="12"/>
      <c r="COR271" s="88"/>
      <c r="COS271" s="88"/>
      <c r="COT271" s="11"/>
      <c r="COU271" s="11"/>
      <c r="COV271" s="89"/>
      <c r="COW271" s="87"/>
      <c r="COX271" s="90"/>
      <c r="COY271" s="91"/>
      <c r="COZ271" s="86"/>
      <c r="CPA271" s="87"/>
      <c r="CPB271" s="87"/>
      <c r="CPC271" s="87"/>
      <c r="CPD271" s="87"/>
      <c r="CPE271" s="88"/>
      <c r="CPF271" s="12"/>
      <c r="CPG271" s="12"/>
      <c r="CPH271" s="88"/>
      <c r="CPI271" s="88"/>
      <c r="CPJ271" s="11"/>
      <c r="CPK271" s="11"/>
      <c r="CPL271" s="89"/>
      <c r="CPM271" s="87"/>
      <c r="CPN271" s="90"/>
      <c r="CPO271" s="91"/>
      <c r="CPP271" s="86"/>
      <c r="CPQ271" s="87"/>
      <c r="CPR271" s="87"/>
      <c r="CPS271" s="87"/>
      <c r="CPT271" s="87"/>
      <c r="CPU271" s="88"/>
      <c r="CPV271" s="12"/>
      <c r="CPW271" s="12"/>
      <c r="CPX271" s="88"/>
      <c r="CPY271" s="88"/>
      <c r="CPZ271" s="11"/>
      <c r="CQA271" s="11"/>
      <c r="CQB271" s="89"/>
      <c r="CQC271" s="87"/>
      <c r="CQD271" s="90"/>
      <c r="CQE271" s="91"/>
      <c r="CQF271" s="86"/>
      <c r="CQG271" s="87"/>
      <c r="CQH271" s="87"/>
      <c r="CQI271" s="87"/>
      <c r="CQJ271" s="87"/>
      <c r="CQK271" s="88"/>
      <c r="CQL271" s="12"/>
      <c r="CQM271" s="12"/>
      <c r="CQN271" s="88"/>
      <c r="CQO271" s="88"/>
      <c r="CQP271" s="11"/>
      <c r="CQQ271" s="11"/>
      <c r="CQR271" s="89"/>
      <c r="CQS271" s="87"/>
      <c r="CQT271" s="90"/>
      <c r="CQU271" s="91"/>
      <c r="CQV271" s="86"/>
      <c r="CQW271" s="87"/>
      <c r="CQX271" s="87"/>
      <c r="CQY271" s="87"/>
      <c r="CQZ271" s="87"/>
      <c r="CRA271" s="88"/>
      <c r="CRB271" s="12"/>
      <c r="CRC271" s="12"/>
      <c r="CRD271" s="88"/>
      <c r="CRE271" s="88"/>
      <c r="CRF271" s="11"/>
      <c r="CRG271" s="11"/>
      <c r="CRH271" s="89"/>
      <c r="CRI271" s="87"/>
      <c r="CRJ271" s="90"/>
      <c r="CRK271" s="91"/>
      <c r="CRL271" s="86"/>
      <c r="CRM271" s="87"/>
      <c r="CRN271" s="87"/>
      <c r="CRO271" s="87"/>
      <c r="CRP271" s="87"/>
      <c r="CRQ271" s="88"/>
      <c r="CRR271" s="12"/>
      <c r="CRS271" s="12"/>
      <c r="CRT271" s="88"/>
      <c r="CRU271" s="88"/>
      <c r="CRV271" s="11"/>
      <c r="CRW271" s="11"/>
      <c r="CRX271" s="89"/>
      <c r="CRY271" s="87"/>
      <c r="CRZ271" s="90"/>
      <c r="CSA271" s="91"/>
      <c r="CSB271" s="86"/>
      <c r="CSC271" s="87"/>
      <c r="CSD271" s="87"/>
      <c r="CSE271" s="87"/>
      <c r="CSF271" s="87"/>
      <c r="CSG271" s="88"/>
      <c r="CSH271" s="12"/>
      <c r="CSI271" s="12"/>
      <c r="CSJ271" s="88"/>
      <c r="CSK271" s="88"/>
      <c r="CSL271" s="11"/>
      <c r="CSM271" s="11"/>
      <c r="CSN271" s="89"/>
      <c r="CSO271" s="87"/>
      <c r="CSP271" s="90"/>
      <c r="CSQ271" s="91"/>
      <c r="CSR271" s="86"/>
      <c r="CSS271" s="87"/>
      <c r="CST271" s="87"/>
      <c r="CSU271" s="87"/>
      <c r="CSV271" s="87"/>
      <c r="CSW271" s="88"/>
      <c r="CSX271" s="12"/>
      <c r="CSY271" s="12"/>
      <c r="CSZ271" s="88"/>
      <c r="CTA271" s="88"/>
      <c r="CTB271" s="11"/>
      <c r="CTC271" s="11"/>
      <c r="CTD271" s="89"/>
      <c r="CTE271" s="87"/>
      <c r="CTF271" s="90"/>
      <c r="CTG271" s="91"/>
      <c r="CTH271" s="86"/>
      <c r="CTI271" s="87"/>
      <c r="CTJ271" s="87"/>
      <c r="CTK271" s="87"/>
      <c r="CTL271" s="87"/>
      <c r="CTM271" s="88"/>
      <c r="CTN271" s="12"/>
      <c r="CTO271" s="12"/>
      <c r="CTP271" s="88"/>
      <c r="CTQ271" s="88"/>
      <c r="CTR271" s="11"/>
      <c r="CTS271" s="11"/>
      <c r="CTT271" s="89"/>
      <c r="CTU271" s="87"/>
      <c r="CTV271" s="90"/>
      <c r="CTW271" s="91"/>
      <c r="CTX271" s="86"/>
      <c r="CTY271" s="87"/>
      <c r="CTZ271" s="87"/>
      <c r="CUA271" s="87"/>
      <c r="CUB271" s="87"/>
      <c r="CUC271" s="88"/>
      <c r="CUD271" s="12"/>
      <c r="CUE271" s="12"/>
      <c r="CUF271" s="88"/>
      <c r="CUG271" s="88"/>
      <c r="CUH271" s="11"/>
      <c r="CUI271" s="11"/>
      <c r="CUJ271" s="89"/>
      <c r="CUK271" s="87"/>
      <c r="CUL271" s="90"/>
      <c r="CUM271" s="91"/>
      <c r="CUN271" s="86"/>
      <c r="CUO271" s="87"/>
      <c r="CUP271" s="87"/>
      <c r="CUQ271" s="87"/>
      <c r="CUR271" s="87"/>
      <c r="CUS271" s="88"/>
      <c r="CUT271" s="12"/>
      <c r="CUU271" s="12"/>
      <c r="CUV271" s="88"/>
      <c r="CUW271" s="88"/>
      <c r="CUX271" s="11"/>
      <c r="CUY271" s="11"/>
      <c r="CUZ271" s="89"/>
      <c r="CVA271" s="87"/>
      <c r="CVB271" s="90"/>
      <c r="CVC271" s="91"/>
      <c r="CVD271" s="86"/>
      <c r="CVE271" s="87"/>
      <c r="CVF271" s="87"/>
      <c r="CVG271" s="87"/>
      <c r="CVH271" s="87"/>
      <c r="CVI271" s="88"/>
      <c r="CVJ271" s="12"/>
      <c r="CVK271" s="12"/>
      <c r="CVL271" s="88"/>
      <c r="CVM271" s="88"/>
      <c r="CVN271" s="11"/>
      <c r="CVO271" s="11"/>
      <c r="CVP271" s="89"/>
      <c r="CVQ271" s="87"/>
      <c r="CVR271" s="90"/>
      <c r="CVS271" s="91"/>
      <c r="CVT271" s="86"/>
      <c r="CVU271" s="87"/>
      <c r="CVV271" s="87"/>
      <c r="CVW271" s="87"/>
      <c r="CVX271" s="87"/>
      <c r="CVY271" s="88"/>
      <c r="CVZ271" s="12"/>
      <c r="CWA271" s="12"/>
      <c r="CWB271" s="88"/>
      <c r="CWC271" s="88"/>
      <c r="CWD271" s="11"/>
      <c r="CWE271" s="11"/>
      <c r="CWF271" s="89"/>
      <c r="CWG271" s="87"/>
      <c r="CWH271" s="90"/>
      <c r="CWI271" s="91"/>
      <c r="CWJ271" s="86"/>
      <c r="CWK271" s="87"/>
      <c r="CWL271" s="87"/>
      <c r="CWM271" s="87"/>
      <c r="CWN271" s="87"/>
      <c r="CWO271" s="88"/>
      <c r="CWP271" s="12"/>
      <c r="CWQ271" s="12"/>
      <c r="CWR271" s="88"/>
      <c r="CWS271" s="88"/>
      <c r="CWT271" s="11"/>
      <c r="CWU271" s="11"/>
      <c r="CWV271" s="89"/>
      <c r="CWW271" s="87"/>
      <c r="CWX271" s="90"/>
      <c r="CWY271" s="91"/>
      <c r="CWZ271" s="86"/>
      <c r="CXA271" s="87"/>
      <c r="CXB271" s="87"/>
      <c r="CXC271" s="87"/>
      <c r="CXD271" s="87"/>
      <c r="CXE271" s="88"/>
      <c r="CXF271" s="12"/>
      <c r="CXG271" s="12"/>
      <c r="CXH271" s="88"/>
      <c r="CXI271" s="88"/>
      <c r="CXJ271" s="11"/>
      <c r="CXK271" s="11"/>
      <c r="CXL271" s="89"/>
      <c r="CXM271" s="87"/>
      <c r="CXN271" s="90"/>
      <c r="CXO271" s="91"/>
      <c r="CXP271" s="86"/>
      <c r="CXQ271" s="87"/>
      <c r="CXR271" s="87"/>
      <c r="CXS271" s="87"/>
      <c r="CXT271" s="87"/>
      <c r="CXU271" s="88"/>
      <c r="CXV271" s="12"/>
      <c r="CXW271" s="12"/>
      <c r="CXX271" s="88"/>
      <c r="CXY271" s="88"/>
      <c r="CXZ271" s="11"/>
      <c r="CYA271" s="11"/>
      <c r="CYB271" s="89"/>
      <c r="CYC271" s="87"/>
      <c r="CYD271" s="90"/>
      <c r="CYE271" s="91"/>
      <c r="CYF271" s="86"/>
      <c r="CYG271" s="87"/>
      <c r="CYH271" s="87"/>
      <c r="CYI271" s="87"/>
      <c r="CYJ271" s="87"/>
      <c r="CYK271" s="88"/>
      <c r="CYL271" s="12"/>
      <c r="CYM271" s="12"/>
      <c r="CYN271" s="88"/>
      <c r="CYO271" s="88"/>
      <c r="CYP271" s="11"/>
      <c r="CYQ271" s="11"/>
      <c r="CYR271" s="89"/>
      <c r="CYS271" s="87"/>
      <c r="CYT271" s="90"/>
      <c r="CYU271" s="91"/>
      <c r="CYV271" s="86"/>
      <c r="CYW271" s="87"/>
      <c r="CYX271" s="87"/>
      <c r="CYY271" s="87"/>
      <c r="CYZ271" s="87"/>
      <c r="CZA271" s="88"/>
      <c r="CZB271" s="12"/>
      <c r="CZC271" s="12"/>
      <c r="CZD271" s="88"/>
      <c r="CZE271" s="88"/>
      <c r="CZF271" s="11"/>
      <c r="CZG271" s="11"/>
      <c r="CZH271" s="89"/>
      <c r="CZI271" s="87"/>
      <c r="CZJ271" s="90"/>
      <c r="CZK271" s="91"/>
      <c r="CZL271" s="86"/>
      <c r="CZM271" s="87"/>
      <c r="CZN271" s="87"/>
      <c r="CZO271" s="87"/>
      <c r="CZP271" s="87"/>
      <c r="CZQ271" s="88"/>
      <c r="CZR271" s="12"/>
      <c r="CZS271" s="12"/>
      <c r="CZT271" s="88"/>
      <c r="CZU271" s="88"/>
      <c r="CZV271" s="11"/>
      <c r="CZW271" s="11"/>
      <c r="CZX271" s="89"/>
      <c r="CZY271" s="87"/>
      <c r="CZZ271" s="90"/>
      <c r="DAA271" s="91"/>
      <c r="DAB271" s="86"/>
      <c r="DAC271" s="87"/>
      <c r="DAD271" s="87"/>
      <c r="DAE271" s="87"/>
      <c r="DAF271" s="87"/>
      <c r="DAG271" s="88"/>
      <c r="DAH271" s="12"/>
      <c r="DAI271" s="12"/>
      <c r="DAJ271" s="88"/>
      <c r="DAK271" s="88"/>
      <c r="DAL271" s="11"/>
      <c r="DAM271" s="11"/>
      <c r="DAN271" s="89"/>
      <c r="DAO271" s="87"/>
      <c r="DAP271" s="90"/>
      <c r="DAQ271" s="91"/>
      <c r="DAR271" s="86"/>
      <c r="DAS271" s="87"/>
      <c r="DAT271" s="87"/>
      <c r="DAU271" s="87"/>
      <c r="DAV271" s="87"/>
      <c r="DAW271" s="88"/>
      <c r="DAX271" s="12"/>
      <c r="DAY271" s="12"/>
      <c r="DAZ271" s="88"/>
      <c r="DBA271" s="88"/>
      <c r="DBB271" s="11"/>
      <c r="DBC271" s="11"/>
      <c r="DBD271" s="89"/>
      <c r="DBE271" s="87"/>
      <c r="DBF271" s="90"/>
      <c r="DBG271" s="91"/>
      <c r="DBH271" s="86"/>
      <c r="DBI271" s="87"/>
      <c r="DBJ271" s="87"/>
      <c r="DBK271" s="87"/>
      <c r="DBL271" s="87"/>
      <c r="DBM271" s="88"/>
      <c r="DBN271" s="12"/>
      <c r="DBO271" s="12"/>
      <c r="DBP271" s="88"/>
      <c r="DBQ271" s="88"/>
      <c r="DBR271" s="11"/>
      <c r="DBS271" s="11"/>
      <c r="DBT271" s="89"/>
      <c r="DBU271" s="87"/>
      <c r="DBV271" s="90"/>
      <c r="DBW271" s="91"/>
      <c r="DBX271" s="86"/>
      <c r="DBY271" s="87"/>
      <c r="DBZ271" s="87"/>
      <c r="DCA271" s="87"/>
      <c r="DCB271" s="87"/>
      <c r="DCC271" s="88"/>
      <c r="DCD271" s="12"/>
      <c r="DCE271" s="12"/>
      <c r="DCF271" s="88"/>
      <c r="DCG271" s="88"/>
      <c r="DCH271" s="11"/>
      <c r="DCI271" s="11"/>
      <c r="DCJ271" s="89"/>
      <c r="DCK271" s="87"/>
      <c r="DCL271" s="90"/>
      <c r="DCM271" s="91"/>
      <c r="DCN271" s="86"/>
      <c r="DCO271" s="87"/>
      <c r="DCP271" s="87"/>
      <c r="DCQ271" s="87"/>
      <c r="DCR271" s="87"/>
      <c r="DCS271" s="88"/>
      <c r="DCT271" s="12"/>
      <c r="DCU271" s="12"/>
      <c r="DCV271" s="88"/>
      <c r="DCW271" s="88"/>
      <c r="DCX271" s="11"/>
      <c r="DCY271" s="11"/>
      <c r="DCZ271" s="89"/>
      <c r="DDA271" s="87"/>
      <c r="DDB271" s="90"/>
      <c r="DDC271" s="91"/>
      <c r="DDD271" s="86"/>
      <c r="DDE271" s="87"/>
      <c r="DDF271" s="87"/>
      <c r="DDG271" s="87"/>
      <c r="DDH271" s="87"/>
      <c r="DDI271" s="88"/>
      <c r="DDJ271" s="12"/>
      <c r="DDK271" s="12"/>
      <c r="DDL271" s="88"/>
      <c r="DDM271" s="88"/>
      <c r="DDN271" s="11"/>
      <c r="DDO271" s="11"/>
      <c r="DDP271" s="89"/>
      <c r="DDQ271" s="87"/>
      <c r="DDR271" s="90"/>
      <c r="DDS271" s="91"/>
      <c r="DDT271" s="86"/>
      <c r="DDU271" s="87"/>
      <c r="DDV271" s="87"/>
      <c r="DDW271" s="87"/>
      <c r="DDX271" s="87"/>
      <c r="DDY271" s="88"/>
      <c r="DDZ271" s="12"/>
      <c r="DEA271" s="12"/>
      <c r="DEB271" s="88"/>
      <c r="DEC271" s="88"/>
      <c r="DED271" s="11"/>
      <c r="DEE271" s="11"/>
      <c r="DEF271" s="89"/>
      <c r="DEG271" s="87"/>
      <c r="DEH271" s="90"/>
      <c r="DEI271" s="91"/>
      <c r="DEJ271" s="86"/>
      <c r="DEK271" s="87"/>
      <c r="DEL271" s="87"/>
      <c r="DEM271" s="87"/>
      <c r="DEN271" s="87"/>
      <c r="DEO271" s="88"/>
      <c r="DEP271" s="12"/>
      <c r="DEQ271" s="12"/>
      <c r="DER271" s="88"/>
      <c r="DES271" s="88"/>
      <c r="DET271" s="11"/>
      <c r="DEU271" s="11"/>
      <c r="DEV271" s="89"/>
      <c r="DEW271" s="87"/>
      <c r="DEX271" s="90"/>
      <c r="DEY271" s="91"/>
      <c r="DEZ271" s="86"/>
      <c r="DFA271" s="87"/>
      <c r="DFB271" s="87"/>
      <c r="DFC271" s="87"/>
      <c r="DFD271" s="87"/>
      <c r="DFE271" s="88"/>
      <c r="DFF271" s="12"/>
      <c r="DFG271" s="12"/>
      <c r="DFH271" s="88"/>
      <c r="DFI271" s="88"/>
      <c r="DFJ271" s="11"/>
      <c r="DFK271" s="11"/>
      <c r="DFL271" s="89"/>
      <c r="DFM271" s="87"/>
      <c r="DFN271" s="90"/>
      <c r="DFO271" s="91"/>
      <c r="DFP271" s="86"/>
      <c r="DFQ271" s="87"/>
      <c r="DFR271" s="87"/>
      <c r="DFS271" s="87"/>
      <c r="DFT271" s="87"/>
      <c r="DFU271" s="88"/>
      <c r="DFV271" s="12"/>
      <c r="DFW271" s="12"/>
      <c r="DFX271" s="88"/>
      <c r="DFY271" s="88"/>
      <c r="DFZ271" s="11"/>
      <c r="DGA271" s="11"/>
      <c r="DGB271" s="89"/>
      <c r="DGC271" s="87"/>
      <c r="DGD271" s="90"/>
      <c r="DGE271" s="91"/>
      <c r="DGF271" s="86"/>
      <c r="DGG271" s="87"/>
      <c r="DGH271" s="87"/>
      <c r="DGI271" s="87"/>
      <c r="DGJ271" s="87"/>
      <c r="DGK271" s="88"/>
      <c r="DGL271" s="12"/>
      <c r="DGM271" s="12"/>
      <c r="DGN271" s="88"/>
      <c r="DGO271" s="88"/>
      <c r="DGP271" s="11"/>
      <c r="DGQ271" s="11"/>
      <c r="DGR271" s="89"/>
      <c r="DGS271" s="87"/>
      <c r="DGT271" s="90"/>
      <c r="DGU271" s="91"/>
      <c r="DGV271" s="86"/>
      <c r="DGW271" s="87"/>
      <c r="DGX271" s="87"/>
      <c r="DGY271" s="87"/>
      <c r="DGZ271" s="87"/>
      <c r="DHA271" s="88"/>
      <c r="DHB271" s="12"/>
      <c r="DHC271" s="12"/>
      <c r="DHD271" s="88"/>
      <c r="DHE271" s="88"/>
      <c r="DHF271" s="11"/>
      <c r="DHG271" s="11"/>
      <c r="DHH271" s="89"/>
      <c r="DHI271" s="87"/>
      <c r="DHJ271" s="90"/>
      <c r="DHK271" s="91"/>
      <c r="DHL271" s="86"/>
      <c r="DHM271" s="87"/>
      <c r="DHN271" s="87"/>
      <c r="DHO271" s="87"/>
      <c r="DHP271" s="87"/>
      <c r="DHQ271" s="88"/>
      <c r="DHR271" s="12"/>
      <c r="DHS271" s="12"/>
      <c r="DHT271" s="88"/>
      <c r="DHU271" s="88"/>
      <c r="DHV271" s="11"/>
      <c r="DHW271" s="11"/>
      <c r="DHX271" s="89"/>
      <c r="DHY271" s="87"/>
      <c r="DHZ271" s="90"/>
      <c r="DIA271" s="91"/>
      <c r="DIB271" s="86"/>
      <c r="DIC271" s="87"/>
      <c r="DID271" s="87"/>
      <c r="DIE271" s="87"/>
      <c r="DIF271" s="87"/>
      <c r="DIG271" s="88"/>
      <c r="DIH271" s="12"/>
      <c r="DII271" s="12"/>
      <c r="DIJ271" s="88"/>
      <c r="DIK271" s="88"/>
      <c r="DIL271" s="11"/>
      <c r="DIM271" s="11"/>
      <c r="DIN271" s="89"/>
      <c r="DIO271" s="87"/>
      <c r="DIP271" s="90"/>
      <c r="DIQ271" s="91"/>
      <c r="DIR271" s="86"/>
      <c r="DIS271" s="87"/>
      <c r="DIT271" s="87"/>
      <c r="DIU271" s="87"/>
      <c r="DIV271" s="87"/>
      <c r="DIW271" s="88"/>
      <c r="DIX271" s="12"/>
      <c r="DIY271" s="12"/>
      <c r="DIZ271" s="88"/>
      <c r="DJA271" s="88"/>
      <c r="DJB271" s="11"/>
      <c r="DJC271" s="11"/>
      <c r="DJD271" s="89"/>
      <c r="DJE271" s="87"/>
      <c r="DJF271" s="90"/>
      <c r="DJG271" s="91"/>
      <c r="DJH271" s="86"/>
      <c r="DJI271" s="87"/>
      <c r="DJJ271" s="87"/>
      <c r="DJK271" s="87"/>
      <c r="DJL271" s="87"/>
      <c r="DJM271" s="88"/>
      <c r="DJN271" s="12"/>
      <c r="DJO271" s="12"/>
      <c r="DJP271" s="88"/>
      <c r="DJQ271" s="88"/>
      <c r="DJR271" s="11"/>
      <c r="DJS271" s="11"/>
      <c r="DJT271" s="89"/>
      <c r="DJU271" s="87"/>
      <c r="DJV271" s="90"/>
      <c r="DJW271" s="91"/>
      <c r="DJX271" s="86"/>
      <c r="DJY271" s="87"/>
      <c r="DJZ271" s="87"/>
      <c r="DKA271" s="87"/>
      <c r="DKB271" s="87"/>
      <c r="DKC271" s="88"/>
      <c r="DKD271" s="12"/>
      <c r="DKE271" s="12"/>
      <c r="DKF271" s="88"/>
      <c r="DKG271" s="88"/>
      <c r="DKH271" s="11"/>
      <c r="DKI271" s="11"/>
      <c r="DKJ271" s="89"/>
      <c r="DKK271" s="87"/>
      <c r="DKL271" s="90"/>
      <c r="DKM271" s="91"/>
      <c r="DKN271" s="86"/>
      <c r="DKO271" s="87"/>
      <c r="DKP271" s="87"/>
      <c r="DKQ271" s="87"/>
      <c r="DKR271" s="87"/>
      <c r="DKS271" s="88"/>
      <c r="DKT271" s="12"/>
      <c r="DKU271" s="12"/>
      <c r="DKV271" s="88"/>
      <c r="DKW271" s="88"/>
      <c r="DKX271" s="11"/>
      <c r="DKY271" s="11"/>
      <c r="DKZ271" s="89"/>
      <c r="DLA271" s="87"/>
      <c r="DLB271" s="90"/>
      <c r="DLC271" s="91"/>
      <c r="DLD271" s="86"/>
      <c r="DLE271" s="87"/>
      <c r="DLF271" s="87"/>
      <c r="DLG271" s="87"/>
      <c r="DLH271" s="87"/>
      <c r="DLI271" s="88"/>
      <c r="DLJ271" s="12"/>
      <c r="DLK271" s="12"/>
      <c r="DLL271" s="88"/>
      <c r="DLM271" s="88"/>
      <c r="DLN271" s="11"/>
      <c r="DLO271" s="11"/>
      <c r="DLP271" s="89"/>
      <c r="DLQ271" s="87"/>
      <c r="DLR271" s="90"/>
      <c r="DLS271" s="91"/>
      <c r="DLT271" s="86"/>
      <c r="DLU271" s="87"/>
      <c r="DLV271" s="87"/>
      <c r="DLW271" s="87"/>
      <c r="DLX271" s="87"/>
      <c r="DLY271" s="88"/>
      <c r="DLZ271" s="12"/>
      <c r="DMA271" s="12"/>
      <c r="DMB271" s="88"/>
      <c r="DMC271" s="88"/>
      <c r="DMD271" s="11"/>
      <c r="DME271" s="11"/>
      <c r="DMF271" s="89"/>
      <c r="DMG271" s="87"/>
      <c r="DMH271" s="90"/>
      <c r="DMI271" s="91"/>
      <c r="DMJ271" s="86"/>
      <c r="DMK271" s="87"/>
      <c r="DML271" s="87"/>
      <c r="DMM271" s="87"/>
      <c r="DMN271" s="87"/>
      <c r="DMO271" s="88"/>
      <c r="DMP271" s="12"/>
      <c r="DMQ271" s="12"/>
      <c r="DMR271" s="88"/>
      <c r="DMS271" s="88"/>
      <c r="DMT271" s="11"/>
      <c r="DMU271" s="11"/>
      <c r="DMV271" s="89"/>
      <c r="DMW271" s="87"/>
      <c r="DMX271" s="90"/>
      <c r="DMY271" s="91"/>
      <c r="DMZ271" s="86"/>
      <c r="DNA271" s="87"/>
      <c r="DNB271" s="87"/>
      <c r="DNC271" s="87"/>
      <c r="DND271" s="87"/>
      <c r="DNE271" s="88"/>
      <c r="DNF271" s="12"/>
      <c r="DNG271" s="12"/>
      <c r="DNH271" s="88"/>
      <c r="DNI271" s="88"/>
      <c r="DNJ271" s="11"/>
      <c r="DNK271" s="11"/>
      <c r="DNL271" s="89"/>
      <c r="DNM271" s="87"/>
      <c r="DNN271" s="90"/>
      <c r="DNO271" s="91"/>
      <c r="DNP271" s="86"/>
      <c r="DNQ271" s="87"/>
      <c r="DNR271" s="87"/>
      <c r="DNS271" s="87"/>
      <c r="DNT271" s="87"/>
      <c r="DNU271" s="88"/>
      <c r="DNV271" s="12"/>
      <c r="DNW271" s="12"/>
      <c r="DNX271" s="88"/>
      <c r="DNY271" s="88"/>
      <c r="DNZ271" s="11"/>
      <c r="DOA271" s="11"/>
      <c r="DOB271" s="89"/>
      <c r="DOC271" s="87"/>
      <c r="DOD271" s="90"/>
      <c r="DOE271" s="91"/>
      <c r="DOF271" s="86"/>
      <c r="DOG271" s="87"/>
      <c r="DOH271" s="87"/>
      <c r="DOI271" s="87"/>
      <c r="DOJ271" s="87"/>
      <c r="DOK271" s="88"/>
      <c r="DOL271" s="12"/>
      <c r="DOM271" s="12"/>
      <c r="DON271" s="88"/>
      <c r="DOO271" s="88"/>
      <c r="DOP271" s="11"/>
      <c r="DOQ271" s="11"/>
      <c r="DOR271" s="89"/>
      <c r="DOS271" s="87"/>
      <c r="DOT271" s="90"/>
      <c r="DOU271" s="91"/>
      <c r="DOV271" s="86"/>
      <c r="DOW271" s="87"/>
      <c r="DOX271" s="87"/>
      <c r="DOY271" s="87"/>
      <c r="DOZ271" s="87"/>
      <c r="DPA271" s="88"/>
      <c r="DPB271" s="12"/>
      <c r="DPC271" s="12"/>
      <c r="DPD271" s="88"/>
      <c r="DPE271" s="88"/>
      <c r="DPF271" s="11"/>
      <c r="DPG271" s="11"/>
      <c r="DPH271" s="89"/>
      <c r="DPI271" s="87"/>
      <c r="DPJ271" s="90"/>
      <c r="DPK271" s="91"/>
      <c r="DPL271" s="86"/>
      <c r="DPM271" s="87"/>
      <c r="DPN271" s="87"/>
      <c r="DPO271" s="87"/>
      <c r="DPP271" s="87"/>
      <c r="DPQ271" s="88"/>
      <c r="DPR271" s="12"/>
      <c r="DPS271" s="12"/>
      <c r="DPT271" s="88"/>
      <c r="DPU271" s="88"/>
      <c r="DPV271" s="11"/>
      <c r="DPW271" s="11"/>
      <c r="DPX271" s="89"/>
      <c r="DPY271" s="87"/>
      <c r="DPZ271" s="90"/>
      <c r="DQA271" s="91"/>
      <c r="DQB271" s="86"/>
      <c r="DQC271" s="87"/>
      <c r="DQD271" s="87"/>
      <c r="DQE271" s="87"/>
      <c r="DQF271" s="87"/>
      <c r="DQG271" s="88"/>
      <c r="DQH271" s="12"/>
      <c r="DQI271" s="12"/>
      <c r="DQJ271" s="88"/>
      <c r="DQK271" s="88"/>
      <c r="DQL271" s="11"/>
      <c r="DQM271" s="11"/>
      <c r="DQN271" s="89"/>
      <c r="DQO271" s="87"/>
      <c r="DQP271" s="90"/>
      <c r="DQQ271" s="91"/>
      <c r="DQR271" s="86"/>
      <c r="DQS271" s="87"/>
      <c r="DQT271" s="87"/>
      <c r="DQU271" s="87"/>
      <c r="DQV271" s="87"/>
      <c r="DQW271" s="88"/>
      <c r="DQX271" s="12"/>
      <c r="DQY271" s="12"/>
      <c r="DQZ271" s="88"/>
      <c r="DRA271" s="88"/>
      <c r="DRB271" s="11"/>
      <c r="DRC271" s="11"/>
      <c r="DRD271" s="89"/>
      <c r="DRE271" s="87"/>
      <c r="DRF271" s="90"/>
      <c r="DRG271" s="91"/>
      <c r="DRH271" s="86"/>
      <c r="DRI271" s="87"/>
      <c r="DRJ271" s="87"/>
      <c r="DRK271" s="87"/>
      <c r="DRL271" s="87"/>
      <c r="DRM271" s="88"/>
      <c r="DRN271" s="12"/>
      <c r="DRO271" s="12"/>
      <c r="DRP271" s="88"/>
      <c r="DRQ271" s="88"/>
      <c r="DRR271" s="11"/>
      <c r="DRS271" s="11"/>
      <c r="DRT271" s="89"/>
      <c r="DRU271" s="87"/>
      <c r="DRV271" s="90"/>
      <c r="DRW271" s="91"/>
      <c r="DRX271" s="86"/>
      <c r="DRY271" s="87"/>
      <c r="DRZ271" s="87"/>
      <c r="DSA271" s="87"/>
      <c r="DSB271" s="87"/>
      <c r="DSC271" s="88"/>
      <c r="DSD271" s="12"/>
      <c r="DSE271" s="12"/>
      <c r="DSF271" s="88"/>
      <c r="DSG271" s="88"/>
      <c r="DSH271" s="11"/>
      <c r="DSI271" s="11"/>
      <c r="DSJ271" s="89"/>
      <c r="DSK271" s="87"/>
      <c r="DSL271" s="90"/>
      <c r="DSM271" s="91"/>
      <c r="DSN271" s="86"/>
      <c r="DSO271" s="87"/>
      <c r="DSP271" s="87"/>
      <c r="DSQ271" s="87"/>
      <c r="DSR271" s="87"/>
      <c r="DSS271" s="88"/>
      <c r="DST271" s="12"/>
      <c r="DSU271" s="12"/>
      <c r="DSV271" s="88"/>
      <c r="DSW271" s="88"/>
      <c r="DSX271" s="11"/>
      <c r="DSY271" s="11"/>
      <c r="DSZ271" s="89"/>
      <c r="DTA271" s="87"/>
      <c r="DTB271" s="90"/>
      <c r="DTC271" s="91"/>
      <c r="DTD271" s="86"/>
      <c r="DTE271" s="87"/>
      <c r="DTF271" s="87"/>
      <c r="DTG271" s="87"/>
      <c r="DTH271" s="87"/>
      <c r="DTI271" s="88"/>
      <c r="DTJ271" s="12"/>
      <c r="DTK271" s="12"/>
      <c r="DTL271" s="88"/>
      <c r="DTM271" s="88"/>
      <c r="DTN271" s="11"/>
      <c r="DTO271" s="11"/>
      <c r="DTP271" s="89"/>
      <c r="DTQ271" s="87"/>
      <c r="DTR271" s="90"/>
      <c r="DTS271" s="91"/>
      <c r="DTT271" s="86"/>
      <c r="DTU271" s="87"/>
      <c r="DTV271" s="87"/>
      <c r="DTW271" s="87"/>
      <c r="DTX271" s="87"/>
      <c r="DTY271" s="88"/>
      <c r="DTZ271" s="12"/>
      <c r="DUA271" s="12"/>
      <c r="DUB271" s="88"/>
      <c r="DUC271" s="88"/>
      <c r="DUD271" s="11"/>
      <c r="DUE271" s="11"/>
      <c r="DUF271" s="89"/>
      <c r="DUG271" s="87"/>
      <c r="DUH271" s="90"/>
      <c r="DUI271" s="91"/>
      <c r="DUJ271" s="86"/>
      <c r="DUK271" s="87"/>
      <c r="DUL271" s="87"/>
      <c r="DUM271" s="87"/>
      <c r="DUN271" s="87"/>
      <c r="DUO271" s="88"/>
      <c r="DUP271" s="12"/>
      <c r="DUQ271" s="12"/>
      <c r="DUR271" s="88"/>
      <c r="DUS271" s="88"/>
      <c r="DUT271" s="11"/>
      <c r="DUU271" s="11"/>
      <c r="DUV271" s="89"/>
      <c r="DUW271" s="87"/>
      <c r="DUX271" s="90"/>
      <c r="DUY271" s="91"/>
      <c r="DUZ271" s="86"/>
      <c r="DVA271" s="87"/>
      <c r="DVB271" s="87"/>
      <c r="DVC271" s="87"/>
      <c r="DVD271" s="87"/>
      <c r="DVE271" s="88"/>
      <c r="DVF271" s="12"/>
      <c r="DVG271" s="12"/>
      <c r="DVH271" s="88"/>
      <c r="DVI271" s="88"/>
      <c r="DVJ271" s="11"/>
      <c r="DVK271" s="11"/>
      <c r="DVL271" s="89"/>
      <c r="DVM271" s="87"/>
      <c r="DVN271" s="90"/>
      <c r="DVO271" s="91"/>
      <c r="DVP271" s="86"/>
      <c r="DVQ271" s="87"/>
      <c r="DVR271" s="87"/>
      <c r="DVS271" s="87"/>
      <c r="DVT271" s="87"/>
      <c r="DVU271" s="88"/>
      <c r="DVV271" s="12"/>
      <c r="DVW271" s="12"/>
      <c r="DVX271" s="88"/>
      <c r="DVY271" s="88"/>
      <c r="DVZ271" s="11"/>
      <c r="DWA271" s="11"/>
      <c r="DWB271" s="89"/>
      <c r="DWC271" s="87"/>
      <c r="DWD271" s="90"/>
      <c r="DWE271" s="91"/>
      <c r="DWF271" s="86"/>
      <c r="DWG271" s="87"/>
      <c r="DWH271" s="87"/>
      <c r="DWI271" s="87"/>
      <c r="DWJ271" s="87"/>
      <c r="DWK271" s="88"/>
      <c r="DWL271" s="12"/>
      <c r="DWM271" s="12"/>
      <c r="DWN271" s="88"/>
      <c r="DWO271" s="88"/>
      <c r="DWP271" s="11"/>
      <c r="DWQ271" s="11"/>
      <c r="DWR271" s="89"/>
      <c r="DWS271" s="87"/>
      <c r="DWT271" s="90"/>
      <c r="DWU271" s="91"/>
      <c r="DWV271" s="86"/>
      <c r="DWW271" s="87"/>
      <c r="DWX271" s="87"/>
      <c r="DWY271" s="87"/>
      <c r="DWZ271" s="87"/>
      <c r="DXA271" s="88"/>
      <c r="DXB271" s="12"/>
      <c r="DXC271" s="12"/>
      <c r="DXD271" s="88"/>
      <c r="DXE271" s="88"/>
      <c r="DXF271" s="11"/>
      <c r="DXG271" s="11"/>
      <c r="DXH271" s="89"/>
      <c r="DXI271" s="87"/>
      <c r="DXJ271" s="90"/>
      <c r="DXK271" s="91"/>
      <c r="DXL271" s="86"/>
      <c r="DXM271" s="87"/>
      <c r="DXN271" s="87"/>
      <c r="DXO271" s="87"/>
      <c r="DXP271" s="87"/>
      <c r="DXQ271" s="88"/>
      <c r="DXR271" s="12"/>
      <c r="DXS271" s="12"/>
      <c r="DXT271" s="88"/>
      <c r="DXU271" s="88"/>
      <c r="DXV271" s="11"/>
      <c r="DXW271" s="11"/>
      <c r="DXX271" s="89"/>
      <c r="DXY271" s="87"/>
      <c r="DXZ271" s="90"/>
      <c r="DYA271" s="91"/>
      <c r="DYB271" s="86"/>
      <c r="DYC271" s="87"/>
      <c r="DYD271" s="87"/>
      <c r="DYE271" s="87"/>
      <c r="DYF271" s="87"/>
      <c r="DYG271" s="88"/>
      <c r="DYH271" s="12"/>
      <c r="DYI271" s="12"/>
      <c r="DYJ271" s="88"/>
      <c r="DYK271" s="88"/>
      <c r="DYL271" s="11"/>
      <c r="DYM271" s="11"/>
      <c r="DYN271" s="89"/>
      <c r="DYO271" s="87"/>
      <c r="DYP271" s="90"/>
      <c r="DYQ271" s="91"/>
      <c r="DYR271" s="86"/>
      <c r="DYS271" s="87"/>
      <c r="DYT271" s="87"/>
      <c r="DYU271" s="87"/>
      <c r="DYV271" s="87"/>
      <c r="DYW271" s="88"/>
      <c r="DYX271" s="12"/>
      <c r="DYY271" s="12"/>
      <c r="DYZ271" s="88"/>
      <c r="DZA271" s="88"/>
      <c r="DZB271" s="11"/>
      <c r="DZC271" s="11"/>
      <c r="DZD271" s="89"/>
      <c r="DZE271" s="87"/>
      <c r="DZF271" s="90"/>
      <c r="DZG271" s="91"/>
      <c r="DZH271" s="86"/>
      <c r="DZI271" s="87"/>
      <c r="DZJ271" s="87"/>
      <c r="DZK271" s="87"/>
      <c r="DZL271" s="87"/>
      <c r="DZM271" s="88"/>
      <c r="DZN271" s="12"/>
      <c r="DZO271" s="12"/>
      <c r="DZP271" s="88"/>
      <c r="DZQ271" s="88"/>
      <c r="DZR271" s="11"/>
      <c r="DZS271" s="11"/>
      <c r="DZT271" s="89"/>
      <c r="DZU271" s="87"/>
      <c r="DZV271" s="90"/>
      <c r="DZW271" s="91"/>
      <c r="DZX271" s="86"/>
      <c r="DZY271" s="87"/>
      <c r="DZZ271" s="87"/>
      <c r="EAA271" s="87"/>
      <c r="EAB271" s="87"/>
      <c r="EAC271" s="88"/>
      <c r="EAD271" s="12"/>
      <c r="EAE271" s="12"/>
      <c r="EAF271" s="88"/>
      <c r="EAG271" s="88"/>
      <c r="EAH271" s="11"/>
      <c r="EAI271" s="11"/>
      <c r="EAJ271" s="89"/>
      <c r="EAK271" s="87"/>
      <c r="EAL271" s="90"/>
      <c r="EAM271" s="91"/>
      <c r="EAN271" s="86"/>
      <c r="EAO271" s="87"/>
      <c r="EAP271" s="87"/>
      <c r="EAQ271" s="87"/>
      <c r="EAR271" s="87"/>
      <c r="EAS271" s="88"/>
      <c r="EAT271" s="12"/>
      <c r="EAU271" s="12"/>
      <c r="EAV271" s="88"/>
      <c r="EAW271" s="88"/>
      <c r="EAX271" s="11"/>
      <c r="EAY271" s="11"/>
      <c r="EAZ271" s="89"/>
      <c r="EBA271" s="87"/>
      <c r="EBB271" s="90"/>
      <c r="EBC271" s="91"/>
      <c r="EBD271" s="86"/>
      <c r="EBE271" s="87"/>
      <c r="EBF271" s="87"/>
      <c r="EBG271" s="87"/>
      <c r="EBH271" s="87"/>
      <c r="EBI271" s="88"/>
      <c r="EBJ271" s="12"/>
      <c r="EBK271" s="12"/>
      <c r="EBL271" s="88"/>
      <c r="EBM271" s="88"/>
      <c r="EBN271" s="11"/>
      <c r="EBO271" s="11"/>
      <c r="EBP271" s="89"/>
      <c r="EBQ271" s="87"/>
      <c r="EBR271" s="90"/>
      <c r="EBS271" s="91"/>
      <c r="EBT271" s="86"/>
      <c r="EBU271" s="87"/>
      <c r="EBV271" s="87"/>
      <c r="EBW271" s="87"/>
      <c r="EBX271" s="87"/>
      <c r="EBY271" s="88"/>
      <c r="EBZ271" s="12"/>
      <c r="ECA271" s="12"/>
      <c r="ECB271" s="88"/>
      <c r="ECC271" s="88"/>
      <c r="ECD271" s="11"/>
      <c r="ECE271" s="11"/>
      <c r="ECF271" s="89"/>
      <c r="ECG271" s="87"/>
      <c r="ECH271" s="90"/>
      <c r="ECI271" s="91"/>
      <c r="ECJ271" s="86"/>
      <c r="ECK271" s="87"/>
      <c r="ECL271" s="87"/>
      <c r="ECM271" s="87"/>
      <c r="ECN271" s="87"/>
      <c r="ECO271" s="88"/>
      <c r="ECP271" s="12"/>
      <c r="ECQ271" s="12"/>
      <c r="ECR271" s="88"/>
      <c r="ECS271" s="88"/>
      <c r="ECT271" s="11"/>
      <c r="ECU271" s="11"/>
      <c r="ECV271" s="89"/>
      <c r="ECW271" s="87"/>
      <c r="ECX271" s="90"/>
      <c r="ECY271" s="91"/>
      <c r="ECZ271" s="86"/>
      <c r="EDA271" s="87"/>
      <c r="EDB271" s="87"/>
      <c r="EDC271" s="87"/>
      <c r="EDD271" s="87"/>
      <c r="EDE271" s="88"/>
      <c r="EDF271" s="12"/>
      <c r="EDG271" s="12"/>
      <c r="EDH271" s="88"/>
      <c r="EDI271" s="88"/>
      <c r="EDJ271" s="11"/>
      <c r="EDK271" s="11"/>
      <c r="EDL271" s="89"/>
      <c r="EDM271" s="87"/>
      <c r="EDN271" s="90"/>
      <c r="EDO271" s="91"/>
      <c r="EDP271" s="86"/>
      <c r="EDQ271" s="87"/>
      <c r="EDR271" s="87"/>
      <c r="EDS271" s="87"/>
      <c r="EDT271" s="87"/>
      <c r="EDU271" s="88"/>
      <c r="EDV271" s="12"/>
      <c r="EDW271" s="12"/>
      <c r="EDX271" s="88"/>
      <c r="EDY271" s="88"/>
      <c r="EDZ271" s="11"/>
      <c r="EEA271" s="11"/>
      <c r="EEB271" s="89"/>
      <c r="EEC271" s="87"/>
      <c r="EED271" s="90"/>
      <c r="EEE271" s="91"/>
      <c r="EEF271" s="86"/>
      <c r="EEG271" s="87"/>
      <c r="EEH271" s="87"/>
      <c r="EEI271" s="87"/>
      <c r="EEJ271" s="87"/>
      <c r="EEK271" s="88"/>
      <c r="EEL271" s="12"/>
      <c r="EEM271" s="12"/>
      <c r="EEN271" s="88"/>
      <c r="EEO271" s="88"/>
      <c r="EEP271" s="11"/>
      <c r="EEQ271" s="11"/>
      <c r="EER271" s="89"/>
      <c r="EES271" s="87"/>
      <c r="EET271" s="90"/>
      <c r="EEU271" s="91"/>
      <c r="EEV271" s="86"/>
      <c r="EEW271" s="87"/>
      <c r="EEX271" s="87"/>
      <c r="EEY271" s="87"/>
      <c r="EEZ271" s="87"/>
      <c r="EFA271" s="88"/>
      <c r="EFB271" s="12"/>
      <c r="EFC271" s="12"/>
      <c r="EFD271" s="88"/>
      <c r="EFE271" s="88"/>
      <c r="EFF271" s="11"/>
      <c r="EFG271" s="11"/>
      <c r="EFH271" s="89"/>
      <c r="EFI271" s="87"/>
      <c r="EFJ271" s="90"/>
      <c r="EFK271" s="91"/>
      <c r="EFL271" s="86"/>
      <c r="EFM271" s="87"/>
      <c r="EFN271" s="87"/>
      <c r="EFO271" s="87"/>
      <c r="EFP271" s="87"/>
      <c r="EFQ271" s="88"/>
      <c r="EFR271" s="12"/>
      <c r="EFS271" s="12"/>
      <c r="EFT271" s="88"/>
      <c r="EFU271" s="88"/>
      <c r="EFV271" s="11"/>
      <c r="EFW271" s="11"/>
      <c r="EFX271" s="89"/>
      <c r="EFY271" s="87"/>
      <c r="EFZ271" s="90"/>
      <c r="EGA271" s="91"/>
      <c r="EGB271" s="86"/>
      <c r="EGC271" s="87"/>
      <c r="EGD271" s="87"/>
      <c r="EGE271" s="87"/>
      <c r="EGF271" s="87"/>
      <c r="EGG271" s="88"/>
      <c r="EGH271" s="12"/>
      <c r="EGI271" s="12"/>
      <c r="EGJ271" s="88"/>
      <c r="EGK271" s="88"/>
      <c r="EGL271" s="11"/>
      <c r="EGM271" s="11"/>
      <c r="EGN271" s="89"/>
      <c r="EGO271" s="87"/>
      <c r="EGP271" s="90"/>
      <c r="EGQ271" s="91"/>
      <c r="EGR271" s="86"/>
      <c r="EGS271" s="87"/>
      <c r="EGT271" s="87"/>
      <c r="EGU271" s="87"/>
      <c r="EGV271" s="87"/>
      <c r="EGW271" s="88"/>
      <c r="EGX271" s="12"/>
      <c r="EGY271" s="12"/>
      <c r="EGZ271" s="88"/>
      <c r="EHA271" s="88"/>
      <c r="EHB271" s="11"/>
      <c r="EHC271" s="11"/>
      <c r="EHD271" s="89"/>
      <c r="EHE271" s="87"/>
      <c r="EHF271" s="90"/>
      <c r="EHG271" s="91"/>
      <c r="EHH271" s="86"/>
      <c r="EHI271" s="87"/>
      <c r="EHJ271" s="87"/>
      <c r="EHK271" s="87"/>
      <c r="EHL271" s="87"/>
      <c r="EHM271" s="88"/>
      <c r="EHN271" s="12"/>
      <c r="EHO271" s="12"/>
      <c r="EHP271" s="88"/>
      <c r="EHQ271" s="88"/>
      <c r="EHR271" s="11"/>
      <c r="EHS271" s="11"/>
      <c r="EHT271" s="89"/>
      <c r="EHU271" s="87"/>
      <c r="EHV271" s="90"/>
      <c r="EHW271" s="91"/>
      <c r="EHX271" s="86"/>
      <c r="EHY271" s="87"/>
      <c r="EHZ271" s="87"/>
      <c r="EIA271" s="87"/>
      <c r="EIB271" s="87"/>
      <c r="EIC271" s="88"/>
      <c r="EID271" s="12"/>
      <c r="EIE271" s="12"/>
      <c r="EIF271" s="88"/>
      <c r="EIG271" s="88"/>
      <c r="EIH271" s="11"/>
      <c r="EII271" s="11"/>
      <c r="EIJ271" s="89"/>
      <c r="EIK271" s="87"/>
      <c r="EIL271" s="90"/>
      <c r="EIM271" s="91"/>
      <c r="EIN271" s="86"/>
      <c r="EIO271" s="87"/>
      <c r="EIP271" s="87"/>
      <c r="EIQ271" s="87"/>
      <c r="EIR271" s="87"/>
      <c r="EIS271" s="88"/>
      <c r="EIT271" s="12"/>
      <c r="EIU271" s="12"/>
      <c r="EIV271" s="88"/>
      <c r="EIW271" s="88"/>
      <c r="EIX271" s="11"/>
      <c r="EIY271" s="11"/>
      <c r="EIZ271" s="89"/>
      <c r="EJA271" s="87"/>
      <c r="EJB271" s="90"/>
      <c r="EJC271" s="91"/>
      <c r="EJD271" s="86"/>
      <c r="EJE271" s="87"/>
      <c r="EJF271" s="87"/>
      <c r="EJG271" s="87"/>
      <c r="EJH271" s="87"/>
      <c r="EJI271" s="88"/>
      <c r="EJJ271" s="12"/>
      <c r="EJK271" s="12"/>
      <c r="EJL271" s="88"/>
      <c r="EJM271" s="88"/>
      <c r="EJN271" s="11"/>
      <c r="EJO271" s="11"/>
      <c r="EJP271" s="89"/>
      <c r="EJQ271" s="87"/>
      <c r="EJR271" s="90"/>
      <c r="EJS271" s="91"/>
      <c r="EJT271" s="86"/>
      <c r="EJU271" s="87"/>
      <c r="EJV271" s="87"/>
      <c r="EJW271" s="87"/>
      <c r="EJX271" s="87"/>
      <c r="EJY271" s="88"/>
      <c r="EJZ271" s="12"/>
      <c r="EKA271" s="12"/>
      <c r="EKB271" s="88"/>
      <c r="EKC271" s="88"/>
      <c r="EKD271" s="11"/>
      <c r="EKE271" s="11"/>
      <c r="EKF271" s="89"/>
      <c r="EKG271" s="87"/>
      <c r="EKH271" s="90"/>
      <c r="EKI271" s="91"/>
      <c r="EKJ271" s="86"/>
      <c r="EKK271" s="87"/>
      <c r="EKL271" s="87"/>
      <c r="EKM271" s="87"/>
      <c r="EKN271" s="87"/>
      <c r="EKO271" s="88"/>
      <c r="EKP271" s="12"/>
      <c r="EKQ271" s="12"/>
      <c r="EKR271" s="88"/>
      <c r="EKS271" s="88"/>
      <c r="EKT271" s="11"/>
      <c r="EKU271" s="11"/>
      <c r="EKV271" s="89"/>
      <c r="EKW271" s="87"/>
      <c r="EKX271" s="90"/>
      <c r="EKY271" s="91"/>
      <c r="EKZ271" s="86"/>
      <c r="ELA271" s="87"/>
      <c r="ELB271" s="87"/>
      <c r="ELC271" s="87"/>
      <c r="ELD271" s="87"/>
      <c r="ELE271" s="88"/>
      <c r="ELF271" s="12"/>
      <c r="ELG271" s="12"/>
      <c r="ELH271" s="88"/>
      <c r="ELI271" s="88"/>
      <c r="ELJ271" s="11"/>
      <c r="ELK271" s="11"/>
      <c r="ELL271" s="89"/>
      <c r="ELM271" s="87"/>
      <c r="ELN271" s="90"/>
      <c r="ELO271" s="91"/>
      <c r="ELP271" s="86"/>
      <c r="ELQ271" s="87"/>
      <c r="ELR271" s="87"/>
      <c r="ELS271" s="87"/>
      <c r="ELT271" s="87"/>
      <c r="ELU271" s="88"/>
      <c r="ELV271" s="12"/>
      <c r="ELW271" s="12"/>
      <c r="ELX271" s="88"/>
      <c r="ELY271" s="88"/>
      <c r="ELZ271" s="11"/>
      <c r="EMA271" s="11"/>
      <c r="EMB271" s="89"/>
      <c r="EMC271" s="87"/>
      <c r="EMD271" s="90"/>
      <c r="EME271" s="91"/>
      <c r="EMF271" s="86"/>
      <c r="EMG271" s="87"/>
      <c r="EMH271" s="87"/>
      <c r="EMI271" s="87"/>
      <c r="EMJ271" s="87"/>
      <c r="EMK271" s="88"/>
      <c r="EML271" s="12"/>
      <c r="EMM271" s="12"/>
      <c r="EMN271" s="88"/>
      <c r="EMO271" s="88"/>
      <c r="EMP271" s="11"/>
      <c r="EMQ271" s="11"/>
      <c r="EMR271" s="89"/>
      <c r="EMS271" s="87"/>
      <c r="EMT271" s="90"/>
      <c r="EMU271" s="91"/>
      <c r="EMV271" s="86"/>
      <c r="EMW271" s="87"/>
      <c r="EMX271" s="87"/>
      <c r="EMY271" s="87"/>
      <c r="EMZ271" s="87"/>
      <c r="ENA271" s="88"/>
      <c r="ENB271" s="12"/>
      <c r="ENC271" s="12"/>
      <c r="END271" s="88"/>
      <c r="ENE271" s="88"/>
      <c r="ENF271" s="11"/>
      <c r="ENG271" s="11"/>
      <c r="ENH271" s="89"/>
      <c r="ENI271" s="87"/>
      <c r="ENJ271" s="90"/>
      <c r="ENK271" s="91"/>
      <c r="ENL271" s="86"/>
      <c r="ENM271" s="87"/>
      <c r="ENN271" s="87"/>
      <c r="ENO271" s="87"/>
      <c r="ENP271" s="87"/>
      <c r="ENQ271" s="88"/>
      <c r="ENR271" s="12"/>
      <c r="ENS271" s="12"/>
      <c r="ENT271" s="88"/>
      <c r="ENU271" s="88"/>
      <c r="ENV271" s="11"/>
      <c r="ENW271" s="11"/>
      <c r="ENX271" s="89"/>
      <c r="ENY271" s="87"/>
      <c r="ENZ271" s="90"/>
      <c r="EOA271" s="91"/>
      <c r="EOB271" s="86"/>
      <c r="EOC271" s="87"/>
      <c r="EOD271" s="87"/>
      <c r="EOE271" s="87"/>
      <c r="EOF271" s="87"/>
      <c r="EOG271" s="88"/>
      <c r="EOH271" s="12"/>
      <c r="EOI271" s="12"/>
      <c r="EOJ271" s="88"/>
      <c r="EOK271" s="88"/>
      <c r="EOL271" s="11"/>
      <c r="EOM271" s="11"/>
      <c r="EON271" s="89"/>
      <c r="EOO271" s="87"/>
      <c r="EOP271" s="90"/>
      <c r="EOQ271" s="91"/>
      <c r="EOR271" s="86"/>
      <c r="EOS271" s="87"/>
      <c r="EOT271" s="87"/>
      <c r="EOU271" s="87"/>
      <c r="EOV271" s="87"/>
      <c r="EOW271" s="88"/>
      <c r="EOX271" s="12"/>
      <c r="EOY271" s="12"/>
      <c r="EOZ271" s="88"/>
      <c r="EPA271" s="88"/>
      <c r="EPB271" s="11"/>
      <c r="EPC271" s="11"/>
      <c r="EPD271" s="89"/>
      <c r="EPE271" s="87"/>
      <c r="EPF271" s="90"/>
      <c r="EPG271" s="91"/>
      <c r="EPH271" s="86"/>
      <c r="EPI271" s="87"/>
      <c r="EPJ271" s="87"/>
      <c r="EPK271" s="87"/>
      <c r="EPL271" s="87"/>
      <c r="EPM271" s="88"/>
      <c r="EPN271" s="12"/>
      <c r="EPO271" s="12"/>
      <c r="EPP271" s="88"/>
      <c r="EPQ271" s="88"/>
      <c r="EPR271" s="11"/>
      <c r="EPS271" s="11"/>
      <c r="EPT271" s="89"/>
      <c r="EPU271" s="87"/>
      <c r="EPV271" s="90"/>
      <c r="EPW271" s="91"/>
      <c r="EPX271" s="86"/>
      <c r="EPY271" s="87"/>
      <c r="EPZ271" s="87"/>
      <c r="EQA271" s="87"/>
      <c r="EQB271" s="87"/>
      <c r="EQC271" s="88"/>
      <c r="EQD271" s="12"/>
      <c r="EQE271" s="12"/>
      <c r="EQF271" s="88"/>
      <c r="EQG271" s="88"/>
      <c r="EQH271" s="11"/>
      <c r="EQI271" s="11"/>
      <c r="EQJ271" s="89"/>
      <c r="EQK271" s="87"/>
      <c r="EQL271" s="90"/>
      <c r="EQM271" s="91"/>
      <c r="EQN271" s="86"/>
      <c r="EQO271" s="87"/>
      <c r="EQP271" s="87"/>
      <c r="EQQ271" s="87"/>
      <c r="EQR271" s="87"/>
      <c r="EQS271" s="88"/>
      <c r="EQT271" s="12"/>
      <c r="EQU271" s="12"/>
      <c r="EQV271" s="88"/>
      <c r="EQW271" s="88"/>
      <c r="EQX271" s="11"/>
      <c r="EQY271" s="11"/>
      <c r="EQZ271" s="89"/>
      <c r="ERA271" s="87"/>
      <c r="ERB271" s="90"/>
      <c r="ERC271" s="91"/>
      <c r="ERD271" s="86"/>
      <c r="ERE271" s="87"/>
      <c r="ERF271" s="87"/>
      <c r="ERG271" s="87"/>
      <c r="ERH271" s="87"/>
      <c r="ERI271" s="88"/>
      <c r="ERJ271" s="12"/>
      <c r="ERK271" s="12"/>
      <c r="ERL271" s="88"/>
      <c r="ERM271" s="88"/>
      <c r="ERN271" s="11"/>
      <c r="ERO271" s="11"/>
      <c r="ERP271" s="89"/>
      <c r="ERQ271" s="87"/>
      <c r="ERR271" s="90"/>
      <c r="ERS271" s="91"/>
      <c r="ERT271" s="86"/>
      <c r="ERU271" s="87"/>
      <c r="ERV271" s="87"/>
      <c r="ERW271" s="87"/>
      <c r="ERX271" s="87"/>
      <c r="ERY271" s="88"/>
      <c r="ERZ271" s="12"/>
      <c r="ESA271" s="12"/>
      <c r="ESB271" s="88"/>
      <c r="ESC271" s="88"/>
      <c r="ESD271" s="11"/>
      <c r="ESE271" s="11"/>
      <c r="ESF271" s="89"/>
      <c r="ESG271" s="87"/>
      <c r="ESH271" s="90"/>
      <c r="ESI271" s="91"/>
      <c r="ESJ271" s="86"/>
      <c r="ESK271" s="87"/>
      <c r="ESL271" s="87"/>
      <c r="ESM271" s="87"/>
      <c r="ESN271" s="87"/>
      <c r="ESO271" s="88"/>
      <c r="ESP271" s="12"/>
      <c r="ESQ271" s="12"/>
      <c r="ESR271" s="88"/>
      <c r="ESS271" s="88"/>
      <c r="EST271" s="11"/>
      <c r="ESU271" s="11"/>
      <c r="ESV271" s="89"/>
      <c r="ESW271" s="87"/>
      <c r="ESX271" s="90"/>
      <c r="ESY271" s="91"/>
      <c r="ESZ271" s="86"/>
      <c r="ETA271" s="87"/>
      <c r="ETB271" s="87"/>
      <c r="ETC271" s="87"/>
      <c r="ETD271" s="87"/>
      <c r="ETE271" s="88"/>
      <c r="ETF271" s="12"/>
      <c r="ETG271" s="12"/>
      <c r="ETH271" s="88"/>
      <c r="ETI271" s="88"/>
      <c r="ETJ271" s="11"/>
      <c r="ETK271" s="11"/>
      <c r="ETL271" s="89"/>
      <c r="ETM271" s="87"/>
      <c r="ETN271" s="90"/>
      <c r="ETO271" s="91"/>
      <c r="ETP271" s="86"/>
      <c r="ETQ271" s="87"/>
      <c r="ETR271" s="87"/>
      <c r="ETS271" s="87"/>
      <c r="ETT271" s="87"/>
      <c r="ETU271" s="88"/>
      <c r="ETV271" s="12"/>
      <c r="ETW271" s="12"/>
      <c r="ETX271" s="88"/>
      <c r="ETY271" s="88"/>
      <c r="ETZ271" s="11"/>
      <c r="EUA271" s="11"/>
      <c r="EUB271" s="89"/>
      <c r="EUC271" s="87"/>
      <c r="EUD271" s="90"/>
      <c r="EUE271" s="91"/>
      <c r="EUF271" s="86"/>
      <c r="EUG271" s="87"/>
      <c r="EUH271" s="87"/>
      <c r="EUI271" s="87"/>
      <c r="EUJ271" s="87"/>
      <c r="EUK271" s="88"/>
      <c r="EUL271" s="12"/>
      <c r="EUM271" s="12"/>
      <c r="EUN271" s="88"/>
      <c r="EUO271" s="88"/>
      <c r="EUP271" s="11"/>
      <c r="EUQ271" s="11"/>
      <c r="EUR271" s="89"/>
      <c r="EUS271" s="87"/>
      <c r="EUT271" s="90"/>
      <c r="EUU271" s="91"/>
      <c r="EUV271" s="86"/>
      <c r="EUW271" s="87"/>
      <c r="EUX271" s="87"/>
      <c r="EUY271" s="87"/>
      <c r="EUZ271" s="87"/>
      <c r="EVA271" s="88"/>
      <c r="EVB271" s="12"/>
      <c r="EVC271" s="12"/>
      <c r="EVD271" s="88"/>
      <c r="EVE271" s="88"/>
      <c r="EVF271" s="11"/>
      <c r="EVG271" s="11"/>
      <c r="EVH271" s="89"/>
      <c r="EVI271" s="87"/>
      <c r="EVJ271" s="90"/>
      <c r="EVK271" s="91"/>
      <c r="EVL271" s="86"/>
      <c r="EVM271" s="87"/>
      <c r="EVN271" s="87"/>
      <c r="EVO271" s="87"/>
      <c r="EVP271" s="87"/>
      <c r="EVQ271" s="88"/>
      <c r="EVR271" s="12"/>
      <c r="EVS271" s="12"/>
      <c r="EVT271" s="88"/>
      <c r="EVU271" s="88"/>
      <c r="EVV271" s="11"/>
      <c r="EVW271" s="11"/>
      <c r="EVX271" s="89"/>
      <c r="EVY271" s="87"/>
      <c r="EVZ271" s="90"/>
      <c r="EWA271" s="91"/>
      <c r="EWB271" s="86"/>
      <c r="EWC271" s="87"/>
      <c r="EWD271" s="87"/>
      <c r="EWE271" s="87"/>
      <c r="EWF271" s="87"/>
      <c r="EWG271" s="88"/>
      <c r="EWH271" s="12"/>
      <c r="EWI271" s="12"/>
      <c r="EWJ271" s="88"/>
      <c r="EWK271" s="88"/>
      <c r="EWL271" s="11"/>
      <c r="EWM271" s="11"/>
      <c r="EWN271" s="89"/>
      <c r="EWO271" s="87"/>
      <c r="EWP271" s="90"/>
      <c r="EWQ271" s="91"/>
      <c r="EWR271" s="86"/>
      <c r="EWS271" s="87"/>
      <c r="EWT271" s="87"/>
      <c r="EWU271" s="87"/>
      <c r="EWV271" s="87"/>
      <c r="EWW271" s="88"/>
      <c r="EWX271" s="12"/>
      <c r="EWY271" s="12"/>
      <c r="EWZ271" s="88"/>
      <c r="EXA271" s="88"/>
      <c r="EXB271" s="11"/>
      <c r="EXC271" s="11"/>
      <c r="EXD271" s="89"/>
      <c r="EXE271" s="87"/>
      <c r="EXF271" s="90"/>
      <c r="EXG271" s="91"/>
      <c r="EXH271" s="86"/>
      <c r="EXI271" s="87"/>
      <c r="EXJ271" s="87"/>
      <c r="EXK271" s="87"/>
      <c r="EXL271" s="87"/>
      <c r="EXM271" s="88"/>
      <c r="EXN271" s="12"/>
      <c r="EXO271" s="12"/>
      <c r="EXP271" s="88"/>
      <c r="EXQ271" s="88"/>
      <c r="EXR271" s="11"/>
      <c r="EXS271" s="11"/>
      <c r="EXT271" s="89"/>
      <c r="EXU271" s="87"/>
      <c r="EXV271" s="90"/>
      <c r="EXW271" s="91"/>
      <c r="EXX271" s="86"/>
      <c r="EXY271" s="87"/>
      <c r="EXZ271" s="87"/>
      <c r="EYA271" s="87"/>
      <c r="EYB271" s="87"/>
      <c r="EYC271" s="88"/>
      <c r="EYD271" s="12"/>
      <c r="EYE271" s="12"/>
      <c r="EYF271" s="88"/>
      <c r="EYG271" s="88"/>
      <c r="EYH271" s="11"/>
      <c r="EYI271" s="11"/>
      <c r="EYJ271" s="89"/>
      <c r="EYK271" s="87"/>
      <c r="EYL271" s="90"/>
      <c r="EYM271" s="91"/>
      <c r="EYN271" s="86"/>
      <c r="EYO271" s="87"/>
      <c r="EYP271" s="87"/>
      <c r="EYQ271" s="87"/>
      <c r="EYR271" s="87"/>
      <c r="EYS271" s="88"/>
      <c r="EYT271" s="12"/>
      <c r="EYU271" s="12"/>
      <c r="EYV271" s="88"/>
      <c r="EYW271" s="88"/>
      <c r="EYX271" s="11"/>
      <c r="EYY271" s="11"/>
      <c r="EYZ271" s="89"/>
      <c r="EZA271" s="87"/>
      <c r="EZB271" s="90"/>
      <c r="EZC271" s="91"/>
      <c r="EZD271" s="86"/>
      <c r="EZE271" s="87"/>
      <c r="EZF271" s="87"/>
      <c r="EZG271" s="87"/>
      <c r="EZH271" s="87"/>
      <c r="EZI271" s="88"/>
      <c r="EZJ271" s="12"/>
      <c r="EZK271" s="12"/>
      <c r="EZL271" s="88"/>
      <c r="EZM271" s="88"/>
      <c r="EZN271" s="11"/>
      <c r="EZO271" s="11"/>
      <c r="EZP271" s="89"/>
      <c r="EZQ271" s="87"/>
      <c r="EZR271" s="90"/>
      <c r="EZS271" s="91"/>
      <c r="EZT271" s="86"/>
      <c r="EZU271" s="87"/>
      <c r="EZV271" s="87"/>
      <c r="EZW271" s="87"/>
      <c r="EZX271" s="87"/>
      <c r="EZY271" s="88"/>
      <c r="EZZ271" s="12"/>
      <c r="FAA271" s="12"/>
      <c r="FAB271" s="88"/>
      <c r="FAC271" s="88"/>
      <c r="FAD271" s="11"/>
      <c r="FAE271" s="11"/>
      <c r="FAF271" s="89"/>
      <c r="FAG271" s="87"/>
      <c r="FAH271" s="90"/>
      <c r="FAI271" s="91"/>
      <c r="FAJ271" s="86"/>
      <c r="FAK271" s="87"/>
      <c r="FAL271" s="87"/>
      <c r="FAM271" s="87"/>
      <c r="FAN271" s="87"/>
      <c r="FAO271" s="88"/>
      <c r="FAP271" s="12"/>
      <c r="FAQ271" s="12"/>
      <c r="FAR271" s="88"/>
      <c r="FAS271" s="88"/>
      <c r="FAT271" s="11"/>
      <c r="FAU271" s="11"/>
      <c r="FAV271" s="89"/>
      <c r="FAW271" s="87"/>
      <c r="FAX271" s="90"/>
      <c r="FAY271" s="91"/>
      <c r="FAZ271" s="86"/>
      <c r="FBA271" s="87"/>
      <c r="FBB271" s="87"/>
      <c r="FBC271" s="87"/>
      <c r="FBD271" s="87"/>
      <c r="FBE271" s="88"/>
      <c r="FBF271" s="12"/>
      <c r="FBG271" s="12"/>
      <c r="FBH271" s="88"/>
      <c r="FBI271" s="88"/>
      <c r="FBJ271" s="11"/>
      <c r="FBK271" s="11"/>
      <c r="FBL271" s="89"/>
      <c r="FBM271" s="87"/>
      <c r="FBN271" s="90"/>
      <c r="FBO271" s="91"/>
      <c r="FBP271" s="86"/>
      <c r="FBQ271" s="87"/>
      <c r="FBR271" s="87"/>
      <c r="FBS271" s="87"/>
      <c r="FBT271" s="87"/>
      <c r="FBU271" s="88"/>
      <c r="FBV271" s="12"/>
      <c r="FBW271" s="12"/>
      <c r="FBX271" s="88"/>
      <c r="FBY271" s="88"/>
      <c r="FBZ271" s="11"/>
      <c r="FCA271" s="11"/>
      <c r="FCB271" s="89"/>
      <c r="FCC271" s="87"/>
      <c r="FCD271" s="90"/>
      <c r="FCE271" s="91"/>
      <c r="FCF271" s="86"/>
      <c r="FCG271" s="87"/>
      <c r="FCH271" s="87"/>
      <c r="FCI271" s="87"/>
      <c r="FCJ271" s="87"/>
      <c r="FCK271" s="88"/>
      <c r="FCL271" s="12"/>
      <c r="FCM271" s="12"/>
      <c r="FCN271" s="88"/>
      <c r="FCO271" s="88"/>
      <c r="FCP271" s="11"/>
      <c r="FCQ271" s="11"/>
      <c r="FCR271" s="89"/>
      <c r="FCS271" s="87"/>
      <c r="FCT271" s="90"/>
      <c r="FCU271" s="91"/>
      <c r="FCV271" s="86"/>
      <c r="FCW271" s="87"/>
      <c r="FCX271" s="87"/>
      <c r="FCY271" s="87"/>
      <c r="FCZ271" s="87"/>
      <c r="FDA271" s="88"/>
      <c r="FDB271" s="12"/>
      <c r="FDC271" s="12"/>
      <c r="FDD271" s="88"/>
      <c r="FDE271" s="88"/>
      <c r="FDF271" s="11"/>
      <c r="FDG271" s="11"/>
      <c r="FDH271" s="89"/>
      <c r="FDI271" s="87"/>
      <c r="FDJ271" s="90"/>
      <c r="FDK271" s="91"/>
      <c r="FDL271" s="86"/>
      <c r="FDM271" s="87"/>
      <c r="FDN271" s="87"/>
      <c r="FDO271" s="87"/>
      <c r="FDP271" s="87"/>
      <c r="FDQ271" s="88"/>
      <c r="FDR271" s="12"/>
      <c r="FDS271" s="12"/>
      <c r="FDT271" s="88"/>
      <c r="FDU271" s="88"/>
      <c r="FDV271" s="11"/>
      <c r="FDW271" s="11"/>
      <c r="FDX271" s="89"/>
      <c r="FDY271" s="87"/>
      <c r="FDZ271" s="90"/>
      <c r="FEA271" s="91"/>
      <c r="FEB271" s="86"/>
      <c r="FEC271" s="87"/>
      <c r="FED271" s="87"/>
      <c r="FEE271" s="87"/>
      <c r="FEF271" s="87"/>
      <c r="FEG271" s="88"/>
      <c r="FEH271" s="12"/>
      <c r="FEI271" s="12"/>
      <c r="FEJ271" s="88"/>
      <c r="FEK271" s="88"/>
      <c r="FEL271" s="11"/>
      <c r="FEM271" s="11"/>
      <c r="FEN271" s="89"/>
      <c r="FEO271" s="87"/>
      <c r="FEP271" s="90"/>
      <c r="FEQ271" s="91"/>
      <c r="FER271" s="86"/>
      <c r="FES271" s="87"/>
      <c r="FET271" s="87"/>
      <c r="FEU271" s="87"/>
      <c r="FEV271" s="87"/>
      <c r="FEW271" s="88"/>
      <c r="FEX271" s="12"/>
      <c r="FEY271" s="12"/>
      <c r="FEZ271" s="88"/>
      <c r="FFA271" s="88"/>
      <c r="FFB271" s="11"/>
      <c r="FFC271" s="11"/>
      <c r="FFD271" s="89"/>
      <c r="FFE271" s="87"/>
      <c r="FFF271" s="90"/>
      <c r="FFG271" s="91"/>
      <c r="FFH271" s="86"/>
      <c r="FFI271" s="87"/>
      <c r="FFJ271" s="87"/>
      <c r="FFK271" s="87"/>
      <c r="FFL271" s="87"/>
      <c r="FFM271" s="88"/>
      <c r="FFN271" s="12"/>
      <c r="FFO271" s="12"/>
      <c r="FFP271" s="88"/>
      <c r="FFQ271" s="88"/>
      <c r="FFR271" s="11"/>
      <c r="FFS271" s="11"/>
      <c r="FFT271" s="89"/>
      <c r="FFU271" s="87"/>
      <c r="FFV271" s="90"/>
      <c r="FFW271" s="91"/>
      <c r="FFX271" s="86"/>
      <c r="FFY271" s="87"/>
      <c r="FFZ271" s="87"/>
      <c r="FGA271" s="87"/>
      <c r="FGB271" s="87"/>
      <c r="FGC271" s="88"/>
      <c r="FGD271" s="12"/>
      <c r="FGE271" s="12"/>
      <c r="FGF271" s="88"/>
      <c r="FGG271" s="88"/>
      <c r="FGH271" s="11"/>
      <c r="FGI271" s="11"/>
      <c r="FGJ271" s="89"/>
      <c r="FGK271" s="87"/>
      <c r="FGL271" s="90"/>
      <c r="FGM271" s="91"/>
      <c r="FGN271" s="86"/>
      <c r="FGO271" s="87"/>
      <c r="FGP271" s="87"/>
      <c r="FGQ271" s="87"/>
      <c r="FGR271" s="87"/>
      <c r="FGS271" s="88"/>
      <c r="FGT271" s="12"/>
      <c r="FGU271" s="12"/>
      <c r="FGV271" s="88"/>
      <c r="FGW271" s="88"/>
      <c r="FGX271" s="11"/>
      <c r="FGY271" s="11"/>
      <c r="FGZ271" s="89"/>
      <c r="FHA271" s="87"/>
      <c r="FHB271" s="90"/>
      <c r="FHC271" s="91"/>
      <c r="FHD271" s="86"/>
      <c r="FHE271" s="87"/>
      <c r="FHF271" s="87"/>
      <c r="FHG271" s="87"/>
      <c r="FHH271" s="87"/>
      <c r="FHI271" s="88"/>
      <c r="FHJ271" s="12"/>
      <c r="FHK271" s="12"/>
      <c r="FHL271" s="88"/>
      <c r="FHM271" s="88"/>
      <c r="FHN271" s="11"/>
      <c r="FHO271" s="11"/>
      <c r="FHP271" s="89"/>
      <c r="FHQ271" s="87"/>
      <c r="FHR271" s="90"/>
      <c r="FHS271" s="91"/>
      <c r="FHT271" s="86"/>
      <c r="FHU271" s="87"/>
      <c r="FHV271" s="87"/>
      <c r="FHW271" s="87"/>
      <c r="FHX271" s="87"/>
      <c r="FHY271" s="88"/>
      <c r="FHZ271" s="12"/>
      <c r="FIA271" s="12"/>
      <c r="FIB271" s="88"/>
      <c r="FIC271" s="88"/>
      <c r="FID271" s="11"/>
      <c r="FIE271" s="11"/>
      <c r="FIF271" s="89"/>
      <c r="FIG271" s="87"/>
      <c r="FIH271" s="90"/>
      <c r="FII271" s="91"/>
      <c r="FIJ271" s="86"/>
      <c r="FIK271" s="87"/>
      <c r="FIL271" s="87"/>
      <c r="FIM271" s="87"/>
      <c r="FIN271" s="87"/>
      <c r="FIO271" s="88"/>
      <c r="FIP271" s="12"/>
      <c r="FIQ271" s="12"/>
      <c r="FIR271" s="88"/>
      <c r="FIS271" s="88"/>
      <c r="FIT271" s="11"/>
      <c r="FIU271" s="11"/>
      <c r="FIV271" s="89"/>
      <c r="FIW271" s="87"/>
      <c r="FIX271" s="90"/>
      <c r="FIY271" s="91"/>
      <c r="FIZ271" s="86"/>
      <c r="FJA271" s="87"/>
      <c r="FJB271" s="87"/>
      <c r="FJC271" s="87"/>
      <c r="FJD271" s="87"/>
      <c r="FJE271" s="88"/>
      <c r="FJF271" s="12"/>
      <c r="FJG271" s="12"/>
      <c r="FJH271" s="88"/>
      <c r="FJI271" s="88"/>
      <c r="FJJ271" s="11"/>
      <c r="FJK271" s="11"/>
      <c r="FJL271" s="89"/>
      <c r="FJM271" s="87"/>
      <c r="FJN271" s="90"/>
      <c r="FJO271" s="91"/>
      <c r="FJP271" s="86"/>
      <c r="FJQ271" s="87"/>
      <c r="FJR271" s="87"/>
      <c r="FJS271" s="87"/>
      <c r="FJT271" s="87"/>
      <c r="FJU271" s="88"/>
      <c r="FJV271" s="12"/>
      <c r="FJW271" s="12"/>
      <c r="FJX271" s="88"/>
      <c r="FJY271" s="88"/>
      <c r="FJZ271" s="11"/>
      <c r="FKA271" s="11"/>
      <c r="FKB271" s="89"/>
      <c r="FKC271" s="87"/>
      <c r="FKD271" s="90"/>
      <c r="FKE271" s="91"/>
      <c r="FKF271" s="86"/>
      <c r="FKG271" s="87"/>
      <c r="FKH271" s="87"/>
      <c r="FKI271" s="87"/>
      <c r="FKJ271" s="87"/>
      <c r="FKK271" s="88"/>
      <c r="FKL271" s="12"/>
      <c r="FKM271" s="12"/>
      <c r="FKN271" s="88"/>
      <c r="FKO271" s="88"/>
      <c r="FKP271" s="11"/>
      <c r="FKQ271" s="11"/>
      <c r="FKR271" s="89"/>
      <c r="FKS271" s="87"/>
      <c r="FKT271" s="90"/>
      <c r="FKU271" s="91"/>
      <c r="FKV271" s="86"/>
      <c r="FKW271" s="87"/>
      <c r="FKX271" s="87"/>
      <c r="FKY271" s="87"/>
      <c r="FKZ271" s="87"/>
      <c r="FLA271" s="88"/>
      <c r="FLB271" s="12"/>
      <c r="FLC271" s="12"/>
      <c r="FLD271" s="88"/>
      <c r="FLE271" s="88"/>
      <c r="FLF271" s="11"/>
      <c r="FLG271" s="11"/>
      <c r="FLH271" s="89"/>
      <c r="FLI271" s="87"/>
      <c r="FLJ271" s="90"/>
      <c r="FLK271" s="91"/>
      <c r="FLL271" s="86"/>
      <c r="FLM271" s="87"/>
      <c r="FLN271" s="87"/>
      <c r="FLO271" s="87"/>
      <c r="FLP271" s="87"/>
      <c r="FLQ271" s="88"/>
      <c r="FLR271" s="12"/>
      <c r="FLS271" s="12"/>
      <c r="FLT271" s="88"/>
      <c r="FLU271" s="88"/>
      <c r="FLV271" s="11"/>
      <c r="FLW271" s="11"/>
      <c r="FLX271" s="89"/>
      <c r="FLY271" s="87"/>
      <c r="FLZ271" s="90"/>
      <c r="FMA271" s="91"/>
      <c r="FMB271" s="86"/>
      <c r="FMC271" s="87"/>
      <c r="FMD271" s="87"/>
      <c r="FME271" s="87"/>
      <c r="FMF271" s="87"/>
      <c r="FMG271" s="88"/>
      <c r="FMH271" s="12"/>
      <c r="FMI271" s="12"/>
      <c r="FMJ271" s="88"/>
      <c r="FMK271" s="88"/>
      <c r="FML271" s="11"/>
      <c r="FMM271" s="11"/>
      <c r="FMN271" s="89"/>
      <c r="FMO271" s="87"/>
      <c r="FMP271" s="90"/>
      <c r="FMQ271" s="91"/>
      <c r="FMR271" s="86"/>
      <c r="FMS271" s="87"/>
      <c r="FMT271" s="87"/>
      <c r="FMU271" s="87"/>
      <c r="FMV271" s="87"/>
      <c r="FMW271" s="88"/>
      <c r="FMX271" s="12"/>
      <c r="FMY271" s="12"/>
      <c r="FMZ271" s="88"/>
      <c r="FNA271" s="88"/>
      <c r="FNB271" s="11"/>
      <c r="FNC271" s="11"/>
      <c r="FND271" s="89"/>
      <c r="FNE271" s="87"/>
      <c r="FNF271" s="90"/>
      <c r="FNG271" s="91"/>
      <c r="FNH271" s="86"/>
      <c r="FNI271" s="87"/>
      <c r="FNJ271" s="87"/>
      <c r="FNK271" s="87"/>
      <c r="FNL271" s="87"/>
      <c r="FNM271" s="88"/>
      <c r="FNN271" s="12"/>
      <c r="FNO271" s="12"/>
      <c r="FNP271" s="88"/>
      <c r="FNQ271" s="88"/>
      <c r="FNR271" s="11"/>
      <c r="FNS271" s="11"/>
      <c r="FNT271" s="89"/>
      <c r="FNU271" s="87"/>
      <c r="FNV271" s="90"/>
      <c r="FNW271" s="91"/>
      <c r="FNX271" s="86"/>
      <c r="FNY271" s="87"/>
      <c r="FNZ271" s="87"/>
      <c r="FOA271" s="87"/>
      <c r="FOB271" s="87"/>
      <c r="FOC271" s="88"/>
      <c r="FOD271" s="12"/>
      <c r="FOE271" s="12"/>
      <c r="FOF271" s="88"/>
      <c r="FOG271" s="88"/>
      <c r="FOH271" s="11"/>
      <c r="FOI271" s="11"/>
      <c r="FOJ271" s="89"/>
      <c r="FOK271" s="87"/>
      <c r="FOL271" s="90"/>
      <c r="FOM271" s="91"/>
      <c r="FON271" s="86"/>
      <c r="FOO271" s="87"/>
      <c r="FOP271" s="87"/>
      <c r="FOQ271" s="87"/>
      <c r="FOR271" s="87"/>
      <c r="FOS271" s="88"/>
      <c r="FOT271" s="12"/>
      <c r="FOU271" s="12"/>
      <c r="FOV271" s="88"/>
      <c r="FOW271" s="88"/>
      <c r="FOX271" s="11"/>
      <c r="FOY271" s="11"/>
      <c r="FOZ271" s="89"/>
      <c r="FPA271" s="87"/>
      <c r="FPB271" s="90"/>
      <c r="FPC271" s="91"/>
      <c r="FPD271" s="86"/>
      <c r="FPE271" s="87"/>
      <c r="FPF271" s="87"/>
      <c r="FPG271" s="87"/>
      <c r="FPH271" s="87"/>
      <c r="FPI271" s="88"/>
      <c r="FPJ271" s="12"/>
      <c r="FPK271" s="12"/>
      <c r="FPL271" s="88"/>
      <c r="FPM271" s="88"/>
      <c r="FPN271" s="11"/>
      <c r="FPO271" s="11"/>
      <c r="FPP271" s="89"/>
      <c r="FPQ271" s="87"/>
      <c r="FPR271" s="90"/>
      <c r="FPS271" s="91"/>
      <c r="FPT271" s="86"/>
      <c r="FPU271" s="87"/>
      <c r="FPV271" s="87"/>
      <c r="FPW271" s="87"/>
      <c r="FPX271" s="87"/>
      <c r="FPY271" s="88"/>
      <c r="FPZ271" s="12"/>
      <c r="FQA271" s="12"/>
      <c r="FQB271" s="88"/>
      <c r="FQC271" s="88"/>
      <c r="FQD271" s="11"/>
      <c r="FQE271" s="11"/>
      <c r="FQF271" s="89"/>
      <c r="FQG271" s="87"/>
      <c r="FQH271" s="90"/>
      <c r="FQI271" s="91"/>
      <c r="FQJ271" s="86"/>
      <c r="FQK271" s="87"/>
      <c r="FQL271" s="87"/>
      <c r="FQM271" s="87"/>
      <c r="FQN271" s="87"/>
      <c r="FQO271" s="88"/>
      <c r="FQP271" s="12"/>
      <c r="FQQ271" s="12"/>
      <c r="FQR271" s="88"/>
      <c r="FQS271" s="88"/>
      <c r="FQT271" s="11"/>
      <c r="FQU271" s="11"/>
      <c r="FQV271" s="89"/>
      <c r="FQW271" s="87"/>
      <c r="FQX271" s="90"/>
      <c r="FQY271" s="91"/>
      <c r="FQZ271" s="86"/>
      <c r="FRA271" s="87"/>
      <c r="FRB271" s="87"/>
      <c r="FRC271" s="87"/>
      <c r="FRD271" s="87"/>
      <c r="FRE271" s="88"/>
      <c r="FRF271" s="12"/>
      <c r="FRG271" s="12"/>
      <c r="FRH271" s="88"/>
      <c r="FRI271" s="88"/>
      <c r="FRJ271" s="11"/>
      <c r="FRK271" s="11"/>
      <c r="FRL271" s="89"/>
      <c r="FRM271" s="87"/>
      <c r="FRN271" s="90"/>
      <c r="FRO271" s="91"/>
      <c r="FRP271" s="86"/>
      <c r="FRQ271" s="87"/>
      <c r="FRR271" s="87"/>
      <c r="FRS271" s="87"/>
      <c r="FRT271" s="87"/>
      <c r="FRU271" s="88"/>
      <c r="FRV271" s="12"/>
      <c r="FRW271" s="12"/>
      <c r="FRX271" s="88"/>
      <c r="FRY271" s="88"/>
      <c r="FRZ271" s="11"/>
      <c r="FSA271" s="11"/>
      <c r="FSB271" s="89"/>
      <c r="FSC271" s="87"/>
      <c r="FSD271" s="90"/>
      <c r="FSE271" s="91"/>
      <c r="FSF271" s="86"/>
      <c r="FSG271" s="87"/>
      <c r="FSH271" s="87"/>
      <c r="FSI271" s="87"/>
      <c r="FSJ271" s="87"/>
      <c r="FSK271" s="88"/>
      <c r="FSL271" s="12"/>
      <c r="FSM271" s="12"/>
      <c r="FSN271" s="88"/>
      <c r="FSO271" s="88"/>
      <c r="FSP271" s="11"/>
      <c r="FSQ271" s="11"/>
      <c r="FSR271" s="89"/>
      <c r="FSS271" s="87"/>
      <c r="FST271" s="90"/>
      <c r="FSU271" s="91"/>
      <c r="FSV271" s="86"/>
      <c r="FSW271" s="87"/>
      <c r="FSX271" s="87"/>
      <c r="FSY271" s="87"/>
      <c r="FSZ271" s="87"/>
      <c r="FTA271" s="88"/>
      <c r="FTB271" s="12"/>
      <c r="FTC271" s="12"/>
      <c r="FTD271" s="88"/>
      <c r="FTE271" s="88"/>
      <c r="FTF271" s="11"/>
      <c r="FTG271" s="11"/>
      <c r="FTH271" s="89"/>
      <c r="FTI271" s="87"/>
      <c r="FTJ271" s="90"/>
      <c r="FTK271" s="91"/>
      <c r="FTL271" s="86"/>
      <c r="FTM271" s="87"/>
      <c r="FTN271" s="87"/>
      <c r="FTO271" s="87"/>
      <c r="FTP271" s="87"/>
      <c r="FTQ271" s="88"/>
      <c r="FTR271" s="12"/>
      <c r="FTS271" s="12"/>
      <c r="FTT271" s="88"/>
      <c r="FTU271" s="88"/>
      <c r="FTV271" s="11"/>
      <c r="FTW271" s="11"/>
      <c r="FTX271" s="89"/>
      <c r="FTY271" s="87"/>
      <c r="FTZ271" s="90"/>
      <c r="FUA271" s="91"/>
      <c r="FUB271" s="86"/>
      <c r="FUC271" s="87"/>
      <c r="FUD271" s="87"/>
      <c r="FUE271" s="87"/>
      <c r="FUF271" s="87"/>
      <c r="FUG271" s="88"/>
      <c r="FUH271" s="12"/>
      <c r="FUI271" s="12"/>
      <c r="FUJ271" s="88"/>
      <c r="FUK271" s="88"/>
      <c r="FUL271" s="11"/>
      <c r="FUM271" s="11"/>
      <c r="FUN271" s="89"/>
      <c r="FUO271" s="87"/>
      <c r="FUP271" s="90"/>
      <c r="FUQ271" s="91"/>
      <c r="FUR271" s="86"/>
      <c r="FUS271" s="87"/>
      <c r="FUT271" s="87"/>
      <c r="FUU271" s="87"/>
      <c r="FUV271" s="87"/>
      <c r="FUW271" s="88"/>
      <c r="FUX271" s="12"/>
      <c r="FUY271" s="12"/>
      <c r="FUZ271" s="88"/>
      <c r="FVA271" s="88"/>
      <c r="FVB271" s="11"/>
      <c r="FVC271" s="11"/>
      <c r="FVD271" s="89"/>
      <c r="FVE271" s="87"/>
      <c r="FVF271" s="90"/>
      <c r="FVG271" s="91"/>
      <c r="FVH271" s="86"/>
      <c r="FVI271" s="87"/>
      <c r="FVJ271" s="87"/>
      <c r="FVK271" s="87"/>
      <c r="FVL271" s="87"/>
      <c r="FVM271" s="88"/>
      <c r="FVN271" s="12"/>
      <c r="FVO271" s="12"/>
      <c r="FVP271" s="88"/>
      <c r="FVQ271" s="88"/>
      <c r="FVR271" s="11"/>
      <c r="FVS271" s="11"/>
      <c r="FVT271" s="89"/>
      <c r="FVU271" s="87"/>
      <c r="FVV271" s="90"/>
      <c r="FVW271" s="91"/>
      <c r="FVX271" s="86"/>
      <c r="FVY271" s="87"/>
      <c r="FVZ271" s="87"/>
      <c r="FWA271" s="87"/>
      <c r="FWB271" s="87"/>
      <c r="FWC271" s="88"/>
      <c r="FWD271" s="12"/>
      <c r="FWE271" s="12"/>
      <c r="FWF271" s="88"/>
      <c r="FWG271" s="88"/>
      <c r="FWH271" s="11"/>
      <c r="FWI271" s="11"/>
      <c r="FWJ271" s="89"/>
      <c r="FWK271" s="87"/>
      <c r="FWL271" s="90"/>
      <c r="FWM271" s="91"/>
      <c r="FWN271" s="86"/>
      <c r="FWO271" s="87"/>
      <c r="FWP271" s="87"/>
      <c r="FWQ271" s="87"/>
      <c r="FWR271" s="87"/>
      <c r="FWS271" s="88"/>
      <c r="FWT271" s="12"/>
      <c r="FWU271" s="12"/>
      <c r="FWV271" s="88"/>
      <c r="FWW271" s="88"/>
      <c r="FWX271" s="11"/>
      <c r="FWY271" s="11"/>
      <c r="FWZ271" s="89"/>
      <c r="FXA271" s="87"/>
      <c r="FXB271" s="90"/>
      <c r="FXC271" s="91"/>
      <c r="FXD271" s="86"/>
      <c r="FXE271" s="87"/>
      <c r="FXF271" s="87"/>
      <c r="FXG271" s="87"/>
      <c r="FXH271" s="87"/>
      <c r="FXI271" s="88"/>
      <c r="FXJ271" s="12"/>
      <c r="FXK271" s="12"/>
      <c r="FXL271" s="88"/>
      <c r="FXM271" s="88"/>
      <c r="FXN271" s="11"/>
      <c r="FXO271" s="11"/>
      <c r="FXP271" s="89"/>
      <c r="FXQ271" s="87"/>
      <c r="FXR271" s="90"/>
      <c r="FXS271" s="91"/>
      <c r="FXT271" s="86"/>
      <c r="FXU271" s="87"/>
      <c r="FXV271" s="87"/>
      <c r="FXW271" s="87"/>
      <c r="FXX271" s="87"/>
      <c r="FXY271" s="88"/>
      <c r="FXZ271" s="12"/>
      <c r="FYA271" s="12"/>
      <c r="FYB271" s="88"/>
      <c r="FYC271" s="88"/>
      <c r="FYD271" s="11"/>
      <c r="FYE271" s="11"/>
      <c r="FYF271" s="89"/>
      <c r="FYG271" s="87"/>
      <c r="FYH271" s="90"/>
      <c r="FYI271" s="91"/>
      <c r="FYJ271" s="86"/>
      <c r="FYK271" s="87"/>
      <c r="FYL271" s="87"/>
      <c r="FYM271" s="87"/>
      <c r="FYN271" s="87"/>
      <c r="FYO271" s="88"/>
      <c r="FYP271" s="12"/>
      <c r="FYQ271" s="12"/>
      <c r="FYR271" s="88"/>
      <c r="FYS271" s="88"/>
      <c r="FYT271" s="11"/>
      <c r="FYU271" s="11"/>
      <c r="FYV271" s="89"/>
      <c r="FYW271" s="87"/>
      <c r="FYX271" s="90"/>
      <c r="FYY271" s="91"/>
      <c r="FYZ271" s="86"/>
      <c r="FZA271" s="87"/>
      <c r="FZB271" s="87"/>
      <c r="FZC271" s="87"/>
      <c r="FZD271" s="87"/>
      <c r="FZE271" s="88"/>
      <c r="FZF271" s="12"/>
      <c r="FZG271" s="12"/>
      <c r="FZH271" s="88"/>
      <c r="FZI271" s="88"/>
      <c r="FZJ271" s="11"/>
      <c r="FZK271" s="11"/>
      <c r="FZL271" s="89"/>
      <c r="FZM271" s="87"/>
      <c r="FZN271" s="90"/>
      <c r="FZO271" s="91"/>
      <c r="FZP271" s="86"/>
      <c r="FZQ271" s="87"/>
      <c r="FZR271" s="87"/>
      <c r="FZS271" s="87"/>
      <c r="FZT271" s="87"/>
      <c r="FZU271" s="88"/>
      <c r="FZV271" s="12"/>
      <c r="FZW271" s="12"/>
      <c r="FZX271" s="88"/>
      <c r="FZY271" s="88"/>
      <c r="FZZ271" s="11"/>
      <c r="GAA271" s="11"/>
      <c r="GAB271" s="89"/>
      <c r="GAC271" s="87"/>
      <c r="GAD271" s="90"/>
      <c r="GAE271" s="91"/>
      <c r="GAF271" s="86"/>
      <c r="GAG271" s="87"/>
      <c r="GAH271" s="87"/>
      <c r="GAI271" s="87"/>
      <c r="GAJ271" s="87"/>
      <c r="GAK271" s="88"/>
      <c r="GAL271" s="12"/>
      <c r="GAM271" s="12"/>
      <c r="GAN271" s="88"/>
      <c r="GAO271" s="88"/>
      <c r="GAP271" s="11"/>
      <c r="GAQ271" s="11"/>
      <c r="GAR271" s="89"/>
      <c r="GAS271" s="87"/>
      <c r="GAT271" s="90"/>
      <c r="GAU271" s="91"/>
      <c r="GAV271" s="86"/>
      <c r="GAW271" s="87"/>
      <c r="GAX271" s="87"/>
      <c r="GAY271" s="87"/>
      <c r="GAZ271" s="87"/>
      <c r="GBA271" s="88"/>
      <c r="GBB271" s="12"/>
      <c r="GBC271" s="12"/>
      <c r="GBD271" s="88"/>
      <c r="GBE271" s="88"/>
      <c r="GBF271" s="11"/>
      <c r="GBG271" s="11"/>
      <c r="GBH271" s="89"/>
      <c r="GBI271" s="87"/>
      <c r="GBJ271" s="90"/>
      <c r="GBK271" s="91"/>
      <c r="GBL271" s="86"/>
      <c r="GBM271" s="87"/>
      <c r="GBN271" s="87"/>
      <c r="GBO271" s="87"/>
      <c r="GBP271" s="87"/>
      <c r="GBQ271" s="88"/>
      <c r="GBR271" s="12"/>
      <c r="GBS271" s="12"/>
      <c r="GBT271" s="88"/>
      <c r="GBU271" s="88"/>
      <c r="GBV271" s="11"/>
      <c r="GBW271" s="11"/>
      <c r="GBX271" s="89"/>
      <c r="GBY271" s="87"/>
      <c r="GBZ271" s="90"/>
      <c r="GCA271" s="91"/>
      <c r="GCB271" s="86"/>
      <c r="GCC271" s="87"/>
      <c r="GCD271" s="87"/>
      <c r="GCE271" s="87"/>
      <c r="GCF271" s="87"/>
      <c r="GCG271" s="88"/>
      <c r="GCH271" s="12"/>
      <c r="GCI271" s="12"/>
      <c r="GCJ271" s="88"/>
      <c r="GCK271" s="88"/>
      <c r="GCL271" s="11"/>
      <c r="GCM271" s="11"/>
      <c r="GCN271" s="89"/>
      <c r="GCO271" s="87"/>
      <c r="GCP271" s="90"/>
      <c r="GCQ271" s="91"/>
      <c r="GCR271" s="86"/>
      <c r="GCS271" s="87"/>
      <c r="GCT271" s="87"/>
      <c r="GCU271" s="87"/>
      <c r="GCV271" s="87"/>
      <c r="GCW271" s="88"/>
      <c r="GCX271" s="12"/>
      <c r="GCY271" s="12"/>
      <c r="GCZ271" s="88"/>
      <c r="GDA271" s="88"/>
      <c r="GDB271" s="11"/>
      <c r="GDC271" s="11"/>
      <c r="GDD271" s="89"/>
      <c r="GDE271" s="87"/>
      <c r="GDF271" s="90"/>
      <c r="GDG271" s="91"/>
      <c r="GDH271" s="86"/>
      <c r="GDI271" s="87"/>
      <c r="GDJ271" s="87"/>
      <c r="GDK271" s="87"/>
      <c r="GDL271" s="87"/>
      <c r="GDM271" s="88"/>
      <c r="GDN271" s="12"/>
      <c r="GDO271" s="12"/>
      <c r="GDP271" s="88"/>
      <c r="GDQ271" s="88"/>
      <c r="GDR271" s="11"/>
      <c r="GDS271" s="11"/>
      <c r="GDT271" s="89"/>
      <c r="GDU271" s="87"/>
      <c r="GDV271" s="90"/>
      <c r="GDW271" s="91"/>
      <c r="GDX271" s="86"/>
      <c r="GDY271" s="87"/>
      <c r="GDZ271" s="87"/>
      <c r="GEA271" s="87"/>
      <c r="GEB271" s="87"/>
      <c r="GEC271" s="88"/>
      <c r="GED271" s="12"/>
      <c r="GEE271" s="12"/>
      <c r="GEF271" s="88"/>
      <c r="GEG271" s="88"/>
      <c r="GEH271" s="11"/>
      <c r="GEI271" s="11"/>
      <c r="GEJ271" s="89"/>
      <c r="GEK271" s="87"/>
      <c r="GEL271" s="90"/>
      <c r="GEM271" s="91"/>
      <c r="GEN271" s="86"/>
      <c r="GEO271" s="87"/>
      <c r="GEP271" s="87"/>
      <c r="GEQ271" s="87"/>
      <c r="GER271" s="87"/>
      <c r="GES271" s="88"/>
      <c r="GET271" s="12"/>
      <c r="GEU271" s="12"/>
      <c r="GEV271" s="88"/>
      <c r="GEW271" s="88"/>
      <c r="GEX271" s="11"/>
      <c r="GEY271" s="11"/>
      <c r="GEZ271" s="89"/>
      <c r="GFA271" s="87"/>
      <c r="GFB271" s="90"/>
      <c r="GFC271" s="91"/>
      <c r="GFD271" s="86"/>
      <c r="GFE271" s="87"/>
      <c r="GFF271" s="87"/>
      <c r="GFG271" s="87"/>
      <c r="GFH271" s="87"/>
      <c r="GFI271" s="88"/>
      <c r="GFJ271" s="12"/>
      <c r="GFK271" s="12"/>
      <c r="GFL271" s="88"/>
      <c r="GFM271" s="88"/>
      <c r="GFN271" s="11"/>
      <c r="GFO271" s="11"/>
      <c r="GFP271" s="89"/>
      <c r="GFQ271" s="87"/>
      <c r="GFR271" s="90"/>
      <c r="GFS271" s="91"/>
      <c r="GFT271" s="86"/>
      <c r="GFU271" s="87"/>
      <c r="GFV271" s="87"/>
      <c r="GFW271" s="87"/>
      <c r="GFX271" s="87"/>
      <c r="GFY271" s="88"/>
      <c r="GFZ271" s="12"/>
      <c r="GGA271" s="12"/>
      <c r="GGB271" s="88"/>
      <c r="GGC271" s="88"/>
      <c r="GGD271" s="11"/>
      <c r="GGE271" s="11"/>
      <c r="GGF271" s="89"/>
      <c r="GGG271" s="87"/>
      <c r="GGH271" s="90"/>
      <c r="GGI271" s="91"/>
      <c r="GGJ271" s="86"/>
      <c r="GGK271" s="87"/>
      <c r="GGL271" s="87"/>
      <c r="GGM271" s="87"/>
      <c r="GGN271" s="87"/>
      <c r="GGO271" s="88"/>
      <c r="GGP271" s="12"/>
      <c r="GGQ271" s="12"/>
      <c r="GGR271" s="88"/>
      <c r="GGS271" s="88"/>
      <c r="GGT271" s="11"/>
      <c r="GGU271" s="11"/>
      <c r="GGV271" s="89"/>
      <c r="GGW271" s="87"/>
      <c r="GGX271" s="90"/>
      <c r="GGY271" s="91"/>
      <c r="GGZ271" s="86"/>
      <c r="GHA271" s="87"/>
      <c r="GHB271" s="87"/>
      <c r="GHC271" s="87"/>
      <c r="GHD271" s="87"/>
      <c r="GHE271" s="88"/>
      <c r="GHF271" s="12"/>
      <c r="GHG271" s="12"/>
      <c r="GHH271" s="88"/>
      <c r="GHI271" s="88"/>
      <c r="GHJ271" s="11"/>
      <c r="GHK271" s="11"/>
      <c r="GHL271" s="89"/>
      <c r="GHM271" s="87"/>
      <c r="GHN271" s="90"/>
      <c r="GHO271" s="91"/>
      <c r="GHP271" s="86"/>
      <c r="GHQ271" s="87"/>
      <c r="GHR271" s="87"/>
      <c r="GHS271" s="87"/>
      <c r="GHT271" s="87"/>
      <c r="GHU271" s="88"/>
      <c r="GHV271" s="12"/>
      <c r="GHW271" s="12"/>
      <c r="GHX271" s="88"/>
      <c r="GHY271" s="88"/>
      <c r="GHZ271" s="11"/>
      <c r="GIA271" s="11"/>
      <c r="GIB271" s="89"/>
      <c r="GIC271" s="87"/>
      <c r="GID271" s="90"/>
      <c r="GIE271" s="91"/>
      <c r="GIF271" s="86"/>
      <c r="GIG271" s="87"/>
      <c r="GIH271" s="87"/>
      <c r="GII271" s="87"/>
      <c r="GIJ271" s="87"/>
      <c r="GIK271" s="88"/>
      <c r="GIL271" s="12"/>
      <c r="GIM271" s="12"/>
      <c r="GIN271" s="88"/>
      <c r="GIO271" s="88"/>
      <c r="GIP271" s="11"/>
      <c r="GIQ271" s="11"/>
      <c r="GIR271" s="89"/>
      <c r="GIS271" s="87"/>
      <c r="GIT271" s="90"/>
      <c r="GIU271" s="91"/>
      <c r="GIV271" s="86"/>
      <c r="GIW271" s="87"/>
      <c r="GIX271" s="87"/>
      <c r="GIY271" s="87"/>
      <c r="GIZ271" s="87"/>
      <c r="GJA271" s="88"/>
      <c r="GJB271" s="12"/>
      <c r="GJC271" s="12"/>
      <c r="GJD271" s="88"/>
      <c r="GJE271" s="88"/>
      <c r="GJF271" s="11"/>
      <c r="GJG271" s="11"/>
      <c r="GJH271" s="89"/>
      <c r="GJI271" s="87"/>
      <c r="GJJ271" s="90"/>
      <c r="GJK271" s="91"/>
      <c r="GJL271" s="86"/>
      <c r="GJM271" s="87"/>
      <c r="GJN271" s="87"/>
      <c r="GJO271" s="87"/>
      <c r="GJP271" s="87"/>
      <c r="GJQ271" s="88"/>
      <c r="GJR271" s="12"/>
      <c r="GJS271" s="12"/>
      <c r="GJT271" s="88"/>
      <c r="GJU271" s="88"/>
      <c r="GJV271" s="11"/>
      <c r="GJW271" s="11"/>
      <c r="GJX271" s="89"/>
      <c r="GJY271" s="87"/>
      <c r="GJZ271" s="90"/>
      <c r="GKA271" s="91"/>
      <c r="GKB271" s="86"/>
      <c r="GKC271" s="87"/>
      <c r="GKD271" s="87"/>
      <c r="GKE271" s="87"/>
      <c r="GKF271" s="87"/>
      <c r="GKG271" s="88"/>
      <c r="GKH271" s="12"/>
      <c r="GKI271" s="12"/>
      <c r="GKJ271" s="88"/>
      <c r="GKK271" s="88"/>
      <c r="GKL271" s="11"/>
      <c r="GKM271" s="11"/>
      <c r="GKN271" s="89"/>
      <c r="GKO271" s="87"/>
      <c r="GKP271" s="90"/>
      <c r="GKQ271" s="91"/>
      <c r="GKR271" s="86"/>
      <c r="GKS271" s="87"/>
      <c r="GKT271" s="87"/>
      <c r="GKU271" s="87"/>
      <c r="GKV271" s="87"/>
      <c r="GKW271" s="88"/>
      <c r="GKX271" s="12"/>
      <c r="GKY271" s="12"/>
      <c r="GKZ271" s="88"/>
      <c r="GLA271" s="88"/>
      <c r="GLB271" s="11"/>
      <c r="GLC271" s="11"/>
      <c r="GLD271" s="89"/>
      <c r="GLE271" s="87"/>
      <c r="GLF271" s="90"/>
      <c r="GLG271" s="91"/>
      <c r="GLH271" s="86"/>
      <c r="GLI271" s="87"/>
      <c r="GLJ271" s="87"/>
      <c r="GLK271" s="87"/>
      <c r="GLL271" s="87"/>
      <c r="GLM271" s="88"/>
      <c r="GLN271" s="12"/>
      <c r="GLO271" s="12"/>
      <c r="GLP271" s="88"/>
      <c r="GLQ271" s="88"/>
      <c r="GLR271" s="11"/>
      <c r="GLS271" s="11"/>
      <c r="GLT271" s="89"/>
      <c r="GLU271" s="87"/>
      <c r="GLV271" s="90"/>
      <c r="GLW271" s="91"/>
      <c r="GLX271" s="86"/>
      <c r="GLY271" s="87"/>
      <c r="GLZ271" s="87"/>
      <c r="GMA271" s="87"/>
      <c r="GMB271" s="87"/>
      <c r="GMC271" s="88"/>
      <c r="GMD271" s="12"/>
      <c r="GME271" s="12"/>
      <c r="GMF271" s="88"/>
      <c r="GMG271" s="88"/>
      <c r="GMH271" s="11"/>
      <c r="GMI271" s="11"/>
      <c r="GMJ271" s="89"/>
      <c r="GMK271" s="87"/>
      <c r="GML271" s="90"/>
      <c r="GMM271" s="91"/>
      <c r="GMN271" s="86"/>
      <c r="GMO271" s="87"/>
      <c r="GMP271" s="87"/>
      <c r="GMQ271" s="87"/>
      <c r="GMR271" s="87"/>
      <c r="GMS271" s="88"/>
      <c r="GMT271" s="12"/>
      <c r="GMU271" s="12"/>
      <c r="GMV271" s="88"/>
      <c r="GMW271" s="88"/>
      <c r="GMX271" s="11"/>
      <c r="GMY271" s="11"/>
      <c r="GMZ271" s="89"/>
      <c r="GNA271" s="87"/>
      <c r="GNB271" s="90"/>
      <c r="GNC271" s="91"/>
      <c r="GND271" s="86"/>
      <c r="GNE271" s="87"/>
      <c r="GNF271" s="87"/>
      <c r="GNG271" s="87"/>
      <c r="GNH271" s="87"/>
      <c r="GNI271" s="88"/>
      <c r="GNJ271" s="12"/>
      <c r="GNK271" s="12"/>
      <c r="GNL271" s="88"/>
      <c r="GNM271" s="88"/>
      <c r="GNN271" s="11"/>
      <c r="GNO271" s="11"/>
      <c r="GNP271" s="89"/>
      <c r="GNQ271" s="87"/>
      <c r="GNR271" s="90"/>
      <c r="GNS271" s="91"/>
      <c r="GNT271" s="86"/>
      <c r="GNU271" s="87"/>
      <c r="GNV271" s="87"/>
      <c r="GNW271" s="87"/>
      <c r="GNX271" s="87"/>
      <c r="GNY271" s="88"/>
      <c r="GNZ271" s="12"/>
      <c r="GOA271" s="12"/>
      <c r="GOB271" s="88"/>
      <c r="GOC271" s="88"/>
      <c r="GOD271" s="11"/>
      <c r="GOE271" s="11"/>
      <c r="GOF271" s="89"/>
      <c r="GOG271" s="87"/>
      <c r="GOH271" s="90"/>
      <c r="GOI271" s="91"/>
      <c r="GOJ271" s="86"/>
      <c r="GOK271" s="87"/>
      <c r="GOL271" s="87"/>
      <c r="GOM271" s="87"/>
      <c r="GON271" s="87"/>
      <c r="GOO271" s="88"/>
      <c r="GOP271" s="12"/>
      <c r="GOQ271" s="12"/>
      <c r="GOR271" s="88"/>
      <c r="GOS271" s="88"/>
      <c r="GOT271" s="11"/>
      <c r="GOU271" s="11"/>
      <c r="GOV271" s="89"/>
      <c r="GOW271" s="87"/>
      <c r="GOX271" s="90"/>
      <c r="GOY271" s="91"/>
      <c r="GOZ271" s="86"/>
      <c r="GPA271" s="87"/>
      <c r="GPB271" s="87"/>
      <c r="GPC271" s="87"/>
      <c r="GPD271" s="87"/>
      <c r="GPE271" s="88"/>
      <c r="GPF271" s="12"/>
      <c r="GPG271" s="12"/>
      <c r="GPH271" s="88"/>
      <c r="GPI271" s="88"/>
      <c r="GPJ271" s="11"/>
      <c r="GPK271" s="11"/>
      <c r="GPL271" s="89"/>
      <c r="GPM271" s="87"/>
      <c r="GPN271" s="90"/>
      <c r="GPO271" s="91"/>
      <c r="GPP271" s="86"/>
      <c r="GPQ271" s="87"/>
      <c r="GPR271" s="87"/>
      <c r="GPS271" s="87"/>
      <c r="GPT271" s="87"/>
      <c r="GPU271" s="88"/>
      <c r="GPV271" s="12"/>
      <c r="GPW271" s="12"/>
      <c r="GPX271" s="88"/>
      <c r="GPY271" s="88"/>
      <c r="GPZ271" s="11"/>
      <c r="GQA271" s="11"/>
      <c r="GQB271" s="89"/>
      <c r="GQC271" s="87"/>
      <c r="GQD271" s="90"/>
      <c r="GQE271" s="91"/>
      <c r="GQF271" s="86"/>
      <c r="GQG271" s="87"/>
      <c r="GQH271" s="87"/>
      <c r="GQI271" s="87"/>
      <c r="GQJ271" s="87"/>
      <c r="GQK271" s="88"/>
      <c r="GQL271" s="12"/>
      <c r="GQM271" s="12"/>
      <c r="GQN271" s="88"/>
      <c r="GQO271" s="88"/>
      <c r="GQP271" s="11"/>
      <c r="GQQ271" s="11"/>
      <c r="GQR271" s="89"/>
      <c r="GQS271" s="87"/>
      <c r="GQT271" s="90"/>
      <c r="GQU271" s="91"/>
      <c r="GQV271" s="86"/>
      <c r="GQW271" s="87"/>
      <c r="GQX271" s="87"/>
      <c r="GQY271" s="87"/>
      <c r="GQZ271" s="87"/>
      <c r="GRA271" s="88"/>
      <c r="GRB271" s="12"/>
      <c r="GRC271" s="12"/>
      <c r="GRD271" s="88"/>
      <c r="GRE271" s="88"/>
      <c r="GRF271" s="11"/>
      <c r="GRG271" s="11"/>
      <c r="GRH271" s="89"/>
      <c r="GRI271" s="87"/>
      <c r="GRJ271" s="90"/>
      <c r="GRK271" s="91"/>
      <c r="GRL271" s="86"/>
      <c r="GRM271" s="87"/>
      <c r="GRN271" s="87"/>
      <c r="GRO271" s="87"/>
      <c r="GRP271" s="87"/>
      <c r="GRQ271" s="88"/>
      <c r="GRR271" s="12"/>
      <c r="GRS271" s="12"/>
      <c r="GRT271" s="88"/>
      <c r="GRU271" s="88"/>
      <c r="GRV271" s="11"/>
      <c r="GRW271" s="11"/>
      <c r="GRX271" s="89"/>
      <c r="GRY271" s="87"/>
      <c r="GRZ271" s="90"/>
      <c r="GSA271" s="91"/>
      <c r="GSB271" s="86"/>
      <c r="GSC271" s="87"/>
      <c r="GSD271" s="87"/>
      <c r="GSE271" s="87"/>
      <c r="GSF271" s="87"/>
      <c r="GSG271" s="88"/>
      <c r="GSH271" s="12"/>
      <c r="GSI271" s="12"/>
      <c r="GSJ271" s="88"/>
      <c r="GSK271" s="88"/>
      <c r="GSL271" s="11"/>
      <c r="GSM271" s="11"/>
      <c r="GSN271" s="89"/>
      <c r="GSO271" s="87"/>
      <c r="GSP271" s="90"/>
      <c r="GSQ271" s="91"/>
      <c r="GSR271" s="86"/>
      <c r="GSS271" s="87"/>
      <c r="GST271" s="87"/>
      <c r="GSU271" s="87"/>
      <c r="GSV271" s="87"/>
      <c r="GSW271" s="88"/>
      <c r="GSX271" s="12"/>
      <c r="GSY271" s="12"/>
      <c r="GSZ271" s="88"/>
      <c r="GTA271" s="88"/>
      <c r="GTB271" s="11"/>
      <c r="GTC271" s="11"/>
      <c r="GTD271" s="89"/>
      <c r="GTE271" s="87"/>
      <c r="GTF271" s="90"/>
      <c r="GTG271" s="91"/>
      <c r="GTH271" s="86"/>
      <c r="GTI271" s="87"/>
      <c r="GTJ271" s="87"/>
      <c r="GTK271" s="87"/>
      <c r="GTL271" s="87"/>
      <c r="GTM271" s="88"/>
      <c r="GTN271" s="12"/>
      <c r="GTO271" s="12"/>
      <c r="GTP271" s="88"/>
      <c r="GTQ271" s="88"/>
      <c r="GTR271" s="11"/>
      <c r="GTS271" s="11"/>
      <c r="GTT271" s="89"/>
      <c r="GTU271" s="87"/>
      <c r="GTV271" s="90"/>
      <c r="GTW271" s="91"/>
      <c r="GTX271" s="86"/>
      <c r="GTY271" s="87"/>
      <c r="GTZ271" s="87"/>
      <c r="GUA271" s="87"/>
      <c r="GUB271" s="87"/>
      <c r="GUC271" s="88"/>
      <c r="GUD271" s="12"/>
      <c r="GUE271" s="12"/>
      <c r="GUF271" s="88"/>
      <c r="GUG271" s="88"/>
      <c r="GUH271" s="11"/>
      <c r="GUI271" s="11"/>
      <c r="GUJ271" s="89"/>
      <c r="GUK271" s="87"/>
      <c r="GUL271" s="90"/>
      <c r="GUM271" s="91"/>
      <c r="GUN271" s="86"/>
      <c r="GUO271" s="87"/>
      <c r="GUP271" s="87"/>
      <c r="GUQ271" s="87"/>
      <c r="GUR271" s="87"/>
      <c r="GUS271" s="88"/>
      <c r="GUT271" s="12"/>
      <c r="GUU271" s="12"/>
      <c r="GUV271" s="88"/>
      <c r="GUW271" s="88"/>
      <c r="GUX271" s="11"/>
      <c r="GUY271" s="11"/>
      <c r="GUZ271" s="89"/>
      <c r="GVA271" s="87"/>
      <c r="GVB271" s="90"/>
      <c r="GVC271" s="91"/>
      <c r="GVD271" s="86"/>
      <c r="GVE271" s="87"/>
      <c r="GVF271" s="87"/>
      <c r="GVG271" s="87"/>
      <c r="GVH271" s="87"/>
      <c r="GVI271" s="88"/>
      <c r="GVJ271" s="12"/>
      <c r="GVK271" s="12"/>
      <c r="GVL271" s="88"/>
      <c r="GVM271" s="88"/>
      <c r="GVN271" s="11"/>
      <c r="GVO271" s="11"/>
      <c r="GVP271" s="89"/>
      <c r="GVQ271" s="87"/>
      <c r="GVR271" s="90"/>
      <c r="GVS271" s="91"/>
      <c r="GVT271" s="86"/>
      <c r="GVU271" s="87"/>
      <c r="GVV271" s="87"/>
      <c r="GVW271" s="87"/>
      <c r="GVX271" s="87"/>
      <c r="GVY271" s="88"/>
      <c r="GVZ271" s="12"/>
      <c r="GWA271" s="12"/>
      <c r="GWB271" s="88"/>
      <c r="GWC271" s="88"/>
      <c r="GWD271" s="11"/>
      <c r="GWE271" s="11"/>
      <c r="GWF271" s="89"/>
      <c r="GWG271" s="87"/>
      <c r="GWH271" s="90"/>
      <c r="GWI271" s="91"/>
      <c r="GWJ271" s="86"/>
      <c r="GWK271" s="87"/>
      <c r="GWL271" s="87"/>
      <c r="GWM271" s="87"/>
      <c r="GWN271" s="87"/>
      <c r="GWO271" s="88"/>
      <c r="GWP271" s="12"/>
      <c r="GWQ271" s="12"/>
      <c r="GWR271" s="88"/>
      <c r="GWS271" s="88"/>
      <c r="GWT271" s="11"/>
      <c r="GWU271" s="11"/>
      <c r="GWV271" s="89"/>
      <c r="GWW271" s="87"/>
      <c r="GWX271" s="90"/>
      <c r="GWY271" s="91"/>
      <c r="GWZ271" s="86"/>
      <c r="GXA271" s="87"/>
      <c r="GXB271" s="87"/>
      <c r="GXC271" s="87"/>
      <c r="GXD271" s="87"/>
      <c r="GXE271" s="88"/>
      <c r="GXF271" s="12"/>
      <c r="GXG271" s="12"/>
      <c r="GXH271" s="88"/>
      <c r="GXI271" s="88"/>
      <c r="GXJ271" s="11"/>
      <c r="GXK271" s="11"/>
      <c r="GXL271" s="89"/>
      <c r="GXM271" s="87"/>
      <c r="GXN271" s="90"/>
      <c r="GXO271" s="91"/>
      <c r="GXP271" s="86"/>
      <c r="GXQ271" s="87"/>
      <c r="GXR271" s="87"/>
      <c r="GXS271" s="87"/>
      <c r="GXT271" s="87"/>
      <c r="GXU271" s="88"/>
      <c r="GXV271" s="12"/>
      <c r="GXW271" s="12"/>
      <c r="GXX271" s="88"/>
      <c r="GXY271" s="88"/>
      <c r="GXZ271" s="11"/>
      <c r="GYA271" s="11"/>
      <c r="GYB271" s="89"/>
      <c r="GYC271" s="87"/>
      <c r="GYD271" s="90"/>
      <c r="GYE271" s="91"/>
      <c r="GYF271" s="86"/>
      <c r="GYG271" s="87"/>
      <c r="GYH271" s="87"/>
      <c r="GYI271" s="87"/>
      <c r="GYJ271" s="87"/>
      <c r="GYK271" s="88"/>
      <c r="GYL271" s="12"/>
      <c r="GYM271" s="12"/>
      <c r="GYN271" s="88"/>
      <c r="GYO271" s="88"/>
      <c r="GYP271" s="11"/>
      <c r="GYQ271" s="11"/>
      <c r="GYR271" s="89"/>
      <c r="GYS271" s="87"/>
      <c r="GYT271" s="90"/>
      <c r="GYU271" s="91"/>
      <c r="GYV271" s="86"/>
      <c r="GYW271" s="87"/>
      <c r="GYX271" s="87"/>
      <c r="GYY271" s="87"/>
      <c r="GYZ271" s="87"/>
      <c r="GZA271" s="88"/>
      <c r="GZB271" s="12"/>
      <c r="GZC271" s="12"/>
      <c r="GZD271" s="88"/>
      <c r="GZE271" s="88"/>
      <c r="GZF271" s="11"/>
      <c r="GZG271" s="11"/>
      <c r="GZH271" s="89"/>
      <c r="GZI271" s="87"/>
      <c r="GZJ271" s="90"/>
      <c r="GZK271" s="91"/>
      <c r="GZL271" s="86"/>
      <c r="GZM271" s="87"/>
      <c r="GZN271" s="87"/>
      <c r="GZO271" s="87"/>
      <c r="GZP271" s="87"/>
      <c r="GZQ271" s="88"/>
      <c r="GZR271" s="12"/>
      <c r="GZS271" s="12"/>
      <c r="GZT271" s="88"/>
      <c r="GZU271" s="88"/>
      <c r="GZV271" s="11"/>
      <c r="GZW271" s="11"/>
      <c r="GZX271" s="89"/>
      <c r="GZY271" s="87"/>
      <c r="GZZ271" s="90"/>
      <c r="HAA271" s="91"/>
      <c r="HAB271" s="86"/>
      <c r="HAC271" s="87"/>
      <c r="HAD271" s="87"/>
      <c r="HAE271" s="87"/>
      <c r="HAF271" s="87"/>
      <c r="HAG271" s="88"/>
      <c r="HAH271" s="12"/>
      <c r="HAI271" s="12"/>
      <c r="HAJ271" s="88"/>
      <c r="HAK271" s="88"/>
      <c r="HAL271" s="11"/>
      <c r="HAM271" s="11"/>
      <c r="HAN271" s="89"/>
      <c r="HAO271" s="87"/>
      <c r="HAP271" s="90"/>
      <c r="HAQ271" s="91"/>
      <c r="HAR271" s="86"/>
      <c r="HAS271" s="87"/>
      <c r="HAT271" s="87"/>
      <c r="HAU271" s="87"/>
      <c r="HAV271" s="87"/>
      <c r="HAW271" s="88"/>
      <c r="HAX271" s="12"/>
      <c r="HAY271" s="12"/>
      <c r="HAZ271" s="88"/>
      <c r="HBA271" s="88"/>
      <c r="HBB271" s="11"/>
      <c r="HBC271" s="11"/>
      <c r="HBD271" s="89"/>
      <c r="HBE271" s="87"/>
      <c r="HBF271" s="90"/>
      <c r="HBG271" s="91"/>
      <c r="HBH271" s="86"/>
      <c r="HBI271" s="87"/>
      <c r="HBJ271" s="87"/>
      <c r="HBK271" s="87"/>
      <c r="HBL271" s="87"/>
      <c r="HBM271" s="88"/>
      <c r="HBN271" s="12"/>
      <c r="HBO271" s="12"/>
      <c r="HBP271" s="88"/>
      <c r="HBQ271" s="88"/>
      <c r="HBR271" s="11"/>
      <c r="HBS271" s="11"/>
      <c r="HBT271" s="89"/>
      <c r="HBU271" s="87"/>
      <c r="HBV271" s="90"/>
      <c r="HBW271" s="91"/>
      <c r="HBX271" s="86"/>
      <c r="HBY271" s="87"/>
      <c r="HBZ271" s="87"/>
      <c r="HCA271" s="87"/>
      <c r="HCB271" s="87"/>
      <c r="HCC271" s="88"/>
      <c r="HCD271" s="12"/>
      <c r="HCE271" s="12"/>
      <c r="HCF271" s="88"/>
      <c r="HCG271" s="88"/>
      <c r="HCH271" s="11"/>
      <c r="HCI271" s="11"/>
      <c r="HCJ271" s="89"/>
      <c r="HCK271" s="87"/>
      <c r="HCL271" s="90"/>
      <c r="HCM271" s="91"/>
      <c r="HCN271" s="86"/>
      <c r="HCO271" s="87"/>
      <c r="HCP271" s="87"/>
      <c r="HCQ271" s="87"/>
      <c r="HCR271" s="87"/>
      <c r="HCS271" s="88"/>
      <c r="HCT271" s="12"/>
      <c r="HCU271" s="12"/>
      <c r="HCV271" s="88"/>
      <c r="HCW271" s="88"/>
      <c r="HCX271" s="11"/>
      <c r="HCY271" s="11"/>
      <c r="HCZ271" s="89"/>
      <c r="HDA271" s="87"/>
      <c r="HDB271" s="90"/>
      <c r="HDC271" s="91"/>
      <c r="HDD271" s="86"/>
      <c r="HDE271" s="87"/>
      <c r="HDF271" s="87"/>
      <c r="HDG271" s="87"/>
      <c r="HDH271" s="87"/>
      <c r="HDI271" s="88"/>
      <c r="HDJ271" s="12"/>
      <c r="HDK271" s="12"/>
      <c r="HDL271" s="88"/>
      <c r="HDM271" s="88"/>
      <c r="HDN271" s="11"/>
      <c r="HDO271" s="11"/>
      <c r="HDP271" s="89"/>
      <c r="HDQ271" s="87"/>
      <c r="HDR271" s="90"/>
      <c r="HDS271" s="91"/>
      <c r="HDT271" s="86"/>
      <c r="HDU271" s="87"/>
      <c r="HDV271" s="87"/>
      <c r="HDW271" s="87"/>
      <c r="HDX271" s="87"/>
      <c r="HDY271" s="88"/>
      <c r="HDZ271" s="12"/>
      <c r="HEA271" s="12"/>
      <c r="HEB271" s="88"/>
      <c r="HEC271" s="88"/>
      <c r="HED271" s="11"/>
      <c r="HEE271" s="11"/>
      <c r="HEF271" s="89"/>
      <c r="HEG271" s="87"/>
      <c r="HEH271" s="90"/>
      <c r="HEI271" s="91"/>
      <c r="HEJ271" s="86"/>
      <c r="HEK271" s="87"/>
      <c r="HEL271" s="87"/>
      <c r="HEM271" s="87"/>
      <c r="HEN271" s="87"/>
      <c r="HEO271" s="88"/>
      <c r="HEP271" s="12"/>
      <c r="HEQ271" s="12"/>
      <c r="HER271" s="88"/>
      <c r="HES271" s="88"/>
      <c r="HET271" s="11"/>
      <c r="HEU271" s="11"/>
      <c r="HEV271" s="89"/>
      <c r="HEW271" s="87"/>
      <c r="HEX271" s="90"/>
      <c r="HEY271" s="91"/>
      <c r="HEZ271" s="86"/>
      <c r="HFA271" s="87"/>
      <c r="HFB271" s="87"/>
      <c r="HFC271" s="87"/>
      <c r="HFD271" s="87"/>
      <c r="HFE271" s="88"/>
      <c r="HFF271" s="12"/>
      <c r="HFG271" s="12"/>
      <c r="HFH271" s="88"/>
      <c r="HFI271" s="88"/>
      <c r="HFJ271" s="11"/>
      <c r="HFK271" s="11"/>
      <c r="HFL271" s="89"/>
      <c r="HFM271" s="87"/>
      <c r="HFN271" s="90"/>
      <c r="HFO271" s="91"/>
      <c r="HFP271" s="86"/>
      <c r="HFQ271" s="87"/>
      <c r="HFR271" s="87"/>
      <c r="HFS271" s="87"/>
      <c r="HFT271" s="87"/>
      <c r="HFU271" s="88"/>
      <c r="HFV271" s="12"/>
      <c r="HFW271" s="12"/>
      <c r="HFX271" s="88"/>
      <c r="HFY271" s="88"/>
      <c r="HFZ271" s="11"/>
      <c r="HGA271" s="11"/>
      <c r="HGB271" s="89"/>
      <c r="HGC271" s="87"/>
      <c r="HGD271" s="90"/>
      <c r="HGE271" s="91"/>
      <c r="HGF271" s="86"/>
      <c r="HGG271" s="87"/>
      <c r="HGH271" s="87"/>
      <c r="HGI271" s="87"/>
      <c r="HGJ271" s="87"/>
      <c r="HGK271" s="88"/>
      <c r="HGL271" s="12"/>
      <c r="HGM271" s="12"/>
      <c r="HGN271" s="88"/>
      <c r="HGO271" s="88"/>
      <c r="HGP271" s="11"/>
      <c r="HGQ271" s="11"/>
      <c r="HGR271" s="89"/>
      <c r="HGS271" s="87"/>
      <c r="HGT271" s="90"/>
      <c r="HGU271" s="91"/>
      <c r="HGV271" s="86"/>
      <c r="HGW271" s="87"/>
      <c r="HGX271" s="87"/>
      <c r="HGY271" s="87"/>
      <c r="HGZ271" s="87"/>
      <c r="HHA271" s="88"/>
      <c r="HHB271" s="12"/>
      <c r="HHC271" s="12"/>
      <c r="HHD271" s="88"/>
      <c r="HHE271" s="88"/>
      <c r="HHF271" s="11"/>
      <c r="HHG271" s="11"/>
      <c r="HHH271" s="89"/>
      <c r="HHI271" s="87"/>
      <c r="HHJ271" s="90"/>
      <c r="HHK271" s="91"/>
      <c r="HHL271" s="86"/>
      <c r="HHM271" s="87"/>
      <c r="HHN271" s="87"/>
      <c r="HHO271" s="87"/>
      <c r="HHP271" s="87"/>
      <c r="HHQ271" s="88"/>
      <c r="HHR271" s="12"/>
      <c r="HHS271" s="12"/>
      <c r="HHT271" s="88"/>
      <c r="HHU271" s="88"/>
      <c r="HHV271" s="11"/>
      <c r="HHW271" s="11"/>
      <c r="HHX271" s="89"/>
      <c r="HHY271" s="87"/>
      <c r="HHZ271" s="90"/>
      <c r="HIA271" s="91"/>
      <c r="HIB271" s="86"/>
      <c r="HIC271" s="87"/>
      <c r="HID271" s="87"/>
      <c r="HIE271" s="87"/>
      <c r="HIF271" s="87"/>
      <c r="HIG271" s="88"/>
      <c r="HIH271" s="12"/>
      <c r="HII271" s="12"/>
      <c r="HIJ271" s="88"/>
      <c r="HIK271" s="88"/>
      <c r="HIL271" s="11"/>
      <c r="HIM271" s="11"/>
      <c r="HIN271" s="89"/>
      <c r="HIO271" s="87"/>
      <c r="HIP271" s="90"/>
      <c r="HIQ271" s="91"/>
      <c r="HIR271" s="86"/>
      <c r="HIS271" s="87"/>
      <c r="HIT271" s="87"/>
      <c r="HIU271" s="87"/>
      <c r="HIV271" s="87"/>
      <c r="HIW271" s="88"/>
      <c r="HIX271" s="12"/>
      <c r="HIY271" s="12"/>
      <c r="HIZ271" s="88"/>
      <c r="HJA271" s="88"/>
      <c r="HJB271" s="11"/>
      <c r="HJC271" s="11"/>
      <c r="HJD271" s="89"/>
      <c r="HJE271" s="87"/>
      <c r="HJF271" s="90"/>
      <c r="HJG271" s="91"/>
      <c r="HJH271" s="86"/>
      <c r="HJI271" s="87"/>
      <c r="HJJ271" s="87"/>
      <c r="HJK271" s="87"/>
      <c r="HJL271" s="87"/>
      <c r="HJM271" s="88"/>
      <c r="HJN271" s="12"/>
      <c r="HJO271" s="12"/>
      <c r="HJP271" s="88"/>
      <c r="HJQ271" s="88"/>
      <c r="HJR271" s="11"/>
      <c r="HJS271" s="11"/>
      <c r="HJT271" s="89"/>
      <c r="HJU271" s="87"/>
      <c r="HJV271" s="90"/>
      <c r="HJW271" s="91"/>
      <c r="HJX271" s="86"/>
      <c r="HJY271" s="87"/>
      <c r="HJZ271" s="87"/>
      <c r="HKA271" s="87"/>
      <c r="HKB271" s="87"/>
      <c r="HKC271" s="88"/>
      <c r="HKD271" s="12"/>
      <c r="HKE271" s="12"/>
      <c r="HKF271" s="88"/>
      <c r="HKG271" s="88"/>
      <c r="HKH271" s="11"/>
      <c r="HKI271" s="11"/>
      <c r="HKJ271" s="89"/>
      <c r="HKK271" s="87"/>
      <c r="HKL271" s="90"/>
      <c r="HKM271" s="91"/>
      <c r="HKN271" s="86"/>
      <c r="HKO271" s="87"/>
      <c r="HKP271" s="87"/>
      <c r="HKQ271" s="87"/>
      <c r="HKR271" s="87"/>
      <c r="HKS271" s="88"/>
      <c r="HKT271" s="12"/>
      <c r="HKU271" s="12"/>
      <c r="HKV271" s="88"/>
      <c r="HKW271" s="88"/>
      <c r="HKX271" s="11"/>
      <c r="HKY271" s="11"/>
      <c r="HKZ271" s="89"/>
      <c r="HLA271" s="87"/>
      <c r="HLB271" s="90"/>
      <c r="HLC271" s="91"/>
      <c r="HLD271" s="86"/>
      <c r="HLE271" s="87"/>
      <c r="HLF271" s="87"/>
      <c r="HLG271" s="87"/>
      <c r="HLH271" s="87"/>
      <c r="HLI271" s="88"/>
      <c r="HLJ271" s="12"/>
      <c r="HLK271" s="12"/>
      <c r="HLL271" s="88"/>
      <c r="HLM271" s="88"/>
      <c r="HLN271" s="11"/>
      <c r="HLO271" s="11"/>
      <c r="HLP271" s="89"/>
      <c r="HLQ271" s="87"/>
      <c r="HLR271" s="90"/>
      <c r="HLS271" s="91"/>
      <c r="HLT271" s="86"/>
      <c r="HLU271" s="87"/>
      <c r="HLV271" s="87"/>
      <c r="HLW271" s="87"/>
      <c r="HLX271" s="87"/>
      <c r="HLY271" s="88"/>
      <c r="HLZ271" s="12"/>
      <c r="HMA271" s="12"/>
      <c r="HMB271" s="88"/>
      <c r="HMC271" s="88"/>
      <c r="HMD271" s="11"/>
      <c r="HME271" s="11"/>
      <c r="HMF271" s="89"/>
      <c r="HMG271" s="87"/>
      <c r="HMH271" s="90"/>
      <c r="HMI271" s="91"/>
      <c r="HMJ271" s="86"/>
      <c r="HMK271" s="87"/>
      <c r="HML271" s="87"/>
      <c r="HMM271" s="87"/>
      <c r="HMN271" s="87"/>
      <c r="HMO271" s="88"/>
      <c r="HMP271" s="12"/>
      <c r="HMQ271" s="12"/>
      <c r="HMR271" s="88"/>
      <c r="HMS271" s="88"/>
      <c r="HMT271" s="11"/>
      <c r="HMU271" s="11"/>
      <c r="HMV271" s="89"/>
      <c r="HMW271" s="87"/>
      <c r="HMX271" s="90"/>
      <c r="HMY271" s="91"/>
      <c r="HMZ271" s="86"/>
      <c r="HNA271" s="87"/>
      <c r="HNB271" s="87"/>
      <c r="HNC271" s="87"/>
      <c r="HND271" s="87"/>
      <c r="HNE271" s="88"/>
      <c r="HNF271" s="12"/>
      <c r="HNG271" s="12"/>
      <c r="HNH271" s="88"/>
      <c r="HNI271" s="88"/>
      <c r="HNJ271" s="11"/>
      <c r="HNK271" s="11"/>
      <c r="HNL271" s="89"/>
      <c r="HNM271" s="87"/>
      <c r="HNN271" s="90"/>
      <c r="HNO271" s="91"/>
      <c r="HNP271" s="86"/>
      <c r="HNQ271" s="87"/>
      <c r="HNR271" s="87"/>
      <c r="HNS271" s="87"/>
      <c r="HNT271" s="87"/>
      <c r="HNU271" s="88"/>
      <c r="HNV271" s="12"/>
      <c r="HNW271" s="12"/>
      <c r="HNX271" s="88"/>
      <c r="HNY271" s="88"/>
      <c r="HNZ271" s="11"/>
      <c r="HOA271" s="11"/>
      <c r="HOB271" s="89"/>
      <c r="HOC271" s="87"/>
      <c r="HOD271" s="90"/>
      <c r="HOE271" s="91"/>
      <c r="HOF271" s="86"/>
      <c r="HOG271" s="87"/>
      <c r="HOH271" s="87"/>
      <c r="HOI271" s="87"/>
      <c r="HOJ271" s="87"/>
      <c r="HOK271" s="88"/>
      <c r="HOL271" s="12"/>
      <c r="HOM271" s="12"/>
      <c r="HON271" s="88"/>
      <c r="HOO271" s="88"/>
      <c r="HOP271" s="11"/>
      <c r="HOQ271" s="11"/>
      <c r="HOR271" s="89"/>
      <c r="HOS271" s="87"/>
      <c r="HOT271" s="90"/>
      <c r="HOU271" s="91"/>
      <c r="HOV271" s="86"/>
      <c r="HOW271" s="87"/>
      <c r="HOX271" s="87"/>
      <c r="HOY271" s="87"/>
      <c r="HOZ271" s="87"/>
      <c r="HPA271" s="88"/>
      <c r="HPB271" s="12"/>
      <c r="HPC271" s="12"/>
      <c r="HPD271" s="88"/>
      <c r="HPE271" s="88"/>
      <c r="HPF271" s="11"/>
      <c r="HPG271" s="11"/>
      <c r="HPH271" s="89"/>
      <c r="HPI271" s="87"/>
      <c r="HPJ271" s="90"/>
      <c r="HPK271" s="91"/>
      <c r="HPL271" s="86"/>
      <c r="HPM271" s="87"/>
      <c r="HPN271" s="87"/>
      <c r="HPO271" s="87"/>
      <c r="HPP271" s="87"/>
      <c r="HPQ271" s="88"/>
      <c r="HPR271" s="12"/>
      <c r="HPS271" s="12"/>
      <c r="HPT271" s="88"/>
      <c r="HPU271" s="88"/>
      <c r="HPV271" s="11"/>
      <c r="HPW271" s="11"/>
      <c r="HPX271" s="89"/>
      <c r="HPY271" s="87"/>
      <c r="HPZ271" s="90"/>
      <c r="HQA271" s="91"/>
      <c r="HQB271" s="86"/>
      <c r="HQC271" s="87"/>
      <c r="HQD271" s="87"/>
      <c r="HQE271" s="87"/>
      <c r="HQF271" s="87"/>
      <c r="HQG271" s="88"/>
      <c r="HQH271" s="12"/>
      <c r="HQI271" s="12"/>
      <c r="HQJ271" s="88"/>
      <c r="HQK271" s="88"/>
      <c r="HQL271" s="11"/>
      <c r="HQM271" s="11"/>
      <c r="HQN271" s="89"/>
      <c r="HQO271" s="87"/>
      <c r="HQP271" s="90"/>
      <c r="HQQ271" s="91"/>
      <c r="HQR271" s="86"/>
      <c r="HQS271" s="87"/>
      <c r="HQT271" s="87"/>
      <c r="HQU271" s="87"/>
      <c r="HQV271" s="87"/>
      <c r="HQW271" s="88"/>
      <c r="HQX271" s="12"/>
      <c r="HQY271" s="12"/>
      <c r="HQZ271" s="88"/>
      <c r="HRA271" s="88"/>
      <c r="HRB271" s="11"/>
      <c r="HRC271" s="11"/>
      <c r="HRD271" s="89"/>
      <c r="HRE271" s="87"/>
      <c r="HRF271" s="90"/>
      <c r="HRG271" s="91"/>
      <c r="HRH271" s="86"/>
      <c r="HRI271" s="87"/>
      <c r="HRJ271" s="87"/>
      <c r="HRK271" s="87"/>
      <c r="HRL271" s="87"/>
      <c r="HRM271" s="88"/>
      <c r="HRN271" s="12"/>
      <c r="HRO271" s="12"/>
      <c r="HRP271" s="88"/>
      <c r="HRQ271" s="88"/>
      <c r="HRR271" s="11"/>
      <c r="HRS271" s="11"/>
      <c r="HRT271" s="89"/>
      <c r="HRU271" s="87"/>
      <c r="HRV271" s="90"/>
      <c r="HRW271" s="91"/>
      <c r="HRX271" s="86"/>
      <c r="HRY271" s="87"/>
      <c r="HRZ271" s="87"/>
      <c r="HSA271" s="87"/>
      <c r="HSB271" s="87"/>
      <c r="HSC271" s="88"/>
      <c r="HSD271" s="12"/>
      <c r="HSE271" s="12"/>
      <c r="HSF271" s="88"/>
      <c r="HSG271" s="88"/>
      <c r="HSH271" s="11"/>
      <c r="HSI271" s="11"/>
      <c r="HSJ271" s="89"/>
      <c r="HSK271" s="87"/>
      <c r="HSL271" s="90"/>
      <c r="HSM271" s="91"/>
      <c r="HSN271" s="86"/>
      <c r="HSO271" s="87"/>
      <c r="HSP271" s="87"/>
      <c r="HSQ271" s="87"/>
      <c r="HSR271" s="87"/>
      <c r="HSS271" s="88"/>
      <c r="HST271" s="12"/>
      <c r="HSU271" s="12"/>
      <c r="HSV271" s="88"/>
      <c r="HSW271" s="88"/>
      <c r="HSX271" s="11"/>
      <c r="HSY271" s="11"/>
      <c r="HSZ271" s="89"/>
      <c r="HTA271" s="87"/>
      <c r="HTB271" s="90"/>
      <c r="HTC271" s="91"/>
      <c r="HTD271" s="86"/>
      <c r="HTE271" s="87"/>
      <c r="HTF271" s="87"/>
      <c r="HTG271" s="87"/>
      <c r="HTH271" s="87"/>
      <c r="HTI271" s="88"/>
      <c r="HTJ271" s="12"/>
      <c r="HTK271" s="12"/>
      <c r="HTL271" s="88"/>
      <c r="HTM271" s="88"/>
      <c r="HTN271" s="11"/>
      <c r="HTO271" s="11"/>
      <c r="HTP271" s="89"/>
      <c r="HTQ271" s="87"/>
      <c r="HTR271" s="90"/>
      <c r="HTS271" s="91"/>
      <c r="HTT271" s="86"/>
      <c r="HTU271" s="87"/>
      <c r="HTV271" s="87"/>
      <c r="HTW271" s="87"/>
      <c r="HTX271" s="87"/>
      <c r="HTY271" s="88"/>
      <c r="HTZ271" s="12"/>
      <c r="HUA271" s="12"/>
      <c r="HUB271" s="88"/>
      <c r="HUC271" s="88"/>
      <c r="HUD271" s="11"/>
      <c r="HUE271" s="11"/>
      <c r="HUF271" s="89"/>
      <c r="HUG271" s="87"/>
      <c r="HUH271" s="90"/>
      <c r="HUI271" s="91"/>
      <c r="HUJ271" s="86"/>
      <c r="HUK271" s="87"/>
      <c r="HUL271" s="87"/>
      <c r="HUM271" s="87"/>
      <c r="HUN271" s="87"/>
      <c r="HUO271" s="88"/>
      <c r="HUP271" s="12"/>
      <c r="HUQ271" s="12"/>
      <c r="HUR271" s="88"/>
      <c r="HUS271" s="88"/>
      <c r="HUT271" s="11"/>
      <c r="HUU271" s="11"/>
      <c r="HUV271" s="89"/>
      <c r="HUW271" s="87"/>
      <c r="HUX271" s="90"/>
      <c r="HUY271" s="91"/>
      <c r="HUZ271" s="86"/>
      <c r="HVA271" s="87"/>
      <c r="HVB271" s="87"/>
      <c r="HVC271" s="87"/>
      <c r="HVD271" s="87"/>
      <c r="HVE271" s="88"/>
      <c r="HVF271" s="12"/>
      <c r="HVG271" s="12"/>
      <c r="HVH271" s="88"/>
      <c r="HVI271" s="88"/>
      <c r="HVJ271" s="11"/>
      <c r="HVK271" s="11"/>
      <c r="HVL271" s="89"/>
      <c r="HVM271" s="87"/>
      <c r="HVN271" s="90"/>
      <c r="HVO271" s="91"/>
      <c r="HVP271" s="86"/>
      <c r="HVQ271" s="87"/>
      <c r="HVR271" s="87"/>
      <c r="HVS271" s="87"/>
      <c r="HVT271" s="87"/>
      <c r="HVU271" s="88"/>
      <c r="HVV271" s="12"/>
      <c r="HVW271" s="12"/>
      <c r="HVX271" s="88"/>
      <c r="HVY271" s="88"/>
      <c r="HVZ271" s="11"/>
      <c r="HWA271" s="11"/>
      <c r="HWB271" s="89"/>
      <c r="HWC271" s="87"/>
      <c r="HWD271" s="90"/>
      <c r="HWE271" s="91"/>
      <c r="HWF271" s="86"/>
      <c r="HWG271" s="87"/>
      <c r="HWH271" s="87"/>
      <c r="HWI271" s="87"/>
      <c r="HWJ271" s="87"/>
      <c r="HWK271" s="88"/>
      <c r="HWL271" s="12"/>
      <c r="HWM271" s="12"/>
      <c r="HWN271" s="88"/>
      <c r="HWO271" s="88"/>
      <c r="HWP271" s="11"/>
      <c r="HWQ271" s="11"/>
      <c r="HWR271" s="89"/>
      <c r="HWS271" s="87"/>
      <c r="HWT271" s="90"/>
      <c r="HWU271" s="91"/>
      <c r="HWV271" s="86"/>
      <c r="HWW271" s="87"/>
      <c r="HWX271" s="87"/>
      <c r="HWY271" s="87"/>
      <c r="HWZ271" s="87"/>
      <c r="HXA271" s="88"/>
      <c r="HXB271" s="12"/>
      <c r="HXC271" s="12"/>
      <c r="HXD271" s="88"/>
      <c r="HXE271" s="88"/>
      <c r="HXF271" s="11"/>
      <c r="HXG271" s="11"/>
      <c r="HXH271" s="89"/>
      <c r="HXI271" s="87"/>
      <c r="HXJ271" s="90"/>
      <c r="HXK271" s="91"/>
      <c r="HXL271" s="86"/>
      <c r="HXM271" s="87"/>
      <c r="HXN271" s="87"/>
      <c r="HXO271" s="87"/>
      <c r="HXP271" s="87"/>
      <c r="HXQ271" s="88"/>
      <c r="HXR271" s="12"/>
      <c r="HXS271" s="12"/>
      <c r="HXT271" s="88"/>
      <c r="HXU271" s="88"/>
      <c r="HXV271" s="11"/>
      <c r="HXW271" s="11"/>
      <c r="HXX271" s="89"/>
      <c r="HXY271" s="87"/>
      <c r="HXZ271" s="90"/>
      <c r="HYA271" s="91"/>
      <c r="HYB271" s="86"/>
      <c r="HYC271" s="87"/>
      <c r="HYD271" s="87"/>
      <c r="HYE271" s="87"/>
      <c r="HYF271" s="87"/>
      <c r="HYG271" s="88"/>
      <c r="HYH271" s="12"/>
      <c r="HYI271" s="12"/>
      <c r="HYJ271" s="88"/>
      <c r="HYK271" s="88"/>
      <c r="HYL271" s="11"/>
      <c r="HYM271" s="11"/>
      <c r="HYN271" s="89"/>
      <c r="HYO271" s="87"/>
      <c r="HYP271" s="90"/>
      <c r="HYQ271" s="91"/>
      <c r="HYR271" s="86"/>
      <c r="HYS271" s="87"/>
      <c r="HYT271" s="87"/>
      <c r="HYU271" s="87"/>
      <c r="HYV271" s="87"/>
      <c r="HYW271" s="88"/>
      <c r="HYX271" s="12"/>
      <c r="HYY271" s="12"/>
      <c r="HYZ271" s="88"/>
      <c r="HZA271" s="88"/>
      <c r="HZB271" s="11"/>
      <c r="HZC271" s="11"/>
      <c r="HZD271" s="89"/>
      <c r="HZE271" s="87"/>
      <c r="HZF271" s="90"/>
      <c r="HZG271" s="91"/>
      <c r="HZH271" s="86"/>
      <c r="HZI271" s="87"/>
      <c r="HZJ271" s="87"/>
      <c r="HZK271" s="87"/>
      <c r="HZL271" s="87"/>
      <c r="HZM271" s="88"/>
      <c r="HZN271" s="12"/>
      <c r="HZO271" s="12"/>
      <c r="HZP271" s="88"/>
      <c r="HZQ271" s="88"/>
      <c r="HZR271" s="11"/>
      <c r="HZS271" s="11"/>
      <c r="HZT271" s="89"/>
      <c r="HZU271" s="87"/>
      <c r="HZV271" s="90"/>
      <c r="HZW271" s="91"/>
      <c r="HZX271" s="86"/>
      <c r="HZY271" s="87"/>
      <c r="HZZ271" s="87"/>
      <c r="IAA271" s="87"/>
      <c r="IAB271" s="87"/>
      <c r="IAC271" s="88"/>
      <c r="IAD271" s="12"/>
      <c r="IAE271" s="12"/>
      <c r="IAF271" s="88"/>
      <c r="IAG271" s="88"/>
      <c r="IAH271" s="11"/>
      <c r="IAI271" s="11"/>
      <c r="IAJ271" s="89"/>
      <c r="IAK271" s="87"/>
      <c r="IAL271" s="90"/>
      <c r="IAM271" s="91"/>
      <c r="IAN271" s="86"/>
      <c r="IAO271" s="87"/>
      <c r="IAP271" s="87"/>
      <c r="IAQ271" s="87"/>
      <c r="IAR271" s="87"/>
      <c r="IAS271" s="88"/>
      <c r="IAT271" s="12"/>
      <c r="IAU271" s="12"/>
      <c r="IAV271" s="88"/>
      <c r="IAW271" s="88"/>
      <c r="IAX271" s="11"/>
      <c r="IAY271" s="11"/>
      <c r="IAZ271" s="89"/>
      <c r="IBA271" s="87"/>
      <c r="IBB271" s="90"/>
      <c r="IBC271" s="91"/>
      <c r="IBD271" s="86"/>
      <c r="IBE271" s="87"/>
      <c r="IBF271" s="87"/>
      <c r="IBG271" s="87"/>
      <c r="IBH271" s="87"/>
      <c r="IBI271" s="88"/>
      <c r="IBJ271" s="12"/>
      <c r="IBK271" s="12"/>
      <c r="IBL271" s="88"/>
      <c r="IBM271" s="88"/>
      <c r="IBN271" s="11"/>
      <c r="IBO271" s="11"/>
      <c r="IBP271" s="89"/>
      <c r="IBQ271" s="87"/>
      <c r="IBR271" s="90"/>
      <c r="IBS271" s="91"/>
      <c r="IBT271" s="86"/>
      <c r="IBU271" s="87"/>
      <c r="IBV271" s="87"/>
      <c r="IBW271" s="87"/>
      <c r="IBX271" s="87"/>
      <c r="IBY271" s="88"/>
      <c r="IBZ271" s="12"/>
      <c r="ICA271" s="12"/>
      <c r="ICB271" s="88"/>
      <c r="ICC271" s="88"/>
      <c r="ICD271" s="11"/>
      <c r="ICE271" s="11"/>
      <c r="ICF271" s="89"/>
      <c r="ICG271" s="87"/>
      <c r="ICH271" s="90"/>
      <c r="ICI271" s="91"/>
      <c r="ICJ271" s="86"/>
      <c r="ICK271" s="87"/>
      <c r="ICL271" s="87"/>
      <c r="ICM271" s="87"/>
      <c r="ICN271" s="87"/>
      <c r="ICO271" s="88"/>
      <c r="ICP271" s="12"/>
      <c r="ICQ271" s="12"/>
      <c r="ICR271" s="88"/>
      <c r="ICS271" s="88"/>
      <c r="ICT271" s="11"/>
      <c r="ICU271" s="11"/>
      <c r="ICV271" s="89"/>
      <c r="ICW271" s="87"/>
      <c r="ICX271" s="90"/>
      <c r="ICY271" s="91"/>
      <c r="ICZ271" s="86"/>
      <c r="IDA271" s="87"/>
      <c r="IDB271" s="87"/>
      <c r="IDC271" s="87"/>
      <c r="IDD271" s="87"/>
      <c r="IDE271" s="88"/>
      <c r="IDF271" s="12"/>
      <c r="IDG271" s="12"/>
      <c r="IDH271" s="88"/>
      <c r="IDI271" s="88"/>
      <c r="IDJ271" s="11"/>
      <c r="IDK271" s="11"/>
      <c r="IDL271" s="89"/>
      <c r="IDM271" s="87"/>
      <c r="IDN271" s="90"/>
      <c r="IDO271" s="91"/>
      <c r="IDP271" s="86"/>
      <c r="IDQ271" s="87"/>
      <c r="IDR271" s="87"/>
      <c r="IDS271" s="87"/>
      <c r="IDT271" s="87"/>
      <c r="IDU271" s="88"/>
      <c r="IDV271" s="12"/>
      <c r="IDW271" s="12"/>
      <c r="IDX271" s="88"/>
      <c r="IDY271" s="88"/>
      <c r="IDZ271" s="11"/>
      <c r="IEA271" s="11"/>
      <c r="IEB271" s="89"/>
      <c r="IEC271" s="87"/>
      <c r="IED271" s="90"/>
      <c r="IEE271" s="91"/>
      <c r="IEF271" s="86"/>
      <c r="IEG271" s="87"/>
      <c r="IEH271" s="87"/>
      <c r="IEI271" s="87"/>
      <c r="IEJ271" s="87"/>
      <c r="IEK271" s="88"/>
      <c r="IEL271" s="12"/>
      <c r="IEM271" s="12"/>
      <c r="IEN271" s="88"/>
      <c r="IEO271" s="88"/>
      <c r="IEP271" s="11"/>
      <c r="IEQ271" s="11"/>
      <c r="IER271" s="89"/>
      <c r="IES271" s="87"/>
      <c r="IET271" s="90"/>
      <c r="IEU271" s="91"/>
      <c r="IEV271" s="86"/>
      <c r="IEW271" s="87"/>
      <c r="IEX271" s="87"/>
      <c r="IEY271" s="87"/>
      <c r="IEZ271" s="87"/>
      <c r="IFA271" s="88"/>
      <c r="IFB271" s="12"/>
      <c r="IFC271" s="12"/>
      <c r="IFD271" s="88"/>
      <c r="IFE271" s="88"/>
      <c r="IFF271" s="11"/>
      <c r="IFG271" s="11"/>
      <c r="IFH271" s="89"/>
      <c r="IFI271" s="87"/>
      <c r="IFJ271" s="90"/>
      <c r="IFK271" s="91"/>
      <c r="IFL271" s="86"/>
      <c r="IFM271" s="87"/>
      <c r="IFN271" s="87"/>
      <c r="IFO271" s="87"/>
      <c r="IFP271" s="87"/>
      <c r="IFQ271" s="88"/>
      <c r="IFR271" s="12"/>
      <c r="IFS271" s="12"/>
      <c r="IFT271" s="88"/>
      <c r="IFU271" s="88"/>
      <c r="IFV271" s="11"/>
      <c r="IFW271" s="11"/>
      <c r="IFX271" s="89"/>
      <c r="IFY271" s="87"/>
      <c r="IFZ271" s="90"/>
      <c r="IGA271" s="91"/>
      <c r="IGB271" s="86"/>
      <c r="IGC271" s="87"/>
      <c r="IGD271" s="87"/>
      <c r="IGE271" s="87"/>
      <c r="IGF271" s="87"/>
      <c r="IGG271" s="88"/>
      <c r="IGH271" s="12"/>
      <c r="IGI271" s="12"/>
      <c r="IGJ271" s="88"/>
      <c r="IGK271" s="88"/>
      <c r="IGL271" s="11"/>
      <c r="IGM271" s="11"/>
      <c r="IGN271" s="89"/>
      <c r="IGO271" s="87"/>
      <c r="IGP271" s="90"/>
      <c r="IGQ271" s="91"/>
      <c r="IGR271" s="86"/>
      <c r="IGS271" s="87"/>
      <c r="IGT271" s="87"/>
      <c r="IGU271" s="87"/>
      <c r="IGV271" s="87"/>
      <c r="IGW271" s="88"/>
      <c r="IGX271" s="12"/>
      <c r="IGY271" s="12"/>
      <c r="IGZ271" s="88"/>
      <c r="IHA271" s="88"/>
      <c r="IHB271" s="11"/>
      <c r="IHC271" s="11"/>
      <c r="IHD271" s="89"/>
      <c r="IHE271" s="87"/>
      <c r="IHF271" s="90"/>
      <c r="IHG271" s="91"/>
      <c r="IHH271" s="86"/>
      <c r="IHI271" s="87"/>
      <c r="IHJ271" s="87"/>
      <c r="IHK271" s="87"/>
      <c r="IHL271" s="87"/>
      <c r="IHM271" s="88"/>
      <c r="IHN271" s="12"/>
      <c r="IHO271" s="12"/>
      <c r="IHP271" s="88"/>
      <c r="IHQ271" s="88"/>
      <c r="IHR271" s="11"/>
      <c r="IHS271" s="11"/>
      <c r="IHT271" s="89"/>
      <c r="IHU271" s="87"/>
      <c r="IHV271" s="90"/>
      <c r="IHW271" s="91"/>
      <c r="IHX271" s="86"/>
      <c r="IHY271" s="87"/>
      <c r="IHZ271" s="87"/>
      <c r="IIA271" s="87"/>
      <c r="IIB271" s="87"/>
      <c r="IIC271" s="88"/>
      <c r="IID271" s="12"/>
      <c r="IIE271" s="12"/>
      <c r="IIF271" s="88"/>
      <c r="IIG271" s="88"/>
      <c r="IIH271" s="11"/>
      <c r="III271" s="11"/>
      <c r="IIJ271" s="89"/>
      <c r="IIK271" s="87"/>
      <c r="IIL271" s="90"/>
      <c r="IIM271" s="91"/>
      <c r="IIN271" s="86"/>
      <c r="IIO271" s="87"/>
      <c r="IIP271" s="87"/>
      <c r="IIQ271" s="87"/>
      <c r="IIR271" s="87"/>
      <c r="IIS271" s="88"/>
      <c r="IIT271" s="12"/>
      <c r="IIU271" s="12"/>
      <c r="IIV271" s="88"/>
      <c r="IIW271" s="88"/>
      <c r="IIX271" s="11"/>
      <c r="IIY271" s="11"/>
      <c r="IIZ271" s="89"/>
      <c r="IJA271" s="87"/>
      <c r="IJB271" s="90"/>
      <c r="IJC271" s="91"/>
      <c r="IJD271" s="86"/>
      <c r="IJE271" s="87"/>
      <c r="IJF271" s="87"/>
      <c r="IJG271" s="87"/>
      <c r="IJH271" s="87"/>
      <c r="IJI271" s="88"/>
      <c r="IJJ271" s="12"/>
      <c r="IJK271" s="12"/>
      <c r="IJL271" s="88"/>
      <c r="IJM271" s="88"/>
      <c r="IJN271" s="11"/>
      <c r="IJO271" s="11"/>
      <c r="IJP271" s="89"/>
      <c r="IJQ271" s="87"/>
      <c r="IJR271" s="90"/>
      <c r="IJS271" s="91"/>
      <c r="IJT271" s="86"/>
      <c r="IJU271" s="87"/>
      <c r="IJV271" s="87"/>
      <c r="IJW271" s="87"/>
      <c r="IJX271" s="87"/>
      <c r="IJY271" s="88"/>
      <c r="IJZ271" s="12"/>
      <c r="IKA271" s="12"/>
      <c r="IKB271" s="88"/>
      <c r="IKC271" s="88"/>
      <c r="IKD271" s="11"/>
      <c r="IKE271" s="11"/>
      <c r="IKF271" s="89"/>
      <c r="IKG271" s="87"/>
      <c r="IKH271" s="90"/>
      <c r="IKI271" s="91"/>
      <c r="IKJ271" s="86"/>
      <c r="IKK271" s="87"/>
      <c r="IKL271" s="87"/>
      <c r="IKM271" s="87"/>
      <c r="IKN271" s="87"/>
      <c r="IKO271" s="88"/>
      <c r="IKP271" s="12"/>
      <c r="IKQ271" s="12"/>
      <c r="IKR271" s="88"/>
      <c r="IKS271" s="88"/>
      <c r="IKT271" s="11"/>
      <c r="IKU271" s="11"/>
      <c r="IKV271" s="89"/>
      <c r="IKW271" s="87"/>
      <c r="IKX271" s="90"/>
      <c r="IKY271" s="91"/>
      <c r="IKZ271" s="86"/>
      <c r="ILA271" s="87"/>
      <c r="ILB271" s="87"/>
      <c r="ILC271" s="87"/>
      <c r="ILD271" s="87"/>
      <c r="ILE271" s="88"/>
      <c r="ILF271" s="12"/>
      <c r="ILG271" s="12"/>
      <c r="ILH271" s="88"/>
      <c r="ILI271" s="88"/>
      <c r="ILJ271" s="11"/>
      <c r="ILK271" s="11"/>
      <c r="ILL271" s="89"/>
      <c r="ILM271" s="87"/>
      <c r="ILN271" s="90"/>
      <c r="ILO271" s="91"/>
      <c r="ILP271" s="86"/>
      <c r="ILQ271" s="87"/>
      <c r="ILR271" s="87"/>
      <c r="ILS271" s="87"/>
      <c r="ILT271" s="87"/>
      <c r="ILU271" s="88"/>
      <c r="ILV271" s="12"/>
      <c r="ILW271" s="12"/>
      <c r="ILX271" s="88"/>
      <c r="ILY271" s="88"/>
      <c r="ILZ271" s="11"/>
      <c r="IMA271" s="11"/>
      <c r="IMB271" s="89"/>
      <c r="IMC271" s="87"/>
      <c r="IMD271" s="90"/>
      <c r="IME271" s="91"/>
      <c r="IMF271" s="86"/>
      <c r="IMG271" s="87"/>
      <c r="IMH271" s="87"/>
      <c r="IMI271" s="87"/>
      <c r="IMJ271" s="87"/>
      <c r="IMK271" s="88"/>
      <c r="IML271" s="12"/>
      <c r="IMM271" s="12"/>
      <c r="IMN271" s="88"/>
      <c r="IMO271" s="88"/>
      <c r="IMP271" s="11"/>
      <c r="IMQ271" s="11"/>
      <c r="IMR271" s="89"/>
      <c r="IMS271" s="87"/>
      <c r="IMT271" s="90"/>
      <c r="IMU271" s="91"/>
      <c r="IMV271" s="86"/>
      <c r="IMW271" s="87"/>
      <c r="IMX271" s="87"/>
      <c r="IMY271" s="87"/>
      <c r="IMZ271" s="87"/>
      <c r="INA271" s="88"/>
      <c r="INB271" s="12"/>
      <c r="INC271" s="12"/>
      <c r="IND271" s="88"/>
      <c r="INE271" s="88"/>
      <c r="INF271" s="11"/>
      <c r="ING271" s="11"/>
      <c r="INH271" s="89"/>
      <c r="INI271" s="87"/>
      <c r="INJ271" s="90"/>
      <c r="INK271" s="91"/>
      <c r="INL271" s="86"/>
      <c r="INM271" s="87"/>
      <c r="INN271" s="87"/>
      <c r="INO271" s="87"/>
      <c r="INP271" s="87"/>
      <c r="INQ271" s="88"/>
      <c r="INR271" s="12"/>
      <c r="INS271" s="12"/>
      <c r="INT271" s="88"/>
      <c r="INU271" s="88"/>
      <c r="INV271" s="11"/>
      <c r="INW271" s="11"/>
      <c r="INX271" s="89"/>
      <c r="INY271" s="87"/>
      <c r="INZ271" s="90"/>
      <c r="IOA271" s="91"/>
      <c r="IOB271" s="86"/>
      <c r="IOC271" s="87"/>
      <c r="IOD271" s="87"/>
      <c r="IOE271" s="87"/>
      <c r="IOF271" s="87"/>
      <c r="IOG271" s="88"/>
      <c r="IOH271" s="12"/>
      <c r="IOI271" s="12"/>
      <c r="IOJ271" s="88"/>
      <c r="IOK271" s="88"/>
      <c r="IOL271" s="11"/>
      <c r="IOM271" s="11"/>
      <c r="ION271" s="89"/>
      <c r="IOO271" s="87"/>
      <c r="IOP271" s="90"/>
      <c r="IOQ271" s="91"/>
      <c r="IOR271" s="86"/>
      <c r="IOS271" s="87"/>
      <c r="IOT271" s="87"/>
      <c r="IOU271" s="87"/>
      <c r="IOV271" s="87"/>
      <c r="IOW271" s="88"/>
      <c r="IOX271" s="12"/>
      <c r="IOY271" s="12"/>
      <c r="IOZ271" s="88"/>
      <c r="IPA271" s="88"/>
      <c r="IPB271" s="11"/>
      <c r="IPC271" s="11"/>
      <c r="IPD271" s="89"/>
      <c r="IPE271" s="87"/>
      <c r="IPF271" s="90"/>
      <c r="IPG271" s="91"/>
      <c r="IPH271" s="86"/>
      <c r="IPI271" s="87"/>
      <c r="IPJ271" s="87"/>
      <c r="IPK271" s="87"/>
      <c r="IPL271" s="87"/>
      <c r="IPM271" s="88"/>
      <c r="IPN271" s="12"/>
      <c r="IPO271" s="12"/>
      <c r="IPP271" s="88"/>
      <c r="IPQ271" s="88"/>
      <c r="IPR271" s="11"/>
      <c r="IPS271" s="11"/>
      <c r="IPT271" s="89"/>
      <c r="IPU271" s="87"/>
      <c r="IPV271" s="90"/>
      <c r="IPW271" s="91"/>
      <c r="IPX271" s="86"/>
      <c r="IPY271" s="87"/>
      <c r="IPZ271" s="87"/>
      <c r="IQA271" s="87"/>
      <c r="IQB271" s="87"/>
      <c r="IQC271" s="88"/>
      <c r="IQD271" s="12"/>
      <c r="IQE271" s="12"/>
      <c r="IQF271" s="88"/>
      <c r="IQG271" s="88"/>
      <c r="IQH271" s="11"/>
      <c r="IQI271" s="11"/>
      <c r="IQJ271" s="89"/>
      <c r="IQK271" s="87"/>
      <c r="IQL271" s="90"/>
      <c r="IQM271" s="91"/>
      <c r="IQN271" s="86"/>
      <c r="IQO271" s="87"/>
      <c r="IQP271" s="87"/>
      <c r="IQQ271" s="87"/>
      <c r="IQR271" s="87"/>
      <c r="IQS271" s="88"/>
      <c r="IQT271" s="12"/>
      <c r="IQU271" s="12"/>
      <c r="IQV271" s="88"/>
      <c r="IQW271" s="88"/>
      <c r="IQX271" s="11"/>
      <c r="IQY271" s="11"/>
      <c r="IQZ271" s="89"/>
      <c r="IRA271" s="87"/>
      <c r="IRB271" s="90"/>
      <c r="IRC271" s="91"/>
      <c r="IRD271" s="86"/>
      <c r="IRE271" s="87"/>
      <c r="IRF271" s="87"/>
      <c r="IRG271" s="87"/>
      <c r="IRH271" s="87"/>
      <c r="IRI271" s="88"/>
      <c r="IRJ271" s="12"/>
      <c r="IRK271" s="12"/>
      <c r="IRL271" s="88"/>
      <c r="IRM271" s="88"/>
      <c r="IRN271" s="11"/>
      <c r="IRO271" s="11"/>
      <c r="IRP271" s="89"/>
      <c r="IRQ271" s="87"/>
      <c r="IRR271" s="90"/>
      <c r="IRS271" s="91"/>
      <c r="IRT271" s="86"/>
      <c r="IRU271" s="87"/>
      <c r="IRV271" s="87"/>
      <c r="IRW271" s="87"/>
      <c r="IRX271" s="87"/>
      <c r="IRY271" s="88"/>
      <c r="IRZ271" s="12"/>
      <c r="ISA271" s="12"/>
      <c r="ISB271" s="88"/>
      <c r="ISC271" s="88"/>
      <c r="ISD271" s="11"/>
      <c r="ISE271" s="11"/>
      <c r="ISF271" s="89"/>
      <c r="ISG271" s="87"/>
      <c r="ISH271" s="90"/>
      <c r="ISI271" s="91"/>
      <c r="ISJ271" s="86"/>
      <c r="ISK271" s="87"/>
      <c r="ISL271" s="87"/>
      <c r="ISM271" s="87"/>
      <c r="ISN271" s="87"/>
      <c r="ISO271" s="88"/>
      <c r="ISP271" s="12"/>
      <c r="ISQ271" s="12"/>
      <c r="ISR271" s="88"/>
      <c r="ISS271" s="88"/>
      <c r="IST271" s="11"/>
      <c r="ISU271" s="11"/>
      <c r="ISV271" s="89"/>
      <c r="ISW271" s="87"/>
      <c r="ISX271" s="90"/>
      <c r="ISY271" s="91"/>
      <c r="ISZ271" s="86"/>
      <c r="ITA271" s="87"/>
      <c r="ITB271" s="87"/>
      <c r="ITC271" s="87"/>
      <c r="ITD271" s="87"/>
      <c r="ITE271" s="88"/>
      <c r="ITF271" s="12"/>
      <c r="ITG271" s="12"/>
      <c r="ITH271" s="88"/>
      <c r="ITI271" s="88"/>
      <c r="ITJ271" s="11"/>
      <c r="ITK271" s="11"/>
      <c r="ITL271" s="89"/>
      <c r="ITM271" s="87"/>
      <c r="ITN271" s="90"/>
      <c r="ITO271" s="91"/>
      <c r="ITP271" s="86"/>
      <c r="ITQ271" s="87"/>
      <c r="ITR271" s="87"/>
      <c r="ITS271" s="87"/>
      <c r="ITT271" s="87"/>
      <c r="ITU271" s="88"/>
      <c r="ITV271" s="12"/>
      <c r="ITW271" s="12"/>
      <c r="ITX271" s="88"/>
      <c r="ITY271" s="88"/>
      <c r="ITZ271" s="11"/>
      <c r="IUA271" s="11"/>
      <c r="IUB271" s="89"/>
      <c r="IUC271" s="87"/>
      <c r="IUD271" s="90"/>
      <c r="IUE271" s="91"/>
      <c r="IUF271" s="86"/>
      <c r="IUG271" s="87"/>
      <c r="IUH271" s="87"/>
      <c r="IUI271" s="87"/>
      <c r="IUJ271" s="87"/>
      <c r="IUK271" s="88"/>
      <c r="IUL271" s="12"/>
      <c r="IUM271" s="12"/>
      <c r="IUN271" s="88"/>
      <c r="IUO271" s="88"/>
      <c r="IUP271" s="11"/>
      <c r="IUQ271" s="11"/>
      <c r="IUR271" s="89"/>
      <c r="IUS271" s="87"/>
      <c r="IUT271" s="90"/>
      <c r="IUU271" s="91"/>
      <c r="IUV271" s="86"/>
      <c r="IUW271" s="87"/>
      <c r="IUX271" s="87"/>
      <c r="IUY271" s="87"/>
      <c r="IUZ271" s="87"/>
      <c r="IVA271" s="88"/>
      <c r="IVB271" s="12"/>
      <c r="IVC271" s="12"/>
      <c r="IVD271" s="88"/>
      <c r="IVE271" s="88"/>
      <c r="IVF271" s="11"/>
      <c r="IVG271" s="11"/>
      <c r="IVH271" s="89"/>
      <c r="IVI271" s="87"/>
      <c r="IVJ271" s="90"/>
      <c r="IVK271" s="91"/>
      <c r="IVL271" s="86"/>
      <c r="IVM271" s="87"/>
      <c r="IVN271" s="87"/>
      <c r="IVO271" s="87"/>
      <c r="IVP271" s="87"/>
      <c r="IVQ271" s="88"/>
      <c r="IVR271" s="12"/>
      <c r="IVS271" s="12"/>
      <c r="IVT271" s="88"/>
      <c r="IVU271" s="88"/>
      <c r="IVV271" s="11"/>
      <c r="IVW271" s="11"/>
      <c r="IVX271" s="89"/>
      <c r="IVY271" s="87"/>
      <c r="IVZ271" s="90"/>
      <c r="IWA271" s="91"/>
      <c r="IWB271" s="86"/>
      <c r="IWC271" s="87"/>
      <c r="IWD271" s="87"/>
      <c r="IWE271" s="87"/>
      <c r="IWF271" s="87"/>
      <c r="IWG271" s="88"/>
      <c r="IWH271" s="12"/>
      <c r="IWI271" s="12"/>
      <c r="IWJ271" s="88"/>
      <c r="IWK271" s="88"/>
      <c r="IWL271" s="11"/>
      <c r="IWM271" s="11"/>
      <c r="IWN271" s="89"/>
      <c r="IWO271" s="87"/>
      <c r="IWP271" s="90"/>
      <c r="IWQ271" s="91"/>
      <c r="IWR271" s="86"/>
      <c r="IWS271" s="87"/>
      <c r="IWT271" s="87"/>
      <c r="IWU271" s="87"/>
      <c r="IWV271" s="87"/>
      <c r="IWW271" s="88"/>
      <c r="IWX271" s="12"/>
      <c r="IWY271" s="12"/>
      <c r="IWZ271" s="88"/>
      <c r="IXA271" s="88"/>
      <c r="IXB271" s="11"/>
      <c r="IXC271" s="11"/>
      <c r="IXD271" s="89"/>
      <c r="IXE271" s="87"/>
      <c r="IXF271" s="90"/>
      <c r="IXG271" s="91"/>
      <c r="IXH271" s="86"/>
      <c r="IXI271" s="87"/>
      <c r="IXJ271" s="87"/>
      <c r="IXK271" s="87"/>
      <c r="IXL271" s="87"/>
      <c r="IXM271" s="88"/>
      <c r="IXN271" s="12"/>
      <c r="IXO271" s="12"/>
      <c r="IXP271" s="88"/>
      <c r="IXQ271" s="88"/>
      <c r="IXR271" s="11"/>
      <c r="IXS271" s="11"/>
      <c r="IXT271" s="89"/>
      <c r="IXU271" s="87"/>
      <c r="IXV271" s="90"/>
      <c r="IXW271" s="91"/>
      <c r="IXX271" s="86"/>
      <c r="IXY271" s="87"/>
      <c r="IXZ271" s="87"/>
      <c r="IYA271" s="87"/>
      <c r="IYB271" s="87"/>
      <c r="IYC271" s="88"/>
      <c r="IYD271" s="12"/>
      <c r="IYE271" s="12"/>
      <c r="IYF271" s="88"/>
      <c r="IYG271" s="88"/>
      <c r="IYH271" s="11"/>
      <c r="IYI271" s="11"/>
      <c r="IYJ271" s="89"/>
      <c r="IYK271" s="87"/>
      <c r="IYL271" s="90"/>
      <c r="IYM271" s="91"/>
      <c r="IYN271" s="86"/>
      <c r="IYO271" s="87"/>
      <c r="IYP271" s="87"/>
      <c r="IYQ271" s="87"/>
      <c r="IYR271" s="87"/>
      <c r="IYS271" s="88"/>
      <c r="IYT271" s="12"/>
      <c r="IYU271" s="12"/>
      <c r="IYV271" s="88"/>
      <c r="IYW271" s="88"/>
      <c r="IYX271" s="11"/>
      <c r="IYY271" s="11"/>
      <c r="IYZ271" s="89"/>
      <c r="IZA271" s="87"/>
      <c r="IZB271" s="90"/>
      <c r="IZC271" s="91"/>
      <c r="IZD271" s="86"/>
      <c r="IZE271" s="87"/>
      <c r="IZF271" s="87"/>
      <c r="IZG271" s="87"/>
      <c r="IZH271" s="87"/>
      <c r="IZI271" s="88"/>
      <c r="IZJ271" s="12"/>
      <c r="IZK271" s="12"/>
      <c r="IZL271" s="88"/>
      <c r="IZM271" s="88"/>
      <c r="IZN271" s="11"/>
      <c r="IZO271" s="11"/>
      <c r="IZP271" s="89"/>
      <c r="IZQ271" s="87"/>
      <c r="IZR271" s="90"/>
      <c r="IZS271" s="91"/>
      <c r="IZT271" s="86"/>
      <c r="IZU271" s="87"/>
      <c r="IZV271" s="87"/>
      <c r="IZW271" s="87"/>
      <c r="IZX271" s="87"/>
      <c r="IZY271" s="88"/>
      <c r="IZZ271" s="12"/>
      <c r="JAA271" s="12"/>
      <c r="JAB271" s="88"/>
      <c r="JAC271" s="88"/>
      <c r="JAD271" s="11"/>
      <c r="JAE271" s="11"/>
      <c r="JAF271" s="89"/>
      <c r="JAG271" s="87"/>
      <c r="JAH271" s="90"/>
      <c r="JAI271" s="91"/>
      <c r="JAJ271" s="86"/>
      <c r="JAK271" s="87"/>
      <c r="JAL271" s="87"/>
      <c r="JAM271" s="87"/>
      <c r="JAN271" s="87"/>
      <c r="JAO271" s="88"/>
      <c r="JAP271" s="12"/>
      <c r="JAQ271" s="12"/>
      <c r="JAR271" s="88"/>
      <c r="JAS271" s="88"/>
      <c r="JAT271" s="11"/>
      <c r="JAU271" s="11"/>
      <c r="JAV271" s="89"/>
      <c r="JAW271" s="87"/>
      <c r="JAX271" s="90"/>
      <c r="JAY271" s="91"/>
      <c r="JAZ271" s="86"/>
      <c r="JBA271" s="87"/>
      <c r="JBB271" s="87"/>
      <c r="JBC271" s="87"/>
      <c r="JBD271" s="87"/>
      <c r="JBE271" s="88"/>
      <c r="JBF271" s="12"/>
      <c r="JBG271" s="12"/>
      <c r="JBH271" s="88"/>
      <c r="JBI271" s="88"/>
      <c r="JBJ271" s="11"/>
      <c r="JBK271" s="11"/>
      <c r="JBL271" s="89"/>
      <c r="JBM271" s="87"/>
      <c r="JBN271" s="90"/>
      <c r="JBO271" s="91"/>
      <c r="JBP271" s="86"/>
      <c r="JBQ271" s="87"/>
      <c r="JBR271" s="87"/>
      <c r="JBS271" s="87"/>
      <c r="JBT271" s="87"/>
      <c r="JBU271" s="88"/>
      <c r="JBV271" s="12"/>
      <c r="JBW271" s="12"/>
      <c r="JBX271" s="88"/>
      <c r="JBY271" s="88"/>
      <c r="JBZ271" s="11"/>
      <c r="JCA271" s="11"/>
      <c r="JCB271" s="89"/>
      <c r="JCC271" s="87"/>
      <c r="JCD271" s="90"/>
      <c r="JCE271" s="91"/>
      <c r="JCF271" s="86"/>
      <c r="JCG271" s="87"/>
      <c r="JCH271" s="87"/>
      <c r="JCI271" s="87"/>
      <c r="JCJ271" s="87"/>
      <c r="JCK271" s="88"/>
      <c r="JCL271" s="12"/>
      <c r="JCM271" s="12"/>
      <c r="JCN271" s="88"/>
      <c r="JCO271" s="88"/>
      <c r="JCP271" s="11"/>
      <c r="JCQ271" s="11"/>
      <c r="JCR271" s="89"/>
      <c r="JCS271" s="87"/>
      <c r="JCT271" s="90"/>
      <c r="JCU271" s="91"/>
      <c r="JCV271" s="86"/>
      <c r="JCW271" s="87"/>
      <c r="JCX271" s="87"/>
      <c r="JCY271" s="87"/>
      <c r="JCZ271" s="87"/>
      <c r="JDA271" s="88"/>
      <c r="JDB271" s="12"/>
      <c r="JDC271" s="12"/>
      <c r="JDD271" s="88"/>
      <c r="JDE271" s="88"/>
      <c r="JDF271" s="11"/>
      <c r="JDG271" s="11"/>
      <c r="JDH271" s="89"/>
      <c r="JDI271" s="87"/>
      <c r="JDJ271" s="90"/>
      <c r="JDK271" s="91"/>
      <c r="JDL271" s="86"/>
      <c r="JDM271" s="87"/>
      <c r="JDN271" s="87"/>
      <c r="JDO271" s="87"/>
      <c r="JDP271" s="87"/>
      <c r="JDQ271" s="88"/>
      <c r="JDR271" s="12"/>
      <c r="JDS271" s="12"/>
      <c r="JDT271" s="88"/>
      <c r="JDU271" s="88"/>
      <c r="JDV271" s="11"/>
      <c r="JDW271" s="11"/>
      <c r="JDX271" s="89"/>
      <c r="JDY271" s="87"/>
      <c r="JDZ271" s="90"/>
      <c r="JEA271" s="91"/>
      <c r="JEB271" s="86"/>
      <c r="JEC271" s="87"/>
      <c r="JED271" s="87"/>
      <c r="JEE271" s="87"/>
      <c r="JEF271" s="87"/>
      <c r="JEG271" s="88"/>
      <c r="JEH271" s="12"/>
      <c r="JEI271" s="12"/>
      <c r="JEJ271" s="88"/>
      <c r="JEK271" s="88"/>
      <c r="JEL271" s="11"/>
      <c r="JEM271" s="11"/>
      <c r="JEN271" s="89"/>
      <c r="JEO271" s="87"/>
      <c r="JEP271" s="90"/>
      <c r="JEQ271" s="91"/>
      <c r="JER271" s="86"/>
      <c r="JES271" s="87"/>
      <c r="JET271" s="87"/>
      <c r="JEU271" s="87"/>
      <c r="JEV271" s="87"/>
      <c r="JEW271" s="88"/>
      <c r="JEX271" s="12"/>
      <c r="JEY271" s="12"/>
      <c r="JEZ271" s="88"/>
      <c r="JFA271" s="88"/>
      <c r="JFB271" s="11"/>
      <c r="JFC271" s="11"/>
      <c r="JFD271" s="89"/>
      <c r="JFE271" s="87"/>
      <c r="JFF271" s="90"/>
      <c r="JFG271" s="91"/>
      <c r="JFH271" s="86"/>
      <c r="JFI271" s="87"/>
      <c r="JFJ271" s="87"/>
      <c r="JFK271" s="87"/>
      <c r="JFL271" s="87"/>
      <c r="JFM271" s="88"/>
      <c r="JFN271" s="12"/>
      <c r="JFO271" s="12"/>
      <c r="JFP271" s="88"/>
      <c r="JFQ271" s="88"/>
      <c r="JFR271" s="11"/>
      <c r="JFS271" s="11"/>
      <c r="JFT271" s="89"/>
      <c r="JFU271" s="87"/>
      <c r="JFV271" s="90"/>
      <c r="JFW271" s="91"/>
      <c r="JFX271" s="86"/>
      <c r="JFY271" s="87"/>
      <c r="JFZ271" s="87"/>
      <c r="JGA271" s="87"/>
      <c r="JGB271" s="87"/>
      <c r="JGC271" s="88"/>
      <c r="JGD271" s="12"/>
      <c r="JGE271" s="12"/>
      <c r="JGF271" s="88"/>
      <c r="JGG271" s="88"/>
      <c r="JGH271" s="11"/>
      <c r="JGI271" s="11"/>
      <c r="JGJ271" s="89"/>
      <c r="JGK271" s="87"/>
      <c r="JGL271" s="90"/>
      <c r="JGM271" s="91"/>
      <c r="JGN271" s="86"/>
      <c r="JGO271" s="87"/>
      <c r="JGP271" s="87"/>
      <c r="JGQ271" s="87"/>
      <c r="JGR271" s="87"/>
      <c r="JGS271" s="88"/>
      <c r="JGT271" s="12"/>
      <c r="JGU271" s="12"/>
      <c r="JGV271" s="88"/>
      <c r="JGW271" s="88"/>
      <c r="JGX271" s="11"/>
      <c r="JGY271" s="11"/>
      <c r="JGZ271" s="89"/>
      <c r="JHA271" s="87"/>
      <c r="JHB271" s="90"/>
      <c r="JHC271" s="91"/>
      <c r="JHD271" s="86"/>
      <c r="JHE271" s="87"/>
      <c r="JHF271" s="87"/>
      <c r="JHG271" s="87"/>
      <c r="JHH271" s="87"/>
      <c r="JHI271" s="88"/>
      <c r="JHJ271" s="12"/>
      <c r="JHK271" s="12"/>
      <c r="JHL271" s="88"/>
      <c r="JHM271" s="88"/>
      <c r="JHN271" s="11"/>
      <c r="JHO271" s="11"/>
      <c r="JHP271" s="89"/>
      <c r="JHQ271" s="87"/>
      <c r="JHR271" s="90"/>
      <c r="JHS271" s="91"/>
      <c r="JHT271" s="86"/>
      <c r="JHU271" s="87"/>
      <c r="JHV271" s="87"/>
      <c r="JHW271" s="87"/>
      <c r="JHX271" s="87"/>
      <c r="JHY271" s="88"/>
      <c r="JHZ271" s="12"/>
      <c r="JIA271" s="12"/>
      <c r="JIB271" s="88"/>
      <c r="JIC271" s="88"/>
      <c r="JID271" s="11"/>
      <c r="JIE271" s="11"/>
      <c r="JIF271" s="89"/>
      <c r="JIG271" s="87"/>
      <c r="JIH271" s="90"/>
      <c r="JII271" s="91"/>
      <c r="JIJ271" s="86"/>
      <c r="JIK271" s="87"/>
      <c r="JIL271" s="87"/>
      <c r="JIM271" s="87"/>
      <c r="JIN271" s="87"/>
      <c r="JIO271" s="88"/>
      <c r="JIP271" s="12"/>
      <c r="JIQ271" s="12"/>
      <c r="JIR271" s="88"/>
      <c r="JIS271" s="88"/>
      <c r="JIT271" s="11"/>
      <c r="JIU271" s="11"/>
      <c r="JIV271" s="89"/>
      <c r="JIW271" s="87"/>
      <c r="JIX271" s="90"/>
      <c r="JIY271" s="91"/>
      <c r="JIZ271" s="86"/>
      <c r="JJA271" s="87"/>
      <c r="JJB271" s="87"/>
      <c r="JJC271" s="87"/>
      <c r="JJD271" s="87"/>
      <c r="JJE271" s="88"/>
      <c r="JJF271" s="12"/>
      <c r="JJG271" s="12"/>
      <c r="JJH271" s="88"/>
      <c r="JJI271" s="88"/>
      <c r="JJJ271" s="11"/>
      <c r="JJK271" s="11"/>
      <c r="JJL271" s="89"/>
      <c r="JJM271" s="87"/>
      <c r="JJN271" s="90"/>
      <c r="JJO271" s="91"/>
      <c r="JJP271" s="86"/>
      <c r="JJQ271" s="87"/>
      <c r="JJR271" s="87"/>
      <c r="JJS271" s="87"/>
      <c r="JJT271" s="87"/>
      <c r="JJU271" s="88"/>
      <c r="JJV271" s="12"/>
      <c r="JJW271" s="12"/>
      <c r="JJX271" s="88"/>
      <c r="JJY271" s="88"/>
      <c r="JJZ271" s="11"/>
      <c r="JKA271" s="11"/>
      <c r="JKB271" s="89"/>
      <c r="JKC271" s="87"/>
      <c r="JKD271" s="90"/>
      <c r="JKE271" s="91"/>
      <c r="JKF271" s="86"/>
      <c r="JKG271" s="87"/>
      <c r="JKH271" s="87"/>
      <c r="JKI271" s="87"/>
      <c r="JKJ271" s="87"/>
      <c r="JKK271" s="88"/>
      <c r="JKL271" s="12"/>
      <c r="JKM271" s="12"/>
      <c r="JKN271" s="88"/>
      <c r="JKO271" s="88"/>
      <c r="JKP271" s="11"/>
      <c r="JKQ271" s="11"/>
      <c r="JKR271" s="89"/>
      <c r="JKS271" s="87"/>
      <c r="JKT271" s="90"/>
      <c r="JKU271" s="91"/>
      <c r="JKV271" s="86"/>
      <c r="JKW271" s="87"/>
      <c r="JKX271" s="87"/>
      <c r="JKY271" s="87"/>
      <c r="JKZ271" s="87"/>
      <c r="JLA271" s="88"/>
      <c r="JLB271" s="12"/>
      <c r="JLC271" s="12"/>
      <c r="JLD271" s="88"/>
      <c r="JLE271" s="88"/>
      <c r="JLF271" s="11"/>
      <c r="JLG271" s="11"/>
      <c r="JLH271" s="89"/>
      <c r="JLI271" s="87"/>
      <c r="JLJ271" s="90"/>
      <c r="JLK271" s="91"/>
      <c r="JLL271" s="86"/>
      <c r="JLM271" s="87"/>
      <c r="JLN271" s="87"/>
      <c r="JLO271" s="87"/>
      <c r="JLP271" s="87"/>
      <c r="JLQ271" s="88"/>
      <c r="JLR271" s="12"/>
      <c r="JLS271" s="12"/>
      <c r="JLT271" s="88"/>
      <c r="JLU271" s="88"/>
      <c r="JLV271" s="11"/>
      <c r="JLW271" s="11"/>
      <c r="JLX271" s="89"/>
      <c r="JLY271" s="87"/>
      <c r="JLZ271" s="90"/>
      <c r="JMA271" s="91"/>
      <c r="JMB271" s="86"/>
      <c r="JMC271" s="87"/>
      <c r="JMD271" s="87"/>
      <c r="JME271" s="87"/>
      <c r="JMF271" s="87"/>
      <c r="JMG271" s="88"/>
      <c r="JMH271" s="12"/>
      <c r="JMI271" s="12"/>
      <c r="JMJ271" s="88"/>
      <c r="JMK271" s="88"/>
      <c r="JML271" s="11"/>
      <c r="JMM271" s="11"/>
      <c r="JMN271" s="89"/>
      <c r="JMO271" s="87"/>
      <c r="JMP271" s="90"/>
      <c r="JMQ271" s="91"/>
      <c r="JMR271" s="86"/>
      <c r="JMS271" s="87"/>
      <c r="JMT271" s="87"/>
      <c r="JMU271" s="87"/>
      <c r="JMV271" s="87"/>
      <c r="JMW271" s="88"/>
      <c r="JMX271" s="12"/>
      <c r="JMY271" s="12"/>
      <c r="JMZ271" s="88"/>
      <c r="JNA271" s="88"/>
      <c r="JNB271" s="11"/>
      <c r="JNC271" s="11"/>
      <c r="JND271" s="89"/>
      <c r="JNE271" s="87"/>
      <c r="JNF271" s="90"/>
      <c r="JNG271" s="91"/>
      <c r="JNH271" s="86"/>
      <c r="JNI271" s="87"/>
      <c r="JNJ271" s="87"/>
      <c r="JNK271" s="87"/>
      <c r="JNL271" s="87"/>
      <c r="JNM271" s="88"/>
      <c r="JNN271" s="12"/>
      <c r="JNO271" s="12"/>
      <c r="JNP271" s="88"/>
      <c r="JNQ271" s="88"/>
      <c r="JNR271" s="11"/>
      <c r="JNS271" s="11"/>
      <c r="JNT271" s="89"/>
      <c r="JNU271" s="87"/>
      <c r="JNV271" s="90"/>
      <c r="JNW271" s="91"/>
      <c r="JNX271" s="86"/>
      <c r="JNY271" s="87"/>
      <c r="JNZ271" s="87"/>
      <c r="JOA271" s="87"/>
      <c r="JOB271" s="87"/>
      <c r="JOC271" s="88"/>
      <c r="JOD271" s="12"/>
      <c r="JOE271" s="12"/>
      <c r="JOF271" s="88"/>
      <c r="JOG271" s="88"/>
      <c r="JOH271" s="11"/>
      <c r="JOI271" s="11"/>
      <c r="JOJ271" s="89"/>
      <c r="JOK271" s="87"/>
      <c r="JOL271" s="90"/>
      <c r="JOM271" s="91"/>
      <c r="JON271" s="86"/>
      <c r="JOO271" s="87"/>
      <c r="JOP271" s="87"/>
      <c r="JOQ271" s="87"/>
      <c r="JOR271" s="87"/>
      <c r="JOS271" s="88"/>
      <c r="JOT271" s="12"/>
      <c r="JOU271" s="12"/>
      <c r="JOV271" s="88"/>
      <c r="JOW271" s="88"/>
      <c r="JOX271" s="11"/>
      <c r="JOY271" s="11"/>
      <c r="JOZ271" s="89"/>
      <c r="JPA271" s="87"/>
      <c r="JPB271" s="90"/>
      <c r="JPC271" s="91"/>
      <c r="JPD271" s="86"/>
      <c r="JPE271" s="87"/>
      <c r="JPF271" s="87"/>
      <c r="JPG271" s="87"/>
      <c r="JPH271" s="87"/>
      <c r="JPI271" s="88"/>
      <c r="JPJ271" s="12"/>
      <c r="JPK271" s="12"/>
      <c r="JPL271" s="88"/>
      <c r="JPM271" s="88"/>
      <c r="JPN271" s="11"/>
      <c r="JPO271" s="11"/>
      <c r="JPP271" s="89"/>
      <c r="JPQ271" s="87"/>
      <c r="JPR271" s="90"/>
      <c r="JPS271" s="91"/>
      <c r="JPT271" s="86"/>
      <c r="JPU271" s="87"/>
      <c r="JPV271" s="87"/>
      <c r="JPW271" s="87"/>
      <c r="JPX271" s="87"/>
      <c r="JPY271" s="88"/>
      <c r="JPZ271" s="12"/>
      <c r="JQA271" s="12"/>
      <c r="JQB271" s="88"/>
      <c r="JQC271" s="88"/>
      <c r="JQD271" s="11"/>
      <c r="JQE271" s="11"/>
      <c r="JQF271" s="89"/>
      <c r="JQG271" s="87"/>
      <c r="JQH271" s="90"/>
      <c r="JQI271" s="91"/>
      <c r="JQJ271" s="86"/>
      <c r="JQK271" s="87"/>
      <c r="JQL271" s="87"/>
      <c r="JQM271" s="87"/>
      <c r="JQN271" s="87"/>
      <c r="JQO271" s="88"/>
      <c r="JQP271" s="12"/>
      <c r="JQQ271" s="12"/>
      <c r="JQR271" s="88"/>
      <c r="JQS271" s="88"/>
      <c r="JQT271" s="11"/>
      <c r="JQU271" s="11"/>
      <c r="JQV271" s="89"/>
      <c r="JQW271" s="87"/>
      <c r="JQX271" s="90"/>
      <c r="JQY271" s="91"/>
      <c r="JQZ271" s="86"/>
      <c r="JRA271" s="87"/>
      <c r="JRB271" s="87"/>
      <c r="JRC271" s="87"/>
      <c r="JRD271" s="87"/>
      <c r="JRE271" s="88"/>
      <c r="JRF271" s="12"/>
      <c r="JRG271" s="12"/>
      <c r="JRH271" s="88"/>
      <c r="JRI271" s="88"/>
      <c r="JRJ271" s="11"/>
      <c r="JRK271" s="11"/>
      <c r="JRL271" s="89"/>
      <c r="JRM271" s="87"/>
      <c r="JRN271" s="90"/>
      <c r="JRO271" s="91"/>
      <c r="JRP271" s="86"/>
      <c r="JRQ271" s="87"/>
      <c r="JRR271" s="87"/>
      <c r="JRS271" s="87"/>
      <c r="JRT271" s="87"/>
      <c r="JRU271" s="88"/>
      <c r="JRV271" s="12"/>
      <c r="JRW271" s="12"/>
      <c r="JRX271" s="88"/>
      <c r="JRY271" s="88"/>
      <c r="JRZ271" s="11"/>
      <c r="JSA271" s="11"/>
      <c r="JSB271" s="89"/>
      <c r="JSC271" s="87"/>
      <c r="JSD271" s="90"/>
      <c r="JSE271" s="91"/>
      <c r="JSF271" s="86"/>
      <c r="JSG271" s="87"/>
      <c r="JSH271" s="87"/>
      <c r="JSI271" s="87"/>
      <c r="JSJ271" s="87"/>
      <c r="JSK271" s="88"/>
      <c r="JSL271" s="12"/>
      <c r="JSM271" s="12"/>
      <c r="JSN271" s="88"/>
      <c r="JSO271" s="88"/>
      <c r="JSP271" s="11"/>
      <c r="JSQ271" s="11"/>
      <c r="JSR271" s="89"/>
      <c r="JSS271" s="87"/>
      <c r="JST271" s="90"/>
      <c r="JSU271" s="91"/>
      <c r="JSV271" s="86"/>
      <c r="JSW271" s="87"/>
      <c r="JSX271" s="87"/>
      <c r="JSY271" s="87"/>
      <c r="JSZ271" s="87"/>
      <c r="JTA271" s="88"/>
      <c r="JTB271" s="12"/>
      <c r="JTC271" s="12"/>
      <c r="JTD271" s="88"/>
      <c r="JTE271" s="88"/>
      <c r="JTF271" s="11"/>
      <c r="JTG271" s="11"/>
      <c r="JTH271" s="89"/>
      <c r="JTI271" s="87"/>
      <c r="JTJ271" s="90"/>
      <c r="JTK271" s="91"/>
      <c r="JTL271" s="86"/>
      <c r="JTM271" s="87"/>
      <c r="JTN271" s="87"/>
      <c r="JTO271" s="87"/>
      <c r="JTP271" s="87"/>
      <c r="JTQ271" s="88"/>
      <c r="JTR271" s="12"/>
      <c r="JTS271" s="12"/>
      <c r="JTT271" s="88"/>
      <c r="JTU271" s="88"/>
      <c r="JTV271" s="11"/>
      <c r="JTW271" s="11"/>
      <c r="JTX271" s="89"/>
      <c r="JTY271" s="87"/>
      <c r="JTZ271" s="90"/>
      <c r="JUA271" s="91"/>
      <c r="JUB271" s="86"/>
      <c r="JUC271" s="87"/>
      <c r="JUD271" s="87"/>
      <c r="JUE271" s="87"/>
      <c r="JUF271" s="87"/>
      <c r="JUG271" s="88"/>
      <c r="JUH271" s="12"/>
      <c r="JUI271" s="12"/>
      <c r="JUJ271" s="88"/>
      <c r="JUK271" s="88"/>
      <c r="JUL271" s="11"/>
      <c r="JUM271" s="11"/>
      <c r="JUN271" s="89"/>
      <c r="JUO271" s="87"/>
      <c r="JUP271" s="90"/>
      <c r="JUQ271" s="91"/>
      <c r="JUR271" s="86"/>
      <c r="JUS271" s="87"/>
      <c r="JUT271" s="87"/>
      <c r="JUU271" s="87"/>
      <c r="JUV271" s="87"/>
      <c r="JUW271" s="88"/>
      <c r="JUX271" s="12"/>
      <c r="JUY271" s="12"/>
      <c r="JUZ271" s="88"/>
      <c r="JVA271" s="88"/>
      <c r="JVB271" s="11"/>
      <c r="JVC271" s="11"/>
      <c r="JVD271" s="89"/>
      <c r="JVE271" s="87"/>
      <c r="JVF271" s="90"/>
      <c r="JVG271" s="91"/>
      <c r="JVH271" s="86"/>
      <c r="JVI271" s="87"/>
      <c r="JVJ271" s="87"/>
      <c r="JVK271" s="87"/>
      <c r="JVL271" s="87"/>
      <c r="JVM271" s="88"/>
      <c r="JVN271" s="12"/>
      <c r="JVO271" s="12"/>
      <c r="JVP271" s="88"/>
      <c r="JVQ271" s="88"/>
      <c r="JVR271" s="11"/>
      <c r="JVS271" s="11"/>
      <c r="JVT271" s="89"/>
      <c r="JVU271" s="87"/>
      <c r="JVV271" s="90"/>
      <c r="JVW271" s="91"/>
      <c r="JVX271" s="86"/>
      <c r="JVY271" s="87"/>
      <c r="JVZ271" s="87"/>
      <c r="JWA271" s="87"/>
      <c r="JWB271" s="87"/>
      <c r="JWC271" s="88"/>
      <c r="JWD271" s="12"/>
      <c r="JWE271" s="12"/>
      <c r="JWF271" s="88"/>
      <c r="JWG271" s="88"/>
      <c r="JWH271" s="11"/>
      <c r="JWI271" s="11"/>
      <c r="JWJ271" s="89"/>
      <c r="JWK271" s="87"/>
      <c r="JWL271" s="90"/>
      <c r="JWM271" s="91"/>
      <c r="JWN271" s="86"/>
      <c r="JWO271" s="87"/>
      <c r="JWP271" s="87"/>
      <c r="JWQ271" s="87"/>
      <c r="JWR271" s="87"/>
      <c r="JWS271" s="88"/>
      <c r="JWT271" s="12"/>
      <c r="JWU271" s="12"/>
      <c r="JWV271" s="88"/>
      <c r="JWW271" s="88"/>
      <c r="JWX271" s="11"/>
      <c r="JWY271" s="11"/>
      <c r="JWZ271" s="89"/>
      <c r="JXA271" s="87"/>
      <c r="JXB271" s="90"/>
      <c r="JXC271" s="91"/>
      <c r="JXD271" s="86"/>
      <c r="JXE271" s="87"/>
      <c r="JXF271" s="87"/>
      <c r="JXG271" s="87"/>
      <c r="JXH271" s="87"/>
      <c r="JXI271" s="88"/>
      <c r="JXJ271" s="12"/>
      <c r="JXK271" s="12"/>
      <c r="JXL271" s="88"/>
      <c r="JXM271" s="88"/>
      <c r="JXN271" s="11"/>
      <c r="JXO271" s="11"/>
      <c r="JXP271" s="89"/>
      <c r="JXQ271" s="87"/>
      <c r="JXR271" s="90"/>
      <c r="JXS271" s="91"/>
      <c r="JXT271" s="86"/>
      <c r="JXU271" s="87"/>
      <c r="JXV271" s="87"/>
      <c r="JXW271" s="87"/>
      <c r="JXX271" s="87"/>
      <c r="JXY271" s="88"/>
      <c r="JXZ271" s="12"/>
      <c r="JYA271" s="12"/>
      <c r="JYB271" s="88"/>
      <c r="JYC271" s="88"/>
      <c r="JYD271" s="11"/>
      <c r="JYE271" s="11"/>
      <c r="JYF271" s="89"/>
      <c r="JYG271" s="87"/>
      <c r="JYH271" s="90"/>
      <c r="JYI271" s="91"/>
      <c r="JYJ271" s="86"/>
      <c r="JYK271" s="87"/>
      <c r="JYL271" s="87"/>
      <c r="JYM271" s="87"/>
      <c r="JYN271" s="87"/>
      <c r="JYO271" s="88"/>
      <c r="JYP271" s="12"/>
      <c r="JYQ271" s="12"/>
      <c r="JYR271" s="88"/>
      <c r="JYS271" s="88"/>
      <c r="JYT271" s="11"/>
      <c r="JYU271" s="11"/>
      <c r="JYV271" s="89"/>
      <c r="JYW271" s="87"/>
      <c r="JYX271" s="90"/>
      <c r="JYY271" s="91"/>
      <c r="JYZ271" s="86"/>
      <c r="JZA271" s="87"/>
      <c r="JZB271" s="87"/>
      <c r="JZC271" s="87"/>
      <c r="JZD271" s="87"/>
      <c r="JZE271" s="88"/>
      <c r="JZF271" s="12"/>
      <c r="JZG271" s="12"/>
      <c r="JZH271" s="88"/>
      <c r="JZI271" s="88"/>
      <c r="JZJ271" s="11"/>
      <c r="JZK271" s="11"/>
      <c r="JZL271" s="89"/>
      <c r="JZM271" s="87"/>
      <c r="JZN271" s="90"/>
      <c r="JZO271" s="91"/>
      <c r="JZP271" s="86"/>
      <c r="JZQ271" s="87"/>
      <c r="JZR271" s="87"/>
      <c r="JZS271" s="87"/>
      <c r="JZT271" s="87"/>
      <c r="JZU271" s="88"/>
      <c r="JZV271" s="12"/>
      <c r="JZW271" s="12"/>
      <c r="JZX271" s="88"/>
      <c r="JZY271" s="88"/>
      <c r="JZZ271" s="11"/>
      <c r="KAA271" s="11"/>
      <c r="KAB271" s="89"/>
      <c r="KAC271" s="87"/>
      <c r="KAD271" s="90"/>
      <c r="KAE271" s="91"/>
      <c r="KAF271" s="86"/>
      <c r="KAG271" s="87"/>
      <c r="KAH271" s="87"/>
      <c r="KAI271" s="87"/>
      <c r="KAJ271" s="87"/>
      <c r="KAK271" s="88"/>
      <c r="KAL271" s="12"/>
      <c r="KAM271" s="12"/>
      <c r="KAN271" s="88"/>
      <c r="KAO271" s="88"/>
      <c r="KAP271" s="11"/>
      <c r="KAQ271" s="11"/>
      <c r="KAR271" s="89"/>
      <c r="KAS271" s="87"/>
      <c r="KAT271" s="90"/>
      <c r="KAU271" s="91"/>
      <c r="KAV271" s="86"/>
      <c r="KAW271" s="87"/>
      <c r="KAX271" s="87"/>
      <c r="KAY271" s="87"/>
      <c r="KAZ271" s="87"/>
      <c r="KBA271" s="88"/>
      <c r="KBB271" s="12"/>
      <c r="KBC271" s="12"/>
      <c r="KBD271" s="88"/>
      <c r="KBE271" s="88"/>
      <c r="KBF271" s="11"/>
      <c r="KBG271" s="11"/>
      <c r="KBH271" s="89"/>
      <c r="KBI271" s="87"/>
      <c r="KBJ271" s="90"/>
      <c r="KBK271" s="91"/>
      <c r="KBL271" s="86"/>
      <c r="KBM271" s="87"/>
      <c r="KBN271" s="87"/>
      <c r="KBO271" s="87"/>
      <c r="KBP271" s="87"/>
      <c r="KBQ271" s="88"/>
      <c r="KBR271" s="12"/>
      <c r="KBS271" s="12"/>
      <c r="KBT271" s="88"/>
      <c r="KBU271" s="88"/>
      <c r="KBV271" s="11"/>
      <c r="KBW271" s="11"/>
      <c r="KBX271" s="89"/>
      <c r="KBY271" s="87"/>
      <c r="KBZ271" s="90"/>
      <c r="KCA271" s="91"/>
      <c r="KCB271" s="86"/>
      <c r="KCC271" s="87"/>
      <c r="KCD271" s="87"/>
      <c r="KCE271" s="87"/>
      <c r="KCF271" s="87"/>
      <c r="KCG271" s="88"/>
      <c r="KCH271" s="12"/>
      <c r="KCI271" s="12"/>
      <c r="KCJ271" s="88"/>
      <c r="KCK271" s="88"/>
      <c r="KCL271" s="11"/>
      <c r="KCM271" s="11"/>
      <c r="KCN271" s="89"/>
      <c r="KCO271" s="87"/>
      <c r="KCP271" s="90"/>
      <c r="KCQ271" s="91"/>
      <c r="KCR271" s="86"/>
      <c r="KCS271" s="87"/>
      <c r="KCT271" s="87"/>
      <c r="KCU271" s="87"/>
      <c r="KCV271" s="87"/>
      <c r="KCW271" s="88"/>
      <c r="KCX271" s="12"/>
      <c r="KCY271" s="12"/>
      <c r="KCZ271" s="88"/>
      <c r="KDA271" s="88"/>
      <c r="KDB271" s="11"/>
      <c r="KDC271" s="11"/>
      <c r="KDD271" s="89"/>
      <c r="KDE271" s="87"/>
      <c r="KDF271" s="90"/>
      <c r="KDG271" s="91"/>
      <c r="KDH271" s="86"/>
      <c r="KDI271" s="87"/>
      <c r="KDJ271" s="87"/>
      <c r="KDK271" s="87"/>
      <c r="KDL271" s="87"/>
      <c r="KDM271" s="88"/>
      <c r="KDN271" s="12"/>
      <c r="KDO271" s="12"/>
      <c r="KDP271" s="88"/>
      <c r="KDQ271" s="88"/>
      <c r="KDR271" s="11"/>
      <c r="KDS271" s="11"/>
      <c r="KDT271" s="89"/>
      <c r="KDU271" s="87"/>
      <c r="KDV271" s="90"/>
      <c r="KDW271" s="91"/>
      <c r="KDX271" s="86"/>
      <c r="KDY271" s="87"/>
      <c r="KDZ271" s="87"/>
      <c r="KEA271" s="87"/>
      <c r="KEB271" s="87"/>
      <c r="KEC271" s="88"/>
      <c r="KED271" s="12"/>
      <c r="KEE271" s="12"/>
      <c r="KEF271" s="88"/>
      <c r="KEG271" s="88"/>
      <c r="KEH271" s="11"/>
      <c r="KEI271" s="11"/>
      <c r="KEJ271" s="89"/>
      <c r="KEK271" s="87"/>
      <c r="KEL271" s="90"/>
      <c r="KEM271" s="91"/>
      <c r="KEN271" s="86"/>
      <c r="KEO271" s="87"/>
      <c r="KEP271" s="87"/>
      <c r="KEQ271" s="87"/>
      <c r="KER271" s="87"/>
      <c r="KES271" s="88"/>
      <c r="KET271" s="12"/>
      <c r="KEU271" s="12"/>
      <c r="KEV271" s="88"/>
      <c r="KEW271" s="88"/>
      <c r="KEX271" s="11"/>
      <c r="KEY271" s="11"/>
      <c r="KEZ271" s="89"/>
      <c r="KFA271" s="87"/>
      <c r="KFB271" s="90"/>
      <c r="KFC271" s="91"/>
      <c r="KFD271" s="86"/>
      <c r="KFE271" s="87"/>
      <c r="KFF271" s="87"/>
      <c r="KFG271" s="87"/>
      <c r="KFH271" s="87"/>
      <c r="KFI271" s="88"/>
      <c r="KFJ271" s="12"/>
      <c r="KFK271" s="12"/>
      <c r="KFL271" s="88"/>
      <c r="KFM271" s="88"/>
      <c r="KFN271" s="11"/>
      <c r="KFO271" s="11"/>
      <c r="KFP271" s="89"/>
      <c r="KFQ271" s="87"/>
      <c r="KFR271" s="90"/>
      <c r="KFS271" s="91"/>
      <c r="KFT271" s="86"/>
      <c r="KFU271" s="87"/>
      <c r="KFV271" s="87"/>
      <c r="KFW271" s="87"/>
      <c r="KFX271" s="87"/>
      <c r="KFY271" s="88"/>
      <c r="KFZ271" s="12"/>
      <c r="KGA271" s="12"/>
      <c r="KGB271" s="88"/>
      <c r="KGC271" s="88"/>
      <c r="KGD271" s="11"/>
      <c r="KGE271" s="11"/>
      <c r="KGF271" s="89"/>
      <c r="KGG271" s="87"/>
      <c r="KGH271" s="90"/>
      <c r="KGI271" s="91"/>
      <c r="KGJ271" s="86"/>
      <c r="KGK271" s="87"/>
      <c r="KGL271" s="87"/>
      <c r="KGM271" s="87"/>
      <c r="KGN271" s="87"/>
      <c r="KGO271" s="88"/>
      <c r="KGP271" s="12"/>
      <c r="KGQ271" s="12"/>
      <c r="KGR271" s="88"/>
      <c r="KGS271" s="88"/>
      <c r="KGT271" s="11"/>
      <c r="KGU271" s="11"/>
      <c r="KGV271" s="89"/>
      <c r="KGW271" s="87"/>
      <c r="KGX271" s="90"/>
      <c r="KGY271" s="91"/>
      <c r="KGZ271" s="86"/>
      <c r="KHA271" s="87"/>
      <c r="KHB271" s="87"/>
      <c r="KHC271" s="87"/>
      <c r="KHD271" s="87"/>
      <c r="KHE271" s="88"/>
      <c r="KHF271" s="12"/>
      <c r="KHG271" s="12"/>
      <c r="KHH271" s="88"/>
      <c r="KHI271" s="88"/>
      <c r="KHJ271" s="11"/>
      <c r="KHK271" s="11"/>
      <c r="KHL271" s="89"/>
      <c r="KHM271" s="87"/>
      <c r="KHN271" s="90"/>
      <c r="KHO271" s="91"/>
      <c r="KHP271" s="86"/>
      <c r="KHQ271" s="87"/>
      <c r="KHR271" s="87"/>
      <c r="KHS271" s="87"/>
      <c r="KHT271" s="87"/>
      <c r="KHU271" s="88"/>
      <c r="KHV271" s="12"/>
      <c r="KHW271" s="12"/>
      <c r="KHX271" s="88"/>
      <c r="KHY271" s="88"/>
      <c r="KHZ271" s="11"/>
      <c r="KIA271" s="11"/>
      <c r="KIB271" s="89"/>
      <c r="KIC271" s="87"/>
      <c r="KID271" s="90"/>
      <c r="KIE271" s="91"/>
      <c r="KIF271" s="86"/>
      <c r="KIG271" s="87"/>
      <c r="KIH271" s="87"/>
      <c r="KII271" s="87"/>
      <c r="KIJ271" s="87"/>
      <c r="KIK271" s="88"/>
      <c r="KIL271" s="12"/>
      <c r="KIM271" s="12"/>
      <c r="KIN271" s="88"/>
      <c r="KIO271" s="88"/>
      <c r="KIP271" s="11"/>
      <c r="KIQ271" s="11"/>
      <c r="KIR271" s="89"/>
      <c r="KIS271" s="87"/>
      <c r="KIT271" s="90"/>
      <c r="KIU271" s="91"/>
      <c r="KIV271" s="86"/>
      <c r="KIW271" s="87"/>
      <c r="KIX271" s="87"/>
      <c r="KIY271" s="87"/>
      <c r="KIZ271" s="87"/>
      <c r="KJA271" s="88"/>
      <c r="KJB271" s="12"/>
      <c r="KJC271" s="12"/>
      <c r="KJD271" s="88"/>
      <c r="KJE271" s="88"/>
      <c r="KJF271" s="11"/>
      <c r="KJG271" s="11"/>
      <c r="KJH271" s="89"/>
      <c r="KJI271" s="87"/>
      <c r="KJJ271" s="90"/>
      <c r="KJK271" s="91"/>
      <c r="KJL271" s="86"/>
      <c r="KJM271" s="87"/>
      <c r="KJN271" s="87"/>
      <c r="KJO271" s="87"/>
      <c r="KJP271" s="87"/>
      <c r="KJQ271" s="88"/>
      <c r="KJR271" s="12"/>
      <c r="KJS271" s="12"/>
      <c r="KJT271" s="88"/>
      <c r="KJU271" s="88"/>
      <c r="KJV271" s="11"/>
      <c r="KJW271" s="11"/>
      <c r="KJX271" s="89"/>
      <c r="KJY271" s="87"/>
      <c r="KJZ271" s="90"/>
      <c r="KKA271" s="91"/>
      <c r="KKB271" s="86"/>
      <c r="KKC271" s="87"/>
      <c r="KKD271" s="87"/>
      <c r="KKE271" s="87"/>
      <c r="KKF271" s="87"/>
      <c r="KKG271" s="88"/>
      <c r="KKH271" s="12"/>
      <c r="KKI271" s="12"/>
      <c r="KKJ271" s="88"/>
      <c r="KKK271" s="88"/>
      <c r="KKL271" s="11"/>
      <c r="KKM271" s="11"/>
      <c r="KKN271" s="89"/>
      <c r="KKO271" s="87"/>
      <c r="KKP271" s="90"/>
      <c r="KKQ271" s="91"/>
      <c r="KKR271" s="86"/>
      <c r="KKS271" s="87"/>
      <c r="KKT271" s="87"/>
      <c r="KKU271" s="87"/>
      <c r="KKV271" s="87"/>
      <c r="KKW271" s="88"/>
      <c r="KKX271" s="12"/>
      <c r="KKY271" s="12"/>
      <c r="KKZ271" s="88"/>
      <c r="KLA271" s="88"/>
      <c r="KLB271" s="11"/>
      <c r="KLC271" s="11"/>
      <c r="KLD271" s="89"/>
      <c r="KLE271" s="87"/>
      <c r="KLF271" s="90"/>
      <c r="KLG271" s="91"/>
      <c r="KLH271" s="86"/>
      <c r="KLI271" s="87"/>
      <c r="KLJ271" s="87"/>
      <c r="KLK271" s="87"/>
      <c r="KLL271" s="87"/>
      <c r="KLM271" s="88"/>
      <c r="KLN271" s="12"/>
      <c r="KLO271" s="12"/>
      <c r="KLP271" s="88"/>
      <c r="KLQ271" s="88"/>
      <c r="KLR271" s="11"/>
      <c r="KLS271" s="11"/>
      <c r="KLT271" s="89"/>
      <c r="KLU271" s="87"/>
      <c r="KLV271" s="90"/>
      <c r="KLW271" s="91"/>
      <c r="KLX271" s="86"/>
      <c r="KLY271" s="87"/>
      <c r="KLZ271" s="87"/>
      <c r="KMA271" s="87"/>
      <c r="KMB271" s="87"/>
      <c r="KMC271" s="88"/>
      <c r="KMD271" s="12"/>
      <c r="KME271" s="12"/>
      <c r="KMF271" s="88"/>
      <c r="KMG271" s="88"/>
      <c r="KMH271" s="11"/>
      <c r="KMI271" s="11"/>
      <c r="KMJ271" s="89"/>
      <c r="KMK271" s="87"/>
      <c r="KML271" s="90"/>
      <c r="KMM271" s="91"/>
      <c r="KMN271" s="86"/>
      <c r="KMO271" s="87"/>
      <c r="KMP271" s="87"/>
      <c r="KMQ271" s="87"/>
      <c r="KMR271" s="87"/>
      <c r="KMS271" s="88"/>
      <c r="KMT271" s="12"/>
      <c r="KMU271" s="12"/>
      <c r="KMV271" s="88"/>
      <c r="KMW271" s="88"/>
      <c r="KMX271" s="11"/>
      <c r="KMY271" s="11"/>
      <c r="KMZ271" s="89"/>
      <c r="KNA271" s="87"/>
      <c r="KNB271" s="90"/>
      <c r="KNC271" s="91"/>
      <c r="KND271" s="86"/>
      <c r="KNE271" s="87"/>
      <c r="KNF271" s="87"/>
      <c r="KNG271" s="87"/>
      <c r="KNH271" s="87"/>
      <c r="KNI271" s="88"/>
      <c r="KNJ271" s="12"/>
      <c r="KNK271" s="12"/>
      <c r="KNL271" s="88"/>
      <c r="KNM271" s="88"/>
      <c r="KNN271" s="11"/>
      <c r="KNO271" s="11"/>
      <c r="KNP271" s="89"/>
      <c r="KNQ271" s="87"/>
      <c r="KNR271" s="90"/>
      <c r="KNS271" s="91"/>
      <c r="KNT271" s="86"/>
      <c r="KNU271" s="87"/>
      <c r="KNV271" s="87"/>
      <c r="KNW271" s="87"/>
      <c r="KNX271" s="87"/>
      <c r="KNY271" s="88"/>
      <c r="KNZ271" s="12"/>
      <c r="KOA271" s="12"/>
      <c r="KOB271" s="88"/>
      <c r="KOC271" s="88"/>
      <c r="KOD271" s="11"/>
      <c r="KOE271" s="11"/>
      <c r="KOF271" s="89"/>
      <c r="KOG271" s="87"/>
      <c r="KOH271" s="90"/>
      <c r="KOI271" s="91"/>
      <c r="KOJ271" s="86"/>
      <c r="KOK271" s="87"/>
      <c r="KOL271" s="87"/>
      <c r="KOM271" s="87"/>
      <c r="KON271" s="87"/>
      <c r="KOO271" s="88"/>
      <c r="KOP271" s="12"/>
      <c r="KOQ271" s="12"/>
      <c r="KOR271" s="88"/>
      <c r="KOS271" s="88"/>
      <c r="KOT271" s="11"/>
      <c r="KOU271" s="11"/>
      <c r="KOV271" s="89"/>
      <c r="KOW271" s="87"/>
      <c r="KOX271" s="90"/>
      <c r="KOY271" s="91"/>
      <c r="KOZ271" s="86"/>
      <c r="KPA271" s="87"/>
      <c r="KPB271" s="87"/>
      <c r="KPC271" s="87"/>
      <c r="KPD271" s="87"/>
      <c r="KPE271" s="88"/>
      <c r="KPF271" s="12"/>
      <c r="KPG271" s="12"/>
      <c r="KPH271" s="88"/>
      <c r="KPI271" s="88"/>
      <c r="KPJ271" s="11"/>
      <c r="KPK271" s="11"/>
      <c r="KPL271" s="89"/>
      <c r="KPM271" s="87"/>
      <c r="KPN271" s="90"/>
      <c r="KPO271" s="91"/>
      <c r="KPP271" s="86"/>
      <c r="KPQ271" s="87"/>
      <c r="KPR271" s="87"/>
      <c r="KPS271" s="87"/>
      <c r="KPT271" s="87"/>
      <c r="KPU271" s="88"/>
      <c r="KPV271" s="12"/>
      <c r="KPW271" s="12"/>
      <c r="KPX271" s="88"/>
      <c r="KPY271" s="88"/>
      <c r="KPZ271" s="11"/>
      <c r="KQA271" s="11"/>
      <c r="KQB271" s="89"/>
      <c r="KQC271" s="87"/>
      <c r="KQD271" s="90"/>
      <c r="KQE271" s="91"/>
      <c r="KQF271" s="86"/>
      <c r="KQG271" s="87"/>
      <c r="KQH271" s="87"/>
      <c r="KQI271" s="87"/>
      <c r="KQJ271" s="87"/>
      <c r="KQK271" s="88"/>
      <c r="KQL271" s="12"/>
      <c r="KQM271" s="12"/>
      <c r="KQN271" s="88"/>
      <c r="KQO271" s="88"/>
      <c r="KQP271" s="11"/>
      <c r="KQQ271" s="11"/>
      <c r="KQR271" s="89"/>
      <c r="KQS271" s="87"/>
      <c r="KQT271" s="90"/>
      <c r="KQU271" s="91"/>
      <c r="KQV271" s="86"/>
      <c r="KQW271" s="87"/>
      <c r="KQX271" s="87"/>
      <c r="KQY271" s="87"/>
      <c r="KQZ271" s="87"/>
      <c r="KRA271" s="88"/>
      <c r="KRB271" s="12"/>
      <c r="KRC271" s="12"/>
      <c r="KRD271" s="88"/>
      <c r="KRE271" s="88"/>
      <c r="KRF271" s="11"/>
      <c r="KRG271" s="11"/>
      <c r="KRH271" s="89"/>
      <c r="KRI271" s="87"/>
      <c r="KRJ271" s="90"/>
      <c r="KRK271" s="91"/>
      <c r="KRL271" s="86"/>
      <c r="KRM271" s="87"/>
      <c r="KRN271" s="87"/>
      <c r="KRO271" s="87"/>
      <c r="KRP271" s="87"/>
      <c r="KRQ271" s="88"/>
      <c r="KRR271" s="12"/>
      <c r="KRS271" s="12"/>
      <c r="KRT271" s="88"/>
      <c r="KRU271" s="88"/>
      <c r="KRV271" s="11"/>
      <c r="KRW271" s="11"/>
      <c r="KRX271" s="89"/>
      <c r="KRY271" s="87"/>
      <c r="KRZ271" s="90"/>
      <c r="KSA271" s="91"/>
      <c r="KSB271" s="86"/>
      <c r="KSC271" s="87"/>
      <c r="KSD271" s="87"/>
      <c r="KSE271" s="87"/>
      <c r="KSF271" s="87"/>
      <c r="KSG271" s="88"/>
      <c r="KSH271" s="12"/>
      <c r="KSI271" s="12"/>
      <c r="KSJ271" s="88"/>
      <c r="KSK271" s="88"/>
      <c r="KSL271" s="11"/>
      <c r="KSM271" s="11"/>
      <c r="KSN271" s="89"/>
      <c r="KSO271" s="87"/>
      <c r="KSP271" s="90"/>
      <c r="KSQ271" s="91"/>
      <c r="KSR271" s="86"/>
      <c r="KSS271" s="87"/>
      <c r="KST271" s="87"/>
      <c r="KSU271" s="87"/>
      <c r="KSV271" s="87"/>
      <c r="KSW271" s="88"/>
      <c r="KSX271" s="12"/>
      <c r="KSY271" s="12"/>
      <c r="KSZ271" s="88"/>
      <c r="KTA271" s="88"/>
      <c r="KTB271" s="11"/>
      <c r="KTC271" s="11"/>
      <c r="KTD271" s="89"/>
      <c r="KTE271" s="87"/>
      <c r="KTF271" s="90"/>
      <c r="KTG271" s="91"/>
      <c r="KTH271" s="86"/>
      <c r="KTI271" s="87"/>
      <c r="KTJ271" s="87"/>
      <c r="KTK271" s="87"/>
      <c r="KTL271" s="87"/>
      <c r="KTM271" s="88"/>
      <c r="KTN271" s="12"/>
      <c r="KTO271" s="12"/>
      <c r="KTP271" s="88"/>
      <c r="KTQ271" s="88"/>
      <c r="KTR271" s="11"/>
      <c r="KTS271" s="11"/>
      <c r="KTT271" s="89"/>
      <c r="KTU271" s="87"/>
      <c r="KTV271" s="90"/>
      <c r="KTW271" s="91"/>
      <c r="KTX271" s="86"/>
      <c r="KTY271" s="87"/>
      <c r="KTZ271" s="87"/>
      <c r="KUA271" s="87"/>
      <c r="KUB271" s="87"/>
      <c r="KUC271" s="88"/>
      <c r="KUD271" s="12"/>
      <c r="KUE271" s="12"/>
      <c r="KUF271" s="88"/>
      <c r="KUG271" s="88"/>
      <c r="KUH271" s="11"/>
      <c r="KUI271" s="11"/>
      <c r="KUJ271" s="89"/>
      <c r="KUK271" s="87"/>
      <c r="KUL271" s="90"/>
      <c r="KUM271" s="91"/>
      <c r="KUN271" s="86"/>
      <c r="KUO271" s="87"/>
      <c r="KUP271" s="87"/>
      <c r="KUQ271" s="87"/>
      <c r="KUR271" s="87"/>
      <c r="KUS271" s="88"/>
      <c r="KUT271" s="12"/>
      <c r="KUU271" s="12"/>
      <c r="KUV271" s="88"/>
      <c r="KUW271" s="88"/>
      <c r="KUX271" s="11"/>
      <c r="KUY271" s="11"/>
      <c r="KUZ271" s="89"/>
      <c r="KVA271" s="87"/>
      <c r="KVB271" s="90"/>
      <c r="KVC271" s="91"/>
      <c r="KVD271" s="86"/>
      <c r="KVE271" s="87"/>
      <c r="KVF271" s="87"/>
      <c r="KVG271" s="87"/>
      <c r="KVH271" s="87"/>
      <c r="KVI271" s="88"/>
      <c r="KVJ271" s="12"/>
      <c r="KVK271" s="12"/>
      <c r="KVL271" s="88"/>
      <c r="KVM271" s="88"/>
      <c r="KVN271" s="11"/>
      <c r="KVO271" s="11"/>
      <c r="KVP271" s="89"/>
      <c r="KVQ271" s="87"/>
      <c r="KVR271" s="90"/>
      <c r="KVS271" s="91"/>
      <c r="KVT271" s="86"/>
      <c r="KVU271" s="87"/>
      <c r="KVV271" s="87"/>
      <c r="KVW271" s="87"/>
      <c r="KVX271" s="87"/>
      <c r="KVY271" s="88"/>
      <c r="KVZ271" s="12"/>
      <c r="KWA271" s="12"/>
      <c r="KWB271" s="88"/>
      <c r="KWC271" s="88"/>
      <c r="KWD271" s="11"/>
      <c r="KWE271" s="11"/>
      <c r="KWF271" s="89"/>
      <c r="KWG271" s="87"/>
      <c r="KWH271" s="90"/>
      <c r="KWI271" s="91"/>
      <c r="KWJ271" s="86"/>
      <c r="KWK271" s="87"/>
      <c r="KWL271" s="87"/>
      <c r="KWM271" s="87"/>
      <c r="KWN271" s="87"/>
      <c r="KWO271" s="88"/>
      <c r="KWP271" s="12"/>
      <c r="KWQ271" s="12"/>
      <c r="KWR271" s="88"/>
      <c r="KWS271" s="88"/>
      <c r="KWT271" s="11"/>
      <c r="KWU271" s="11"/>
      <c r="KWV271" s="89"/>
      <c r="KWW271" s="87"/>
      <c r="KWX271" s="90"/>
      <c r="KWY271" s="91"/>
      <c r="KWZ271" s="86"/>
      <c r="KXA271" s="87"/>
      <c r="KXB271" s="87"/>
      <c r="KXC271" s="87"/>
      <c r="KXD271" s="87"/>
      <c r="KXE271" s="88"/>
      <c r="KXF271" s="12"/>
      <c r="KXG271" s="12"/>
      <c r="KXH271" s="88"/>
      <c r="KXI271" s="88"/>
      <c r="KXJ271" s="11"/>
      <c r="KXK271" s="11"/>
      <c r="KXL271" s="89"/>
      <c r="KXM271" s="87"/>
      <c r="KXN271" s="90"/>
      <c r="KXO271" s="91"/>
      <c r="KXP271" s="86"/>
      <c r="KXQ271" s="87"/>
      <c r="KXR271" s="87"/>
      <c r="KXS271" s="87"/>
      <c r="KXT271" s="87"/>
      <c r="KXU271" s="88"/>
      <c r="KXV271" s="12"/>
      <c r="KXW271" s="12"/>
      <c r="KXX271" s="88"/>
      <c r="KXY271" s="88"/>
      <c r="KXZ271" s="11"/>
      <c r="KYA271" s="11"/>
      <c r="KYB271" s="89"/>
      <c r="KYC271" s="87"/>
      <c r="KYD271" s="90"/>
      <c r="KYE271" s="91"/>
      <c r="KYF271" s="86"/>
      <c r="KYG271" s="87"/>
      <c r="KYH271" s="87"/>
      <c r="KYI271" s="87"/>
      <c r="KYJ271" s="87"/>
      <c r="KYK271" s="88"/>
      <c r="KYL271" s="12"/>
      <c r="KYM271" s="12"/>
      <c r="KYN271" s="88"/>
      <c r="KYO271" s="88"/>
      <c r="KYP271" s="11"/>
      <c r="KYQ271" s="11"/>
      <c r="KYR271" s="89"/>
      <c r="KYS271" s="87"/>
      <c r="KYT271" s="90"/>
      <c r="KYU271" s="91"/>
      <c r="KYV271" s="86"/>
      <c r="KYW271" s="87"/>
      <c r="KYX271" s="87"/>
      <c r="KYY271" s="87"/>
      <c r="KYZ271" s="87"/>
      <c r="KZA271" s="88"/>
      <c r="KZB271" s="12"/>
      <c r="KZC271" s="12"/>
      <c r="KZD271" s="88"/>
      <c r="KZE271" s="88"/>
      <c r="KZF271" s="11"/>
      <c r="KZG271" s="11"/>
      <c r="KZH271" s="89"/>
      <c r="KZI271" s="87"/>
      <c r="KZJ271" s="90"/>
      <c r="KZK271" s="91"/>
      <c r="KZL271" s="86"/>
      <c r="KZM271" s="87"/>
      <c r="KZN271" s="87"/>
      <c r="KZO271" s="87"/>
      <c r="KZP271" s="87"/>
      <c r="KZQ271" s="88"/>
      <c r="KZR271" s="12"/>
      <c r="KZS271" s="12"/>
      <c r="KZT271" s="88"/>
      <c r="KZU271" s="88"/>
      <c r="KZV271" s="11"/>
      <c r="KZW271" s="11"/>
      <c r="KZX271" s="89"/>
      <c r="KZY271" s="87"/>
      <c r="KZZ271" s="90"/>
      <c r="LAA271" s="91"/>
      <c r="LAB271" s="86"/>
      <c r="LAC271" s="87"/>
      <c r="LAD271" s="87"/>
      <c r="LAE271" s="87"/>
      <c r="LAF271" s="87"/>
      <c r="LAG271" s="88"/>
      <c r="LAH271" s="12"/>
      <c r="LAI271" s="12"/>
      <c r="LAJ271" s="88"/>
      <c r="LAK271" s="88"/>
      <c r="LAL271" s="11"/>
      <c r="LAM271" s="11"/>
      <c r="LAN271" s="89"/>
      <c r="LAO271" s="87"/>
      <c r="LAP271" s="90"/>
      <c r="LAQ271" s="91"/>
      <c r="LAR271" s="86"/>
      <c r="LAS271" s="87"/>
      <c r="LAT271" s="87"/>
      <c r="LAU271" s="87"/>
      <c r="LAV271" s="87"/>
      <c r="LAW271" s="88"/>
      <c r="LAX271" s="12"/>
      <c r="LAY271" s="12"/>
      <c r="LAZ271" s="88"/>
      <c r="LBA271" s="88"/>
      <c r="LBB271" s="11"/>
      <c r="LBC271" s="11"/>
      <c r="LBD271" s="89"/>
      <c r="LBE271" s="87"/>
      <c r="LBF271" s="90"/>
      <c r="LBG271" s="91"/>
      <c r="LBH271" s="86"/>
      <c r="LBI271" s="87"/>
      <c r="LBJ271" s="87"/>
      <c r="LBK271" s="87"/>
      <c r="LBL271" s="87"/>
      <c r="LBM271" s="88"/>
      <c r="LBN271" s="12"/>
      <c r="LBO271" s="12"/>
      <c r="LBP271" s="88"/>
      <c r="LBQ271" s="88"/>
      <c r="LBR271" s="11"/>
      <c r="LBS271" s="11"/>
      <c r="LBT271" s="89"/>
      <c r="LBU271" s="87"/>
      <c r="LBV271" s="90"/>
      <c r="LBW271" s="91"/>
      <c r="LBX271" s="86"/>
      <c r="LBY271" s="87"/>
      <c r="LBZ271" s="87"/>
      <c r="LCA271" s="87"/>
      <c r="LCB271" s="87"/>
      <c r="LCC271" s="88"/>
      <c r="LCD271" s="12"/>
      <c r="LCE271" s="12"/>
      <c r="LCF271" s="88"/>
      <c r="LCG271" s="88"/>
      <c r="LCH271" s="11"/>
      <c r="LCI271" s="11"/>
      <c r="LCJ271" s="89"/>
      <c r="LCK271" s="87"/>
      <c r="LCL271" s="90"/>
      <c r="LCM271" s="91"/>
      <c r="LCN271" s="86"/>
      <c r="LCO271" s="87"/>
      <c r="LCP271" s="87"/>
      <c r="LCQ271" s="87"/>
      <c r="LCR271" s="87"/>
      <c r="LCS271" s="88"/>
      <c r="LCT271" s="12"/>
      <c r="LCU271" s="12"/>
      <c r="LCV271" s="88"/>
      <c r="LCW271" s="88"/>
      <c r="LCX271" s="11"/>
      <c r="LCY271" s="11"/>
      <c r="LCZ271" s="89"/>
      <c r="LDA271" s="87"/>
      <c r="LDB271" s="90"/>
      <c r="LDC271" s="91"/>
      <c r="LDD271" s="86"/>
      <c r="LDE271" s="87"/>
      <c r="LDF271" s="87"/>
      <c r="LDG271" s="87"/>
      <c r="LDH271" s="87"/>
      <c r="LDI271" s="88"/>
      <c r="LDJ271" s="12"/>
      <c r="LDK271" s="12"/>
      <c r="LDL271" s="88"/>
      <c r="LDM271" s="88"/>
      <c r="LDN271" s="11"/>
      <c r="LDO271" s="11"/>
      <c r="LDP271" s="89"/>
      <c r="LDQ271" s="87"/>
      <c r="LDR271" s="90"/>
      <c r="LDS271" s="91"/>
      <c r="LDT271" s="86"/>
      <c r="LDU271" s="87"/>
      <c r="LDV271" s="87"/>
      <c r="LDW271" s="87"/>
      <c r="LDX271" s="87"/>
      <c r="LDY271" s="88"/>
      <c r="LDZ271" s="12"/>
      <c r="LEA271" s="12"/>
      <c r="LEB271" s="88"/>
      <c r="LEC271" s="88"/>
      <c r="LED271" s="11"/>
      <c r="LEE271" s="11"/>
      <c r="LEF271" s="89"/>
      <c r="LEG271" s="87"/>
      <c r="LEH271" s="90"/>
      <c r="LEI271" s="91"/>
      <c r="LEJ271" s="86"/>
      <c r="LEK271" s="87"/>
      <c r="LEL271" s="87"/>
      <c r="LEM271" s="87"/>
      <c r="LEN271" s="87"/>
      <c r="LEO271" s="88"/>
      <c r="LEP271" s="12"/>
      <c r="LEQ271" s="12"/>
      <c r="LER271" s="88"/>
      <c r="LES271" s="88"/>
      <c r="LET271" s="11"/>
      <c r="LEU271" s="11"/>
      <c r="LEV271" s="89"/>
      <c r="LEW271" s="87"/>
      <c r="LEX271" s="90"/>
      <c r="LEY271" s="91"/>
      <c r="LEZ271" s="86"/>
      <c r="LFA271" s="87"/>
      <c r="LFB271" s="87"/>
      <c r="LFC271" s="87"/>
      <c r="LFD271" s="87"/>
      <c r="LFE271" s="88"/>
      <c r="LFF271" s="12"/>
      <c r="LFG271" s="12"/>
      <c r="LFH271" s="88"/>
      <c r="LFI271" s="88"/>
      <c r="LFJ271" s="11"/>
      <c r="LFK271" s="11"/>
      <c r="LFL271" s="89"/>
      <c r="LFM271" s="87"/>
      <c r="LFN271" s="90"/>
      <c r="LFO271" s="91"/>
      <c r="LFP271" s="86"/>
      <c r="LFQ271" s="87"/>
      <c r="LFR271" s="87"/>
      <c r="LFS271" s="87"/>
      <c r="LFT271" s="87"/>
      <c r="LFU271" s="88"/>
      <c r="LFV271" s="12"/>
      <c r="LFW271" s="12"/>
      <c r="LFX271" s="88"/>
      <c r="LFY271" s="88"/>
      <c r="LFZ271" s="11"/>
      <c r="LGA271" s="11"/>
      <c r="LGB271" s="89"/>
      <c r="LGC271" s="87"/>
      <c r="LGD271" s="90"/>
      <c r="LGE271" s="91"/>
      <c r="LGF271" s="86"/>
      <c r="LGG271" s="87"/>
      <c r="LGH271" s="87"/>
      <c r="LGI271" s="87"/>
      <c r="LGJ271" s="87"/>
      <c r="LGK271" s="88"/>
      <c r="LGL271" s="12"/>
      <c r="LGM271" s="12"/>
      <c r="LGN271" s="88"/>
      <c r="LGO271" s="88"/>
      <c r="LGP271" s="11"/>
      <c r="LGQ271" s="11"/>
      <c r="LGR271" s="89"/>
      <c r="LGS271" s="87"/>
      <c r="LGT271" s="90"/>
      <c r="LGU271" s="91"/>
      <c r="LGV271" s="86"/>
      <c r="LGW271" s="87"/>
      <c r="LGX271" s="87"/>
      <c r="LGY271" s="87"/>
      <c r="LGZ271" s="87"/>
      <c r="LHA271" s="88"/>
      <c r="LHB271" s="12"/>
      <c r="LHC271" s="12"/>
      <c r="LHD271" s="88"/>
      <c r="LHE271" s="88"/>
      <c r="LHF271" s="11"/>
      <c r="LHG271" s="11"/>
      <c r="LHH271" s="89"/>
      <c r="LHI271" s="87"/>
      <c r="LHJ271" s="90"/>
      <c r="LHK271" s="91"/>
      <c r="LHL271" s="86"/>
      <c r="LHM271" s="87"/>
      <c r="LHN271" s="87"/>
      <c r="LHO271" s="87"/>
      <c r="LHP271" s="87"/>
      <c r="LHQ271" s="88"/>
      <c r="LHR271" s="12"/>
      <c r="LHS271" s="12"/>
      <c r="LHT271" s="88"/>
      <c r="LHU271" s="88"/>
      <c r="LHV271" s="11"/>
      <c r="LHW271" s="11"/>
      <c r="LHX271" s="89"/>
      <c r="LHY271" s="87"/>
      <c r="LHZ271" s="90"/>
      <c r="LIA271" s="91"/>
      <c r="LIB271" s="86"/>
      <c r="LIC271" s="87"/>
      <c r="LID271" s="87"/>
      <c r="LIE271" s="87"/>
      <c r="LIF271" s="87"/>
      <c r="LIG271" s="88"/>
      <c r="LIH271" s="12"/>
      <c r="LII271" s="12"/>
      <c r="LIJ271" s="88"/>
      <c r="LIK271" s="88"/>
      <c r="LIL271" s="11"/>
      <c r="LIM271" s="11"/>
      <c r="LIN271" s="89"/>
      <c r="LIO271" s="87"/>
      <c r="LIP271" s="90"/>
      <c r="LIQ271" s="91"/>
      <c r="LIR271" s="86"/>
      <c r="LIS271" s="87"/>
      <c r="LIT271" s="87"/>
      <c r="LIU271" s="87"/>
      <c r="LIV271" s="87"/>
      <c r="LIW271" s="88"/>
      <c r="LIX271" s="12"/>
      <c r="LIY271" s="12"/>
      <c r="LIZ271" s="88"/>
      <c r="LJA271" s="88"/>
      <c r="LJB271" s="11"/>
      <c r="LJC271" s="11"/>
      <c r="LJD271" s="89"/>
      <c r="LJE271" s="87"/>
      <c r="LJF271" s="90"/>
      <c r="LJG271" s="91"/>
      <c r="LJH271" s="86"/>
      <c r="LJI271" s="87"/>
      <c r="LJJ271" s="87"/>
      <c r="LJK271" s="87"/>
      <c r="LJL271" s="87"/>
      <c r="LJM271" s="88"/>
      <c r="LJN271" s="12"/>
      <c r="LJO271" s="12"/>
      <c r="LJP271" s="88"/>
      <c r="LJQ271" s="88"/>
      <c r="LJR271" s="11"/>
      <c r="LJS271" s="11"/>
      <c r="LJT271" s="89"/>
      <c r="LJU271" s="87"/>
      <c r="LJV271" s="90"/>
      <c r="LJW271" s="91"/>
      <c r="LJX271" s="86"/>
      <c r="LJY271" s="87"/>
      <c r="LJZ271" s="87"/>
      <c r="LKA271" s="87"/>
      <c r="LKB271" s="87"/>
      <c r="LKC271" s="88"/>
      <c r="LKD271" s="12"/>
      <c r="LKE271" s="12"/>
      <c r="LKF271" s="88"/>
      <c r="LKG271" s="88"/>
      <c r="LKH271" s="11"/>
      <c r="LKI271" s="11"/>
      <c r="LKJ271" s="89"/>
      <c r="LKK271" s="87"/>
      <c r="LKL271" s="90"/>
      <c r="LKM271" s="91"/>
      <c r="LKN271" s="86"/>
      <c r="LKO271" s="87"/>
      <c r="LKP271" s="87"/>
      <c r="LKQ271" s="87"/>
      <c r="LKR271" s="87"/>
      <c r="LKS271" s="88"/>
      <c r="LKT271" s="12"/>
      <c r="LKU271" s="12"/>
      <c r="LKV271" s="88"/>
      <c r="LKW271" s="88"/>
      <c r="LKX271" s="11"/>
      <c r="LKY271" s="11"/>
      <c r="LKZ271" s="89"/>
      <c r="LLA271" s="87"/>
      <c r="LLB271" s="90"/>
      <c r="LLC271" s="91"/>
      <c r="LLD271" s="86"/>
      <c r="LLE271" s="87"/>
      <c r="LLF271" s="87"/>
      <c r="LLG271" s="87"/>
      <c r="LLH271" s="87"/>
      <c r="LLI271" s="88"/>
      <c r="LLJ271" s="12"/>
      <c r="LLK271" s="12"/>
      <c r="LLL271" s="88"/>
      <c r="LLM271" s="88"/>
      <c r="LLN271" s="11"/>
      <c r="LLO271" s="11"/>
      <c r="LLP271" s="89"/>
      <c r="LLQ271" s="87"/>
      <c r="LLR271" s="90"/>
      <c r="LLS271" s="91"/>
      <c r="LLT271" s="86"/>
      <c r="LLU271" s="87"/>
      <c r="LLV271" s="87"/>
      <c r="LLW271" s="87"/>
      <c r="LLX271" s="87"/>
      <c r="LLY271" s="88"/>
      <c r="LLZ271" s="12"/>
      <c r="LMA271" s="12"/>
      <c r="LMB271" s="88"/>
      <c r="LMC271" s="88"/>
      <c r="LMD271" s="11"/>
      <c r="LME271" s="11"/>
      <c r="LMF271" s="89"/>
      <c r="LMG271" s="87"/>
      <c r="LMH271" s="90"/>
      <c r="LMI271" s="91"/>
      <c r="LMJ271" s="86"/>
      <c r="LMK271" s="87"/>
      <c r="LML271" s="87"/>
      <c r="LMM271" s="87"/>
      <c r="LMN271" s="87"/>
      <c r="LMO271" s="88"/>
      <c r="LMP271" s="12"/>
      <c r="LMQ271" s="12"/>
      <c r="LMR271" s="88"/>
      <c r="LMS271" s="88"/>
      <c r="LMT271" s="11"/>
      <c r="LMU271" s="11"/>
      <c r="LMV271" s="89"/>
      <c r="LMW271" s="87"/>
      <c r="LMX271" s="90"/>
      <c r="LMY271" s="91"/>
      <c r="LMZ271" s="86"/>
      <c r="LNA271" s="87"/>
      <c r="LNB271" s="87"/>
      <c r="LNC271" s="87"/>
      <c r="LND271" s="87"/>
      <c r="LNE271" s="88"/>
      <c r="LNF271" s="12"/>
      <c r="LNG271" s="12"/>
      <c r="LNH271" s="88"/>
      <c r="LNI271" s="88"/>
      <c r="LNJ271" s="11"/>
      <c r="LNK271" s="11"/>
      <c r="LNL271" s="89"/>
      <c r="LNM271" s="87"/>
      <c r="LNN271" s="90"/>
      <c r="LNO271" s="91"/>
      <c r="LNP271" s="86"/>
      <c r="LNQ271" s="87"/>
      <c r="LNR271" s="87"/>
      <c r="LNS271" s="87"/>
      <c r="LNT271" s="87"/>
      <c r="LNU271" s="88"/>
      <c r="LNV271" s="12"/>
      <c r="LNW271" s="12"/>
      <c r="LNX271" s="88"/>
      <c r="LNY271" s="88"/>
      <c r="LNZ271" s="11"/>
      <c r="LOA271" s="11"/>
      <c r="LOB271" s="89"/>
      <c r="LOC271" s="87"/>
      <c r="LOD271" s="90"/>
      <c r="LOE271" s="91"/>
      <c r="LOF271" s="86"/>
      <c r="LOG271" s="87"/>
      <c r="LOH271" s="87"/>
      <c r="LOI271" s="87"/>
      <c r="LOJ271" s="87"/>
      <c r="LOK271" s="88"/>
      <c r="LOL271" s="12"/>
      <c r="LOM271" s="12"/>
      <c r="LON271" s="88"/>
      <c r="LOO271" s="88"/>
      <c r="LOP271" s="11"/>
      <c r="LOQ271" s="11"/>
      <c r="LOR271" s="89"/>
      <c r="LOS271" s="87"/>
      <c r="LOT271" s="90"/>
      <c r="LOU271" s="91"/>
      <c r="LOV271" s="86"/>
      <c r="LOW271" s="87"/>
      <c r="LOX271" s="87"/>
      <c r="LOY271" s="87"/>
      <c r="LOZ271" s="87"/>
      <c r="LPA271" s="88"/>
      <c r="LPB271" s="12"/>
      <c r="LPC271" s="12"/>
      <c r="LPD271" s="88"/>
      <c r="LPE271" s="88"/>
      <c r="LPF271" s="11"/>
      <c r="LPG271" s="11"/>
      <c r="LPH271" s="89"/>
      <c r="LPI271" s="87"/>
      <c r="LPJ271" s="90"/>
      <c r="LPK271" s="91"/>
      <c r="LPL271" s="86"/>
      <c r="LPM271" s="87"/>
      <c r="LPN271" s="87"/>
      <c r="LPO271" s="87"/>
      <c r="LPP271" s="87"/>
      <c r="LPQ271" s="88"/>
      <c r="LPR271" s="12"/>
      <c r="LPS271" s="12"/>
      <c r="LPT271" s="88"/>
      <c r="LPU271" s="88"/>
      <c r="LPV271" s="11"/>
      <c r="LPW271" s="11"/>
      <c r="LPX271" s="89"/>
      <c r="LPY271" s="87"/>
      <c r="LPZ271" s="90"/>
      <c r="LQA271" s="91"/>
      <c r="LQB271" s="86"/>
      <c r="LQC271" s="87"/>
      <c r="LQD271" s="87"/>
      <c r="LQE271" s="87"/>
      <c r="LQF271" s="87"/>
      <c r="LQG271" s="88"/>
      <c r="LQH271" s="12"/>
      <c r="LQI271" s="12"/>
      <c r="LQJ271" s="88"/>
      <c r="LQK271" s="88"/>
      <c r="LQL271" s="11"/>
      <c r="LQM271" s="11"/>
      <c r="LQN271" s="89"/>
      <c r="LQO271" s="87"/>
      <c r="LQP271" s="90"/>
      <c r="LQQ271" s="91"/>
      <c r="LQR271" s="86"/>
      <c r="LQS271" s="87"/>
      <c r="LQT271" s="87"/>
      <c r="LQU271" s="87"/>
      <c r="LQV271" s="87"/>
      <c r="LQW271" s="88"/>
      <c r="LQX271" s="12"/>
      <c r="LQY271" s="12"/>
      <c r="LQZ271" s="88"/>
      <c r="LRA271" s="88"/>
      <c r="LRB271" s="11"/>
      <c r="LRC271" s="11"/>
      <c r="LRD271" s="89"/>
      <c r="LRE271" s="87"/>
      <c r="LRF271" s="90"/>
      <c r="LRG271" s="91"/>
      <c r="LRH271" s="86"/>
      <c r="LRI271" s="87"/>
      <c r="LRJ271" s="87"/>
      <c r="LRK271" s="87"/>
      <c r="LRL271" s="87"/>
      <c r="LRM271" s="88"/>
      <c r="LRN271" s="12"/>
      <c r="LRO271" s="12"/>
      <c r="LRP271" s="88"/>
      <c r="LRQ271" s="88"/>
      <c r="LRR271" s="11"/>
      <c r="LRS271" s="11"/>
      <c r="LRT271" s="89"/>
      <c r="LRU271" s="87"/>
      <c r="LRV271" s="90"/>
      <c r="LRW271" s="91"/>
      <c r="LRX271" s="86"/>
      <c r="LRY271" s="87"/>
      <c r="LRZ271" s="87"/>
      <c r="LSA271" s="87"/>
      <c r="LSB271" s="87"/>
      <c r="LSC271" s="88"/>
      <c r="LSD271" s="12"/>
      <c r="LSE271" s="12"/>
      <c r="LSF271" s="88"/>
      <c r="LSG271" s="88"/>
      <c r="LSH271" s="11"/>
      <c r="LSI271" s="11"/>
      <c r="LSJ271" s="89"/>
      <c r="LSK271" s="87"/>
      <c r="LSL271" s="90"/>
      <c r="LSM271" s="91"/>
      <c r="LSN271" s="86"/>
      <c r="LSO271" s="87"/>
      <c r="LSP271" s="87"/>
      <c r="LSQ271" s="87"/>
      <c r="LSR271" s="87"/>
      <c r="LSS271" s="88"/>
      <c r="LST271" s="12"/>
      <c r="LSU271" s="12"/>
      <c r="LSV271" s="88"/>
      <c r="LSW271" s="88"/>
      <c r="LSX271" s="11"/>
      <c r="LSY271" s="11"/>
      <c r="LSZ271" s="89"/>
      <c r="LTA271" s="87"/>
      <c r="LTB271" s="90"/>
      <c r="LTC271" s="91"/>
      <c r="LTD271" s="86"/>
      <c r="LTE271" s="87"/>
      <c r="LTF271" s="87"/>
      <c r="LTG271" s="87"/>
      <c r="LTH271" s="87"/>
      <c r="LTI271" s="88"/>
      <c r="LTJ271" s="12"/>
      <c r="LTK271" s="12"/>
      <c r="LTL271" s="88"/>
      <c r="LTM271" s="88"/>
      <c r="LTN271" s="11"/>
      <c r="LTO271" s="11"/>
      <c r="LTP271" s="89"/>
      <c r="LTQ271" s="87"/>
      <c r="LTR271" s="90"/>
      <c r="LTS271" s="91"/>
      <c r="LTT271" s="86"/>
      <c r="LTU271" s="87"/>
      <c r="LTV271" s="87"/>
      <c r="LTW271" s="87"/>
      <c r="LTX271" s="87"/>
      <c r="LTY271" s="88"/>
      <c r="LTZ271" s="12"/>
      <c r="LUA271" s="12"/>
      <c r="LUB271" s="88"/>
      <c r="LUC271" s="88"/>
      <c r="LUD271" s="11"/>
      <c r="LUE271" s="11"/>
      <c r="LUF271" s="89"/>
      <c r="LUG271" s="87"/>
      <c r="LUH271" s="90"/>
      <c r="LUI271" s="91"/>
      <c r="LUJ271" s="86"/>
      <c r="LUK271" s="87"/>
      <c r="LUL271" s="87"/>
      <c r="LUM271" s="87"/>
      <c r="LUN271" s="87"/>
      <c r="LUO271" s="88"/>
      <c r="LUP271" s="12"/>
      <c r="LUQ271" s="12"/>
      <c r="LUR271" s="88"/>
      <c r="LUS271" s="88"/>
      <c r="LUT271" s="11"/>
      <c r="LUU271" s="11"/>
      <c r="LUV271" s="89"/>
      <c r="LUW271" s="87"/>
      <c r="LUX271" s="90"/>
      <c r="LUY271" s="91"/>
      <c r="LUZ271" s="86"/>
      <c r="LVA271" s="87"/>
      <c r="LVB271" s="87"/>
      <c r="LVC271" s="87"/>
      <c r="LVD271" s="87"/>
      <c r="LVE271" s="88"/>
      <c r="LVF271" s="12"/>
      <c r="LVG271" s="12"/>
      <c r="LVH271" s="88"/>
      <c r="LVI271" s="88"/>
      <c r="LVJ271" s="11"/>
      <c r="LVK271" s="11"/>
      <c r="LVL271" s="89"/>
      <c r="LVM271" s="87"/>
      <c r="LVN271" s="90"/>
      <c r="LVO271" s="91"/>
      <c r="LVP271" s="86"/>
      <c r="LVQ271" s="87"/>
      <c r="LVR271" s="87"/>
      <c r="LVS271" s="87"/>
      <c r="LVT271" s="87"/>
      <c r="LVU271" s="88"/>
      <c r="LVV271" s="12"/>
      <c r="LVW271" s="12"/>
      <c r="LVX271" s="88"/>
      <c r="LVY271" s="88"/>
      <c r="LVZ271" s="11"/>
      <c r="LWA271" s="11"/>
      <c r="LWB271" s="89"/>
      <c r="LWC271" s="87"/>
      <c r="LWD271" s="90"/>
      <c r="LWE271" s="91"/>
      <c r="LWF271" s="86"/>
      <c r="LWG271" s="87"/>
      <c r="LWH271" s="87"/>
      <c r="LWI271" s="87"/>
      <c r="LWJ271" s="87"/>
      <c r="LWK271" s="88"/>
      <c r="LWL271" s="12"/>
      <c r="LWM271" s="12"/>
      <c r="LWN271" s="88"/>
      <c r="LWO271" s="88"/>
      <c r="LWP271" s="11"/>
      <c r="LWQ271" s="11"/>
      <c r="LWR271" s="89"/>
      <c r="LWS271" s="87"/>
      <c r="LWT271" s="90"/>
      <c r="LWU271" s="91"/>
      <c r="LWV271" s="86"/>
      <c r="LWW271" s="87"/>
      <c r="LWX271" s="87"/>
      <c r="LWY271" s="87"/>
      <c r="LWZ271" s="87"/>
      <c r="LXA271" s="88"/>
      <c r="LXB271" s="12"/>
      <c r="LXC271" s="12"/>
      <c r="LXD271" s="88"/>
      <c r="LXE271" s="88"/>
      <c r="LXF271" s="11"/>
      <c r="LXG271" s="11"/>
      <c r="LXH271" s="89"/>
      <c r="LXI271" s="87"/>
      <c r="LXJ271" s="90"/>
      <c r="LXK271" s="91"/>
      <c r="LXL271" s="86"/>
      <c r="LXM271" s="87"/>
      <c r="LXN271" s="87"/>
      <c r="LXO271" s="87"/>
      <c r="LXP271" s="87"/>
      <c r="LXQ271" s="88"/>
      <c r="LXR271" s="12"/>
      <c r="LXS271" s="12"/>
      <c r="LXT271" s="88"/>
      <c r="LXU271" s="88"/>
      <c r="LXV271" s="11"/>
      <c r="LXW271" s="11"/>
      <c r="LXX271" s="89"/>
      <c r="LXY271" s="87"/>
      <c r="LXZ271" s="90"/>
      <c r="LYA271" s="91"/>
      <c r="LYB271" s="86"/>
      <c r="LYC271" s="87"/>
      <c r="LYD271" s="87"/>
      <c r="LYE271" s="87"/>
      <c r="LYF271" s="87"/>
      <c r="LYG271" s="88"/>
      <c r="LYH271" s="12"/>
      <c r="LYI271" s="12"/>
      <c r="LYJ271" s="88"/>
      <c r="LYK271" s="88"/>
      <c r="LYL271" s="11"/>
      <c r="LYM271" s="11"/>
      <c r="LYN271" s="89"/>
      <c r="LYO271" s="87"/>
      <c r="LYP271" s="90"/>
      <c r="LYQ271" s="91"/>
      <c r="LYR271" s="86"/>
      <c r="LYS271" s="87"/>
      <c r="LYT271" s="87"/>
      <c r="LYU271" s="87"/>
      <c r="LYV271" s="87"/>
      <c r="LYW271" s="88"/>
      <c r="LYX271" s="12"/>
      <c r="LYY271" s="12"/>
      <c r="LYZ271" s="88"/>
      <c r="LZA271" s="88"/>
      <c r="LZB271" s="11"/>
      <c r="LZC271" s="11"/>
      <c r="LZD271" s="89"/>
      <c r="LZE271" s="87"/>
      <c r="LZF271" s="90"/>
      <c r="LZG271" s="91"/>
      <c r="LZH271" s="86"/>
      <c r="LZI271" s="87"/>
      <c r="LZJ271" s="87"/>
      <c r="LZK271" s="87"/>
      <c r="LZL271" s="87"/>
      <c r="LZM271" s="88"/>
      <c r="LZN271" s="12"/>
      <c r="LZO271" s="12"/>
      <c r="LZP271" s="88"/>
      <c r="LZQ271" s="88"/>
      <c r="LZR271" s="11"/>
      <c r="LZS271" s="11"/>
      <c r="LZT271" s="89"/>
      <c r="LZU271" s="87"/>
      <c r="LZV271" s="90"/>
      <c r="LZW271" s="91"/>
      <c r="LZX271" s="86"/>
      <c r="LZY271" s="87"/>
      <c r="LZZ271" s="87"/>
      <c r="MAA271" s="87"/>
      <c r="MAB271" s="87"/>
      <c r="MAC271" s="88"/>
      <c r="MAD271" s="12"/>
      <c r="MAE271" s="12"/>
      <c r="MAF271" s="88"/>
      <c r="MAG271" s="88"/>
      <c r="MAH271" s="11"/>
      <c r="MAI271" s="11"/>
      <c r="MAJ271" s="89"/>
      <c r="MAK271" s="87"/>
      <c r="MAL271" s="90"/>
      <c r="MAM271" s="91"/>
      <c r="MAN271" s="86"/>
      <c r="MAO271" s="87"/>
      <c r="MAP271" s="87"/>
      <c r="MAQ271" s="87"/>
      <c r="MAR271" s="87"/>
      <c r="MAS271" s="88"/>
      <c r="MAT271" s="12"/>
      <c r="MAU271" s="12"/>
      <c r="MAV271" s="88"/>
      <c r="MAW271" s="88"/>
      <c r="MAX271" s="11"/>
      <c r="MAY271" s="11"/>
      <c r="MAZ271" s="89"/>
      <c r="MBA271" s="87"/>
      <c r="MBB271" s="90"/>
      <c r="MBC271" s="91"/>
      <c r="MBD271" s="86"/>
      <c r="MBE271" s="87"/>
      <c r="MBF271" s="87"/>
      <c r="MBG271" s="87"/>
      <c r="MBH271" s="87"/>
      <c r="MBI271" s="88"/>
      <c r="MBJ271" s="12"/>
      <c r="MBK271" s="12"/>
      <c r="MBL271" s="88"/>
      <c r="MBM271" s="88"/>
      <c r="MBN271" s="11"/>
      <c r="MBO271" s="11"/>
      <c r="MBP271" s="89"/>
      <c r="MBQ271" s="87"/>
      <c r="MBR271" s="90"/>
      <c r="MBS271" s="91"/>
      <c r="MBT271" s="86"/>
      <c r="MBU271" s="87"/>
      <c r="MBV271" s="87"/>
      <c r="MBW271" s="87"/>
      <c r="MBX271" s="87"/>
      <c r="MBY271" s="88"/>
      <c r="MBZ271" s="12"/>
      <c r="MCA271" s="12"/>
      <c r="MCB271" s="88"/>
      <c r="MCC271" s="88"/>
      <c r="MCD271" s="11"/>
      <c r="MCE271" s="11"/>
      <c r="MCF271" s="89"/>
      <c r="MCG271" s="87"/>
      <c r="MCH271" s="90"/>
      <c r="MCI271" s="91"/>
      <c r="MCJ271" s="86"/>
      <c r="MCK271" s="87"/>
      <c r="MCL271" s="87"/>
      <c r="MCM271" s="87"/>
      <c r="MCN271" s="87"/>
      <c r="MCO271" s="88"/>
      <c r="MCP271" s="12"/>
      <c r="MCQ271" s="12"/>
      <c r="MCR271" s="88"/>
      <c r="MCS271" s="88"/>
      <c r="MCT271" s="11"/>
      <c r="MCU271" s="11"/>
      <c r="MCV271" s="89"/>
      <c r="MCW271" s="87"/>
      <c r="MCX271" s="90"/>
      <c r="MCY271" s="91"/>
      <c r="MCZ271" s="86"/>
      <c r="MDA271" s="87"/>
      <c r="MDB271" s="87"/>
      <c r="MDC271" s="87"/>
      <c r="MDD271" s="87"/>
      <c r="MDE271" s="88"/>
      <c r="MDF271" s="12"/>
      <c r="MDG271" s="12"/>
      <c r="MDH271" s="88"/>
      <c r="MDI271" s="88"/>
      <c r="MDJ271" s="11"/>
      <c r="MDK271" s="11"/>
      <c r="MDL271" s="89"/>
      <c r="MDM271" s="87"/>
      <c r="MDN271" s="90"/>
      <c r="MDO271" s="91"/>
      <c r="MDP271" s="86"/>
      <c r="MDQ271" s="87"/>
      <c r="MDR271" s="87"/>
      <c r="MDS271" s="87"/>
      <c r="MDT271" s="87"/>
      <c r="MDU271" s="88"/>
      <c r="MDV271" s="12"/>
      <c r="MDW271" s="12"/>
      <c r="MDX271" s="88"/>
      <c r="MDY271" s="88"/>
      <c r="MDZ271" s="11"/>
      <c r="MEA271" s="11"/>
      <c r="MEB271" s="89"/>
      <c r="MEC271" s="87"/>
      <c r="MED271" s="90"/>
      <c r="MEE271" s="91"/>
      <c r="MEF271" s="86"/>
      <c r="MEG271" s="87"/>
      <c r="MEH271" s="87"/>
      <c r="MEI271" s="87"/>
      <c r="MEJ271" s="87"/>
      <c r="MEK271" s="88"/>
      <c r="MEL271" s="12"/>
      <c r="MEM271" s="12"/>
      <c r="MEN271" s="88"/>
      <c r="MEO271" s="88"/>
      <c r="MEP271" s="11"/>
      <c r="MEQ271" s="11"/>
      <c r="MER271" s="89"/>
      <c r="MES271" s="87"/>
      <c r="MET271" s="90"/>
      <c r="MEU271" s="91"/>
      <c r="MEV271" s="86"/>
      <c r="MEW271" s="87"/>
      <c r="MEX271" s="87"/>
      <c r="MEY271" s="87"/>
      <c r="MEZ271" s="87"/>
      <c r="MFA271" s="88"/>
      <c r="MFB271" s="12"/>
      <c r="MFC271" s="12"/>
      <c r="MFD271" s="88"/>
      <c r="MFE271" s="88"/>
      <c r="MFF271" s="11"/>
      <c r="MFG271" s="11"/>
      <c r="MFH271" s="89"/>
      <c r="MFI271" s="87"/>
      <c r="MFJ271" s="90"/>
      <c r="MFK271" s="91"/>
      <c r="MFL271" s="86"/>
      <c r="MFM271" s="87"/>
      <c r="MFN271" s="87"/>
      <c r="MFO271" s="87"/>
      <c r="MFP271" s="87"/>
      <c r="MFQ271" s="88"/>
      <c r="MFR271" s="12"/>
      <c r="MFS271" s="12"/>
      <c r="MFT271" s="88"/>
      <c r="MFU271" s="88"/>
      <c r="MFV271" s="11"/>
      <c r="MFW271" s="11"/>
      <c r="MFX271" s="89"/>
      <c r="MFY271" s="87"/>
      <c r="MFZ271" s="90"/>
      <c r="MGA271" s="91"/>
      <c r="MGB271" s="86"/>
      <c r="MGC271" s="87"/>
      <c r="MGD271" s="87"/>
      <c r="MGE271" s="87"/>
      <c r="MGF271" s="87"/>
      <c r="MGG271" s="88"/>
      <c r="MGH271" s="12"/>
      <c r="MGI271" s="12"/>
      <c r="MGJ271" s="88"/>
      <c r="MGK271" s="88"/>
      <c r="MGL271" s="11"/>
      <c r="MGM271" s="11"/>
      <c r="MGN271" s="89"/>
      <c r="MGO271" s="87"/>
      <c r="MGP271" s="90"/>
      <c r="MGQ271" s="91"/>
      <c r="MGR271" s="86"/>
      <c r="MGS271" s="87"/>
      <c r="MGT271" s="87"/>
      <c r="MGU271" s="87"/>
      <c r="MGV271" s="87"/>
      <c r="MGW271" s="88"/>
      <c r="MGX271" s="12"/>
      <c r="MGY271" s="12"/>
      <c r="MGZ271" s="88"/>
      <c r="MHA271" s="88"/>
      <c r="MHB271" s="11"/>
      <c r="MHC271" s="11"/>
      <c r="MHD271" s="89"/>
      <c r="MHE271" s="87"/>
      <c r="MHF271" s="90"/>
      <c r="MHG271" s="91"/>
      <c r="MHH271" s="86"/>
      <c r="MHI271" s="87"/>
      <c r="MHJ271" s="87"/>
      <c r="MHK271" s="87"/>
      <c r="MHL271" s="87"/>
      <c r="MHM271" s="88"/>
      <c r="MHN271" s="12"/>
      <c r="MHO271" s="12"/>
      <c r="MHP271" s="88"/>
      <c r="MHQ271" s="88"/>
      <c r="MHR271" s="11"/>
      <c r="MHS271" s="11"/>
      <c r="MHT271" s="89"/>
      <c r="MHU271" s="87"/>
      <c r="MHV271" s="90"/>
      <c r="MHW271" s="91"/>
      <c r="MHX271" s="86"/>
      <c r="MHY271" s="87"/>
      <c r="MHZ271" s="87"/>
      <c r="MIA271" s="87"/>
      <c r="MIB271" s="87"/>
      <c r="MIC271" s="88"/>
      <c r="MID271" s="12"/>
      <c r="MIE271" s="12"/>
      <c r="MIF271" s="88"/>
      <c r="MIG271" s="88"/>
      <c r="MIH271" s="11"/>
      <c r="MII271" s="11"/>
      <c r="MIJ271" s="89"/>
      <c r="MIK271" s="87"/>
      <c r="MIL271" s="90"/>
      <c r="MIM271" s="91"/>
      <c r="MIN271" s="86"/>
      <c r="MIO271" s="87"/>
      <c r="MIP271" s="87"/>
      <c r="MIQ271" s="87"/>
      <c r="MIR271" s="87"/>
      <c r="MIS271" s="88"/>
      <c r="MIT271" s="12"/>
      <c r="MIU271" s="12"/>
      <c r="MIV271" s="88"/>
      <c r="MIW271" s="88"/>
      <c r="MIX271" s="11"/>
      <c r="MIY271" s="11"/>
      <c r="MIZ271" s="89"/>
      <c r="MJA271" s="87"/>
      <c r="MJB271" s="90"/>
      <c r="MJC271" s="91"/>
      <c r="MJD271" s="86"/>
      <c r="MJE271" s="87"/>
      <c r="MJF271" s="87"/>
      <c r="MJG271" s="87"/>
      <c r="MJH271" s="87"/>
      <c r="MJI271" s="88"/>
      <c r="MJJ271" s="12"/>
      <c r="MJK271" s="12"/>
      <c r="MJL271" s="88"/>
      <c r="MJM271" s="88"/>
      <c r="MJN271" s="11"/>
      <c r="MJO271" s="11"/>
      <c r="MJP271" s="89"/>
      <c r="MJQ271" s="87"/>
      <c r="MJR271" s="90"/>
      <c r="MJS271" s="91"/>
      <c r="MJT271" s="86"/>
      <c r="MJU271" s="87"/>
      <c r="MJV271" s="87"/>
      <c r="MJW271" s="87"/>
      <c r="MJX271" s="87"/>
      <c r="MJY271" s="88"/>
      <c r="MJZ271" s="12"/>
      <c r="MKA271" s="12"/>
      <c r="MKB271" s="88"/>
      <c r="MKC271" s="88"/>
      <c r="MKD271" s="11"/>
      <c r="MKE271" s="11"/>
      <c r="MKF271" s="89"/>
      <c r="MKG271" s="87"/>
      <c r="MKH271" s="90"/>
      <c r="MKI271" s="91"/>
      <c r="MKJ271" s="86"/>
      <c r="MKK271" s="87"/>
      <c r="MKL271" s="87"/>
      <c r="MKM271" s="87"/>
      <c r="MKN271" s="87"/>
      <c r="MKO271" s="88"/>
      <c r="MKP271" s="12"/>
      <c r="MKQ271" s="12"/>
      <c r="MKR271" s="88"/>
      <c r="MKS271" s="88"/>
      <c r="MKT271" s="11"/>
      <c r="MKU271" s="11"/>
      <c r="MKV271" s="89"/>
      <c r="MKW271" s="87"/>
      <c r="MKX271" s="90"/>
      <c r="MKY271" s="91"/>
      <c r="MKZ271" s="86"/>
      <c r="MLA271" s="87"/>
      <c r="MLB271" s="87"/>
      <c r="MLC271" s="87"/>
      <c r="MLD271" s="87"/>
      <c r="MLE271" s="88"/>
      <c r="MLF271" s="12"/>
      <c r="MLG271" s="12"/>
      <c r="MLH271" s="88"/>
      <c r="MLI271" s="88"/>
      <c r="MLJ271" s="11"/>
      <c r="MLK271" s="11"/>
      <c r="MLL271" s="89"/>
      <c r="MLM271" s="87"/>
      <c r="MLN271" s="90"/>
      <c r="MLO271" s="91"/>
      <c r="MLP271" s="86"/>
      <c r="MLQ271" s="87"/>
      <c r="MLR271" s="87"/>
      <c r="MLS271" s="87"/>
      <c r="MLT271" s="87"/>
      <c r="MLU271" s="88"/>
      <c r="MLV271" s="12"/>
      <c r="MLW271" s="12"/>
      <c r="MLX271" s="88"/>
      <c r="MLY271" s="88"/>
      <c r="MLZ271" s="11"/>
      <c r="MMA271" s="11"/>
      <c r="MMB271" s="89"/>
      <c r="MMC271" s="87"/>
      <c r="MMD271" s="90"/>
      <c r="MME271" s="91"/>
      <c r="MMF271" s="86"/>
      <c r="MMG271" s="87"/>
      <c r="MMH271" s="87"/>
      <c r="MMI271" s="87"/>
      <c r="MMJ271" s="87"/>
      <c r="MMK271" s="88"/>
      <c r="MML271" s="12"/>
      <c r="MMM271" s="12"/>
      <c r="MMN271" s="88"/>
      <c r="MMO271" s="88"/>
      <c r="MMP271" s="11"/>
      <c r="MMQ271" s="11"/>
      <c r="MMR271" s="89"/>
      <c r="MMS271" s="87"/>
      <c r="MMT271" s="90"/>
      <c r="MMU271" s="91"/>
      <c r="MMV271" s="86"/>
      <c r="MMW271" s="87"/>
      <c r="MMX271" s="87"/>
      <c r="MMY271" s="87"/>
      <c r="MMZ271" s="87"/>
      <c r="MNA271" s="88"/>
      <c r="MNB271" s="12"/>
      <c r="MNC271" s="12"/>
      <c r="MND271" s="88"/>
      <c r="MNE271" s="88"/>
      <c r="MNF271" s="11"/>
      <c r="MNG271" s="11"/>
      <c r="MNH271" s="89"/>
      <c r="MNI271" s="87"/>
      <c r="MNJ271" s="90"/>
      <c r="MNK271" s="91"/>
      <c r="MNL271" s="86"/>
      <c r="MNM271" s="87"/>
      <c r="MNN271" s="87"/>
      <c r="MNO271" s="87"/>
      <c r="MNP271" s="87"/>
      <c r="MNQ271" s="88"/>
      <c r="MNR271" s="12"/>
      <c r="MNS271" s="12"/>
      <c r="MNT271" s="88"/>
      <c r="MNU271" s="88"/>
      <c r="MNV271" s="11"/>
      <c r="MNW271" s="11"/>
      <c r="MNX271" s="89"/>
      <c r="MNY271" s="87"/>
      <c r="MNZ271" s="90"/>
      <c r="MOA271" s="91"/>
      <c r="MOB271" s="86"/>
      <c r="MOC271" s="87"/>
      <c r="MOD271" s="87"/>
      <c r="MOE271" s="87"/>
      <c r="MOF271" s="87"/>
      <c r="MOG271" s="88"/>
      <c r="MOH271" s="12"/>
      <c r="MOI271" s="12"/>
      <c r="MOJ271" s="88"/>
      <c r="MOK271" s="88"/>
      <c r="MOL271" s="11"/>
      <c r="MOM271" s="11"/>
      <c r="MON271" s="89"/>
      <c r="MOO271" s="87"/>
      <c r="MOP271" s="90"/>
      <c r="MOQ271" s="91"/>
      <c r="MOR271" s="86"/>
      <c r="MOS271" s="87"/>
      <c r="MOT271" s="87"/>
      <c r="MOU271" s="87"/>
      <c r="MOV271" s="87"/>
      <c r="MOW271" s="88"/>
      <c r="MOX271" s="12"/>
      <c r="MOY271" s="12"/>
      <c r="MOZ271" s="88"/>
      <c r="MPA271" s="88"/>
      <c r="MPB271" s="11"/>
      <c r="MPC271" s="11"/>
      <c r="MPD271" s="89"/>
      <c r="MPE271" s="87"/>
      <c r="MPF271" s="90"/>
      <c r="MPG271" s="91"/>
      <c r="MPH271" s="86"/>
      <c r="MPI271" s="87"/>
      <c r="MPJ271" s="87"/>
      <c r="MPK271" s="87"/>
      <c r="MPL271" s="87"/>
      <c r="MPM271" s="88"/>
      <c r="MPN271" s="12"/>
      <c r="MPO271" s="12"/>
      <c r="MPP271" s="88"/>
      <c r="MPQ271" s="88"/>
      <c r="MPR271" s="11"/>
      <c r="MPS271" s="11"/>
      <c r="MPT271" s="89"/>
      <c r="MPU271" s="87"/>
      <c r="MPV271" s="90"/>
      <c r="MPW271" s="91"/>
      <c r="MPX271" s="86"/>
      <c r="MPY271" s="87"/>
      <c r="MPZ271" s="87"/>
      <c r="MQA271" s="87"/>
      <c r="MQB271" s="87"/>
      <c r="MQC271" s="88"/>
      <c r="MQD271" s="12"/>
      <c r="MQE271" s="12"/>
      <c r="MQF271" s="88"/>
      <c r="MQG271" s="88"/>
      <c r="MQH271" s="11"/>
      <c r="MQI271" s="11"/>
      <c r="MQJ271" s="89"/>
      <c r="MQK271" s="87"/>
      <c r="MQL271" s="90"/>
      <c r="MQM271" s="91"/>
      <c r="MQN271" s="86"/>
      <c r="MQO271" s="87"/>
      <c r="MQP271" s="87"/>
      <c r="MQQ271" s="87"/>
      <c r="MQR271" s="87"/>
      <c r="MQS271" s="88"/>
      <c r="MQT271" s="12"/>
      <c r="MQU271" s="12"/>
      <c r="MQV271" s="88"/>
      <c r="MQW271" s="88"/>
      <c r="MQX271" s="11"/>
      <c r="MQY271" s="11"/>
      <c r="MQZ271" s="89"/>
      <c r="MRA271" s="87"/>
      <c r="MRB271" s="90"/>
      <c r="MRC271" s="91"/>
      <c r="MRD271" s="86"/>
      <c r="MRE271" s="87"/>
      <c r="MRF271" s="87"/>
      <c r="MRG271" s="87"/>
      <c r="MRH271" s="87"/>
      <c r="MRI271" s="88"/>
      <c r="MRJ271" s="12"/>
      <c r="MRK271" s="12"/>
      <c r="MRL271" s="88"/>
      <c r="MRM271" s="88"/>
      <c r="MRN271" s="11"/>
      <c r="MRO271" s="11"/>
      <c r="MRP271" s="89"/>
      <c r="MRQ271" s="87"/>
      <c r="MRR271" s="90"/>
      <c r="MRS271" s="91"/>
      <c r="MRT271" s="86"/>
      <c r="MRU271" s="87"/>
      <c r="MRV271" s="87"/>
      <c r="MRW271" s="87"/>
      <c r="MRX271" s="87"/>
      <c r="MRY271" s="88"/>
      <c r="MRZ271" s="12"/>
      <c r="MSA271" s="12"/>
      <c r="MSB271" s="88"/>
      <c r="MSC271" s="88"/>
      <c r="MSD271" s="11"/>
      <c r="MSE271" s="11"/>
      <c r="MSF271" s="89"/>
      <c r="MSG271" s="87"/>
      <c r="MSH271" s="90"/>
      <c r="MSI271" s="91"/>
      <c r="MSJ271" s="86"/>
      <c r="MSK271" s="87"/>
      <c r="MSL271" s="87"/>
      <c r="MSM271" s="87"/>
      <c r="MSN271" s="87"/>
      <c r="MSO271" s="88"/>
      <c r="MSP271" s="12"/>
      <c r="MSQ271" s="12"/>
      <c r="MSR271" s="88"/>
      <c r="MSS271" s="88"/>
      <c r="MST271" s="11"/>
      <c r="MSU271" s="11"/>
      <c r="MSV271" s="89"/>
      <c r="MSW271" s="87"/>
      <c r="MSX271" s="90"/>
      <c r="MSY271" s="91"/>
      <c r="MSZ271" s="86"/>
      <c r="MTA271" s="87"/>
      <c r="MTB271" s="87"/>
      <c r="MTC271" s="87"/>
      <c r="MTD271" s="87"/>
      <c r="MTE271" s="88"/>
      <c r="MTF271" s="12"/>
      <c r="MTG271" s="12"/>
      <c r="MTH271" s="88"/>
      <c r="MTI271" s="88"/>
      <c r="MTJ271" s="11"/>
      <c r="MTK271" s="11"/>
      <c r="MTL271" s="89"/>
      <c r="MTM271" s="87"/>
      <c r="MTN271" s="90"/>
      <c r="MTO271" s="91"/>
      <c r="MTP271" s="86"/>
      <c r="MTQ271" s="87"/>
      <c r="MTR271" s="87"/>
      <c r="MTS271" s="87"/>
      <c r="MTT271" s="87"/>
      <c r="MTU271" s="88"/>
      <c r="MTV271" s="12"/>
      <c r="MTW271" s="12"/>
      <c r="MTX271" s="88"/>
      <c r="MTY271" s="88"/>
      <c r="MTZ271" s="11"/>
      <c r="MUA271" s="11"/>
      <c r="MUB271" s="89"/>
      <c r="MUC271" s="87"/>
      <c r="MUD271" s="90"/>
      <c r="MUE271" s="91"/>
      <c r="MUF271" s="86"/>
      <c r="MUG271" s="87"/>
      <c r="MUH271" s="87"/>
      <c r="MUI271" s="87"/>
      <c r="MUJ271" s="87"/>
      <c r="MUK271" s="88"/>
      <c r="MUL271" s="12"/>
      <c r="MUM271" s="12"/>
      <c r="MUN271" s="88"/>
      <c r="MUO271" s="88"/>
      <c r="MUP271" s="11"/>
      <c r="MUQ271" s="11"/>
      <c r="MUR271" s="89"/>
      <c r="MUS271" s="87"/>
      <c r="MUT271" s="90"/>
      <c r="MUU271" s="91"/>
      <c r="MUV271" s="86"/>
      <c r="MUW271" s="87"/>
      <c r="MUX271" s="87"/>
      <c r="MUY271" s="87"/>
      <c r="MUZ271" s="87"/>
      <c r="MVA271" s="88"/>
      <c r="MVB271" s="12"/>
      <c r="MVC271" s="12"/>
      <c r="MVD271" s="88"/>
      <c r="MVE271" s="88"/>
      <c r="MVF271" s="11"/>
      <c r="MVG271" s="11"/>
      <c r="MVH271" s="89"/>
      <c r="MVI271" s="87"/>
      <c r="MVJ271" s="90"/>
      <c r="MVK271" s="91"/>
      <c r="MVL271" s="86"/>
      <c r="MVM271" s="87"/>
      <c r="MVN271" s="87"/>
      <c r="MVO271" s="87"/>
      <c r="MVP271" s="87"/>
      <c r="MVQ271" s="88"/>
      <c r="MVR271" s="12"/>
      <c r="MVS271" s="12"/>
      <c r="MVT271" s="88"/>
      <c r="MVU271" s="88"/>
      <c r="MVV271" s="11"/>
      <c r="MVW271" s="11"/>
      <c r="MVX271" s="89"/>
      <c r="MVY271" s="87"/>
      <c r="MVZ271" s="90"/>
      <c r="MWA271" s="91"/>
      <c r="MWB271" s="86"/>
      <c r="MWC271" s="87"/>
      <c r="MWD271" s="87"/>
      <c r="MWE271" s="87"/>
      <c r="MWF271" s="87"/>
      <c r="MWG271" s="88"/>
      <c r="MWH271" s="12"/>
      <c r="MWI271" s="12"/>
      <c r="MWJ271" s="88"/>
      <c r="MWK271" s="88"/>
      <c r="MWL271" s="11"/>
      <c r="MWM271" s="11"/>
      <c r="MWN271" s="89"/>
      <c r="MWO271" s="87"/>
      <c r="MWP271" s="90"/>
      <c r="MWQ271" s="91"/>
      <c r="MWR271" s="86"/>
      <c r="MWS271" s="87"/>
      <c r="MWT271" s="87"/>
      <c r="MWU271" s="87"/>
      <c r="MWV271" s="87"/>
      <c r="MWW271" s="88"/>
      <c r="MWX271" s="12"/>
      <c r="MWY271" s="12"/>
      <c r="MWZ271" s="88"/>
      <c r="MXA271" s="88"/>
      <c r="MXB271" s="11"/>
      <c r="MXC271" s="11"/>
      <c r="MXD271" s="89"/>
      <c r="MXE271" s="87"/>
      <c r="MXF271" s="90"/>
      <c r="MXG271" s="91"/>
      <c r="MXH271" s="86"/>
      <c r="MXI271" s="87"/>
      <c r="MXJ271" s="87"/>
      <c r="MXK271" s="87"/>
      <c r="MXL271" s="87"/>
      <c r="MXM271" s="88"/>
      <c r="MXN271" s="12"/>
      <c r="MXO271" s="12"/>
      <c r="MXP271" s="88"/>
      <c r="MXQ271" s="88"/>
      <c r="MXR271" s="11"/>
      <c r="MXS271" s="11"/>
      <c r="MXT271" s="89"/>
      <c r="MXU271" s="87"/>
      <c r="MXV271" s="90"/>
      <c r="MXW271" s="91"/>
      <c r="MXX271" s="86"/>
      <c r="MXY271" s="87"/>
      <c r="MXZ271" s="87"/>
      <c r="MYA271" s="87"/>
      <c r="MYB271" s="87"/>
      <c r="MYC271" s="88"/>
      <c r="MYD271" s="12"/>
      <c r="MYE271" s="12"/>
      <c r="MYF271" s="88"/>
      <c r="MYG271" s="88"/>
      <c r="MYH271" s="11"/>
      <c r="MYI271" s="11"/>
      <c r="MYJ271" s="89"/>
      <c r="MYK271" s="87"/>
      <c r="MYL271" s="90"/>
      <c r="MYM271" s="91"/>
      <c r="MYN271" s="86"/>
      <c r="MYO271" s="87"/>
      <c r="MYP271" s="87"/>
      <c r="MYQ271" s="87"/>
      <c r="MYR271" s="87"/>
      <c r="MYS271" s="88"/>
      <c r="MYT271" s="12"/>
      <c r="MYU271" s="12"/>
      <c r="MYV271" s="88"/>
      <c r="MYW271" s="88"/>
      <c r="MYX271" s="11"/>
      <c r="MYY271" s="11"/>
      <c r="MYZ271" s="89"/>
      <c r="MZA271" s="87"/>
      <c r="MZB271" s="90"/>
      <c r="MZC271" s="91"/>
      <c r="MZD271" s="86"/>
      <c r="MZE271" s="87"/>
      <c r="MZF271" s="87"/>
      <c r="MZG271" s="87"/>
      <c r="MZH271" s="87"/>
      <c r="MZI271" s="88"/>
      <c r="MZJ271" s="12"/>
      <c r="MZK271" s="12"/>
      <c r="MZL271" s="88"/>
      <c r="MZM271" s="88"/>
      <c r="MZN271" s="11"/>
      <c r="MZO271" s="11"/>
      <c r="MZP271" s="89"/>
      <c r="MZQ271" s="87"/>
      <c r="MZR271" s="90"/>
      <c r="MZS271" s="91"/>
      <c r="MZT271" s="86"/>
      <c r="MZU271" s="87"/>
      <c r="MZV271" s="87"/>
      <c r="MZW271" s="87"/>
      <c r="MZX271" s="87"/>
      <c r="MZY271" s="88"/>
      <c r="MZZ271" s="12"/>
      <c r="NAA271" s="12"/>
      <c r="NAB271" s="88"/>
      <c r="NAC271" s="88"/>
      <c r="NAD271" s="11"/>
      <c r="NAE271" s="11"/>
      <c r="NAF271" s="89"/>
      <c r="NAG271" s="87"/>
      <c r="NAH271" s="90"/>
      <c r="NAI271" s="91"/>
      <c r="NAJ271" s="86"/>
      <c r="NAK271" s="87"/>
      <c r="NAL271" s="87"/>
      <c r="NAM271" s="87"/>
      <c r="NAN271" s="87"/>
      <c r="NAO271" s="88"/>
      <c r="NAP271" s="12"/>
      <c r="NAQ271" s="12"/>
      <c r="NAR271" s="88"/>
      <c r="NAS271" s="88"/>
      <c r="NAT271" s="11"/>
      <c r="NAU271" s="11"/>
      <c r="NAV271" s="89"/>
      <c r="NAW271" s="87"/>
      <c r="NAX271" s="90"/>
      <c r="NAY271" s="91"/>
      <c r="NAZ271" s="86"/>
      <c r="NBA271" s="87"/>
      <c r="NBB271" s="87"/>
      <c r="NBC271" s="87"/>
      <c r="NBD271" s="87"/>
      <c r="NBE271" s="88"/>
      <c r="NBF271" s="12"/>
      <c r="NBG271" s="12"/>
      <c r="NBH271" s="88"/>
      <c r="NBI271" s="88"/>
      <c r="NBJ271" s="11"/>
      <c r="NBK271" s="11"/>
      <c r="NBL271" s="89"/>
      <c r="NBM271" s="87"/>
      <c r="NBN271" s="90"/>
      <c r="NBO271" s="91"/>
      <c r="NBP271" s="86"/>
      <c r="NBQ271" s="87"/>
      <c r="NBR271" s="87"/>
      <c r="NBS271" s="87"/>
      <c r="NBT271" s="87"/>
      <c r="NBU271" s="88"/>
      <c r="NBV271" s="12"/>
      <c r="NBW271" s="12"/>
      <c r="NBX271" s="88"/>
      <c r="NBY271" s="88"/>
      <c r="NBZ271" s="11"/>
      <c r="NCA271" s="11"/>
      <c r="NCB271" s="89"/>
      <c r="NCC271" s="87"/>
      <c r="NCD271" s="90"/>
      <c r="NCE271" s="91"/>
      <c r="NCF271" s="86"/>
      <c r="NCG271" s="87"/>
      <c r="NCH271" s="87"/>
      <c r="NCI271" s="87"/>
      <c r="NCJ271" s="87"/>
      <c r="NCK271" s="88"/>
      <c r="NCL271" s="12"/>
      <c r="NCM271" s="12"/>
      <c r="NCN271" s="88"/>
      <c r="NCO271" s="88"/>
      <c r="NCP271" s="11"/>
      <c r="NCQ271" s="11"/>
      <c r="NCR271" s="89"/>
      <c r="NCS271" s="87"/>
      <c r="NCT271" s="90"/>
      <c r="NCU271" s="91"/>
      <c r="NCV271" s="86"/>
      <c r="NCW271" s="87"/>
      <c r="NCX271" s="87"/>
      <c r="NCY271" s="87"/>
      <c r="NCZ271" s="87"/>
      <c r="NDA271" s="88"/>
      <c r="NDB271" s="12"/>
      <c r="NDC271" s="12"/>
      <c r="NDD271" s="88"/>
      <c r="NDE271" s="88"/>
      <c r="NDF271" s="11"/>
      <c r="NDG271" s="11"/>
      <c r="NDH271" s="89"/>
      <c r="NDI271" s="87"/>
      <c r="NDJ271" s="90"/>
      <c r="NDK271" s="91"/>
      <c r="NDL271" s="86"/>
      <c r="NDM271" s="87"/>
      <c r="NDN271" s="87"/>
      <c r="NDO271" s="87"/>
      <c r="NDP271" s="87"/>
      <c r="NDQ271" s="88"/>
      <c r="NDR271" s="12"/>
      <c r="NDS271" s="12"/>
      <c r="NDT271" s="88"/>
      <c r="NDU271" s="88"/>
      <c r="NDV271" s="11"/>
      <c r="NDW271" s="11"/>
      <c r="NDX271" s="89"/>
      <c r="NDY271" s="87"/>
      <c r="NDZ271" s="90"/>
      <c r="NEA271" s="91"/>
      <c r="NEB271" s="86"/>
      <c r="NEC271" s="87"/>
      <c r="NED271" s="87"/>
      <c r="NEE271" s="87"/>
      <c r="NEF271" s="87"/>
      <c r="NEG271" s="88"/>
      <c r="NEH271" s="12"/>
      <c r="NEI271" s="12"/>
      <c r="NEJ271" s="88"/>
      <c r="NEK271" s="88"/>
      <c r="NEL271" s="11"/>
      <c r="NEM271" s="11"/>
      <c r="NEN271" s="89"/>
      <c r="NEO271" s="87"/>
      <c r="NEP271" s="90"/>
      <c r="NEQ271" s="91"/>
      <c r="NER271" s="86"/>
      <c r="NES271" s="87"/>
      <c r="NET271" s="87"/>
      <c r="NEU271" s="87"/>
      <c r="NEV271" s="87"/>
      <c r="NEW271" s="88"/>
      <c r="NEX271" s="12"/>
      <c r="NEY271" s="12"/>
      <c r="NEZ271" s="88"/>
      <c r="NFA271" s="88"/>
      <c r="NFB271" s="11"/>
      <c r="NFC271" s="11"/>
      <c r="NFD271" s="89"/>
      <c r="NFE271" s="87"/>
      <c r="NFF271" s="90"/>
      <c r="NFG271" s="91"/>
      <c r="NFH271" s="86"/>
      <c r="NFI271" s="87"/>
      <c r="NFJ271" s="87"/>
      <c r="NFK271" s="87"/>
      <c r="NFL271" s="87"/>
      <c r="NFM271" s="88"/>
      <c r="NFN271" s="12"/>
      <c r="NFO271" s="12"/>
      <c r="NFP271" s="88"/>
      <c r="NFQ271" s="88"/>
      <c r="NFR271" s="11"/>
      <c r="NFS271" s="11"/>
      <c r="NFT271" s="89"/>
      <c r="NFU271" s="87"/>
      <c r="NFV271" s="90"/>
      <c r="NFW271" s="91"/>
      <c r="NFX271" s="86"/>
      <c r="NFY271" s="87"/>
      <c r="NFZ271" s="87"/>
      <c r="NGA271" s="87"/>
      <c r="NGB271" s="87"/>
      <c r="NGC271" s="88"/>
      <c r="NGD271" s="12"/>
      <c r="NGE271" s="12"/>
      <c r="NGF271" s="88"/>
      <c r="NGG271" s="88"/>
      <c r="NGH271" s="11"/>
      <c r="NGI271" s="11"/>
      <c r="NGJ271" s="89"/>
      <c r="NGK271" s="87"/>
      <c r="NGL271" s="90"/>
      <c r="NGM271" s="91"/>
      <c r="NGN271" s="86"/>
      <c r="NGO271" s="87"/>
      <c r="NGP271" s="87"/>
      <c r="NGQ271" s="87"/>
      <c r="NGR271" s="87"/>
      <c r="NGS271" s="88"/>
      <c r="NGT271" s="12"/>
      <c r="NGU271" s="12"/>
      <c r="NGV271" s="88"/>
      <c r="NGW271" s="88"/>
      <c r="NGX271" s="11"/>
      <c r="NGY271" s="11"/>
      <c r="NGZ271" s="89"/>
      <c r="NHA271" s="87"/>
      <c r="NHB271" s="90"/>
      <c r="NHC271" s="91"/>
      <c r="NHD271" s="86"/>
      <c r="NHE271" s="87"/>
      <c r="NHF271" s="87"/>
      <c r="NHG271" s="87"/>
      <c r="NHH271" s="87"/>
      <c r="NHI271" s="88"/>
      <c r="NHJ271" s="12"/>
      <c r="NHK271" s="12"/>
      <c r="NHL271" s="88"/>
      <c r="NHM271" s="88"/>
      <c r="NHN271" s="11"/>
      <c r="NHO271" s="11"/>
      <c r="NHP271" s="89"/>
      <c r="NHQ271" s="87"/>
      <c r="NHR271" s="90"/>
      <c r="NHS271" s="91"/>
      <c r="NHT271" s="86"/>
      <c r="NHU271" s="87"/>
      <c r="NHV271" s="87"/>
      <c r="NHW271" s="87"/>
      <c r="NHX271" s="87"/>
      <c r="NHY271" s="88"/>
      <c r="NHZ271" s="12"/>
      <c r="NIA271" s="12"/>
      <c r="NIB271" s="88"/>
      <c r="NIC271" s="88"/>
      <c r="NID271" s="11"/>
      <c r="NIE271" s="11"/>
      <c r="NIF271" s="89"/>
      <c r="NIG271" s="87"/>
      <c r="NIH271" s="90"/>
      <c r="NII271" s="91"/>
      <c r="NIJ271" s="86"/>
      <c r="NIK271" s="87"/>
      <c r="NIL271" s="87"/>
      <c r="NIM271" s="87"/>
      <c r="NIN271" s="87"/>
      <c r="NIO271" s="88"/>
      <c r="NIP271" s="12"/>
      <c r="NIQ271" s="12"/>
      <c r="NIR271" s="88"/>
      <c r="NIS271" s="88"/>
      <c r="NIT271" s="11"/>
      <c r="NIU271" s="11"/>
      <c r="NIV271" s="89"/>
      <c r="NIW271" s="87"/>
      <c r="NIX271" s="90"/>
      <c r="NIY271" s="91"/>
      <c r="NIZ271" s="86"/>
      <c r="NJA271" s="87"/>
      <c r="NJB271" s="87"/>
      <c r="NJC271" s="87"/>
      <c r="NJD271" s="87"/>
      <c r="NJE271" s="88"/>
      <c r="NJF271" s="12"/>
      <c r="NJG271" s="12"/>
      <c r="NJH271" s="88"/>
      <c r="NJI271" s="88"/>
      <c r="NJJ271" s="11"/>
      <c r="NJK271" s="11"/>
      <c r="NJL271" s="89"/>
      <c r="NJM271" s="87"/>
      <c r="NJN271" s="90"/>
      <c r="NJO271" s="91"/>
      <c r="NJP271" s="86"/>
      <c r="NJQ271" s="87"/>
      <c r="NJR271" s="87"/>
      <c r="NJS271" s="87"/>
      <c r="NJT271" s="87"/>
      <c r="NJU271" s="88"/>
      <c r="NJV271" s="12"/>
      <c r="NJW271" s="12"/>
      <c r="NJX271" s="88"/>
      <c r="NJY271" s="88"/>
      <c r="NJZ271" s="11"/>
      <c r="NKA271" s="11"/>
      <c r="NKB271" s="89"/>
      <c r="NKC271" s="87"/>
      <c r="NKD271" s="90"/>
      <c r="NKE271" s="91"/>
      <c r="NKF271" s="86"/>
      <c r="NKG271" s="87"/>
      <c r="NKH271" s="87"/>
      <c r="NKI271" s="87"/>
      <c r="NKJ271" s="87"/>
      <c r="NKK271" s="88"/>
      <c r="NKL271" s="12"/>
      <c r="NKM271" s="12"/>
      <c r="NKN271" s="88"/>
      <c r="NKO271" s="88"/>
      <c r="NKP271" s="11"/>
      <c r="NKQ271" s="11"/>
      <c r="NKR271" s="89"/>
      <c r="NKS271" s="87"/>
      <c r="NKT271" s="90"/>
      <c r="NKU271" s="91"/>
      <c r="NKV271" s="86"/>
      <c r="NKW271" s="87"/>
      <c r="NKX271" s="87"/>
      <c r="NKY271" s="87"/>
      <c r="NKZ271" s="87"/>
      <c r="NLA271" s="88"/>
      <c r="NLB271" s="12"/>
      <c r="NLC271" s="12"/>
      <c r="NLD271" s="88"/>
      <c r="NLE271" s="88"/>
      <c r="NLF271" s="11"/>
      <c r="NLG271" s="11"/>
      <c r="NLH271" s="89"/>
      <c r="NLI271" s="87"/>
      <c r="NLJ271" s="90"/>
      <c r="NLK271" s="91"/>
      <c r="NLL271" s="86"/>
      <c r="NLM271" s="87"/>
      <c r="NLN271" s="87"/>
      <c r="NLO271" s="87"/>
      <c r="NLP271" s="87"/>
      <c r="NLQ271" s="88"/>
      <c r="NLR271" s="12"/>
      <c r="NLS271" s="12"/>
      <c r="NLT271" s="88"/>
      <c r="NLU271" s="88"/>
      <c r="NLV271" s="11"/>
      <c r="NLW271" s="11"/>
      <c r="NLX271" s="89"/>
      <c r="NLY271" s="87"/>
      <c r="NLZ271" s="90"/>
      <c r="NMA271" s="91"/>
      <c r="NMB271" s="86"/>
      <c r="NMC271" s="87"/>
      <c r="NMD271" s="87"/>
      <c r="NME271" s="87"/>
      <c r="NMF271" s="87"/>
      <c r="NMG271" s="88"/>
      <c r="NMH271" s="12"/>
      <c r="NMI271" s="12"/>
      <c r="NMJ271" s="88"/>
      <c r="NMK271" s="88"/>
      <c r="NML271" s="11"/>
      <c r="NMM271" s="11"/>
      <c r="NMN271" s="89"/>
      <c r="NMO271" s="87"/>
      <c r="NMP271" s="90"/>
      <c r="NMQ271" s="91"/>
      <c r="NMR271" s="86"/>
      <c r="NMS271" s="87"/>
      <c r="NMT271" s="87"/>
      <c r="NMU271" s="87"/>
      <c r="NMV271" s="87"/>
      <c r="NMW271" s="88"/>
      <c r="NMX271" s="12"/>
      <c r="NMY271" s="12"/>
      <c r="NMZ271" s="88"/>
      <c r="NNA271" s="88"/>
      <c r="NNB271" s="11"/>
      <c r="NNC271" s="11"/>
      <c r="NND271" s="89"/>
      <c r="NNE271" s="87"/>
      <c r="NNF271" s="90"/>
      <c r="NNG271" s="91"/>
      <c r="NNH271" s="86"/>
      <c r="NNI271" s="87"/>
      <c r="NNJ271" s="87"/>
      <c r="NNK271" s="87"/>
      <c r="NNL271" s="87"/>
      <c r="NNM271" s="88"/>
      <c r="NNN271" s="12"/>
      <c r="NNO271" s="12"/>
      <c r="NNP271" s="88"/>
      <c r="NNQ271" s="88"/>
      <c r="NNR271" s="11"/>
      <c r="NNS271" s="11"/>
      <c r="NNT271" s="89"/>
      <c r="NNU271" s="87"/>
      <c r="NNV271" s="90"/>
      <c r="NNW271" s="91"/>
      <c r="NNX271" s="86"/>
      <c r="NNY271" s="87"/>
      <c r="NNZ271" s="87"/>
      <c r="NOA271" s="87"/>
      <c r="NOB271" s="87"/>
      <c r="NOC271" s="88"/>
      <c r="NOD271" s="12"/>
      <c r="NOE271" s="12"/>
      <c r="NOF271" s="88"/>
      <c r="NOG271" s="88"/>
      <c r="NOH271" s="11"/>
      <c r="NOI271" s="11"/>
      <c r="NOJ271" s="89"/>
      <c r="NOK271" s="87"/>
      <c r="NOL271" s="90"/>
      <c r="NOM271" s="91"/>
      <c r="NON271" s="86"/>
      <c r="NOO271" s="87"/>
      <c r="NOP271" s="87"/>
      <c r="NOQ271" s="87"/>
      <c r="NOR271" s="87"/>
      <c r="NOS271" s="88"/>
      <c r="NOT271" s="12"/>
      <c r="NOU271" s="12"/>
      <c r="NOV271" s="88"/>
      <c r="NOW271" s="88"/>
      <c r="NOX271" s="11"/>
      <c r="NOY271" s="11"/>
      <c r="NOZ271" s="89"/>
      <c r="NPA271" s="87"/>
      <c r="NPB271" s="90"/>
      <c r="NPC271" s="91"/>
      <c r="NPD271" s="86"/>
      <c r="NPE271" s="87"/>
      <c r="NPF271" s="87"/>
      <c r="NPG271" s="87"/>
      <c r="NPH271" s="87"/>
      <c r="NPI271" s="88"/>
      <c r="NPJ271" s="12"/>
      <c r="NPK271" s="12"/>
      <c r="NPL271" s="88"/>
      <c r="NPM271" s="88"/>
      <c r="NPN271" s="11"/>
      <c r="NPO271" s="11"/>
      <c r="NPP271" s="89"/>
      <c r="NPQ271" s="87"/>
      <c r="NPR271" s="90"/>
      <c r="NPS271" s="91"/>
      <c r="NPT271" s="86"/>
      <c r="NPU271" s="87"/>
      <c r="NPV271" s="87"/>
      <c r="NPW271" s="87"/>
      <c r="NPX271" s="87"/>
      <c r="NPY271" s="88"/>
      <c r="NPZ271" s="12"/>
      <c r="NQA271" s="12"/>
      <c r="NQB271" s="88"/>
      <c r="NQC271" s="88"/>
      <c r="NQD271" s="11"/>
      <c r="NQE271" s="11"/>
      <c r="NQF271" s="89"/>
      <c r="NQG271" s="87"/>
      <c r="NQH271" s="90"/>
      <c r="NQI271" s="91"/>
      <c r="NQJ271" s="86"/>
      <c r="NQK271" s="87"/>
      <c r="NQL271" s="87"/>
      <c r="NQM271" s="87"/>
      <c r="NQN271" s="87"/>
      <c r="NQO271" s="88"/>
      <c r="NQP271" s="12"/>
      <c r="NQQ271" s="12"/>
      <c r="NQR271" s="88"/>
      <c r="NQS271" s="88"/>
      <c r="NQT271" s="11"/>
      <c r="NQU271" s="11"/>
      <c r="NQV271" s="89"/>
      <c r="NQW271" s="87"/>
      <c r="NQX271" s="90"/>
      <c r="NQY271" s="91"/>
      <c r="NQZ271" s="86"/>
      <c r="NRA271" s="87"/>
      <c r="NRB271" s="87"/>
      <c r="NRC271" s="87"/>
      <c r="NRD271" s="87"/>
      <c r="NRE271" s="88"/>
      <c r="NRF271" s="12"/>
      <c r="NRG271" s="12"/>
      <c r="NRH271" s="88"/>
      <c r="NRI271" s="88"/>
      <c r="NRJ271" s="11"/>
      <c r="NRK271" s="11"/>
      <c r="NRL271" s="89"/>
      <c r="NRM271" s="87"/>
      <c r="NRN271" s="90"/>
      <c r="NRO271" s="91"/>
      <c r="NRP271" s="86"/>
      <c r="NRQ271" s="87"/>
      <c r="NRR271" s="87"/>
      <c r="NRS271" s="87"/>
      <c r="NRT271" s="87"/>
      <c r="NRU271" s="88"/>
      <c r="NRV271" s="12"/>
      <c r="NRW271" s="12"/>
      <c r="NRX271" s="88"/>
      <c r="NRY271" s="88"/>
      <c r="NRZ271" s="11"/>
      <c r="NSA271" s="11"/>
      <c r="NSB271" s="89"/>
      <c r="NSC271" s="87"/>
      <c r="NSD271" s="90"/>
      <c r="NSE271" s="91"/>
      <c r="NSF271" s="86"/>
      <c r="NSG271" s="87"/>
      <c r="NSH271" s="87"/>
      <c r="NSI271" s="87"/>
      <c r="NSJ271" s="87"/>
      <c r="NSK271" s="88"/>
      <c r="NSL271" s="12"/>
      <c r="NSM271" s="12"/>
      <c r="NSN271" s="88"/>
      <c r="NSO271" s="88"/>
      <c r="NSP271" s="11"/>
      <c r="NSQ271" s="11"/>
      <c r="NSR271" s="89"/>
      <c r="NSS271" s="87"/>
      <c r="NST271" s="90"/>
      <c r="NSU271" s="91"/>
      <c r="NSV271" s="86"/>
      <c r="NSW271" s="87"/>
      <c r="NSX271" s="87"/>
      <c r="NSY271" s="87"/>
      <c r="NSZ271" s="87"/>
      <c r="NTA271" s="88"/>
      <c r="NTB271" s="12"/>
      <c r="NTC271" s="12"/>
      <c r="NTD271" s="88"/>
      <c r="NTE271" s="88"/>
      <c r="NTF271" s="11"/>
      <c r="NTG271" s="11"/>
      <c r="NTH271" s="89"/>
      <c r="NTI271" s="87"/>
      <c r="NTJ271" s="90"/>
      <c r="NTK271" s="91"/>
      <c r="NTL271" s="86"/>
      <c r="NTM271" s="87"/>
      <c r="NTN271" s="87"/>
      <c r="NTO271" s="87"/>
      <c r="NTP271" s="87"/>
      <c r="NTQ271" s="88"/>
      <c r="NTR271" s="12"/>
      <c r="NTS271" s="12"/>
      <c r="NTT271" s="88"/>
      <c r="NTU271" s="88"/>
      <c r="NTV271" s="11"/>
      <c r="NTW271" s="11"/>
      <c r="NTX271" s="89"/>
      <c r="NTY271" s="87"/>
      <c r="NTZ271" s="90"/>
      <c r="NUA271" s="91"/>
      <c r="NUB271" s="86"/>
      <c r="NUC271" s="87"/>
      <c r="NUD271" s="87"/>
      <c r="NUE271" s="87"/>
      <c r="NUF271" s="87"/>
      <c r="NUG271" s="88"/>
      <c r="NUH271" s="12"/>
      <c r="NUI271" s="12"/>
      <c r="NUJ271" s="88"/>
      <c r="NUK271" s="88"/>
      <c r="NUL271" s="11"/>
      <c r="NUM271" s="11"/>
      <c r="NUN271" s="89"/>
      <c r="NUO271" s="87"/>
      <c r="NUP271" s="90"/>
      <c r="NUQ271" s="91"/>
      <c r="NUR271" s="86"/>
      <c r="NUS271" s="87"/>
      <c r="NUT271" s="87"/>
      <c r="NUU271" s="87"/>
      <c r="NUV271" s="87"/>
      <c r="NUW271" s="88"/>
      <c r="NUX271" s="12"/>
      <c r="NUY271" s="12"/>
      <c r="NUZ271" s="88"/>
      <c r="NVA271" s="88"/>
      <c r="NVB271" s="11"/>
      <c r="NVC271" s="11"/>
      <c r="NVD271" s="89"/>
      <c r="NVE271" s="87"/>
      <c r="NVF271" s="90"/>
      <c r="NVG271" s="91"/>
      <c r="NVH271" s="86"/>
      <c r="NVI271" s="87"/>
      <c r="NVJ271" s="87"/>
      <c r="NVK271" s="87"/>
      <c r="NVL271" s="87"/>
      <c r="NVM271" s="88"/>
      <c r="NVN271" s="12"/>
      <c r="NVO271" s="12"/>
      <c r="NVP271" s="88"/>
      <c r="NVQ271" s="88"/>
      <c r="NVR271" s="11"/>
      <c r="NVS271" s="11"/>
      <c r="NVT271" s="89"/>
      <c r="NVU271" s="87"/>
      <c r="NVV271" s="90"/>
      <c r="NVW271" s="91"/>
      <c r="NVX271" s="86"/>
      <c r="NVY271" s="87"/>
      <c r="NVZ271" s="87"/>
      <c r="NWA271" s="87"/>
      <c r="NWB271" s="87"/>
      <c r="NWC271" s="88"/>
      <c r="NWD271" s="12"/>
      <c r="NWE271" s="12"/>
      <c r="NWF271" s="88"/>
      <c r="NWG271" s="88"/>
      <c r="NWH271" s="11"/>
      <c r="NWI271" s="11"/>
      <c r="NWJ271" s="89"/>
      <c r="NWK271" s="87"/>
      <c r="NWL271" s="90"/>
      <c r="NWM271" s="91"/>
      <c r="NWN271" s="86"/>
      <c r="NWO271" s="87"/>
      <c r="NWP271" s="87"/>
      <c r="NWQ271" s="87"/>
      <c r="NWR271" s="87"/>
      <c r="NWS271" s="88"/>
      <c r="NWT271" s="12"/>
      <c r="NWU271" s="12"/>
      <c r="NWV271" s="88"/>
      <c r="NWW271" s="88"/>
      <c r="NWX271" s="11"/>
      <c r="NWY271" s="11"/>
      <c r="NWZ271" s="89"/>
      <c r="NXA271" s="87"/>
      <c r="NXB271" s="90"/>
      <c r="NXC271" s="91"/>
      <c r="NXD271" s="86"/>
      <c r="NXE271" s="87"/>
      <c r="NXF271" s="87"/>
      <c r="NXG271" s="87"/>
      <c r="NXH271" s="87"/>
      <c r="NXI271" s="88"/>
      <c r="NXJ271" s="12"/>
      <c r="NXK271" s="12"/>
      <c r="NXL271" s="88"/>
      <c r="NXM271" s="88"/>
      <c r="NXN271" s="11"/>
      <c r="NXO271" s="11"/>
      <c r="NXP271" s="89"/>
      <c r="NXQ271" s="87"/>
      <c r="NXR271" s="90"/>
      <c r="NXS271" s="91"/>
      <c r="NXT271" s="86"/>
      <c r="NXU271" s="87"/>
      <c r="NXV271" s="87"/>
      <c r="NXW271" s="87"/>
      <c r="NXX271" s="87"/>
      <c r="NXY271" s="88"/>
      <c r="NXZ271" s="12"/>
      <c r="NYA271" s="12"/>
      <c r="NYB271" s="88"/>
      <c r="NYC271" s="88"/>
      <c r="NYD271" s="11"/>
      <c r="NYE271" s="11"/>
      <c r="NYF271" s="89"/>
      <c r="NYG271" s="87"/>
      <c r="NYH271" s="90"/>
      <c r="NYI271" s="91"/>
      <c r="NYJ271" s="86"/>
      <c r="NYK271" s="87"/>
      <c r="NYL271" s="87"/>
      <c r="NYM271" s="87"/>
      <c r="NYN271" s="87"/>
      <c r="NYO271" s="88"/>
      <c r="NYP271" s="12"/>
      <c r="NYQ271" s="12"/>
      <c r="NYR271" s="88"/>
      <c r="NYS271" s="88"/>
      <c r="NYT271" s="11"/>
      <c r="NYU271" s="11"/>
      <c r="NYV271" s="89"/>
      <c r="NYW271" s="87"/>
      <c r="NYX271" s="90"/>
      <c r="NYY271" s="91"/>
      <c r="NYZ271" s="86"/>
      <c r="NZA271" s="87"/>
      <c r="NZB271" s="87"/>
      <c r="NZC271" s="87"/>
      <c r="NZD271" s="87"/>
      <c r="NZE271" s="88"/>
      <c r="NZF271" s="12"/>
      <c r="NZG271" s="12"/>
      <c r="NZH271" s="88"/>
      <c r="NZI271" s="88"/>
      <c r="NZJ271" s="11"/>
      <c r="NZK271" s="11"/>
      <c r="NZL271" s="89"/>
      <c r="NZM271" s="87"/>
      <c r="NZN271" s="90"/>
      <c r="NZO271" s="91"/>
      <c r="NZP271" s="86"/>
      <c r="NZQ271" s="87"/>
      <c r="NZR271" s="87"/>
      <c r="NZS271" s="87"/>
      <c r="NZT271" s="87"/>
      <c r="NZU271" s="88"/>
      <c r="NZV271" s="12"/>
      <c r="NZW271" s="12"/>
      <c r="NZX271" s="88"/>
      <c r="NZY271" s="88"/>
      <c r="NZZ271" s="11"/>
      <c r="OAA271" s="11"/>
      <c r="OAB271" s="89"/>
      <c r="OAC271" s="87"/>
      <c r="OAD271" s="90"/>
      <c r="OAE271" s="91"/>
      <c r="OAF271" s="86"/>
      <c r="OAG271" s="87"/>
      <c r="OAH271" s="87"/>
      <c r="OAI271" s="87"/>
      <c r="OAJ271" s="87"/>
      <c r="OAK271" s="88"/>
      <c r="OAL271" s="12"/>
      <c r="OAM271" s="12"/>
      <c r="OAN271" s="88"/>
      <c r="OAO271" s="88"/>
      <c r="OAP271" s="11"/>
      <c r="OAQ271" s="11"/>
      <c r="OAR271" s="89"/>
      <c r="OAS271" s="87"/>
      <c r="OAT271" s="90"/>
      <c r="OAU271" s="91"/>
      <c r="OAV271" s="86"/>
      <c r="OAW271" s="87"/>
      <c r="OAX271" s="87"/>
      <c r="OAY271" s="87"/>
      <c r="OAZ271" s="87"/>
      <c r="OBA271" s="88"/>
      <c r="OBB271" s="12"/>
      <c r="OBC271" s="12"/>
      <c r="OBD271" s="88"/>
      <c r="OBE271" s="88"/>
      <c r="OBF271" s="11"/>
      <c r="OBG271" s="11"/>
      <c r="OBH271" s="89"/>
      <c r="OBI271" s="87"/>
      <c r="OBJ271" s="90"/>
      <c r="OBK271" s="91"/>
      <c r="OBL271" s="86"/>
      <c r="OBM271" s="87"/>
      <c r="OBN271" s="87"/>
      <c r="OBO271" s="87"/>
      <c r="OBP271" s="87"/>
      <c r="OBQ271" s="88"/>
      <c r="OBR271" s="12"/>
      <c r="OBS271" s="12"/>
      <c r="OBT271" s="88"/>
      <c r="OBU271" s="88"/>
      <c r="OBV271" s="11"/>
      <c r="OBW271" s="11"/>
      <c r="OBX271" s="89"/>
      <c r="OBY271" s="87"/>
      <c r="OBZ271" s="90"/>
      <c r="OCA271" s="91"/>
      <c r="OCB271" s="86"/>
      <c r="OCC271" s="87"/>
      <c r="OCD271" s="87"/>
      <c r="OCE271" s="87"/>
      <c r="OCF271" s="87"/>
      <c r="OCG271" s="88"/>
      <c r="OCH271" s="12"/>
      <c r="OCI271" s="12"/>
      <c r="OCJ271" s="88"/>
      <c r="OCK271" s="88"/>
      <c r="OCL271" s="11"/>
      <c r="OCM271" s="11"/>
      <c r="OCN271" s="89"/>
      <c r="OCO271" s="87"/>
      <c r="OCP271" s="90"/>
      <c r="OCQ271" s="91"/>
      <c r="OCR271" s="86"/>
      <c r="OCS271" s="87"/>
      <c r="OCT271" s="87"/>
      <c r="OCU271" s="87"/>
      <c r="OCV271" s="87"/>
      <c r="OCW271" s="88"/>
      <c r="OCX271" s="12"/>
      <c r="OCY271" s="12"/>
      <c r="OCZ271" s="88"/>
      <c r="ODA271" s="88"/>
      <c r="ODB271" s="11"/>
      <c r="ODC271" s="11"/>
      <c r="ODD271" s="89"/>
      <c r="ODE271" s="87"/>
      <c r="ODF271" s="90"/>
      <c r="ODG271" s="91"/>
      <c r="ODH271" s="86"/>
      <c r="ODI271" s="87"/>
      <c r="ODJ271" s="87"/>
      <c r="ODK271" s="87"/>
      <c r="ODL271" s="87"/>
      <c r="ODM271" s="88"/>
      <c r="ODN271" s="12"/>
      <c r="ODO271" s="12"/>
      <c r="ODP271" s="88"/>
      <c r="ODQ271" s="88"/>
      <c r="ODR271" s="11"/>
      <c r="ODS271" s="11"/>
      <c r="ODT271" s="89"/>
      <c r="ODU271" s="87"/>
      <c r="ODV271" s="90"/>
      <c r="ODW271" s="91"/>
      <c r="ODX271" s="86"/>
      <c r="ODY271" s="87"/>
      <c r="ODZ271" s="87"/>
      <c r="OEA271" s="87"/>
      <c r="OEB271" s="87"/>
      <c r="OEC271" s="88"/>
      <c r="OED271" s="12"/>
      <c r="OEE271" s="12"/>
      <c r="OEF271" s="88"/>
      <c r="OEG271" s="88"/>
      <c r="OEH271" s="11"/>
      <c r="OEI271" s="11"/>
      <c r="OEJ271" s="89"/>
      <c r="OEK271" s="87"/>
      <c r="OEL271" s="90"/>
      <c r="OEM271" s="91"/>
      <c r="OEN271" s="86"/>
      <c r="OEO271" s="87"/>
      <c r="OEP271" s="87"/>
      <c r="OEQ271" s="87"/>
      <c r="OER271" s="87"/>
      <c r="OES271" s="88"/>
      <c r="OET271" s="12"/>
      <c r="OEU271" s="12"/>
      <c r="OEV271" s="88"/>
      <c r="OEW271" s="88"/>
      <c r="OEX271" s="11"/>
      <c r="OEY271" s="11"/>
      <c r="OEZ271" s="89"/>
      <c r="OFA271" s="87"/>
      <c r="OFB271" s="90"/>
      <c r="OFC271" s="91"/>
      <c r="OFD271" s="86"/>
      <c r="OFE271" s="87"/>
      <c r="OFF271" s="87"/>
      <c r="OFG271" s="87"/>
      <c r="OFH271" s="87"/>
      <c r="OFI271" s="88"/>
      <c r="OFJ271" s="12"/>
      <c r="OFK271" s="12"/>
      <c r="OFL271" s="88"/>
      <c r="OFM271" s="88"/>
      <c r="OFN271" s="11"/>
      <c r="OFO271" s="11"/>
      <c r="OFP271" s="89"/>
      <c r="OFQ271" s="87"/>
      <c r="OFR271" s="90"/>
      <c r="OFS271" s="91"/>
      <c r="OFT271" s="86"/>
      <c r="OFU271" s="87"/>
      <c r="OFV271" s="87"/>
      <c r="OFW271" s="87"/>
      <c r="OFX271" s="87"/>
      <c r="OFY271" s="88"/>
      <c r="OFZ271" s="12"/>
      <c r="OGA271" s="12"/>
      <c r="OGB271" s="88"/>
      <c r="OGC271" s="88"/>
      <c r="OGD271" s="11"/>
      <c r="OGE271" s="11"/>
      <c r="OGF271" s="89"/>
      <c r="OGG271" s="87"/>
      <c r="OGH271" s="90"/>
      <c r="OGI271" s="91"/>
      <c r="OGJ271" s="86"/>
      <c r="OGK271" s="87"/>
      <c r="OGL271" s="87"/>
      <c r="OGM271" s="87"/>
      <c r="OGN271" s="87"/>
      <c r="OGO271" s="88"/>
      <c r="OGP271" s="12"/>
      <c r="OGQ271" s="12"/>
      <c r="OGR271" s="88"/>
      <c r="OGS271" s="88"/>
      <c r="OGT271" s="11"/>
      <c r="OGU271" s="11"/>
      <c r="OGV271" s="89"/>
      <c r="OGW271" s="87"/>
      <c r="OGX271" s="90"/>
      <c r="OGY271" s="91"/>
      <c r="OGZ271" s="86"/>
      <c r="OHA271" s="87"/>
      <c r="OHB271" s="87"/>
      <c r="OHC271" s="87"/>
      <c r="OHD271" s="87"/>
      <c r="OHE271" s="88"/>
      <c r="OHF271" s="12"/>
      <c r="OHG271" s="12"/>
      <c r="OHH271" s="88"/>
      <c r="OHI271" s="88"/>
      <c r="OHJ271" s="11"/>
      <c r="OHK271" s="11"/>
      <c r="OHL271" s="89"/>
      <c r="OHM271" s="87"/>
      <c r="OHN271" s="90"/>
      <c r="OHO271" s="91"/>
      <c r="OHP271" s="86"/>
      <c r="OHQ271" s="87"/>
      <c r="OHR271" s="87"/>
      <c r="OHS271" s="87"/>
      <c r="OHT271" s="87"/>
      <c r="OHU271" s="88"/>
      <c r="OHV271" s="12"/>
      <c r="OHW271" s="12"/>
      <c r="OHX271" s="88"/>
      <c r="OHY271" s="88"/>
      <c r="OHZ271" s="11"/>
      <c r="OIA271" s="11"/>
      <c r="OIB271" s="89"/>
      <c r="OIC271" s="87"/>
      <c r="OID271" s="90"/>
      <c r="OIE271" s="91"/>
      <c r="OIF271" s="86"/>
      <c r="OIG271" s="87"/>
      <c r="OIH271" s="87"/>
      <c r="OII271" s="87"/>
      <c r="OIJ271" s="87"/>
      <c r="OIK271" s="88"/>
      <c r="OIL271" s="12"/>
      <c r="OIM271" s="12"/>
      <c r="OIN271" s="88"/>
      <c r="OIO271" s="88"/>
      <c r="OIP271" s="11"/>
      <c r="OIQ271" s="11"/>
      <c r="OIR271" s="89"/>
      <c r="OIS271" s="87"/>
      <c r="OIT271" s="90"/>
      <c r="OIU271" s="91"/>
      <c r="OIV271" s="86"/>
      <c r="OIW271" s="87"/>
      <c r="OIX271" s="87"/>
      <c r="OIY271" s="87"/>
      <c r="OIZ271" s="87"/>
      <c r="OJA271" s="88"/>
      <c r="OJB271" s="12"/>
      <c r="OJC271" s="12"/>
      <c r="OJD271" s="88"/>
      <c r="OJE271" s="88"/>
      <c r="OJF271" s="11"/>
      <c r="OJG271" s="11"/>
      <c r="OJH271" s="89"/>
      <c r="OJI271" s="87"/>
      <c r="OJJ271" s="90"/>
      <c r="OJK271" s="91"/>
      <c r="OJL271" s="86"/>
      <c r="OJM271" s="87"/>
      <c r="OJN271" s="87"/>
      <c r="OJO271" s="87"/>
      <c r="OJP271" s="87"/>
      <c r="OJQ271" s="88"/>
      <c r="OJR271" s="12"/>
      <c r="OJS271" s="12"/>
      <c r="OJT271" s="88"/>
      <c r="OJU271" s="88"/>
      <c r="OJV271" s="11"/>
      <c r="OJW271" s="11"/>
      <c r="OJX271" s="89"/>
      <c r="OJY271" s="87"/>
      <c r="OJZ271" s="90"/>
      <c r="OKA271" s="91"/>
      <c r="OKB271" s="86"/>
      <c r="OKC271" s="87"/>
      <c r="OKD271" s="87"/>
      <c r="OKE271" s="87"/>
      <c r="OKF271" s="87"/>
      <c r="OKG271" s="88"/>
      <c r="OKH271" s="12"/>
      <c r="OKI271" s="12"/>
      <c r="OKJ271" s="88"/>
      <c r="OKK271" s="88"/>
      <c r="OKL271" s="11"/>
      <c r="OKM271" s="11"/>
      <c r="OKN271" s="89"/>
      <c r="OKO271" s="87"/>
      <c r="OKP271" s="90"/>
      <c r="OKQ271" s="91"/>
      <c r="OKR271" s="86"/>
      <c r="OKS271" s="87"/>
      <c r="OKT271" s="87"/>
      <c r="OKU271" s="87"/>
      <c r="OKV271" s="87"/>
      <c r="OKW271" s="88"/>
      <c r="OKX271" s="12"/>
      <c r="OKY271" s="12"/>
      <c r="OKZ271" s="88"/>
      <c r="OLA271" s="88"/>
      <c r="OLB271" s="11"/>
      <c r="OLC271" s="11"/>
      <c r="OLD271" s="89"/>
      <c r="OLE271" s="87"/>
      <c r="OLF271" s="90"/>
      <c r="OLG271" s="91"/>
      <c r="OLH271" s="86"/>
      <c r="OLI271" s="87"/>
      <c r="OLJ271" s="87"/>
      <c r="OLK271" s="87"/>
      <c r="OLL271" s="87"/>
      <c r="OLM271" s="88"/>
      <c r="OLN271" s="12"/>
      <c r="OLO271" s="12"/>
      <c r="OLP271" s="88"/>
      <c r="OLQ271" s="88"/>
      <c r="OLR271" s="11"/>
      <c r="OLS271" s="11"/>
      <c r="OLT271" s="89"/>
      <c r="OLU271" s="87"/>
      <c r="OLV271" s="90"/>
      <c r="OLW271" s="91"/>
      <c r="OLX271" s="86"/>
      <c r="OLY271" s="87"/>
      <c r="OLZ271" s="87"/>
      <c r="OMA271" s="87"/>
      <c r="OMB271" s="87"/>
      <c r="OMC271" s="88"/>
      <c r="OMD271" s="12"/>
      <c r="OME271" s="12"/>
      <c r="OMF271" s="88"/>
      <c r="OMG271" s="88"/>
      <c r="OMH271" s="11"/>
      <c r="OMI271" s="11"/>
      <c r="OMJ271" s="89"/>
      <c r="OMK271" s="87"/>
      <c r="OML271" s="90"/>
      <c r="OMM271" s="91"/>
      <c r="OMN271" s="86"/>
      <c r="OMO271" s="87"/>
      <c r="OMP271" s="87"/>
      <c r="OMQ271" s="87"/>
      <c r="OMR271" s="87"/>
      <c r="OMS271" s="88"/>
      <c r="OMT271" s="12"/>
      <c r="OMU271" s="12"/>
      <c r="OMV271" s="88"/>
      <c r="OMW271" s="88"/>
      <c r="OMX271" s="11"/>
      <c r="OMY271" s="11"/>
      <c r="OMZ271" s="89"/>
      <c r="ONA271" s="87"/>
      <c r="ONB271" s="90"/>
      <c r="ONC271" s="91"/>
      <c r="OND271" s="86"/>
      <c r="ONE271" s="87"/>
      <c r="ONF271" s="87"/>
      <c r="ONG271" s="87"/>
      <c r="ONH271" s="87"/>
      <c r="ONI271" s="88"/>
      <c r="ONJ271" s="12"/>
      <c r="ONK271" s="12"/>
      <c r="ONL271" s="88"/>
      <c r="ONM271" s="88"/>
      <c r="ONN271" s="11"/>
      <c r="ONO271" s="11"/>
      <c r="ONP271" s="89"/>
      <c r="ONQ271" s="87"/>
      <c r="ONR271" s="90"/>
      <c r="ONS271" s="91"/>
      <c r="ONT271" s="86"/>
      <c r="ONU271" s="87"/>
      <c r="ONV271" s="87"/>
      <c r="ONW271" s="87"/>
      <c r="ONX271" s="87"/>
      <c r="ONY271" s="88"/>
      <c r="ONZ271" s="12"/>
      <c r="OOA271" s="12"/>
      <c r="OOB271" s="88"/>
      <c r="OOC271" s="88"/>
      <c r="OOD271" s="11"/>
      <c r="OOE271" s="11"/>
      <c r="OOF271" s="89"/>
      <c r="OOG271" s="87"/>
      <c r="OOH271" s="90"/>
      <c r="OOI271" s="91"/>
      <c r="OOJ271" s="86"/>
      <c r="OOK271" s="87"/>
      <c r="OOL271" s="87"/>
      <c r="OOM271" s="87"/>
      <c r="OON271" s="87"/>
      <c r="OOO271" s="88"/>
      <c r="OOP271" s="12"/>
      <c r="OOQ271" s="12"/>
      <c r="OOR271" s="88"/>
      <c r="OOS271" s="88"/>
      <c r="OOT271" s="11"/>
      <c r="OOU271" s="11"/>
      <c r="OOV271" s="89"/>
      <c r="OOW271" s="87"/>
      <c r="OOX271" s="90"/>
      <c r="OOY271" s="91"/>
      <c r="OOZ271" s="86"/>
      <c r="OPA271" s="87"/>
      <c r="OPB271" s="87"/>
      <c r="OPC271" s="87"/>
      <c r="OPD271" s="87"/>
      <c r="OPE271" s="88"/>
      <c r="OPF271" s="12"/>
      <c r="OPG271" s="12"/>
      <c r="OPH271" s="88"/>
      <c r="OPI271" s="88"/>
      <c r="OPJ271" s="11"/>
      <c r="OPK271" s="11"/>
      <c r="OPL271" s="89"/>
      <c r="OPM271" s="87"/>
      <c r="OPN271" s="90"/>
      <c r="OPO271" s="91"/>
      <c r="OPP271" s="86"/>
      <c r="OPQ271" s="87"/>
      <c r="OPR271" s="87"/>
      <c r="OPS271" s="87"/>
      <c r="OPT271" s="87"/>
      <c r="OPU271" s="88"/>
      <c r="OPV271" s="12"/>
      <c r="OPW271" s="12"/>
      <c r="OPX271" s="88"/>
      <c r="OPY271" s="88"/>
      <c r="OPZ271" s="11"/>
      <c r="OQA271" s="11"/>
      <c r="OQB271" s="89"/>
      <c r="OQC271" s="87"/>
      <c r="OQD271" s="90"/>
      <c r="OQE271" s="91"/>
      <c r="OQF271" s="86"/>
      <c r="OQG271" s="87"/>
      <c r="OQH271" s="87"/>
      <c r="OQI271" s="87"/>
      <c r="OQJ271" s="87"/>
      <c r="OQK271" s="88"/>
      <c r="OQL271" s="12"/>
      <c r="OQM271" s="12"/>
      <c r="OQN271" s="88"/>
      <c r="OQO271" s="88"/>
      <c r="OQP271" s="11"/>
      <c r="OQQ271" s="11"/>
      <c r="OQR271" s="89"/>
      <c r="OQS271" s="87"/>
      <c r="OQT271" s="90"/>
      <c r="OQU271" s="91"/>
      <c r="OQV271" s="86"/>
      <c r="OQW271" s="87"/>
      <c r="OQX271" s="87"/>
      <c r="OQY271" s="87"/>
      <c r="OQZ271" s="87"/>
      <c r="ORA271" s="88"/>
      <c r="ORB271" s="12"/>
      <c r="ORC271" s="12"/>
      <c r="ORD271" s="88"/>
      <c r="ORE271" s="88"/>
      <c r="ORF271" s="11"/>
      <c r="ORG271" s="11"/>
      <c r="ORH271" s="89"/>
      <c r="ORI271" s="87"/>
      <c r="ORJ271" s="90"/>
      <c r="ORK271" s="91"/>
      <c r="ORL271" s="86"/>
      <c r="ORM271" s="87"/>
      <c r="ORN271" s="87"/>
      <c r="ORO271" s="87"/>
      <c r="ORP271" s="87"/>
      <c r="ORQ271" s="88"/>
      <c r="ORR271" s="12"/>
      <c r="ORS271" s="12"/>
      <c r="ORT271" s="88"/>
      <c r="ORU271" s="88"/>
      <c r="ORV271" s="11"/>
      <c r="ORW271" s="11"/>
      <c r="ORX271" s="89"/>
      <c r="ORY271" s="87"/>
      <c r="ORZ271" s="90"/>
      <c r="OSA271" s="91"/>
      <c r="OSB271" s="86"/>
      <c r="OSC271" s="87"/>
      <c r="OSD271" s="87"/>
      <c r="OSE271" s="87"/>
      <c r="OSF271" s="87"/>
      <c r="OSG271" s="88"/>
      <c r="OSH271" s="12"/>
      <c r="OSI271" s="12"/>
      <c r="OSJ271" s="88"/>
      <c r="OSK271" s="88"/>
      <c r="OSL271" s="11"/>
      <c r="OSM271" s="11"/>
      <c r="OSN271" s="89"/>
      <c r="OSO271" s="87"/>
      <c r="OSP271" s="90"/>
      <c r="OSQ271" s="91"/>
      <c r="OSR271" s="86"/>
      <c r="OSS271" s="87"/>
      <c r="OST271" s="87"/>
      <c r="OSU271" s="87"/>
      <c r="OSV271" s="87"/>
      <c r="OSW271" s="88"/>
      <c r="OSX271" s="12"/>
      <c r="OSY271" s="12"/>
      <c r="OSZ271" s="88"/>
      <c r="OTA271" s="88"/>
      <c r="OTB271" s="11"/>
      <c r="OTC271" s="11"/>
      <c r="OTD271" s="89"/>
      <c r="OTE271" s="87"/>
      <c r="OTF271" s="90"/>
      <c r="OTG271" s="91"/>
      <c r="OTH271" s="86"/>
      <c r="OTI271" s="87"/>
      <c r="OTJ271" s="87"/>
      <c r="OTK271" s="87"/>
      <c r="OTL271" s="87"/>
      <c r="OTM271" s="88"/>
      <c r="OTN271" s="12"/>
      <c r="OTO271" s="12"/>
      <c r="OTP271" s="88"/>
      <c r="OTQ271" s="88"/>
      <c r="OTR271" s="11"/>
      <c r="OTS271" s="11"/>
      <c r="OTT271" s="89"/>
      <c r="OTU271" s="87"/>
      <c r="OTV271" s="90"/>
      <c r="OTW271" s="91"/>
      <c r="OTX271" s="86"/>
      <c r="OTY271" s="87"/>
      <c r="OTZ271" s="87"/>
      <c r="OUA271" s="87"/>
      <c r="OUB271" s="87"/>
      <c r="OUC271" s="88"/>
      <c r="OUD271" s="12"/>
      <c r="OUE271" s="12"/>
      <c r="OUF271" s="88"/>
      <c r="OUG271" s="88"/>
      <c r="OUH271" s="11"/>
      <c r="OUI271" s="11"/>
      <c r="OUJ271" s="89"/>
      <c r="OUK271" s="87"/>
      <c r="OUL271" s="90"/>
      <c r="OUM271" s="91"/>
      <c r="OUN271" s="86"/>
      <c r="OUO271" s="87"/>
      <c r="OUP271" s="87"/>
      <c r="OUQ271" s="87"/>
      <c r="OUR271" s="87"/>
      <c r="OUS271" s="88"/>
      <c r="OUT271" s="12"/>
      <c r="OUU271" s="12"/>
      <c r="OUV271" s="88"/>
      <c r="OUW271" s="88"/>
      <c r="OUX271" s="11"/>
      <c r="OUY271" s="11"/>
      <c r="OUZ271" s="89"/>
      <c r="OVA271" s="87"/>
      <c r="OVB271" s="90"/>
      <c r="OVC271" s="91"/>
      <c r="OVD271" s="86"/>
      <c r="OVE271" s="87"/>
      <c r="OVF271" s="87"/>
      <c r="OVG271" s="87"/>
      <c r="OVH271" s="87"/>
      <c r="OVI271" s="88"/>
      <c r="OVJ271" s="12"/>
      <c r="OVK271" s="12"/>
      <c r="OVL271" s="88"/>
      <c r="OVM271" s="88"/>
      <c r="OVN271" s="11"/>
      <c r="OVO271" s="11"/>
      <c r="OVP271" s="89"/>
      <c r="OVQ271" s="87"/>
      <c r="OVR271" s="90"/>
      <c r="OVS271" s="91"/>
      <c r="OVT271" s="86"/>
      <c r="OVU271" s="87"/>
      <c r="OVV271" s="87"/>
      <c r="OVW271" s="87"/>
      <c r="OVX271" s="87"/>
      <c r="OVY271" s="88"/>
      <c r="OVZ271" s="12"/>
      <c r="OWA271" s="12"/>
      <c r="OWB271" s="88"/>
      <c r="OWC271" s="88"/>
      <c r="OWD271" s="11"/>
      <c r="OWE271" s="11"/>
      <c r="OWF271" s="89"/>
      <c r="OWG271" s="87"/>
      <c r="OWH271" s="90"/>
      <c r="OWI271" s="91"/>
      <c r="OWJ271" s="86"/>
      <c r="OWK271" s="87"/>
      <c r="OWL271" s="87"/>
      <c r="OWM271" s="87"/>
      <c r="OWN271" s="87"/>
      <c r="OWO271" s="88"/>
      <c r="OWP271" s="12"/>
      <c r="OWQ271" s="12"/>
      <c r="OWR271" s="88"/>
      <c r="OWS271" s="88"/>
      <c r="OWT271" s="11"/>
      <c r="OWU271" s="11"/>
      <c r="OWV271" s="89"/>
      <c r="OWW271" s="87"/>
      <c r="OWX271" s="90"/>
      <c r="OWY271" s="91"/>
      <c r="OWZ271" s="86"/>
      <c r="OXA271" s="87"/>
      <c r="OXB271" s="87"/>
      <c r="OXC271" s="87"/>
      <c r="OXD271" s="87"/>
      <c r="OXE271" s="88"/>
      <c r="OXF271" s="12"/>
      <c r="OXG271" s="12"/>
      <c r="OXH271" s="88"/>
      <c r="OXI271" s="88"/>
      <c r="OXJ271" s="11"/>
      <c r="OXK271" s="11"/>
      <c r="OXL271" s="89"/>
      <c r="OXM271" s="87"/>
      <c r="OXN271" s="90"/>
      <c r="OXO271" s="91"/>
      <c r="OXP271" s="86"/>
      <c r="OXQ271" s="87"/>
      <c r="OXR271" s="87"/>
      <c r="OXS271" s="87"/>
      <c r="OXT271" s="87"/>
      <c r="OXU271" s="88"/>
      <c r="OXV271" s="12"/>
      <c r="OXW271" s="12"/>
      <c r="OXX271" s="88"/>
      <c r="OXY271" s="88"/>
      <c r="OXZ271" s="11"/>
      <c r="OYA271" s="11"/>
      <c r="OYB271" s="89"/>
      <c r="OYC271" s="87"/>
      <c r="OYD271" s="90"/>
      <c r="OYE271" s="91"/>
      <c r="OYF271" s="86"/>
      <c r="OYG271" s="87"/>
      <c r="OYH271" s="87"/>
      <c r="OYI271" s="87"/>
      <c r="OYJ271" s="87"/>
      <c r="OYK271" s="88"/>
      <c r="OYL271" s="12"/>
      <c r="OYM271" s="12"/>
      <c r="OYN271" s="88"/>
      <c r="OYO271" s="88"/>
      <c r="OYP271" s="11"/>
      <c r="OYQ271" s="11"/>
      <c r="OYR271" s="89"/>
      <c r="OYS271" s="87"/>
      <c r="OYT271" s="90"/>
      <c r="OYU271" s="91"/>
      <c r="OYV271" s="86"/>
      <c r="OYW271" s="87"/>
      <c r="OYX271" s="87"/>
      <c r="OYY271" s="87"/>
      <c r="OYZ271" s="87"/>
      <c r="OZA271" s="88"/>
      <c r="OZB271" s="12"/>
      <c r="OZC271" s="12"/>
      <c r="OZD271" s="88"/>
      <c r="OZE271" s="88"/>
      <c r="OZF271" s="11"/>
      <c r="OZG271" s="11"/>
      <c r="OZH271" s="89"/>
      <c r="OZI271" s="87"/>
      <c r="OZJ271" s="90"/>
      <c r="OZK271" s="91"/>
      <c r="OZL271" s="86"/>
      <c r="OZM271" s="87"/>
      <c r="OZN271" s="87"/>
      <c r="OZO271" s="87"/>
      <c r="OZP271" s="87"/>
      <c r="OZQ271" s="88"/>
      <c r="OZR271" s="12"/>
      <c r="OZS271" s="12"/>
      <c r="OZT271" s="88"/>
      <c r="OZU271" s="88"/>
      <c r="OZV271" s="11"/>
      <c r="OZW271" s="11"/>
      <c r="OZX271" s="89"/>
      <c r="OZY271" s="87"/>
      <c r="OZZ271" s="90"/>
      <c r="PAA271" s="91"/>
      <c r="PAB271" s="86"/>
      <c r="PAC271" s="87"/>
      <c r="PAD271" s="87"/>
      <c r="PAE271" s="87"/>
      <c r="PAF271" s="87"/>
      <c r="PAG271" s="88"/>
      <c r="PAH271" s="12"/>
      <c r="PAI271" s="12"/>
      <c r="PAJ271" s="88"/>
      <c r="PAK271" s="88"/>
      <c r="PAL271" s="11"/>
      <c r="PAM271" s="11"/>
      <c r="PAN271" s="89"/>
      <c r="PAO271" s="87"/>
      <c r="PAP271" s="90"/>
      <c r="PAQ271" s="91"/>
      <c r="PAR271" s="86"/>
      <c r="PAS271" s="87"/>
      <c r="PAT271" s="87"/>
      <c r="PAU271" s="87"/>
      <c r="PAV271" s="87"/>
      <c r="PAW271" s="88"/>
      <c r="PAX271" s="12"/>
      <c r="PAY271" s="12"/>
      <c r="PAZ271" s="88"/>
      <c r="PBA271" s="88"/>
      <c r="PBB271" s="11"/>
      <c r="PBC271" s="11"/>
      <c r="PBD271" s="89"/>
      <c r="PBE271" s="87"/>
      <c r="PBF271" s="90"/>
      <c r="PBG271" s="91"/>
      <c r="PBH271" s="86"/>
      <c r="PBI271" s="87"/>
      <c r="PBJ271" s="87"/>
      <c r="PBK271" s="87"/>
      <c r="PBL271" s="87"/>
      <c r="PBM271" s="88"/>
      <c r="PBN271" s="12"/>
      <c r="PBO271" s="12"/>
      <c r="PBP271" s="88"/>
      <c r="PBQ271" s="88"/>
      <c r="PBR271" s="11"/>
      <c r="PBS271" s="11"/>
      <c r="PBT271" s="89"/>
      <c r="PBU271" s="87"/>
      <c r="PBV271" s="90"/>
      <c r="PBW271" s="91"/>
      <c r="PBX271" s="86"/>
      <c r="PBY271" s="87"/>
      <c r="PBZ271" s="87"/>
      <c r="PCA271" s="87"/>
      <c r="PCB271" s="87"/>
      <c r="PCC271" s="88"/>
      <c r="PCD271" s="12"/>
      <c r="PCE271" s="12"/>
      <c r="PCF271" s="88"/>
      <c r="PCG271" s="88"/>
      <c r="PCH271" s="11"/>
      <c r="PCI271" s="11"/>
      <c r="PCJ271" s="89"/>
      <c r="PCK271" s="87"/>
      <c r="PCL271" s="90"/>
      <c r="PCM271" s="91"/>
      <c r="PCN271" s="86"/>
      <c r="PCO271" s="87"/>
      <c r="PCP271" s="87"/>
      <c r="PCQ271" s="87"/>
      <c r="PCR271" s="87"/>
      <c r="PCS271" s="88"/>
      <c r="PCT271" s="12"/>
      <c r="PCU271" s="12"/>
      <c r="PCV271" s="88"/>
      <c r="PCW271" s="88"/>
      <c r="PCX271" s="11"/>
      <c r="PCY271" s="11"/>
      <c r="PCZ271" s="89"/>
      <c r="PDA271" s="87"/>
      <c r="PDB271" s="90"/>
      <c r="PDC271" s="91"/>
      <c r="PDD271" s="86"/>
      <c r="PDE271" s="87"/>
      <c r="PDF271" s="87"/>
      <c r="PDG271" s="87"/>
      <c r="PDH271" s="87"/>
      <c r="PDI271" s="88"/>
      <c r="PDJ271" s="12"/>
      <c r="PDK271" s="12"/>
      <c r="PDL271" s="88"/>
      <c r="PDM271" s="88"/>
      <c r="PDN271" s="11"/>
      <c r="PDO271" s="11"/>
      <c r="PDP271" s="89"/>
      <c r="PDQ271" s="87"/>
      <c r="PDR271" s="90"/>
      <c r="PDS271" s="91"/>
      <c r="PDT271" s="86"/>
      <c r="PDU271" s="87"/>
      <c r="PDV271" s="87"/>
      <c r="PDW271" s="87"/>
      <c r="PDX271" s="87"/>
      <c r="PDY271" s="88"/>
      <c r="PDZ271" s="12"/>
      <c r="PEA271" s="12"/>
      <c r="PEB271" s="88"/>
      <c r="PEC271" s="88"/>
      <c r="PED271" s="11"/>
      <c r="PEE271" s="11"/>
      <c r="PEF271" s="89"/>
      <c r="PEG271" s="87"/>
      <c r="PEH271" s="90"/>
      <c r="PEI271" s="91"/>
      <c r="PEJ271" s="86"/>
      <c r="PEK271" s="87"/>
      <c r="PEL271" s="87"/>
      <c r="PEM271" s="87"/>
      <c r="PEN271" s="87"/>
      <c r="PEO271" s="88"/>
      <c r="PEP271" s="12"/>
      <c r="PEQ271" s="12"/>
      <c r="PER271" s="88"/>
      <c r="PES271" s="88"/>
      <c r="PET271" s="11"/>
      <c r="PEU271" s="11"/>
      <c r="PEV271" s="89"/>
      <c r="PEW271" s="87"/>
      <c r="PEX271" s="90"/>
      <c r="PEY271" s="91"/>
      <c r="PEZ271" s="86"/>
      <c r="PFA271" s="87"/>
      <c r="PFB271" s="87"/>
      <c r="PFC271" s="87"/>
      <c r="PFD271" s="87"/>
      <c r="PFE271" s="88"/>
      <c r="PFF271" s="12"/>
      <c r="PFG271" s="12"/>
      <c r="PFH271" s="88"/>
      <c r="PFI271" s="88"/>
      <c r="PFJ271" s="11"/>
      <c r="PFK271" s="11"/>
      <c r="PFL271" s="89"/>
      <c r="PFM271" s="87"/>
      <c r="PFN271" s="90"/>
      <c r="PFO271" s="91"/>
      <c r="PFP271" s="86"/>
      <c r="PFQ271" s="87"/>
      <c r="PFR271" s="87"/>
      <c r="PFS271" s="87"/>
      <c r="PFT271" s="87"/>
      <c r="PFU271" s="88"/>
      <c r="PFV271" s="12"/>
      <c r="PFW271" s="12"/>
      <c r="PFX271" s="88"/>
      <c r="PFY271" s="88"/>
      <c r="PFZ271" s="11"/>
      <c r="PGA271" s="11"/>
      <c r="PGB271" s="89"/>
      <c r="PGC271" s="87"/>
      <c r="PGD271" s="90"/>
      <c r="PGE271" s="91"/>
      <c r="PGF271" s="86"/>
      <c r="PGG271" s="87"/>
      <c r="PGH271" s="87"/>
      <c r="PGI271" s="87"/>
      <c r="PGJ271" s="87"/>
      <c r="PGK271" s="88"/>
      <c r="PGL271" s="12"/>
      <c r="PGM271" s="12"/>
      <c r="PGN271" s="88"/>
      <c r="PGO271" s="88"/>
      <c r="PGP271" s="11"/>
      <c r="PGQ271" s="11"/>
      <c r="PGR271" s="89"/>
      <c r="PGS271" s="87"/>
      <c r="PGT271" s="90"/>
      <c r="PGU271" s="91"/>
      <c r="PGV271" s="86"/>
      <c r="PGW271" s="87"/>
      <c r="PGX271" s="87"/>
      <c r="PGY271" s="87"/>
      <c r="PGZ271" s="87"/>
      <c r="PHA271" s="88"/>
      <c r="PHB271" s="12"/>
      <c r="PHC271" s="12"/>
      <c r="PHD271" s="88"/>
      <c r="PHE271" s="88"/>
      <c r="PHF271" s="11"/>
      <c r="PHG271" s="11"/>
      <c r="PHH271" s="89"/>
      <c r="PHI271" s="87"/>
      <c r="PHJ271" s="90"/>
      <c r="PHK271" s="91"/>
      <c r="PHL271" s="86"/>
      <c r="PHM271" s="87"/>
      <c r="PHN271" s="87"/>
      <c r="PHO271" s="87"/>
      <c r="PHP271" s="87"/>
      <c r="PHQ271" s="88"/>
      <c r="PHR271" s="12"/>
      <c r="PHS271" s="12"/>
      <c r="PHT271" s="88"/>
      <c r="PHU271" s="88"/>
      <c r="PHV271" s="11"/>
      <c r="PHW271" s="11"/>
      <c r="PHX271" s="89"/>
      <c r="PHY271" s="87"/>
      <c r="PHZ271" s="90"/>
      <c r="PIA271" s="91"/>
      <c r="PIB271" s="86"/>
      <c r="PIC271" s="87"/>
      <c r="PID271" s="87"/>
      <c r="PIE271" s="87"/>
      <c r="PIF271" s="87"/>
      <c r="PIG271" s="88"/>
      <c r="PIH271" s="12"/>
      <c r="PII271" s="12"/>
      <c r="PIJ271" s="88"/>
      <c r="PIK271" s="88"/>
      <c r="PIL271" s="11"/>
      <c r="PIM271" s="11"/>
      <c r="PIN271" s="89"/>
      <c r="PIO271" s="87"/>
      <c r="PIP271" s="90"/>
      <c r="PIQ271" s="91"/>
      <c r="PIR271" s="86"/>
      <c r="PIS271" s="87"/>
      <c r="PIT271" s="87"/>
      <c r="PIU271" s="87"/>
      <c r="PIV271" s="87"/>
      <c r="PIW271" s="88"/>
      <c r="PIX271" s="12"/>
      <c r="PIY271" s="12"/>
      <c r="PIZ271" s="88"/>
      <c r="PJA271" s="88"/>
      <c r="PJB271" s="11"/>
      <c r="PJC271" s="11"/>
      <c r="PJD271" s="89"/>
      <c r="PJE271" s="87"/>
      <c r="PJF271" s="90"/>
      <c r="PJG271" s="91"/>
      <c r="PJH271" s="86"/>
      <c r="PJI271" s="87"/>
      <c r="PJJ271" s="87"/>
      <c r="PJK271" s="87"/>
      <c r="PJL271" s="87"/>
      <c r="PJM271" s="88"/>
      <c r="PJN271" s="12"/>
      <c r="PJO271" s="12"/>
      <c r="PJP271" s="88"/>
      <c r="PJQ271" s="88"/>
      <c r="PJR271" s="11"/>
      <c r="PJS271" s="11"/>
      <c r="PJT271" s="89"/>
      <c r="PJU271" s="87"/>
      <c r="PJV271" s="90"/>
      <c r="PJW271" s="91"/>
      <c r="PJX271" s="86"/>
      <c r="PJY271" s="87"/>
      <c r="PJZ271" s="87"/>
      <c r="PKA271" s="87"/>
      <c r="PKB271" s="87"/>
      <c r="PKC271" s="88"/>
      <c r="PKD271" s="12"/>
      <c r="PKE271" s="12"/>
      <c r="PKF271" s="88"/>
      <c r="PKG271" s="88"/>
      <c r="PKH271" s="11"/>
      <c r="PKI271" s="11"/>
      <c r="PKJ271" s="89"/>
      <c r="PKK271" s="87"/>
      <c r="PKL271" s="90"/>
      <c r="PKM271" s="91"/>
      <c r="PKN271" s="86"/>
      <c r="PKO271" s="87"/>
      <c r="PKP271" s="87"/>
      <c r="PKQ271" s="87"/>
      <c r="PKR271" s="87"/>
      <c r="PKS271" s="88"/>
      <c r="PKT271" s="12"/>
      <c r="PKU271" s="12"/>
      <c r="PKV271" s="88"/>
      <c r="PKW271" s="88"/>
      <c r="PKX271" s="11"/>
      <c r="PKY271" s="11"/>
      <c r="PKZ271" s="89"/>
      <c r="PLA271" s="87"/>
      <c r="PLB271" s="90"/>
      <c r="PLC271" s="91"/>
      <c r="PLD271" s="86"/>
      <c r="PLE271" s="87"/>
      <c r="PLF271" s="87"/>
      <c r="PLG271" s="87"/>
      <c r="PLH271" s="87"/>
      <c r="PLI271" s="88"/>
      <c r="PLJ271" s="12"/>
      <c r="PLK271" s="12"/>
      <c r="PLL271" s="88"/>
      <c r="PLM271" s="88"/>
      <c r="PLN271" s="11"/>
      <c r="PLO271" s="11"/>
      <c r="PLP271" s="89"/>
      <c r="PLQ271" s="87"/>
      <c r="PLR271" s="90"/>
      <c r="PLS271" s="91"/>
      <c r="PLT271" s="86"/>
      <c r="PLU271" s="87"/>
      <c r="PLV271" s="87"/>
      <c r="PLW271" s="87"/>
      <c r="PLX271" s="87"/>
      <c r="PLY271" s="88"/>
      <c r="PLZ271" s="12"/>
      <c r="PMA271" s="12"/>
      <c r="PMB271" s="88"/>
      <c r="PMC271" s="88"/>
      <c r="PMD271" s="11"/>
      <c r="PME271" s="11"/>
      <c r="PMF271" s="89"/>
      <c r="PMG271" s="87"/>
      <c r="PMH271" s="90"/>
      <c r="PMI271" s="91"/>
      <c r="PMJ271" s="86"/>
      <c r="PMK271" s="87"/>
      <c r="PML271" s="87"/>
      <c r="PMM271" s="87"/>
      <c r="PMN271" s="87"/>
      <c r="PMO271" s="88"/>
      <c r="PMP271" s="12"/>
      <c r="PMQ271" s="12"/>
      <c r="PMR271" s="88"/>
      <c r="PMS271" s="88"/>
      <c r="PMT271" s="11"/>
      <c r="PMU271" s="11"/>
      <c r="PMV271" s="89"/>
      <c r="PMW271" s="87"/>
      <c r="PMX271" s="90"/>
      <c r="PMY271" s="91"/>
      <c r="PMZ271" s="86"/>
      <c r="PNA271" s="87"/>
      <c r="PNB271" s="87"/>
      <c r="PNC271" s="87"/>
      <c r="PND271" s="87"/>
      <c r="PNE271" s="88"/>
      <c r="PNF271" s="12"/>
      <c r="PNG271" s="12"/>
      <c r="PNH271" s="88"/>
      <c r="PNI271" s="88"/>
      <c r="PNJ271" s="11"/>
      <c r="PNK271" s="11"/>
      <c r="PNL271" s="89"/>
      <c r="PNM271" s="87"/>
      <c r="PNN271" s="90"/>
      <c r="PNO271" s="91"/>
      <c r="PNP271" s="86"/>
      <c r="PNQ271" s="87"/>
      <c r="PNR271" s="87"/>
      <c r="PNS271" s="87"/>
      <c r="PNT271" s="87"/>
      <c r="PNU271" s="88"/>
      <c r="PNV271" s="12"/>
      <c r="PNW271" s="12"/>
      <c r="PNX271" s="88"/>
      <c r="PNY271" s="88"/>
      <c r="PNZ271" s="11"/>
      <c r="POA271" s="11"/>
      <c r="POB271" s="89"/>
      <c r="POC271" s="87"/>
      <c r="POD271" s="90"/>
      <c r="POE271" s="91"/>
      <c r="POF271" s="86"/>
      <c r="POG271" s="87"/>
      <c r="POH271" s="87"/>
      <c r="POI271" s="87"/>
      <c r="POJ271" s="87"/>
      <c r="POK271" s="88"/>
      <c r="POL271" s="12"/>
      <c r="POM271" s="12"/>
      <c r="PON271" s="88"/>
      <c r="POO271" s="88"/>
      <c r="POP271" s="11"/>
      <c r="POQ271" s="11"/>
      <c r="POR271" s="89"/>
      <c r="POS271" s="87"/>
      <c r="POT271" s="90"/>
      <c r="POU271" s="91"/>
      <c r="POV271" s="86"/>
      <c r="POW271" s="87"/>
      <c r="POX271" s="87"/>
      <c r="POY271" s="87"/>
      <c r="POZ271" s="87"/>
      <c r="PPA271" s="88"/>
      <c r="PPB271" s="12"/>
      <c r="PPC271" s="12"/>
      <c r="PPD271" s="88"/>
      <c r="PPE271" s="88"/>
      <c r="PPF271" s="11"/>
      <c r="PPG271" s="11"/>
      <c r="PPH271" s="89"/>
      <c r="PPI271" s="87"/>
      <c r="PPJ271" s="90"/>
      <c r="PPK271" s="91"/>
      <c r="PPL271" s="86"/>
      <c r="PPM271" s="87"/>
      <c r="PPN271" s="87"/>
      <c r="PPO271" s="87"/>
      <c r="PPP271" s="87"/>
      <c r="PPQ271" s="88"/>
      <c r="PPR271" s="12"/>
      <c r="PPS271" s="12"/>
      <c r="PPT271" s="88"/>
      <c r="PPU271" s="88"/>
      <c r="PPV271" s="11"/>
      <c r="PPW271" s="11"/>
      <c r="PPX271" s="89"/>
      <c r="PPY271" s="87"/>
      <c r="PPZ271" s="90"/>
      <c r="PQA271" s="91"/>
      <c r="PQB271" s="86"/>
      <c r="PQC271" s="87"/>
      <c r="PQD271" s="87"/>
      <c r="PQE271" s="87"/>
      <c r="PQF271" s="87"/>
      <c r="PQG271" s="88"/>
      <c r="PQH271" s="12"/>
      <c r="PQI271" s="12"/>
      <c r="PQJ271" s="88"/>
      <c r="PQK271" s="88"/>
      <c r="PQL271" s="11"/>
      <c r="PQM271" s="11"/>
      <c r="PQN271" s="89"/>
      <c r="PQO271" s="87"/>
      <c r="PQP271" s="90"/>
      <c r="PQQ271" s="91"/>
      <c r="PQR271" s="86"/>
      <c r="PQS271" s="87"/>
      <c r="PQT271" s="87"/>
      <c r="PQU271" s="87"/>
      <c r="PQV271" s="87"/>
      <c r="PQW271" s="88"/>
      <c r="PQX271" s="12"/>
      <c r="PQY271" s="12"/>
      <c r="PQZ271" s="88"/>
      <c r="PRA271" s="88"/>
      <c r="PRB271" s="11"/>
      <c r="PRC271" s="11"/>
      <c r="PRD271" s="89"/>
      <c r="PRE271" s="87"/>
      <c r="PRF271" s="90"/>
      <c r="PRG271" s="91"/>
      <c r="PRH271" s="86"/>
      <c r="PRI271" s="87"/>
      <c r="PRJ271" s="87"/>
      <c r="PRK271" s="87"/>
      <c r="PRL271" s="87"/>
      <c r="PRM271" s="88"/>
      <c r="PRN271" s="12"/>
      <c r="PRO271" s="12"/>
      <c r="PRP271" s="88"/>
      <c r="PRQ271" s="88"/>
      <c r="PRR271" s="11"/>
      <c r="PRS271" s="11"/>
      <c r="PRT271" s="89"/>
      <c r="PRU271" s="87"/>
      <c r="PRV271" s="90"/>
      <c r="PRW271" s="91"/>
      <c r="PRX271" s="86"/>
      <c r="PRY271" s="87"/>
      <c r="PRZ271" s="87"/>
      <c r="PSA271" s="87"/>
      <c r="PSB271" s="87"/>
      <c r="PSC271" s="88"/>
      <c r="PSD271" s="12"/>
      <c r="PSE271" s="12"/>
      <c r="PSF271" s="88"/>
      <c r="PSG271" s="88"/>
      <c r="PSH271" s="11"/>
      <c r="PSI271" s="11"/>
      <c r="PSJ271" s="89"/>
      <c r="PSK271" s="87"/>
      <c r="PSL271" s="90"/>
      <c r="PSM271" s="91"/>
      <c r="PSN271" s="86"/>
      <c r="PSO271" s="87"/>
      <c r="PSP271" s="87"/>
      <c r="PSQ271" s="87"/>
      <c r="PSR271" s="87"/>
      <c r="PSS271" s="88"/>
      <c r="PST271" s="12"/>
      <c r="PSU271" s="12"/>
      <c r="PSV271" s="88"/>
      <c r="PSW271" s="88"/>
      <c r="PSX271" s="11"/>
      <c r="PSY271" s="11"/>
      <c r="PSZ271" s="89"/>
      <c r="PTA271" s="87"/>
      <c r="PTB271" s="90"/>
      <c r="PTC271" s="91"/>
      <c r="PTD271" s="86"/>
      <c r="PTE271" s="87"/>
      <c r="PTF271" s="87"/>
      <c r="PTG271" s="87"/>
      <c r="PTH271" s="87"/>
      <c r="PTI271" s="88"/>
      <c r="PTJ271" s="12"/>
      <c r="PTK271" s="12"/>
      <c r="PTL271" s="88"/>
      <c r="PTM271" s="88"/>
      <c r="PTN271" s="11"/>
      <c r="PTO271" s="11"/>
      <c r="PTP271" s="89"/>
      <c r="PTQ271" s="87"/>
      <c r="PTR271" s="90"/>
      <c r="PTS271" s="91"/>
      <c r="PTT271" s="86"/>
      <c r="PTU271" s="87"/>
      <c r="PTV271" s="87"/>
      <c r="PTW271" s="87"/>
      <c r="PTX271" s="87"/>
      <c r="PTY271" s="88"/>
      <c r="PTZ271" s="12"/>
      <c r="PUA271" s="12"/>
      <c r="PUB271" s="88"/>
      <c r="PUC271" s="88"/>
      <c r="PUD271" s="11"/>
      <c r="PUE271" s="11"/>
      <c r="PUF271" s="89"/>
      <c r="PUG271" s="87"/>
      <c r="PUH271" s="90"/>
      <c r="PUI271" s="91"/>
      <c r="PUJ271" s="86"/>
      <c r="PUK271" s="87"/>
      <c r="PUL271" s="87"/>
      <c r="PUM271" s="87"/>
      <c r="PUN271" s="87"/>
      <c r="PUO271" s="88"/>
      <c r="PUP271" s="12"/>
      <c r="PUQ271" s="12"/>
      <c r="PUR271" s="88"/>
      <c r="PUS271" s="88"/>
      <c r="PUT271" s="11"/>
      <c r="PUU271" s="11"/>
      <c r="PUV271" s="89"/>
      <c r="PUW271" s="87"/>
      <c r="PUX271" s="90"/>
      <c r="PUY271" s="91"/>
      <c r="PUZ271" s="86"/>
      <c r="PVA271" s="87"/>
      <c r="PVB271" s="87"/>
      <c r="PVC271" s="87"/>
      <c r="PVD271" s="87"/>
      <c r="PVE271" s="88"/>
      <c r="PVF271" s="12"/>
      <c r="PVG271" s="12"/>
      <c r="PVH271" s="88"/>
      <c r="PVI271" s="88"/>
      <c r="PVJ271" s="11"/>
      <c r="PVK271" s="11"/>
      <c r="PVL271" s="89"/>
      <c r="PVM271" s="87"/>
      <c r="PVN271" s="90"/>
      <c r="PVO271" s="91"/>
      <c r="PVP271" s="86"/>
      <c r="PVQ271" s="87"/>
      <c r="PVR271" s="87"/>
      <c r="PVS271" s="87"/>
      <c r="PVT271" s="87"/>
      <c r="PVU271" s="88"/>
      <c r="PVV271" s="12"/>
      <c r="PVW271" s="12"/>
      <c r="PVX271" s="88"/>
      <c r="PVY271" s="88"/>
      <c r="PVZ271" s="11"/>
      <c r="PWA271" s="11"/>
      <c r="PWB271" s="89"/>
      <c r="PWC271" s="87"/>
      <c r="PWD271" s="90"/>
      <c r="PWE271" s="91"/>
      <c r="PWF271" s="86"/>
      <c r="PWG271" s="87"/>
      <c r="PWH271" s="87"/>
      <c r="PWI271" s="87"/>
      <c r="PWJ271" s="87"/>
      <c r="PWK271" s="88"/>
      <c r="PWL271" s="12"/>
      <c r="PWM271" s="12"/>
      <c r="PWN271" s="88"/>
      <c r="PWO271" s="88"/>
      <c r="PWP271" s="11"/>
      <c r="PWQ271" s="11"/>
      <c r="PWR271" s="89"/>
      <c r="PWS271" s="87"/>
      <c r="PWT271" s="90"/>
      <c r="PWU271" s="91"/>
      <c r="PWV271" s="86"/>
      <c r="PWW271" s="87"/>
      <c r="PWX271" s="87"/>
      <c r="PWY271" s="87"/>
      <c r="PWZ271" s="87"/>
      <c r="PXA271" s="88"/>
      <c r="PXB271" s="12"/>
      <c r="PXC271" s="12"/>
      <c r="PXD271" s="88"/>
      <c r="PXE271" s="88"/>
      <c r="PXF271" s="11"/>
      <c r="PXG271" s="11"/>
      <c r="PXH271" s="89"/>
      <c r="PXI271" s="87"/>
      <c r="PXJ271" s="90"/>
      <c r="PXK271" s="91"/>
      <c r="PXL271" s="86"/>
      <c r="PXM271" s="87"/>
      <c r="PXN271" s="87"/>
      <c r="PXO271" s="87"/>
      <c r="PXP271" s="87"/>
      <c r="PXQ271" s="88"/>
      <c r="PXR271" s="12"/>
      <c r="PXS271" s="12"/>
      <c r="PXT271" s="88"/>
      <c r="PXU271" s="88"/>
      <c r="PXV271" s="11"/>
      <c r="PXW271" s="11"/>
      <c r="PXX271" s="89"/>
      <c r="PXY271" s="87"/>
      <c r="PXZ271" s="90"/>
      <c r="PYA271" s="91"/>
      <c r="PYB271" s="86"/>
      <c r="PYC271" s="87"/>
      <c r="PYD271" s="87"/>
      <c r="PYE271" s="87"/>
      <c r="PYF271" s="87"/>
      <c r="PYG271" s="88"/>
      <c r="PYH271" s="12"/>
      <c r="PYI271" s="12"/>
      <c r="PYJ271" s="88"/>
      <c r="PYK271" s="88"/>
      <c r="PYL271" s="11"/>
      <c r="PYM271" s="11"/>
      <c r="PYN271" s="89"/>
      <c r="PYO271" s="87"/>
      <c r="PYP271" s="90"/>
      <c r="PYQ271" s="91"/>
      <c r="PYR271" s="86"/>
      <c r="PYS271" s="87"/>
      <c r="PYT271" s="87"/>
      <c r="PYU271" s="87"/>
      <c r="PYV271" s="87"/>
      <c r="PYW271" s="88"/>
      <c r="PYX271" s="12"/>
      <c r="PYY271" s="12"/>
      <c r="PYZ271" s="88"/>
      <c r="PZA271" s="88"/>
      <c r="PZB271" s="11"/>
      <c r="PZC271" s="11"/>
      <c r="PZD271" s="89"/>
      <c r="PZE271" s="87"/>
      <c r="PZF271" s="90"/>
      <c r="PZG271" s="91"/>
      <c r="PZH271" s="86"/>
      <c r="PZI271" s="87"/>
      <c r="PZJ271" s="87"/>
      <c r="PZK271" s="87"/>
      <c r="PZL271" s="87"/>
      <c r="PZM271" s="88"/>
      <c r="PZN271" s="12"/>
      <c r="PZO271" s="12"/>
      <c r="PZP271" s="88"/>
      <c r="PZQ271" s="88"/>
      <c r="PZR271" s="11"/>
      <c r="PZS271" s="11"/>
      <c r="PZT271" s="89"/>
      <c r="PZU271" s="87"/>
      <c r="PZV271" s="90"/>
      <c r="PZW271" s="91"/>
      <c r="PZX271" s="86"/>
      <c r="PZY271" s="87"/>
      <c r="PZZ271" s="87"/>
      <c r="QAA271" s="87"/>
      <c r="QAB271" s="87"/>
      <c r="QAC271" s="88"/>
      <c r="QAD271" s="12"/>
      <c r="QAE271" s="12"/>
      <c r="QAF271" s="88"/>
      <c r="QAG271" s="88"/>
      <c r="QAH271" s="11"/>
      <c r="QAI271" s="11"/>
      <c r="QAJ271" s="89"/>
      <c r="QAK271" s="87"/>
      <c r="QAL271" s="90"/>
      <c r="QAM271" s="91"/>
      <c r="QAN271" s="86"/>
      <c r="QAO271" s="87"/>
      <c r="QAP271" s="87"/>
      <c r="QAQ271" s="87"/>
      <c r="QAR271" s="87"/>
      <c r="QAS271" s="88"/>
      <c r="QAT271" s="12"/>
      <c r="QAU271" s="12"/>
      <c r="QAV271" s="88"/>
      <c r="QAW271" s="88"/>
      <c r="QAX271" s="11"/>
      <c r="QAY271" s="11"/>
      <c r="QAZ271" s="89"/>
      <c r="QBA271" s="87"/>
      <c r="QBB271" s="90"/>
      <c r="QBC271" s="91"/>
      <c r="QBD271" s="86"/>
      <c r="QBE271" s="87"/>
      <c r="QBF271" s="87"/>
      <c r="QBG271" s="87"/>
      <c r="QBH271" s="87"/>
      <c r="QBI271" s="88"/>
      <c r="QBJ271" s="12"/>
      <c r="QBK271" s="12"/>
      <c r="QBL271" s="88"/>
      <c r="QBM271" s="88"/>
      <c r="QBN271" s="11"/>
      <c r="QBO271" s="11"/>
      <c r="QBP271" s="89"/>
      <c r="QBQ271" s="87"/>
      <c r="QBR271" s="90"/>
      <c r="QBS271" s="91"/>
      <c r="QBT271" s="86"/>
      <c r="QBU271" s="87"/>
      <c r="QBV271" s="87"/>
      <c r="QBW271" s="87"/>
      <c r="QBX271" s="87"/>
      <c r="QBY271" s="88"/>
      <c r="QBZ271" s="12"/>
      <c r="QCA271" s="12"/>
      <c r="QCB271" s="88"/>
      <c r="QCC271" s="88"/>
      <c r="QCD271" s="11"/>
      <c r="QCE271" s="11"/>
      <c r="QCF271" s="89"/>
      <c r="QCG271" s="87"/>
      <c r="QCH271" s="90"/>
      <c r="QCI271" s="91"/>
      <c r="QCJ271" s="86"/>
      <c r="QCK271" s="87"/>
      <c r="QCL271" s="87"/>
      <c r="QCM271" s="87"/>
      <c r="QCN271" s="87"/>
      <c r="QCO271" s="88"/>
      <c r="QCP271" s="12"/>
      <c r="QCQ271" s="12"/>
      <c r="QCR271" s="88"/>
      <c r="QCS271" s="88"/>
      <c r="QCT271" s="11"/>
      <c r="QCU271" s="11"/>
      <c r="QCV271" s="89"/>
      <c r="QCW271" s="87"/>
      <c r="QCX271" s="90"/>
      <c r="QCY271" s="91"/>
      <c r="QCZ271" s="86"/>
      <c r="QDA271" s="87"/>
      <c r="QDB271" s="87"/>
      <c r="QDC271" s="87"/>
      <c r="QDD271" s="87"/>
      <c r="QDE271" s="88"/>
      <c r="QDF271" s="12"/>
      <c r="QDG271" s="12"/>
      <c r="QDH271" s="88"/>
      <c r="QDI271" s="88"/>
      <c r="QDJ271" s="11"/>
      <c r="QDK271" s="11"/>
      <c r="QDL271" s="89"/>
      <c r="QDM271" s="87"/>
      <c r="QDN271" s="90"/>
      <c r="QDO271" s="91"/>
      <c r="QDP271" s="86"/>
      <c r="QDQ271" s="87"/>
      <c r="QDR271" s="87"/>
      <c r="QDS271" s="87"/>
      <c r="QDT271" s="87"/>
      <c r="QDU271" s="88"/>
      <c r="QDV271" s="12"/>
      <c r="QDW271" s="12"/>
      <c r="QDX271" s="88"/>
      <c r="QDY271" s="88"/>
      <c r="QDZ271" s="11"/>
      <c r="QEA271" s="11"/>
      <c r="QEB271" s="89"/>
      <c r="QEC271" s="87"/>
      <c r="QED271" s="90"/>
      <c r="QEE271" s="91"/>
      <c r="QEF271" s="86"/>
      <c r="QEG271" s="87"/>
      <c r="QEH271" s="87"/>
      <c r="QEI271" s="87"/>
      <c r="QEJ271" s="87"/>
      <c r="QEK271" s="88"/>
      <c r="QEL271" s="12"/>
      <c r="QEM271" s="12"/>
      <c r="QEN271" s="88"/>
      <c r="QEO271" s="88"/>
      <c r="QEP271" s="11"/>
      <c r="QEQ271" s="11"/>
      <c r="QER271" s="89"/>
      <c r="QES271" s="87"/>
      <c r="QET271" s="90"/>
      <c r="QEU271" s="91"/>
      <c r="QEV271" s="86"/>
      <c r="QEW271" s="87"/>
      <c r="QEX271" s="87"/>
      <c r="QEY271" s="87"/>
      <c r="QEZ271" s="87"/>
      <c r="QFA271" s="88"/>
      <c r="QFB271" s="12"/>
      <c r="QFC271" s="12"/>
      <c r="QFD271" s="88"/>
      <c r="QFE271" s="88"/>
      <c r="QFF271" s="11"/>
      <c r="QFG271" s="11"/>
      <c r="QFH271" s="89"/>
      <c r="QFI271" s="87"/>
      <c r="QFJ271" s="90"/>
      <c r="QFK271" s="91"/>
      <c r="QFL271" s="86"/>
      <c r="QFM271" s="87"/>
      <c r="QFN271" s="87"/>
      <c r="QFO271" s="87"/>
      <c r="QFP271" s="87"/>
      <c r="QFQ271" s="88"/>
      <c r="QFR271" s="12"/>
      <c r="QFS271" s="12"/>
      <c r="QFT271" s="88"/>
      <c r="QFU271" s="88"/>
      <c r="QFV271" s="11"/>
      <c r="QFW271" s="11"/>
      <c r="QFX271" s="89"/>
      <c r="QFY271" s="87"/>
      <c r="QFZ271" s="90"/>
      <c r="QGA271" s="91"/>
      <c r="QGB271" s="86"/>
      <c r="QGC271" s="87"/>
      <c r="QGD271" s="87"/>
      <c r="QGE271" s="87"/>
      <c r="QGF271" s="87"/>
      <c r="QGG271" s="88"/>
      <c r="QGH271" s="12"/>
      <c r="QGI271" s="12"/>
      <c r="QGJ271" s="88"/>
      <c r="QGK271" s="88"/>
      <c r="QGL271" s="11"/>
      <c r="QGM271" s="11"/>
      <c r="QGN271" s="89"/>
      <c r="QGO271" s="87"/>
      <c r="QGP271" s="90"/>
      <c r="QGQ271" s="91"/>
      <c r="QGR271" s="86"/>
      <c r="QGS271" s="87"/>
      <c r="QGT271" s="87"/>
      <c r="QGU271" s="87"/>
      <c r="QGV271" s="87"/>
      <c r="QGW271" s="88"/>
      <c r="QGX271" s="12"/>
      <c r="QGY271" s="12"/>
      <c r="QGZ271" s="88"/>
      <c r="QHA271" s="88"/>
      <c r="QHB271" s="11"/>
      <c r="QHC271" s="11"/>
      <c r="QHD271" s="89"/>
      <c r="QHE271" s="87"/>
      <c r="QHF271" s="90"/>
      <c r="QHG271" s="91"/>
      <c r="QHH271" s="86"/>
      <c r="QHI271" s="87"/>
      <c r="QHJ271" s="87"/>
      <c r="QHK271" s="87"/>
      <c r="QHL271" s="87"/>
      <c r="QHM271" s="88"/>
      <c r="QHN271" s="12"/>
      <c r="QHO271" s="12"/>
      <c r="QHP271" s="88"/>
      <c r="QHQ271" s="88"/>
      <c r="QHR271" s="11"/>
      <c r="QHS271" s="11"/>
      <c r="QHT271" s="89"/>
      <c r="QHU271" s="87"/>
      <c r="QHV271" s="90"/>
      <c r="QHW271" s="91"/>
      <c r="QHX271" s="86"/>
      <c r="QHY271" s="87"/>
      <c r="QHZ271" s="87"/>
      <c r="QIA271" s="87"/>
      <c r="QIB271" s="87"/>
      <c r="QIC271" s="88"/>
      <c r="QID271" s="12"/>
      <c r="QIE271" s="12"/>
      <c r="QIF271" s="88"/>
      <c r="QIG271" s="88"/>
      <c r="QIH271" s="11"/>
      <c r="QII271" s="11"/>
      <c r="QIJ271" s="89"/>
      <c r="QIK271" s="87"/>
      <c r="QIL271" s="90"/>
      <c r="QIM271" s="91"/>
      <c r="QIN271" s="86"/>
      <c r="QIO271" s="87"/>
      <c r="QIP271" s="87"/>
      <c r="QIQ271" s="87"/>
      <c r="QIR271" s="87"/>
      <c r="QIS271" s="88"/>
      <c r="QIT271" s="12"/>
      <c r="QIU271" s="12"/>
      <c r="QIV271" s="88"/>
      <c r="QIW271" s="88"/>
      <c r="QIX271" s="11"/>
      <c r="QIY271" s="11"/>
      <c r="QIZ271" s="89"/>
      <c r="QJA271" s="87"/>
      <c r="QJB271" s="90"/>
      <c r="QJC271" s="91"/>
      <c r="QJD271" s="86"/>
      <c r="QJE271" s="87"/>
      <c r="QJF271" s="87"/>
      <c r="QJG271" s="87"/>
      <c r="QJH271" s="87"/>
      <c r="QJI271" s="88"/>
      <c r="QJJ271" s="12"/>
      <c r="QJK271" s="12"/>
      <c r="QJL271" s="88"/>
      <c r="QJM271" s="88"/>
      <c r="QJN271" s="11"/>
      <c r="QJO271" s="11"/>
      <c r="QJP271" s="89"/>
      <c r="QJQ271" s="87"/>
      <c r="QJR271" s="90"/>
      <c r="QJS271" s="91"/>
      <c r="QJT271" s="86"/>
      <c r="QJU271" s="87"/>
      <c r="QJV271" s="87"/>
      <c r="QJW271" s="87"/>
      <c r="QJX271" s="87"/>
      <c r="QJY271" s="88"/>
      <c r="QJZ271" s="12"/>
      <c r="QKA271" s="12"/>
      <c r="QKB271" s="88"/>
      <c r="QKC271" s="88"/>
      <c r="QKD271" s="11"/>
      <c r="QKE271" s="11"/>
      <c r="QKF271" s="89"/>
      <c r="QKG271" s="87"/>
      <c r="QKH271" s="90"/>
      <c r="QKI271" s="91"/>
      <c r="QKJ271" s="86"/>
      <c r="QKK271" s="87"/>
      <c r="QKL271" s="87"/>
      <c r="QKM271" s="87"/>
      <c r="QKN271" s="87"/>
      <c r="QKO271" s="88"/>
      <c r="QKP271" s="12"/>
      <c r="QKQ271" s="12"/>
      <c r="QKR271" s="88"/>
      <c r="QKS271" s="88"/>
      <c r="QKT271" s="11"/>
      <c r="QKU271" s="11"/>
      <c r="QKV271" s="89"/>
      <c r="QKW271" s="87"/>
      <c r="QKX271" s="90"/>
      <c r="QKY271" s="91"/>
      <c r="QKZ271" s="86"/>
      <c r="QLA271" s="87"/>
      <c r="QLB271" s="87"/>
      <c r="QLC271" s="87"/>
      <c r="QLD271" s="87"/>
      <c r="QLE271" s="88"/>
      <c r="QLF271" s="12"/>
      <c r="QLG271" s="12"/>
      <c r="QLH271" s="88"/>
      <c r="QLI271" s="88"/>
      <c r="QLJ271" s="11"/>
      <c r="QLK271" s="11"/>
      <c r="QLL271" s="89"/>
      <c r="QLM271" s="87"/>
      <c r="QLN271" s="90"/>
      <c r="QLO271" s="91"/>
      <c r="QLP271" s="86"/>
      <c r="QLQ271" s="87"/>
      <c r="QLR271" s="87"/>
      <c r="QLS271" s="87"/>
      <c r="QLT271" s="87"/>
      <c r="QLU271" s="88"/>
      <c r="QLV271" s="12"/>
      <c r="QLW271" s="12"/>
      <c r="QLX271" s="88"/>
      <c r="QLY271" s="88"/>
      <c r="QLZ271" s="11"/>
      <c r="QMA271" s="11"/>
      <c r="QMB271" s="89"/>
      <c r="QMC271" s="87"/>
      <c r="QMD271" s="90"/>
      <c r="QME271" s="91"/>
      <c r="QMF271" s="86"/>
      <c r="QMG271" s="87"/>
      <c r="QMH271" s="87"/>
      <c r="QMI271" s="87"/>
      <c r="QMJ271" s="87"/>
      <c r="QMK271" s="88"/>
      <c r="QML271" s="12"/>
      <c r="QMM271" s="12"/>
      <c r="QMN271" s="88"/>
      <c r="QMO271" s="88"/>
      <c r="QMP271" s="11"/>
      <c r="QMQ271" s="11"/>
      <c r="QMR271" s="89"/>
      <c r="QMS271" s="87"/>
      <c r="QMT271" s="90"/>
      <c r="QMU271" s="91"/>
      <c r="QMV271" s="86"/>
      <c r="QMW271" s="87"/>
      <c r="QMX271" s="87"/>
      <c r="QMY271" s="87"/>
      <c r="QMZ271" s="87"/>
      <c r="QNA271" s="88"/>
      <c r="QNB271" s="12"/>
      <c r="QNC271" s="12"/>
      <c r="QND271" s="88"/>
      <c r="QNE271" s="88"/>
      <c r="QNF271" s="11"/>
      <c r="QNG271" s="11"/>
      <c r="QNH271" s="89"/>
      <c r="QNI271" s="87"/>
      <c r="QNJ271" s="90"/>
      <c r="QNK271" s="91"/>
      <c r="QNL271" s="86"/>
      <c r="QNM271" s="87"/>
      <c r="QNN271" s="87"/>
      <c r="QNO271" s="87"/>
      <c r="QNP271" s="87"/>
      <c r="QNQ271" s="88"/>
      <c r="QNR271" s="12"/>
      <c r="QNS271" s="12"/>
      <c r="QNT271" s="88"/>
      <c r="QNU271" s="88"/>
      <c r="QNV271" s="11"/>
      <c r="QNW271" s="11"/>
      <c r="QNX271" s="89"/>
      <c r="QNY271" s="87"/>
      <c r="QNZ271" s="90"/>
      <c r="QOA271" s="91"/>
      <c r="QOB271" s="86"/>
      <c r="QOC271" s="87"/>
      <c r="QOD271" s="87"/>
      <c r="QOE271" s="87"/>
      <c r="QOF271" s="87"/>
      <c r="QOG271" s="88"/>
      <c r="QOH271" s="12"/>
      <c r="QOI271" s="12"/>
      <c r="QOJ271" s="88"/>
      <c r="QOK271" s="88"/>
      <c r="QOL271" s="11"/>
      <c r="QOM271" s="11"/>
      <c r="QON271" s="89"/>
      <c r="QOO271" s="87"/>
      <c r="QOP271" s="90"/>
      <c r="QOQ271" s="91"/>
      <c r="QOR271" s="86"/>
      <c r="QOS271" s="87"/>
      <c r="QOT271" s="87"/>
      <c r="QOU271" s="87"/>
      <c r="QOV271" s="87"/>
      <c r="QOW271" s="88"/>
      <c r="QOX271" s="12"/>
      <c r="QOY271" s="12"/>
      <c r="QOZ271" s="88"/>
      <c r="QPA271" s="88"/>
      <c r="QPB271" s="11"/>
      <c r="QPC271" s="11"/>
      <c r="QPD271" s="89"/>
      <c r="QPE271" s="87"/>
      <c r="QPF271" s="90"/>
      <c r="QPG271" s="91"/>
      <c r="QPH271" s="86"/>
      <c r="QPI271" s="87"/>
      <c r="QPJ271" s="87"/>
      <c r="QPK271" s="87"/>
      <c r="QPL271" s="87"/>
      <c r="QPM271" s="88"/>
      <c r="QPN271" s="12"/>
      <c r="QPO271" s="12"/>
      <c r="QPP271" s="88"/>
      <c r="QPQ271" s="88"/>
      <c r="QPR271" s="11"/>
      <c r="QPS271" s="11"/>
      <c r="QPT271" s="89"/>
      <c r="QPU271" s="87"/>
      <c r="QPV271" s="90"/>
      <c r="QPW271" s="91"/>
      <c r="QPX271" s="86"/>
      <c r="QPY271" s="87"/>
      <c r="QPZ271" s="87"/>
      <c r="QQA271" s="87"/>
      <c r="QQB271" s="87"/>
      <c r="QQC271" s="88"/>
      <c r="QQD271" s="12"/>
      <c r="QQE271" s="12"/>
      <c r="QQF271" s="88"/>
      <c r="QQG271" s="88"/>
      <c r="QQH271" s="11"/>
      <c r="QQI271" s="11"/>
      <c r="QQJ271" s="89"/>
      <c r="QQK271" s="87"/>
      <c r="QQL271" s="90"/>
      <c r="QQM271" s="91"/>
      <c r="QQN271" s="86"/>
      <c r="QQO271" s="87"/>
      <c r="QQP271" s="87"/>
      <c r="QQQ271" s="87"/>
      <c r="QQR271" s="87"/>
      <c r="QQS271" s="88"/>
      <c r="QQT271" s="12"/>
      <c r="QQU271" s="12"/>
      <c r="QQV271" s="88"/>
      <c r="QQW271" s="88"/>
      <c r="QQX271" s="11"/>
      <c r="QQY271" s="11"/>
      <c r="QQZ271" s="89"/>
      <c r="QRA271" s="87"/>
      <c r="QRB271" s="90"/>
      <c r="QRC271" s="91"/>
      <c r="QRD271" s="86"/>
      <c r="QRE271" s="87"/>
      <c r="QRF271" s="87"/>
      <c r="QRG271" s="87"/>
      <c r="QRH271" s="87"/>
      <c r="QRI271" s="88"/>
      <c r="QRJ271" s="12"/>
      <c r="QRK271" s="12"/>
      <c r="QRL271" s="88"/>
      <c r="QRM271" s="88"/>
      <c r="QRN271" s="11"/>
      <c r="QRO271" s="11"/>
      <c r="QRP271" s="89"/>
      <c r="QRQ271" s="87"/>
      <c r="QRR271" s="90"/>
      <c r="QRS271" s="91"/>
      <c r="QRT271" s="86"/>
      <c r="QRU271" s="87"/>
      <c r="QRV271" s="87"/>
      <c r="QRW271" s="87"/>
      <c r="QRX271" s="87"/>
      <c r="QRY271" s="88"/>
      <c r="QRZ271" s="12"/>
      <c r="QSA271" s="12"/>
      <c r="QSB271" s="88"/>
      <c r="QSC271" s="88"/>
      <c r="QSD271" s="11"/>
      <c r="QSE271" s="11"/>
      <c r="QSF271" s="89"/>
      <c r="QSG271" s="87"/>
      <c r="QSH271" s="90"/>
      <c r="QSI271" s="91"/>
      <c r="QSJ271" s="86"/>
      <c r="QSK271" s="87"/>
      <c r="QSL271" s="87"/>
      <c r="QSM271" s="87"/>
      <c r="QSN271" s="87"/>
      <c r="QSO271" s="88"/>
      <c r="QSP271" s="12"/>
      <c r="QSQ271" s="12"/>
      <c r="QSR271" s="88"/>
      <c r="QSS271" s="88"/>
      <c r="QST271" s="11"/>
      <c r="QSU271" s="11"/>
      <c r="QSV271" s="89"/>
      <c r="QSW271" s="87"/>
      <c r="QSX271" s="90"/>
      <c r="QSY271" s="91"/>
      <c r="QSZ271" s="86"/>
      <c r="QTA271" s="87"/>
      <c r="QTB271" s="87"/>
      <c r="QTC271" s="87"/>
      <c r="QTD271" s="87"/>
      <c r="QTE271" s="88"/>
      <c r="QTF271" s="12"/>
      <c r="QTG271" s="12"/>
      <c r="QTH271" s="88"/>
      <c r="QTI271" s="88"/>
      <c r="QTJ271" s="11"/>
      <c r="QTK271" s="11"/>
      <c r="QTL271" s="89"/>
      <c r="QTM271" s="87"/>
      <c r="QTN271" s="90"/>
      <c r="QTO271" s="91"/>
      <c r="QTP271" s="86"/>
      <c r="QTQ271" s="87"/>
      <c r="QTR271" s="87"/>
      <c r="QTS271" s="87"/>
      <c r="QTT271" s="87"/>
      <c r="QTU271" s="88"/>
      <c r="QTV271" s="12"/>
      <c r="QTW271" s="12"/>
      <c r="QTX271" s="88"/>
      <c r="QTY271" s="88"/>
      <c r="QTZ271" s="11"/>
      <c r="QUA271" s="11"/>
      <c r="QUB271" s="89"/>
      <c r="QUC271" s="87"/>
      <c r="QUD271" s="90"/>
      <c r="QUE271" s="91"/>
      <c r="QUF271" s="86"/>
      <c r="QUG271" s="87"/>
      <c r="QUH271" s="87"/>
      <c r="QUI271" s="87"/>
      <c r="QUJ271" s="87"/>
      <c r="QUK271" s="88"/>
      <c r="QUL271" s="12"/>
      <c r="QUM271" s="12"/>
      <c r="QUN271" s="88"/>
      <c r="QUO271" s="88"/>
      <c r="QUP271" s="11"/>
      <c r="QUQ271" s="11"/>
      <c r="QUR271" s="89"/>
      <c r="QUS271" s="87"/>
      <c r="QUT271" s="90"/>
      <c r="QUU271" s="91"/>
      <c r="QUV271" s="86"/>
      <c r="QUW271" s="87"/>
      <c r="QUX271" s="87"/>
      <c r="QUY271" s="87"/>
      <c r="QUZ271" s="87"/>
      <c r="QVA271" s="88"/>
      <c r="QVB271" s="12"/>
      <c r="QVC271" s="12"/>
      <c r="QVD271" s="88"/>
      <c r="QVE271" s="88"/>
      <c r="QVF271" s="11"/>
      <c r="QVG271" s="11"/>
      <c r="QVH271" s="89"/>
      <c r="QVI271" s="87"/>
      <c r="QVJ271" s="90"/>
      <c r="QVK271" s="91"/>
      <c r="QVL271" s="86"/>
      <c r="QVM271" s="87"/>
      <c r="QVN271" s="87"/>
      <c r="QVO271" s="87"/>
      <c r="QVP271" s="87"/>
      <c r="QVQ271" s="88"/>
      <c r="QVR271" s="12"/>
      <c r="QVS271" s="12"/>
      <c r="QVT271" s="88"/>
      <c r="QVU271" s="88"/>
      <c r="QVV271" s="11"/>
      <c r="QVW271" s="11"/>
      <c r="QVX271" s="89"/>
      <c r="QVY271" s="87"/>
      <c r="QVZ271" s="90"/>
      <c r="QWA271" s="91"/>
      <c r="QWB271" s="86"/>
      <c r="QWC271" s="87"/>
      <c r="QWD271" s="87"/>
      <c r="QWE271" s="87"/>
      <c r="QWF271" s="87"/>
      <c r="QWG271" s="88"/>
      <c r="QWH271" s="12"/>
      <c r="QWI271" s="12"/>
      <c r="QWJ271" s="88"/>
      <c r="QWK271" s="88"/>
      <c r="QWL271" s="11"/>
      <c r="QWM271" s="11"/>
      <c r="QWN271" s="89"/>
      <c r="QWO271" s="87"/>
      <c r="QWP271" s="90"/>
      <c r="QWQ271" s="91"/>
      <c r="QWR271" s="86"/>
      <c r="QWS271" s="87"/>
      <c r="QWT271" s="87"/>
      <c r="QWU271" s="87"/>
      <c r="QWV271" s="87"/>
      <c r="QWW271" s="88"/>
      <c r="QWX271" s="12"/>
      <c r="QWY271" s="12"/>
      <c r="QWZ271" s="88"/>
      <c r="QXA271" s="88"/>
      <c r="QXB271" s="11"/>
      <c r="QXC271" s="11"/>
      <c r="QXD271" s="89"/>
      <c r="QXE271" s="87"/>
      <c r="QXF271" s="90"/>
      <c r="QXG271" s="91"/>
      <c r="QXH271" s="86"/>
      <c r="QXI271" s="87"/>
      <c r="QXJ271" s="87"/>
      <c r="QXK271" s="87"/>
      <c r="QXL271" s="87"/>
      <c r="QXM271" s="88"/>
      <c r="QXN271" s="12"/>
      <c r="QXO271" s="12"/>
      <c r="QXP271" s="88"/>
      <c r="QXQ271" s="88"/>
      <c r="QXR271" s="11"/>
      <c r="QXS271" s="11"/>
      <c r="QXT271" s="89"/>
      <c r="QXU271" s="87"/>
      <c r="QXV271" s="90"/>
      <c r="QXW271" s="91"/>
      <c r="QXX271" s="86"/>
      <c r="QXY271" s="87"/>
      <c r="QXZ271" s="87"/>
      <c r="QYA271" s="87"/>
      <c r="QYB271" s="87"/>
      <c r="QYC271" s="88"/>
      <c r="QYD271" s="12"/>
      <c r="QYE271" s="12"/>
      <c r="QYF271" s="88"/>
      <c r="QYG271" s="88"/>
      <c r="QYH271" s="11"/>
      <c r="QYI271" s="11"/>
      <c r="QYJ271" s="89"/>
      <c r="QYK271" s="87"/>
      <c r="QYL271" s="90"/>
      <c r="QYM271" s="91"/>
      <c r="QYN271" s="86"/>
      <c r="QYO271" s="87"/>
      <c r="QYP271" s="87"/>
      <c r="QYQ271" s="87"/>
      <c r="QYR271" s="87"/>
      <c r="QYS271" s="88"/>
      <c r="QYT271" s="12"/>
      <c r="QYU271" s="12"/>
      <c r="QYV271" s="88"/>
      <c r="QYW271" s="88"/>
      <c r="QYX271" s="11"/>
      <c r="QYY271" s="11"/>
      <c r="QYZ271" s="89"/>
      <c r="QZA271" s="87"/>
      <c r="QZB271" s="90"/>
      <c r="QZC271" s="91"/>
      <c r="QZD271" s="86"/>
      <c r="QZE271" s="87"/>
      <c r="QZF271" s="87"/>
      <c r="QZG271" s="87"/>
      <c r="QZH271" s="87"/>
      <c r="QZI271" s="88"/>
      <c r="QZJ271" s="12"/>
      <c r="QZK271" s="12"/>
      <c r="QZL271" s="88"/>
      <c r="QZM271" s="88"/>
      <c r="QZN271" s="11"/>
      <c r="QZO271" s="11"/>
      <c r="QZP271" s="89"/>
      <c r="QZQ271" s="87"/>
      <c r="QZR271" s="90"/>
      <c r="QZS271" s="91"/>
      <c r="QZT271" s="86"/>
      <c r="QZU271" s="87"/>
      <c r="QZV271" s="87"/>
      <c r="QZW271" s="87"/>
      <c r="QZX271" s="87"/>
      <c r="QZY271" s="88"/>
      <c r="QZZ271" s="12"/>
      <c r="RAA271" s="12"/>
      <c r="RAB271" s="88"/>
      <c r="RAC271" s="88"/>
      <c r="RAD271" s="11"/>
      <c r="RAE271" s="11"/>
      <c r="RAF271" s="89"/>
      <c r="RAG271" s="87"/>
      <c r="RAH271" s="90"/>
      <c r="RAI271" s="91"/>
      <c r="RAJ271" s="86"/>
      <c r="RAK271" s="87"/>
      <c r="RAL271" s="87"/>
      <c r="RAM271" s="87"/>
      <c r="RAN271" s="87"/>
      <c r="RAO271" s="88"/>
      <c r="RAP271" s="12"/>
      <c r="RAQ271" s="12"/>
      <c r="RAR271" s="88"/>
      <c r="RAS271" s="88"/>
      <c r="RAT271" s="11"/>
      <c r="RAU271" s="11"/>
      <c r="RAV271" s="89"/>
      <c r="RAW271" s="87"/>
      <c r="RAX271" s="90"/>
      <c r="RAY271" s="91"/>
      <c r="RAZ271" s="86"/>
      <c r="RBA271" s="87"/>
      <c r="RBB271" s="87"/>
      <c r="RBC271" s="87"/>
      <c r="RBD271" s="87"/>
      <c r="RBE271" s="88"/>
      <c r="RBF271" s="12"/>
      <c r="RBG271" s="12"/>
      <c r="RBH271" s="88"/>
      <c r="RBI271" s="88"/>
      <c r="RBJ271" s="11"/>
      <c r="RBK271" s="11"/>
      <c r="RBL271" s="89"/>
      <c r="RBM271" s="87"/>
      <c r="RBN271" s="90"/>
      <c r="RBO271" s="91"/>
      <c r="RBP271" s="86"/>
      <c r="RBQ271" s="87"/>
      <c r="RBR271" s="87"/>
      <c r="RBS271" s="87"/>
      <c r="RBT271" s="87"/>
      <c r="RBU271" s="88"/>
      <c r="RBV271" s="12"/>
      <c r="RBW271" s="12"/>
      <c r="RBX271" s="88"/>
      <c r="RBY271" s="88"/>
      <c r="RBZ271" s="11"/>
      <c r="RCA271" s="11"/>
      <c r="RCB271" s="89"/>
      <c r="RCC271" s="87"/>
      <c r="RCD271" s="90"/>
      <c r="RCE271" s="91"/>
      <c r="RCF271" s="86"/>
      <c r="RCG271" s="87"/>
      <c r="RCH271" s="87"/>
      <c r="RCI271" s="87"/>
      <c r="RCJ271" s="87"/>
      <c r="RCK271" s="88"/>
      <c r="RCL271" s="12"/>
      <c r="RCM271" s="12"/>
      <c r="RCN271" s="88"/>
      <c r="RCO271" s="88"/>
      <c r="RCP271" s="11"/>
      <c r="RCQ271" s="11"/>
      <c r="RCR271" s="89"/>
      <c r="RCS271" s="87"/>
      <c r="RCT271" s="90"/>
      <c r="RCU271" s="91"/>
      <c r="RCV271" s="86"/>
      <c r="RCW271" s="87"/>
      <c r="RCX271" s="87"/>
      <c r="RCY271" s="87"/>
      <c r="RCZ271" s="87"/>
      <c r="RDA271" s="88"/>
      <c r="RDB271" s="12"/>
      <c r="RDC271" s="12"/>
      <c r="RDD271" s="88"/>
      <c r="RDE271" s="88"/>
      <c r="RDF271" s="11"/>
      <c r="RDG271" s="11"/>
      <c r="RDH271" s="89"/>
      <c r="RDI271" s="87"/>
      <c r="RDJ271" s="90"/>
      <c r="RDK271" s="91"/>
      <c r="RDL271" s="86"/>
      <c r="RDM271" s="87"/>
      <c r="RDN271" s="87"/>
      <c r="RDO271" s="87"/>
      <c r="RDP271" s="87"/>
      <c r="RDQ271" s="88"/>
      <c r="RDR271" s="12"/>
      <c r="RDS271" s="12"/>
      <c r="RDT271" s="88"/>
      <c r="RDU271" s="88"/>
      <c r="RDV271" s="11"/>
      <c r="RDW271" s="11"/>
      <c r="RDX271" s="89"/>
      <c r="RDY271" s="87"/>
      <c r="RDZ271" s="90"/>
      <c r="REA271" s="91"/>
      <c r="REB271" s="86"/>
      <c r="REC271" s="87"/>
      <c r="RED271" s="87"/>
      <c r="REE271" s="87"/>
      <c r="REF271" s="87"/>
      <c r="REG271" s="88"/>
      <c r="REH271" s="12"/>
      <c r="REI271" s="12"/>
      <c r="REJ271" s="88"/>
      <c r="REK271" s="88"/>
      <c r="REL271" s="11"/>
      <c r="REM271" s="11"/>
      <c r="REN271" s="89"/>
      <c r="REO271" s="87"/>
      <c r="REP271" s="90"/>
      <c r="REQ271" s="91"/>
      <c r="RER271" s="86"/>
      <c r="RES271" s="87"/>
      <c r="RET271" s="87"/>
      <c r="REU271" s="87"/>
      <c r="REV271" s="87"/>
      <c r="REW271" s="88"/>
      <c r="REX271" s="12"/>
      <c r="REY271" s="12"/>
      <c r="REZ271" s="88"/>
      <c r="RFA271" s="88"/>
      <c r="RFB271" s="11"/>
      <c r="RFC271" s="11"/>
      <c r="RFD271" s="89"/>
      <c r="RFE271" s="87"/>
      <c r="RFF271" s="90"/>
      <c r="RFG271" s="91"/>
      <c r="RFH271" s="86"/>
      <c r="RFI271" s="87"/>
      <c r="RFJ271" s="87"/>
      <c r="RFK271" s="87"/>
      <c r="RFL271" s="87"/>
      <c r="RFM271" s="88"/>
      <c r="RFN271" s="12"/>
      <c r="RFO271" s="12"/>
      <c r="RFP271" s="88"/>
      <c r="RFQ271" s="88"/>
      <c r="RFR271" s="11"/>
      <c r="RFS271" s="11"/>
      <c r="RFT271" s="89"/>
      <c r="RFU271" s="87"/>
      <c r="RFV271" s="90"/>
      <c r="RFW271" s="91"/>
      <c r="RFX271" s="86"/>
      <c r="RFY271" s="87"/>
      <c r="RFZ271" s="87"/>
      <c r="RGA271" s="87"/>
      <c r="RGB271" s="87"/>
      <c r="RGC271" s="88"/>
      <c r="RGD271" s="12"/>
      <c r="RGE271" s="12"/>
      <c r="RGF271" s="88"/>
      <c r="RGG271" s="88"/>
      <c r="RGH271" s="11"/>
      <c r="RGI271" s="11"/>
      <c r="RGJ271" s="89"/>
      <c r="RGK271" s="87"/>
      <c r="RGL271" s="90"/>
      <c r="RGM271" s="91"/>
      <c r="RGN271" s="86"/>
      <c r="RGO271" s="87"/>
      <c r="RGP271" s="87"/>
      <c r="RGQ271" s="87"/>
      <c r="RGR271" s="87"/>
      <c r="RGS271" s="88"/>
      <c r="RGT271" s="12"/>
      <c r="RGU271" s="12"/>
      <c r="RGV271" s="88"/>
      <c r="RGW271" s="88"/>
      <c r="RGX271" s="11"/>
      <c r="RGY271" s="11"/>
      <c r="RGZ271" s="89"/>
      <c r="RHA271" s="87"/>
      <c r="RHB271" s="90"/>
      <c r="RHC271" s="91"/>
      <c r="RHD271" s="86"/>
      <c r="RHE271" s="87"/>
      <c r="RHF271" s="87"/>
      <c r="RHG271" s="87"/>
      <c r="RHH271" s="87"/>
      <c r="RHI271" s="88"/>
      <c r="RHJ271" s="12"/>
      <c r="RHK271" s="12"/>
      <c r="RHL271" s="88"/>
      <c r="RHM271" s="88"/>
      <c r="RHN271" s="11"/>
      <c r="RHO271" s="11"/>
      <c r="RHP271" s="89"/>
      <c r="RHQ271" s="87"/>
      <c r="RHR271" s="90"/>
      <c r="RHS271" s="91"/>
      <c r="RHT271" s="86"/>
      <c r="RHU271" s="87"/>
      <c r="RHV271" s="87"/>
      <c r="RHW271" s="87"/>
      <c r="RHX271" s="87"/>
      <c r="RHY271" s="88"/>
      <c r="RHZ271" s="12"/>
      <c r="RIA271" s="12"/>
      <c r="RIB271" s="88"/>
      <c r="RIC271" s="88"/>
      <c r="RID271" s="11"/>
      <c r="RIE271" s="11"/>
      <c r="RIF271" s="89"/>
      <c r="RIG271" s="87"/>
      <c r="RIH271" s="90"/>
      <c r="RII271" s="91"/>
      <c r="RIJ271" s="86"/>
      <c r="RIK271" s="87"/>
      <c r="RIL271" s="87"/>
      <c r="RIM271" s="87"/>
      <c r="RIN271" s="87"/>
      <c r="RIO271" s="88"/>
      <c r="RIP271" s="12"/>
      <c r="RIQ271" s="12"/>
      <c r="RIR271" s="88"/>
      <c r="RIS271" s="88"/>
      <c r="RIT271" s="11"/>
      <c r="RIU271" s="11"/>
      <c r="RIV271" s="89"/>
      <c r="RIW271" s="87"/>
      <c r="RIX271" s="90"/>
      <c r="RIY271" s="91"/>
      <c r="RIZ271" s="86"/>
      <c r="RJA271" s="87"/>
      <c r="RJB271" s="87"/>
      <c r="RJC271" s="87"/>
      <c r="RJD271" s="87"/>
      <c r="RJE271" s="88"/>
      <c r="RJF271" s="12"/>
      <c r="RJG271" s="12"/>
      <c r="RJH271" s="88"/>
      <c r="RJI271" s="88"/>
      <c r="RJJ271" s="11"/>
      <c r="RJK271" s="11"/>
      <c r="RJL271" s="89"/>
      <c r="RJM271" s="87"/>
      <c r="RJN271" s="90"/>
      <c r="RJO271" s="91"/>
      <c r="RJP271" s="86"/>
      <c r="RJQ271" s="87"/>
      <c r="RJR271" s="87"/>
      <c r="RJS271" s="87"/>
      <c r="RJT271" s="87"/>
      <c r="RJU271" s="88"/>
      <c r="RJV271" s="12"/>
      <c r="RJW271" s="12"/>
      <c r="RJX271" s="88"/>
      <c r="RJY271" s="88"/>
      <c r="RJZ271" s="11"/>
      <c r="RKA271" s="11"/>
      <c r="RKB271" s="89"/>
      <c r="RKC271" s="87"/>
      <c r="RKD271" s="90"/>
      <c r="RKE271" s="91"/>
      <c r="RKF271" s="86"/>
      <c r="RKG271" s="87"/>
      <c r="RKH271" s="87"/>
      <c r="RKI271" s="87"/>
      <c r="RKJ271" s="87"/>
      <c r="RKK271" s="88"/>
      <c r="RKL271" s="12"/>
      <c r="RKM271" s="12"/>
      <c r="RKN271" s="88"/>
      <c r="RKO271" s="88"/>
      <c r="RKP271" s="11"/>
      <c r="RKQ271" s="11"/>
      <c r="RKR271" s="89"/>
      <c r="RKS271" s="87"/>
      <c r="RKT271" s="90"/>
      <c r="RKU271" s="91"/>
      <c r="RKV271" s="86"/>
      <c r="RKW271" s="87"/>
      <c r="RKX271" s="87"/>
      <c r="RKY271" s="87"/>
      <c r="RKZ271" s="87"/>
      <c r="RLA271" s="88"/>
      <c r="RLB271" s="12"/>
      <c r="RLC271" s="12"/>
      <c r="RLD271" s="88"/>
      <c r="RLE271" s="88"/>
      <c r="RLF271" s="11"/>
      <c r="RLG271" s="11"/>
      <c r="RLH271" s="89"/>
      <c r="RLI271" s="87"/>
      <c r="RLJ271" s="90"/>
      <c r="RLK271" s="91"/>
      <c r="RLL271" s="86"/>
      <c r="RLM271" s="87"/>
      <c r="RLN271" s="87"/>
      <c r="RLO271" s="87"/>
      <c r="RLP271" s="87"/>
      <c r="RLQ271" s="88"/>
      <c r="RLR271" s="12"/>
      <c r="RLS271" s="12"/>
      <c r="RLT271" s="88"/>
      <c r="RLU271" s="88"/>
      <c r="RLV271" s="11"/>
      <c r="RLW271" s="11"/>
      <c r="RLX271" s="89"/>
      <c r="RLY271" s="87"/>
      <c r="RLZ271" s="90"/>
      <c r="RMA271" s="91"/>
      <c r="RMB271" s="86"/>
      <c r="RMC271" s="87"/>
      <c r="RMD271" s="87"/>
      <c r="RME271" s="87"/>
      <c r="RMF271" s="87"/>
      <c r="RMG271" s="88"/>
      <c r="RMH271" s="12"/>
      <c r="RMI271" s="12"/>
      <c r="RMJ271" s="88"/>
      <c r="RMK271" s="88"/>
      <c r="RML271" s="11"/>
      <c r="RMM271" s="11"/>
      <c r="RMN271" s="89"/>
      <c r="RMO271" s="87"/>
      <c r="RMP271" s="90"/>
      <c r="RMQ271" s="91"/>
      <c r="RMR271" s="86"/>
      <c r="RMS271" s="87"/>
      <c r="RMT271" s="87"/>
      <c r="RMU271" s="87"/>
      <c r="RMV271" s="87"/>
      <c r="RMW271" s="88"/>
      <c r="RMX271" s="12"/>
      <c r="RMY271" s="12"/>
      <c r="RMZ271" s="88"/>
      <c r="RNA271" s="88"/>
      <c r="RNB271" s="11"/>
      <c r="RNC271" s="11"/>
      <c r="RND271" s="89"/>
      <c r="RNE271" s="87"/>
      <c r="RNF271" s="90"/>
      <c r="RNG271" s="91"/>
      <c r="RNH271" s="86"/>
      <c r="RNI271" s="87"/>
      <c r="RNJ271" s="87"/>
      <c r="RNK271" s="87"/>
      <c r="RNL271" s="87"/>
      <c r="RNM271" s="88"/>
      <c r="RNN271" s="12"/>
      <c r="RNO271" s="12"/>
      <c r="RNP271" s="88"/>
      <c r="RNQ271" s="88"/>
      <c r="RNR271" s="11"/>
      <c r="RNS271" s="11"/>
      <c r="RNT271" s="89"/>
      <c r="RNU271" s="87"/>
      <c r="RNV271" s="90"/>
      <c r="RNW271" s="91"/>
      <c r="RNX271" s="86"/>
      <c r="RNY271" s="87"/>
      <c r="RNZ271" s="87"/>
      <c r="ROA271" s="87"/>
      <c r="ROB271" s="87"/>
      <c r="ROC271" s="88"/>
      <c r="ROD271" s="12"/>
      <c r="ROE271" s="12"/>
      <c r="ROF271" s="88"/>
      <c r="ROG271" s="88"/>
      <c r="ROH271" s="11"/>
      <c r="ROI271" s="11"/>
      <c r="ROJ271" s="89"/>
      <c r="ROK271" s="87"/>
      <c r="ROL271" s="90"/>
      <c r="ROM271" s="91"/>
      <c r="RON271" s="86"/>
      <c r="ROO271" s="87"/>
      <c r="ROP271" s="87"/>
      <c r="ROQ271" s="87"/>
      <c r="ROR271" s="87"/>
      <c r="ROS271" s="88"/>
      <c r="ROT271" s="12"/>
      <c r="ROU271" s="12"/>
      <c r="ROV271" s="88"/>
      <c r="ROW271" s="88"/>
      <c r="ROX271" s="11"/>
      <c r="ROY271" s="11"/>
      <c r="ROZ271" s="89"/>
      <c r="RPA271" s="87"/>
      <c r="RPB271" s="90"/>
      <c r="RPC271" s="91"/>
      <c r="RPD271" s="86"/>
      <c r="RPE271" s="87"/>
      <c r="RPF271" s="87"/>
      <c r="RPG271" s="87"/>
      <c r="RPH271" s="87"/>
      <c r="RPI271" s="88"/>
      <c r="RPJ271" s="12"/>
      <c r="RPK271" s="12"/>
      <c r="RPL271" s="88"/>
      <c r="RPM271" s="88"/>
      <c r="RPN271" s="11"/>
      <c r="RPO271" s="11"/>
      <c r="RPP271" s="89"/>
      <c r="RPQ271" s="87"/>
      <c r="RPR271" s="90"/>
      <c r="RPS271" s="91"/>
      <c r="RPT271" s="86"/>
      <c r="RPU271" s="87"/>
      <c r="RPV271" s="87"/>
      <c r="RPW271" s="87"/>
      <c r="RPX271" s="87"/>
      <c r="RPY271" s="88"/>
      <c r="RPZ271" s="12"/>
      <c r="RQA271" s="12"/>
      <c r="RQB271" s="88"/>
      <c r="RQC271" s="88"/>
      <c r="RQD271" s="11"/>
      <c r="RQE271" s="11"/>
      <c r="RQF271" s="89"/>
      <c r="RQG271" s="87"/>
      <c r="RQH271" s="90"/>
      <c r="RQI271" s="91"/>
      <c r="RQJ271" s="86"/>
      <c r="RQK271" s="87"/>
      <c r="RQL271" s="87"/>
      <c r="RQM271" s="87"/>
      <c r="RQN271" s="87"/>
      <c r="RQO271" s="88"/>
      <c r="RQP271" s="12"/>
      <c r="RQQ271" s="12"/>
      <c r="RQR271" s="88"/>
      <c r="RQS271" s="88"/>
      <c r="RQT271" s="11"/>
      <c r="RQU271" s="11"/>
      <c r="RQV271" s="89"/>
      <c r="RQW271" s="87"/>
      <c r="RQX271" s="90"/>
      <c r="RQY271" s="91"/>
      <c r="RQZ271" s="86"/>
      <c r="RRA271" s="87"/>
      <c r="RRB271" s="87"/>
      <c r="RRC271" s="87"/>
      <c r="RRD271" s="87"/>
      <c r="RRE271" s="88"/>
      <c r="RRF271" s="12"/>
      <c r="RRG271" s="12"/>
      <c r="RRH271" s="88"/>
      <c r="RRI271" s="88"/>
      <c r="RRJ271" s="11"/>
      <c r="RRK271" s="11"/>
      <c r="RRL271" s="89"/>
      <c r="RRM271" s="87"/>
      <c r="RRN271" s="90"/>
      <c r="RRO271" s="91"/>
      <c r="RRP271" s="86"/>
      <c r="RRQ271" s="87"/>
      <c r="RRR271" s="87"/>
      <c r="RRS271" s="87"/>
      <c r="RRT271" s="87"/>
      <c r="RRU271" s="88"/>
      <c r="RRV271" s="12"/>
      <c r="RRW271" s="12"/>
      <c r="RRX271" s="88"/>
      <c r="RRY271" s="88"/>
      <c r="RRZ271" s="11"/>
      <c r="RSA271" s="11"/>
      <c r="RSB271" s="89"/>
      <c r="RSC271" s="87"/>
      <c r="RSD271" s="90"/>
      <c r="RSE271" s="91"/>
      <c r="RSF271" s="86"/>
      <c r="RSG271" s="87"/>
      <c r="RSH271" s="87"/>
      <c r="RSI271" s="87"/>
      <c r="RSJ271" s="87"/>
      <c r="RSK271" s="88"/>
      <c r="RSL271" s="12"/>
      <c r="RSM271" s="12"/>
      <c r="RSN271" s="88"/>
      <c r="RSO271" s="88"/>
      <c r="RSP271" s="11"/>
      <c r="RSQ271" s="11"/>
      <c r="RSR271" s="89"/>
      <c r="RSS271" s="87"/>
      <c r="RST271" s="90"/>
      <c r="RSU271" s="91"/>
      <c r="RSV271" s="86"/>
      <c r="RSW271" s="87"/>
      <c r="RSX271" s="87"/>
      <c r="RSY271" s="87"/>
      <c r="RSZ271" s="87"/>
      <c r="RTA271" s="88"/>
      <c r="RTB271" s="12"/>
      <c r="RTC271" s="12"/>
      <c r="RTD271" s="88"/>
      <c r="RTE271" s="88"/>
      <c r="RTF271" s="11"/>
      <c r="RTG271" s="11"/>
      <c r="RTH271" s="89"/>
      <c r="RTI271" s="87"/>
      <c r="RTJ271" s="90"/>
      <c r="RTK271" s="91"/>
      <c r="RTL271" s="86"/>
      <c r="RTM271" s="87"/>
      <c r="RTN271" s="87"/>
      <c r="RTO271" s="87"/>
      <c r="RTP271" s="87"/>
      <c r="RTQ271" s="88"/>
      <c r="RTR271" s="12"/>
      <c r="RTS271" s="12"/>
      <c r="RTT271" s="88"/>
      <c r="RTU271" s="88"/>
      <c r="RTV271" s="11"/>
      <c r="RTW271" s="11"/>
      <c r="RTX271" s="89"/>
      <c r="RTY271" s="87"/>
      <c r="RTZ271" s="90"/>
      <c r="RUA271" s="91"/>
      <c r="RUB271" s="86"/>
      <c r="RUC271" s="87"/>
      <c r="RUD271" s="87"/>
      <c r="RUE271" s="87"/>
      <c r="RUF271" s="87"/>
      <c r="RUG271" s="88"/>
      <c r="RUH271" s="12"/>
      <c r="RUI271" s="12"/>
      <c r="RUJ271" s="88"/>
      <c r="RUK271" s="88"/>
      <c r="RUL271" s="11"/>
      <c r="RUM271" s="11"/>
      <c r="RUN271" s="89"/>
      <c r="RUO271" s="87"/>
      <c r="RUP271" s="90"/>
      <c r="RUQ271" s="91"/>
      <c r="RUR271" s="86"/>
      <c r="RUS271" s="87"/>
      <c r="RUT271" s="87"/>
      <c r="RUU271" s="87"/>
      <c r="RUV271" s="87"/>
      <c r="RUW271" s="88"/>
      <c r="RUX271" s="12"/>
      <c r="RUY271" s="12"/>
      <c r="RUZ271" s="88"/>
      <c r="RVA271" s="88"/>
      <c r="RVB271" s="11"/>
      <c r="RVC271" s="11"/>
      <c r="RVD271" s="89"/>
      <c r="RVE271" s="87"/>
      <c r="RVF271" s="90"/>
      <c r="RVG271" s="91"/>
      <c r="RVH271" s="86"/>
      <c r="RVI271" s="87"/>
      <c r="RVJ271" s="87"/>
      <c r="RVK271" s="87"/>
      <c r="RVL271" s="87"/>
      <c r="RVM271" s="88"/>
      <c r="RVN271" s="12"/>
      <c r="RVO271" s="12"/>
      <c r="RVP271" s="88"/>
      <c r="RVQ271" s="88"/>
      <c r="RVR271" s="11"/>
      <c r="RVS271" s="11"/>
      <c r="RVT271" s="89"/>
      <c r="RVU271" s="87"/>
      <c r="RVV271" s="90"/>
      <c r="RVW271" s="91"/>
      <c r="RVX271" s="86"/>
      <c r="RVY271" s="87"/>
      <c r="RVZ271" s="87"/>
      <c r="RWA271" s="87"/>
      <c r="RWB271" s="87"/>
      <c r="RWC271" s="88"/>
      <c r="RWD271" s="12"/>
      <c r="RWE271" s="12"/>
      <c r="RWF271" s="88"/>
      <c r="RWG271" s="88"/>
      <c r="RWH271" s="11"/>
      <c r="RWI271" s="11"/>
      <c r="RWJ271" s="89"/>
      <c r="RWK271" s="87"/>
      <c r="RWL271" s="90"/>
      <c r="RWM271" s="91"/>
      <c r="RWN271" s="86"/>
      <c r="RWO271" s="87"/>
      <c r="RWP271" s="87"/>
      <c r="RWQ271" s="87"/>
      <c r="RWR271" s="87"/>
      <c r="RWS271" s="88"/>
      <c r="RWT271" s="12"/>
      <c r="RWU271" s="12"/>
      <c r="RWV271" s="88"/>
      <c r="RWW271" s="88"/>
      <c r="RWX271" s="11"/>
      <c r="RWY271" s="11"/>
      <c r="RWZ271" s="89"/>
      <c r="RXA271" s="87"/>
      <c r="RXB271" s="90"/>
      <c r="RXC271" s="91"/>
      <c r="RXD271" s="86"/>
      <c r="RXE271" s="87"/>
      <c r="RXF271" s="87"/>
      <c r="RXG271" s="87"/>
      <c r="RXH271" s="87"/>
      <c r="RXI271" s="88"/>
      <c r="RXJ271" s="12"/>
      <c r="RXK271" s="12"/>
      <c r="RXL271" s="88"/>
      <c r="RXM271" s="88"/>
      <c r="RXN271" s="11"/>
      <c r="RXO271" s="11"/>
      <c r="RXP271" s="89"/>
      <c r="RXQ271" s="87"/>
      <c r="RXR271" s="90"/>
      <c r="RXS271" s="91"/>
      <c r="RXT271" s="86"/>
      <c r="RXU271" s="87"/>
      <c r="RXV271" s="87"/>
      <c r="RXW271" s="87"/>
      <c r="RXX271" s="87"/>
      <c r="RXY271" s="88"/>
      <c r="RXZ271" s="12"/>
      <c r="RYA271" s="12"/>
      <c r="RYB271" s="88"/>
      <c r="RYC271" s="88"/>
      <c r="RYD271" s="11"/>
      <c r="RYE271" s="11"/>
      <c r="RYF271" s="89"/>
      <c r="RYG271" s="87"/>
      <c r="RYH271" s="90"/>
      <c r="RYI271" s="91"/>
      <c r="RYJ271" s="86"/>
      <c r="RYK271" s="87"/>
      <c r="RYL271" s="87"/>
      <c r="RYM271" s="87"/>
      <c r="RYN271" s="87"/>
      <c r="RYO271" s="88"/>
      <c r="RYP271" s="12"/>
      <c r="RYQ271" s="12"/>
      <c r="RYR271" s="88"/>
      <c r="RYS271" s="88"/>
      <c r="RYT271" s="11"/>
      <c r="RYU271" s="11"/>
      <c r="RYV271" s="89"/>
      <c r="RYW271" s="87"/>
      <c r="RYX271" s="90"/>
      <c r="RYY271" s="91"/>
      <c r="RYZ271" s="86"/>
      <c r="RZA271" s="87"/>
      <c r="RZB271" s="87"/>
      <c r="RZC271" s="87"/>
      <c r="RZD271" s="87"/>
      <c r="RZE271" s="88"/>
      <c r="RZF271" s="12"/>
      <c r="RZG271" s="12"/>
      <c r="RZH271" s="88"/>
      <c r="RZI271" s="88"/>
      <c r="RZJ271" s="11"/>
      <c r="RZK271" s="11"/>
      <c r="RZL271" s="89"/>
      <c r="RZM271" s="87"/>
      <c r="RZN271" s="90"/>
      <c r="RZO271" s="91"/>
      <c r="RZP271" s="86"/>
      <c r="RZQ271" s="87"/>
      <c r="RZR271" s="87"/>
      <c r="RZS271" s="87"/>
      <c r="RZT271" s="87"/>
      <c r="RZU271" s="88"/>
      <c r="RZV271" s="12"/>
      <c r="RZW271" s="12"/>
      <c r="RZX271" s="88"/>
      <c r="RZY271" s="88"/>
      <c r="RZZ271" s="11"/>
      <c r="SAA271" s="11"/>
      <c r="SAB271" s="89"/>
      <c r="SAC271" s="87"/>
      <c r="SAD271" s="90"/>
      <c r="SAE271" s="91"/>
      <c r="SAF271" s="86"/>
      <c r="SAG271" s="87"/>
      <c r="SAH271" s="87"/>
      <c r="SAI271" s="87"/>
      <c r="SAJ271" s="87"/>
      <c r="SAK271" s="88"/>
      <c r="SAL271" s="12"/>
      <c r="SAM271" s="12"/>
      <c r="SAN271" s="88"/>
      <c r="SAO271" s="88"/>
      <c r="SAP271" s="11"/>
      <c r="SAQ271" s="11"/>
      <c r="SAR271" s="89"/>
      <c r="SAS271" s="87"/>
      <c r="SAT271" s="90"/>
      <c r="SAU271" s="91"/>
      <c r="SAV271" s="86"/>
      <c r="SAW271" s="87"/>
      <c r="SAX271" s="87"/>
      <c r="SAY271" s="87"/>
      <c r="SAZ271" s="87"/>
      <c r="SBA271" s="88"/>
      <c r="SBB271" s="12"/>
      <c r="SBC271" s="12"/>
      <c r="SBD271" s="88"/>
      <c r="SBE271" s="88"/>
      <c r="SBF271" s="11"/>
      <c r="SBG271" s="11"/>
      <c r="SBH271" s="89"/>
      <c r="SBI271" s="87"/>
      <c r="SBJ271" s="90"/>
      <c r="SBK271" s="91"/>
      <c r="SBL271" s="86"/>
      <c r="SBM271" s="87"/>
      <c r="SBN271" s="87"/>
      <c r="SBO271" s="87"/>
      <c r="SBP271" s="87"/>
      <c r="SBQ271" s="88"/>
      <c r="SBR271" s="12"/>
      <c r="SBS271" s="12"/>
      <c r="SBT271" s="88"/>
      <c r="SBU271" s="88"/>
      <c r="SBV271" s="11"/>
      <c r="SBW271" s="11"/>
      <c r="SBX271" s="89"/>
      <c r="SBY271" s="87"/>
      <c r="SBZ271" s="90"/>
      <c r="SCA271" s="91"/>
      <c r="SCB271" s="86"/>
      <c r="SCC271" s="87"/>
      <c r="SCD271" s="87"/>
      <c r="SCE271" s="87"/>
      <c r="SCF271" s="87"/>
      <c r="SCG271" s="88"/>
      <c r="SCH271" s="12"/>
      <c r="SCI271" s="12"/>
      <c r="SCJ271" s="88"/>
      <c r="SCK271" s="88"/>
      <c r="SCL271" s="11"/>
      <c r="SCM271" s="11"/>
      <c r="SCN271" s="89"/>
      <c r="SCO271" s="87"/>
      <c r="SCP271" s="90"/>
      <c r="SCQ271" s="91"/>
      <c r="SCR271" s="86"/>
      <c r="SCS271" s="87"/>
      <c r="SCT271" s="87"/>
      <c r="SCU271" s="87"/>
      <c r="SCV271" s="87"/>
      <c r="SCW271" s="88"/>
      <c r="SCX271" s="12"/>
      <c r="SCY271" s="12"/>
      <c r="SCZ271" s="88"/>
      <c r="SDA271" s="88"/>
      <c r="SDB271" s="11"/>
      <c r="SDC271" s="11"/>
      <c r="SDD271" s="89"/>
      <c r="SDE271" s="87"/>
      <c r="SDF271" s="90"/>
      <c r="SDG271" s="91"/>
      <c r="SDH271" s="86"/>
      <c r="SDI271" s="87"/>
      <c r="SDJ271" s="87"/>
      <c r="SDK271" s="87"/>
      <c r="SDL271" s="87"/>
      <c r="SDM271" s="88"/>
      <c r="SDN271" s="12"/>
      <c r="SDO271" s="12"/>
      <c r="SDP271" s="88"/>
      <c r="SDQ271" s="88"/>
      <c r="SDR271" s="11"/>
      <c r="SDS271" s="11"/>
      <c r="SDT271" s="89"/>
      <c r="SDU271" s="87"/>
      <c r="SDV271" s="90"/>
      <c r="SDW271" s="91"/>
      <c r="SDX271" s="86"/>
      <c r="SDY271" s="87"/>
      <c r="SDZ271" s="87"/>
      <c r="SEA271" s="87"/>
      <c r="SEB271" s="87"/>
      <c r="SEC271" s="88"/>
      <c r="SED271" s="12"/>
      <c r="SEE271" s="12"/>
      <c r="SEF271" s="88"/>
      <c r="SEG271" s="88"/>
      <c r="SEH271" s="11"/>
      <c r="SEI271" s="11"/>
      <c r="SEJ271" s="89"/>
      <c r="SEK271" s="87"/>
      <c r="SEL271" s="90"/>
      <c r="SEM271" s="91"/>
      <c r="SEN271" s="86"/>
      <c r="SEO271" s="87"/>
      <c r="SEP271" s="87"/>
      <c r="SEQ271" s="87"/>
      <c r="SER271" s="87"/>
      <c r="SES271" s="88"/>
      <c r="SET271" s="12"/>
      <c r="SEU271" s="12"/>
      <c r="SEV271" s="88"/>
      <c r="SEW271" s="88"/>
      <c r="SEX271" s="11"/>
      <c r="SEY271" s="11"/>
      <c r="SEZ271" s="89"/>
      <c r="SFA271" s="87"/>
      <c r="SFB271" s="90"/>
      <c r="SFC271" s="91"/>
      <c r="SFD271" s="86"/>
      <c r="SFE271" s="87"/>
      <c r="SFF271" s="87"/>
      <c r="SFG271" s="87"/>
      <c r="SFH271" s="87"/>
      <c r="SFI271" s="88"/>
      <c r="SFJ271" s="12"/>
      <c r="SFK271" s="12"/>
      <c r="SFL271" s="88"/>
      <c r="SFM271" s="88"/>
      <c r="SFN271" s="11"/>
      <c r="SFO271" s="11"/>
      <c r="SFP271" s="89"/>
      <c r="SFQ271" s="87"/>
      <c r="SFR271" s="90"/>
      <c r="SFS271" s="91"/>
      <c r="SFT271" s="86"/>
      <c r="SFU271" s="87"/>
      <c r="SFV271" s="87"/>
      <c r="SFW271" s="87"/>
      <c r="SFX271" s="87"/>
      <c r="SFY271" s="88"/>
      <c r="SFZ271" s="12"/>
      <c r="SGA271" s="12"/>
      <c r="SGB271" s="88"/>
      <c r="SGC271" s="88"/>
      <c r="SGD271" s="11"/>
      <c r="SGE271" s="11"/>
      <c r="SGF271" s="89"/>
      <c r="SGG271" s="87"/>
      <c r="SGH271" s="90"/>
      <c r="SGI271" s="91"/>
      <c r="SGJ271" s="86"/>
      <c r="SGK271" s="87"/>
      <c r="SGL271" s="87"/>
      <c r="SGM271" s="87"/>
      <c r="SGN271" s="87"/>
      <c r="SGO271" s="88"/>
      <c r="SGP271" s="12"/>
      <c r="SGQ271" s="12"/>
      <c r="SGR271" s="88"/>
      <c r="SGS271" s="88"/>
      <c r="SGT271" s="11"/>
      <c r="SGU271" s="11"/>
      <c r="SGV271" s="89"/>
      <c r="SGW271" s="87"/>
      <c r="SGX271" s="90"/>
      <c r="SGY271" s="91"/>
      <c r="SGZ271" s="86"/>
      <c r="SHA271" s="87"/>
      <c r="SHB271" s="87"/>
      <c r="SHC271" s="87"/>
      <c r="SHD271" s="87"/>
      <c r="SHE271" s="88"/>
      <c r="SHF271" s="12"/>
      <c r="SHG271" s="12"/>
      <c r="SHH271" s="88"/>
      <c r="SHI271" s="88"/>
      <c r="SHJ271" s="11"/>
      <c r="SHK271" s="11"/>
      <c r="SHL271" s="89"/>
      <c r="SHM271" s="87"/>
      <c r="SHN271" s="90"/>
      <c r="SHO271" s="91"/>
      <c r="SHP271" s="86"/>
      <c r="SHQ271" s="87"/>
      <c r="SHR271" s="87"/>
      <c r="SHS271" s="87"/>
      <c r="SHT271" s="87"/>
      <c r="SHU271" s="88"/>
      <c r="SHV271" s="12"/>
      <c r="SHW271" s="12"/>
      <c r="SHX271" s="88"/>
      <c r="SHY271" s="88"/>
      <c r="SHZ271" s="11"/>
      <c r="SIA271" s="11"/>
      <c r="SIB271" s="89"/>
      <c r="SIC271" s="87"/>
      <c r="SID271" s="90"/>
      <c r="SIE271" s="91"/>
      <c r="SIF271" s="86"/>
      <c r="SIG271" s="87"/>
      <c r="SIH271" s="87"/>
      <c r="SII271" s="87"/>
      <c r="SIJ271" s="87"/>
      <c r="SIK271" s="88"/>
      <c r="SIL271" s="12"/>
      <c r="SIM271" s="12"/>
      <c r="SIN271" s="88"/>
      <c r="SIO271" s="88"/>
      <c r="SIP271" s="11"/>
      <c r="SIQ271" s="11"/>
      <c r="SIR271" s="89"/>
      <c r="SIS271" s="87"/>
      <c r="SIT271" s="90"/>
      <c r="SIU271" s="91"/>
      <c r="SIV271" s="86"/>
      <c r="SIW271" s="87"/>
      <c r="SIX271" s="87"/>
      <c r="SIY271" s="87"/>
      <c r="SIZ271" s="87"/>
      <c r="SJA271" s="88"/>
      <c r="SJB271" s="12"/>
      <c r="SJC271" s="12"/>
      <c r="SJD271" s="88"/>
      <c r="SJE271" s="88"/>
      <c r="SJF271" s="11"/>
      <c r="SJG271" s="11"/>
      <c r="SJH271" s="89"/>
      <c r="SJI271" s="87"/>
      <c r="SJJ271" s="90"/>
      <c r="SJK271" s="91"/>
      <c r="SJL271" s="86"/>
      <c r="SJM271" s="87"/>
      <c r="SJN271" s="87"/>
      <c r="SJO271" s="87"/>
      <c r="SJP271" s="87"/>
      <c r="SJQ271" s="88"/>
      <c r="SJR271" s="12"/>
      <c r="SJS271" s="12"/>
      <c r="SJT271" s="88"/>
      <c r="SJU271" s="88"/>
      <c r="SJV271" s="11"/>
      <c r="SJW271" s="11"/>
      <c r="SJX271" s="89"/>
      <c r="SJY271" s="87"/>
      <c r="SJZ271" s="90"/>
      <c r="SKA271" s="91"/>
      <c r="SKB271" s="86"/>
      <c r="SKC271" s="87"/>
      <c r="SKD271" s="87"/>
      <c r="SKE271" s="87"/>
      <c r="SKF271" s="87"/>
      <c r="SKG271" s="88"/>
      <c r="SKH271" s="12"/>
      <c r="SKI271" s="12"/>
      <c r="SKJ271" s="88"/>
      <c r="SKK271" s="88"/>
      <c r="SKL271" s="11"/>
      <c r="SKM271" s="11"/>
      <c r="SKN271" s="89"/>
      <c r="SKO271" s="87"/>
      <c r="SKP271" s="90"/>
      <c r="SKQ271" s="91"/>
      <c r="SKR271" s="86"/>
      <c r="SKS271" s="87"/>
      <c r="SKT271" s="87"/>
      <c r="SKU271" s="87"/>
      <c r="SKV271" s="87"/>
      <c r="SKW271" s="88"/>
      <c r="SKX271" s="12"/>
      <c r="SKY271" s="12"/>
      <c r="SKZ271" s="88"/>
      <c r="SLA271" s="88"/>
      <c r="SLB271" s="11"/>
      <c r="SLC271" s="11"/>
      <c r="SLD271" s="89"/>
      <c r="SLE271" s="87"/>
      <c r="SLF271" s="90"/>
      <c r="SLG271" s="91"/>
      <c r="SLH271" s="86"/>
      <c r="SLI271" s="87"/>
      <c r="SLJ271" s="87"/>
      <c r="SLK271" s="87"/>
      <c r="SLL271" s="87"/>
      <c r="SLM271" s="88"/>
      <c r="SLN271" s="12"/>
      <c r="SLO271" s="12"/>
      <c r="SLP271" s="88"/>
      <c r="SLQ271" s="88"/>
      <c r="SLR271" s="11"/>
      <c r="SLS271" s="11"/>
      <c r="SLT271" s="89"/>
      <c r="SLU271" s="87"/>
      <c r="SLV271" s="90"/>
      <c r="SLW271" s="91"/>
      <c r="SLX271" s="86"/>
      <c r="SLY271" s="87"/>
      <c r="SLZ271" s="87"/>
      <c r="SMA271" s="87"/>
      <c r="SMB271" s="87"/>
      <c r="SMC271" s="88"/>
      <c r="SMD271" s="12"/>
      <c r="SME271" s="12"/>
      <c r="SMF271" s="88"/>
      <c r="SMG271" s="88"/>
      <c r="SMH271" s="11"/>
      <c r="SMI271" s="11"/>
      <c r="SMJ271" s="89"/>
      <c r="SMK271" s="87"/>
      <c r="SML271" s="90"/>
      <c r="SMM271" s="91"/>
      <c r="SMN271" s="86"/>
      <c r="SMO271" s="87"/>
      <c r="SMP271" s="87"/>
      <c r="SMQ271" s="87"/>
      <c r="SMR271" s="87"/>
      <c r="SMS271" s="88"/>
      <c r="SMT271" s="12"/>
      <c r="SMU271" s="12"/>
      <c r="SMV271" s="88"/>
      <c r="SMW271" s="88"/>
      <c r="SMX271" s="11"/>
      <c r="SMY271" s="11"/>
      <c r="SMZ271" s="89"/>
      <c r="SNA271" s="87"/>
      <c r="SNB271" s="90"/>
      <c r="SNC271" s="91"/>
      <c r="SND271" s="86"/>
      <c r="SNE271" s="87"/>
      <c r="SNF271" s="87"/>
      <c r="SNG271" s="87"/>
      <c r="SNH271" s="87"/>
      <c r="SNI271" s="88"/>
      <c r="SNJ271" s="12"/>
      <c r="SNK271" s="12"/>
      <c r="SNL271" s="88"/>
      <c r="SNM271" s="88"/>
      <c r="SNN271" s="11"/>
      <c r="SNO271" s="11"/>
      <c r="SNP271" s="89"/>
      <c r="SNQ271" s="87"/>
      <c r="SNR271" s="90"/>
      <c r="SNS271" s="91"/>
      <c r="SNT271" s="86"/>
      <c r="SNU271" s="87"/>
      <c r="SNV271" s="87"/>
      <c r="SNW271" s="87"/>
      <c r="SNX271" s="87"/>
      <c r="SNY271" s="88"/>
      <c r="SNZ271" s="12"/>
      <c r="SOA271" s="12"/>
      <c r="SOB271" s="88"/>
      <c r="SOC271" s="88"/>
      <c r="SOD271" s="11"/>
      <c r="SOE271" s="11"/>
      <c r="SOF271" s="89"/>
      <c r="SOG271" s="87"/>
      <c r="SOH271" s="90"/>
      <c r="SOI271" s="91"/>
      <c r="SOJ271" s="86"/>
      <c r="SOK271" s="87"/>
      <c r="SOL271" s="87"/>
      <c r="SOM271" s="87"/>
      <c r="SON271" s="87"/>
      <c r="SOO271" s="88"/>
      <c r="SOP271" s="12"/>
      <c r="SOQ271" s="12"/>
      <c r="SOR271" s="88"/>
      <c r="SOS271" s="88"/>
      <c r="SOT271" s="11"/>
      <c r="SOU271" s="11"/>
      <c r="SOV271" s="89"/>
      <c r="SOW271" s="87"/>
      <c r="SOX271" s="90"/>
      <c r="SOY271" s="91"/>
      <c r="SOZ271" s="86"/>
      <c r="SPA271" s="87"/>
      <c r="SPB271" s="87"/>
      <c r="SPC271" s="87"/>
      <c r="SPD271" s="87"/>
      <c r="SPE271" s="88"/>
      <c r="SPF271" s="12"/>
      <c r="SPG271" s="12"/>
      <c r="SPH271" s="88"/>
      <c r="SPI271" s="88"/>
      <c r="SPJ271" s="11"/>
      <c r="SPK271" s="11"/>
      <c r="SPL271" s="89"/>
      <c r="SPM271" s="87"/>
      <c r="SPN271" s="90"/>
      <c r="SPO271" s="91"/>
      <c r="SPP271" s="86"/>
      <c r="SPQ271" s="87"/>
      <c r="SPR271" s="87"/>
      <c r="SPS271" s="87"/>
      <c r="SPT271" s="87"/>
      <c r="SPU271" s="88"/>
      <c r="SPV271" s="12"/>
      <c r="SPW271" s="12"/>
      <c r="SPX271" s="88"/>
      <c r="SPY271" s="88"/>
      <c r="SPZ271" s="11"/>
      <c r="SQA271" s="11"/>
      <c r="SQB271" s="89"/>
      <c r="SQC271" s="87"/>
      <c r="SQD271" s="90"/>
      <c r="SQE271" s="91"/>
      <c r="SQF271" s="86"/>
      <c r="SQG271" s="87"/>
      <c r="SQH271" s="87"/>
      <c r="SQI271" s="87"/>
      <c r="SQJ271" s="87"/>
      <c r="SQK271" s="88"/>
      <c r="SQL271" s="12"/>
      <c r="SQM271" s="12"/>
      <c r="SQN271" s="88"/>
      <c r="SQO271" s="88"/>
      <c r="SQP271" s="11"/>
      <c r="SQQ271" s="11"/>
      <c r="SQR271" s="89"/>
      <c r="SQS271" s="87"/>
      <c r="SQT271" s="90"/>
      <c r="SQU271" s="91"/>
      <c r="SQV271" s="86"/>
      <c r="SQW271" s="87"/>
      <c r="SQX271" s="87"/>
      <c r="SQY271" s="87"/>
      <c r="SQZ271" s="87"/>
      <c r="SRA271" s="88"/>
      <c r="SRB271" s="12"/>
      <c r="SRC271" s="12"/>
      <c r="SRD271" s="88"/>
      <c r="SRE271" s="88"/>
      <c r="SRF271" s="11"/>
      <c r="SRG271" s="11"/>
      <c r="SRH271" s="89"/>
      <c r="SRI271" s="87"/>
      <c r="SRJ271" s="90"/>
      <c r="SRK271" s="91"/>
      <c r="SRL271" s="86"/>
      <c r="SRM271" s="87"/>
      <c r="SRN271" s="87"/>
      <c r="SRO271" s="87"/>
      <c r="SRP271" s="87"/>
      <c r="SRQ271" s="88"/>
      <c r="SRR271" s="12"/>
      <c r="SRS271" s="12"/>
      <c r="SRT271" s="88"/>
      <c r="SRU271" s="88"/>
      <c r="SRV271" s="11"/>
      <c r="SRW271" s="11"/>
      <c r="SRX271" s="89"/>
      <c r="SRY271" s="87"/>
      <c r="SRZ271" s="90"/>
      <c r="SSA271" s="91"/>
      <c r="SSB271" s="86"/>
      <c r="SSC271" s="87"/>
      <c r="SSD271" s="87"/>
      <c r="SSE271" s="87"/>
      <c r="SSF271" s="87"/>
      <c r="SSG271" s="88"/>
      <c r="SSH271" s="12"/>
      <c r="SSI271" s="12"/>
      <c r="SSJ271" s="88"/>
      <c r="SSK271" s="88"/>
      <c r="SSL271" s="11"/>
      <c r="SSM271" s="11"/>
      <c r="SSN271" s="89"/>
      <c r="SSO271" s="87"/>
      <c r="SSP271" s="90"/>
      <c r="SSQ271" s="91"/>
      <c r="SSR271" s="86"/>
      <c r="SSS271" s="87"/>
      <c r="SST271" s="87"/>
      <c r="SSU271" s="87"/>
      <c r="SSV271" s="87"/>
      <c r="SSW271" s="88"/>
      <c r="SSX271" s="12"/>
      <c r="SSY271" s="12"/>
      <c r="SSZ271" s="88"/>
      <c r="STA271" s="88"/>
      <c r="STB271" s="11"/>
      <c r="STC271" s="11"/>
      <c r="STD271" s="89"/>
      <c r="STE271" s="87"/>
      <c r="STF271" s="90"/>
      <c r="STG271" s="91"/>
      <c r="STH271" s="86"/>
      <c r="STI271" s="87"/>
      <c r="STJ271" s="87"/>
      <c r="STK271" s="87"/>
      <c r="STL271" s="87"/>
      <c r="STM271" s="88"/>
      <c r="STN271" s="12"/>
      <c r="STO271" s="12"/>
      <c r="STP271" s="88"/>
      <c r="STQ271" s="88"/>
      <c r="STR271" s="11"/>
      <c r="STS271" s="11"/>
      <c r="STT271" s="89"/>
      <c r="STU271" s="87"/>
      <c r="STV271" s="90"/>
      <c r="STW271" s="91"/>
      <c r="STX271" s="86"/>
      <c r="STY271" s="87"/>
      <c r="STZ271" s="87"/>
      <c r="SUA271" s="87"/>
      <c r="SUB271" s="87"/>
      <c r="SUC271" s="88"/>
      <c r="SUD271" s="12"/>
      <c r="SUE271" s="12"/>
      <c r="SUF271" s="88"/>
      <c r="SUG271" s="88"/>
      <c r="SUH271" s="11"/>
      <c r="SUI271" s="11"/>
      <c r="SUJ271" s="89"/>
      <c r="SUK271" s="87"/>
      <c r="SUL271" s="90"/>
      <c r="SUM271" s="91"/>
      <c r="SUN271" s="86"/>
      <c r="SUO271" s="87"/>
      <c r="SUP271" s="87"/>
      <c r="SUQ271" s="87"/>
      <c r="SUR271" s="87"/>
      <c r="SUS271" s="88"/>
      <c r="SUT271" s="12"/>
      <c r="SUU271" s="12"/>
      <c r="SUV271" s="88"/>
      <c r="SUW271" s="88"/>
      <c r="SUX271" s="11"/>
      <c r="SUY271" s="11"/>
      <c r="SUZ271" s="89"/>
      <c r="SVA271" s="87"/>
      <c r="SVB271" s="90"/>
      <c r="SVC271" s="91"/>
      <c r="SVD271" s="86"/>
      <c r="SVE271" s="87"/>
      <c r="SVF271" s="87"/>
      <c r="SVG271" s="87"/>
      <c r="SVH271" s="87"/>
      <c r="SVI271" s="88"/>
      <c r="SVJ271" s="12"/>
      <c r="SVK271" s="12"/>
      <c r="SVL271" s="88"/>
      <c r="SVM271" s="88"/>
      <c r="SVN271" s="11"/>
      <c r="SVO271" s="11"/>
      <c r="SVP271" s="89"/>
      <c r="SVQ271" s="87"/>
      <c r="SVR271" s="90"/>
      <c r="SVS271" s="91"/>
      <c r="SVT271" s="86"/>
      <c r="SVU271" s="87"/>
      <c r="SVV271" s="87"/>
      <c r="SVW271" s="87"/>
      <c r="SVX271" s="87"/>
      <c r="SVY271" s="88"/>
      <c r="SVZ271" s="12"/>
      <c r="SWA271" s="12"/>
      <c r="SWB271" s="88"/>
      <c r="SWC271" s="88"/>
      <c r="SWD271" s="11"/>
      <c r="SWE271" s="11"/>
      <c r="SWF271" s="89"/>
      <c r="SWG271" s="87"/>
      <c r="SWH271" s="90"/>
      <c r="SWI271" s="91"/>
      <c r="SWJ271" s="86"/>
      <c r="SWK271" s="87"/>
      <c r="SWL271" s="87"/>
      <c r="SWM271" s="87"/>
      <c r="SWN271" s="87"/>
      <c r="SWO271" s="88"/>
      <c r="SWP271" s="12"/>
      <c r="SWQ271" s="12"/>
      <c r="SWR271" s="88"/>
      <c r="SWS271" s="88"/>
      <c r="SWT271" s="11"/>
      <c r="SWU271" s="11"/>
      <c r="SWV271" s="89"/>
      <c r="SWW271" s="87"/>
      <c r="SWX271" s="90"/>
      <c r="SWY271" s="91"/>
      <c r="SWZ271" s="86"/>
      <c r="SXA271" s="87"/>
      <c r="SXB271" s="87"/>
      <c r="SXC271" s="87"/>
      <c r="SXD271" s="87"/>
      <c r="SXE271" s="88"/>
      <c r="SXF271" s="12"/>
      <c r="SXG271" s="12"/>
      <c r="SXH271" s="88"/>
      <c r="SXI271" s="88"/>
      <c r="SXJ271" s="11"/>
      <c r="SXK271" s="11"/>
      <c r="SXL271" s="89"/>
      <c r="SXM271" s="87"/>
      <c r="SXN271" s="90"/>
      <c r="SXO271" s="91"/>
      <c r="SXP271" s="86"/>
      <c r="SXQ271" s="87"/>
      <c r="SXR271" s="87"/>
      <c r="SXS271" s="87"/>
      <c r="SXT271" s="87"/>
      <c r="SXU271" s="88"/>
      <c r="SXV271" s="12"/>
      <c r="SXW271" s="12"/>
      <c r="SXX271" s="88"/>
      <c r="SXY271" s="88"/>
      <c r="SXZ271" s="11"/>
      <c r="SYA271" s="11"/>
      <c r="SYB271" s="89"/>
      <c r="SYC271" s="87"/>
      <c r="SYD271" s="90"/>
      <c r="SYE271" s="91"/>
      <c r="SYF271" s="86"/>
      <c r="SYG271" s="87"/>
      <c r="SYH271" s="87"/>
      <c r="SYI271" s="87"/>
      <c r="SYJ271" s="87"/>
      <c r="SYK271" s="88"/>
      <c r="SYL271" s="12"/>
      <c r="SYM271" s="12"/>
      <c r="SYN271" s="88"/>
      <c r="SYO271" s="88"/>
      <c r="SYP271" s="11"/>
      <c r="SYQ271" s="11"/>
      <c r="SYR271" s="89"/>
      <c r="SYS271" s="87"/>
      <c r="SYT271" s="90"/>
      <c r="SYU271" s="91"/>
      <c r="SYV271" s="86"/>
      <c r="SYW271" s="87"/>
      <c r="SYX271" s="87"/>
      <c r="SYY271" s="87"/>
      <c r="SYZ271" s="87"/>
      <c r="SZA271" s="88"/>
      <c r="SZB271" s="12"/>
      <c r="SZC271" s="12"/>
      <c r="SZD271" s="88"/>
      <c r="SZE271" s="88"/>
      <c r="SZF271" s="11"/>
      <c r="SZG271" s="11"/>
      <c r="SZH271" s="89"/>
      <c r="SZI271" s="87"/>
      <c r="SZJ271" s="90"/>
      <c r="SZK271" s="91"/>
      <c r="SZL271" s="86"/>
      <c r="SZM271" s="87"/>
      <c r="SZN271" s="87"/>
      <c r="SZO271" s="87"/>
      <c r="SZP271" s="87"/>
      <c r="SZQ271" s="88"/>
      <c r="SZR271" s="12"/>
      <c r="SZS271" s="12"/>
      <c r="SZT271" s="88"/>
      <c r="SZU271" s="88"/>
      <c r="SZV271" s="11"/>
      <c r="SZW271" s="11"/>
      <c r="SZX271" s="89"/>
      <c r="SZY271" s="87"/>
      <c r="SZZ271" s="90"/>
      <c r="TAA271" s="91"/>
      <c r="TAB271" s="86"/>
      <c r="TAC271" s="87"/>
      <c r="TAD271" s="87"/>
      <c r="TAE271" s="87"/>
      <c r="TAF271" s="87"/>
      <c r="TAG271" s="88"/>
      <c r="TAH271" s="12"/>
      <c r="TAI271" s="12"/>
      <c r="TAJ271" s="88"/>
      <c r="TAK271" s="88"/>
      <c r="TAL271" s="11"/>
      <c r="TAM271" s="11"/>
      <c r="TAN271" s="89"/>
      <c r="TAO271" s="87"/>
      <c r="TAP271" s="90"/>
      <c r="TAQ271" s="91"/>
      <c r="TAR271" s="86"/>
      <c r="TAS271" s="87"/>
      <c r="TAT271" s="87"/>
      <c r="TAU271" s="87"/>
      <c r="TAV271" s="87"/>
      <c r="TAW271" s="88"/>
      <c r="TAX271" s="12"/>
      <c r="TAY271" s="12"/>
      <c r="TAZ271" s="88"/>
      <c r="TBA271" s="88"/>
      <c r="TBB271" s="11"/>
      <c r="TBC271" s="11"/>
      <c r="TBD271" s="89"/>
      <c r="TBE271" s="87"/>
      <c r="TBF271" s="90"/>
      <c r="TBG271" s="91"/>
      <c r="TBH271" s="86"/>
      <c r="TBI271" s="87"/>
      <c r="TBJ271" s="87"/>
      <c r="TBK271" s="87"/>
      <c r="TBL271" s="87"/>
      <c r="TBM271" s="88"/>
      <c r="TBN271" s="12"/>
      <c r="TBO271" s="12"/>
      <c r="TBP271" s="88"/>
      <c r="TBQ271" s="88"/>
      <c r="TBR271" s="11"/>
      <c r="TBS271" s="11"/>
      <c r="TBT271" s="89"/>
      <c r="TBU271" s="87"/>
      <c r="TBV271" s="90"/>
      <c r="TBW271" s="91"/>
      <c r="TBX271" s="86"/>
      <c r="TBY271" s="87"/>
      <c r="TBZ271" s="87"/>
      <c r="TCA271" s="87"/>
      <c r="TCB271" s="87"/>
      <c r="TCC271" s="88"/>
      <c r="TCD271" s="12"/>
      <c r="TCE271" s="12"/>
      <c r="TCF271" s="88"/>
      <c r="TCG271" s="88"/>
      <c r="TCH271" s="11"/>
      <c r="TCI271" s="11"/>
      <c r="TCJ271" s="89"/>
      <c r="TCK271" s="87"/>
      <c r="TCL271" s="90"/>
      <c r="TCM271" s="91"/>
      <c r="TCN271" s="86"/>
      <c r="TCO271" s="87"/>
      <c r="TCP271" s="87"/>
      <c r="TCQ271" s="87"/>
      <c r="TCR271" s="87"/>
      <c r="TCS271" s="88"/>
      <c r="TCT271" s="12"/>
      <c r="TCU271" s="12"/>
      <c r="TCV271" s="88"/>
      <c r="TCW271" s="88"/>
      <c r="TCX271" s="11"/>
      <c r="TCY271" s="11"/>
      <c r="TCZ271" s="89"/>
      <c r="TDA271" s="87"/>
      <c r="TDB271" s="90"/>
      <c r="TDC271" s="91"/>
      <c r="TDD271" s="86"/>
      <c r="TDE271" s="87"/>
      <c r="TDF271" s="87"/>
      <c r="TDG271" s="87"/>
      <c r="TDH271" s="87"/>
      <c r="TDI271" s="88"/>
      <c r="TDJ271" s="12"/>
      <c r="TDK271" s="12"/>
      <c r="TDL271" s="88"/>
      <c r="TDM271" s="88"/>
      <c r="TDN271" s="11"/>
      <c r="TDO271" s="11"/>
      <c r="TDP271" s="89"/>
      <c r="TDQ271" s="87"/>
      <c r="TDR271" s="90"/>
      <c r="TDS271" s="91"/>
      <c r="TDT271" s="86"/>
      <c r="TDU271" s="87"/>
      <c r="TDV271" s="87"/>
      <c r="TDW271" s="87"/>
      <c r="TDX271" s="87"/>
      <c r="TDY271" s="88"/>
      <c r="TDZ271" s="12"/>
      <c r="TEA271" s="12"/>
      <c r="TEB271" s="88"/>
      <c r="TEC271" s="88"/>
      <c r="TED271" s="11"/>
      <c r="TEE271" s="11"/>
      <c r="TEF271" s="89"/>
      <c r="TEG271" s="87"/>
      <c r="TEH271" s="90"/>
      <c r="TEI271" s="91"/>
      <c r="TEJ271" s="86"/>
      <c r="TEK271" s="87"/>
      <c r="TEL271" s="87"/>
      <c r="TEM271" s="87"/>
      <c r="TEN271" s="87"/>
      <c r="TEO271" s="88"/>
      <c r="TEP271" s="12"/>
      <c r="TEQ271" s="12"/>
      <c r="TER271" s="88"/>
      <c r="TES271" s="88"/>
      <c r="TET271" s="11"/>
      <c r="TEU271" s="11"/>
      <c r="TEV271" s="89"/>
      <c r="TEW271" s="87"/>
      <c r="TEX271" s="90"/>
      <c r="TEY271" s="91"/>
      <c r="TEZ271" s="86"/>
      <c r="TFA271" s="87"/>
      <c r="TFB271" s="87"/>
      <c r="TFC271" s="87"/>
      <c r="TFD271" s="87"/>
      <c r="TFE271" s="88"/>
      <c r="TFF271" s="12"/>
      <c r="TFG271" s="12"/>
      <c r="TFH271" s="88"/>
      <c r="TFI271" s="88"/>
      <c r="TFJ271" s="11"/>
      <c r="TFK271" s="11"/>
      <c r="TFL271" s="89"/>
      <c r="TFM271" s="87"/>
      <c r="TFN271" s="90"/>
      <c r="TFO271" s="91"/>
      <c r="TFP271" s="86"/>
      <c r="TFQ271" s="87"/>
      <c r="TFR271" s="87"/>
      <c r="TFS271" s="87"/>
      <c r="TFT271" s="87"/>
      <c r="TFU271" s="88"/>
      <c r="TFV271" s="12"/>
      <c r="TFW271" s="12"/>
      <c r="TFX271" s="88"/>
      <c r="TFY271" s="88"/>
      <c r="TFZ271" s="11"/>
      <c r="TGA271" s="11"/>
      <c r="TGB271" s="89"/>
      <c r="TGC271" s="87"/>
      <c r="TGD271" s="90"/>
      <c r="TGE271" s="91"/>
      <c r="TGF271" s="86"/>
      <c r="TGG271" s="87"/>
      <c r="TGH271" s="87"/>
      <c r="TGI271" s="87"/>
      <c r="TGJ271" s="87"/>
      <c r="TGK271" s="88"/>
      <c r="TGL271" s="12"/>
      <c r="TGM271" s="12"/>
      <c r="TGN271" s="88"/>
      <c r="TGO271" s="88"/>
      <c r="TGP271" s="11"/>
      <c r="TGQ271" s="11"/>
      <c r="TGR271" s="89"/>
      <c r="TGS271" s="87"/>
      <c r="TGT271" s="90"/>
      <c r="TGU271" s="91"/>
      <c r="TGV271" s="86"/>
      <c r="TGW271" s="87"/>
      <c r="TGX271" s="87"/>
      <c r="TGY271" s="87"/>
      <c r="TGZ271" s="87"/>
      <c r="THA271" s="88"/>
      <c r="THB271" s="12"/>
      <c r="THC271" s="12"/>
      <c r="THD271" s="88"/>
      <c r="THE271" s="88"/>
      <c r="THF271" s="11"/>
      <c r="THG271" s="11"/>
      <c r="THH271" s="89"/>
      <c r="THI271" s="87"/>
      <c r="THJ271" s="90"/>
      <c r="THK271" s="91"/>
      <c r="THL271" s="86"/>
      <c r="THM271" s="87"/>
      <c r="THN271" s="87"/>
      <c r="THO271" s="87"/>
      <c r="THP271" s="87"/>
      <c r="THQ271" s="88"/>
      <c r="THR271" s="12"/>
      <c r="THS271" s="12"/>
      <c r="THT271" s="88"/>
      <c r="THU271" s="88"/>
      <c r="THV271" s="11"/>
      <c r="THW271" s="11"/>
      <c r="THX271" s="89"/>
      <c r="THY271" s="87"/>
      <c r="THZ271" s="90"/>
      <c r="TIA271" s="91"/>
      <c r="TIB271" s="86"/>
      <c r="TIC271" s="87"/>
      <c r="TID271" s="87"/>
      <c r="TIE271" s="87"/>
      <c r="TIF271" s="87"/>
      <c r="TIG271" s="88"/>
      <c r="TIH271" s="12"/>
      <c r="TII271" s="12"/>
      <c r="TIJ271" s="88"/>
      <c r="TIK271" s="88"/>
      <c r="TIL271" s="11"/>
      <c r="TIM271" s="11"/>
      <c r="TIN271" s="89"/>
      <c r="TIO271" s="87"/>
      <c r="TIP271" s="90"/>
      <c r="TIQ271" s="91"/>
      <c r="TIR271" s="86"/>
      <c r="TIS271" s="87"/>
      <c r="TIT271" s="87"/>
      <c r="TIU271" s="87"/>
      <c r="TIV271" s="87"/>
      <c r="TIW271" s="88"/>
      <c r="TIX271" s="12"/>
      <c r="TIY271" s="12"/>
      <c r="TIZ271" s="88"/>
      <c r="TJA271" s="88"/>
      <c r="TJB271" s="11"/>
      <c r="TJC271" s="11"/>
      <c r="TJD271" s="89"/>
      <c r="TJE271" s="87"/>
      <c r="TJF271" s="90"/>
      <c r="TJG271" s="91"/>
      <c r="TJH271" s="86"/>
      <c r="TJI271" s="87"/>
      <c r="TJJ271" s="87"/>
      <c r="TJK271" s="87"/>
      <c r="TJL271" s="87"/>
      <c r="TJM271" s="88"/>
      <c r="TJN271" s="12"/>
      <c r="TJO271" s="12"/>
      <c r="TJP271" s="88"/>
      <c r="TJQ271" s="88"/>
      <c r="TJR271" s="11"/>
      <c r="TJS271" s="11"/>
      <c r="TJT271" s="89"/>
      <c r="TJU271" s="87"/>
      <c r="TJV271" s="90"/>
      <c r="TJW271" s="91"/>
      <c r="TJX271" s="86"/>
      <c r="TJY271" s="87"/>
      <c r="TJZ271" s="87"/>
      <c r="TKA271" s="87"/>
      <c r="TKB271" s="87"/>
      <c r="TKC271" s="88"/>
      <c r="TKD271" s="12"/>
      <c r="TKE271" s="12"/>
      <c r="TKF271" s="88"/>
      <c r="TKG271" s="88"/>
      <c r="TKH271" s="11"/>
      <c r="TKI271" s="11"/>
      <c r="TKJ271" s="89"/>
      <c r="TKK271" s="87"/>
      <c r="TKL271" s="90"/>
      <c r="TKM271" s="91"/>
      <c r="TKN271" s="86"/>
      <c r="TKO271" s="87"/>
      <c r="TKP271" s="87"/>
      <c r="TKQ271" s="87"/>
      <c r="TKR271" s="87"/>
      <c r="TKS271" s="88"/>
      <c r="TKT271" s="12"/>
      <c r="TKU271" s="12"/>
      <c r="TKV271" s="88"/>
      <c r="TKW271" s="88"/>
      <c r="TKX271" s="11"/>
      <c r="TKY271" s="11"/>
      <c r="TKZ271" s="89"/>
      <c r="TLA271" s="87"/>
      <c r="TLB271" s="90"/>
      <c r="TLC271" s="91"/>
      <c r="TLD271" s="86"/>
      <c r="TLE271" s="87"/>
      <c r="TLF271" s="87"/>
      <c r="TLG271" s="87"/>
      <c r="TLH271" s="87"/>
      <c r="TLI271" s="88"/>
      <c r="TLJ271" s="12"/>
      <c r="TLK271" s="12"/>
      <c r="TLL271" s="88"/>
      <c r="TLM271" s="88"/>
      <c r="TLN271" s="11"/>
      <c r="TLO271" s="11"/>
      <c r="TLP271" s="89"/>
      <c r="TLQ271" s="87"/>
      <c r="TLR271" s="90"/>
      <c r="TLS271" s="91"/>
      <c r="TLT271" s="86"/>
      <c r="TLU271" s="87"/>
      <c r="TLV271" s="87"/>
      <c r="TLW271" s="87"/>
      <c r="TLX271" s="87"/>
      <c r="TLY271" s="88"/>
      <c r="TLZ271" s="12"/>
      <c r="TMA271" s="12"/>
      <c r="TMB271" s="88"/>
      <c r="TMC271" s="88"/>
      <c r="TMD271" s="11"/>
      <c r="TME271" s="11"/>
      <c r="TMF271" s="89"/>
      <c r="TMG271" s="87"/>
      <c r="TMH271" s="90"/>
      <c r="TMI271" s="91"/>
      <c r="TMJ271" s="86"/>
      <c r="TMK271" s="87"/>
      <c r="TML271" s="87"/>
      <c r="TMM271" s="87"/>
      <c r="TMN271" s="87"/>
      <c r="TMO271" s="88"/>
      <c r="TMP271" s="12"/>
      <c r="TMQ271" s="12"/>
      <c r="TMR271" s="88"/>
      <c r="TMS271" s="88"/>
      <c r="TMT271" s="11"/>
      <c r="TMU271" s="11"/>
      <c r="TMV271" s="89"/>
      <c r="TMW271" s="87"/>
      <c r="TMX271" s="90"/>
      <c r="TMY271" s="91"/>
      <c r="TMZ271" s="86"/>
      <c r="TNA271" s="87"/>
      <c r="TNB271" s="87"/>
      <c r="TNC271" s="87"/>
      <c r="TND271" s="87"/>
      <c r="TNE271" s="88"/>
      <c r="TNF271" s="12"/>
      <c r="TNG271" s="12"/>
      <c r="TNH271" s="88"/>
      <c r="TNI271" s="88"/>
      <c r="TNJ271" s="11"/>
      <c r="TNK271" s="11"/>
      <c r="TNL271" s="89"/>
      <c r="TNM271" s="87"/>
      <c r="TNN271" s="90"/>
      <c r="TNO271" s="91"/>
      <c r="TNP271" s="86"/>
      <c r="TNQ271" s="87"/>
      <c r="TNR271" s="87"/>
      <c r="TNS271" s="87"/>
      <c r="TNT271" s="87"/>
      <c r="TNU271" s="88"/>
      <c r="TNV271" s="12"/>
      <c r="TNW271" s="12"/>
      <c r="TNX271" s="88"/>
      <c r="TNY271" s="88"/>
      <c r="TNZ271" s="11"/>
      <c r="TOA271" s="11"/>
      <c r="TOB271" s="89"/>
      <c r="TOC271" s="87"/>
      <c r="TOD271" s="90"/>
      <c r="TOE271" s="91"/>
      <c r="TOF271" s="86"/>
      <c r="TOG271" s="87"/>
      <c r="TOH271" s="87"/>
      <c r="TOI271" s="87"/>
      <c r="TOJ271" s="87"/>
      <c r="TOK271" s="88"/>
      <c r="TOL271" s="12"/>
      <c r="TOM271" s="12"/>
      <c r="TON271" s="88"/>
      <c r="TOO271" s="88"/>
      <c r="TOP271" s="11"/>
      <c r="TOQ271" s="11"/>
      <c r="TOR271" s="89"/>
      <c r="TOS271" s="87"/>
      <c r="TOT271" s="90"/>
      <c r="TOU271" s="91"/>
      <c r="TOV271" s="86"/>
      <c r="TOW271" s="87"/>
      <c r="TOX271" s="87"/>
      <c r="TOY271" s="87"/>
      <c r="TOZ271" s="87"/>
      <c r="TPA271" s="88"/>
      <c r="TPB271" s="12"/>
      <c r="TPC271" s="12"/>
      <c r="TPD271" s="88"/>
      <c r="TPE271" s="88"/>
      <c r="TPF271" s="11"/>
      <c r="TPG271" s="11"/>
      <c r="TPH271" s="89"/>
      <c r="TPI271" s="87"/>
      <c r="TPJ271" s="90"/>
      <c r="TPK271" s="91"/>
      <c r="TPL271" s="86"/>
      <c r="TPM271" s="87"/>
      <c r="TPN271" s="87"/>
      <c r="TPO271" s="87"/>
      <c r="TPP271" s="87"/>
      <c r="TPQ271" s="88"/>
      <c r="TPR271" s="12"/>
      <c r="TPS271" s="12"/>
      <c r="TPT271" s="88"/>
      <c r="TPU271" s="88"/>
      <c r="TPV271" s="11"/>
      <c r="TPW271" s="11"/>
      <c r="TPX271" s="89"/>
      <c r="TPY271" s="87"/>
      <c r="TPZ271" s="90"/>
      <c r="TQA271" s="91"/>
      <c r="TQB271" s="86"/>
      <c r="TQC271" s="87"/>
      <c r="TQD271" s="87"/>
      <c r="TQE271" s="87"/>
      <c r="TQF271" s="87"/>
      <c r="TQG271" s="88"/>
      <c r="TQH271" s="12"/>
      <c r="TQI271" s="12"/>
      <c r="TQJ271" s="88"/>
      <c r="TQK271" s="88"/>
      <c r="TQL271" s="11"/>
      <c r="TQM271" s="11"/>
      <c r="TQN271" s="89"/>
      <c r="TQO271" s="87"/>
      <c r="TQP271" s="90"/>
      <c r="TQQ271" s="91"/>
      <c r="TQR271" s="86"/>
      <c r="TQS271" s="87"/>
      <c r="TQT271" s="87"/>
      <c r="TQU271" s="87"/>
      <c r="TQV271" s="87"/>
      <c r="TQW271" s="88"/>
      <c r="TQX271" s="12"/>
      <c r="TQY271" s="12"/>
      <c r="TQZ271" s="88"/>
      <c r="TRA271" s="88"/>
      <c r="TRB271" s="11"/>
      <c r="TRC271" s="11"/>
      <c r="TRD271" s="89"/>
      <c r="TRE271" s="87"/>
      <c r="TRF271" s="90"/>
      <c r="TRG271" s="91"/>
      <c r="TRH271" s="86"/>
      <c r="TRI271" s="87"/>
      <c r="TRJ271" s="87"/>
      <c r="TRK271" s="87"/>
      <c r="TRL271" s="87"/>
      <c r="TRM271" s="88"/>
      <c r="TRN271" s="12"/>
      <c r="TRO271" s="12"/>
      <c r="TRP271" s="88"/>
      <c r="TRQ271" s="88"/>
      <c r="TRR271" s="11"/>
      <c r="TRS271" s="11"/>
      <c r="TRT271" s="89"/>
      <c r="TRU271" s="87"/>
      <c r="TRV271" s="90"/>
      <c r="TRW271" s="91"/>
      <c r="TRX271" s="86"/>
      <c r="TRY271" s="87"/>
      <c r="TRZ271" s="87"/>
      <c r="TSA271" s="87"/>
      <c r="TSB271" s="87"/>
      <c r="TSC271" s="88"/>
      <c r="TSD271" s="12"/>
      <c r="TSE271" s="12"/>
      <c r="TSF271" s="88"/>
      <c r="TSG271" s="88"/>
      <c r="TSH271" s="11"/>
      <c r="TSI271" s="11"/>
      <c r="TSJ271" s="89"/>
      <c r="TSK271" s="87"/>
      <c r="TSL271" s="90"/>
      <c r="TSM271" s="91"/>
      <c r="TSN271" s="86"/>
      <c r="TSO271" s="87"/>
      <c r="TSP271" s="87"/>
      <c r="TSQ271" s="87"/>
      <c r="TSR271" s="87"/>
      <c r="TSS271" s="88"/>
      <c r="TST271" s="12"/>
      <c r="TSU271" s="12"/>
      <c r="TSV271" s="88"/>
      <c r="TSW271" s="88"/>
      <c r="TSX271" s="11"/>
      <c r="TSY271" s="11"/>
      <c r="TSZ271" s="89"/>
      <c r="TTA271" s="87"/>
      <c r="TTB271" s="90"/>
      <c r="TTC271" s="91"/>
      <c r="TTD271" s="86"/>
      <c r="TTE271" s="87"/>
      <c r="TTF271" s="87"/>
      <c r="TTG271" s="87"/>
      <c r="TTH271" s="87"/>
      <c r="TTI271" s="88"/>
      <c r="TTJ271" s="12"/>
      <c r="TTK271" s="12"/>
      <c r="TTL271" s="88"/>
      <c r="TTM271" s="88"/>
      <c r="TTN271" s="11"/>
      <c r="TTO271" s="11"/>
      <c r="TTP271" s="89"/>
      <c r="TTQ271" s="87"/>
      <c r="TTR271" s="90"/>
      <c r="TTS271" s="91"/>
      <c r="TTT271" s="86"/>
      <c r="TTU271" s="87"/>
      <c r="TTV271" s="87"/>
      <c r="TTW271" s="87"/>
      <c r="TTX271" s="87"/>
      <c r="TTY271" s="88"/>
      <c r="TTZ271" s="12"/>
      <c r="TUA271" s="12"/>
      <c r="TUB271" s="88"/>
      <c r="TUC271" s="88"/>
      <c r="TUD271" s="11"/>
      <c r="TUE271" s="11"/>
      <c r="TUF271" s="89"/>
      <c r="TUG271" s="87"/>
      <c r="TUH271" s="90"/>
      <c r="TUI271" s="91"/>
      <c r="TUJ271" s="86"/>
      <c r="TUK271" s="87"/>
      <c r="TUL271" s="87"/>
      <c r="TUM271" s="87"/>
      <c r="TUN271" s="87"/>
      <c r="TUO271" s="88"/>
      <c r="TUP271" s="12"/>
      <c r="TUQ271" s="12"/>
      <c r="TUR271" s="88"/>
      <c r="TUS271" s="88"/>
      <c r="TUT271" s="11"/>
      <c r="TUU271" s="11"/>
      <c r="TUV271" s="89"/>
      <c r="TUW271" s="87"/>
      <c r="TUX271" s="90"/>
      <c r="TUY271" s="91"/>
      <c r="TUZ271" s="86"/>
      <c r="TVA271" s="87"/>
      <c r="TVB271" s="87"/>
      <c r="TVC271" s="87"/>
      <c r="TVD271" s="87"/>
      <c r="TVE271" s="88"/>
      <c r="TVF271" s="12"/>
      <c r="TVG271" s="12"/>
      <c r="TVH271" s="88"/>
      <c r="TVI271" s="88"/>
      <c r="TVJ271" s="11"/>
      <c r="TVK271" s="11"/>
      <c r="TVL271" s="89"/>
      <c r="TVM271" s="87"/>
      <c r="TVN271" s="90"/>
      <c r="TVO271" s="91"/>
      <c r="TVP271" s="86"/>
      <c r="TVQ271" s="87"/>
      <c r="TVR271" s="87"/>
      <c r="TVS271" s="87"/>
      <c r="TVT271" s="87"/>
      <c r="TVU271" s="88"/>
      <c r="TVV271" s="12"/>
      <c r="TVW271" s="12"/>
      <c r="TVX271" s="88"/>
      <c r="TVY271" s="88"/>
      <c r="TVZ271" s="11"/>
      <c r="TWA271" s="11"/>
      <c r="TWB271" s="89"/>
      <c r="TWC271" s="87"/>
      <c r="TWD271" s="90"/>
      <c r="TWE271" s="91"/>
      <c r="TWF271" s="86"/>
      <c r="TWG271" s="87"/>
      <c r="TWH271" s="87"/>
      <c r="TWI271" s="87"/>
      <c r="TWJ271" s="87"/>
      <c r="TWK271" s="88"/>
      <c r="TWL271" s="12"/>
      <c r="TWM271" s="12"/>
      <c r="TWN271" s="88"/>
      <c r="TWO271" s="88"/>
      <c r="TWP271" s="11"/>
      <c r="TWQ271" s="11"/>
      <c r="TWR271" s="89"/>
      <c r="TWS271" s="87"/>
      <c r="TWT271" s="90"/>
      <c r="TWU271" s="91"/>
      <c r="TWV271" s="86"/>
      <c r="TWW271" s="87"/>
      <c r="TWX271" s="87"/>
      <c r="TWY271" s="87"/>
      <c r="TWZ271" s="87"/>
      <c r="TXA271" s="88"/>
      <c r="TXB271" s="12"/>
      <c r="TXC271" s="12"/>
      <c r="TXD271" s="88"/>
      <c r="TXE271" s="88"/>
      <c r="TXF271" s="11"/>
      <c r="TXG271" s="11"/>
      <c r="TXH271" s="89"/>
      <c r="TXI271" s="87"/>
      <c r="TXJ271" s="90"/>
      <c r="TXK271" s="91"/>
      <c r="TXL271" s="86"/>
      <c r="TXM271" s="87"/>
      <c r="TXN271" s="87"/>
      <c r="TXO271" s="87"/>
      <c r="TXP271" s="87"/>
      <c r="TXQ271" s="88"/>
      <c r="TXR271" s="12"/>
      <c r="TXS271" s="12"/>
      <c r="TXT271" s="88"/>
      <c r="TXU271" s="88"/>
      <c r="TXV271" s="11"/>
      <c r="TXW271" s="11"/>
      <c r="TXX271" s="89"/>
      <c r="TXY271" s="87"/>
      <c r="TXZ271" s="90"/>
      <c r="TYA271" s="91"/>
      <c r="TYB271" s="86"/>
      <c r="TYC271" s="87"/>
      <c r="TYD271" s="87"/>
      <c r="TYE271" s="87"/>
      <c r="TYF271" s="87"/>
      <c r="TYG271" s="88"/>
      <c r="TYH271" s="12"/>
      <c r="TYI271" s="12"/>
      <c r="TYJ271" s="88"/>
      <c r="TYK271" s="88"/>
      <c r="TYL271" s="11"/>
      <c r="TYM271" s="11"/>
      <c r="TYN271" s="89"/>
      <c r="TYO271" s="87"/>
      <c r="TYP271" s="90"/>
      <c r="TYQ271" s="91"/>
      <c r="TYR271" s="86"/>
      <c r="TYS271" s="87"/>
      <c r="TYT271" s="87"/>
      <c r="TYU271" s="87"/>
      <c r="TYV271" s="87"/>
      <c r="TYW271" s="88"/>
      <c r="TYX271" s="12"/>
      <c r="TYY271" s="12"/>
      <c r="TYZ271" s="88"/>
      <c r="TZA271" s="88"/>
      <c r="TZB271" s="11"/>
      <c r="TZC271" s="11"/>
      <c r="TZD271" s="89"/>
      <c r="TZE271" s="87"/>
      <c r="TZF271" s="90"/>
      <c r="TZG271" s="91"/>
      <c r="TZH271" s="86"/>
      <c r="TZI271" s="87"/>
      <c r="TZJ271" s="87"/>
      <c r="TZK271" s="87"/>
      <c r="TZL271" s="87"/>
      <c r="TZM271" s="88"/>
      <c r="TZN271" s="12"/>
      <c r="TZO271" s="12"/>
      <c r="TZP271" s="88"/>
      <c r="TZQ271" s="88"/>
      <c r="TZR271" s="11"/>
      <c r="TZS271" s="11"/>
      <c r="TZT271" s="89"/>
      <c r="TZU271" s="87"/>
      <c r="TZV271" s="90"/>
      <c r="TZW271" s="91"/>
      <c r="TZX271" s="86"/>
      <c r="TZY271" s="87"/>
      <c r="TZZ271" s="87"/>
      <c r="UAA271" s="87"/>
      <c r="UAB271" s="87"/>
      <c r="UAC271" s="88"/>
      <c r="UAD271" s="12"/>
      <c r="UAE271" s="12"/>
      <c r="UAF271" s="88"/>
      <c r="UAG271" s="88"/>
      <c r="UAH271" s="11"/>
      <c r="UAI271" s="11"/>
      <c r="UAJ271" s="89"/>
      <c r="UAK271" s="87"/>
      <c r="UAL271" s="90"/>
      <c r="UAM271" s="91"/>
      <c r="UAN271" s="86"/>
      <c r="UAO271" s="87"/>
      <c r="UAP271" s="87"/>
      <c r="UAQ271" s="87"/>
      <c r="UAR271" s="87"/>
      <c r="UAS271" s="88"/>
      <c r="UAT271" s="12"/>
      <c r="UAU271" s="12"/>
      <c r="UAV271" s="88"/>
      <c r="UAW271" s="88"/>
      <c r="UAX271" s="11"/>
      <c r="UAY271" s="11"/>
      <c r="UAZ271" s="89"/>
      <c r="UBA271" s="87"/>
      <c r="UBB271" s="90"/>
      <c r="UBC271" s="91"/>
      <c r="UBD271" s="86"/>
      <c r="UBE271" s="87"/>
      <c r="UBF271" s="87"/>
      <c r="UBG271" s="87"/>
      <c r="UBH271" s="87"/>
      <c r="UBI271" s="88"/>
      <c r="UBJ271" s="12"/>
      <c r="UBK271" s="12"/>
      <c r="UBL271" s="88"/>
      <c r="UBM271" s="88"/>
      <c r="UBN271" s="11"/>
      <c r="UBO271" s="11"/>
      <c r="UBP271" s="89"/>
      <c r="UBQ271" s="87"/>
      <c r="UBR271" s="90"/>
      <c r="UBS271" s="91"/>
      <c r="UBT271" s="86"/>
      <c r="UBU271" s="87"/>
      <c r="UBV271" s="87"/>
      <c r="UBW271" s="87"/>
      <c r="UBX271" s="87"/>
      <c r="UBY271" s="88"/>
      <c r="UBZ271" s="12"/>
      <c r="UCA271" s="12"/>
      <c r="UCB271" s="88"/>
      <c r="UCC271" s="88"/>
      <c r="UCD271" s="11"/>
      <c r="UCE271" s="11"/>
      <c r="UCF271" s="89"/>
      <c r="UCG271" s="87"/>
      <c r="UCH271" s="90"/>
      <c r="UCI271" s="91"/>
      <c r="UCJ271" s="86"/>
      <c r="UCK271" s="87"/>
      <c r="UCL271" s="87"/>
      <c r="UCM271" s="87"/>
      <c r="UCN271" s="87"/>
      <c r="UCO271" s="88"/>
      <c r="UCP271" s="12"/>
      <c r="UCQ271" s="12"/>
      <c r="UCR271" s="88"/>
      <c r="UCS271" s="88"/>
      <c r="UCT271" s="11"/>
      <c r="UCU271" s="11"/>
      <c r="UCV271" s="89"/>
      <c r="UCW271" s="87"/>
      <c r="UCX271" s="90"/>
      <c r="UCY271" s="91"/>
      <c r="UCZ271" s="86"/>
      <c r="UDA271" s="87"/>
      <c r="UDB271" s="87"/>
      <c r="UDC271" s="87"/>
      <c r="UDD271" s="87"/>
      <c r="UDE271" s="88"/>
      <c r="UDF271" s="12"/>
      <c r="UDG271" s="12"/>
      <c r="UDH271" s="88"/>
      <c r="UDI271" s="88"/>
      <c r="UDJ271" s="11"/>
      <c r="UDK271" s="11"/>
      <c r="UDL271" s="89"/>
      <c r="UDM271" s="87"/>
      <c r="UDN271" s="90"/>
      <c r="UDO271" s="91"/>
      <c r="UDP271" s="86"/>
      <c r="UDQ271" s="87"/>
      <c r="UDR271" s="87"/>
      <c r="UDS271" s="87"/>
      <c r="UDT271" s="87"/>
      <c r="UDU271" s="88"/>
      <c r="UDV271" s="12"/>
      <c r="UDW271" s="12"/>
      <c r="UDX271" s="88"/>
      <c r="UDY271" s="88"/>
      <c r="UDZ271" s="11"/>
      <c r="UEA271" s="11"/>
      <c r="UEB271" s="89"/>
      <c r="UEC271" s="87"/>
      <c r="UED271" s="90"/>
      <c r="UEE271" s="91"/>
      <c r="UEF271" s="86"/>
      <c r="UEG271" s="87"/>
      <c r="UEH271" s="87"/>
      <c r="UEI271" s="87"/>
      <c r="UEJ271" s="87"/>
      <c r="UEK271" s="88"/>
      <c r="UEL271" s="12"/>
      <c r="UEM271" s="12"/>
      <c r="UEN271" s="88"/>
      <c r="UEO271" s="88"/>
      <c r="UEP271" s="11"/>
      <c r="UEQ271" s="11"/>
      <c r="UER271" s="89"/>
      <c r="UES271" s="87"/>
      <c r="UET271" s="90"/>
      <c r="UEU271" s="91"/>
      <c r="UEV271" s="86"/>
      <c r="UEW271" s="87"/>
      <c r="UEX271" s="87"/>
      <c r="UEY271" s="87"/>
      <c r="UEZ271" s="87"/>
      <c r="UFA271" s="88"/>
      <c r="UFB271" s="12"/>
      <c r="UFC271" s="12"/>
      <c r="UFD271" s="88"/>
      <c r="UFE271" s="88"/>
      <c r="UFF271" s="11"/>
      <c r="UFG271" s="11"/>
      <c r="UFH271" s="89"/>
      <c r="UFI271" s="87"/>
      <c r="UFJ271" s="90"/>
      <c r="UFK271" s="91"/>
      <c r="UFL271" s="86"/>
      <c r="UFM271" s="87"/>
      <c r="UFN271" s="87"/>
      <c r="UFO271" s="87"/>
      <c r="UFP271" s="87"/>
      <c r="UFQ271" s="88"/>
      <c r="UFR271" s="12"/>
      <c r="UFS271" s="12"/>
      <c r="UFT271" s="88"/>
      <c r="UFU271" s="88"/>
      <c r="UFV271" s="11"/>
      <c r="UFW271" s="11"/>
      <c r="UFX271" s="89"/>
      <c r="UFY271" s="87"/>
      <c r="UFZ271" s="90"/>
      <c r="UGA271" s="91"/>
      <c r="UGB271" s="86"/>
      <c r="UGC271" s="87"/>
      <c r="UGD271" s="87"/>
      <c r="UGE271" s="87"/>
      <c r="UGF271" s="87"/>
      <c r="UGG271" s="88"/>
      <c r="UGH271" s="12"/>
      <c r="UGI271" s="12"/>
      <c r="UGJ271" s="88"/>
      <c r="UGK271" s="88"/>
      <c r="UGL271" s="11"/>
      <c r="UGM271" s="11"/>
      <c r="UGN271" s="89"/>
      <c r="UGO271" s="87"/>
      <c r="UGP271" s="90"/>
      <c r="UGQ271" s="91"/>
      <c r="UGR271" s="86"/>
      <c r="UGS271" s="87"/>
      <c r="UGT271" s="87"/>
      <c r="UGU271" s="87"/>
      <c r="UGV271" s="87"/>
      <c r="UGW271" s="88"/>
      <c r="UGX271" s="12"/>
      <c r="UGY271" s="12"/>
      <c r="UGZ271" s="88"/>
      <c r="UHA271" s="88"/>
      <c r="UHB271" s="11"/>
      <c r="UHC271" s="11"/>
      <c r="UHD271" s="89"/>
      <c r="UHE271" s="87"/>
      <c r="UHF271" s="90"/>
      <c r="UHG271" s="91"/>
      <c r="UHH271" s="86"/>
      <c r="UHI271" s="87"/>
      <c r="UHJ271" s="87"/>
      <c r="UHK271" s="87"/>
      <c r="UHL271" s="87"/>
      <c r="UHM271" s="88"/>
      <c r="UHN271" s="12"/>
      <c r="UHO271" s="12"/>
      <c r="UHP271" s="88"/>
      <c r="UHQ271" s="88"/>
      <c r="UHR271" s="11"/>
      <c r="UHS271" s="11"/>
      <c r="UHT271" s="89"/>
      <c r="UHU271" s="87"/>
      <c r="UHV271" s="90"/>
      <c r="UHW271" s="91"/>
      <c r="UHX271" s="86"/>
      <c r="UHY271" s="87"/>
      <c r="UHZ271" s="87"/>
      <c r="UIA271" s="87"/>
      <c r="UIB271" s="87"/>
      <c r="UIC271" s="88"/>
      <c r="UID271" s="12"/>
      <c r="UIE271" s="12"/>
      <c r="UIF271" s="88"/>
      <c r="UIG271" s="88"/>
      <c r="UIH271" s="11"/>
      <c r="UII271" s="11"/>
      <c r="UIJ271" s="89"/>
      <c r="UIK271" s="87"/>
      <c r="UIL271" s="90"/>
      <c r="UIM271" s="91"/>
      <c r="UIN271" s="86"/>
      <c r="UIO271" s="87"/>
      <c r="UIP271" s="87"/>
      <c r="UIQ271" s="87"/>
      <c r="UIR271" s="87"/>
      <c r="UIS271" s="88"/>
      <c r="UIT271" s="12"/>
      <c r="UIU271" s="12"/>
      <c r="UIV271" s="88"/>
      <c r="UIW271" s="88"/>
      <c r="UIX271" s="11"/>
      <c r="UIY271" s="11"/>
      <c r="UIZ271" s="89"/>
      <c r="UJA271" s="87"/>
      <c r="UJB271" s="90"/>
      <c r="UJC271" s="91"/>
      <c r="UJD271" s="86"/>
      <c r="UJE271" s="87"/>
      <c r="UJF271" s="87"/>
      <c r="UJG271" s="87"/>
      <c r="UJH271" s="87"/>
      <c r="UJI271" s="88"/>
      <c r="UJJ271" s="12"/>
      <c r="UJK271" s="12"/>
      <c r="UJL271" s="88"/>
      <c r="UJM271" s="88"/>
      <c r="UJN271" s="11"/>
      <c r="UJO271" s="11"/>
      <c r="UJP271" s="89"/>
      <c r="UJQ271" s="87"/>
      <c r="UJR271" s="90"/>
      <c r="UJS271" s="91"/>
      <c r="UJT271" s="86"/>
      <c r="UJU271" s="87"/>
      <c r="UJV271" s="87"/>
      <c r="UJW271" s="87"/>
      <c r="UJX271" s="87"/>
      <c r="UJY271" s="88"/>
      <c r="UJZ271" s="12"/>
      <c r="UKA271" s="12"/>
      <c r="UKB271" s="88"/>
      <c r="UKC271" s="88"/>
      <c r="UKD271" s="11"/>
      <c r="UKE271" s="11"/>
      <c r="UKF271" s="89"/>
      <c r="UKG271" s="87"/>
      <c r="UKH271" s="90"/>
      <c r="UKI271" s="91"/>
      <c r="UKJ271" s="86"/>
      <c r="UKK271" s="87"/>
      <c r="UKL271" s="87"/>
      <c r="UKM271" s="87"/>
      <c r="UKN271" s="87"/>
      <c r="UKO271" s="88"/>
      <c r="UKP271" s="12"/>
      <c r="UKQ271" s="12"/>
      <c r="UKR271" s="88"/>
      <c r="UKS271" s="88"/>
      <c r="UKT271" s="11"/>
      <c r="UKU271" s="11"/>
      <c r="UKV271" s="89"/>
      <c r="UKW271" s="87"/>
      <c r="UKX271" s="90"/>
      <c r="UKY271" s="91"/>
      <c r="UKZ271" s="86"/>
      <c r="ULA271" s="87"/>
      <c r="ULB271" s="87"/>
      <c r="ULC271" s="87"/>
      <c r="ULD271" s="87"/>
      <c r="ULE271" s="88"/>
      <c r="ULF271" s="12"/>
      <c r="ULG271" s="12"/>
      <c r="ULH271" s="88"/>
      <c r="ULI271" s="88"/>
      <c r="ULJ271" s="11"/>
      <c r="ULK271" s="11"/>
      <c r="ULL271" s="89"/>
      <c r="ULM271" s="87"/>
      <c r="ULN271" s="90"/>
      <c r="ULO271" s="91"/>
      <c r="ULP271" s="86"/>
      <c r="ULQ271" s="87"/>
      <c r="ULR271" s="87"/>
      <c r="ULS271" s="87"/>
      <c r="ULT271" s="87"/>
      <c r="ULU271" s="88"/>
      <c r="ULV271" s="12"/>
      <c r="ULW271" s="12"/>
      <c r="ULX271" s="88"/>
      <c r="ULY271" s="88"/>
      <c r="ULZ271" s="11"/>
      <c r="UMA271" s="11"/>
      <c r="UMB271" s="89"/>
      <c r="UMC271" s="87"/>
      <c r="UMD271" s="90"/>
      <c r="UME271" s="91"/>
      <c r="UMF271" s="86"/>
      <c r="UMG271" s="87"/>
      <c r="UMH271" s="87"/>
      <c r="UMI271" s="87"/>
      <c r="UMJ271" s="87"/>
      <c r="UMK271" s="88"/>
      <c r="UML271" s="12"/>
      <c r="UMM271" s="12"/>
      <c r="UMN271" s="88"/>
      <c r="UMO271" s="88"/>
      <c r="UMP271" s="11"/>
      <c r="UMQ271" s="11"/>
      <c r="UMR271" s="89"/>
      <c r="UMS271" s="87"/>
      <c r="UMT271" s="90"/>
      <c r="UMU271" s="91"/>
      <c r="UMV271" s="86"/>
      <c r="UMW271" s="87"/>
      <c r="UMX271" s="87"/>
      <c r="UMY271" s="87"/>
      <c r="UMZ271" s="87"/>
      <c r="UNA271" s="88"/>
      <c r="UNB271" s="12"/>
      <c r="UNC271" s="12"/>
      <c r="UND271" s="88"/>
      <c r="UNE271" s="88"/>
      <c r="UNF271" s="11"/>
      <c r="UNG271" s="11"/>
      <c r="UNH271" s="89"/>
      <c r="UNI271" s="87"/>
      <c r="UNJ271" s="90"/>
      <c r="UNK271" s="91"/>
      <c r="UNL271" s="86"/>
      <c r="UNM271" s="87"/>
      <c r="UNN271" s="87"/>
      <c r="UNO271" s="87"/>
      <c r="UNP271" s="87"/>
      <c r="UNQ271" s="88"/>
      <c r="UNR271" s="12"/>
      <c r="UNS271" s="12"/>
      <c r="UNT271" s="88"/>
      <c r="UNU271" s="88"/>
      <c r="UNV271" s="11"/>
      <c r="UNW271" s="11"/>
      <c r="UNX271" s="89"/>
      <c r="UNY271" s="87"/>
      <c r="UNZ271" s="90"/>
      <c r="UOA271" s="91"/>
      <c r="UOB271" s="86"/>
      <c r="UOC271" s="87"/>
      <c r="UOD271" s="87"/>
      <c r="UOE271" s="87"/>
      <c r="UOF271" s="87"/>
      <c r="UOG271" s="88"/>
      <c r="UOH271" s="12"/>
      <c r="UOI271" s="12"/>
      <c r="UOJ271" s="88"/>
      <c r="UOK271" s="88"/>
      <c r="UOL271" s="11"/>
      <c r="UOM271" s="11"/>
      <c r="UON271" s="89"/>
      <c r="UOO271" s="87"/>
      <c r="UOP271" s="90"/>
      <c r="UOQ271" s="91"/>
      <c r="UOR271" s="86"/>
      <c r="UOS271" s="87"/>
      <c r="UOT271" s="87"/>
      <c r="UOU271" s="87"/>
      <c r="UOV271" s="87"/>
      <c r="UOW271" s="88"/>
      <c r="UOX271" s="12"/>
      <c r="UOY271" s="12"/>
      <c r="UOZ271" s="88"/>
      <c r="UPA271" s="88"/>
      <c r="UPB271" s="11"/>
      <c r="UPC271" s="11"/>
      <c r="UPD271" s="89"/>
      <c r="UPE271" s="87"/>
      <c r="UPF271" s="90"/>
      <c r="UPG271" s="91"/>
      <c r="UPH271" s="86"/>
      <c r="UPI271" s="87"/>
      <c r="UPJ271" s="87"/>
      <c r="UPK271" s="87"/>
      <c r="UPL271" s="87"/>
      <c r="UPM271" s="88"/>
      <c r="UPN271" s="12"/>
      <c r="UPO271" s="12"/>
      <c r="UPP271" s="88"/>
      <c r="UPQ271" s="88"/>
      <c r="UPR271" s="11"/>
      <c r="UPS271" s="11"/>
      <c r="UPT271" s="89"/>
      <c r="UPU271" s="87"/>
      <c r="UPV271" s="90"/>
      <c r="UPW271" s="91"/>
      <c r="UPX271" s="86"/>
      <c r="UPY271" s="87"/>
      <c r="UPZ271" s="87"/>
      <c r="UQA271" s="87"/>
      <c r="UQB271" s="87"/>
      <c r="UQC271" s="88"/>
      <c r="UQD271" s="12"/>
      <c r="UQE271" s="12"/>
      <c r="UQF271" s="88"/>
      <c r="UQG271" s="88"/>
      <c r="UQH271" s="11"/>
      <c r="UQI271" s="11"/>
      <c r="UQJ271" s="89"/>
      <c r="UQK271" s="87"/>
      <c r="UQL271" s="90"/>
      <c r="UQM271" s="91"/>
      <c r="UQN271" s="86"/>
      <c r="UQO271" s="87"/>
      <c r="UQP271" s="87"/>
      <c r="UQQ271" s="87"/>
      <c r="UQR271" s="87"/>
      <c r="UQS271" s="88"/>
      <c r="UQT271" s="12"/>
      <c r="UQU271" s="12"/>
      <c r="UQV271" s="88"/>
      <c r="UQW271" s="88"/>
      <c r="UQX271" s="11"/>
      <c r="UQY271" s="11"/>
      <c r="UQZ271" s="89"/>
      <c r="URA271" s="87"/>
      <c r="URB271" s="90"/>
      <c r="URC271" s="91"/>
      <c r="URD271" s="86"/>
      <c r="URE271" s="87"/>
      <c r="URF271" s="87"/>
      <c r="URG271" s="87"/>
      <c r="URH271" s="87"/>
      <c r="URI271" s="88"/>
      <c r="URJ271" s="12"/>
      <c r="URK271" s="12"/>
      <c r="URL271" s="88"/>
      <c r="URM271" s="88"/>
      <c r="URN271" s="11"/>
      <c r="URO271" s="11"/>
      <c r="URP271" s="89"/>
      <c r="URQ271" s="87"/>
      <c r="URR271" s="90"/>
      <c r="URS271" s="91"/>
      <c r="URT271" s="86"/>
      <c r="URU271" s="87"/>
      <c r="URV271" s="87"/>
      <c r="URW271" s="87"/>
      <c r="URX271" s="87"/>
      <c r="URY271" s="88"/>
      <c r="URZ271" s="12"/>
      <c r="USA271" s="12"/>
      <c r="USB271" s="88"/>
      <c r="USC271" s="88"/>
      <c r="USD271" s="11"/>
      <c r="USE271" s="11"/>
      <c r="USF271" s="89"/>
      <c r="USG271" s="87"/>
      <c r="USH271" s="90"/>
      <c r="USI271" s="91"/>
      <c r="USJ271" s="86"/>
      <c r="USK271" s="87"/>
      <c r="USL271" s="87"/>
      <c r="USM271" s="87"/>
      <c r="USN271" s="87"/>
      <c r="USO271" s="88"/>
      <c r="USP271" s="12"/>
      <c r="USQ271" s="12"/>
      <c r="USR271" s="88"/>
      <c r="USS271" s="88"/>
      <c r="UST271" s="11"/>
      <c r="USU271" s="11"/>
      <c r="USV271" s="89"/>
      <c r="USW271" s="87"/>
      <c r="USX271" s="90"/>
      <c r="USY271" s="91"/>
      <c r="USZ271" s="86"/>
      <c r="UTA271" s="87"/>
      <c r="UTB271" s="87"/>
      <c r="UTC271" s="87"/>
      <c r="UTD271" s="87"/>
      <c r="UTE271" s="88"/>
      <c r="UTF271" s="12"/>
      <c r="UTG271" s="12"/>
      <c r="UTH271" s="88"/>
      <c r="UTI271" s="88"/>
      <c r="UTJ271" s="11"/>
      <c r="UTK271" s="11"/>
      <c r="UTL271" s="89"/>
      <c r="UTM271" s="87"/>
      <c r="UTN271" s="90"/>
      <c r="UTO271" s="91"/>
      <c r="UTP271" s="86"/>
      <c r="UTQ271" s="87"/>
      <c r="UTR271" s="87"/>
      <c r="UTS271" s="87"/>
      <c r="UTT271" s="87"/>
      <c r="UTU271" s="88"/>
      <c r="UTV271" s="12"/>
      <c r="UTW271" s="12"/>
      <c r="UTX271" s="88"/>
      <c r="UTY271" s="88"/>
      <c r="UTZ271" s="11"/>
      <c r="UUA271" s="11"/>
      <c r="UUB271" s="89"/>
      <c r="UUC271" s="87"/>
      <c r="UUD271" s="90"/>
      <c r="UUE271" s="91"/>
      <c r="UUF271" s="86"/>
      <c r="UUG271" s="87"/>
      <c r="UUH271" s="87"/>
      <c r="UUI271" s="87"/>
      <c r="UUJ271" s="87"/>
      <c r="UUK271" s="88"/>
      <c r="UUL271" s="12"/>
      <c r="UUM271" s="12"/>
      <c r="UUN271" s="88"/>
      <c r="UUO271" s="88"/>
      <c r="UUP271" s="11"/>
      <c r="UUQ271" s="11"/>
      <c r="UUR271" s="89"/>
      <c r="UUS271" s="87"/>
      <c r="UUT271" s="90"/>
      <c r="UUU271" s="91"/>
      <c r="UUV271" s="86"/>
      <c r="UUW271" s="87"/>
      <c r="UUX271" s="87"/>
      <c r="UUY271" s="87"/>
      <c r="UUZ271" s="87"/>
      <c r="UVA271" s="88"/>
      <c r="UVB271" s="12"/>
      <c r="UVC271" s="12"/>
      <c r="UVD271" s="88"/>
      <c r="UVE271" s="88"/>
      <c r="UVF271" s="11"/>
      <c r="UVG271" s="11"/>
      <c r="UVH271" s="89"/>
      <c r="UVI271" s="87"/>
      <c r="UVJ271" s="90"/>
      <c r="UVK271" s="91"/>
      <c r="UVL271" s="86"/>
      <c r="UVM271" s="87"/>
      <c r="UVN271" s="87"/>
      <c r="UVO271" s="87"/>
      <c r="UVP271" s="87"/>
      <c r="UVQ271" s="88"/>
      <c r="UVR271" s="12"/>
      <c r="UVS271" s="12"/>
      <c r="UVT271" s="88"/>
      <c r="UVU271" s="88"/>
      <c r="UVV271" s="11"/>
      <c r="UVW271" s="11"/>
      <c r="UVX271" s="89"/>
      <c r="UVY271" s="87"/>
      <c r="UVZ271" s="90"/>
      <c r="UWA271" s="91"/>
      <c r="UWB271" s="86"/>
      <c r="UWC271" s="87"/>
      <c r="UWD271" s="87"/>
      <c r="UWE271" s="87"/>
      <c r="UWF271" s="87"/>
      <c r="UWG271" s="88"/>
      <c r="UWH271" s="12"/>
      <c r="UWI271" s="12"/>
      <c r="UWJ271" s="88"/>
      <c r="UWK271" s="88"/>
      <c r="UWL271" s="11"/>
      <c r="UWM271" s="11"/>
      <c r="UWN271" s="89"/>
      <c r="UWO271" s="87"/>
      <c r="UWP271" s="90"/>
      <c r="UWQ271" s="91"/>
      <c r="UWR271" s="86"/>
      <c r="UWS271" s="87"/>
      <c r="UWT271" s="87"/>
      <c r="UWU271" s="87"/>
      <c r="UWV271" s="87"/>
      <c r="UWW271" s="88"/>
      <c r="UWX271" s="12"/>
      <c r="UWY271" s="12"/>
      <c r="UWZ271" s="88"/>
      <c r="UXA271" s="88"/>
      <c r="UXB271" s="11"/>
      <c r="UXC271" s="11"/>
      <c r="UXD271" s="89"/>
      <c r="UXE271" s="87"/>
      <c r="UXF271" s="90"/>
      <c r="UXG271" s="91"/>
      <c r="UXH271" s="86"/>
      <c r="UXI271" s="87"/>
      <c r="UXJ271" s="87"/>
      <c r="UXK271" s="87"/>
      <c r="UXL271" s="87"/>
      <c r="UXM271" s="88"/>
      <c r="UXN271" s="12"/>
      <c r="UXO271" s="12"/>
      <c r="UXP271" s="88"/>
      <c r="UXQ271" s="88"/>
      <c r="UXR271" s="11"/>
      <c r="UXS271" s="11"/>
      <c r="UXT271" s="89"/>
      <c r="UXU271" s="87"/>
      <c r="UXV271" s="90"/>
      <c r="UXW271" s="91"/>
      <c r="UXX271" s="86"/>
      <c r="UXY271" s="87"/>
      <c r="UXZ271" s="87"/>
      <c r="UYA271" s="87"/>
      <c r="UYB271" s="87"/>
      <c r="UYC271" s="88"/>
      <c r="UYD271" s="12"/>
      <c r="UYE271" s="12"/>
      <c r="UYF271" s="88"/>
      <c r="UYG271" s="88"/>
      <c r="UYH271" s="11"/>
      <c r="UYI271" s="11"/>
      <c r="UYJ271" s="89"/>
      <c r="UYK271" s="87"/>
      <c r="UYL271" s="90"/>
      <c r="UYM271" s="91"/>
      <c r="UYN271" s="86"/>
      <c r="UYO271" s="87"/>
      <c r="UYP271" s="87"/>
      <c r="UYQ271" s="87"/>
      <c r="UYR271" s="87"/>
      <c r="UYS271" s="88"/>
      <c r="UYT271" s="12"/>
      <c r="UYU271" s="12"/>
      <c r="UYV271" s="88"/>
      <c r="UYW271" s="88"/>
      <c r="UYX271" s="11"/>
      <c r="UYY271" s="11"/>
      <c r="UYZ271" s="89"/>
      <c r="UZA271" s="87"/>
      <c r="UZB271" s="90"/>
      <c r="UZC271" s="91"/>
      <c r="UZD271" s="86"/>
      <c r="UZE271" s="87"/>
      <c r="UZF271" s="87"/>
      <c r="UZG271" s="87"/>
      <c r="UZH271" s="87"/>
      <c r="UZI271" s="88"/>
      <c r="UZJ271" s="12"/>
      <c r="UZK271" s="12"/>
      <c r="UZL271" s="88"/>
      <c r="UZM271" s="88"/>
      <c r="UZN271" s="11"/>
      <c r="UZO271" s="11"/>
      <c r="UZP271" s="89"/>
      <c r="UZQ271" s="87"/>
      <c r="UZR271" s="90"/>
      <c r="UZS271" s="91"/>
      <c r="UZT271" s="86"/>
      <c r="UZU271" s="87"/>
      <c r="UZV271" s="87"/>
      <c r="UZW271" s="87"/>
      <c r="UZX271" s="87"/>
      <c r="UZY271" s="88"/>
      <c r="UZZ271" s="12"/>
      <c r="VAA271" s="12"/>
      <c r="VAB271" s="88"/>
      <c r="VAC271" s="88"/>
      <c r="VAD271" s="11"/>
      <c r="VAE271" s="11"/>
      <c r="VAF271" s="89"/>
      <c r="VAG271" s="87"/>
      <c r="VAH271" s="90"/>
      <c r="VAI271" s="91"/>
      <c r="VAJ271" s="86"/>
      <c r="VAK271" s="87"/>
      <c r="VAL271" s="87"/>
      <c r="VAM271" s="87"/>
      <c r="VAN271" s="87"/>
      <c r="VAO271" s="88"/>
      <c r="VAP271" s="12"/>
      <c r="VAQ271" s="12"/>
      <c r="VAR271" s="88"/>
      <c r="VAS271" s="88"/>
      <c r="VAT271" s="11"/>
      <c r="VAU271" s="11"/>
      <c r="VAV271" s="89"/>
      <c r="VAW271" s="87"/>
      <c r="VAX271" s="90"/>
      <c r="VAY271" s="91"/>
      <c r="VAZ271" s="86"/>
      <c r="VBA271" s="87"/>
      <c r="VBB271" s="87"/>
      <c r="VBC271" s="87"/>
      <c r="VBD271" s="87"/>
      <c r="VBE271" s="88"/>
      <c r="VBF271" s="12"/>
      <c r="VBG271" s="12"/>
      <c r="VBH271" s="88"/>
      <c r="VBI271" s="88"/>
      <c r="VBJ271" s="11"/>
      <c r="VBK271" s="11"/>
      <c r="VBL271" s="89"/>
      <c r="VBM271" s="87"/>
      <c r="VBN271" s="90"/>
      <c r="VBO271" s="91"/>
      <c r="VBP271" s="86"/>
      <c r="VBQ271" s="87"/>
      <c r="VBR271" s="87"/>
      <c r="VBS271" s="87"/>
      <c r="VBT271" s="87"/>
      <c r="VBU271" s="88"/>
      <c r="VBV271" s="12"/>
      <c r="VBW271" s="12"/>
      <c r="VBX271" s="88"/>
      <c r="VBY271" s="88"/>
      <c r="VBZ271" s="11"/>
      <c r="VCA271" s="11"/>
      <c r="VCB271" s="89"/>
      <c r="VCC271" s="87"/>
      <c r="VCD271" s="90"/>
      <c r="VCE271" s="91"/>
      <c r="VCF271" s="86"/>
      <c r="VCG271" s="87"/>
      <c r="VCH271" s="87"/>
      <c r="VCI271" s="87"/>
      <c r="VCJ271" s="87"/>
      <c r="VCK271" s="88"/>
      <c r="VCL271" s="12"/>
      <c r="VCM271" s="12"/>
      <c r="VCN271" s="88"/>
      <c r="VCO271" s="88"/>
      <c r="VCP271" s="11"/>
      <c r="VCQ271" s="11"/>
      <c r="VCR271" s="89"/>
      <c r="VCS271" s="87"/>
      <c r="VCT271" s="90"/>
      <c r="VCU271" s="91"/>
      <c r="VCV271" s="86"/>
      <c r="VCW271" s="87"/>
      <c r="VCX271" s="87"/>
      <c r="VCY271" s="87"/>
      <c r="VCZ271" s="87"/>
      <c r="VDA271" s="88"/>
      <c r="VDB271" s="12"/>
      <c r="VDC271" s="12"/>
      <c r="VDD271" s="88"/>
      <c r="VDE271" s="88"/>
      <c r="VDF271" s="11"/>
      <c r="VDG271" s="11"/>
      <c r="VDH271" s="89"/>
      <c r="VDI271" s="87"/>
      <c r="VDJ271" s="90"/>
      <c r="VDK271" s="91"/>
      <c r="VDL271" s="86"/>
      <c r="VDM271" s="87"/>
      <c r="VDN271" s="87"/>
      <c r="VDO271" s="87"/>
      <c r="VDP271" s="87"/>
      <c r="VDQ271" s="88"/>
      <c r="VDR271" s="12"/>
      <c r="VDS271" s="12"/>
      <c r="VDT271" s="88"/>
      <c r="VDU271" s="88"/>
      <c r="VDV271" s="11"/>
      <c r="VDW271" s="11"/>
      <c r="VDX271" s="89"/>
      <c r="VDY271" s="87"/>
      <c r="VDZ271" s="90"/>
      <c r="VEA271" s="91"/>
      <c r="VEB271" s="86"/>
      <c r="VEC271" s="87"/>
      <c r="VED271" s="87"/>
      <c r="VEE271" s="87"/>
      <c r="VEF271" s="87"/>
      <c r="VEG271" s="88"/>
      <c r="VEH271" s="12"/>
      <c r="VEI271" s="12"/>
      <c r="VEJ271" s="88"/>
      <c r="VEK271" s="88"/>
      <c r="VEL271" s="11"/>
      <c r="VEM271" s="11"/>
      <c r="VEN271" s="89"/>
      <c r="VEO271" s="87"/>
      <c r="VEP271" s="90"/>
      <c r="VEQ271" s="91"/>
      <c r="VER271" s="86"/>
      <c r="VES271" s="87"/>
      <c r="VET271" s="87"/>
      <c r="VEU271" s="87"/>
      <c r="VEV271" s="87"/>
      <c r="VEW271" s="88"/>
      <c r="VEX271" s="12"/>
      <c r="VEY271" s="12"/>
      <c r="VEZ271" s="88"/>
      <c r="VFA271" s="88"/>
      <c r="VFB271" s="11"/>
      <c r="VFC271" s="11"/>
      <c r="VFD271" s="89"/>
      <c r="VFE271" s="87"/>
      <c r="VFF271" s="90"/>
      <c r="VFG271" s="91"/>
      <c r="VFH271" s="86"/>
      <c r="VFI271" s="87"/>
      <c r="VFJ271" s="87"/>
      <c r="VFK271" s="87"/>
      <c r="VFL271" s="87"/>
      <c r="VFM271" s="88"/>
      <c r="VFN271" s="12"/>
      <c r="VFO271" s="12"/>
      <c r="VFP271" s="88"/>
      <c r="VFQ271" s="88"/>
      <c r="VFR271" s="11"/>
      <c r="VFS271" s="11"/>
      <c r="VFT271" s="89"/>
      <c r="VFU271" s="87"/>
      <c r="VFV271" s="90"/>
      <c r="VFW271" s="91"/>
      <c r="VFX271" s="86"/>
      <c r="VFY271" s="87"/>
      <c r="VFZ271" s="87"/>
      <c r="VGA271" s="87"/>
      <c r="VGB271" s="87"/>
      <c r="VGC271" s="88"/>
      <c r="VGD271" s="12"/>
      <c r="VGE271" s="12"/>
      <c r="VGF271" s="88"/>
      <c r="VGG271" s="88"/>
      <c r="VGH271" s="11"/>
      <c r="VGI271" s="11"/>
      <c r="VGJ271" s="89"/>
      <c r="VGK271" s="87"/>
      <c r="VGL271" s="90"/>
      <c r="VGM271" s="91"/>
      <c r="VGN271" s="86"/>
      <c r="VGO271" s="87"/>
      <c r="VGP271" s="87"/>
      <c r="VGQ271" s="87"/>
      <c r="VGR271" s="87"/>
      <c r="VGS271" s="88"/>
      <c r="VGT271" s="12"/>
      <c r="VGU271" s="12"/>
      <c r="VGV271" s="88"/>
      <c r="VGW271" s="88"/>
      <c r="VGX271" s="11"/>
      <c r="VGY271" s="11"/>
      <c r="VGZ271" s="89"/>
      <c r="VHA271" s="87"/>
      <c r="VHB271" s="90"/>
      <c r="VHC271" s="91"/>
      <c r="VHD271" s="86"/>
      <c r="VHE271" s="87"/>
      <c r="VHF271" s="87"/>
      <c r="VHG271" s="87"/>
      <c r="VHH271" s="87"/>
      <c r="VHI271" s="88"/>
      <c r="VHJ271" s="12"/>
      <c r="VHK271" s="12"/>
      <c r="VHL271" s="88"/>
      <c r="VHM271" s="88"/>
      <c r="VHN271" s="11"/>
      <c r="VHO271" s="11"/>
      <c r="VHP271" s="89"/>
      <c r="VHQ271" s="87"/>
      <c r="VHR271" s="90"/>
      <c r="VHS271" s="91"/>
      <c r="VHT271" s="86"/>
      <c r="VHU271" s="87"/>
      <c r="VHV271" s="87"/>
      <c r="VHW271" s="87"/>
      <c r="VHX271" s="87"/>
      <c r="VHY271" s="88"/>
      <c r="VHZ271" s="12"/>
      <c r="VIA271" s="12"/>
      <c r="VIB271" s="88"/>
      <c r="VIC271" s="88"/>
      <c r="VID271" s="11"/>
      <c r="VIE271" s="11"/>
      <c r="VIF271" s="89"/>
      <c r="VIG271" s="87"/>
      <c r="VIH271" s="90"/>
      <c r="VII271" s="91"/>
      <c r="VIJ271" s="86"/>
      <c r="VIK271" s="87"/>
      <c r="VIL271" s="87"/>
      <c r="VIM271" s="87"/>
      <c r="VIN271" s="87"/>
      <c r="VIO271" s="88"/>
      <c r="VIP271" s="12"/>
      <c r="VIQ271" s="12"/>
      <c r="VIR271" s="88"/>
      <c r="VIS271" s="88"/>
      <c r="VIT271" s="11"/>
      <c r="VIU271" s="11"/>
      <c r="VIV271" s="89"/>
      <c r="VIW271" s="87"/>
      <c r="VIX271" s="90"/>
      <c r="VIY271" s="91"/>
      <c r="VIZ271" s="86"/>
      <c r="VJA271" s="87"/>
      <c r="VJB271" s="87"/>
      <c r="VJC271" s="87"/>
      <c r="VJD271" s="87"/>
      <c r="VJE271" s="88"/>
      <c r="VJF271" s="12"/>
      <c r="VJG271" s="12"/>
      <c r="VJH271" s="88"/>
      <c r="VJI271" s="88"/>
      <c r="VJJ271" s="11"/>
      <c r="VJK271" s="11"/>
      <c r="VJL271" s="89"/>
      <c r="VJM271" s="87"/>
      <c r="VJN271" s="90"/>
      <c r="VJO271" s="91"/>
      <c r="VJP271" s="86"/>
      <c r="VJQ271" s="87"/>
      <c r="VJR271" s="87"/>
      <c r="VJS271" s="87"/>
      <c r="VJT271" s="87"/>
      <c r="VJU271" s="88"/>
      <c r="VJV271" s="12"/>
      <c r="VJW271" s="12"/>
      <c r="VJX271" s="88"/>
      <c r="VJY271" s="88"/>
      <c r="VJZ271" s="11"/>
      <c r="VKA271" s="11"/>
      <c r="VKB271" s="89"/>
      <c r="VKC271" s="87"/>
      <c r="VKD271" s="90"/>
      <c r="VKE271" s="91"/>
      <c r="VKF271" s="86"/>
      <c r="VKG271" s="87"/>
      <c r="VKH271" s="87"/>
      <c r="VKI271" s="87"/>
      <c r="VKJ271" s="87"/>
      <c r="VKK271" s="88"/>
      <c r="VKL271" s="12"/>
      <c r="VKM271" s="12"/>
      <c r="VKN271" s="88"/>
      <c r="VKO271" s="88"/>
      <c r="VKP271" s="11"/>
      <c r="VKQ271" s="11"/>
      <c r="VKR271" s="89"/>
      <c r="VKS271" s="87"/>
      <c r="VKT271" s="90"/>
      <c r="VKU271" s="91"/>
      <c r="VKV271" s="86"/>
      <c r="VKW271" s="87"/>
      <c r="VKX271" s="87"/>
      <c r="VKY271" s="87"/>
      <c r="VKZ271" s="87"/>
      <c r="VLA271" s="88"/>
      <c r="VLB271" s="12"/>
      <c r="VLC271" s="12"/>
      <c r="VLD271" s="88"/>
      <c r="VLE271" s="88"/>
      <c r="VLF271" s="11"/>
      <c r="VLG271" s="11"/>
      <c r="VLH271" s="89"/>
      <c r="VLI271" s="87"/>
      <c r="VLJ271" s="90"/>
      <c r="VLK271" s="91"/>
      <c r="VLL271" s="86"/>
      <c r="VLM271" s="87"/>
      <c r="VLN271" s="87"/>
      <c r="VLO271" s="87"/>
      <c r="VLP271" s="87"/>
      <c r="VLQ271" s="88"/>
      <c r="VLR271" s="12"/>
      <c r="VLS271" s="12"/>
      <c r="VLT271" s="88"/>
      <c r="VLU271" s="88"/>
      <c r="VLV271" s="11"/>
      <c r="VLW271" s="11"/>
      <c r="VLX271" s="89"/>
      <c r="VLY271" s="87"/>
      <c r="VLZ271" s="90"/>
      <c r="VMA271" s="91"/>
      <c r="VMB271" s="86"/>
      <c r="VMC271" s="87"/>
      <c r="VMD271" s="87"/>
      <c r="VME271" s="87"/>
      <c r="VMF271" s="87"/>
      <c r="VMG271" s="88"/>
      <c r="VMH271" s="12"/>
      <c r="VMI271" s="12"/>
      <c r="VMJ271" s="88"/>
      <c r="VMK271" s="88"/>
      <c r="VML271" s="11"/>
      <c r="VMM271" s="11"/>
      <c r="VMN271" s="89"/>
      <c r="VMO271" s="87"/>
      <c r="VMP271" s="90"/>
      <c r="VMQ271" s="91"/>
      <c r="VMR271" s="86"/>
      <c r="VMS271" s="87"/>
      <c r="VMT271" s="87"/>
      <c r="VMU271" s="87"/>
      <c r="VMV271" s="87"/>
      <c r="VMW271" s="88"/>
      <c r="VMX271" s="12"/>
      <c r="VMY271" s="12"/>
      <c r="VMZ271" s="88"/>
      <c r="VNA271" s="88"/>
      <c r="VNB271" s="11"/>
      <c r="VNC271" s="11"/>
      <c r="VND271" s="89"/>
      <c r="VNE271" s="87"/>
      <c r="VNF271" s="90"/>
      <c r="VNG271" s="91"/>
      <c r="VNH271" s="86"/>
      <c r="VNI271" s="87"/>
      <c r="VNJ271" s="87"/>
      <c r="VNK271" s="87"/>
      <c r="VNL271" s="87"/>
      <c r="VNM271" s="88"/>
      <c r="VNN271" s="12"/>
      <c r="VNO271" s="12"/>
      <c r="VNP271" s="88"/>
      <c r="VNQ271" s="88"/>
      <c r="VNR271" s="11"/>
      <c r="VNS271" s="11"/>
      <c r="VNT271" s="89"/>
      <c r="VNU271" s="87"/>
      <c r="VNV271" s="90"/>
      <c r="VNW271" s="91"/>
      <c r="VNX271" s="86"/>
      <c r="VNY271" s="87"/>
      <c r="VNZ271" s="87"/>
      <c r="VOA271" s="87"/>
      <c r="VOB271" s="87"/>
      <c r="VOC271" s="88"/>
      <c r="VOD271" s="12"/>
      <c r="VOE271" s="12"/>
      <c r="VOF271" s="88"/>
      <c r="VOG271" s="88"/>
      <c r="VOH271" s="11"/>
      <c r="VOI271" s="11"/>
      <c r="VOJ271" s="89"/>
      <c r="VOK271" s="87"/>
      <c r="VOL271" s="90"/>
      <c r="VOM271" s="91"/>
      <c r="VON271" s="86"/>
      <c r="VOO271" s="87"/>
      <c r="VOP271" s="87"/>
      <c r="VOQ271" s="87"/>
      <c r="VOR271" s="87"/>
      <c r="VOS271" s="88"/>
      <c r="VOT271" s="12"/>
      <c r="VOU271" s="12"/>
      <c r="VOV271" s="88"/>
      <c r="VOW271" s="88"/>
      <c r="VOX271" s="11"/>
      <c r="VOY271" s="11"/>
      <c r="VOZ271" s="89"/>
      <c r="VPA271" s="87"/>
      <c r="VPB271" s="90"/>
      <c r="VPC271" s="91"/>
      <c r="VPD271" s="86"/>
      <c r="VPE271" s="87"/>
      <c r="VPF271" s="87"/>
      <c r="VPG271" s="87"/>
      <c r="VPH271" s="87"/>
      <c r="VPI271" s="88"/>
      <c r="VPJ271" s="12"/>
      <c r="VPK271" s="12"/>
      <c r="VPL271" s="88"/>
      <c r="VPM271" s="88"/>
      <c r="VPN271" s="11"/>
      <c r="VPO271" s="11"/>
      <c r="VPP271" s="89"/>
      <c r="VPQ271" s="87"/>
      <c r="VPR271" s="90"/>
      <c r="VPS271" s="91"/>
      <c r="VPT271" s="86"/>
      <c r="VPU271" s="87"/>
      <c r="VPV271" s="87"/>
      <c r="VPW271" s="87"/>
      <c r="VPX271" s="87"/>
      <c r="VPY271" s="88"/>
      <c r="VPZ271" s="12"/>
      <c r="VQA271" s="12"/>
      <c r="VQB271" s="88"/>
      <c r="VQC271" s="88"/>
      <c r="VQD271" s="11"/>
      <c r="VQE271" s="11"/>
      <c r="VQF271" s="89"/>
      <c r="VQG271" s="87"/>
      <c r="VQH271" s="90"/>
      <c r="VQI271" s="91"/>
      <c r="VQJ271" s="86"/>
      <c r="VQK271" s="87"/>
      <c r="VQL271" s="87"/>
      <c r="VQM271" s="87"/>
      <c r="VQN271" s="87"/>
      <c r="VQO271" s="88"/>
      <c r="VQP271" s="12"/>
      <c r="VQQ271" s="12"/>
      <c r="VQR271" s="88"/>
      <c r="VQS271" s="88"/>
      <c r="VQT271" s="11"/>
      <c r="VQU271" s="11"/>
      <c r="VQV271" s="89"/>
      <c r="VQW271" s="87"/>
      <c r="VQX271" s="90"/>
      <c r="VQY271" s="91"/>
      <c r="VQZ271" s="86"/>
      <c r="VRA271" s="87"/>
      <c r="VRB271" s="87"/>
      <c r="VRC271" s="87"/>
      <c r="VRD271" s="87"/>
      <c r="VRE271" s="88"/>
      <c r="VRF271" s="12"/>
      <c r="VRG271" s="12"/>
      <c r="VRH271" s="88"/>
      <c r="VRI271" s="88"/>
      <c r="VRJ271" s="11"/>
      <c r="VRK271" s="11"/>
      <c r="VRL271" s="89"/>
      <c r="VRM271" s="87"/>
      <c r="VRN271" s="90"/>
      <c r="VRO271" s="91"/>
      <c r="VRP271" s="86"/>
      <c r="VRQ271" s="87"/>
      <c r="VRR271" s="87"/>
      <c r="VRS271" s="87"/>
      <c r="VRT271" s="87"/>
      <c r="VRU271" s="88"/>
      <c r="VRV271" s="12"/>
      <c r="VRW271" s="12"/>
      <c r="VRX271" s="88"/>
      <c r="VRY271" s="88"/>
      <c r="VRZ271" s="11"/>
      <c r="VSA271" s="11"/>
      <c r="VSB271" s="89"/>
      <c r="VSC271" s="87"/>
      <c r="VSD271" s="90"/>
      <c r="VSE271" s="91"/>
      <c r="VSF271" s="86"/>
      <c r="VSG271" s="87"/>
      <c r="VSH271" s="87"/>
      <c r="VSI271" s="87"/>
      <c r="VSJ271" s="87"/>
      <c r="VSK271" s="88"/>
      <c r="VSL271" s="12"/>
      <c r="VSM271" s="12"/>
      <c r="VSN271" s="88"/>
      <c r="VSO271" s="88"/>
      <c r="VSP271" s="11"/>
      <c r="VSQ271" s="11"/>
      <c r="VSR271" s="89"/>
      <c r="VSS271" s="87"/>
      <c r="VST271" s="90"/>
      <c r="VSU271" s="91"/>
      <c r="VSV271" s="86"/>
      <c r="VSW271" s="87"/>
      <c r="VSX271" s="87"/>
      <c r="VSY271" s="87"/>
      <c r="VSZ271" s="87"/>
      <c r="VTA271" s="88"/>
      <c r="VTB271" s="12"/>
      <c r="VTC271" s="12"/>
      <c r="VTD271" s="88"/>
      <c r="VTE271" s="88"/>
      <c r="VTF271" s="11"/>
      <c r="VTG271" s="11"/>
      <c r="VTH271" s="89"/>
      <c r="VTI271" s="87"/>
      <c r="VTJ271" s="90"/>
      <c r="VTK271" s="91"/>
      <c r="VTL271" s="86"/>
      <c r="VTM271" s="87"/>
      <c r="VTN271" s="87"/>
      <c r="VTO271" s="87"/>
      <c r="VTP271" s="87"/>
      <c r="VTQ271" s="88"/>
      <c r="VTR271" s="12"/>
      <c r="VTS271" s="12"/>
      <c r="VTT271" s="88"/>
      <c r="VTU271" s="88"/>
      <c r="VTV271" s="11"/>
      <c r="VTW271" s="11"/>
      <c r="VTX271" s="89"/>
      <c r="VTY271" s="87"/>
      <c r="VTZ271" s="90"/>
      <c r="VUA271" s="91"/>
      <c r="VUB271" s="86"/>
      <c r="VUC271" s="87"/>
      <c r="VUD271" s="87"/>
      <c r="VUE271" s="87"/>
      <c r="VUF271" s="87"/>
      <c r="VUG271" s="88"/>
      <c r="VUH271" s="12"/>
      <c r="VUI271" s="12"/>
      <c r="VUJ271" s="88"/>
      <c r="VUK271" s="88"/>
      <c r="VUL271" s="11"/>
      <c r="VUM271" s="11"/>
      <c r="VUN271" s="89"/>
      <c r="VUO271" s="87"/>
      <c r="VUP271" s="90"/>
      <c r="VUQ271" s="91"/>
      <c r="VUR271" s="86"/>
      <c r="VUS271" s="87"/>
      <c r="VUT271" s="87"/>
      <c r="VUU271" s="87"/>
      <c r="VUV271" s="87"/>
      <c r="VUW271" s="88"/>
      <c r="VUX271" s="12"/>
      <c r="VUY271" s="12"/>
      <c r="VUZ271" s="88"/>
      <c r="VVA271" s="88"/>
      <c r="VVB271" s="11"/>
      <c r="VVC271" s="11"/>
      <c r="VVD271" s="89"/>
      <c r="VVE271" s="87"/>
      <c r="VVF271" s="90"/>
      <c r="VVG271" s="91"/>
      <c r="VVH271" s="86"/>
      <c r="VVI271" s="87"/>
      <c r="VVJ271" s="87"/>
      <c r="VVK271" s="87"/>
      <c r="VVL271" s="87"/>
      <c r="VVM271" s="88"/>
      <c r="VVN271" s="12"/>
      <c r="VVO271" s="12"/>
      <c r="VVP271" s="88"/>
      <c r="VVQ271" s="88"/>
      <c r="VVR271" s="11"/>
      <c r="VVS271" s="11"/>
      <c r="VVT271" s="89"/>
      <c r="VVU271" s="87"/>
      <c r="VVV271" s="90"/>
      <c r="VVW271" s="91"/>
      <c r="VVX271" s="86"/>
      <c r="VVY271" s="87"/>
      <c r="VVZ271" s="87"/>
      <c r="VWA271" s="87"/>
      <c r="VWB271" s="87"/>
      <c r="VWC271" s="88"/>
      <c r="VWD271" s="12"/>
      <c r="VWE271" s="12"/>
      <c r="VWF271" s="88"/>
      <c r="VWG271" s="88"/>
      <c r="VWH271" s="11"/>
      <c r="VWI271" s="11"/>
      <c r="VWJ271" s="89"/>
      <c r="VWK271" s="87"/>
      <c r="VWL271" s="90"/>
      <c r="VWM271" s="91"/>
      <c r="VWN271" s="86"/>
      <c r="VWO271" s="87"/>
      <c r="VWP271" s="87"/>
      <c r="VWQ271" s="87"/>
      <c r="VWR271" s="87"/>
      <c r="VWS271" s="88"/>
      <c r="VWT271" s="12"/>
      <c r="VWU271" s="12"/>
      <c r="VWV271" s="88"/>
      <c r="VWW271" s="88"/>
      <c r="VWX271" s="11"/>
      <c r="VWY271" s="11"/>
      <c r="VWZ271" s="89"/>
      <c r="VXA271" s="87"/>
      <c r="VXB271" s="90"/>
      <c r="VXC271" s="91"/>
      <c r="VXD271" s="86"/>
      <c r="VXE271" s="87"/>
      <c r="VXF271" s="87"/>
      <c r="VXG271" s="87"/>
      <c r="VXH271" s="87"/>
      <c r="VXI271" s="88"/>
      <c r="VXJ271" s="12"/>
      <c r="VXK271" s="12"/>
      <c r="VXL271" s="88"/>
      <c r="VXM271" s="88"/>
      <c r="VXN271" s="11"/>
      <c r="VXO271" s="11"/>
      <c r="VXP271" s="89"/>
      <c r="VXQ271" s="87"/>
      <c r="VXR271" s="90"/>
      <c r="VXS271" s="91"/>
      <c r="VXT271" s="86"/>
      <c r="VXU271" s="87"/>
      <c r="VXV271" s="87"/>
      <c r="VXW271" s="87"/>
      <c r="VXX271" s="87"/>
      <c r="VXY271" s="88"/>
      <c r="VXZ271" s="12"/>
      <c r="VYA271" s="12"/>
      <c r="VYB271" s="88"/>
      <c r="VYC271" s="88"/>
      <c r="VYD271" s="11"/>
      <c r="VYE271" s="11"/>
      <c r="VYF271" s="89"/>
      <c r="VYG271" s="87"/>
      <c r="VYH271" s="90"/>
      <c r="VYI271" s="91"/>
      <c r="VYJ271" s="86"/>
      <c r="VYK271" s="87"/>
      <c r="VYL271" s="87"/>
      <c r="VYM271" s="87"/>
      <c r="VYN271" s="87"/>
      <c r="VYO271" s="88"/>
      <c r="VYP271" s="12"/>
      <c r="VYQ271" s="12"/>
      <c r="VYR271" s="88"/>
      <c r="VYS271" s="88"/>
      <c r="VYT271" s="11"/>
      <c r="VYU271" s="11"/>
      <c r="VYV271" s="89"/>
      <c r="VYW271" s="87"/>
      <c r="VYX271" s="90"/>
      <c r="VYY271" s="91"/>
      <c r="VYZ271" s="86"/>
      <c r="VZA271" s="87"/>
      <c r="VZB271" s="87"/>
      <c r="VZC271" s="87"/>
      <c r="VZD271" s="87"/>
      <c r="VZE271" s="88"/>
      <c r="VZF271" s="12"/>
      <c r="VZG271" s="12"/>
      <c r="VZH271" s="88"/>
      <c r="VZI271" s="88"/>
      <c r="VZJ271" s="11"/>
      <c r="VZK271" s="11"/>
      <c r="VZL271" s="89"/>
      <c r="VZM271" s="87"/>
      <c r="VZN271" s="90"/>
      <c r="VZO271" s="91"/>
      <c r="VZP271" s="86"/>
      <c r="VZQ271" s="87"/>
      <c r="VZR271" s="87"/>
      <c r="VZS271" s="87"/>
      <c r="VZT271" s="87"/>
      <c r="VZU271" s="88"/>
      <c r="VZV271" s="12"/>
      <c r="VZW271" s="12"/>
      <c r="VZX271" s="88"/>
      <c r="VZY271" s="88"/>
      <c r="VZZ271" s="11"/>
      <c r="WAA271" s="11"/>
      <c r="WAB271" s="89"/>
      <c r="WAC271" s="87"/>
      <c r="WAD271" s="90"/>
      <c r="WAE271" s="91"/>
      <c r="WAF271" s="86"/>
      <c r="WAG271" s="87"/>
      <c r="WAH271" s="87"/>
      <c r="WAI271" s="87"/>
      <c r="WAJ271" s="87"/>
      <c r="WAK271" s="88"/>
      <c r="WAL271" s="12"/>
      <c r="WAM271" s="12"/>
      <c r="WAN271" s="88"/>
      <c r="WAO271" s="88"/>
      <c r="WAP271" s="11"/>
      <c r="WAQ271" s="11"/>
      <c r="WAR271" s="89"/>
      <c r="WAS271" s="87"/>
      <c r="WAT271" s="90"/>
      <c r="WAU271" s="91"/>
      <c r="WAV271" s="86"/>
      <c r="WAW271" s="87"/>
      <c r="WAX271" s="87"/>
      <c r="WAY271" s="87"/>
      <c r="WAZ271" s="87"/>
      <c r="WBA271" s="88"/>
      <c r="WBB271" s="12"/>
      <c r="WBC271" s="12"/>
      <c r="WBD271" s="88"/>
      <c r="WBE271" s="88"/>
      <c r="WBF271" s="11"/>
      <c r="WBG271" s="11"/>
      <c r="WBH271" s="89"/>
      <c r="WBI271" s="87"/>
      <c r="WBJ271" s="90"/>
      <c r="WBK271" s="91"/>
      <c r="WBL271" s="86"/>
      <c r="WBM271" s="87"/>
      <c r="WBN271" s="87"/>
      <c r="WBO271" s="87"/>
      <c r="WBP271" s="87"/>
      <c r="WBQ271" s="88"/>
      <c r="WBR271" s="12"/>
      <c r="WBS271" s="12"/>
      <c r="WBT271" s="88"/>
      <c r="WBU271" s="88"/>
      <c r="WBV271" s="11"/>
      <c r="WBW271" s="11"/>
      <c r="WBX271" s="89"/>
      <c r="WBY271" s="87"/>
      <c r="WBZ271" s="90"/>
      <c r="WCA271" s="91"/>
      <c r="WCB271" s="86"/>
      <c r="WCC271" s="87"/>
      <c r="WCD271" s="87"/>
      <c r="WCE271" s="87"/>
      <c r="WCF271" s="87"/>
      <c r="WCG271" s="88"/>
      <c r="WCH271" s="12"/>
      <c r="WCI271" s="12"/>
      <c r="WCJ271" s="88"/>
      <c r="WCK271" s="88"/>
      <c r="WCL271" s="11"/>
      <c r="WCM271" s="11"/>
      <c r="WCN271" s="89"/>
      <c r="WCO271" s="87"/>
      <c r="WCP271" s="90"/>
      <c r="WCQ271" s="91"/>
      <c r="WCR271" s="86"/>
      <c r="WCS271" s="87"/>
      <c r="WCT271" s="87"/>
      <c r="WCU271" s="87"/>
      <c r="WCV271" s="87"/>
      <c r="WCW271" s="88"/>
      <c r="WCX271" s="12"/>
      <c r="WCY271" s="12"/>
      <c r="WCZ271" s="88"/>
      <c r="WDA271" s="88"/>
      <c r="WDB271" s="11"/>
      <c r="WDC271" s="11"/>
      <c r="WDD271" s="89"/>
      <c r="WDE271" s="87"/>
      <c r="WDF271" s="90"/>
      <c r="WDG271" s="91"/>
      <c r="WDH271" s="86"/>
      <c r="WDI271" s="87"/>
      <c r="WDJ271" s="87"/>
      <c r="WDK271" s="87"/>
      <c r="WDL271" s="87"/>
      <c r="WDM271" s="88"/>
      <c r="WDN271" s="12"/>
      <c r="WDO271" s="12"/>
      <c r="WDP271" s="88"/>
      <c r="WDQ271" s="88"/>
      <c r="WDR271" s="11"/>
      <c r="WDS271" s="11"/>
      <c r="WDT271" s="89"/>
      <c r="WDU271" s="87"/>
      <c r="WDV271" s="90"/>
      <c r="WDW271" s="91"/>
      <c r="WDX271" s="86"/>
      <c r="WDY271" s="87"/>
      <c r="WDZ271" s="87"/>
      <c r="WEA271" s="87"/>
      <c r="WEB271" s="87"/>
      <c r="WEC271" s="88"/>
      <c r="WED271" s="12"/>
      <c r="WEE271" s="12"/>
      <c r="WEF271" s="88"/>
      <c r="WEG271" s="88"/>
      <c r="WEH271" s="11"/>
      <c r="WEI271" s="11"/>
      <c r="WEJ271" s="89"/>
      <c r="WEK271" s="87"/>
      <c r="WEL271" s="90"/>
      <c r="WEM271" s="91"/>
      <c r="WEN271" s="86"/>
      <c r="WEO271" s="87"/>
      <c r="WEP271" s="87"/>
      <c r="WEQ271" s="87"/>
      <c r="WER271" s="87"/>
      <c r="WES271" s="88"/>
      <c r="WET271" s="12"/>
      <c r="WEU271" s="12"/>
      <c r="WEV271" s="88"/>
      <c r="WEW271" s="88"/>
      <c r="WEX271" s="11"/>
      <c r="WEY271" s="11"/>
      <c r="WEZ271" s="89"/>
      <c r="WFA271" s="87"/>
      <c r="WFB271" s="90"/>
      <c r="WFC271" s="91"/>
      <c r="WFD271" s="86"/>
      <c r="WFE271" s="87"/>
      <c r="WFF271" s="87"/>
      <c r="WFG271" s="87"/>
      <c r="WFH271" s="87"/>
      <c r="WFI271" s="88"/>
      <c r="WFJ271" s="12"/>
      <c r="WFK271" s="12"/>
      <c r="WFL271" s="88"/>
      <c r="WFM271" s="88"/>
      <c r="WFN271" s="11"/>
      <c r="WFO271" s="11"/>
      <c r="WFP271" s="89"/>
      <c r="WFQ271" s="87"/>
      <c r="WFR271" s="90"/>
      <c r="WFS271" s="91"/>
      <c r="WFT271" s="86"/>
      <c r="WFU271" s="87"/>
      <c r="WFV271" s="87"/>
      <c r="WFW271" s="87"/>
      <c r="WFX271" s="87"/>
      <c r="WFY271" s="88"/>
      <c r="WFZ271" s="12"/>
      <c r="WGA271" s="12"/>
      <c r="WGB271" s="88"/>
      <c r="WGC271" s="88"/>
      <c r="WGD271" s="11"/>
      <c r="WGE271" s="11"/>
      <c r="WGF271" s="89"/>
      <c r="WGG271" s="87"/>
      <c r="WGH271" s="90"/>
      <c r="WGI271" s="91"/>
      <c r="WGJ271" s="86"/>
      <c r="WGK271" s="87"/>
      <c r="WGL271" s="87"/>
      <c r="WGM271" s="87"/>
      <c r="WGN271" s="87"/>
      <c r="WGO271" s="88"/>
      <c r="WGP271" s="12"/>
      <c r="WGQ271" s="12"/>
      <c r="WGR271" s="88"/>
      <c r="WGS271" s="88"/>
      <c r="WGT271" s="11"/>
      <c r="WGU271" s="11"/>
      <c r="WGV271" s="89"/>
      <c r="WGW271" s="87"/>
      <c r="WGX271" s="90"/>
      <c r="WGY271" s="91"/>
      <c r="WGZ271" s="86"/>
      <c r="WHA271" s="87"/>
      <c r="WHB271" s="87"/>
      <c r="WHC271" s="87"/>
      <c r="WHD271" s="87"/>
      <c r="WHE271" s="88"/>
      <c r="WHF271" s="12"/>
      <c r="WHG271" s="12"/>
      <c r="WHH271" s="88"/>
      <c r="WHI271" s="88"/>
      <c r="WHJ271" s="11"/>
      <c r="WHK271" s="11"/>
      <c r="WHL271" s="89"/>
      <c r="WHM271" s="87"/>
      <c r="WHN271" s="90"/>
      <c r="WHO271" s="91"/>
      <c r="WHP271" s="86"/>
      <c r="WHQ271" s="87"/>
      <c r="WHR271" s="87"/>
      <c r="WHS271" s="87"/>
      <c r="WHT271" s="87"/>
      <c r="WHU271" s="88"/>
      <c r="WHV271" s="12"/>
      <c r="WHW271" s="12"/>
      <c r="WHX271" s="88"/>
      <c r="WHY271" s="88"/>
      <c r="WHZ271" s="11"/>
      <c r="WIA271" s="11"/>
      <c r="WIB271" s="89"/>
      <c r="WIC271" s="87"/>
      <c r="WID271" s="90"/>
      <c r="WIE271" s="91"/>
      <c r="WIF271" s="86"/>
      <c r="WIG271" s="87"/>
      <c r="WIH271" s="87"/>
      <c r="WII271" s="87"/>
      <c r="WIJ271" s="87"/>
      <c r="WIK271" s="88"/>
      <c r="WIL271" s="12"/>
      <c r="WIM271" s="12"/>
      <c r="WIN271" s="88"/>
      <c r="WIO271" s="88"/>
      <c r="WIP271" s="11"/>
      <c r="WIQ271" s="11"/>
      <c r="WIR271" s="89"/>
      <c r="WIS271" s="87"/>
      <c r="WIT271" s="90"/>
      <c r="WIU271" s="91"/>
      <c r="WIV271" s="86"/>
      <c r="WIW271" s="87"/>
      <c r="WIX271" s="87"/>
      <c r="WIY271" s="87"/>
      <c r="WIZ271" s="87"/>
      <c r="WJA271" s="88"/>
      <c r="WJB271" s="12"/>
      <c r="WJC271" s="12"/>
      <c r="WJD271" s="88"/>
      <c r="WJE271" s="88"/>
      <c r="WJF271" s="11"/>
      <c r="WJG271" s="11"/>
      <c r="WJH271" s="89"/>
      <c r="WJI271" s="87"/>
      <c r="WJJ271" s="90"/>
      <c r="WJK271" s="91"/>
      <c r="WJL271" s="86"/>
      <c r="WJM271" s="87"/>
      <c r="WJN271" s="87"/>
      <c r="WJO271" s="87"/>
      <c r="WJP271" s="87"/>
      <c r="WJQ271" s="88"/>
      <c r="WJR271" s="12"/>
      <c r="WJS271" s="12"/>
      <c r="WJT271" s="88"/>
      <c r="WJU271" s="88"/>
      <c r="WJV271" s="11"/>
      <c r="WJW271" s="11"/>
      <c r="WJX271" s="89"/>
      <c r="WJY271" s="87"/>
      <c r="WJZ271" s="90"/>
      <c r="WKA271" s="91"/>
      <c r="WKB271" s="86"/>
      <c r="WKC271" s="87"/>
      <c r="WKD271" s="87"/>
      <c r="WKE271" s="87"/>
      <c r="WKF271" s="87"/>
      <c r="WKG271" s="88"/>
      <c r="WKH271" s="12"/>
      <c r="WKI271" s="12"/>
      <c r="WKJ271" s="88"/>
      <c r="WKK271" s="88"/>
      <c r="WKL271" s="11"/>
      <c r="WKM271" s="11"/>
      <c r="WKN271" s="89"/>
      <c r="WKO271" s="87"/>
      <c r="WKP271" s="90"/>
      <c r="WKQ271" s="91"/>
      <c r="WKR271" s="86"/>
      <c r="WKS271" s="87"/>
      <c r="WKT271" s="87"/>
      <c r="WKU271" s="87"/>
      <c r="WKV271" s="87"/>
      <c r="WKW271" s="88"/>
      <c r="WKX271" s="12"/>
      <c r="WKY271" s="12"/>
      <c r="WKZ271" s="88"/>
      <c r="WLA271" s="88"/>
      <c r="WLB271" s="11"/>
      <c r="WLC271" s="11"/>
      <c r="WLD271" s="89"/>
      <c r="WLE271" s="87"/>
      <c r="WLF271" s="90"/>
      <c r="WLG271" s="91"/>
      <c r="WLH271" s="86"/>
      <c r="WLI271" s="87"/>
      <c r="WLJ271" s="87"/>
      <c r="WLK271" s="87"/>
      <c r="WLL271" s="87"/>
      <c r="WLM271" s="88"/>
      <c r="WLN271" s="12"/>
      <c r="WLO271" s="12"/>
      <c r="WLP271" s="88"/>
      <c r="WLQ271" s="88"/>
      <c r="WLR271" s="11"/>
      <c r="WLS271" s="11"/>
      <c r="WLT271" s="89"/>
      <c r="WLU271" s="87"/>
      <c r="WLV271" s="90"/>
      <c r="WLW271" s="91"/>
      <c r="WLX271" s="86"/>
      <c r="WLY271" s="87"/>
      <c r="WLZ271" s="87"/>
      <c r="WMA271" s="87"/>
      <c r="WMB271" s="87"/>
      <c r="WMC271" s="88"/>
      <c r="WMD271" s="12"/>
      <c r="WME271" s="12"/>
      <c r="WMF271" s="88"/>
      <c r="WMG271" s="88"/>
      <c r="WMH271" s="11"/>
      <c r="WMI271" s="11"/>
      <c r="WMJ271" s="89"/>
      <c r="WMK271" s="87"/>
      <c r="WML271" s="90"/>
      <c r="WMM271" s="91"/>
      <c r="WMN271" s="86"/>
      <c r="WMO271" s="87"/>
      <c r="WMP271" s="87"/>
      <c r="WMQ271" s="87"/>
      <c r="WMR271" s="87"/>
      <c r="WMS271" s="88"/>
      <c r="WMT271" s="12"/>
      <c r="WMU271" s="12"/>
      <c r="WMV271" s="88"/>
      <c r="WMW271" s="88"/>
      <c r="WMX271" s="11"/>
      <c r="WMY271" s="11"/>
      <c r="WMZ271" s="89"/>
      <c r="WNA271" s="87"/>
      <c r="WNB271" s="90"/>
      <c r="WNC271" s="91"/>
      <c r="WND271" s="86"/>
      <c r="WNE271" s="87"/>
      <c r="WNF271" s="87"/>
      <c r="WNG271" s="87"/>
      <c r="WNH271" s="87"/>
      <c r="WNI271" s="88"/>
      <c r="WNJ271" s="12"/>
      <c r="WNK271" s="12"/>
      <c r="WNL271" s="88"/>
      <c r="WNM271" s="88"/>
      <c r="WNN271" s="11"/>
      <c r="WNO271" s="11"/>
      <c r="WNP271" s="89"/>
      <c r="WNQ271" s="87"/>
      <c r="WNR271" s="90"/>
      <c r="WNS271" s="91"/>
      <c r="WNT271" s="86"/>
      <c r="WNU271" s="87"/>
      <c r="WNV271" s="87"/>
      <c r="WNW271" s="87"/>
      <c r="WNX271" s="87"/>
      <c r="WNY271" s="88"/>
      <c r="WNZ271" s="12"/>
      <c r="WOA271" s="12"/>
      <c r="WOB271" s="88"/>
      <c r="WOC271" s="88"/>
      <c r="WOD271" s="11"/>
      <c r="WOE271" s="11"/>
      <c r="WOF271" s="89"/>
      <c r="WOG271" s="87"/>
      <c r="WOH271" s="90"/>
      <c r="WOI271" s="91"/>
      <c r="WOJ271" s="86"/>
      <c r="WOK271" s="87"/>
      <c r="WOL271" s="87"/>
      <c r="WOM271" s="87"/>
      <c r="WON271" s="87"/>
      <c r="WOO271" s="88"/>
      <c r="WOP271" s="12"/>
      <c r="WOQ271" s="12"/>
      <c r="WOR271" s="88"/>
      <c r="WOS271" s="88"/>
      <c r="WOT271" s="11"/>
      <c r="WOU271" s="11"/>
      <c r="WOV271" s="89"/>
      <c r="WOW271" s="87"/>
      <c r="WOX271" s="90"/>
      <c r="WOY271" s="91"/>
      <c r="WOZ271" s="86"/>
      <c r="WPA271" s="87"/>
      <c r="WPB271" s="87"/>
      <c r="WPC271" s="87"/>
      <c r="WPD271" s="87"/>
      <c r="WPE271" s="88"/>
      <c r="WPF271" s="12"/>
      <c r="WPG271" s="12"/>
      <c r="WPH271" s="88"/>
      <c r="WPI271" s="88"/>
      <c r="WPJ271" s="11"/>
      <c r="WPK271" s="11"/>
      <c r="WPL271" s="89"/>
      <c r="WPM271" s="87"/>
      <c r="WPN271" s="90"/>
      <c r="WPO271" s="91"/>
      <c r="WPP271" s="86"/>
      <c r="WPQ271" s="87"/>
      <c r="WPR271" s="87"/>
      <c r="WPS271" s="87"/>
      <c r="WPT271" s="87"/>
      <c r="WPU271" s="88"/>
      <c r="WPV271" s="12"/>
      <c r="WPW271" s="12"/>
      <c r="WPX271" s="88"/>
      <c r="WPY271" s="88"/>
      <c r="WPZ271" s="11"/>
      <c r="WQA271" s="11"/>
      <c r="WQB271" s="89"/>
      <c r="WQC271" s="87"/>
      <c r="WQD271" s="90"/>
      <c r="WQE271" s="91"/>
      <c r="WQF271" s="86"/>
      <c r="WQG271" s="87"/>
      <c r="WQH271" s="87"/>
      <c r="WQI271" s="87"/>
      <c r="WQJ271" s="87"/>
      <c r="WQK271" s="88"/>
      <c r="WQL271" s="12"/>
      <c r="WQM271" s="12"/>
      <c r="WQN271" s="88"/>
      <c r="WQO271" s="88"/>
      <c r="WQP271" s="11"/>
      <c r="WQQ271" s="11"/>
      <c r="WQR271" s="89"/>
      <c r="WQS271" s="87"/>
      <c r="WQT271" s="90"/>
      <c r="WQU271" s="91"/>
      <c r="WQV271" s="86"/>
      <c r="WQW271" s="87"/>
      <c r="WQX271" s="87"/>
      <c r="WQY271" s="87"/>
      <c r="WQZ271" s="87"/>
      <c r="WRA271" s="88"/>
      <c r="WRB271" s="12"/>
      <c r="WRC271" s="12"/>
      <c r="WRD271" s="88"/>
      <c r="WRE271" s="88"/>
      <c r="WRF271" s="11"/>
      <c r="WRG271" s="11"/>
      <c r="WRH271" s="89"/>
      <c r="WRI271" s="87"/>
      <c r="WRJ271" s="90"/>
      <c r="WRK271" s="91"/>
      <c r="WRL271" s="86"/>
      <c r="WRM271" s="87"/>
      <c r="WRN271" s="87"/>
      <c r="WRO271" s="87"/>
      <c r="WRP271" s="87"/>
      <c r="WRQ271" s="88"/>
      <c r="WRR271" s="12"/>
      <c r="WRS271" s="12"/>
      <c r="WRT271" s="88"/>
      <c r="WRU271" s="88"/>
      <c r="WRV271" s="11"/>
      <c r="WRW271" s="11"/>
      <c r="WRX271" s="89"/>
      <c r="WRY271" s="87"/>
      <c r="WRZ271" s="90"/>
      <c r="WSA271" s="91"/>
      <c r="WSB271" s="86"/>
      <c r="WSC271" s="87"/>
      <c r="WSD271" s="87"/>
      <c r="WSE271" s="87"/>
      <c r="WSF271" s="87"/>
      <c r="WSG271" s="88"/>
      <c r="WSH271" s="12"/>
      <c r="WSI271" s="12"/>
      <c r="WSJ271" s="88"/>
      <c r="WSK271" s="88"/>
      <c r="WSL271" s="11"/>
      <c r="WSM271" s="11"/>
      <c r="WSN271" s="89"/>
      <c r="WSO271" s="87"/>
      <c r="WSP271" s="90"/>
      <c r="WSQ271" s="91"/>
      <c r="WSR271" s="86"/>
      <c r="WSS271" s="87"/>
      <c r="WST271" s="87"/>
      <c r="WSU271" s="87"/>
      <c r="WSV271" s="87"/>
      <c r="WSW271" s="88"/>
      <c r="WSX271" s="12"/>
      <c r="WSY271" s="12"/>
      <c r="WSZ271" s="88"/>
      <c r="WTA271" s="88"/>
      <c r="WTB271" s="11"/>
      <c r="WTC271" s="11"/>
      <c r="WTD271" s="89"/>
      <c r="WTE271" s="87"/>
      <c r="WTF271" s="90"/>
      <c r="WTG271" s="91"/>
      <c r="WTH271" s="86"/>
      <c r="WTI271" s="87"/>
      <c r="WTJ271" s="87"/>
      <c r="WTK271" s="87"/>
      <c r="WTL271" s="87"/>
      <c r="WTM271" s="88"/>
      <c r="WTN271" s="12"/>
      <c r="WTO271" s="12"/>
      <c r="WTP271" s="88"/>
      <c r="WTQ271" s="88"/>
      <c r="WTR271" s="11"/>
      <c r="WTS271" s="11"/>
      <c r="WTT271" s="89"/>
      <c r="WTU271" s="87"/>
      <c r="WTV271" s="90"/>
      <c r="WTW271" s="91"/>
      <c r="WTX271" s="86"/>
      <c r="WTY271" s="87"/>
      <c r="WTZ271" s="87"/>
      <c r="WUA271" s="87"/>
      <c r="WUB271" s="87"/>
      <c r="WUC271" s="88"/>
      <c r="WUD271" s="12"/>
      <c r="WUE271" s="12"/>
      <c r="WUF271" s="88"/>
      <c r="WUG271" s="88"/>
      <c r="WUH271" s="11"/>
      <c r="WUI271" s="11"/>
      <c r="WUJ271" s="89"/>
      <c r="WUK271" s="87"/>
      <c r="WUL271" s="90"/>
      <c r="WUM271" s="91"/>
      <c r="WUN271" s="86"/>
      <c r="WUO271" s="87"/>
      <c r="WUP271" s="87"/>
      <c r="WUQ271" s="87"/>
      <c r="WUR271" s="87"/>
      <c r="WUS271" s="88"/>
      <c r="WUT271" s="12"/>
      <c r="WUU271" s="12"/>
      <c r="WUV271" s="88"/>
      <c r="WUW271" s="88"/>
      <c r="WUX271" s="11"/>
      <c r="WUY271" s="11"/>
      <c r="WUZ271" s="89"/>
      <c r="WVA271" s="87"/>
      <c r="WVB271" s="90"/>
      <c r="WVC271" s="91"/>
      <c r="WVD271" s="86"/>
      <c r="WVE271" s="87"/>
      <c r="WVF271" s="87"/>
      <c r="WVG271" s="87"/>
      <c r="WVH271" s="87"/>
      <c r="WVI271" s="88"/>
      <c r="WVJ271" s="12"/>
      <c r="WVK271" s="12"/>
      <c r="WVL271" s="88"/>
      <c r="WVM271" s="88"/>
      <c r="WVN271" s="11"/>
      <c r="WVO271" s="11"/>
      <c r="WVP271" s="89"/>
      <c r="WVQ271" s="87"/>
      <c r="WVR271" s="90"/>
      <c r="WVS271" s="91"/>
      <c r="WVT271" s="86"/>
      <c r="WVU271" s="87"/>
      <c r="WVV271" s="87"/>
      <c r="WVW271" s="87"/>
      <c r="WVX271" s="87"/>
      <c r="WVY271" s="88"/>
      <c r="WVZ271" s="12"/>
      <c r="WWA271" s="12"/>
      <c r="WWB271" s="88"/>
      <c r="WWC271" s="88"/>
      <c r="WWD271" s="11"/>
      <c r="WWE271" s="11"/>
      <c r="WWF271" s="89"/>
      <c r="WWG271" s="87"/>
      <c r="WWH271" s="90"/>
      <c r="WWI271" s="91"/>
      <c r="WWJ271" s="86"/>
      <c r="WWK271" s="87"/>
      <c r="WWL271" s="87"/>
      <c r="WWM271" s="87"/>
      <c r="WWN271" s="87"/>
      <c r="WWO271" s="88"/>
      <c r="WWP271" s="12"/>
      <c r="WWQ271" s="12"/>
      <c r="WWR271" s="88"/>
      <c r="WWS271" s="88"/>
      <c r="WWT271" s="11"/>
      <c r="WWU271" s="11"/>
      <c r="WWV271" s="89"/>
      <c r="WWW271" s="87"/>
      <c r="WWX271" s="90"/>
      <c r="WWY271" s="91"/>
      <c r="WWZ271" s="86"/>
      <c r="WXA271" s="87"/>
      <c r="WXB271" s="87"/>
      <c r="WXC271" s="87"/>
      <c r="WXD271" s="87"/>
      <c r="WXE271" s="88"/>
      <c r="WXF271" s="12"/>
      <c r="WXG271" s="12"/>
      <c r="WXH271" s="88"/>
      <c r="WXI271" s="88"/>
      <c r="WXJ271" s="11"/>
      <c r="WXK271" s="11"/>
      <c r="WXL271" s="89"/>
      <c r="WXM271" s="87"/>
      <c r="WXN271" s="90"/>
      <c r="WXO271" s="91"/>
      <c r="WXP271" s="86"/>
      <c r="WXQ271" s="87"/>
      <c r="WXR271" s="87"/>
      <c r="WXS271" s="87"/>
      <c r="WXT271" s="87"/>
      <c r="WXU271" s="88"/>
      <c r="WXV271" s="12"/>
      <c r="WXW271" s="12"/>
      <c r="WXX271" s="88"/>
      <c r="WXY271" s="88"/>
      <c r="WXZ271" s="11"/>
      <c r="WYA271" s="11"/>
      <c r="WYB271" s="89"/>
      <c r="WYC271" s="87"/>
      <c r="WYD271" s="90"/>
      <c r="WYE271" s="91"/>
      <c r="WYF271" s="86"/>
      <c r="WYG271" s="87"/>
      <c r="WYH271" s="87"/>
      <c r="WYI271" s="87"/>
      <c r="WYJ271" s="87"/>
      <c r="WYK271" s="88"/>
      <c r="WYL271" s="12"/>
      <c r="WYM271" s="12"/>
      <c r="WYN271" s="88"/>
      <c r="WYO271" s="88"/>
      <c r="WYP271" s="11"/>
      <c r="WYQ271" s="11"/>
      <c r="WYR271" s="89"/>
      <c r="WYS271" s="87"/>
      <c r="WYT271" s="90"/>
      <c r="WYU271" s="91"/>
      <c r="WYV271" s="86"/>
      <c r="WYW271" s="87"/>
      <c r="WYX271" s="87"/>
      <c r="WYY271" s="87"/>
      <c r="WYZ271" s="87"/>
      <c r="WZA271" s="88"/>
      <c r="WZB271" s="12"/>
      <c r="WZC271" s="12"/>
      <c r="WZD271" s="88"/>
      <c r="WZE271" s="88"/>
      <c r="WZF271" s="11"/>
      <c r="WZG271" s="11"/>
      <c r="WZH271" s="89"/>
      <c r="WZI271" s="87"/>
      <c r="WZJ271" s="90"/>
      <c r="WZK271" s="91"/>
      <c r="WZL271" s="86"/>
      <c r="WZM271" s="87"/>
      <c r="WZN271" s="87"/>
      <c r="WZO271" s="87"/>
      <c r="WZP271" s="87"/>
      <c r="WZQ271" s="88"/>
      <c r="WZR271" s="12"/>
      <c r="WZS271" s="12"/>
      <c r="WZT271" s="88"/>
      <c r="WZU271" s="88"/>
      <c r="WZV271" s="11"/>
      <c r="WZW271" s="11"/>
      <c r="WZX271" s="89"/>
      <c r="WZY271" s="87"/>
      <c r="WZZ271" s="90"/>
      <c r="XAA271" s="91"/>
      <c r="XAB271" s="86"/>
      <c r="XAC271" s="87"/>
      <c r="XAD271" s="87"/>
      <c r="XAE271" s="87"/>
      <c r="XAF271" s="87"/>
      <c r="XAG271" s="88"/>
      <c r="XAH271" s="12"/>
      <c r="XAI271" s="12"/>
      <c r="XAJ271" s="88"/>
      <c r="XAK271" s="88"/>
      <c r="XAL271" s="11"/>
      <c r="XAM271" s="11"/>
      <c r="XAN271" s="89"/>
      <c r="XAO271" s="87"/>
      <c r="XAP271" s="90"/>
      <c r="XAQ271" s="91"/>
      <c r="XAR271" s="86"/>
      <c r="XAS271" s="87"/>
      <c r="XAT271" s="87"/>
      <c r="XAU271" s="87"/>
      <c r="XAV271" s="87"/>
      <c r="XAW271" s="88"/>
      <c r="XAX271" s="12"/>
      <c r="XAY271" s="12"/>
      <c r="XAZ271" s="88"/>
      <c r="XBA271" s="88"/>
      <c r="XBB271" s="11"/>
      <c r="XBC271" s="11"/>
      <c r="XBD271" s="89"/>
      <c r="XBE271" s="87"/>
      <c r="XBF271" s="90"/>
      <c r="XBG271" s="91"/>
      <c r="XBH271" s="86"/>
      <c r="XBI271" s="87"/>
      <c r="XBJ271" s="87"/>
      <c r="XBK271" s="87"/>
      <c r="XBL271" s="87"/>
      <c r="XBM271" s="88"/>
      <c r="XBN271" s="12"/>
      <c r="XBO271" s="12"/>
      <c r="XBP271" s="88"/>
      <c r="XBQ271" s="88"/>
      <c r="XBR271" s="11"/>
      <c r="XBS271" s="11"/>
      <c r="XBT271" s="89"/>
      <c r="XBU271" s="87"/>
      <c r="XBV271" s="90"/>
      <c r="XBW271" s="91"/>
      <c r="XBX271" s="86"/>
      <c r="XBY271" s="87"/>
      <c r="XBZ271" s="87"/>
      <c r="XCA271" s="87"/>
      <c r="XCB271" s="87"/>
      <c r="XCC271" s="88"/>
      <c r="XCD271" s="12"/>
      <c r="XCE271" s="12"/>
      <c r="XCF271" s="88"/>
      <c r="XCG271" s="88"/>
      <c r="XCH271" s="11"/>
      <c r="XCI271" s="11"/>
      <c r="XCJ271" s="89"/>
      <c r="XCK271" s="87"/>
      <c r="XCL271" s="90"/>
      <c r="XCM271" s="91"/>
      <c r="XCN271" s="86"/>
      <c r="XCO271" s="87"/>
      <c r="XCP271" s="87"/>
      <c r="XCQ271" s="87"/>
      <c r="XCR271" s="87"/>
      <c r="XCS271" s="88"/>
      <c r="XCT271" s="12"/>
      <c r="XCU271" s="12"/>
      <c r="XCV271" s="88"/>
      <c r="XCW271" s="88"/>
      <c r="XCX271" s="11"/>
      <c r="XCY271" s="11"/>
      <c r="XCZ271" s="89"/>
      <c r="XDA271" s="87"/>
      <c r="XDB271" s="90"/>
      <c r="XDC271" s="91"/>
      <c r="XDD271" s="86"/>
      <c r="XDE271" s="87"/>
      <c r="XDF271" s="87"/>
      <c r="XDG271" s="87"/>
      <c r="XDH271" s="87"/>
      <c r="XDI271" s="88"/>
      <c r="XDJ271" s="12"/>
      <c r="XDK271" s="12"/>
      <c r="XDL271" s="88"/>
      <c r="XDM271" s="88"/>
      <c r="XDN271" s="11"/>
      <c r="XDO271" s="11"/>
      <c r="XDP271" s="89"/>
      <c r="XDQ271" s="87"/>
      <c r="XDR271" s="90"/>
      <c r="XDS271" s="91"/>
      <c r="XDT271" s="86"/>
      <c r="XDU271" s="87"/>
      <c r="XDV271" s="87"/>
      <c r="XDW271" s="87"/>
      <c r="XDX271" s="87"/>
      <c r="XDY271" s="88"/>
      <c r="XDZ271" s="12"/>
      <c r="XEA271" s="12"/>
      <c r="XEB271" s="88"/>
      <c r="XEC271" s="88"/>
      <c r="XED271" s="11"/>
      <c r="XEE271" s="11"/>
      <c r="XEF271" s="89"/>
      <c r="XEG271" s="87"/>
      <c r="XEH271" s="90"/>
      <c r="XEI271" s="91"/>
      <c r="XEJ271" s="86"/>
      <c r="XEK271" s="87"/>
      <c r="XEL271" s="87"/>
      <c r="XEM271" s="87"/>
      <c r="XEN271" s="87"/>
      <c r="XEO271" s="88"/>
      <c r="XEP271" s="12"/>
      <c r="XEQ271" s="12"/>
      <c r="XER271" s="88"/>
      <c r="XES271" s="88"/>
      <c r="XET271" s="11"/>
      <c r="XEU271" s="11"/>
      <c r="XEV271" s="89"/>
      <c r="XEW271" s="87"/>
      <c r="XEX271" s="90"/>
    </row>
    <row r="272" spans="1:16378" s="13" customFormat="1" ht="50.25" customHeight="1" x14ac:dyDescent="0.25">
      <c r="A272" s="4"/>
      <c r="B272" s="15">
        <v>80111701</v>
      </c>
      <c r="C272" s="46" t="s">
        <v>108023</v>
      </c>
      <c r="D272" s="17">
        <v>10</v>
      </c>
      <c r="E272" s="17">
        <v>11</v>
      </c>
      <c r="F272" s="17">
        <v>3</v>
      </c>
      <c r="G272" s="51">
        <v>3</v>
      </c>
      <c r="H272" s="51">
        <v>0</v>
      </c>
      <c r="I272" s="19">
        <v>48642700290</v>
      </c>
      <c r="J272" s="19">
        <f>+I272</f>
        <v>48642700290</v>
      </c>
      <c r="K272" s="51">
        <v>0</v>
      </c>
      <c r="L272" s="51">
        <v>0</v>
      </c>
      <c r="M272" s="109" t="s">
        <v>108197</v>
      </c>
      <c r="N272" s="20" t="s">
        <v>15</v>
      </c>
      <c r="O272" s="38" t="s">
        <v>108026</v>
      </c>
      <c r="P272" s="17">
        <v>3102466420</v>
      </c>
      <c r="Q272" s="39" t="s">
        <v>108027</v>
      </c>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A272" s="7"/>
      <c r="FB272" s="7"/>
      <c r="FC272" s="7"/>
      <c r="FD272" s="7"/>
      <c r="FE272" s="7"/>
      <c r="FF272" s="7"/>
      <c r="FG272" s="7"/>
      <c r="FH272" s="7"/>
      <c r="FI272" s="7"/>
      <c r="FJ272" s="7"/>
      <c r="FK272" s="7"/>
      <c r="FL272" s="7"/>
      <c r="FM272" s="7"/>
      <c r="FN272" s="7"/>
      <c r="FO272" s="7"/>
      <c r="FP272" s="7"/>
      <c r="FQ272" s="7"/>
      <c r="FR272" s="7"/>
      <c r="FS272" s="7"/>
      <c r="FT272" s="7"/>
      <c r="FU272" s="7"/>
      <c r="FV272" s="7"/>
      <c r="FW272" s="7"/>
      <c r="FX272" s="7"/>
      <c r="FY272" s="7"/>
      <c r="FZ272" s="7"/>
      <c r="GA272" s="7"/>
      <c r="GB272" s="7"/>
      <c r="GC272" s="7"/>
      <c r="GD272" s="7"/>
      <c r="GE272" s="7"/>
      <c r="GF272" s="7"/>
      <c r="GG272" s="7"/>
      <c r="GH272" s="7"/>
      <c r="GI272" s="7"/>
      <c r="GJ272" s="7"/>
      <c r="GK272" s="7"/>
      <c r="GL272" s="7"/>
      <c r="GM272" s="7"/>
      <c r="GN272" s="7"/>
      <c r="GO272" s="7"/>
      <c r="GP272" s="7"/>
      <c r="GQ272" s="7"/>
      <c r="GR272" s="7"/>
      <c r="GS272" s="7"/>
      <c r="GT272" s="7"/>
      <c r="GU272" s="7"/>
      <c r="GV272" s="7"/>
      <c r="GW272" s="7"/>
      <c r="GX272" s="7"/>
      <c r="GY272" s="7"/>
      <c r="GZ272" s="7"/>
      <c r="HA272" s="7"/>
      <c r="HB272" s="7"/>
      <c r="HC272" s="7"/>
      <c r="HD272" s="7"/>
      <c r="HE272" s="7"/>
      <c r="HF272" s="7"/>
      <c r="HG272" s="7"/>
      <c r="HH272" s="7"/>
      <c r="HI272" s="7"/>
      <c r="HJ272" s="7"/>
      <c r="HK272" s="7"/>
      <c r="HL272" s="7"/>
      <c r="HM272" s="7"/>
      <c r="HN272" s="7"/>
      <c r="HO272" s="7"/>
      <c r="HP272" s="7"/>
      <c r="HQ272" s="7"/>
      <c r="HR272" s="7"/>
      <c r="HS272" s="7"/>
      <c r="HT272" s="7"/>
      <c r="HU272" s="7"/>
      <c r="HV272" s="7"/>
      <c r="HW272" s="7"/>
      <c r="HX272" s="7"/>
      <c r="HY272" s="7"/>
      <c r="HZ272" s="7"/>
      <c r="IA272" s="7"/>
      <c r="IB272" s="7"/>
      <c r="IC272" s="7"/>
      <c r="ID272" s="7"/>
      <c r="IE272" s="7"/>
      <c r="IF272" s="7"/>
      <c r="IG272" s="7"/>
      <c r="IH272" s="7"/>
      <c r="II272" s="7"/>
      <c r="IJ272" s="7"/>
      <c r="IK272" s="7"/>
      <c r="IL272" s="7"/>
      <c r="IM272" s="7"/>
      <c r="IN272" s="7"/>
      <c r="IO272" s="7"/>
      <c r="IP272" s="7"/>
      <c r="IQ272" s="7"/>
      <c r="IR272" s="7"/>
      <c r="IS272" s="7"/>
      <c r="IT272" s="7"/>
      <c r="IU272" s="7"/>
      <c r="IV272" s="7"/>
      <c r="IW272" s="7"/>
      <c r="IX272" s="7"/>
      <c r="IY272" s="7"/>
      <c r="IZ272" s="7"/>
      <c r="JA272" s="7"/>
      <c r="JB272" s="7"/>
      <c r="JC272" s="7"/>
      <c r="JD272" s="7"/>
      <c r="JE272" s="7"/>
      <c r="JF272" s="7"/>
      <c r="JG272" s="7"/>
      <c r="JH272" s="7"/>
      <c r="JI272" s="7"/>
      <c r="JJ272" s="7"/>
      <c r="JK272" s="7"/>
      <c r="JL272" s="7"/>
      <c r="JM272" s="7"/>
      <c r="JN272" s="7"/>
      <c r="JO272" s="7"/>
      <c r="JP272" s="7"/>
      <c r="JQ272" s="7"/>
      <c r="JR272" s="7"/>
      <c r="JS272" s="7"/>
      <c r="JT272" s="7"/>
      <c r="JU272" s="7"/>
      <c r="JV272" s="7"/>
      <c r="JW272" s="7"/>
      <c r="JX272" s="7"/>
      <c r="JY272" s="7"/>
      <c r="JZ272" s="7"/>
      <c r="KA272" s="7"/>
      <c r="KB272" s="7"/>
      <c r="KC272" s="7"/>
      <c r="KD272" s="7"/>
      <c r="KE272" s="7"/>
      <c r="KF272" s="7"/>
      <c r="KG272" s="7"/>
      <c r="KH272" s="7"/>
      <c r="KI272" s="7"/>
      <c r="KJ272" s="7"/>
      <c r="KK272" s="7"/>
      <c r="KL272" s="7"/>
      <c r="KM272" s="7"/>
      <c r="KN272" s="7"/>
      <c r="KO272" s="7"/>
      <c r="KP272" s="7"/>
      <c r="KQ272" s="7"/>
      <c r="KR272" s="7"/>
      <c r="KS272" s="7"/>
      <c r="KT272" s="7"/>
      <c r="KU272" s="7"/>
      <c r="KV272" s="7"/>
      <c r="KW272" s="7"/>
      <c r="KX272" s="7"/>
      <c r="KY272" s="7"/>
      <c r="KZ272" s="7"/>
      <c r="LA272" s="7"/>
      <c r="LB272" s="7"/>
      <c r="LC272" s="7"/>
      <c r="LD272" s="7"/>
      <c r="LE272" s="7"/>
      <c r="LF272" s="7"/>
      <c r="LG272" s="7"/>
      <c r="LH272" s="7"/>
      <c r="LI272" s="7"/>
      <c r="LJ272" s="7"/>
      <c r="LK272" s="7"/>
      <c r="LL272" s="7"/>
      <c r="LM272" s="7"/>
      <c r="LN272" s="7"/>
      <c r="LO272" s="7"/>
      <c r="LP272" s="7"/>
      <c r="LQ272" s="7"/>
      <c r="LR272" s="7"/>
      <c r="LS272" s="7"/>
      <c r="LT272" s="7"/>
      <c r="LU272" s="7"/>
      <c r="LV272" s="7"/>
      <c r="LW272" s="7"/>
      <c r="LX272" s="7"/>
      <c r="LY272" s="7"/>
      <c r="LZ272" s="7"/>
      <c r="MA272" s="7"/>
      <c r="MB272" s="7"/>
      <c r="MC272" s="7"/>
      <c r="MD272" s="7"/>
      <c r="ME272" s="7"/>
      <c r="MF272" s="7"/>
      <c r="MG272" s="7"/>
      <c r="MH272" s="7"/>
      <c r="MI272" s="7"/>
      <c r="MJ272" s="7"/>
      <c r="MK272" s="7"/>
      <c r="ML272" s="7"/>
      <c r="MM272" s="7"/>
      <c r="MN272" s="7"/>
      <c r="MO272" s="7"/>
      <c r="MP272" s="7"/>
      <c r="MQ272" s="7"/>
      <c r="MR272" s="7"/>
      <c r="MS272" s="7"/>
      <c r="MT272" s="7"/>
      <c r="MU272" s="7"/>
      <c r="MV272" s="7"/>
      <c r="MW272" s="7"/>
      <c r="MX272" s="7"/>
      <c r="MY272" s="7"/>
      <c r="MZ272" s="7"/>
      <c r="NA272" s="7"/>
      <c r="NB272" s="7"/>
      <c r="NC272" s="7"/>
      <c r="ND272" s="7"/>
      <c r="NE272" s="7"/>
      <c r="NF272" s="7"/>
      <c r="NG272" s="7"/>
      <c r="NH272" s="7"/>
      <c r="NI272" s="7"/>
      <c r="NJ272" s="7"/>
      <c r="NK272" s="7"/>
      <c r="NL272" s="7"/>
      <c r="NM272" s="7"/>
      <c r="NN272" s="7"/>
      <c r="NO272" s="7"/>
      <c r="NP272" s="7"/>
      <c r="NQ272" s="7"/>
      <c r="NR272" s="7"/>
      <c r="NS272" s="7"/>
      <c r="NT272" s="7"/>
      <c r="NU272" s="7"/>
      <c r="NV272" s="7"/>
      <c r="NW272" s="7"/>
      <c r="NX272" s="7"/>
      <c r="NY272" s="7"/>
      <c r="NZ272" s="7"/>
      <c r="OA272" s="7"/>
      <c r="OB272" s="7"/>
      <c r="OC272" s="7"/>
      <c r="OD272" s="7"/>
      <c r="OE272" s="7"/>
      <c r="OF272" s="7"/>
      <c r="OG272" s="7"/>
      <c r="OH272" s="7"/>
      <c r="OI272" s="7"/>
      <c r="OJ272" s="7"/>
      <c r="OK272" s="7"/>
      <c r="OL272" s="7"/>
      <c r="OM272" s="7"/>
      <c r="ON272" s="7"/>
      <c r="OO272" s="7"/>
      <c r="OP272" s="7"/>
      <c r="OQ272" s="7"/>
      <c r="OR272" s="7"/>
      <c r="OS272" s="7"/>
      <c r="OT272" s="7"/>
      <c r="OU272" s="7"/>
      <c r="OV272" s="7"/>
      <c r="OW272" s="7"/>
      <c r="OX272" s="7"/>
      <c r="OY272" s="7"/>
      <c r="OZ272" s="7"/>
      <c r="PA272" s="7"/>
      <c r="PB272" s="7"/>
      <c r="PC272" s="7"/>
      <c r="PD272" s="7"/>
      <c r="PE272" s="7"/>
      <c r="PF272" s="7"/>
      <c r="PG272" s="7"/>
      <c r="PH272" s="7"/>
      <c r="PI272" s="7"/>
      <c r="PJ272" s="7"/>
      <c r="PK272" s="7"/>
      <c r="PL272" s="7"/>
      <c r="PM272" s="7"/>
      <c r="PN272" s="7"/>
      <c r="PO272" s="7"/>
      <c r="PP272" s="7"/>
      <c r="PQ272" s="7"/>
      <c r="PR272" s="7"/>
      <c r="PS272" s="7"/>
      <c r="PT272" s="7"/>
      <c r="PU272" s="7"/>
      <c r="PV272" s="7"/>
      <c r="PW272" s="7"/>
      <c r="PX272" s="7"/>
      <c r="PY272" s="7"/>
      <c r="PZ272" s="7"/>
      <c r="QA272" s="7"/>
      <c r="QB272" s="7"/>
      <c r="QC272" s="7"/>
      <c r="QD272" s="7"/>
      <c r="QE272" s="7"/>
      <c r="QF272" s="7"/>
      <c r="QG272" s="7"/>
      <c r="QH272" s="7"/>
      <c r="QI272" s="7"/>
      <c r="QJ272" s="7"/>
      <c r="QK272" s="7"/>
      <c r="QL272" s="7"/>
      <c r="QM272" s="7"/>
      <c r="QN272" s="7"/>
      <c r="QO272" s="7"/>
      <c r="QP272" s="7"/>
      <c r="QQ272" s="7"/>
      <c r="QR272" s="7"/>
      <c r="QS272" s="7"/>
      <c r="QT272" s="7"/>
      <c r="QU272" s="7"/>
      <c r="QV272" s="7"/>
      <c r="QW272" s="7"/>
      <c r="QX272" s="7"/>
      <c r="QY272" s="7"/>
      <c r="QZ272" s="7"/>
      <c r="RA272" s="7"/>
      <c r="RB272" s="7"/>
      <c r="RC272" s="7"/>
      <c r="RD272" s="7"/>
      <c r="RE272" s="7"/>
      <c r="RF272" s="7"/>
      <c r="RG272" s="7"/>
      <c r="RH272" s="7"/>
      <c r="RI272" s="7"/>
      <c r="RJ272" s="7"/>
      <c r="RK272" s="7"/>
      <c r="RL272" s="7"/>
      <c r="RM272" s="7"/>
      <c r="RN272" s="7"/>
      <c r="RO272" s="7"/>
      <c r="RP272" s="7"/>
      <c r="RQ272" s="7"/>
      <c r="RR272" s="7"/>
      <c r="RS272" s="7"/>
      <c r="RT272" s="7"/>
      <c r="RU272" s="7"/>
      <c r="RV272" s="7"/>
      <c r="RW272" s="7"/>
      <c r="RX272" s="7"/>
      <c r="RY272" s="7"/>
      <c r="RZ272" s="7"/>
      <c r="SA272" s="7"/>
      <c r="SB272" s="7"/>
      <c r="SC272" s="7"/>
      <c r="SD272" s="7"/>
      <c r="SE272" s="7"/>
      <c r="SF272" s="7"/>
      <c r="SG272" s="7"/>
      <c r="SH272" s="7"/>
      <c r="SI272" s="7"/>
      <c r="SJ272" s="7"/>
      <c r="SK272" s="7"/>
      <c r="SL272" s="7"/>
      <c r="SM272" s="7"/>
      <c r="SN272" s="7"/>
      <c r="SO272" s="7"/>
      <c r="SP272" s="7"/>
      <c r="SQ272" s="7"/>
      <c r="SR272" s="7"/>
      <c r="SS272" s="7"/>
      <c r="ST272" s="7"/>
      <c r="SU272" s="7"/>
      <c r="SV272" s="7"/>
      <c r="SW272" s="7"/>
      <c r="SX272" s="7"/>
      <c r="SY272" s="7"/>
      <c r="SZ272" s="7"/>
      <c r="TA272" s="7"/>
      <c r="TB272" s="7"/>
      <c r="TC272" s="7"/>
      <c r="TD272" s="7"/>
      <c r="TE272" s="7"/>
      <c r="TF272" s="7"/>
      <c r="TG272" s="7"/>
      <c r="TH272" s="7"/>
      <c r="TI272" s="7"/>
      <c r="TJ272" s="7"/>
      <c r="TK272" s="7"/>
      <c r="TL272" s="7"/>
      <c r="TM272" s="7"/>
      <c r="TN272" s="7"/>
      <c r="TO272" s="7"/>
      <c r="TP272" s="7"/>
      <c r="TQ272" s="7"/>
      <c r="TR272" s="7"/>
      <c r="TS272" s="7"/>
      <c r="TT272" s="7"/>
      <c r="TU272" s="7"/>
      <c r="TV272" s="7"/>
      <c r="TW272" s="7"/>
      <c r="TX272" s="7"/>
      <c r="TY272" s="7"/>
      <c r="TZ272" s="7"/>
      <c r="UA272" s="7"/>
      <c r="UB272" s="7"/>
      <c r="UC272" s="7"/>
      <c r="UD272" s="7"/>
      <c r="UE272" s="7"/>
      <c r="UF272" s="7"/>
      <c r="UG272" s="7"/>
      <c r="UH272" s="7"/>
      <c r="UI272" s="7"/>
      <c r="UJ272" s="7"/>
      <c r="UK272" s="7"/>
      <c r="UL272" s="7"/>
      <c r="UM272" s="7"/>
      <c r="UN272" s="7"/>
      <c r="UO272" s="7"/>
      <c r="UP272" s="7"/>
      <c r="UQ272" s="7"/>
      <c r="UR272" s="7"/>
      <c r="US272" s="7"/>
      <c r="UT272" s="7"/>
      <c r="UU272" s="7"/>
      <c r="UV272" s="7"/>
      <c r="UW272" s="7"/>
      <c r="UX272" s="7"/>
      <c r="UY272" s="7"/>
      <c r="UZ272" s="7"/>
      <c r="VA272" s="7"/>
      <c r="VB272" s="7"/>
      <c r="VC272" s="7"/>
      <c r="VD272" s="7"/>
      <c r="VE272" s="7"/>
      <c r="VF272" s="7"/>
      <c r="VG272" s="7"/>
      <c r="VH272" s="7"/>
      <c r="VI272" s="7"/>
      <c r="VJ272" s="7"/>
      <c r="VK272" s="7"/>
      <c r="VL272" s="7"/>
      <c r="VM272" s="7"/>
      <c r="VN272" s="7"/>
      <c r="VO272" s="7"/>
      <c r="VP272" s="7"/>
      <c r="VQ272" s="7"/>
      <c r="VR272" s="7"/>
      <c r="VS272" s="7"/>
      <c r="VT272" s="7"/>
      <c r="VU272" s="7"/>
      <c r="VV272" s="7"/>
      <c r="VW272" s="7"/>
      <c r="VX272" s="7"/>
      <c r="VY272" s="7"/>
      <c r="VZ272" s="7"/>
      <c r="WA272" s="7"/>
      <c r="WB272" s="7"/>
      <c r="WC272" s="7"/>
      <c r="WD272" s="7"/>
      <c r="WE272" s="7"/>
      <c r="WF272" s="7"/>
      <c r="WG272" s="7"/>
      <c r="WH272" s="7"/>
      <c r="WI272" s="7"/>
      <c r="WJ272" s="7"/>
      <c r="WK272" s="7"/>
      <c r="WL272" s="7"/>
      <c r="WM272" s="7"/>
      <c r="WN272" s="7"/>
      <c r="WO272" s="7"/>
      <c r="WP272" s="7"/>
      <c r="WQ272" s="7"/>
      <c r="WR272" s="7"/>
      <c r="WS272" s="7"/>
      <c r="WT272" s="7"/>
      <c r="WU272" s="7"/>
      <c r="WV272" s="7"/>
      <c r="WW272" s="7"/>
      <c r="WX272" s="7"/>
      <c r="WY272" s="7"/>
      <c r="WZ272" s="7"/>
      <c r="XA272" s="7"/>
      <c r="XB272" s="7"/>
      <c r="XC272" s="7"/>
      <c r="XD272" s="7"/>
      <c r="XE272" s="7"/>
      <c r="XF272" s="7"/>
      <c r="XG272" s="7"/>
      <c r="XH272" s="7"/>
      <c r="XI272" s="7"/>
      <c r="XJ272" s="7"/>
      <c r="XK272" s="7"/>
      <c r="XL272" s="7"/>
      <c r="XM272" s="7"/>
      <c r="XN272" s="7"/>
      <c r="XO272" s="7"/>
      <c r="XP272" s="7"/>
      <c r="XQ272" s="7"/>
      <c r="XR272" s="7"/>
      <c r="XS272" s="7"/>
      <c r="XT272" s="7"/>
      <c r="XU272" s="7"/>
      <c r="XV272" s="7"/>
      <c r="XW272" s="7"/>
      <c r="XX272" s="7"/>
      <c r="XY272" s="7"/>
      <c r="XZ272" s="7"/>
      <c r="YA272" s="7"/>
      <c r="YB272" s="7"/>
      <c r="YC272" s="7"/>
      <c r="YD272" s="7"/>
      <c r="YE272" s="7"/>
      <c r="YF272" s="7"/>
      <c r="YG272" s="7"/>
      <c r="YH272" s="7"/>
      <c r="YI272" s="7"/>
      <c r="YJ272" s="7"/>
      <c r="YK272" s="7"/>
      <c r="YL272" s="7"/>
      <c r="YM272" s="7"/>
      <c r="YN272" s="7"/>
      <c r="YO272" s="7"/>
      <c r="YP272" s="7"/>
      <c r="YQ272" s="7"/>
      <c r="YR272" s="7"/>
      <c r="YS272" s="7"/>
      <c r="YT272" s="7"/>
      <c r="YU272" s="7"/>
      <c r="YV272" s="7"/>
      <c r="YW272" s="7"/>
      <c r="YX272" s="7"/>
      <c r="YY272" s="7"/>
      <c r="YZ272" s="7"/>
      <c r="ZA272" s="7"/>
      <c r="ZB272" s="7"/>
      <c r="ZC272" s="7"/>
      <c r="ZD272" s="7"/>
      <c r="ZE272" s="7"/>
      <c r="ZF272" s="7"/>
      <c r="ZG272" s="7"/>
      <c r="ZH272" s="7"/>
      <c r="ZI272" s="7"/>
      <c r="ZJ272" s="7"/>
      <c r="ZK272" s="7"/>
      <c r="ZL272" s="7"/>
      <c r="ZM272" s="7"/>
      <c r="ZN272" s="7"/>
      <c r="ZO272" s="7"/>
      <c r="ZP272" s="7"/>
      <c r="ZQ272" s="7"/>
      <c r="ZR272" s="7"/>
      <c r="ZS272" s="7"/>
      <c r="ZT272" s="7"/>
      <c r="ZU272" s="7"/>
      <c r="ZV272" s="7"/>
      <c r="ZW272" s="7"/>
      <c r="ZX272" s="7"/>
      <c r="ZY272" s="7"/>
      <c r="ZZ272" s="7"/>
      <c r="AAA272" s="7"/>
      <c r="AAB272" s="7"/>
      <c r="AAC272" s="7"/>
      <c r="AAD272" s="7"/>
      <c r="AAE272" s="7"/>
      <c r="AAF272" s="7"/>
      <c r="AAG272" s="7"/>
      <c r="AAH272" s="7"/>
      <c r="AAI272" s="7"/>
      <c r="AAJ272" s="7"/>
      <c r="AAK272" s="7"/>
      <c r="AAL272" s="7"/>
      <c r="AAM272" s="7"/>
      <c r="AAN272" s="7"/>
      <c r="AAO272" s="7"/>
      <c r="AAP272" s="7"/>
      <c r="AAQ272" s="7"/>
      <c r="AAR272" s="7"/>
      <c r="AAS272" s="7"/>
      <c r="AAT272" s="7"/>
      <c r="AAU272" s="7"/>
      <c r="AAV272" s="7"/>
      <c r="AAW272" s="7"/>
      <c r="AAX272" s="7"/>
      <c r="AAY272" s="7"/>
      <c r="AAZ272" s="7"/>
      <c r="ABA272" s="7"/>
      <c r="ABB272" s="7"/>
      <c r="ABC272" s="7"/>
      <c r="ABD272" s="7"/>
      <c r="ABE272" s="7"/>
      <c r="ABF272" s="7"/>
      <c r="ABG272" s="7"/>
      <c r="ABH272" s="7"/>
      <c r="ABI272" s="7"/>
      <c r="ABJ272" s="7"/>
      <c r="ABK272" s="7"/>
      <c r="ABL272" s="7"/>
      <c r="ABM272" s="7"/>
      <c r="ABN272" s="7"/>
      <c r="ABO272" s="7"/>
      <c r="ABP272" s="7"/>
      <c r="ABQ272" s="7"/>
      <c r="ABR272" s="7"/>
      <c r="ABS272" s="7"/>
      <c r="ABT272" s="7"/>
      <c r="ABU272" s="7"/>
      <c r="ABV272" s="7"/>
      <c r="ABW272" s="7"/>
      <c r="ABX272" s="7"/>
      <c r="ABY272" s="7"/>
      <c r="ABZ272" s="7"/>
      <c r="ACA272" s="7"/>
      <c r="ACB272" s="7"/>
      <c r="ACC272" s="7"/>
      <c r="ACD272" s="7"/>
      <c r="ACE272" s="7"/>
      <c r="ACF272" s="7"/>
      <c r="ACG272" s="7"/>
      <c r="ACH272" s="7"/>
      <c r="ACI272" s="7"/>
      <c r="ACJ272" s="7"/>
      <c r="ACK272" s="7"/>
      <c r="ACL272" s="7"/>
      <c r="ACM272" s="7"/>
      <c r="ACN272" s="7"/>
      <c r="ACO272" s="7"/>
      <c r="ACP272" s="7"/>
      <c r="ACQ272" s="7"/>
      <c r="ACR272" s="7"/>
      <c r="ACS272" s="7"/>
      <c r="ACT272" s="7"/>
      <c r="ACU272" s="7"/>
      <c r="ACV272" s="7"/>
      <c r="ACW272" s="7"/>
      <c r="ACX272" s="7"/>
      <c r="ACY272" s="7"/>
      <c r="ACZ272" s="7"/>
      <c r="ADA272" s="7"/>
      <c r="ADB272" s="7"/>
      <c r="ADC272" s="7"/>
      <c r="ADD272" s="7"/>
      <c r="ADE272" s="7"/>
      <c r="ADF272" s="7"/>
      <c r="ADG272" s="7"/>
      <c r="ADH272" s="7"/>
      <c r="ADI272" s="7"/>
      <c r="ADJ272" s="7"/>
      <c r="ADK272" s="7"/>
      <c r="ADL272" s="7"/>
      <c r="ADM272" s="7"/>
      <c r="ADN272" s="7"/>
      <c r="ADO272" s="7"/>
      <c r="ADP272" s="7"/>
      <c r="ADQ272" s="7"/>
      <c r="ADR272" s="7"/>
      <c r="ADS272" s="7"/>
      <c r="ADT272" s="7"/>
      <c r="ADU272" s="7"/>
      <c r="ADV272" s="7"/>
      <c r="ADW272" s="7"/>
      <c r="ADX272" s="7"/>
      <c r="ADY272" s="7"/>
      <c r="ADZ272" s="7"/>
      <c r="AEA272" s="7"/>
      <c r="AEB272" s="7"/>
      <c r="AEC272" s="7"/>
      <c r="AED272" s="7"/>
      <c r="AEE272" s="7"/>
      <c r="AEF272" s="7"/>
      <c r="AEG272" s="7"/>
      <c r="AEH272" s="7"/>
      <c r="AEI272" s="7"/>
      <c r="AEJ272" s="7"/>
      <c r="AEK272" s="7"/>
      <c r="AEL272" s="7"/>
      <c r="AEM272" s="7"/>
      <c r="AEN272" s="7"/>
      <c r="AEO272" s="7"/>
      <c r="AEP272" s="7"/>
      <c r="AEQ272" s="7"/>
      <c r="AER272" s="7"/>
      <c r="AES272" s="7"/>
      <c r="AET272" s="7"/>
      <c r="AEU272" s="7"/>
      <c r="AEV272" s="7"/>
      <c r="AEW272" s="7"/>
      <c r="AEX272" s="7"/>
      <c r="AEY272" s="7"/>
      <c r="AEZ272" s="7"/>
      <c r="AFA272" s="7"/>
      <c r="AFB272" s="7"/>
      <c r="AFC272" s="7"/>
      <c r="AFD272" s="7"/>
      <c r="AFE272" s="7"/>
      <c r="AFF272" s="7"/>
      <c r="AFG272" s="7"/>
      <c r="AFH272" s="7"/>
      <c r="AFI272" s="7"/>
      <c r="AFJ272" s="7"/>
      <c r="AFK272" s="7"/>
      <c r="AFL272" s="7"/>
      <c r="AFM272" s="7"/>
      <c r="AFN272" s="7"/>
      <c r="AFO272" s="7"/>
      <c r="AFP272" s="7"/>
      <c r="AFQ272" s="7"/>
      <c r="AFR272" s="7"/>
      <c r="AFS272" s="7"/>
      <c r="AFT272" s="7"/>
      <c r="AFU272" s="7"/>
      <c r="AFV272" s="7"/>
      <c r="AFW272" s="7"/>
      <c r="AFX272" s="7"/>
      <c r="AFY272" s="7"/>
      <c r="AFZ272" s="7"/>
      <c r="AGA272" s="7"/>
      <c r="AGB272" s="7"/>
      <c r="AGC272" s="7"/>
      <c r="AGD272" s="7"/>
      <c r="AGE272" s="7"/>
      <c r="AGF272" s="7"/>
      <c r="AGG272" s="7"/>
      <c r="AGH272" s="7"/>
      <c r="AGI272" s="7"/>
      <c r="AGJ272" s="7"/>
      <c r="AGK272" s="7"/>
      <c r="AGL272" s="7"/>
      <c r="AGM272" s="7"/>
      <c r="AGN272" s="7"/>
      <c r="AGO272" s="7"/>
      <c r="AGP272" s="7"/>
      <c r="AGQ272" s="7"/>
      <c r="AGR272" s="7"/>
      <c r="AGS272" s="7"/>
      <c r="AGT272" s="7"/>
      <c r="AGU272" s="7"/>
      <c r="AGV272" s="7"/>
      <c r="AGW272" s="7"/>
      <c r="AGX272" s="7"/>
      <c r="AGY272" s="7"/>
      <c r="AGZ272" s="7"/>
      <c r="AHA272" s="7"/>
      <c r="AHB272" s="7"/>
      <c r="AHC272" s="7"/>
      <c r="AHD272" s="7"/>
      <c r="AHE272" s="7"/>
      <c r="AHF272" s="7"/>
      <c r="AHG272" s="7"/>
      <c r="AHH272" s="7"/>
      <c r="AHI272" s="7"/>
      <c r="AHJ272" s="7"/>
      <c r="AHK272" s="7"/>
      <c r="AHL272" s="7"/>
      <c r="AHM272" s="7"/>
      <c r="AHN272" s="7"/>
      <c r="AHO272" s="7"/>
      <c r="AHP272" s="7"/>
      <c r="AHQ272" s="7"/>
      <c r="AHR272" s="7"/>
      <c r="AHS272" s="7"/>
      <c r="AHT272" s="7"/>
      <c r="AHU272" s="7"/>
      <c r="AHV272" s="7"/>
      <c r="AHW272" s="7"/>
      <c r="AHX272" s="7"/>
      <c r="AHY272" s="7"/>
      <c r="AHZ272" s="7"/>
      <c r="AIA272" s="7"/>
      <c r="AIB272" s="7"/>
      <c r="AIC272" s="7"/>
      <c r="AID272" s="7"/>
      <c r="AIE272" s="7"/>
      <c r="AIF272" s="7"/>
      <c r="AIG272" s="7"/>
      <c r="AIH272" s="7"/>
      <c r="AII272" s="7"/>
      <c r="AIJ272" s="7"/>
      <c r="AIK272" s="7"/>
      <c r="AIL272" s="7"/>
      <c r="AIM272" s="7"/>
      <c r="AIN272" s="7"/>
      <c r="AIO272" s="7"/>
      <c r="AIP272" s="7"/>
      <c r="AIQ272" s="7"/>
      <c r="AIR272" s="7"/>
      <c r="AIS272" s="7"/>
      <c r="AIT272" s="7"/>
      <c r="AIU272" s="7"/>
      <c r="AIV272" s="7"/>
      <c r="AIW272" s="7"/>
      <c r="AIX272" s="7"/>
      <c r="AIY272" s="7"/>
      <c r="AIZ272" s="7"/>
      <c r="AJA272" s="7"/>
      <c r="AJB272" s="7"/>
      <c r="AJC272" s="7"/>
      <c r="AJD272" s="7"/>
      <c r="AJE272" s="7"/>
      <c r="AJF272" s="7"/>
      <c r="AJG272" s="7"/>
      <c r="AJH272" s="7"/>
      <c r="AJI272" s="7"/>
      <c r="AJJ272" s="7"/>
      <c r="AJK272" s="7"/>
      <c r="AJL272" s="7"/>
      <c r="AJM272" s="7"/>
      <c r="AJN272" s="7"/>
      <c r="AJO272" s="7"/>
      <c r="AJP272" s="7"/>
      <c r="AJQ272" s="7"/>
      <c r="AJR272" s="7"/>
      <c r="AJS272" s="7"/>
      <c r="AJT272" s="7"/>
      <c r="AJU272" s="7"/>
      <c r="AJV272" s="7"/>
      <c r="AJW272" s="7"/>
      <c r="AJX272" s="7"/>
      <c r="AJY272" s="7"/>
      <c r="AJZ272" s="7"/>
      <c r="AKA272" s="7"/>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c r="ALZ272" s="7"/>
      <c r="AMA272" s="7"/>
      <c r="AMB272" s="7"/>
      <c r="AMC272" s="7"/>
      <c r="AMD272" s="7"/>
      <c r="AME272" s="7"/>
      <c r="AMF272" s="7"/>
      <c r="AMG272" s="7"/>
      <c r="AMH272" s="7"/>
      <c r="AMI272" s="7"/>
      <c r="AMJ272" s="7"/>
      <c r="AMK272" s="7"/>
      <c r="AML272" s="7"/>
      <c r="AMM272" s="7"/>
      <c r="AMN272" s="7"/>
      <c r="AMO272" s="7"/>
      <c r="AMP272" s="7"/>
      <c r="AMQ272" s="7"/>
      <c r="AMR272" s="7"/>
      <c r="AMS272" s="7"/>
      <c r="AMT272" s="7"/>
      <c r="AMU272" s="7"/>
      <c r="AMV272" s="7"/>
      <c r="AMW272" s="7"/>
      <c r="AMX272" s="7"/>
      <c r="AMY272" s="7"/>
      <c r="AMZ272" s="7"/>
      <c r="ANA272" s="7"/>
      <c r="ANB272" s="7"/>
      <c r="ANC272" s="7"/>
      <c r="AND272" s="7"/>
      <c r="ANE272" s="7"/>
      <c r="ANF272" s="7"/>
      <c r="ANG272" s="7"/>
      <c r="ANH272" s="7"/>
      <c r="ANI272" s="7"/>
      <c r="ANJ272" s="7"/>
      <c r="ANK272" s="7"/>
      <c r="ANL272" s="7"/>
      <c r="ANM272" s="7"/>
      <c r="ANN272" s="87"/>
      <c r="ANO272" s="87"/>
      <c r="ANP272" s="87"/>
      <c r="ANQ272" s="88"/>
      <c r="ANR272" s="12"/>
      <c r="ANS272" s="12"/>
      <c r="ANT272" s="88"/>
      <c r="ANU272" s="88"/>
      <c r="ANV272" s="11"/>
      <c r="ANW272" s="11"/>
      <c r="ANX272" s="89"/>
      <c r="ANY272" s="87"/>
      <c r="ANZ272" s="90"/>
      <c r="AOA272" s="91"/>
      <c r="AOB272" s="86"/>
      <c r="AOC272" s="87"/>
      <c r="AOD272" s="87"/>
      <c r="AOE272" s="87"/>
      <c r="AOF272" s="87"/>
      <c r="AOG272" s="88"/>
      <c r="AOH272" s="12"/>
      <c r="AOI272" s="12"/>
      <c r="AOJ272" s="88"/>
      <c r="AOK272" s="88"/>
      <c r="AOL272" s="11"/>
      <c r="AOM272" s="11"/>
      <c r="AON272" s="89"/>
      <c r="AOO272" s="87"/>
      <c r="AOP272" s="90"/>
      <c r="AOQ272" s="91"/>
      <c r="AOR272" s="86"/>
      <c r="AOS272" s="87"/>
      <c r="AOT272" s="87"/>
      <c r="AOU272" s="87"/>
      <c r="AOV272" s="87"/>
      <c r="AOW272" s="88"/>
      <c r="AOX272" s="12"/>
      <c r="AOY272" s="12"/>
      <c r="AOZ272" s="88"/>
      <c r="APA272" s="88"/>
      <c r="APB272" s="11"/>
      <c r="APC272" s="11"/>
      <c r="APD272" s="89"/>
      <c r="APE272" s="87"/>
      <c r="APF272" s="90"/>
      <c r="APG272" s="91"/>
      <c r="APH272" s="86"/>
      <c r="API272" s="87"/>
      <c r="APJ272" s="87"/>
      <c r="APK272" s="87"/>
      <c r="APL272" s="87"/>
      <c r="APM272" s="88"/>
      <c r="APN272" s="12"/>
      <c r="APO272" s="12"/>
      <c r="APP272" s="88"/>
      <c r="APQ272" s="88"/>
      <c r="APR272" s="11"/>
      <c r="APS272" s="11"/>
      <c r="APT272" s="89"/>
      <c r="APU272" s="87"/>
      <c r="APV272" s="90"/>
      <c r="APW272" s="91"/>
      <c r="APX272" s="86"/>
      <c r="APY272" s="87"/>
      <c r="APZ272" s="87"/>
      <c r="AQA272" s="87"/>
      <c r="AQB272" s="87"/>
      <c r="AQC272" s="88"/>
      <c r="AQD272" s="12"/>
      <c r="AQE272" s="12"/>
      <c r="AQF272" s="88"/>
      <c r="AQG272" s="88"/>
      <c r="AQH272" s="11"/>
      <c r="AQI272" s="11"/>
      <c r="AQJ272" s="89"/>
      <c r="AQK272" s="87"/>
      <c r="AQL272" s="90"/>
      <c r="AQM272" s="91"/>
      <c r="AQN272" s="86"/>
      <c r="AQO272" s="87"/>
      <c r="AQP272" s="87"/>
      <c r="AQQ272" s="87"/>
      <c r="AQR272" s="87"/>
      <c r="AQS272" s="88"/>
      <c r="AQT272" s="12"/>
      <c r="AQU272" s="12"/>
      <c r="AQV272" s="88"/>
      <c r="AQW272" s="88"/>
      <c r="AQX272" s="11"/>
      <c r="AQY272" s="11"/>
      <c r="AQZ272" s="89"/>
      <c r="ARA272" s="87"/>
      <c r="ARB272" s="90"/>
      <c r="ARC272" s="91"/>
      <c r="ARD272" s="86"/>
      <c r="ARE272" s="87"/>
      <c r="ARF272" s="87"/>
      <c r="ARG272" s="87"/>
      <c r="ARH272" s="87"/>
      <c r="ARI272" s="88"/>
      <c r="ARJ272" s="12"/>
      <c r="ARK272" s="12"/>
      <c r="ARL272" s="88"/>
      <c r="ARM272" s="88"/>
      <c r="ARN272" s="11"/>
      <c r="ARO272" s="11"/>
      <c r="ARP272" s="89"/>
      <c r="ARQ272" s="87"/>
      <c r="ARR272" s="90"/>
      <c r="ARS272" s="91"/>
      <c r="ART272" s="86"/>
      <c r="ARU272" s="87"/>
      <c r="ARV272" s="87"/>
      <c r="ARW272" s="87"/>
      <c r="ARX272" s="87"/>
      <c r="ARY272" s="88"/>
      <c r="ARZ272" s="12"/>
      <c r="ASA272" s="12"/>
      <c r="ASB272" s="88"/>
      <c r="ASC272" s="88"/>
      <c r="ASD272" s="11"/>
      <c r="ASE272" s="11"/>
      <c r="ASF272" s="89"/>
      <c r="ASG272" s="87"/>
      <c r="ASH272" s="90"/>
      <c r="ASI272" s="91"/>
      <c r="ASJ272" s="86"/>
      <c r="ASK272" s="87"/>
      <c r="ASL272" s="87"/>
      <c r="ASM272" s="87"/>
      <c r="ASN272" s="87"/>
      <c r="ASO272" s="88"/>
      <c r="ASP272" s="12"/>
      <c r="ASQ272" s="12"/>
      <c r="ASR272" s="88"/>
      <c r="ASS272" s="88"/>
      <c r="AST272" s="11"/>
      <c r="ASU272" s="11"/>
      <c r="ASV272" s="89"/>
      <c r="ASW272" s="87"/>
      <c r="ASX272" s="90"/>
      <c r="ASY272" s="91"/>
      <c r="ASZ272" s="86"/>
      <c r="ATA272" s="87"/>
      <c r="ATB272" s="87"/>
      <c r="ATC272" s="87"/>
      <c r="ATD272" s="87"/>
      <c r="ATE272" s="88"/>
      <c r="ATF272" s="12"/>
      <c r="ATG272" s="12"/>
      <c r="ATH272" s="88"/>
      <c r="ATI272" s="88"/>
      <c r="ATJ272" s="11"/>
      <c r="ATK272" s="11"/>
      <c r="ATL272" s="89"/>
      <c r="ATM272" s="87"/>
      <c r="ATN272" s="90"/>
      <c r="ATO272" s="91"/>
      <c r="ATP272" s="86"/>
      <c r="ATQ272" s="87"/>
      <c r="ATR272" s="87"/>
      <c r="ATS272" s="87"/>
      <c r="ATT272" s="87"/>
      <c r="ATU272" s="88"/>
      <c r="ATV272" s="12"/>
      <c r="ATW272" s="12"/>
      <c r="ATX272" s="88"/>
      <c r="ATY272" s="88"/>
      <c r="ATZ272" s="11"/>
      <c r="AUA272" s="11"/>
      <c r="AUB272" s="89"/>
      <c r="AUC272" s="87"/>
      <c r="AUD272" s="90"/>
      <c r="AUE272" s="91"/>
      <c r="AUF272" s="86"/>
      <c r="AUG272" s="87"/>
      <c r="AUH272" s="87"/>
      <c r="AUI272" s="87"/>
      <c r="AUJ272" s="87"/>
      <c r="AUK272" s="88"/>
      <c r="AUL272" s="12"/>
      <c r="AUM272" s="12"/>
      <c r="AUN272" s="88"/>
      <c r="AUO272" s="88"/>
      <c r="AUP272" s="11"/>
      <c r="AUQ272" s="11"/>
      <c r="AUR272" s="89"/>
      <c r="AUS272" s="87"/>
      <c r="AUT272" s="90"/>
      <c r="AUU272" s="91"/>
      <c r="AUV272" s="86"/>
      <c r="AUW272" s="87"/>
      <c r="AUX272" s="87"/>
      <c r="AUY272" s="87"/>
      <c r="AUZ272" s="87"/>
      <c r="AVA272" s="88"/>
      <c r="AVB272" s="12"/>
      <c r="AVC272" s="12"/>
      <c r="AVD272" s="88"/>
      <c r="AVE272" s="88"/>
      <c r="AVF272" s="11"/>
      <c r="AVG272" s="11"/>
      <c r="AVH272" s="89"/>
      <c r="AVI272" s="87"/>
      <c r="AVJ272" s="90"/>
      <c r="AVK272" s="91"/>
      <c r="AVL272" s="86"/>
      <c r="AVM272" s="87"/>
      <c r="AVN272" s="87"/>
      <c r="AVO272" s="87"/>
      <c r="AVP272" s="87"/>
      <c r="AVQ272" s="88"/>
      <c r="AVR272" s="12"/>
      <c r="AVS272" s="12"/>
      <c r="AVT272" s="88"/>
      <c r="AVU272" s="88"/>
      <c r="AVV272" s="11"/>
      <c r="AVW272" s="11"/>
      <c r="AVX272" s="89"/>
      <c r="AVY272" s="87"/>
      <c r="AVZ272" s="90"/>
      <c r="AWA272" s="91"/>
      <c r="AWB272" s="86"/>
      <c r="AWC272" s="87"/>
      <c r="AWD272" s="87"/>
      <c r="AWE272" s="87"/>
      <c r="AWF272" s="87"/>
      <c r="AWG272" s="88"/>
      <c r="AWH272" s="12"/>
      <c r="AWI272" s="12"/>
      <c r="AWJ272" s="88"/>
      <c r="AWK272" s="88"/>
      <c r="AWL272" s="11"/>
      <c r="AWM272" s="11"/>
      <c r="AWN272" s="89"/>
      <c r="AWO272" s="87"/>
      <c r="AWP272" s="90"/>
      <c r="AWQ272" s="91"/>
      <c r="AWR272" s="86"/>
      <c r="AWS272" s="87"/>
      <c r="AWT272" s="87"/>
      <c r="AWU272" s="87"/>
      <c r="AWV272" s="87"/>
      <c r="AWW272" s="88"/>
      <c r="AWX272" s="12"/>
      <c r="AWY272" s="12"/>
      <c r="AWZ272" s="88"/>
      <c r="AXA272" s="88"/>
      <c r="AXB272" s="11"/>
      <c r="AXC272" s="11"/>
      <c r="AXD272" s="89"/>
      <c r="AXE272" s="87"/>
      <c r="AXF272" s="90"/>
      <c r="AXG272" s="91"/>
      <c r="AXH272" s="86"/>
      <c r="AXI272" s="87"/>
      <c r="AXJ272" s="87"/>
      <c r="AXK272" s="87"/>
      <c r="AXL272" s="87"/>
      <c r="AXM272" s="88"/>
      <c r="AXN272" s="12"/>
      <c r="AXO272" s="12"/>
      <c r="AXP272" s="88"/>
      <c r="AXQ272" s="88"/>
      <c r="AXR272" s="11"/>
      <c r="AXS272" s="11"/>
      <c r="AXT272" s="89"/>
      <c r="AXU272" s="87"/>
      <c r="AXV272" s="90"/>
      <c r="AXW272" s="91"/>
      <c r="AXX272" s="86"/>
      <c r="AXY272" s="87"/>
      <c r="AXZ272" s="87"/>
      <c r="AYA272" s="87"/>
      <c r="AYB272" s="87"/>
      <c r="AYC272" s="88"/>
      <c r="AYD272" s="12"/>
      <c r="AYE272" s="12"/>
      <c r="AYF272" s="88"/>
      <c r="AYG272" s="88"/>
      <c r="AYH272" s="11"/>
      <c r="AYI272" s="11"/>
      <c r="AYJ272" s="89"/>
      <c r="AYK272" s="87"/>
      <c r="AYL272" s="90"/>
      <c r="AYM272" s="91"/>
      <c r="AYN272" s="86"/>
      <c r="AYO272" s="87"/>
      <c r="AYP272" s="87"/>
      <c r="AYQ272" s="87"/>
      <c r="AYR272" s="87"/>
      <c r="AYS272" s="88"/>
      <c r="AYT272" s="12"/>
      <c r="AYU272" s="12"/>
      <c r="AYV272" s="88"/>
      <c r="AYW272" s="88"/>
      <c r="AYX272" s="11"/>
      <c r="AYY272" s="11"/>
      <c r="AYZ272" s="89"/>
      <c r="AZA272" s="87"/>
      <c r="AZB272" s="90"/>
      <c r="AZC272" s="91"/>
      <c r="AZD272" s="86"/>
      <c r="AZE272" s="87"/>
      <c r="AZF272" s="87"/>
      <c r="AZG272" s="87"/>
      <c r="AZH272" s="87"/>
      <c r="AZI272" s="88"/>
      <c r="AZJ272" s="12"/>
      <c r="AZK272" s="12"/>
      <c r="AZL272" s="88"/>
      <c r="AZM272" s="88"/>
      <c r="AZN272" s="11"/>
      <c r="AZO272" s="11"/>
      <c r="AZP272" s="89"/>
      <c r="AZQ272" s="87"/>
      <c r="AZR272" s="90"/>
      <c r="AZS272" s="91"/>
      <c r="AZT272" s="86"/>
      <c r="AZU272" s="87"/>
      <c r="AZV272" s="87"/>
      <c r="AZW272" s="87"/>
      <c r="AZX272" s="87"/>
      <c r="AZY272" s="88"/>
      <c r="AZZ272" s="12"/>
      <c r="BAA272" s="12"/>
      <c r="BAB272" s="88"/>
      <c r="BAC272" s="88"/>
      <c r="BAD272" s="11"/>
      <c r="BAE272" s="11"/>
      <c r="BAF272" s="89"/>
      <c r="BAG272" s="87"/>
      <c r="BAH272" s="90"/>
      <c r="BAI272" s="91"/>
      <c r="BAJ272" s="86"/>
      <c r="BAK272" s="87"/>
      <c r="BAL272" s="87"/>
      <c r="BAM272" s="87"/>
      <c r="BAN272" s="87"/>
      <c r="BAO272" s="88"/>
      <c r="BAP272" s="12"/>
      <c r="BAQ272" s="12"/>
      <c r="BAR272" s="88"/>
      <c r="BAS272" s="88"/>
      <c r="BAT272" s="11"/>
      <c r="BAU272" s="11"/>
      <c r="BAV272" s="89"/>
      <c r="BAW272" s="87"/>
      <c r="BAX272" s="90"/>
      <c r="BAY272" s="91"/>
      <c r="BAZ272" s="86"/>
      <c r="BBA272" s="87"/>
      <c r="BBB272" s="87"/>
      <c r="BBC272" s="87"/>
      <c r="BBD272" s="87"/>
      <c r="BBE272" s="88"/>
      <c r="BBF272" s="12"/>
      <c r="BBG272" s="12"/>
      <c r="BBH272" s="88"/>
      <c r="BBI272" s="88"/>
      <c r="BBJ272" s="11"/>
      <c r="BBK272" s="11"/>
      <c r="BBL272" s="89"/>
      <c r="BBM272" s="87"/>
      <c r="BBN272" s="90"/>
      <c r="BBO272" s="91"/>
      <c r="BBP272" s="86"/>
      <c r="BBQ272" s="87"/>
      <c r="BBR272" s="87"/>
      <c r="BBS272" s="87"/>
      <c r="BBT272" s="87"/>
      <c r="BBU272" s="88"/>
      <c r="BBV272" s="12"/>
      <c r="BBW272" s="12"/>
      <c r="BBX272" s="88"/>
      <c r="BBY272" s="88"/>
      <c r="BBZ272" s="11"/>
      <c r="BCA272" s="11"/>
      <c r="BCB272" s="89"/>
      <c r="BCC272" s="87"/>
      <c r="BCD272" s="90"/>
      <c r="BCE272" s="91"/>
      <c r="BCF272" s="86"/>
      <c r="BCG272" s="87"/>
      <c r="BCH272" s="87"/>
      <c r="BCI272" s="87"/>
      <c r="BCJ272" s="87"/>
      <c r="BCK272" s="88"/>
      <c r="BCL272" s="12"/>
      <c r="BCM272" s="12"/>
      <c r="BCN272" s="88"/>
      <c r="BCO272" s="88"/>
      <c r="BCP272" s="11"/>
      <c r="BCQ272" s="11"/>
      <c r="BCR272" s="89"/>
      <c r="BCS272" s="87"/>
      <c r="BCT272" s="90"/>
      <c r="BCU272" s="91"/>
      <c r="BCV272" s="86"/>
      <c r="BCW272" s="87"/>
      <c r="BCX272" s="87"/>
      <c r="BCY272" s="87"/>
      <c r="BCZ272" s="87"/>
      <c r="BDA272" s="88"/>
      <c r="BDB272" s="12"/>
      <c r="BDC272" s="12"/>
      <c r="BDD272" s="88"/>
      <c r="BDE272" s="88"/>
      <c r="BDF272" s="11"/>
      <c r="BDG272" s="11"/>
      <c r="BDH272" s="89"/>
      <c r="BDI272" s="87"/>
      <c r="BDJ272" s="90"/>
      <c r="BDK272" s="91"/>
      <c r="BDL272" s="86"/>
      <c r="BDM272" s="87"/>
      <c r="BDN272" s="87"/>
      <c r="BDO272" s="87"/>
      <c r="BDP272" s="87"/>
      <c r="BDQ272" s="88"/>
      <c r="BDR272" s="12"/>
      <c r="BDS272" s="12"/>
      <c r="BDT272" s="88"/>
      <c r="BDU272" s="88"/>
      <c r="BDV272" s="11"/>
      <c r="BDW272" s="11"/>
      <c r="BDX272" s="89"/>
      <c r="BDY272" s="87"/>
      <c r="BDZ272" s="90"/>
      <c r="BEA272" s="91"/>
      <c r="BEB272" s="86"/>
      <c r="BEC272" s="87"/>
      <c r="BED272" s="87"/>
      <c r="BEE272" s="87"/>
      <c r="BEF272" s="87"/>
      <c r="BEG272" s="88"/>
      <c r="BEH272" s="12"/>
      <c r="BEI272" s="12"/>
      <c r="BEJ272" s="88"/>
      <c r="BEK272" s="88"/>
      <c r="BEL272" s="11"/>
      <c r="BEM272" s="11"/>
      <c r="BEN272" s="89"/>
      <c r="BEO272" s="87"/>
      <c r="BEP272" s="90"/>
      <c r="BEQ272" s="91"/>
      <c r="BER272" s="86"/>
      <c r="BES272" s="87"/>
      <c r="BET272" s="87"/>
      <c r="BEU272" s="87"/>
      <c r="BEV272" s="87"/>
      <c r="BEW272" s="88"/>
      <c r="BEX272" s="12"/>
      <c r="BEY272" s="12"/>
      <c r="BEZ272" s="88"/>
      <c r="BFA272" s="88"/>
      <c r="BFB272" s="11"/>
      <c r="BFC272" s="11"/>
      <c r="BFD272" s="89"/>
      <c r="BFE272" s="87"/>
      <c r="BFF272" s="90"/>
      <c r="BFG272" s="91"/>
      <c r="BFH272" s="86"/>
      <c r="BFI272" s="87"/>
      <c r="BFJ272" s="87"/>
      <c r="BFK272" s="87"/>
      <c r="BFL272" s="87"/>
      <c r="BFM272" s="88"/>
      <c r="BFN272" s="12"/>
      <c r="BFO272" s="12"/>
      <c r="BFP272" s="88"/>
      <c r="BFQ272" s="88"/>
      <c r="BFR272" s="11"/>
      <c r="BFS272" s="11"/>
      <c r="BFT272" s="89"/>
      <c r="BFU272" s="87"/>
      <c r="BFV272" s="90"/>
      <c r="BFW272" s="91"/>
      <c r="BFX272" s="86"/>
      <c r="BFY272" s="87"/>
      <c r="BFZ272" s="87"/>
      <c r="BGA272" s="87"/>
      <c r="BGB272" s="87"/>
      <c r="BGC272" s="88"/>
      <c r="BGD272" s="12"/>
      <c r="BGE272" s="12"/>
      <c r="BGF272" s="88"/>
      <c r="BGG272" s="88"/>
      <c r="BGH272" s="11"/>
      <c r="BGI272" s="11"/>
      <c r="BGJ272" s="89"/>
      <c r="BGK272" s="87"/>
      <c r="BGL272" s="90"/>
      <c r="BGM272" s="91"/>
      <c r="BGN272" s="86"/>
      <c r="BGO272" s="87"/>
      <c r="BGP272" s="87"/>
      <c r="BGQ272" s="87"/>
      <c r="BGR272" s="87"/>
      <c r="BGS272" s="88"/>
      <c r="BGT272" s="12"/>
      <c r="BGU272" s="12"/>
      <c r="BGV272" s="88"/>
      <c r="BGW272" s="88"/>
      <c r="BGX272" s="11"/>
      <c r="BGY272" s="11"/>
      <c r="BGZ272" s="89"/>
      <c r="BHA272" s="87"/>
      <c r="BHB272" s="90"/>
      <c r="BHC272" s="91"/>
      <c r="BHD272" s="86"/>
      <c r="BHE272" s="87"/>
      <c r="BHF272" s="87"/>
      <c r="BHG272" s="87"/>
      <c r="BHH272" s="87"/>
      <c r="BHI272" s="88"/>
      <c r="BHJ272" s="12"/>
      <c r="BHK272" s="12"/>
      <c r="BHL272" s="88"/>
      <c r="BHM272" s="88"/>
      <c r="BHN272" s="11"/>
      <c r="BHO272" s="11"/>
      <c r="BHP272" s="89"/>
      <c r="BHQ272" s="87"/>
      <c r="BHR272" s="90"/>
      <c r="BHS272" s="91"/>
      <c r="BHT272" s="86"/>
      <c r="BHU272" s="87"/>
      <c r="BHV272" s="87"/>
      <c r="BHW272" s="87"/>
      <c r="BHX272" s="87"/>
      <c r="BHY272" s="88"/>
      <c r="BHZ272" s="12"/>
      <c r="BIA272" s="12"/>
      <c r="BIB272" s="88"/>
      <c r="BIC272" s="88"/>
      <c r="BID272" s="11"/>
      <c r="BIE272" s="11"/>
      <c r="BIF272" s="89"/>
      <c r="BIG272" s="87"/>
      <c r="BIH272" s="90"/>
      <c r="BII272" s="91"/>
      <c r="BIJ272" s="86"/>
      <c r="BIK272" s="87"/>
      <c r="BIL272" s="87"/>
      <c r="BIM272" s="87"/>
      <c r="BIN272" s="87"/>
      <c r="BIO272" s="88"/>
      <c r="BIP272" s="12"/>
      <c r="BIQ272" s="12"/>
      <c r="BIR272" s="88"/>
      <c r="BIS272" s="88"/>
      <c r="BIT272" s="11"/>
      <c r="BIU272" s="11"/>
      <c r="BIV272" s="89"/>
      <c r="BIW272" s="87"/>
      <c r="BIX272" s="90"/>
      <c r="BIY272" s="91"/>
      <c r="BIZ272" s="86"/>
      <c r="BJA272" s="87"/>
      <c r="BJB272" s="87"/>
      <c r="BJC272" s="87"/>
      <c r="BJD272" s="87"/>
      <c r="BJE272" s="88"/>
      <c r="BJF272" s="12"/>
      <c r="BJG272" s="12"/>
      <c r="BJH272" s="88"/>
      <c r="BJI272" s="88"/>
      <c r="BJJ272" s="11"/>
      <c r="BJK272" s="11"/>
      <c r="BJL272" s="89"/>
      <c r="BJM272" s="87"/>
      <c r="BJN272" s="90"/>
      <c r="BJO272" s="91"/>
      <c r="BJP272" s="86"/>
      <c r="BJQ272" s="87"/>
      <c r="BJR272" s="87"/>
      <c r="BJS272" s="87"/>
      <c r="BJT272" s="87"/>
      <c r="BJU272" s="88"/>
      <c r="BJV272" s="12"/>
      <c r="BJW272" s="12"/>
      <c r="BJX272" s="88"/>
      <c r="BJY272" s="88"/>
      <c r="BJZ272" s="11"/>
      <c r="BKA272" s="11"/>
      <c r="BKB272" s="89"/>
      <c r="BKC272" s="87"/>
      <c r="BKD272" s="90"/>
      <c r="BKE272" s="91"/>
      <c r="BKF272" s="86"/>
      <c r="BKG272" s="87"/>
      <c r="BKH272" s="87"/>
      <c r="BKI272" s="87"/>
      <c r="BKJ272" s="87"/>
      <c r="BKK272" s="88"/>
      <c r="BKL272" s="12"/>
      <c r="BKM272" s="12"/>
      <c r="BKN272" s="88"/>
      <c r="BKO272" s="88"/>
      <c r="BKP272" s="11"/>
      <c r="BKQ272" s="11"/>
      <c r="BKR272" s="89"/>
      <c r="BKS272" s="87"/>
      <c r="BKT272" s="90"/>
      <c r="BKU272" s="91"/>
      <c r="BKV272" s="86"/>
      <c r="BKW272" s="87"/>
      <c r="BKX272" s="87"/>
      <c r="BKY272" s="87"/>
      <c r="BKZ272" s="87"/>
      <c r="BLA272" s="88"/>
      <c r="BLB272" s="12"/>
      <c r="BLC272" s="12"/>
      <c r="BLD272" s="88"/>
      <c r="BLE272" s="88"/>
      <c r="BLF272" s="11"/>
      <c r="BLG272" s="11"/>
      <c r="BLH272" s="89"/>
      <c r="BLI272" s="87"/>
      <c r="BLJ272" s="90"/>
      <c r="BLK272" s="91"/>
      <c r="BLL272" s="86"/>
      <c r="BLM272" s="87"/>
      <c r="BLN272" s="87"/>
      <c r="BLO272" s="87"/>
      <c r="BLP272" s="87"/>
      <c r="BLQ272" s="88"/>
      <c r="BLR272" s="12"/>
      <c r="BLS272" s="12"/>
      <c r="BLT272" s="88"/>
      <c r="BLU272" s="88"/>
      <c r="BLV272" s="11"/>
      <c r="BLW272" s="11"/>
      <c r="BLX272" s="89"/>
      <c r="BLY272" s="87"/>
      <c r="BLZ272" s="90"/>
      <c r="BMA272" s="91"/>
      <c r="BMB272" s="86"/>
      <c r="BMC272" s="87"/>
      <c r="BMD272" s="87"/>
      <c r="BME272" s="87"/>
      <c r="BMF272" s="87"/>
      <c r="BMG272" s="88"/>
      <c r="BMH272" s="12"/>
      <c r="BMI272" s="12"/>
      <c r="BMJ272" s="88"/>
      <c r="BMK272" s="88"/>
      <c r="BML272" s="11"/>
      <c r="BMM272" s="11"/>
      <c r="BMN272" s="89"/>
      <c r="BMO272" s="87"/>
      <c r="BMP272" s="90"/>
      <c r="BMQ272" s="91"/>
      <c r="BMR272" s="86"/>
      <c r="BMS272" s="87"/>
      <c r="BMT272" s="87"/>
      <c r="BMU272" s="87"/>
      <c r="BMV272" s="87"/>
      <c r="BMW272" s="88"/>
      <c r="BMX272" s="12"/>
      <c r="BMY272" s="12"/>
      <c r="BMZ272" s="88"/>
      <c r="BNA272" s="88"/>
      <c r="BNB272" s="11"/>
      <c r="BNC272" s="11"/>
      <c r="BND272" s="89"/>
      <c r="BNE272" s="87"/>
      <c r="BNF272" s="90"/>
      <c r="BNG272" s="91"/>
      <c r="BNH272" s="86"/>
      <c r="BNI272" s="87"/>
      <c r="BNJ272" s="87"/>
      <c r="BNK272" s="87"/>
      <c r="BNL272" s="87"/>
      <c r="BNM272" s="88"/>
      <c r="BNN272" s="12"/>
      <c r="BNO272" s="12"/>
      <c r="BNP272" s="88"/>
      <c r="BNQ272" s="88"/>
      <c r="BNR272" s="11"/>
      <c r="BNS272" s="11"/>
      <c r="BNT272" s="89"/>
      <c r="BNU272" s="87"/>
      <c r="BNV272" s="90"/>
      <c r="BNW272" s="91"/>
      <c r="BNX272" s="86"/>
      <c r="BNY272" s="87"/>
      <c r="BNZ272" s="87"/>
      <c r="BOA272" s="87"/>
      <c r="BOB272" s="87"/>
      <c r="BOC272" s="88"/>
      <c r="BOD272" s="12"/>
      <c r="BOE272" s="12"/>
      <c r="BOF272" s="88"/>
      <c r="BOG272" s="88"/>
      <c r="BOH272" s="11"/>
      <c r="BOI272" s="11"/>
      <c r="BOJ272" s="89"/>
      <c r="BOK272" s="87"/>
      <c r="BOL272" s="90"/>
      <c r="BOM272" s="91"/>
      <c r="BON272" s="86"/>
      <c r="BOO272" s="87"/>
      <c r="BOP272" s="87"/>
      <c r="BOQ272" s="87"/>
      <c r="BOR272" s="87"/>
      <c r="BOS272" s="88"/>
      <c r="BOT272" s="12"/>
      <c r="BOU272" s="12"/>
      <c r="BOV272" s="88"/>
      <c r="BOW272" s="88"/>
      <c r="BOX272" s="11"/>
      <c r="BOY272" s="11"/>
      <c r="BOZ272" s="89"/>
      <c r="BPA272" s="87"/>
      <c r="BPB272" s="90"/>
      <c r="BPC272" s="91"/>
      <c r="BPD272" s="86"/>
      <c r="BPE272" s="87"/>
      <c r="BPF272" s="87"/>
      <c r="BPG272" s="87"/>
      <c r="BPH272" s="87"/>
      <c r="BPI272" s="88"/>
      <c r="BPJ272" s="12"/>
      <c r="BPK272" s="12"/>
      <c r="BPL272" s="88"/>
      <c r="BPM272" s="88"/>
      <c r="BPN272" s="11"/>
      <c r="BPO272" s="11"/>
      <c r="BPP272" s="89"/>
      <c r="BPQ272" s="87"/>
      <c r="BPR272" s="90"/>
      <c r="BPS272" s="91"/>
      <c r="BPT272" s="86"/>
      <c r="BPU272" s="87"/>
      <c r="BPV272" s="87"/>
      <c r="BPW272" s="87"/>
      <c r="BPX272" s="87"/>
      <c r="BPY272" s="88"/>
      <c r="BPZ272" s="12"/>
      <c r="BQA272" s="12"/>
      <c r="BQB272" s="88"/>
      <c r="BQC272" s="88"/>
      <c r="BQD272" s="11"/>
      <c r="BQE272" s="11"/>
      <c r="BQF272" s="89"/>
      <c r="BQG272" s="87"/>
      <c r="BQH272" s="90"/>
      <c r="BQI272" s="91"/>
      <c r="BQJ272" s="86"/>
      <c r="BQK272" s="87"/>
      <c r="BQL272" s="87"/>
      <c r="BQM272" s="87"/>
      <c r="BQN272" s="87"/>
      <c r="BQO272" s="88"/>
      <c r="BQP272" s="12"/>
      <c r="BQQ272" s="12"/>
      <c r="BQR272" s="88"/>
      <c r="BQS272" s="88"/>
      <c r="BQT272" s="11"/>
      <c r="BQU272" s="11"/>
      <c r="BQV272" s="89"/>
      <c r="BQW272" s="87"/>
      <c r="BQX272" s="90"/>
      <c r="BQY272" s="91"/>
      <c r="BQZ272" s="86"/>
      <c r="BRA272" s="87"/>
      <c r="BRB272" s="87"/>
      <c r="BRC272" s="87"/>
      <c r="BRD272" s="87"/>
      <c r="BRE272" s="88"/>
      <c r="BRF272" s="12"/>
      <c r="BRG272" s="12"/>
      <c r="BRH272" s="88"/>
      <c r="BRI272" s="88"/>
      <c r="BRJ272" s="11"/>
      <c r="BRK272" s="11"/>
      <c r="BRL272" s="89"/>
      <c r="BRM272" s="87"/>
      <c r="BRN272" s="90"/>
      <c r="BRO272" s="91"/>
      <c r="BRP272" s="86"/>
      <c r="BRQ272" s="87"/>
      <c r="BRR272" s="87"/>
      <c r="BRS272" s="87"/>
      <c r="BRT272" s="87"/>
      <c r="BRU272" s="88"/>
      <c r="BRV272" s="12"/>
      <c r="BRW272" s="12"/>
      <c r="BRX272" s="88"/>
      <c r="BRY272" s="88"/>
      <c r="BRZ272" s="11"/>
      <c r="BSA272" s="11"/>
      <c r="BSB272" s="89"/>
      <c r="BSC272" s="87"/>
      <c r="BSD272" s="90"/>
      <c r="BSE272" s="91"/>
      <c r="BSF272" s="86"/>
      <c r="BSG272" s="87"/>
      <c r="BSH272" s="87"/>
      <c r="BSI272" s="87"/>
      <c r="BSJ272" s="87"/>
      <c r="BSK272" s="88"/>
      <c r="BSL272" s="12"/>
      <c r="BSM272" s="12"/>
      <c r="BSN272" s="88"/>
      <c r="BSO272" s="88"/>
      <c r="BSP272" s="11"/>
      <c r="BSQ272" s="11"/>
      <c r="BSR272" s="89"/>
      <c r="BSS272" s="87"/>
      <c r="BST272" s="90"/>
      <c r="BSU272" s="91"/>
      <c r="BSV272" s="86"/>
      <c r="BSW272" s="87"/>
      <c r="BSX272" s="87"/>
      <c r="BSY272" s="87"/>
      <c r="BSZ272" s="87"/>
      <c r="BTA272" s="88"/>
      <c r="BTB272" s="12"/>
      <c r="BTC272" s="12"/>
      <c r="BTD272" s="88"/>
      <c r="BTE272" s="88"/>
      <c r="BTF272" s="11"/>
      <c r="BTG272" s="11"/>
      <c r="BTH272" s="89"/>
      <c r="BTI272" s="87"/>
      <c r="BTJ272" s="90"/>
      <c r="BTK272" s="91"/>
      <c r="BTL272" s="86"/>
      <c r="BTM272" s="87"/>
      <c r="BTN272" s="87"/>
      <c r="BTO272" s="87"/>
      <c r="BTP272" s="87"/>
      <c r="BTQ272" s="88"/>
      <c r="BTR272" s="12"/>
      <c r="BTS272" s="12"/>
      <c r="BTT272" s="88"/>
      <c r="BTU272" s="88"/>
      <c r="BTV272" s="11"/>
      <c r="BTW272" s="11"/>
      <c r="BTX272" s="89"/>
      <c r="BTY272" s="87"/>
      <c r="BTZ272" s="90"/>
      <c r="BUA272" s="91"/>
      <c r="BUB272" s="86"/>
      <c r="BUC272" s="87"/>
      <c r="BUD272" s="87"/>
      <c r="BUE272" s="87"/>
      <c r="BUF272" s="87"/>
      <c r="BUG272" s="88"/>
      <c r="BUH272" s="12"/>
      <c r="BUI272" s="12"/>
      <c r="BUJ272" s="88"/>
      <c r="BUK272" s="88"/>
      <c r="BUL272" s="11"/>
      <c r="BUM272" s="11"/>
      <c r="BUN272" s="89"/>
      <c r="BUO272" s="87"/>
      <c r="BUP272" s="90"/>
      <c r="BUQ272" s="91"/>
      <c r="BUR272" s="86"/>
      <c r="BUS272" s="87"/>
      <c r="BUT272" s="87"/>
      <c r="BUU272" s="87"/>
      <c r="BUV272" s="87"/>
      <c r="BUW272" s="88"/>
      <c r="BUX272" s="12"/>
      <c r="BUY272" s="12"/>
      <c r="BUZ272" s="88"/>
      <c r="BVA272" s="88"/>
      <c r="BVB272" s="11"/>
      <c r="BVC272" s="11"/>
      <c r="BVD272" s="89"/>
      <c r="BVE272" s="87"/>
      <c r="BVF272" s="90"/>
      <c r="BVG272" s="91"/>
      <c r="BVH272" s="86"/>
      <c r="BVI272" s="87"/>
      <c r="BVJ272" s="87"/>
      <c r="BVK272" s="87"/>
      <c r="BVL272" s="87"/>
      <c r="BVM272" s="88"/>
      <c r="BVN272" s="12"/>
      <c r="BVO272" s="12"/>
      <c r="BVP272" s="88"/>
      <c r="BVQ272" s="88"/>
      <c r="BVR272" s="11"/>
      <c r="BVS272" s="11"/>
      <c r="BVT272" s="89"/>
      <c r="BVU272" s="87"/>
      <c r="BVV272" s="90"/>
      <c r="BVW272" s="91"/>
      <c r="BVX272" s="86"/>
      <c r="BVY272" s="87"/>
      <c r="BVZ272" s="87"/>
      <c r="BWA272" s="87"/>
      <c r="BWB272" s="87"/>
      <c r="BWC272" s="88"/>
      <c r="BWD272" s="12"/>
      <c r="BWE272" s="12"/>
      <c r="BWF272" s="88"/>
      <c r="BWG272" s="88"/>
      <c r="BWH272" s="11"/>
      <c r="BWI272" s="11"/>
      <c r="BWJ272" s="89"/>
      <c r="BWK272" s="87"/>
      <c r="BWL272" s="90"/>
      <c r="BWM272" s="91"/>
      <c r="BWN272" s="86"/>
      <c r="BWO272" s="87"/>
      <c r="BWP272" s="87"/>
      <c r="BWQ272" s="87"/>
      <c r="BWR272" s="87"/>
      <c r="BWS272" s="88"/>
      <c r="BWT272" s="12"/>
      <c r="BWU272" s="12"/>
      <c r="BWV272" s="88"/>
      <c r="BWW272" s="88"/>
      <c r="BWX272" s="11"/>
      <c r="BWY272" s="11"/>
      <c r="BWZ272" s="89"/>
      <c r="BXA272" s="87"/>
      <c r="BXB272" s="90"/>
      <c r="BXC272" s="91"/>
      <c r="BXD272" s="86"/>
      <c r="BXE272" s="87"/>
      <c r="BXF272" s="87"/>
      <c r="BXG272" s="87"/>
      <c r="BXH272" s="87"/>
      <c r="BXI272" s="88"/>
      <c r="BXJ272" s="12"/>
      <c r="BXK272" s="12"/>
      <c r="BXL272" s="88"/>
      <c r="BXM272" s="88"/>
      <c r="BXN272" s="11"/>
      <c r="BXO272" s="11"/>
      <c r="BXP272" s="89"/>
      <c r="BXQ272" s="87"/>
      <c r="BXR272" s="90"/>
      <c r="BXS272" s="91"/>
      <c r="BXT272" s="86"/>
      <c r="BXU272" s="87"/>
      <c r="BXV272" s="87"/>
      <c r="BXW272" s="87"/>
      <c r="BXX272" s="87"/>
      <c r="BXY272" s="88"/>
      <c r="BXZ272" s="12"/>
      <c r="BYA272" s="12"/>
      <c r="BYB272" s="88"/>
      <c r="BYC272" s="88"/>
      <c r="BYD272" s="11"/>
      <c r="BYE272" s="11"/>
      <c r="BYF272" s="89"/>
      <c r="BYG272" s="87"/>
      <c r="BYH272" s="90"/>
      <c r="BYI272" s="91"/>
      <c r="BYJ272" s="86"/>
      <c r="BYK272" s="87"/>
      <c r="BYL272" s="87"/>
      <c r="BYM272" s="87"/>
      <c r="BYN272" s="87"/>
      <c r="BYO272" s="88"/>
      <c r="BYP272" s="12"/>
      <c r="BYQ272" s="12"/>
      <c r="BYR272" s="88"/>
      <c r="BYS272" s="88"/>
      <c r="BYT272" s="11"/>
      <c r="BYU272" s="11"/>
      <c r="BYV272" s="89"/>
      <c r="BYW272" s="87"/>
      <c r="BYX272" s="90"/>
      <c r="BYY272" s="91"/>
      <c r="BYZ272" s="86"/>
      <c r="BZA272" s="87"/>
      <c r="BZB272" s="87"/>
      <c r="BZC272" s="87"/>
      <c r="BZD272" s="87"/>
      <c r="BZE272" s="88"/>
      <c r="BZF272" s="12"/>
      <c r="BZG272" s="12"/>
      <c r="BZH272" s="88"/>
      <c r="BZI272" s="88"/>
      <c r="BZJ272" s="11"/>
      <c r="BZK272" s="11"/>
      <c r="BZL272" s="89"/>
      <c r="BZM272" s="87"/>
      <c r="BZN272" s="90"/>
      <c r="BZO272" s="91"/>
      <c r="BZP272" s="86"/>
      <c r="BZQ272" s="87"/>
      <c r="BZR272" s="87"/>
      <c r="BZS272" s="87"/>
      <c r="BZT272" s="87"/>
      <c r="BZU272" s="88"/>
      <c r="BZV272" s="12"/>
      <c r="BZW272" s="12"/>
      <c r="BZX272" s="88"/>
      <c r="BZY272" s="88"/>
      <c r="BZZ272" s="11"/>
      <c r="CAA272" s="11"/>
      <c r="CAB272" s="89"/>
      <c r="CAC272" s="87"/>
      <c r="CAD272" s="90"/>
      <c r="CAE272" s="91"/>
      <c r="CAF272" s="86"/>
      <c r="CAG272" s="87"/>
      <c r="CAH272" s="87"/>
      <c r="CAI272" s="87"/>
      <c r="CAJ272" s="87"/>
      <c r="CAK272" s="88"/>
      <c r="CAL272" s="12"/>
      <c r="CAM272" s="12"/>
      <c r="CAN272" s="88"/>
      <c r="CAO272" s="88"/>
      <c r="CAP272" s="11"/>
      <c r="CAQ272" s="11"/>
      <c r="CAR272" s="89"/>
      <c r="CAS272" s="87"/>
      <c r="CAT272" s="90"/>
      <c r="CAU272" s="91"/>
      <c r="CAV272" s="86"/>
      <c r="CAW272" s="87"/>
      <c r="CAX272" s="87"/>
      <c r="CAY272" s="87"/>
      <c r="CAZ272" s="87"/>
      <c r="CBA272" s="88"/>
      <c r="CBB272" s="12"/>
      <c r="CBC272" s="12"/>
      <c r="CBD272" s="88"/>
      <c r="CBE272" s="88"/>
      <c r="CBF272" s="11"/>
      <c r="CBG272" s="11"/>
      <c r="CBH272" s="89"/>
      <c r="CBI272" s="87"/>
      <c r="CBJ272" s="90"/>
      <c r="CBK272" s="91"/>
      <c r="CBL272" s="86"/>
      <c r="CBM272" s="87"/>
      <c r="CBN272" s="87"/>
      <c r="CBO272" s="87"/>
      <c r="CBP272" s="87"/>
      <c r="CBQ272" s="88"/>
      <c r="CBR272" s="12"/>
      <c r="CBS272" s="12"/>
      <c r="CBT272" s="88"/>
      <c r="CBU272" s="88"/>
      <c r="CBV272" s="11"/>
      <c r="CBW272" s="11"/>
      <c r="CBX272" s="89"/>
      <c r="CBY272" s="87"/>
      <c r="CBZ272" s="90"/>
      <c r="CCA272" s="91"/>
      <c r="CCB272" s="86"/>
      <c r="CCC272" s="87"/>
      <c r="CCD272" s="87"/>
      <c r="CCE272" s="87"/>
      <c r="CCF272" s="87"/>
      <c r="CCG272" s="88"/>
      <c r="CCH272" s="12"/>
      <c r="CCI272" s="12"/>
      <c r="CCJ272" s="88"/>
      <c r="CCK272" s="88"/>
      <c r="CCL272" s="11"/>
      <c r="CCM272" s="11"/>
      <c r="CCN272" s="89"/>
      <c r="CCO272" s="87"/>
      <c r="CCP272" s="90"/>
      <c r="CCQ272" s="91"/>
      <c r="CCR272" s="86"/>
      <c r="CCS272" s="87"/>
      <c r="CCT272" s="87"/>
      <c r="CCU272" s="87"/>
      <c r="CCV272" s="87"/>
      <c r="CCW272" s="88"/>
      <c r="CCX272" s="12"/>
      <c r="CCY272" s="12"/>
      <c r="CCZ272" s="88"/>
      <c r="CDA272" s="88"/>
      <c r="CDB272" s="11"/>
      <c r="CDC272" s="11"/>
      <c r="CDD272" s="89"/>
      <c r="CDE272" s="87"/>
      <c r="CDF272" s="90"/>
      <c r="CDG272" s="91"/>
      <c r="CDH272" s="86"/>
      <c r="CDI272" s="87"/>
      <c r="CDJ272" s="87"/>
      <c r="CDK272" s="87"/>
      <c r="CDL272" s="87"/>
      <c r="CDM272" s="88"/>
      <c r="CDN272" s="12"/>
      <c r="CDO272" s="12"/>
      <c r="CDP272" s="88"/>
      <c r="CDQ272" s="88"/>
      <c r="CDR272" s="11"/>
      <c r="CDS272" s="11"/>
      <c r="CDT272" s="89"/>
      <c r="CDU272" s="87"/>
      <c r="CDV272" s="90"/>
      <c r="CDW272" s="91"/>
      <c r="CDX272" s="86"/>
      <c r="CDY272" s="87"/>
      <c r="CDZ272" s="87"/>
      <c r="CEA272" s="87"/>
      <c r="CEB272" s="87"/>
      <c r="CEC272" s="88"/>
      <c r="CED272" s="12"/>
      <c r="CEE272" s="12"/>
      <c r="CEF272" s="88"/>
      <c r="CEG272" s="88"/>
      <c r="CEH272" s="11"/>
      <c r="CEI272" s="11"/>
      <c r="CEJ272" s="89"/>
      <c r="CEK272" s="87"/>
      <c r="CEL272" s="90"/>
      <c r="CEM272" s="91"/>
      <c r="CEN272" s="86"/>
      <c r="CEO272" s="87"/>
      <c r="CEP272" s="87"/>
      <c r="CEQ272" s="87"/>
      <c r="CER272" s="87"/>
      <c r="CES272" s="88"/>
      <c r="CET272" s="12"/>
      <c r="CEU272" s="12"/>
      <c r="CEV272" s="88"/>
      <c r="CEW272" s="88"/>
      <c r="CEX272" s="11"/>
      <c r="CEY272" s="11"/>
      <c r="CEZ272" s="89"/>
      <c r="CFA272" s="87"/>
      <c r="CFB272" s="90"/>
      <c r="CFC272" s="91"/>
      <c r="CFD272" s="86"/>
      <c r="CFE272" s="87"/>
      <c r="CFF272" s="87"/>
      <c r="CFG272" s="87"/>
      <c r="CFH272" s="87"/>
      <c r="CFI272" s="88"/>
      <c r="CFJ272" s="12"/>
      <c r="CFK272" s="12"/>
      <c r="CFL272" s="88"/>
      <c r="CFM272" s="88"/>
      <c r="CFN272" s="11"/>
      <c r="CFO272" s="11"/>
      <c r="CFP272" s="89"/>
      <c r="CFQ272" s="87"/>
      <c r="CFR272" s="90"/>
      <c r="CFS272" s="91"/>
      <c r="CFT272" s="86"/>
      <c r="CFU272" s="87"/>
      <c r="CFV272" s="87"/>
      <c r="CFW272" s="87"/>
      <c r="CFX272" s="87"/>
      <c r="CFY272" s="88"/>
      <c r="CFZ272" s="12"/>
      <c r="CGA272" s="12"/>
      <c r="CGB272" s="88"/>
      <c r="CGC272" s="88"/>
      <c r="CGD272" s="11"/>
      <c r="CGE272" s="11"/>
      <c r="CGF272" s="89"/>
      <c r="CGG272" s="87"/>
      <c r="CGH272" s="90"/>
      <c r="CGI272" s="91"/>
      <c r="CGJ272" s="86"/>
      <c r="CGK272" s="87"/>
      <c r="CGL272" s="87"/>
      <c r="CGM272" s="87"/>
      <c r="CGN272" s="87"/>
      <c r="CGO272" s="88"/>
      <c r="CGP272" s="12"/>
      <c r="CGQ272" s="12"/>
      <c r="CGR272" s="88"/>
      <c r="CGS272" s="88"/>
      <c r="CGT272" s="11"/>
      <c r="CGU272" s="11"/>
      <c r="CGV272" s="89"/>
      <c r="CGW272" s="87"/>
      <c r="CGX272" s="90"/>
      <c r="CGY272" s="91"/>
      <c r="CGZ272" s="86"/>
      <c r="CHA272" s="87"/>
      <c r="CHB272" s="87"/>
      <c r="CHC272" s="87"/>
      <c r="CHD272" s="87"/>
      <c r="CHE272" s="88"/>
      <c r="CHF272" s="12"/>
      <c r="CHG272" s="12"/>
      <c r="CHH272" s="88"/>
      <c r="CHI272" s="88"/>
      <c r="CHJ272" s="11"/>
      <c r="CHK272" s="11"/>
      <c r="CHL272" s="89"/>
      <c r="CHM272" s="87"/>
      <c r="CHN272" s="90"/>
      <c r="CHO272" s="91"/>
      <c r="CHP272" s="86"/>
      <c r="CHQ272" s="87"/>
      <c r="CHR272" s="87"/>
      <c r="CHS272" s="87"/>
      <c r="CHT272" s="87"/>
      <c r="CHU272" s="88"/>
      <c r="CHV272" s="12"/>
      <c r="CHW272" s="12"/>
      <c r="CHX272" s="88"/>
      <c r="CHY272" s="88"/>
      <c r="CHZ272" s="11"/>
      <c r="CIA272" s="11"/>
      <c r="CIB272" s="89"/>
      <c r="CIC272" s="87"/>
      <c r="CID272" s="90"/>
      <c r="CIE272" s="91"/>
      <c r="CIF272" s="86"/>
      <c r="CIG272" s="87"/>
      <c r="CIH272" s="87"/>
      <c r="CII272" s="87"/>
      <c r="CIJ272" s="87"/>
      <c r="CIK272" s="88"/>
      <c r="CIL272" s="12"/>
      <c r="CIM272" s="12"/>
      <c r="CIN272" s="88"/>
      <c r="CIO272" s="88"/>
      <c r="CIP272" s="11"/>
      <c r="CIQ272" s="11"/>
      <c r="CIR272" s="89"/>
      <c r="CIS272" s="87"/>
      <c r="CIT272" s="90"/>
      <c r="CIU272" s="91"/>
      <c r="CIV272" s="86"/>
      <c r="CIW272" s="87"/>
      <c r="CIX272" s="87"/>
      <c r="CIY272" s="87"/>
      <c r="CIZ272" s="87"/>
      <c r="CJA272" s="88"/>
      <c r="CJB272" s="12"/>
      <c r="CJC272" s="12"/>
      <c r="CJD272" s="88"/>
      <c r="CJE272" s="88"/>
      <c r="CJF272" s="11"/>
      <c r="CJG272" s="11"/>
      <c r="CJH272" s="89"/>
      <c r="CJI272" s="87"/>
      <c r="CJJ272" s="90"/>
      <c r="CJK272" s="91"/>
      <c r="CJL272" s="86"/>
      <c r="CJM272" s="87"/>
      <c r="CJN272" s="87"/>
      <c r="CJO272" s="87"/>
      <c r="CJP272" s="87"/>
      <c r="CJQ272" s="88"/>
      <c r="CJR272" s="12"/>
      <c r="CJS272" s="12"/>
      <c r="CJT272" s="88"/>
      <c r="CJU272" s="88"/>
      <c r="CJV272" s="11"/>
      <c r="CJW272" s="11"/>
      <c r="CJX272" s="89"/>
      <c r="CJY272" s="87"/>
      <c r="CJZ272" s="90"/>
      <c r="CKA272" s="91"/>
      <c r="CKB272" s="86"/>
      <c r="CKC272" s="87"/>
      <c r="CKD272" s="87"/>
      <c r="CKE272" s="87"/>
      <c r="CKF272" s="87"/>
      <c r="CKG272" s="88"/>
      <c r="CKH272" s="12"/>
      <c r="CKI272" s="12"/>
      <c r="CKJ272" s="88"/>
      <c r="CKK272" s="88"/>
      <c r="CKL272" s="11"/>
      <c r="CKM272" s="11"/>
      <c r="CKN272" s="89"/>
      <c r="CKO272" s="87"/>
      <c r="CKP272" s="90"/>
      <c r="CKQ272" s="91"/>
      <c r="CKR272" s="86"/>
      <c r="CKS272" s="87"/>
      <c r="CKT272" s="87"/>
      <c r="CKU272" s="87"/>
      <c r="CKV272" s="87"/>
      <c r="CKW272" s="88"/>
      <c r="CKX272" s="12"/>
      <c r="CKY272" s="12"/>
      <c r="CKZ272" s="88"/>
      <c r="CLA272" s="88"/>
      <c r="CLB272" s="11"/>
      <c r="CLC272" s="11"/>
      <c r="CLD272" s="89"/>
      <c r="CLE272" s="87"/>
      <c r="CLF272" s="90"/>
      <c r="CLG272" s="91"/>
      <c r="CLH272" s="86"/>
      <c r="CLI272" s="87"/>
      <c r="CLJ272" s="87"/>
      <c r="CLK272" s="87"/>
      <c r="CLL272" s="87"/>
      <c r="CLM272" s="88"/>
      <c r="CLN272" s="12"/>
      <c r="CLO272" s="12"/>
      <c r="CLP272" s="88"/>
      <c r="CLQ272" s="88"/>
      <c r="CLR272" s="11"/>
      <c r="CLS272" s="11"/>
      <c r="CLT272" s="89"/>
      <c r="CLU272" s="87"/>
      <c r="CLV272" s="90"/>
      <c r="CLW272" s="91"/>
      <c r="CLX272" s="86"/>
      <c r="CLY272" s="87"/>
      <c r="CLZ272" s="87"/>
      <c r="CMA272" s="87"/>
      <c r="CMB272" s="87"/>
      <c r="CMC272" s="88"/>
      <c r="CMD272" s="12"/>
      <c r="CME272" s="12"/>
      <c r="CMF272" s="88"/>
      <c r="CMG272" s="88"/>
      <c r="CMH272" s="11"/>
      <c r="CMI272" s="11"/>
      <c r="CMJ272" s="89"/>
      <c r="CMK272" s="87"/>
      <c r="CML272" s="90"/>
      <c r="CMM272" s="91"/>
      <c r="CMN272" s="86"/>
      <c r="CMO272" s="87"/>
      <c r="CMP272" s="87"/>
      <c r="CMQ272" s="87"/>
      <c r="CMR272" s="87"/>
      <c r="CMS272" s="88"/>
      <c r="CMT272" s="12"/>
      <c r="CMU272" s="12"/>
      <c r="CMV272" s="88"/>
      <c r="CMW272" s="88"/>
      <c r="CMX272" s="11"/>
      <c r="CMY272" s="11"/>
      <c r="CMZ272" s="89"/>
      <c r="CNA272" s="87"/>
      <c r="CNB272" s="90"/>
      <c r="CNC272" s="91"/>
      <c r="CND272" s="86"/>
      <c r="CNE272" s="87"/>
      <c r="CNF272" s="87"/>
      <c r="CNG272" s="87"/>
      <c r="CNH272" s="87"/>
      <c r="CNI272" s="88"/>
      <c r="CNJ272" s="12"/>
      <c r="CNK272" s="12"/>
      <c r="CNL272" s="88"/>
      <c r="CNM272" s="88"/>
      <c r="CNN272" s="11"/>
      <c r="CNO272" s="11"/>
      <c r="CNP272" s="89"/>
      <c r="CNQ272" s="87"/>
      <c r="CNR272" s="90"/>
      <c r="CNS272" s="91"/>
      <c r="CNT272" s="86"/>
      <c r="CNU272" s="87"/>
      <c r="CNV272" s="87"/>
      <c r="CNW272" s="87"/>
      <c r="CNX272" s="87"/>
      <c r="CNY272" s="88"/>
      <c r="CNZ272" s="12"/>
      <c r="COA272" s="12"/>
      <c r="COB272" s="88"/>
      <c r="COC272" s="88"/>
      <c r="COD272" s="11"/>
      <c r="COE272" s="11"/>
      <c r="COF272" s="89"/>
      <c r="COG272" s="87"/>
      <c r="COH272" s="90"/>
      <c r="COI272" s="91"/>
      <c r="COJ272" s="86"/>
      <c r="COK272" s="87"/>
      <c r="COL272" s="87"/>
      <c r="COM272" s="87"/>
      <c r="CON272" s="87"/>
      <c r="COO272" s="88"/>
      <c r="COP272" s="12"/>
      <c r="COQ272" s="12"/>
      <c r="COR272" s="88"/>
      <c r="COS272" s="88"/>
      <c r="COT272" s="11"/>
      <c r="COU272" s="11"/>
      <c r="COV272" s="89"/>
      <c r="COW272" s="87"/>
      <c r="COX272" s="90"/>
      <c r="COY272" s="91"/>
      <c r="COZ272" s="86"/>
      <c r="CPA272" s="87"/>
      <c r="CPB272" s="87"/>
      <c r="CPC272" s="87"/>
      <c r="CPD272" s="87"/>
      <c r="CPE272" s="88"/>
      <c r="CPF272" s="12"/>
      <c r="CPG272" s="12"/>
      <c r="CPH272" s="88"/>
      <c r="CPI272" s="88"/>
      <c r="CPJ272" s="11"/>
      <c r="CPK272" s="11"/>
      <c r="CPL272" s="89"/>
      <c r="CPM272" s="87"/>
      <c r="CPN272" s="90"/>
      <c r="CPO272" s="91"/>
      <c r="CPP272" s="86"/>
      <c r="CPQ272" s="87"/>
      <c r="CPR272" s="87"/>
      <c r="CPS272" s="87"/>
      <c r="CPT272" s="87"/>
      <c r="CPU272" s="88"/>
      <c r="CPV272" s="12"/>
      <c r="CPW272" s="12"/>
      <c r="CPX272" s="88"/>
      <c r="CPY272" s="88"/>
      <c r="CPZ272" s="11"/>
      <c r="CQA272" s="11"/>
      <c r="CQB272" s="89"/>
      <c r="CQC272" s="87"/>
      <c r="CQD272" s="90"/>
      <c r="CQE272" s="91"/>
      <c r="CQF272" s="86"/>
      <c r="CQG272" s="87"/>
      <c r="CQH272" s="87"/>
      <c r="CQI272" s="87"/>
      <c r="CQJ272" s="87"/>
      <c r="CQK272" s="88"/>
      <c r="CQL272" s="12"/>
      <c r="CQM272" s="12"/>
      <c r="CQN272" s="88"/>
      <c r="CQO272" s="88"/>
      <c r="CQP272" s="11"/>
      <c r="CQQ272" s="11"/>
      <c r="CQR272" s="89"/>
      <c r="CQS272" s="87"/>
      <c r="CQT272" s="90"/>
      <c r="CQU272" s="91"/>
      <c r="CQV272" s="86"/>
      <c r="CQW272" s="87"/>
      <c r="CQX272" s="87"/>
      <c r="CQY272" s="87"/>
      <c r="CQZ272" s="87"/>
      <c r="CRA272" s="88"/>
      <c r="CRB272" s="12"/>
      <c r="CRC272" s="12"/>
      <c r="CRD272" s="88"/>
      <c r="CRE272" s="88"/>
      <c r="CRF272" s="11"/>
      <c r="CRG272" s="11"/>
      <c r="CRH272" s="89"/>
      <c r="CRI272" s="87"/>
      <c r="CRJ272" s="90"/>
      <c r="CRK272" s="91"/>
      <c r="CRL272" s="86"/>
      <c r="CRM272" s="87"/>
      <c r="CRN272" s="87"/>
      <c r="CRO272" s="87"/>
      <c r="CRP272" s="87"/>
      <c r="CRQ272" s="88"/>
      <c r="CRR272" s="12"/>
      <c r="CRS272" s="12"/>
      <c r="CRT272" s="88"/>
      <c r="CRU272" s="88"/>
      <c r="CRV272" s="11"/>
      <c r="CRW272" s="11"/>
      <c r="CRX272" s="89"/>
      <c r="CRY272" s="87"/>
      <c r="CRZ272" s="90"/>
      <c r="CSA272" s="91"/>
      <c r="CSB272" s="86"/>
      <c r="CSC272" s="87"/>
      <c r="CSD272" s="87"/>
      <c r="CSE272" s="87"/>
      <c r="CSF272" s="87"/>
      <c r="CSG272" s="88"/>
      <c r="CSH272" s="12"/>
      <c r="CSI272" s="12"/>
      <c r="CSJ272" s="88"/>
      <c r="CSK272" s="88"/>
      <c r="CSL272" s="11"/>
      <c r="CSM272" s="11"/>
      <c r="CSN272" s="89"/>
      <c r="CSO272" s="87"/>
      <c r="CSP272" s="90"/>
      <c r="CSQ272" s="91"/>
      <c r="CSR272" s="86"/>
      <c r="CSS272" s="87"/>
      <c r="CST272" s="87"/>
      <c r="CSU272" s="87"/>
      <c r="CSV272" s="87"/>
      <c r="CSW272" s="88"/>
      <c r="CSX272" s="12"/>
      <c r="CSY272" s="12"/>
      <c r="CSZ272" s="88"/>
      <c r="CTA272" s="88"/>
      <c r="CTB272" s="11"/>
      <c r="CTC272" s="11"/>
      <c r="CTD272" s="89"/>
      <c r="CTE272" s="87"/>
      <c r="CTF272" s="90"/>
      <c r="CTG272" s="91"/>
      <c r="CTH272" s="86"/>
      <c r="CTI272" s="87"/>
      <c r="CTJ272" s="87"/>
      <c r="CTK272" s="87"/>
      <c r="CTL272" s="87"/>
      <c r="CTM272" s="88"/>
      <c r="CTN272" s="12"/>
      <c r="CTO272" s="12"/>
      <c r="CTP272" s="88"/>
      <c r="CTQ272" s="88"/>
      <c r="CTR272" s="11"/>
      <c r="CTS272" s="11"/>
      <c r="CTT272" s="89"/>
      <c r="CTU272" s="87"/>
      <c r="CTV272" s="90"/>
      <c r="CTW272" s="91"/>
      <c r="CTX272" s="86"/>
      <c r="CTY272" s="87"/>
      <c r="CTZ272" s="87"/>
      <c r="CUA272" s="87"/>
      <c r="CUB272" s="87"/>
      <c r="CUC272" s="88"/>
      <c r="CUD272" s="12"/>
      <c r="CUE272" s="12"/>
      <c r="CUF272" s="88"/>
      <c r="CUG272" s="88"/>
      <c r="CUH272" s="11"/>
      <c r="CUI272" s="11"/>
      <c r="CUJ272" s="89"/>
      <c r="CUK272" s="87"/>
      <c r="CUL272" s="90"/>
      <c r="CUM272" s="91"/>
      <c r="CUN272" s="86"/>
      <c r="CUO272" s="87"/>
      <c r="CUP272" s="87"/>
      <c r="CUQ272" s="87"/>
      <c r="CUR272" s="87"/>
      <c r="CUS272" s="88"/>
      <c r="CUT272" s="12"/>
      <c r="CUU272" s="12"/>
      <c r="CUV272" s="88"/>
      <c r="CUW272" s="88"/>
      <c r="CUX272" s="11"/>
      <c r="CUY272" s="11"/>
      <c r="CUZ272" s="89"/>
      <c r="CVA272" s="87"/>
      <c r="CVB272" s="90"/>
      <c r="CVC272" s="91"/>
      <c r="CVD272" s="86"/>
      <c r="CVE272" s="87"/>
      <c r="CVF272" s="87"/>
      <c r="CVG272" s="87"/>
      <c r="CVH272" s="87"/>
      <c r="CVI272" s="88"/>
      <c r="CVJ272" s="12"/>
      <c r="CVK272" s="12"/>
      <c r="CVL272" s="88"/>
      <c r="CVM272" s="88"/>
      <c r="CVN272" s="11"/>
      <c r="CVO272" s="11"/>
      <c r="CVP272" s="89"/>
      <c r="CVQ272" s="87"/>
      <c r="CVR272" s="90"/>
      <c r="CVS272" s="91"/>
      <c r="CVT272" s="86"/>
      <c r="CVU272" s="87"/>
      <c r="CVV272" s="87"/>
      <c r="CVW272" s="87"/>
      <c r="CVX272" s="87"/>
      <c r="CVY272" s="88"/>
      <c r="CVZ272" s="12"/>
      <c r="CWA272" s="12"/>
      <c r="CWB272" s="88"/>
      <c r="CWC272" s="88"/>
      <c r="CWD272" s="11"/>
      <c r="CWE272" s="11"/>
      <c r="CWF272" s="89"/>
      <c r="CWG272" s="87"/>
      <c r="CWH272" s="90"/>
      <c r="CWI272" s="91"/>
      <c r="CWJ272" s="86"/>
      <c r="CWK272" s="87"/>
      <c r="CWL272" s="87"/>
      <c r="CWM272" s="87"/>
      <c r="CWN272" s="87"/>
      <c r="CWO272" s="88"/>
      <c r="CWP272" s="12"/>
      <c r="CWQ272" s="12"/>
      <c r="CWR272" s="88"/>
      <c r="CWS272" s="88"/>
      <c r="CWT272" s="11"/>
      <c r="CWU272" s="11"/>
      <c r="CWV272" s="89"/>
      <c r="CWW272" s="87"/>
      <c r="CWX272" s="90"/>
      <c r="CWY272" s="91"/>
      <c r="CWZ272" s="86"/>
      <c r="CXA272" s="87"/>
      <c r="CXB272" s="87"/>
      <c r="CXC272" s="87"/>
      <c r="CXD272" s="87"/>
      <c r="CXE272" s="88"/>
      <c r="CXF272" s="12"/>
      <c r="CXG272" s="12"/>
      <c r="CXH272" s="88"/>
      <c r="CXI272" s="88"/>
      <c r="CXJ272" s="11"/>
      <c r="CXK272" s="11"/>
      <c r="CXL272" s="89"/>
      <c r="CXM272" s="87"/>
      <c r="CXN272" s="90"/>
      <c r="CXO272" s="91"/>
      <c r="CXP272" s="86"/>
      <c r="CXQ272" s="87"/>
      <c r="CXR272" s="87"/>
      <c r="CXS272" s="87"/>
      <c r="CXT272" s="87"/>
      <c r="CXU272" s="88"/>
      <c r="CXV272" s="12"/>
      <c r="CXW272" s="12"/>
      <c r="CXX272" s="88"/>
      <c r="CXY272" s="88"/>
      <c r="CXZ272" s="11"/>
      <c r="CYA272" s="11"/>
      <c r="CYB272" s="89"/>
      <c r="CYC272" s="87"/>
      <c r="CYD272" s="90"/>
      <c r="CYE272" s="91"/>
      <c r="CYF272" s="86"/>
      <c r="CYG272" s="87"/>
      <c r="CYH272" s="87"/>
      <c r="CYI272" s="87"/>
      <c r="CYJ272" s="87"/>
      <c r="CYK272" s="88"/>
      <c r="CYL272" s="12"/>
      <c r="CYM272" s="12"/>
      <c r="CYN272" s="88"/>
      <c r="CYO272" s="88"/>
      <c r="CYP272" s="11"/>
      <c r="CYQ272" s="11"/>
      <c r="CYR272" s="89"/>
      <c r="CYS272" s="87"/>
      <c r="CYT272" s="90"/>
      <c r="CYU272" s="91"/>
      <c r="CYV272" s="86"/>
      <c r="CYW272" s="87"/>
      <c r="CYX272" s="87"/>
      <c r="CYY272" s="87"/>
      <c r="CYZ272" s="87"/>
      <c r="CZA272" s="88"/>
      <c r="CZB272" s="12"/>
      <c r="CZC272" s="12"/>
      <c r="CZD272" s="88"/>
      <c r="CZE272" s="88"/>
      <c r="CZF272" s="11"/>
      <c r="CZG272" s="11"/>
      <c r="CZH272" s="89"/>
      <c r="CZI272" s="87"/>
      <c r="CZJ272" s="90"/>
      <c r="CZK272" s="91"/>
      <c r="CZL272" s="86"/>
      <c r="CZM272" s="87"/>
      <c r="CZN272" s="87"/>
      <c r="CZO272" s="87"/>
      <c r="CZP272" s="87"/>
      <c r="CZQ272" s="88"/>
      <c r="CZR272" s="12"/>
      <c r="CZS272" s="12"/>
      <c r="CZT272" s="88"/>
      <c r="CZU272" s="88"/>
      <c r="CZV272" s="11"/>
      <c r="CZW272" s="11"/>
      <c r="CZX272" s="89"/>
      <c r="CZY272" s="87"/>
      <c r="CZZ272" s="90"/>
      <c r="DAA272" s="91"/>
      <c r="DAB272" s="86"/>
      <c r="DAC272" s="87"/>
      <c r="DAD272" s="87"/>
      <c r="DAE272" s="87"/>
      <c r="DAF272" s="87"/>
      <c r="DAG272" s="88"/>
      <c r="DAH272" s="12"/>
      <c r="DAI272" s="12"/>
      <c r="DAJ272" s="88"/>
      <c r="DAK272" s="88"/>
      <c r="DAL272" s="11"/>
      <c r="DAM272" s="11"/>
      <c r="DAN272" s="89"/>
      <c r="DAO272" s="87"/>
      <c r="DAP272" s="90"/>
      <c r="DAQ272" s="91"/>
      <c r="DAR272" s="86"/>
      <c r="DAS272" s="87"/>
      <c r="DAT272" s="87"/>
      <c r="DAU272" s="87"/>
      <c r="DAV272" s="87"/>
      <c r="DAW272" s="88"/>
      <c r="DAX272" s="12"/>
      <c r="DAY272" s="12"/>
      <c r="DAZ272" s="88"/>
      <c r="DBA272" s="88"/>
      <c r="DBB272" s="11"/>
      <c r="DBC272" s="11"/>
      <c r="DBD272" s="89"/>
      <c r="DBE272" s="87"/>
      <c r="DBF272" s="90"/>
      <c r="DBG272" s="91"/>
      <c r="DBH272" s="86"/>
      <c r="DBI272" s="87"/>
      <c r="DBJ272" s="87"/>
      <c r="DBK272" s="87"/>
      <c r="DBL272" s="87"/>
      <c r="DBM272" s="88"/>
      <c r="DBN272" s="12"/>
      <c r="DBO272" s="12"/>
      <c r="DBP272" s="88"/>
      <c r="DBQ272" s="88"/>
      <c r="DBR272" s="11"/>
      <c r="DBS272" s="11"/>
      <c r="DBT272" s="89"/>
      <c r="DBU272" s="87"/>
      <c r="DBV272" s="90"/>
      <c r="DBW272" s="91"/>
      <c r="DBX272" s="86"/>
      <c r="DBY272" s="87"/>
      <c r="DBZ272" s="87"/>
      <c r="DCA272" s="87"/>
      <c r="DCB272" s="87"/>
      <c r="DCC272" s="88"/>
      <c r="DCD272" s="12"/>
      <c r="DCE272" s="12"/>
      <c r="DCF272" s="88"/>
      <c r="DCG272" s="88"/>
      <c r="DCH272" s="11"/>
      <c r="DCI272" s="11"/>
      <c r="DCJ272" s="89"/>
      <c r="DCK272" s="87"/>
      <c r="DCL272" s="90"/>
      <c r="DCM272" s="91"/>
      <c r="DCN272" s="86"/>
      <c r="DCO272" s="87"/>
      <c r="DCP272" s="87"/>
      <c r="DCQ272" s="87"/>
      <c r="DCR272" s="87"/>
      <c r="DCS272" s="88"/>
      <c r="DCT272" s="12"/>
      <c r="DCU272" s="12"/>
      <c r="DCV272" s="88"/>
      <c r="DCW272" s="88"/>
      <c r="DCX272" s="11"/>
      <c r="DCY272" s="11"/>
      <c r="DCZ272" s="89"/>
      <c r="DDA272" s="87"/>
      <c r="DDB272" s="90"/>
      <c r="DDC272" s="91"/>
      <c r="DDD272" s="86"/>
      <c r="DDE272" s="87"/>
      <c r="DDF272" s="87"/>
      <c r="DDG272" s="87"/>
      <c r="DDH272" s="87"/>
      <c r="DDI272" s="88"/>
      <c r="DDJ272" s="12"/>
      <c r="DDK272" s="12"/>
      <c r="DDL272" s="88"/>
      <c r="DDM272" s="88"/>
      <c r="DDN272" s="11"/>
      <c r="DDO272" s="11"/>
      <c r="DDP272" s="89"/>
      <c r="DDQ272" s="87"/>
      <c r="DDR272" s="90"/>
      <c r="DDS272" s="91"/>
      <c r="DDT272" s="86"/>
      <c r="DDU272" s="87"/>
      <c r="DDV272" s="87"/>
      <c r="DDW272" s="87"/>
      <c r="DDX272" s="87"/>
      <c r="DDY272" s="88"/>
      <c r="DDZ272" s="12"/>
      <c r="DEA272" s="12"/>
      <c r="DEB272" s="88"/>
      <c r="DEC272" s="88"/>
      <c r="DED272" s="11"/>
      <c r="DEE272" s="11"/>
      <c r="DEF272" s="89"/>
      <c r="DEG272" s="87"/>
      <c r="DEH272" s="90"/>
      <c r="DEI272" s="91"/>
      <c r="DEJ272" s="86"/>
      <c r="DEK272" s="87"/>
      <c r="DEL272" s="87"/>
      <c r="DEM272" s="87"/>
      <c r="DEN272" s="87"/>
      <c r="DEO272" s="88"/>
      <c r="DEP272" s="12"/>
      <c r="DEQ272" s="12"/>
      <c r="DER272" s="88"/>
      <c r="DES272" s="88"/>
      <c r="DET272" s="11"/>
      <c r="DEU272" s="11"/>
      <c r="DEV272" s="89"/>
      <c r="DEW272" s="87"/>
      <c r="DEX272" s="90"/>
      <c r="DEY272" s="91"/>
      <c r="DEZ272" s="86"/>
      <c r="DFA272" s="87"/>
      <c r="DFB272" s="87"/>
      <c r="DFC272" s="87"/>
      <c r="DFD272" s="87"/>
      <c r="DFE272" s="88"/>
      <c r="DFF272" s="12"/>
      <c r="DFG272" s="12"/>
      <c r="DFH272" s="88"/>
      <c r="DFI272" s="88"/>
      <c r="DFJ272" s="11"/>
      <c r="DFK272" s="11"/>
      <c r="DFL272" s="89"/>
      <c r="DFM272" s="87"/>
      <c r="DFN272" s="90"/>
      <c r="DFO272" s="91"/>
      <c r="DFP272" s="86"/>
      <c r="DFQ272" s="87"/>
      <c r="DFR272" s="87"/>
      <c r="DFS272" s="87"/>
      <c r="DFT272" s="87"/>
      <c r="DFU272" s="88"/>
      <c r="DFV272" s="12"/>
      <c r="DFW272" s="12"/>
      <c r="DFX272" s="88"/>
      <c r="DFY272" s="88"/>
      <c r="DFZ272" s="11"/>
      <c r="DGA272" s="11"/>
      <c r="DGB272" s="89"/>
      <c r="DGC272" s="87"/>
      <c r="DGD272" s="90"/>
      <c r="DGE272" s="91"/>
      <c r="DGF272" s="86"/>
      <c r="DGG272" s="87"/>
      <c r="DGH272" s="87"/>
      <c r="DGI272" s="87"/>
      <c r="DGJ272" s="87"/>
      <c r="DGK272" s="88"/>
      <c r="DGL272" s="12"/>
      <c r="DGM272" s="12"/>
      <c r="DGN272" s="88"/>
      <c r="DGO272" s="88"/>
      <c r="DGP272" s="11"/>
      <c r="DGQ272" s="11"/>
      <c r="DGR272" s="89"/>
      <c r="DGS272" s="87"/>
      <c r="DGT272" s="90"/>
      <c r="DGU272" s="91"/>
      <c r="DGV272" s="86"/>
      <c r="DGW272" s="87"/>
      <c r="DGX272" s="87"/>
      <c r="DGY272" s="87"/>
      <c r="DGZ272" s="87"/>
      <c r="DHA272" s="88"/>
      <c r="DHB272" s="12"/>
      <c r="DHC272" s="12"/>
      <c r="DHD272" s="88"/>
      <c r="DHE272" s="88"/>
      <c r="DHF272" s="11"/>
      <c r="DHG272" s="11"/>
      <c r="DHH272" s="89"/>
      <c r="DHI272" s="87"/>
      <c r="DHJ272" s="90"/>
      <c r="DHK272" s="91"/>
      <c r="DHL272" s="86"/>
      <c r="DHM272" s="87"/>
      <c r="DHN272" s="87"/>
      <c r="DHO272" s="87"/>
      <c r="DHP272" s="87"/>
      <c r="DHQ272" s="88"/>
      <c r="DHR272" s="12"/>
      <c r="DHS272" s="12"/>
      <c r="DHT272" s="88"/>
      <c r="DHU272" s="88"/>
      <c r="DHV272" s="11"/>
      <c r="DHW272" s="11"/>
      <c r="DHX272" s="89"/>
      <c r="DHY272" s="87"/>
      <c r="DHZ272" s="90"/>
      <c r="DIA272" s="91"/>
      <c r="DIB272" s="86"/>
      <c r="DIC272" s="87"/>
      <c r="DID272" s="87"/>
      <c r="DIE272" s="87"/>
      <c r="DIF272" s="87"/>
      <c r="DIG272" s="88"/>
      <c r="DIH272" s="12"/>
      <c r="DII272" s="12"/>
      <c r="DIJ272" s="88"/>
      <c r="DIK272" s="88"/>
      <c r="DIL272" s="11"/>
      <c r="DIM272" s="11"/>
      <c r="DIN272" s="89"/>
      <c r="DIO272" s="87"/>
      <c r="DIP272" s="90"/>
      <c r="DIQ272" s="91"/>
      <c r="DIR272" s="86"/>
      <c r="DIS272" s="87"/>
      <c r="DIT272" s="87"/>
      <c r="DIU272" s="87"/>
      <c r="DIV272" s="87"/>
      <c r="DIW272" s="88"/>
      <c r="DIX272" s="12"/>
      <c r="DIY272" s="12"/>
      <c r="DIZ272" s="88"/>
      <c r="DJA272" s="88"/>
      <c r="DJB272" s="11"/>
      <c r="DJC272" s="11"/>
      <c r="DJD272" s="89"/>
      <c r="DJE272" s="87"/>
      <c r="DJF272" s="90"/>
      <c r="DJG272" s="91"/>
      <c r="DJH272" s="86"/>
      <c r="DJI272" s="87"/>
      <c r="DJJ272" s="87"/>
      <c r="DJK272" s="87"/>
      <c r="DJL272" s="87"/>
      <c r="DJM272" s="88"/>
      <c r="DJN272" s="12"/>
      <c r="DJO272" s="12"/>
      <c r="DJP272" s="88"/>
      <c r="DJQ272" s="88"/>
      <c r="DJR272" s="11"/>
      <c r="DJS272" s="11"/>
      <c r="DJT272" s="89"/>
      <c r="DJU272" s="87"/>
      <c r="DJV272" s="90"/>
      <c r="DJW272" s="91"/>
      <c r="DJX272" s="86"/>
      <c r="DJY272" s="87"/>
      <c r="DJZ272" s="87"/>
      <c r="DKA272" s="87"/>
      <c r="DKB272" s="87"/>
      <c r="DKC272" s="88"/>
      <c r="DKD272" s="12"/>
      <c r="DKE272" s="12"/>
      <c r="DKF272" s="88"/>
      <c r="DKG272" s="88"/>
      <c r="DKH272" s="11"/>
      <c r="DKI272" s="11"/>
      <c r="DKJ272" s="89"/>
      <c r="DKK272" s="87"/>
      <c r="DKL272" s="90"/>
      <c r="DKM272" s="91"/>
      <c r="DKN272" s="86"/>
      <c r="DKO272" s="87"/>
      <c r="DKP272" s="87"/>
      <c r="DKQ272" s="87"/>
      <c r="DKR272" s="87"/>
      <c r="DKS272" s="88"/>
      <c r="DKT272" s="12"/>
      <c r="DKU272" s="12"/>
      <c r="DKV272" s="88"/>
      <c r="DKW272" s="88"/>
      <c r="DKX272" s="11"/>
      <c r="DKY272" s="11"/>
      <c r="DKZ272" s="89"/>
      <c r="DLA272" s="87"/>
      <c r="DLB272" s="90"/>
      <c r="DLC272" s="91"/>
      <c r="DLD272" s="86"/>
      <c r="DLE272" s="87"/>
      <c r="DLF272" s="87"/>
      <c r="DLG272" s="87"/>
      <c r="DLH272" s="87"/>
      <c r="DLI272" s="88"/>
      <c r="DLJ272" s="12"/>
      <c r="DLK272" s="12"/>
      <c r="DLL272" s="88"/>
      <c r="DLM272" s="88"/>
      <c r="DLN272" s="11"/>
      <c r="DLO272" s="11"/>
      <c r="DLP272" s="89"/>
      <c r="DLQ272" s="87"/>
      <c r="DLR272" s="90"/>
      <c r="DLS272" s="91"/>
      <c r="DLT272" s="86"/>
      <c r="DLU272" s="87"/>
      <c r="DLV272" s="87"/>
      <c r="DLW272" s="87"/>
      <c r="DLX272" s="87"/>
      <c r="DLY272" s="88"/>
      <c r="DLZ272" s="12"/>
      <c r="DMA272" s="12"/>
      <c r="DMB272" s="88"/>
      <c r="DMC272" s="88"/>
      <c r="DMD272" s="11"/>
      <c r="DME272" s="11"/>
      <c r="DMF272" s="89"/>
      <c r="DMG272" s="87"/>
      <c r="DMH272" s="90"/>
      <c r="DMI272" s="91"/>
      <c r="DMJ272" s="86"/>
      <c r="DMK272" s="87"/>
      <c r="DML272" s="87"/>
      <c r="DMM272" s="87"/>
      <c r="DMN272" s="87"/>
      <c r="DMO272" s="88"/>
      <c r="DMP272" s="12"/>
      <c r="DMQ272" s="12"/>
      <c r="DMR272" s="88"/>
      <c r="DMS272" s="88"/>
      <c r="DMT272" s="11"/>
      <c r="DMU272" s="11"/>
      <c r="DMV272" s="89"/>
      <c r="DMW272" s="87"/>
      <c r="DMX272" s="90"/>
      <c r="DMY272" s="91"/>
      <c r="DMZ272" s="86"/>
      <c r="DNA272" s="87"/>
      <c r="DNB272" s="87"/>
      <c r="DNC272" s="87"/>
      <c r="DND272" s="87"/>
      <c r="DNE272" s="88"/>
      <c r="DNF272" s="12"/>
      <c r="DNG272" s="12"/>
      <c r="DNH272" s="88"/>
      <c r="DNI272" s="88"/>
      <c r="DNJ272" s="11"/>
      <c r="DNK272" s="11"/>
      <c r="DNL272" s="89"/>
      <c r="DNM272" s="87"/>
      <c r="DNN272" s="90"/>
      <c r="DNO272" s="91"/>
      <c r="DNP272" s="86"/>
      <c r="DNQ272" s="87"/>
      <c r="DNR272" s="87"/>
      <c r="DNS272" s="87"/>
      <c r="DNT272" s="87"/>
      <c r="DNU272" s="88"/>
      <c r="DNV272" s="12"/>
      <c r="DNW272" s="12"/>
      <c r="DNX272" s="88"/>
      <c r="DNY272" s="88"/>
      <c r="DNZ272" s="11"/>
      <c r="DOA272" s="11"/>
      <c r="DOB272" s="89"/>
      <c r="DOC272" s="87"/>
      <c r="DOD272" s="90"/>
      <c r="DOE272" s="91"/>
      <c r="DOF272" s="86"/>
      <c r="DOG272" s="87"/>
      <c r="DOH272" s="87"/>
      <c r="DOI272" s="87"/>
      <c r="DOJ272" s="87"/>
      <c r="DOK272" s="88"/>
      <c r="DOL272" s="12"/>
      <c r="DOM272" s="12"/>
      <c r="DON272" s="88"/>
      <c r="DOO272" s="88"/>
      <c r="DOP272" s="11"/>
      <c r="DOQ272" s="11"/>
      <c r="DOR272" s="89"/>
      <c r="DOS272" s="87"/>
      <c r="DOT272" s="90"/>
      <c r="DOU272" s="91"/>
      <c r="DOV272" s="86"/>
      <c r="DOW272" s="87"/>
      <c r="DOX272" s="87"/>
      <c r="DOY272" s="87"/>
      <c r="DOZ272" s="87"/>
      <c r="DPA272" s="88"/>
      <c r="DPB272" s="12"/>
      <c r="DPC272" s="12"/>
      <c r="DPD272" s="88"/>
      <c r="DPE272" s="88"/>
      <c r="DPF272" s="11"/>
      <c r="DPG272" s="11"/>
      <c r="DPH272" s="89"/>
      <c r="DPI272" s="87"/>
      <c r="DPJ272" s="90"/>
      <c r="DPK272" s="91"/>
      <c r="DPL272" s="86"/>
      <c r="DPM272" s="87"/>
      <c r="DPN272" s="87"/>
      <c r="DPO272" s="87"/>
      <c r="DPP272" s="87"/>
      <c r="DPQ272" s="88"/>
      <c r="DPR272" s="12"/>
      <c r="DPS272" s="12"/>
      <c r="DPT272" s="88"/>
      <c r="DPU272" s="88"/>
      <c r="DPV272" s="11"/>
      <c r="DPW272" s="11"/>
      <c r="DPX272" s="89"/>
      <c r="DPY272" s="87"/>
      <c r="DPZ272" s="90"/>
      <c r="DQA272" s="91"/>
      <c r="DQB272" s="86"/>
      <c r="DQC272" s="87"/>
      <c r="DQD272" s="87"/>
      <c r="DQE272" s="87"/>
      <c r="DQF272" s="87"/>
      <c r="DQG272" s="88"/>
      <c r="DQH272" s="12"/>
      <c r="DQI272" s="12"/>
      <c r="DQJ272" s="88"/>
      <c r="DQK272" s="88"/>
      <c r="DQL272" s="11"/>
      <c r="DQM272" s="11"/>
      <c r="DQN272" s="89"/>
      <c r="DQO272" s="87"/>
      <c r="DQP272" s="90"/>
      <c r="DQQ272" s="91"/>
      <c r="DQR272" s="86"/>
      <c r="DQS272" s="87"/>
      <c r="DQT272" s="87"/>
      <c r="DQU272" s="87"/>
      <c r="DQV272" s="87"/>
      <c r="DQW272" s="88"/>
      <c r="DQX272" s="12"/>
      <c r="DQY272" s="12"/>
      <c r="DQZ272" s="88"/>
      <c r="DRA272" s="88"/>
      <c r="DRB272" s="11"/>
      <c r="DRC272" s="11"/>
      <c r="DRD272" s="89"/>
      <c r="DRE272" s="87"/>
      <c r="DRF272" s="90"/>
      <c r="DRG272" s="91"/>
      <c r="DRH272" s="86"/>
      <c r="DRI272" s="87"/>
      <c r="DRJ272" s="87"/>
      <c r="DRK272" s="87"/>
      <c r="DRL272" s="87"/>
      <c r="DRM272" s="88"/>
      <c r="DRN272" s="12"/>
      <c r="DRO272" s="12"/>
      <c r="DRP272" s="88"/>
      <c r="DRQ272" s="88"/>
      <c r="DRR272" s="11"/>
      <c r="DRS272" s="11"/>
      <c r="DRT272" s="89"/>
      <c r="DRU272" s="87"/>
      <c r="DRV272" s="90"/>
      <c r="DRW272" s="91"/>
      <c r="DRX272" s="86"/>
      <c r="DRY272" s="87"/>
      <c r="DRZ272" s="87"/>
      <c r="DSA272" s="87"/>
      <c r="DSB272" s="87"/>
      <c r="DSC272" s="88"/>
      <c r="DSD272" s="12"/>
      <c r="DSE272" s="12"/>
      <c r="DSF272" s="88"/>
      <c r="DSG272" s="88"/>
      <c r="DSH272" s="11"/>
      <c r="DSI272" s="11"/>
      <c r="DSJ272" s="89"/>
      <c r="DSK272" s="87"/>
      <c r="DSL272" s="90"/>
      <c r="DSM272" s="91"/>
      <c r="DSN272" s="86"/>
      <c r="DSO272" s="87"/>
      <c r="DSP272" s="87"/>
      <c r="DSQ272" s="87"/>
      <c r="DSR272" s="87"/>
      <c r="DSS272" s="88"/>
      <c r="DST272" s="12"/>
      <c r="DSU272" s="12"/>
      <c r="DSV272" s="88"/>
      <c r="DSW272" s="88"/>
      <c r="DSX272" s="11"/>
      <c r="DSY272" s="11"/>
      <c r="DSZ272" s="89"/>
      <c r="DTA272" s="87"/>
      <c r="DTB272" s="90"/>
      <c r="DTC272" s="91"/>
      <c r="DTD272" s="86"/>
      <c r="DTE272" s="87"/>
      <c r="DTF272" s="87"/>
      <c r="DTG272" s="87"/>
      <c r="DTH272" s="87"/>
      <c r="DTI272" s="88"/>
      <c r="DTJ272" s="12"/>
      <c r="DTK272" s="12"/>
      <c r="DTL272" s="88"/>
      <c r="DTM272" s="88"/>
      <c r="DTN272" s="11"/>
      <c r="DTO272" s="11"/>
      <c r="DTP272" s="89"/>
      <c r="DTQ272" s="87"/>
      <c r="DTR272" s="90"/>
      <c r="DTS272" s="91"/>
      <c r="DTT272" s="86"/>
      <c r="DTU272" s="87"/>
      <c r="DTV272" s="87"/>
      <c r="DTW272" s="87"/>
      <c r="DTX272" s="87"/>
      <c r="DTY272" s="88"/>
      <c r="DTZ272" s="12"/>
      <c r="DUA272" s="12"/>
      <c r="DUB272" s="88"/>
      <c r="DUC272" s="88"/>
      <c r="DUD272" s="11"/>
      <c r="DUE272" s="11"/>
      <c r="DUF272" s="89"/>
      <c r="DUG272" s="87"/>
      <c r="DUH272" s="90"/>
      <c r="DUI272" s="91"/>
      <c r="DUJ272" s="86"/>
      <c r="DUK272" s="87"/>
      <c r="DUL272" s="87"/>
      <c r="DUM272" s="87"/>
      <c r="DUN272" s="87"/>
      <c r="DUO272" s="88"/>
      <c r="DUP272" s="12"/>
      <c r="DUQ272" s="12"/>
      <c r="DUR272" s="88"/>
      <c r="DUS272" s="88"/>
      <c r="DUT272" s="11"/>
      <c r="DUU272" s="11"/>
      <c r="DUV272" s="89"/>
      <c r="DUW272" s="87"/>
      <c r="DUX272" s="90"/>
      <c r="DUY272" s="91"/>
      <c r="DUZ272" s="86"/>
      <c r="DVA272" s="87"/>
      <c r="DVB272" s="87"/>
      <c r="DVC272" s="87"/>
      <c r="DVD272" s="87"/>
      <c r="DVE272" s="88"/>
      <c r="DVF272" s="12"/>
      <c r="DVG272" s="12"/>
      <c r="DVH272" s="88"/>
      <c r="DVI272" s="88"/>
      <c r="DVJ272" s="11"/>
      <c r="DVK272" s="11"/>
      <c r="DVL272" s="89"/>
      <c r="DVM272" s="87"/>
      <c r="DVN272" s="90"/>
      <c r="DVO272" s="91"/>
      <c r="DVP272" s="86"/>
      <c r="DVQ272" s="87"/>
      <c r="DVR272" s="87"/>
      <c r="DVS272" s="87"/>
      <c r="DVT272" s="87"/>
      <c r="DVU272" s="88"/>
      <c r="DVV272" s="12"/>
      <c r="DVW272" s="12"/>
      <c r="DVX272" s="88"/>
      <c r="DVY272" s="88"/>
      <c r="DVZ272" s="11"/>
      <c r="DWA272" s="11"/>
      <c r="DWB272" s="89"/>
      <c r="DWC272" s="87"/>
      <c r="DWD272" s="90"/>
      <c r="DWE272" s="91"/>
      <c r="DWF272" s="86"/>
      <c r="DWG272" s="87"/>
      <c r="DWH272" s="87"/>
      <c r="DWI272" s="87"/>
      <c r="DWJ272" s="87"/>
      <c r="DWK272" s="88"/>
      <c r="DWL272" s="12"/>
      <c r="DWM272" s="12"/>
      <c r="DWN272" s="88"/>
      <c r="DWO272" s="88"/>
      <c r="DWP272" s="11"/>
      <c r="DWQ272" s="11"/>
      <c r="DWR272" s="89"/>
      <c r="DWS272" s="87"/>
      <c r="DWT272" s="90"/>
      <c r="DWU272" s="91"/>
      <c r="DWV272" s="86"/>
      <c r="DWW272" s="87"/>
      <c r="DWX272" s="87"/>
      <c r="DWY272" s="87"/>
      <c r="DWZ272" s="87"/>
      <c r="DXA272" s="88"/>
      <c r="DXB272" s="12"/>
      <c r="DXC272" s="12"/>
      <c r="DXD272" s="88"/>
      <c r="DXE272" s="88"/>
      <c r="DXF272" s="11"/>
      <c r="DXG272" s="11"/>
      <c r="DXH272" s="89"/>
      <c r="DXI272" s="87"/>
      <c r="DXJ272" s="90"/>
      <c r="DXK272" s="91"/>
      <c r="DXL272" s="86"/>
      <c r="DXM272" s="87"/>
      <c r="DXN272" s="87"/>
      <c r="DXO272" s="87"/>
      <c r="DXP272" s="87"/>
      <c r="DXQ272" s="88"/>
      <c r="DXR272" s="12"/>
      <c r="DXS272" s="12"/>
      <c r="DXT272" s="88"/>
      <c r="DXU272" s="88"/>
      <c r="DXV272" s="11"/>
      <c r="DXW272" s="11"/>
      <c r="DXX272" s="89"/>
      <c r="DXY272" s="87"/>
      <c r="DXZ272" s="90"/>
      <c r="DYA272" s="91"/>
      <c r="DYB272" s="86"/>
      <c r="DYC272" s="87"/>
      <c r="DYD272" s="87"/>
      <c r="DYE272" s="87"/>
      <c r="DYF272" s="87"/>
      <c r="DYG272" s="88"/>
      <c r="DYH272" s="12"/>
      <c r="DYI272" s="12"/>
      <c r="DYJ272" s="88"/>
      <c r="DYK272" s="88"/>
      <c r="DYL272" s="11"/>
      <c r="DYM272" s="11"/>
      <c r="DYN272" s="89"/>
      <c r="DYO272" s="87"/>
      <c r="DYP272" s="90"/>
      <c r="DYQ272" s="91"/>
      <c r="DYR272" s="86"/>
      <c r="DYS272" s="87"/>
      <c r="DYT272" s="87"/>
      <c r="DYU272" s="87"/>
      <c r="DYV272" s="87"/>
      <c r="DYW272" s="88"/>
      <c r="DYX272" s="12"/>
      <c r="DYY272" s="12"/>
      <c r="DYZ272" s="88"/>
      <c r="DZA272" s="88"/>
      <c r="DZB272" s="11"/>
      <c r="DZC272" s="11"/>
      <c r="DZD272" s="89"/>
      <c r="DZE272" s="87"/>
      <c r="DZF272" s="90"/>
      <c r="DZG272" s="91"/>
      <c r="DZH272" s="86"/>
      <c r="DZI272" s="87"/>
      <c r="DZJ272" s="87"/>
      <c r="DZK272" s="87"/>
      <c r="DZL272" s="87"/>
      <c r="DZM272" s="88"/>
      <c r="DZN272" s="12"/>
      <c r="DZO272" s="12"/>
      <c r="DZP272" s="88"/>
      <c r="DZQ272" s="88"/>
      <c r="DZR272" s="11"/>
      <c r="DZS272" s="11"/>
      <c r="DZT272" s="89"/>
      <c r="DZU272" s="87"/>
      <c r="DZV272" s="90"/>
      <c r="DZW272" s="91"/>
      <c r="DZX272" s="86"/>
      <c r="DZY272" s="87"/>
      <c r="DZZ272" s="87"/>
      <c r="EAA272" s="87"/>
      <c r="EAB272" s="87"/>
      <c r="EAC272" s="88"/>
      <c r="EAD272" s="12"/>
      <c r="EAE272" s="12"/>
      <c r="EAF272" s="88"/>
      <c r="EAG272" s="88"/>
      <c r="EAH272" s="11"/>
      <c r="EAI272" s="11"/>
      <c r="EAJ272" s="89"/>
      <c r="EAK272" s="87"/>
      <c r="EAL272" s="90"/>
      <c r="EAM272" s="91"/>
      <c r="EAN272" s="86"/>
      <c r="EAO272" s="87"/>
      <c r="EAP272" s="87"/>
      <c r="EAQ272" s="87"/>
      <c r="EAR272" s="87"/>
      <c r="EAS272" s="88"/>
      <c r="EAT272" s="12"/>
      <c r="EAU272" s="12"/>
      <c r="EAV272" s="88"/>
      <c r="EAW272" s="88"/>
      <c r="EAX272" s="11"/>
      <c r="EAY272" s="11"/>
      <c r="EAZ272" s="89"/>
      <c r="EBA272" s="87"/>
      <c r="EBB272" s="90"/>
      <c r="EBC272" s="91"/>
      <c r="EBD272" s="86"/>
      <c r="EBE272" s="87"/>
      <c r="EBF272" s="87"/>
      <c r="EBG272" s="87"/>
      <c r="EBH272" s="87"/>
      <c r="EBI272" s="88"/>
      <c r="EBJ272" s="12"/>
      <c r="EBK272" s="12"/>
      <c r="EBL272" s="88"/>
      <c r="EBM272" s="88"/>
      <c r="EBN272" s="11"/>
      <c r="EBO272" s="11"/>
      <c r="EBP272" s="89"/>
      <c r="EBQ272" s="87"/>
      <c r="EBR272" s="90"/>
      <c r="EBS272" s="91"/>
      <c r="EBT272" s="86"/>
      <c r="EBU272" s="87"/>
      <c r="EBV272" s="87"/>
      <c r="EBW272" s="87"/>
      <c r="EBX272" s="87"/>
      <c r="EBY272" s="88"/>
      <c r="EBZ272" s="12"/>
      <c r="ECA272" s="12"/>
      <c r="ECB272" s="88"/>
      <c r="ECC272" s="88"/>
      <c r="ECD272" s="11"/>
      <c r="ECE272" s="11"/>
      <c r="ECF272" s="89"/>
      <c r="ECG272" s="87"/>
      <c r="ECH272" s="90"/>
      <c r="ECI272" s="91"/>
      <c r="ECJ272" s="86"/>
      <c r="ECK272" s="87"/>
      <c r="ECL272" s="87"/>
      <c r="ECM272" s="87"/>
      <c r="ECN272" s="87"/>
      <c r="ECO272" s="88"/>
      <c r="ECP272" s="12"/>
      <c r="ECQ272" s="12"/>
      <c r="ECR272" s="88"/>
      <c r="ECS272" s="88"/>
      <c r="ECT272" s="11"/>
      <c r="ECU272" s="11"/>
      <c r="ECV272" s="89"/>
      <c r="ECW272" s="87"/>
      <c r="ECX272" s="90"/>
      <c r="ECY272" s="91"/>
      <c r="ECZ272" s="86"/>
      <c r="EDA272" s="87"/>
      <c r="EDB272" s="87"/>
      <c r="EDC272" s="87"/>
      <c r="EDD272" s="87"/>
      <c r="EDE272" s="88"/>
      <c r="EDF272" s="12"/>
      <c r="EDG272" s="12"/>
      <c r="EDH272" s="88"/>
      <c r="EDI272" s="88"/>
      <c r="EDJ272" s="11"/>
      <c r="EDK272" s="11"/>
      <c r="EDL272" s="89"/>
      <c r="EDM272" s="87"/>
      <c r="EDN272" s="90"/>
      <c r="EDO272" s="91"/>
      <c r="EDP272" s="86"/>
      <c r="EDQ272" s="87"/>
      <c r="EDR272" s="87"/>
      <c r="EDS272" s="87"/>
      <c r="EDT272" s="87"/>
      <c r="EDU272" s="88"/>
      <c r="EDV272" s="12"/>
      <c r="EDW272" s="12"/>
      <c r="EDX272" s="88"/>
      <c r="EDY272" s="88"/>
      <c r="EDZ272" s="11"/>
      <c r="EEA272" s="11"/>
      <c r="EEB272" s="89"/>
      <c r="EEC272" s="87"/>
      <c r="EED272" s="90"/>
      <c r="EEE272" s="91"/>
      <c r="EEF272" s="86"/>
      <c r="EEG272" s="87"/>
      <c r="EEH272" s="87"/>
      <c r="EEI272" s="87"/>
      <c r="EEJ272" s="87"/>
      <c r="EEK272" s="88"/>
      <c r="EEL272" s="12"/>
      <c r="EEM272" s="12"/>
      <c r="EEN272" s="88"/>
      <c r="EEO272" s="88"/>
      <c r="EEP272" s="11"/>
      <c r="EEQ272" s="11"/>
      <c r="EER272" s="89"/>
      <c r="EES272" s="87"/>
      <c r="EET272" s="90"/>
      <c r="EEU272" s="91"/>
      <c r="EEV272" s="86"/>
      <c r="EEW272" s="87"/>
      <c r="EEX272" s="87"/>
      <c r="EEY272" s="87"/>
      <c r="EEZ272" s="87"/>
      <c r="EFA272" s="88"/>
      <c r="EFB272" s="12"/>
      <c r="EFC272" s="12"/>
      <c r="EFD272" s="88"/>
      <c r="EFE272" s="88"/>
      <c r="EFF272" s="11"/>
      <c r="EFG272" s="11"/>
      <c r="EFH272" s="89"/>
      <c r="EFI272" s="87"/>
      <c r="EFJ272" s="90"/>
      <c r="EFK272" s="91"/>
      <c r="EFL272" s="86"/>
      <c r="EFM272" s="87"/>
      <c r="EFN272" s="87"/>
      <c r="EFO272" s="87"/>
      <c r="EFP272" s="87"/>
      <c r="EFQ272" s="88"/>
      <c r="EFR272" s="12"/>
      <c r="EFS272" s="12"/>
      <c r="EFT272" s="88"/>
      <c r="EFU272" s="88"/>
      <c r="EFV272" s="11"/>
      <c r="EFW272" s="11"/>
      <c r="EFX272" s="89"/>
      <c r="EFY272" s="87"/>
      <c r="EFZ272" s="90"/>
      <c r="EGA272" s="91"/>
      <c r="EGB272" s="86"/>
      <c r="EGC272" s="87"/>
      <c r="EGD272" s="87"/>
      <c r="EGE272" s="87"/>
      <c r="EGF272" s="87"/>
      <c r="EGG272" s="88"/>
      <c r="EGH272" s="12"/>
      <c r="EGI272" s="12"/>
      <c r="EGJ272" s="88"/>
      <c r="EGK272" s="88"/>
      <c r="EGL272" s="11"/>
      <c r="EGM272" s="11"/>
      <c r="EGN272" s="89"/>
      <c r="EGO272" s="87"/>
      <c r="EGP272" s="90"/>
      <c r="EGQ272" s="91"/>
      <c r="EGR272" s="86"/>
      <c r="EGS272" s="87"/>
      <c r="EGT272" s="87"/>
      <c r="EGU272" s="87"/>
      <c r="EGV272" s="87"/>
      <c r="EGW272" s="88"/>
      <c r="EGX272" s="12"/>
      <c r="EGY272" s="12"/>
      <c r="EGZ272" s="88"/>
      <c r="EHA272" s="88"/>
      <c r="EHB272" s="11"/>
      <c r="EHC272" s="11"/>
      <c r="EHD272" s="89"/>
      <c r="EHE272" s="87"/>
      <c r="EHF272" s="90"/>
      <c r="EHG272" s="91"/>
      <c r="EHH272" s="86"/>
      <c r="EHI272" s="87"/>
      <c r="EHJ272" s="87"/>
      <c r="EHK272" s="87"/>
      <c r="EHL272" s="87"/>
      <c r="EHM272" s="88"/>
      <c r="EHN272" s="12"/>
      <c r="EHO272" s="12"/>
      <c r="EHP272" s="88"/>
      <c r="EHQ272" s="88"/>
      <c r="EHR272" s="11"/>
      <c r="EHS272" s="11"/>
      <c r="EHT272" s="89"/>
      <c r="EHU272" s="87"/>
      <c r="EHV272" s="90"/>
      <c r="EHW272" s="91"/>
      <c r="EHX272" s="86"/>
      <c r="EHY272" s="87"/>
      <c r="EHZ272" s="87"/>
      <c r="EIA272" s="87"/>
      <c r="EIB272" s="87"/>
      <c r="EIC272" s="88"/>
      <c r="EID272" s="12"/>
      <c r="EIE272" s="12"/>
      <c r="EIF272" s="88"/>
      <c r="EIG272" s="88"/>
      <c r="EIH272" s="11"/>
      <c r="EII272" s="11"/>
      <c r="EIJ272" s="89"/>
      <c r="EIK272" s="87"/>
      <c r="EIL272" s="90"/>
      <c r="EIM272" s="91"/>
      <c r="EIN272" s="86"/>
      <c r="EIO272" s="87"/>
      <c r="EIP272" s="87"/>
      <c r="EIQ272" s="87"/>
      <c r="EIR272" s="87"/>
      <c r="EIS272" s="88"/>
      <c r="EIT272" s="12"/>
      <c r="EIU272" s="12"/>
      <c r="EIV272" s="88"/>
      <c r="EIW272" s="88"/>
      <c r="EIX272" s="11"/>
      <c r="EIY272" s="11"/>
      <c r="EIZ272" s="89"/>
      <c r="EJA272" s="87"/>
      <c r="EJB272" s="90"/>
      <c r="EJC272" s="91"/>
      <c r="EJD272" s="86"/>
      <c r="EJE272" s="87"/>
      <c r="EJF272" s="87"/>
      <c r="EJG272" s="87"/>
      <c r="EJH272" s="87"/>
      <c r="EJI272" s="88"/>
      <c r="EJJ272" s="12"/>
      <c r="EJK272" s="12"/>
      <c r="EJL272" s="88"/>
      <c r="EJM272" s="88"/>
      <c r="EJN272" s="11"/>
      <c r="EJO272" s="11"/>
      <c r="EJP272" s="89"/>
      <c r="EJQ272" s="87"/>
      <c r="EJR272" s="90"/>
      <c r="EJS272" s="91"/>
      <c r="EJT272" s="86"/>
      <c r="EJU272" s="87"/>
      <c r="EJV272" s="87"/>
      <c r="EJW272" s="87"/>
      <c r="EJX272" s="87"/>
      <c r="EJY272" s="88"/>
      <c r="EJZ272" s="12"/>
      <c r="EKA272" s="12"/>
      <c r="EKB272" s="88"/>
      <c r="EKC272" s="88"/>
      <c r="EKD272" s="11"/>
      <c r="EKE272" s="11"/>
      <c r="EKF272" s="89"/>
      <c r="EKG272" s="87"/>
      <c r="EKH272" s="90"/>
      <c r="EKI272" s="91"/>
      <c r="EKJ272" s="86"/>
      <c r="EKK272" s="87"/>
      <c r="EKL272" s="87"/>
      <c r="EKM272" s="87"/>
      <c r="EKN272" s="87"/>
      <c r="EKO272" s="88"/>
      <c r="EKP272" s="12"/>
      <c r="EKQ272" s="12"/>
      <c r="EKR272" s="88"/>
      <c r="EKS272" s="88"/>
      <c r="EKT272" s="11"/>
      <c r="EKU272" s="11"/>
      <c r="EKV272" s="89"/>
      <c r="EKW272" s="87"/>
      <c r="EKX272" s="90"/>
      <c r="EKY272" s="91"/>
      <c r="EKZ272" s="86"/>
      <c r="ELA272" s="87"/>
      <c r="ELB272" s="87"/>
      <c r="ELC272" s="87"/>
      <c r="ELD272" s="87"/>
      <c r="ELE272" s="88"/>
      <c r="ELF272" s="12"/>
      <c r="ELG272" s="12"/>
      <c r="ELH272" s="88"/>
      <c r="ELI272" s="88"/>
      <c r="ELJ272" s="11"/>
      <c r="ELK272" s="11"/>
      <c r="ELL272" s="89"/>
      <c r="ELM272" s="87"/>
      <c r="ELN272" s="90"/>
      <c r="ELO272" s="91"/>
      <c r="ELP272" s="86"/>
      <c r="ELQ272" s="87"/>
      <c r="ELR272" s="87"/>
      <c r="ELS272" s="87"/>
      <c r="ELT272" s="87"/>
      <c r="ELU272" s="88"/>
      <c r="ELV272" s="12"/>
      <c r="ELW272" s="12"/>
      <c r="ELX272" s="88"/>
      <c r="ELY272" s="88"/>
      <c r="ELZ272" s="11"/>
      <c r="EMA272" s="11"/>
      <c r="EMB272" s="89"/>
      <c r="EMC272" s="87"/>
      <c r="EMD272" s="90"/>
      <c r="EME272" s="91"/>
      <c r="EMF272" s="86"/>
      <c r="EMG272" s="87"/>
      <c r="EMH272" s="87"/>
      <c r="EMI272" s="87"/>
      <c r="EMJ272" s="87"/>
      <c r="EMK272" s="88"/>
      <c r="EML272" s="12"/>
      <c r="EMM272" s="12"/>
      <c r="EMN272" s="88"/>
      <c r="EMO272" s="88"/>
      <c r="EMP272" s="11"/>
      <c r="EMQ272" s="11"/>
      <c r="EMR272" s="89"/>
      <c r="EMS272" s="87"/>
      <c r="EMT272" s="90"/>
      <c r="EMU272" s="91"/>
      <c r="EMV272" s="86"/>
      <c r="EMW272" s="87"/>
      <c r="EMX272" s="87"/>
      <c r="EMY272" s="87"/>
      <c r="EMZ272" s="87"/>
      <c r="ENA272" s="88"/>
      <c r="ENB272" s="12"/>
      <c r="ENC272" s="12"/>
      <c r="END272" s="88"/>
      <c r="ENE272" s="88"/>
      <c r="ENF272" s="11"/>
      <c r="ENG272" s="11"/>
      <c r="ENH272" s="89"/>
      <c r="ENI272" s="87"/>
      <c r="ENJ272" s="90"/>
      <c r="ENK272" s="91"/>
      <c r="ENL272" s="86"/>
      <c r="ENM272" s="87"/>
      <c r="ENN272" s="87"/>
      <c r="ENO272" s="87"/>
      <c r="ENP272" s="87"/>
      <c r="ENQ272" s="88"/>
      <c r="ENR272" s="12"/>
      <c r="ENS272" s="12"/>
      <c r="ENT272" s="88"/>
      <c r="ENU272" s="88"/>
      <c r="ENV272" s="11"/>
      <c r="ENW272" s="11"/>
      <c r="ENX272" s="89"/>
      <c r="ENY272" s="87"/>
      <c r="ENZ272" s="90"/>
      <c r="EOA272" s="91"/>
      <c r="EOB272" s="86"/>
      <c r="EOC272" s="87"/>
      <c r="EOD272" s="87"/>
      <c r="EOE272" s="87"/>
      <c r="EOF272" s="87"/>
      <c r="EOG272" s="88"/>
      <c r="EOH272" s="12"/>
      <c r="EOI272" s="12"/>
      <c r="EOJ272" s="88"/>
      <c r="EOK272" s="88"/>
      <c r="EOL272" s="11"/>
      <c r="EOM272" s="11"/>
      <c r="EON272" s="89"/>
      <c r="EOO272" s="87"/>
      <c r="EOP272" s="90"/>
      <c r="EOQ272" s="91"/>
      <c r="EOR272" s="86"/>
      <c r="EOS272" s="87"/>
      <c r="EOT272" s="87"/>
      <c r="EOU272" s="87"/>
      <c r="EOV272" s="87"/>
      <c r="EOW272" s="88"/>
      <c r="EOX272" s="12"/>
      <c r="EOY272" s="12"/>
      <c r="EOZ272" s="88"/>
      <c r="EPA272" s="88"/>
      <c r="EPB272" s="11"/>
      <c r="EPC272" s="11"/>
      <c r="EPD272" s="89"/>
      <c r="EPE272" s="87"/>
      <c r="EPF272" s="90"/>
      <c r="EPG272" s="91"/>
      <c r="EPH272" s="86"/>
      <c r="EPI272" s="87"/>
      <c r="EPJ272" s="87"/>
      <c r="EPK272" s="87"/>
      <c r="EPL272" s="87"/>
      <c r="EPM272" s="88"/>
      <c r="EPN272" s="12"/>
      <c r="EPO272" s="12"/>
      <c r="EPP272" s="88"/>
      <c r="EPQ272" s="88"/>
      <c r="EPR272" s="11"/>
      <c r="EPS272" s="11"/>
      <c r="EPT272" s="89"/>
      <c r="EPU272" s="87"/>
      <c r="EPV272" s="90"/>
      <c r="EPW272" s="91"/>
      <c r="EPX272" s="86"/>
      <c r="EPY272" s="87"/>
      <c r="EPZ272" s="87"/>
      <c r="EQA272" s="87"/>
      <c r="EQB272" s="87"/>
      <c r="EQC272" s="88"/>
      <c r="EQD272" s="12"/>
      <c r="EQE272" s="12"/>
      <c r="EQF272" s="88"/>
      <c r="EQG272" s="88"/>
      <c r="EQH272" s="11"/>
      <c r="EQI272" s="11"/>
      <c r="EQJ272" s="89"/>
      <c r="EQK272" s="87"/>
      <c r="EQL272" s="90"/>
      <c r="EQM272" s="91"/>
      <c r="EQN272" s="86"/>
      <c r="EQO272" s="87"/>
      <c r="EQP272" s="87"/>
      <c r="EQQ272" s="87"/>
      <c r="EQR272" s="87"/>
      <c r="EQS272" s="88"/>
      <c r="EQT272" s="12"/>
      <c r="EQU272" s="12"/>
      <c r="EQV272" s="88"/>
      <c r="EQW272" s="88"/>
      <c r="EQX272" s="11"/>
      <c r="EQY272" s="11"/>
      <c r="EQZ272" s="89"/>
      <c r="ERA272" s="87"/>
      <c r="ERB272" s="90"/>
      <c r="ERC272" s="91"/>
      <c r="ERD272" s="86"/>
      <c r="ERE272" s="87"/>
      <c r="ERF272" s="87"/>
      <c r="ERG272" s="87"/>
      <c r="ERH272" s="87"/>
      <c r="ERI272" s="88"/>
      <c r="ERJ272" s="12"/>
      <c r="ERK272" s="12"/>
      <c r="ERL272" s="88"/>
      <c r="ERM272" s="88"/>
      <c r="ERN272" s="11"/>
      <c r="ERO272" s="11"/>
      <c r="ERP272" s="89"/>
      <c r="ERQ272" s="87"/>
      <c r="ERR272" s="90"/>
      <c r="ERS272" s="91"/>
      <c r="ERT272" s="86"/>
      <c r="ERU272" s="87"/>
      <c r="ERV272" s="87"/>
      <c r="ERW272" s="87"/>
      <c r="ERX272" s="87"/>
      <c r="ERY272" s="88"/>
      <c r="ERZ272" s="12"/>
      <c r="ESA272" s="12"/>
      <c r="ESB272" s="88"/>
      <c r="ESC272" s="88"/>
      <c r="ESD272" s="11"/>
      <c r="ESE272" s="11"/>
      <c r="ESF272" s="89"/>
      <c r="ESG272" s="87"/>
      <c r="ESH272" s="90"/>
      <c r="ESI272" s="91"/>
      <c r="ESJ272" s="86"/>
      <c r="ESK272" s="87"/>
      <c r="ESL272" s="87"/>
      <c r="ESM272" s="87"/>
      <c r="ESN272" s="87"/>
      <c r="ESO272" s="88"/>
      <c r="ESP272" s="12"/>
      <c r="ESQ272" s="12"/>
      <c r="ESR272" s="88"/>
      <c r="ESS272" s="88"/>
      <c r="EST272" s="11"/>
      <c r="ESU272" s="11"/>
      <c r="ESV272" s="89"/>
      <c r="ESW272" s="87"/>
      <c r="ESX272" s="90"/>
      <c r="ESY272" s="91"/>
      <c r="ESZ272" s="86"/>
      <c r="ETA272" s="87"/>
      <c r="ETB272" s="87"/>
      <c r="ETC272" s="87"/>
      <c r="ETD272" s="87"/>
      <c r="ETE272" s="88"/>
      <c r="ETF272" s="12"/>
      <c r="ETG272" s="12"/>
      <c r="ETH272" s="88"/>
      <c r="ETI272" s="88"/>
      <c r="ETJ272" s="11"/>
      <c r="ETK272" s="11"/>
      <c r="ETL272" s="89"/>
      <c r="ETM272" s="87"/>
      <c r="ETN272" s="90"/>
      <c r="ETO272" s="91"/>
      <c r="ETP272" s="86"/>
      <c r="ETQ272" s="87"/>
      <c r="ETR272" s="87"/>
      <c r="ETS272" s="87"/>
      <c r="ETT272" s="87"/>
      <c r="ETU272" s="88"/>
      <c r="ETV272" s="12"/>
      <c r="ETW272" s="12"/>
      <c r="ETX272" s="88"/>
      <c r="ETY272" s="88"/>
      <c r="ETZ272" s="11"/>
      <c r="EUA272" s="11"/>
      <c r="EUB272" s="89"/>
      <c r="EUC272" s="87"/>
      <c r="EUD272" s="90"/>
      <c r="EUE272" s="91"/>
      <c r="EUF272" s="86"/>
      <c r="EUG272" s="87"/>
      <c r="EUH272" s="87"/>
      <c r="EUI272" s="87"/>
      <c r="EUJ272" s="87"/>
      <c r="EUK272" s="88"/>
      <c r="EUL272" s="12"/>
      <c r="EUM272" s="12"/>
      <c r="EUN272" s="88"/>
      <c r="EUO272" s="88"/>
      <c r="EUP272" s="11"/>
      <c r="EUQ272" s="11"/>
      <c r="EUR272" s="89"/>
      <c r="EUS272" s="87"/>
      <c r="EUT272" s="90"/>
      <c r="EUU272" s="91"/>
      <c r="EUV272" s="86"/>
      <c r="EUW272" s="87"/>
      <c r="EUX272" s="87"/>
      <c r="EUY272" s="87"/>
      <c r="EUZ272" s="87"/>
      <c r="EVA272" s="88"/>
      <c r="EVB272" s="12"/>
      <c r="EVC272" s="12"/>
      <c r="EVD272" s="88"/>
      <c r="EVE272" s="88"/>
      <c r="EVF272" s="11"/>
      <c r="EVG272" s="11"/>
      <c r="EVH272" s="89"/>
      <c r="EVI272" s="87"/>
      <c r="EVJ272" s="90"/>
      <c r="EVK272" s="91"/>
      <c r="EVL272" s="86"/>
      <c r="EVM272" s="87"/>
      <c r="EVN272" s="87"/>
      <c r="EVO272" s="87"/>
      <c r="EVP272" s="87"/>
      <c r="EVQ272" s="88"/>
      <c r="EVR272" s="12"/>
      <c r="EVS272" s="12"/>
      <c r="EVT272" s="88"/>
      <c r="EVU272" s="88"/>
      <c r="EVV272" s="11"/>
      <c r="EVW272" s="11"/>
      <c r="EVX272" s="89"/>
      <c r="EVY272" s="87"/>
      <c r="EVZ272" s="90"/>
      <c r="EWA272" s="91"/>
      <c r="EWB272" s="86"/>
      <c r="EWC272" s="87"/>
      <c r="EWD272" s="87"/>
      <c r="EWE272" s="87"/>
      <c r="EWF272" s="87"/>
      <c r="EWG272" s="88"/>
      <c r="EWH272" s="12"/>
      <c r="EWI272" s="12"/>
      <c r="EWJ272" s="88"/>
      <c r="EWK272" s="88"/>
      <c r="EWL272" s="11"/>
      <c r="EWM272" s="11"/>
      <c r="EWN272" s="89"/>
      <c r="EWO272" s="87"/>
      <c r="EWP272" s="90"/>
      <c r="EWQ272" s="91"/>
      <c r="EWR272" s="86"/>
      <c r="EWS272" s="87"/>
      <c r="EWT272" s="87"/>
      <c r="EWU272" s="87"/>
      <c r="EWV272" s="87"/>
      <c r="EWW272" s="88"/>
      <c r="EWX272" s="12"/>
      <c r="EWY272" s="12"/>
      <c r="EWZ272" s="88"/>
      <c r="EXA272" s="88"/>
      <c r="EXB272" s="11"/>
      <c r="EXC272" s="11"/>
      <c r="EXD272" s="89"/>
      <c r="EXE272" s="87"/>
      <c r="EXF272" s="90"/>
      <c r="EXG272" s="91"/>
      <c r="EXH272" s="86"/>
      <c r="EXI272" s="87"/>
      <c r="EXJ272" s="87"/>
      <c r="EXK272" s="87"/>
      <c r="EXL272" s="87"/>
      <c r="EXM272" s="88"/>
      <c r="EXN272" s="12"/>
      <c r="EXO272" s="12"/>
      <c r="EXP272" s="88"/>
      <c r="EXQ272" s="88"/>
      <c r="EXR272" s="11"/>
      <c r="EXS272" s="11"/>
      <c r="EXT272" s="89"/>
      <c r="EXU272" s="87"/>
      <c r="EXV272" s="90"/>
      <c r="EXW272" s="91"/>
      <c r="EXX272" s="86"/>
      <c r="EXY272" s="87"/>
      <c r="EXZ272" s="87"/>
      <c r="EYA272" s="87"/>
      <c r="EYB272" s="87"/>
      <c r="EYC272" s="88"/>
      <c r="EYD272" s="12"/>
      <c r="EYE272" s="12"/>
      <c r="EYF272" s="88"/>
      <c r="EYG272" s="88"/>
      <c r="EYH272" s="11"/>
      <c r="EYI272" s="11"/>
      <c r="EYJ272" s="89"/>
      <c r="EYK272" s="87"/>
      <c r="EYL272" s="90"/>
      <c r="EYM272" s="91"/>
      <c r="EYN272" s="86"/>
      <c r="EYO272" s="87"/>
      <c r="EYP272" s="87"/>
      <c r="EYQ272" s="87"/>
      <c r="EYR272" s="87"/>
      <c r="EYS272" s="88"/>
      <c r="EYT272" s="12"/>
      <c r="EYU272" s="12"/>
      <c r="EYV272" s="88"/>
      <c r="EYW272" s="88"/>
      <c r="EYX272" s="11"/>
      <c r="EYY272" s="11"/>
      <c r="EYZ272" s="89"/>
      <c r="EZA272" s="87"/>
      <c r="EZB272" s="90"/>
      <c r="EZC272" s="91"/>
      <c r="EZD272" s="86"/>
      <c r="EZE272" s="87"/>
      <c r="EZF272" s="87"/>
      <c r="EZG272" s="87"/>
      <c r="EZH272" s="87"/>
      <c r="EZI272" s="88"/>
      <c r="EZJ272" s="12"/>
      <c r="EZK272" s="12"/>
      <c r="EZL272" s="88"/>
      <c r="EZM272" s="88"/>
      <c r="EZN272" s="11"/>
      <c r="EZO272" s="11"/>
      <c r="EZP272" s="89"/>
      <c r="EZQ272" s="87"/>
      <c r="EZR272" s="90"/>
      <c r="EZS272" s="91"/>
      <c r="EZT272" s="86"/>
      <c r="EZU272" s="87"/>
      <c r="EZV272" s="87"/>
      <c r="EZW272" s="87"/>
      <c r="EZX272" s="87"/>
      <c r="EZY272" s="88"/>
      <c r="EZZ272" s="12"/>
      <c r="FAA272" s="12"/>
      <c r="FAB272" s="88"/>
      <c r="FAC272" s="88"/>
      <c r="FAD272" s="11"/>
      <c r="FAE272" s="11"/>
      <c r="FAF272" s="89"/>
      <c r="FAG272" s="87"/>
      <c r="FAH272" s="90"/>
      <c r="FAI272" s="91"/>
      <c r="FAJ272" s="86"/>
      <c r="FAK272" s="87"/>
      <c r="FAL272" s="87"/>
      <c r="FAM272" s="87"/>
      <c r="FAN272" s="87"/>
      <c r="FAO272" s="88"/>
      <c r="FAP272" s="12"/>
      <c r="FAQ272" s="12"/>
      <c r="FAR272" s="88"/>
      <c r="FAS272" s="88"/>
      <c r="FAT272" s="11"/>
      <c r="FAU272" s="11"/>
      <c r="FAV272" s="89"/>
      <c r="FAW272" s="87"/>
      <c r="FAX272" s="90"/>
      <c r="FAY272" s="91"/>
      <c r="FAZ272" s="86"/>
      <c r="FBA272" s="87"/>
      <c r="FBB272" s="87"/>
      <c r="FBC272" s="87"/>
      <c r="FBD272" s="87"/>
      <c r="FBE272" s="88"/>
      <c r="FBF272" s="12"/>
      <c r="FBG272" s="12"/>
      <c r="FBH272" s="88"/>
      <c r="FBI272" s="88"/>
      <c r="FBJ272" s="11"/>
      <c r="FBK272" s="11"/>
      <c r="FBL272" s="89"/>
      <c r="FBM272" s="87"/>
      <c r="FBN272" s="90"/>
      <c r="FBO272" s="91"/>
      <c r="FBP272" s="86"/>
      <c r="FBQ272" s="87"/>
      <c r="FBR272" s="87"/>
      <c r="FBS272" s="87"/>
      <c r="FBT272" s="87"/>
      <c r="FBU272" s="88"/>
      <c r="FBV272" s="12"/>
      <c r="FBW272" s="12"/>
      <c r="FBX272" s="88"/>
      <c r="FBY272" s="88"/>
      <c r="FBZ272" s="11"/>
      <c r="FCA272" s="11"/>
      <c r="FCB272" s="89"/>
      <c r="FCC272" s="87"/>
      <c r="FCD272" s="90"/>
      <c r="FCE272" s="91"/>
      <c r="FCF272" s="86"/>
      <c r="FCG272" s="87"/>
      <c r="FCH272" s="87"/>
      <c r="FCI272" s="87"/>
      <c r="FCJ272" s="87"/>
      <c r="FCK272" s="88"/>
      <c r="FCL272" s="12"/>
      <c r="FCM272" s="12"/>
      <c r="FCN272" s="88"/>
      <c r="FCO272" s="88"/>
      <c r="FCP272" s="11"/>
      <c r="FCQ272" s="11"/>
      <c r="FCR272" s="89"/>
      <c r="FCS272" s="87"/>
      <c r="FCT272" s="90"/>
      <c r="FCU272" s="91"/>
      <c r="FCV272" s="86"/>
      <c r="FCW272" s="87"/>
      <c r="FCX272" s="87"/>
      <c r="FCY272" s="87"/>
      <c r="FCZ272" s="87"/>
      <c r="FDA272" s="88"/>
      <c r="FDB272" s="12"/>
      <c r="FDC272" s="12"/>
      <c r="FDD272" s="88"/>
      <c r="FDE272" s="88"/>
      <c r="FDF272" s="11"/>
      <c r="FDG272" s="11"/>
      <c r="FDH272" s="89"/>
      <c r="FDI272" s="87"/>
      <c r="FDJ272" s="90"/>
      <c r="FDK272" s="91"/>
      <c r="FDL272" s="86"/>
      <c r="FDM272" s="87"/>
      <c r="FDN272" s="87"/>
      <c r="FDO272" s="87"/>
      <c r="FDP272" s="87"/>
      <c r="FDQ272" s="88"/>
      <c r="FDR272" s="12"/>
      <c r="FDS272" s="12"/>
      <c r="FDT272" s="88"/>
      <c r="FDU272" s="88"/>
      <c r="FDV272" s="11"/>
      <c r="FDW272" s="11"/>
      <c r="FDX272" s="89"/>
      <c r="FDY272" s="87"/>
      <c r="FDZ272" s="90"/>
      <c r="FEA272" s="91"/>
      <c r="FEB272" s="86"/>
      <c r="FEC272" s="87"/>
      <c r="FED272" s="87"/>
      <c r="FEE272" s="87"/>
      <c r="FEF272" s="87"/>
      <c r="FEG272" s="88"/>
      <c r="FEH272" s="12"/>
      <c r="FEI272" s="12"/>
      <c r="FEJ272" s="88"/>
      <c r="FEK272" s="88"/>
      <c r="FEL272" s="11"/>
      <c r="FEM272" s="11"/>
      <c r="FEN272" s="89"/>
      <c r="FEO272" s="87"/>
      <c r="FEP272" s="90"/>
      <c r="FEQ272" s="91"/>
      <c r="FER272" s="86"/>
      <c r="FES272" s="87"/>
      <c r="FET272" s="87"/>
      <c r="FEU272" s="87"/>
      <c r="FEV272" s="87"/>
      <c r="FEW272" s="88"/>
      <c r="FEX272" s="12"/>
      <c r="FEY272" s="12"/>
      <c r="FEZ272" s="88"/>
      <c r="FFA272" s="88"/>
      <c r="FFB272" s="11"/>
      <c r="FFC272" s="11"/>
      <c r="FFD272" s="89"/>
      <c r="FFE272" s="87"/>
      <c r="FFF272" s="90"/>
      <c r="FFG272" s="91"/>
      <c r="FFH272" s="86"/>
      <c r="FFI272" s="87"/>
      <c r="FFJ272" s="87"/>
      <c r="FFK272" s="87"/>
      <c r="FFL272" s="87"/>
      <c r="FFM272" s="88"/>
      <c r="FFN272" s="12"/>
      <c r="FFO272" s="12"/>
      <c r="FFP272" s="88"/>
      <c r="FFQ272" s="88"/>
      <c r="FFR272" s="11"/>
      <c r="FFS272" s="11"/>
      <c r="FFT272" s="89"/>
      <c r="FFU272" s="87"/>
      <c r="FFV272" s="90"/>
      <c r="FFW272" s="91"/>
      <c r="FFX272" s="86"/>
      <c r="FFY272" s="87"/>
      <c r="FFZ272" s="87"/>
      <c r="FGA272" s="87"/>
      <c r="FGB272" s="87"/>
      <c r="FGC272" s="88"/>
      <c r="FGD272" s="12"/>
      <c r="FGE272" s="12"/>
      <c r="FGF272" s="88"/>
      <c r="FGG272" s="88"/>
      <c r="FGH272" s="11"/>
      <c r="FGI272" s="11"/>
      <c r="FGJ272" s="89"/>
      <c r="FGK272" s="87"/>
      <c r="FGL272" s="90"/>
      <c r="FGM272" s="91"/>
      <c r="FGN272" s="86"/>
      <c r="FGO272" s="87"/>
      <c r="FGP272" s="87"/>
      <c r="FGQ272" s="87"/>
      <c r="FGR272" s="87"/>
      <c r="FGS272" s="88"/>
      <c r="FGT272" s="12"/>
      <c r="FGU272" s="12"/>
      <c r="FGV272" s="88"/>
      <c r="FGW272" s="88"/>
      <c r="FGX272" s="11"/>
      <c r="FGY272" s="11"/>
      <c r="FGZ272" s="89"/>
      <c r="FHA272" s="87"/>
      <c r="FHB272" s="90"/>
      <c r="FHC272" s="91"/>
      <c r="FHD272" s="86"/>
      <c r="FHE272" s="87"/>
      <c r="FHF272" s="87"/>
      <c r="FHG272" s="87"/>
      <c r="FHH272" s="87"/>
      <c r="FHI272" s="88"/>
      <c r="FHJ272" s="12"/>
      <c r="FHK272" s="12"/>
      <c r="FHL272" s="88"/>
      <c r="FHM272" s="88"/>
      <c r="FHN272" s="11"/>
      <c r="FHO272" s="11"/>
      <c r="FHP272" s="89"/>
      <c r="FHQ272" s="87"/>
      <c r="FHR272" s="90"/>
      <c r="FHS272" s="91"/>
      <c r="FHT272" s="86"/>
      <c r="FHU272" s="87"/>
      <c r="FHV272" s="87"/>
      <c r="FHW272" s="87"/>
      <c r="FHX272" s="87"/>
      <c r="FHY272" s="88"/>
      <c r="FHZ272" s="12"/>
      <c r="FIA272" s="12"/>
      <c r="FIB272" s="88"/>
      <c r="FIC272" s="88"/>
      <c r="FID272" s="11"/>
      <c r="FIE272" s="11"/>
      <c r="FIF272" s="89"/>
      <c r="FIG272" s="87"/>
      <c r="FIH272" s="90"/>
      <c r="FII272" s="91"/>
      <c r="FIJ272" s="86"/>
      <c r="FIK272" s="87"/>
      <c r="FIL272" s="87"/>
      <c r="FIM272" s="87"/>
      <c r="FIN272" s="87"/>
      <c r="FIO272" s="88"/>
      <c r="FIP272" s="12"/>
      <c r="FIQ272" s="12"/>
      <c r="FIR272" s="88"/>
      <c r="FIS272" s="88"/>
      <c r="FIT272" s="11"/>
      <c r="FIU272" s="11"/>
      <c r="FIV272" s="89"/>
      <c r="FIW272" s="87"/>
      <c r="FIX272" s="90"/>
      <c r="FIY272" s="91"/>
      <c r="FIZ272" s="86"/>
      <c r="FJA272" s="87"/>
      <c r="FJB272" s="87"/>
      <c r="FJC272" s="87"/>
      <c r="FJD272" s="87"/>
      <c r="FJE272" s="88"/>
      <c r="FJF272" s="12"/>
      <c r="FJG272" s="12"/>
      <c r="FJH272" s="88"/>
      <c r="FJI272" s="88"/>
      <c r="FJJ272" s="11"/>
      <c r="FJK272" s="11"/>
      <c r="FJL272" s="89"/>
      <c r="FJM272" s="87"/>
      <c r="FJN272" s="90"/>
      <c r="FJO272" s="91"/>
      <c r="FJP272" s="86"/>
      <c r="FJQ272" s="87"/>
      <c r="FJR272" s="87"/>
      <c r="FJS272" s="87"/>
      <c r="FJT272" s="87"/>
      <c r="FJU272" s="88"/>
      <c r="FJV272" s="12"/>
      <c r="FJW272" s="12"/>
      <c r="FJX272" s="88"/>
      <c r="FJY272" s="88"/>
      <c r="FJZ272" s="11"/>
      <c r="FKA272" s="11"/>
      <c r="FKB272" s="89"/>
      <c r="FKC272" s="87"/>
      <c r="FKD272" s="90"/>
      <c r="FKE272" s="91"/>
      <c r="FKF272" s="86"/>
      <c r="FKG272" s="87"/>
      <c r="FKH272" s="87"/>
      <c r="FKI272" s="87"/>
      <c r="FKJ272" s="87"/>
      <c r="FKK272" s="88"/>
      <c r="FKL272" s="12"/>
      <c r="FKM272" s="12"/>
      <c r="FKN272" s="88"/>
      <c r="FKO272" s="88"/>
      <c r="FKP272" s="11"/>
      <c r="FKQ272" s="11"/>
      <c r="FKR272" s="89"/>
      <c r="FKS272" s="87"/>
      <c r="FKT272" s="90"/>
      <c r="FKU272" s="91"/>
      <c r="FKV272" s="86"/>
      <c r="FKW272" s="87"/>
      <c r="FKX272" s="87"/>
      <c r="FKY272" s="87"/>
      <c r="FKZ272" s="87"/>
      <c r="FLA272" s="88"/>
      <c r="FLB272" s="12"/>
      <c r="FLC272" s="12"/>
      <c r="FLD272" s="88"/>
      <c r="FLE272" s="88"/>
      <c r="FLF272" s="11"/>
      <c r="FLG272" s="11"/>
      <c r="FLH272" s="89"/>
      <c r="FLI272" s="87"/>
      <c r="FLJ272" s="90"/>
      <c r="FLK272" s="91"/>
      <c r="FLL272" s="86"/>
      <c r="FLM272" s="87"/>
      <c r="FLN272" s="87"/>
      <c r="FLO272" s="87"/>
      <c r="FLP272" s="87"/>
      <c r="FLQ272" s="88"/>
      <c r="FLR272" s="12"/>
      <c r="FLS272" s="12"/>
      <c r="FLT272" s="88"/>
      <c r="FLU272" s="88"/>
      <c r="FLV272" s="11"/>
      <c r="FLW272" s="11"/>
      <c r="FLX272" s="89"/>
      <c r="FLY272" s="87"/>
      <c r="FLZ272" s="90"/>
      <c r="FMA272" s="91"/>
      <c r="FMB272" s="86"/>
      <c r="FMC272" s="87"/>
      <c r="FMD272" s="87"/>
      <c r="FME272" s="87"/>
      <c r="FMF272" s="87"/>
      <c r="FMG272" s="88"/>
      <c r="FMH272" s="12"/>
      <c r="FMI272" s="12"/>
      <c r="FMJ272" s="88"/>
      <c r="FMK272" s="88"/>
      <c r="FML272" s="11"/>
      <c r="FMM272" s="11"/>
      <c r="FMN272" s="89"/>
      <c r="FMO272" s="87"/>
      <c r="FMP272" s="90"/>
      <c r="FMQ272" s="91"/>
      <c r="FMR272" s="86"/>
      <c r="FMS272" s="87"/>
      <c r="FMT272" s="87"/>
      <c r="FMU272" s="87"/>
      <c r="FMV272" s="87"/>
      <c r="FMW272" s="88"/>
      <c r="FMX272" s="12"/>
      <c r="FMY272" s="12"/>
      <c r="FMZ272" s="88"/>
      <c r="FNA272" s="88"/>
      <c r="FNB272" s="11"/>
      <c r="FNC272" s="11"/>
      <c r="FND272" s="89"/>
      <c r="FNE272" s="87"/>
      <c r="FNF272" s="90"/>
      <c r="FNG272" s="91"/>
      <c r="FNH272" s="86"/>
      <c r="FNI272" s="87"/>
      <c r="FNJ272" s="87"/>
      <c r="FNK272" s="87"/>
      <c r="FNL272" s="87"/>
      <c r="FNM272" s="88"/>
      <c r="FNN272" s="12"/>
      <c r="FNO272" s="12"/>
      <c r="FNP272" s="88"/>
      <c r="FNQ272" s="88"/>
      <c r="FNR272" s="11"/>
      <c r="FNS272" s="11"/>
      <c r="FNT272" s="89"/>
      <c r="FNU272" s="87"/>
      <c r="FNV272" s="90"/>
      <c r="FNW272" s="91"/>
      <c r="FNX272" s="86"/>
      <c r="FNY272" s="87"/>
      <c r="FNZ272" s="87"/>
      <c r="FOA272" s="87"/>
      <c r="FOB272" s="87"/>
      <c r="FOC272" s="88"/>
      <c r="FOD272" s="12"/>
      <c r="FOE272" s="12"/>
      <c r="FOF272" s="88"/>
      <c r="FOG272" s="88"/>
      <c r="FOH272" s="11"/>
      <c r="FOI272" s="11"/>
      <c r="FOJ272" s="89"/>
      <c r="FOK272" s="87"/>
      <c r="FOL272" s="90"/>
      <c r="FOM272" s="91"/>
      <c r="FON272" s="86"/>
      <c r="FOO272" s="87"/>
      <c r="FOP272" s="87"/>
      <c r="FOQ272" s="87"/>
      <c r="FOR272" s="87"/>
      <c r="FOS272" s="88"/>
      <c r="FOT272" s="12"/>
      <c r="FOU272" s="12"/>
      <c r="FOV272" s="88"/>
      <c r="FOW272" s="88"/>
      <c r="FOX272" s="11"/>
      <c r="FOY272" s="11"/>
      <c r="FOZ272" s="89"/>
      <c r="FPA272" s="87"/>
      <c r="FPB272" s="90"/>
      <c r="FPC272" s="91"/>
      <c r="FPD272" s="86"/>
      <c r="FPE272" s="87"/>
      <c r="FPF272" s="87"/>
      <c r="FPG272" s="87"/>
      <c r="FPH272" s="87"/>
      <c r="FPI272" s="88"/>
      <c r="FPJ272" s="12"/>
      <c r="FPK272" s="12"/>
      <c r="FPL272" s="88"/>
      <c r="FPM272" s="88"/>
      <c r="FPN272" s="11"/>
      <c r="FPO272" s="11"/>
      <c r="FPP272" s="89"/>
      <c r="FPQ272" s="87"/>
      <c r="FPR272" s="90"/>
      <c r="FPS272" s="91"/>
      <c r="FPT272" s="86"/>
      <c r="FPU272" s="87"/>
      <c r="FPV272" s="87"/>
      <c r="FPW272" s="87"/>
      <c r="FPX272" s="87"/>
      <c r="FPY272" s="88"/>
      <c r="FPZ272" s="12"/>
      <c r="FQA272" s="12"/>
      <c r="FQB272" s="88"/>
      <c r="FQC272" s="88"/>
      <c r="FQD272" s="11"/>
      <c r="FQE272" s="11"/>
      <c r="FQF272" s="89"/>
      <c r="FQG272" s="87"/>
      <c r="FQH272" s="90"/>
      <c r="FQI272" s="91"/>
      <c r="FQJ272" s="86"/>
      <c r="FQK272" s="87"/>
      <c r="FQL272" s="87"/>
      <c r="FQM272" s="87"/>
      <c r="FQN272" s="87"/>
      <c r="FQO272" s="88"/>
      <c r="FQP272" s="12"/>
      <c r="FQQ272" s="12"/>
      <c r="FQR272" s="88"/>
      <c r="FQS272" s="88"/>
      <c r="FQT272" s="11"/>
      <c r="FQU272" s="11"/>
      <c r="FQV272" s="89"/>
      <c r="FQW272" s="87"/>
      <c r="FQX272" s="90"/>
      <c r="FQY272" s="91"/>
      <c r="FQZ272" s="86"/>
      <c r="FRA272" s="87"/>
      <c r="FRB272" s="87"/>
      <c r="FRC272" s="87"/>
      <c r="FRD272" s="87"/>
      <c r="FRE272" s="88"/>
      <c r="FRF272" s="12"/>
      <c r="FRG272" s="12"/>
      <c r="FRH272" s="88"/>
      <c r="FRI272" s="88"/>
      <c r="FRJ272" s="11"/>
      <c r="FRK272" s="11"/>
      <c r="FRL272" s="89"/>
      <c r="FRM272" s="87"/>
      <c r="FRN272" s="90"/>
      <c r="FRO272" s="91"/>
      <c r="FRP272" s="86"/>
      <c r="FRQ272" s="87"/>
      <c r="FRR272" s="87"/>
      <c r="FRS272" s="87"/>
      <c r="FRT272" s="87"/>
      <c r="FRU272" s="88"/>
      <c r="FRV272" s="12"/>
      <c r="FRW272" s="12"/>
      <c r="FRX272" s="88"/>
      <c r="FRY272" s="88"/>
      <c r="FRZ272" s="11"/>
      <c r="FSA272" s="11"/>
      <c r="FSB272" s="89"/>
      <c r="FSC272" s="87"/>
      <c r="FSD272" s="90"/>
      <c r="FSE272" s="91"/>
      <c r="FSF272" s="86"/>
      <c r="FSG272" s="87"/>
      <c r="FSH272" s="87"/>
      <c r="FSI272" s="87"/>
      <c r="FSJ272" s="87"/>
      <c r="FSK272" s="88"/>
      <c r="FSL272" s="12"/>
      <c r="FSM272" s="12"/>
      <c r="FSN272" s="88"/>
      <c r="FSO272" s="88"/>
      <c r="FSP272" s="11"/>
      <c r="FSQ272" s="11"/>
      <c r="FSR272" s="89"/>
      <c r="FSS272" s="87"/>
      <c r="FST272" s="90"/>
      <c r="FSU272" s="91"/>
      <c r="FSV272" s="86"/>
      <c r="FSW272" s="87"/>
      <c r="FSX272" s="87"/>
      <c r="FSY272" s="87"/>
      <c r="FSZ272" s="87"/>
      <c r="FTA272" s="88"/>
      <c r="FTB272" s="12"/>
      <c r="FTC272" s="12"/>
      <c r="FTD272" s="88"/>
      <c r="FTE272" s="88"/>
      <c r="FTF272" s="11"/>
      <c r="FTG272" s="11"/>
      <c r="FTH272" s="89"/>
      <c r="FTI272" s="87"/>
      <c r="FTJ272" s="90"/>
      <c r="FTK272" s="91"/>
      <c r="FTL272" s="86"/>
      <c r="FTM272" s="87"/>
      <c r="FTN272" s="87"/>
      <c r="FTO272" s="87"/>
      <c r="FTP272" s="87"/>
      <c r="FTQ272" s="88"/>
      <c r="FTR272" s="12"/>
      <c r="FTS272" s="12"/>
      <c r="FTT272" s="88"/>
      <c r="FTU272" s="88"/>
      <c r="FTV272" s="11"/>
      <c r="FTW272" s="11"/>
      <c r="FTX272" s="89"/>
      <c r="FTY272" s="87"/>
      <c r="FTZ272" s="90"/>
      <c r="FUA272" s="91"/>
      <c r="FUB272" s="86"/>
      <c r="FUC272" s="87"/>
      <c r="FUD272" s="87"/>
      <c r="FUE272" s="87"/>
      <c r="FUF272" s="87"/>
      <c r="FUG272" s="88"/>
      <c r="FUH272" s="12"/>
      <c r="FUI272" s="12"/>
      <c r="FUJ272" s="88"/>
      <c r="FUK272" s="88"/>
      <c r="FUL272" s="11"/>
      <c r="FUM272" s="11"/>
      <c r="FUN272" s="89"/>
      <c r="FUO272" s="87"/>
      <c r="FUP272" s="90"/>
      <c r="FUQ272" s="91"/>
      <c r="FUR272" s="86"/>
      <c r="FUS272" s="87"/>
      <c r="FUT272" s="87"/>
      <c r="FUU272" s="87"/>
      <c r="FUV272" s="87"/>
      <c r="FUW272" s="88"/>
      <c r="FUX272" s="12"/>
      <c r="FUY272" s="12"/>
      <c r="FUZ272" s="88"/>
      <c r="FVA272" s="88"/>
      <c r="FVB272" s="11"/>
      <c r="FVC272" s="11"/>
      <c r="FVD272" s="89"/>
      <c r="FVE272" s="87"/>
      <c r="FVF272" s="90"/>
      <c r="FVG272" s="91"/>
      <c r="FVH272" s="86"/>
      <c r="FVI272" s="87"/>
      <c r="FVJ272" s="87"/>
      <c r="FVK272" s="87"/>
      <c r="FVL272" s="87"/>
      <c r="FVM272" s="88"/>
      <c r="FVN272" s="12"/>
      <c r="FVO272" s="12"/>
      <c r="FVP272" s="88"/>
      <c r="FVQ272" s="88"/>
      <c r="FVR272" s="11"/>
      <c r="FVS272" s="11"/>
      <c r="FVT272" s="89"/>
      <c r="FVU272" s="87"/>
      <c r="FVV272" s="90"/>
      <c r="FVW272" s="91"/>
      <c r="FVX272" s="86"/>
      <c r="FVY272" s="87"/>
      <c r="FVZ272" s="87"/>
      <c r="FWA272" s="87"/>
      <c r="FWB272" s="87"/>
      <c r="FWC272" s="88"/>
      <c r="FWD272" s="12"/>
      <c r="FWE272" s="12"/>
      <c r="FWF272" s="88"/>
      <c r="FWG272" s="88"/>
      <c r="FWH272" s="11"/>
      <c r="FWI272" s="11"/>
      <c r="FWJ272" s="89"/>
      <c r="FWK272" s="87"/>
      <c r="FWL272" s="90"/>
      <c r="FWM272" s="91"/>
      <c r="FWN272" s="86"/>
      <c r="FWO272" s="87"/>
      <c r="FWP272" s="87"/>
      <c r="FWQ272" s="87"/>
      <c r="FWR272" s="87"/>
      <c r="FWS272" s="88"/>
      <c r="FWT272" s="12"/>
      <c r="FWU272" s="12"/>
      <c r="FWV272" s="88"/>
      <c r="FWW272" s="88"/>
      <c r="FWX272" s="11"/>
      <c r="FWY272" s="11"/>
      <c r="FWZ272" s="89"/>
      <c r="FXA272" s="87"/>
      <c r="FXB272" s="90"/>
      <c r="FXC272" s="91"/>
      <c r="FXD272" s="86"/>
      <c r="FXE272" s="87"/>
      <c r="FXF272" s="87"/>
      <c r="FXG272" s="87"/>
      <c r="FXH272" s="87"/>
      <c r="FXI272" s="88"/>
      <c r="FXJ272" s="12"/>
      <c r="FXK272" s="12"/>
      <c r="FXL272" s="88"/>
      <c r="FXM272" s="88"/>
      <c r="FXN272" s="11"/>
      <c r="FXO272" s="11"/>
      <c r="FXP272" s="89"/>
      <c r="FXQ272" s="87"/>
      <c r="FXR272" s="90"/>
      <c r="FXS272" s="91"/>
      <c r="FXT272" s="86"/>
      <c r="FXU272" s="87"/>
      <c r="FXV272" s="87"/>
      <c r="FXW272" s="87"/>
      <c r="FXX272" s="87"/>
      <c r="FXY272" s="88"/>
      <c r="FXZ272" s="12"/>
      <c r="FYA272" s="12"/>
      <c r="FYB272" s="88"/>
      <c r="FYC272" s="88"/>
      <c r="FYD272" s="11"/>
      <c r="FYE272" s="11"/>
      <c r="FYF272" s="89"/>
      <c r="FYG272" s="87"/>
      <c r="FYH272" s="90"/>
      <c r="FYI272" s="91"/>
      <c r="FYJ272" s="86"/>
      <c r="FYK272" s="87"/>
      <c r="FYL272" s="87"/>
      <c r="FYM272" s="87"/>
      <c r="FYN272" s="87"/>
      <c r="FYO272" s="88"/>
      <c r="FYP272" s="12"/>
      <c r="FYQ272" s="12"/>
      <c r="FYR272" s="88"/>
      <c r="FYS272" s="88"/>
      <c r="FYT272" s="11"/>
      <c r="FYU272" s="11"/>
      <c r="FYV272" s="89"/>
      <c r="FYW272" s="87"/>
      <c r="FYX272" s="90"/>
      <c r="FYY272" s="91"/>
      <c r="FYZ272" s="86"/>
      <c r="FZA272" s="87"/>
      <c r="FZB272" s="87"/>
      <c r="FZC272" s="87"/>
      <c r="FZD272" s="87"/>
      <c r="FZE272" s="88"/>
      <c r="FZF272" s="12"/>
      <c r="FZG272" s="12"/>
      <c r="FZH272" s="88"/>
      <c r="FZI272" s="88"/>
      <c r="FZJ272" s="11"/>
      <c r="FZK272" s="11"/>
      <c r="FZL272" s="89"/>
      <c r="FZM272" s="87"/>
      <c r="FZN272" s="90"/>
      <c r="FZO272" s="91"/>
      <c r="FZP272" s="86"/>
      <c r="FZQ272" s="87"/>
      <c r="FZR272" s="87"/>
      <c r="FZS272" s="87"/>
      <c r="FZT272" s="87"/>
      <c r="FZU272" s="88"/>
      <c r="FZV272" s="12"/>
      <c r="FZW272" s="12"/>
      <c r="FZX272" s="88"/>
      <c r="FZY272" s="88"/>
      <c r="FZZ272" s="11"/>
      <c r="GAA272" s="11"/>
      <c r="GAB272" s="89"/>
      <c r="GAC272" s="87"/>
      <c r="GAD272" s="90"/>
      <c r="GAE272" s="91"/>
      <c r="GAF272" s="86"/>
      <c r="GAG272" s="87"/>
      <c r="GAH272" s="87"/>
      <c r="GAI272" s="87"/>
      <c r="GAJ272" s="87"/>
      <c r="GAK272" s="88"/>
      <c r="GAL272" s="12"/>
      <c r="GAM272" s="12"/>
      <c r="GAN272" s="88"/>
      <c r="GAO272" s="88"/>
      <c r="GAP272" s="11"/>
      <c r="GAQ272" s="11"/>
      <c r="GAR272" s="89"/>
      <c r="GAS272" s="87"/>
      <c r="GAT272" s="90"/>
      <c r="GAU272" s="91"/>
      <c r="GAV272" s="86"/>
      <c r="GAW272" s="87"/>
      <c r="GAX272" s="87"/>
      <c r="GAY272" s="87"/>
      <c r="GAZ272" s="87"/>
      <c r="GBA272" s="88"/>
      <c r="GBB272" s="12"/>
      <c r="GBC272" s="12"/>
      <c r="GBD272" s="88"/>
      <c r="GBE272" s="88"/>
      <c r="GBF272" s="11"/>
      <c r="GBG272" s="11"/>
      <c r="GBH272" s="89"/>
      <c r="GBI272" s="87"/>
      <c r="GBJ272" s="90"/>
      <c r="GBK272" s="91"/>
      <c r="GBL272" s="86"/>
      <c r="GBM272" s="87"/>
      <c r="GBN272" s="87"/>
      <c r="GBO272" s="87"/>
      <c r="GBP272" s="87"/>
      <c r="GBQ272" s="88"/>
      <c r="GBR272" s="12"/>
      <c r="GBS272" s="12"/>
      <c r="GBT272" s="88"/>
      <c r="GBU272" s="88"/>
      <c r="GBV272" s="11"/>
      <c r="GBW272" s="11"/>
      <c r="GBX272" s="89"/>
      <c r="GBY272" s="87"/>
      <c r="GBZ272" s="90"/>
      <c r="GCA272" s="91"/>
      <c r="GCB272" s="86"/>
      <c r="GCC272" s="87"/>
      <c r="GCD272" s="87"/>
      <c r="GCE272" s="87"/>
      <c r="GCF272" s="87"/>
      <c r="GCG272" s="88"/>
      <c r="GCH272" s="12"/>
      <c r="GCI272" s="12"/>
      <c r="GCJ272" s="88"/>
      <c r="GCK272" s="88"/>
      <c r="GCL272" s="11"/>
      <c r="GCM272" s="11"/>
      <c r="GCN272" s="89"/>
      <c r="GCO272" s="87"/>
      <c r="GCP272" s="90"/>
      <c r="GCQ272" s="91"/>
      <c r="GCR272" s="86"/>
      <c r="GCS272" s="87"/>
      <c r="GCT272" s="87"/>
      <c r="GCU272" s="87"/>
      <c r="GCV272" s="87"/>
      <c r="GCW272" s="88"/>
      <c r="GCX272" s="12"/>
      <c r="GCY272" s="12"/>
      <c r="GCZ272" s="88"/>
      <c r="GDA272" s="88"/>
      <c r="GDB272" s="11"/>
      <c r="GDC272" s="11"/>
      <c r="GDD272" s="89"/>
      <c r="GDE272" s="87"/>
      <c r="GDF272" s="90"/>
      <c r="GDG272" s="91"/>
      <c r="GDH272" s="86"/>
      <c r="GDI272" s="87"/>
      <c r="GDJ272" s="87"/>
      <c r="GDK272" s="87"/>
      <c r="GDL272" s="87"/>
      <c r="GDM272" s="88"/>
      <c r="GDN272" s="12"/>
      <c r="GDO272" s="12"/>
      <c r="GDP272" s="88"/>
      <c r="GDQ272" s="88"/>
      <c r="GDR272" s="11"/>
      <c r="GDS272" s="11"/>
      <c r="GDT272" s="89"/>
      <c r="GDU272" s="87"/>
      <c r="GDV272" s="90"/>
      <c r="GDW272" s="91"/>
      <c r="GDX272" s="86"/>
      <c r="GDY272" s="87"/>
      <c r="GDZ272" s="87"/>
      <c r="GEA272" s="87"/>
      <c r="GEB272" s="87"/>
      <c r="GEC272" s="88"/>
      <c r="GED272" s="12"/>
      <c r="GEE272" s="12"/>
      <c r="GEF272" s="88"/>
      <c r="GEG272" s="88"/>
      <c r="GEH272" s="11"/>
      <c r="GEI272" s="11"/>
      <c r="GEJ272" s="89"/>
      <c r="GEK272" s="87"/>
      <c r="GEL272" s="90"/>
      <c r="GEM272" s="91"/>
      <c r="GEN272" s="86"/>
      <c r="GEO272" s="87"/>
      <c r="GEP272" s="87"/>
      <c r="GEQ272" s="87"/>
      <c r="GER272" s="87"/>
      <c r="GES272" s="88"/>
      <c r="GET272" s="12"/>
      <c r="GEU272" s="12"/>
      <c r="GEV272" s="88"/>
      <c r="GEW272" s="88"/>
      <c r="GEX272" s="11"/>
      <c r="GEY272" s="11"/>
      <c r="GEZ272" s="89"/>
      <c r="GFA272" s="87"/>
      <c r="GFB272" s="90"/>
      <c r="GFC272" s="91"/>
      <c r="GFD272" s="86"/>
      <c r="GFE272" s="87"/>
      <c r="GFF272" s="87"/>
      <c r="GFG272" s="87"/>
      <c r="GFH272" s="87"/>
      <c r="GFI272" s="88"/>
      <c r="GFJ272" s="12"/>
      <c r="GFK272" s="12"/>
      <c r="GFL272" s="88"/>
      <c r="GFM272" s="88"/>
      <c r="GFN272" s="11"/>
      <c r="GFO272" s="11"/>
      <c r="GFP272" s="89"/>
      <c r="GFQ272" s="87"/>
      <c r="GFR272" s="90"/>
      <c r="GFS272" s="91"/>
      <c r="GFT272" s="86"/>
      <c r="GFU272" s="87"/>
      <c r="GFV272" s="87"/>
      <c r="GFW272" s="87"/>
      <c r="GFX272" s="87"/>
      <c r="GFY272" s="88"/>
      <c r="GFZ272" s="12"/>
      <c r="GGA272" s="12"/>
      <c r="GGB272" s="88"/>
      <c r="GGC272" s="88"/>
      <c r="GGD272" s="11"/>
      <c r="GGE272" s="11"/>
      <c r="GGF272" s="89"/>
      <c r="GGG272" s="87"/>
      <c r="GGH272" s="90"/>
      <c r="GGI272" s="91"/>
      <c r="GGJ272" s="86"/>
      <c r="GGK272" s="87"/>
      <c r="GGL272" s="87"/>
      <c r="GGM272" s="87"/>
      <c r="GGN272" s="87"/>
      <c r="GGO272" s="88"/>
      <c r="GGP272" s="12"/>
      <c r="GGQ272" s="12"/>
      <c r="GGR272" s="88"/>
      <c r="GGS272" s="88"/>
      <c r="GGT272" s="11"/>
      <c r="GGU272" s="11"/>
      <c r="GGV272" s="89"/>
      <c r="GGW272" s="87"/>
      <c r="GGX272" s="90"/>
      <c r="GGY272" s="91"/>
      <c r="GGZ272" s="86"/>
      <c r="GHA272" s="87"/>
      <c r="GHB272" s="87"/>
      <c r="GHC272" s="87"/>
      <c r="GHD272" s="87"/>
      <c r="GHE272" s="88"/>
      <c r="GHF272" s="12"/>
      <c r="GHG272" s="12"/>
      <c r="GHH272" s="88"/>
      <c r="GHI272" s="88"/>
      <c r="GHJ272" s="11"/>
      <c r="GHK272" s="11"/>
      <c r="GHL272" s="89"/>
      <c r="GHM272" s="87"/>
      <c r="GHN272" s="90"/>
      <c r="GHO272" s="91"/>
      <c r="GHP272" s="86"/>
      <c r="GHQ272" s="87"/>
      <c r="GHR272" s="87"/>
      <c r="GHS272" s="87"/>
      <c r="GHT272" s="87"/>
      <c r="GHU272" s="88"/>
      <c r="GHV272" s="12"/>
      <c r="GHW272" s="12"/>
      <c r="GHX272" s="88"/>
      <c r="GHY272" s="88"/>
      <c r="GHZ272" s="11"/>
      <c r="GIA272" s="11"/>
      <c r="GIB272" s="89"/>
      <c r="GIC272" s="87"/>
      <c r="GID272" s="90"/>
      <c r="GIE272" s="91"/>
      <c r="GIF272" s="86"/>
      <c r="GIG272" s="87"/>
      <c r="GIH272" s="87"/>
      <c r="GII272" s="87"/>
      <c r="GIJ272" s="87"/>
      <c r="GIK272" s="88"/>
      <c r="GIL272" s="12"/>
      <c r="GIM272" s="12"/>
      <c r="GIN272" s="88"/>
      <c r="GIO272" s="88"/>
      <c r="GIP272" s="11"/>
      <c r="GIQ272" s="11"/>
      <c r="GIR272" s="89"/>
      <c r="GIS272" s="87"/>
      <c r="GIT272" s="90"/>
      <c r="GIU272" s="91"/>
      <c r="GIV272" s="86"/>
      <c r="GIW272" s="87"/>
      <c r="GIX272" s="87"/>
      <c r="GIY272" s="87"/>
      <c r="GIZ272" s="87"/>
      <c r="GJA272" s="88"/>
      <c r="GJB272" s="12"/>
      <c r="GJC272" s="12"/>
      <c r="GJD272" s="88"/>
      <c r="GJE272" s="88"/>
      <c r="GJF272" s="11"/>
      <c r="GJG272" s="11"/>
      <c r="GJH272" s="89"/>
      <c r="GJI272" s="87"/>
      <c r="GJJ272" s="90"/>
      <c r="GJK272" s="91"/>
      <c r="GJL272" s="86"/>
      <c r="GJM272" s="87"/>
      <c r="GJN272" s="87"/>
      <c r="GJO272" s="87"/>
      <c r="GJP272" s="87"/>
      <c r="GJQ272" s="88"/>
      <c r="GJR272" s="12"/>
      <c r="GJS272" s="12"/>
      <c r="GJT272" s="88"/>
      <c r="GJU272" s="88"/>
      <c r="GJV272" s="11"/>
      <c r="GJW272" s="11"/>
      <c r="GJX272" s="89"/>
      <c r="GJY272" s="87"/>
      <c r="GJZ272" s="90"/>
      <c r="GKA272" s="91"/>
      <c r="GKB272" s="86"/>
      <c r="GKC272" s="87"/>
      <c r="GKD272" s="87"/>
      <c r="GKE272" s="87"/>
      <c r="GKF272" s="87"/>
      <c r="GKG272" s="88"/>
      <c r="GKH272" s="12"/>
      <c r="GKI272" s="12"/>
      <c r="GKJ272" s="88"/>
      <c r="GKK272" s="88"/>
      <c r="GKL272" s="11"/>
      <c r="GKM272" s="11"/>
      <c r="GKN272" s="89"/>
      <c r="GKO272" s="87"/>
      <c r="GKP272" s="90"/>
      <c r="GKQ272" s="91"/>
      <c r="GKR272" s="86"/>
      <c r="GKS272" s="87"/>
      <c r="GKT272" s="87"/>
      <c r="GKU272" s="87"/>
      <c r="GKV272" s="87"/>
      <c r="GKW272" s="88"/>
      <c r="GKX272" s="12"/>
      <c r="GKY272" s="12"/>
      <c r="GKZ272" s="88"/>
      <c r="GLA272" s="88"/>
      <c r="GLB272" s="11"/>
      <c r="GLC272" s="11"/>
      <c r="GLD272" s="89"/>
      <c r="GLE272" s="87"/>
      <c r="GLF272" s="90"/>
      <c r="GLG272" s="91"/>
      <c r="GLH272" s="86"/>
      <c r="GLI272" s="87"/>
      <c r="GLJ272" s="87"/>
      <c r="GLK272" s="87"/>
      <c r="GLL272" s="87"/>
      <c r="GLM272" s="88"/>
      <c r="GLN272" s="12"/>
      <c r="GLO272" s="12"/>
      <c r="GLP272" s="88"/>
      <c r="GLQ272" s="88"/>
      <c r="GLR272" s="11"/>
      <c r="GLS272" s="11"/>
      <c r="GLT272" s="89"/>
      <c r="GLU272" s="87"/>
      <c r="GLV272" s="90"/>
      <c r="GLW272" s="91"/>
      <c r="GLX272" s="86"/>
      <c r="GLY272" s="87"/>
      <c r="GLZ272" s="87"/>
      <c r="GMA272" s="87"/>
      <c r="GMB272" s="87"/>
      <c r="GMC272" s="88"/>
      <c r="GMD272" s="12"/>
      <c r="GME272" s="12"/>
      <c r="GMF272" s="88"/>
      <c r="GMG272" s="88"/>
      <c r="GMH272" s="11"/>
      <c r="GMI272" s="11"/>
      <c r="GMJ272" s="89"/>
      <c r="GMK272" s="87"/>
      <c r="GML272" s="90"/>
      <c r="GMM272" s="91"/>
      <c r="GMN272" s="86"/>
      <c r="GMO272" s="87"/>
      <c r="GMP272" s="87"/>
      <c r="GMQ272" s="87"/>
      <c r="GMR272" s="87"/>
      <c r="GMS272" s="88"/>
      <c r="GMT272" s="12"/>
      <c r="GMU272" s="12"/>
      <c r="GMV272" s="88"/>
      <c r="GMW272" s="88"/>
      <c r="GMX272" s="11"/>
      <c r="GMY272" s="11"/>
      <c r="GMZ272" s="89"/>
      <c r="GNA272" s="87"/>
      <c r="GNB272" s="90"/>
      <c r="GNC272" s="91"/>
      <c r="GND272" s="86"/>
      <c r="GNE272" s="87"/>
      <c r="GNF272" s="87"/>
      <c r="GNG272" s="87"/>
      <c r="GNH272" s="87"/>
      <c r="GNI272" s="88"/>
      <c r="GNJ272" s="12"/>
      <c r="GNK272" s="12"/>
      <c r="GNL272" s="88"/>
      <c r="GNM272" s="88"/>
      <c r="GNN272" s="11"/>
      <c r="GNO272" s="11"/>
      <c r="GNP272" s="89"/>
      <c r="GNQ272" s="87"/>
      <c r="GNR272" s="90"/>
      <c r="GNS272" s="91"/>
      <c r="GNT272" s="86"/>
      <c r="GNU272" s="87"/>
      <c r="GNV272" s="87"/>
      <c r="GNW272" s="87"/>
      <c r="GNX272" s="87"/>
      <c r="GNY272" s="88"/>
      <c r="GNZ272" s="12"/>
      <c r="GOA272" s="12"/>
      <c r="GOB272" s="88"/>
      <c r="GOC272" s="88"/>
      <c r="GOD272" s="11"/>
      <c r="GOE272" s="11"/>
      <c r="GOF272" s="89"/>
      <c r="GOG272" s="87"/>
      <c r="GOH272" s="90"/>
      <c r="GOI272" s="91"/>
      <c r="GOJ272" s="86"/>
      <c r="GOK272" s="87"/>
      <c r="GOL272" s="87"/>
      <c r="GOM272" s="87"/>
      <c r="GON272" s="87"/>
      <c r="GOO272" s="88"/>
      <c r="GOP272" s="12"/>
      <c r="GOQ272" s="12"/>
      <c r="GOR272" s="88"/>
      <c r="GOS272" s="88"/>
      <c r="GOT272" s="11"/>
      <c r="GOU272" s="11"/>
      <c r="GOV272" s="89"/>
      <c r="GOW272" s="87"/>
      <c r="GOX272" s="90"/>
      <c r="GOY272" s="91"/>
      <c r="GOZ272" s="86"/>
      <c r="GPA272" s="87"/>
      <c r="GPB272" s="87"/>
      <c r="GPC272" s="87"/>
      <c r="GPD272" s="87"/>
      <c r="GPE272" s="88"/>
      <c r="GPF272" s="12"/>
      <c r="GPG272" s="12"/>
      <c r="GPH272" s="88"/>
      <c r="GPI272" s="88"/>
      <c r="GPJ272" s="11"/>
      <c r="GPK272" s="11"/>
      <c r="GPL272" s="89"/>
      <c r="GPM272" s="87"/>
      <c r="GPN272" s="90"/>
      <c r="GPO272" s="91"/>
      <c r="GPP272" s="86"/>
      <c r="GPQ272" s="87"/>
      <c r="GPR272" s="87"/>
      <c r="GPS272" s="87"/>
      <c r="GPT272" s="87"/>
      <c r="GPU272" s="88"/>
      <c r="GPV272" s="12"/>
      <c r="GPW272" s="12"/>
      <c r="GPX272" s="88"/>
      <c r="GPY272" s="88"/>
      <c r="GPZ272" s="11"/>
      <c r="GQA272" s="11"/>
      <c r="GQB272" s="89"/>
      <c r="GQC272" s="87"/>
      <c r="GQD272" s="90"/>
      <c r="GQE272" s="91"/>
      <c r="GQF272" s="86"/>
      <c r="GQG272" s="87"/>
      <c r="GQH272" s="87"/>
      <c r="GQI272" s="87"/>
      <c r="GQJ272" s="87"/>
      <c r="GQK272" s="88"/>
      <c r="GQL272" s="12"/>
      <c r="GQM272" s="12"/>
      <c r="GQN272" s="88"/>
      <c r="GQO272" s="88"/>
      <c r="GQP272" s="11"/>
      <c r="GQQ272" s="11"/>
      <c r="GQR272" s="89"/>
      <c r="GQS272" s="87"/>
      <c r="GQT272" s="90"/>
      <c r="GQU272" s="91"/>
      <c r="GQV272" s="86"/>
      <c r="GQW272" s="87"/>
      <c r="GQX272" s="87"/>
      <c r="GQY272" s="87"/>
      <c r="GQZ272" s="87"/>
      <c r="GRA272" s="88"/>
      <c r="GRB272" s="12"/>
      <c r="GRC272" s="12"/>
      <c r="GRD272" s="88"/>
      <c r="GRE272" s="88"/>
      <c r="GRF272" s="11"/>
      <c r="GRG272" s="11"/>
      <c r="GRH272" s="89"/>
      <c r="GRI272" s="87"/>
      <c r="GRJ272" s="90"/>
      <c r="GRK272" s="91"/>
      <c r="GRL272" s="86"/>
      <c r="GRM272" s="87"/>
      <c r="GRN272" s="87"/>
      <c r="GRO272" s="87"/>
      <c r="GRP272" s="87"/>
      <c r="GRQ272" s="88"/>
      <c r="GRR272" s="12"/>
      <c r="GRS272" s="12"/>
      <c r="GRT272" s="88"/>
      <c r="GRU272" s="88"/>
      <c r="GRV272" s="11"/>
      <c r="GRW272" s="11"/>
      <c r="GRX272" s="89"/>
      <c r="GRY272" s="87"/>
      <c r="GRZ272" s="90"/>
      <c r="GSA272" s="91"/>
      <c r="GSB272" s="86"/>
      <c r="GSC272" s="87"/>
      <c r="GSD272" s="87"/>
      <c r="GSE272" s="87"/>
      <c r="GSF272" s="87"/>
      <c r="GSG272" s="88"/>
      <c r="GSH272" s="12"/>
      <c r="GSI272" s="12"/>
      <c r="GSJ272" s="88"/>
      <c r="GSK272" s="88"/>
      <c r="GSL272" s="11"/>
      <c r="GSM272" s="11"/>
      <c r="GSN272" s="89"/>
      <c r="GSO272" s="87"/>
      <c r="GSP272" s="90"/>
      <c r="GSQ272" s="91"/>
      <c r="GSR272" s="86"/>
      <c r="GSS272" s="87"/>
      <c r="GST272" s="87"/>
      <c r="GSU272" s="87"/>
      <c r="GSV272" s="87"/>
      <c r="GSW272" s="88"/>
      <c r="GSX272" s="12"/>
      <c r="GSY272" s="12"/>
      <c r="GSZ272" s="88"/>
      <c r="GTA272" s="88"/>
      <c r="GTB272" s="11"/>
      <c r="GTC272" s="11"/>
      <c r="GTD272" s="89"/>
      <c r="GTE272" s="87"/>
      <c r="GTF272" s="90"/>
      <c r="GTG272" s="91"/>
      <c r="GTH272" s="86"/>
      <c r="GTI272" s="87"/>
      <c r="GTJ272" s="87"/>
      <c r="GTK272" s="87"/>
      <c r="GTL272" s="87"/>
      <c r="GTM272" s="88"/>
      <c r="GTN272" s="12"/>
      <c r="GTO272" s="12"/>
      <c r="GTP272" s="88"/>
      <c r="GTQ272" s="88"/>
      <c r="GTR272" s="11"/>
      <c r="GTS272" s="11"/>
      <c r="GTT272" s="89"/>
      <c r="GTU272" s="87"/>
      <c r="GTV272" s="90"/>
      <c r="GTW272" s="91"/>
      <c r="GTX272" s="86"/>
      <c r="GTY272" s="87"/>
      <c r="GTZ272" s="87"/>
      <c r="GUA272" s="87"/>
      <c r="GUB272" s="87"/>
      <c r="GUC272" s="88"/>
      <c r="GUD272" s="12"/>
      <c r="GUE272" s="12"/>
      <c r="GUF272" s="88"/>
      <c r="GUG272" s="88"/>
      <c r="GUH272" s="11"/>
      <c r="GUI272" s="11"/>
      <c r="GUJ272" s="89"/>
      <c r="GUK272" s="87"/>
      <c r="GUL272" s="90"/>
      <c r="GUM272" s="91"/>
      <c r="GUN272" s="86"/>
      <c r="GUO272" s="87"/>
      <c r="GUP272" s="87"/>
      <c r="GUQ272" s="87"/>
      <c r="GUR272" s="87"/>
      <c r="GUS272" s="88"/>
      <c r="GUT272" s="12"/>
      <c r="GUU272" s="12"/>
      <c r="GUV272" s="88"/>
      <c r="GUW272" s="88"/>
      <c r="GUX272" s="11"/>
      <c r="GUY272" s="11"/>
      <c r="GUZ272" s="89"/>
      <c r="GVA272" s="87"/>
      <c r="GVB272" s="90"/>
      <c r="GVC272" s="91"/>
      <c r="GVD272" s="86"/>
      <c r="GVE272" s="87"/>
      <c r="GVF272" s="87"/>
      <c r="GVG272" s="87"/>
      <c r="GVH272" s="87"/>
      <c r="GVI272" s="88"/>
      <c r="GVJ272" s="12"/>
      <c r="GVK272" s="12"/>
      <c r="GVL272" s="88"/>
      <c r="GVM272" s="88"/>
      <c r="GVN272" s="11"/>
      <c r="GVO272" s="11"/>
      <c r="GVP272" s="89"/>
      <c r="GVQ272" s="87"/>
      <c r="GVR272" s="90"/>
      <c r="GVS272" s="91"/>
      <c r="GVT272" s="86"/>
      <c r="GVU272" s="87"/>
      <c r="GVV272" s="87"/>
      <c r="GVW272" s="87"/>
      <c r="GVX272" s="87"/>
      <c r="GVY272" s="88"/>
      <c r="GVZ272" s="12"/>
      <c r="GWA272" s="12"/>
      <c r="GWB272" s="88"/>
      <c r="GWC272" s="88"/>
      <c r="GWD272" s="11"/>
      <c r="GWE272" s="11"/>
      <c r="GWF272" s="89"/>
      <c r="GWG272" s="87"/>
      <c r="GWH272" s="90"/>
      <c r="GWI272" s="91"/>
      <c r="GWJ272" s="86"/>
      <c r="GWK272" s="87"/>
      <c r="GWL272" s="87"/>
      <c r="GWM272" s="87"/>
      <c r="GWN272" s="87"/>
      <c r="GWO272" s="88"/>
      <c r="GWP272" s="12"/>
      <c r="GWQ272" s="12"/>
      <c r="GWR272" s="88"/>
      <c r="GWS272" s="88"/>
      <c r="GWT272" s="11"/>
      <c r="GWU272" s="11"/>
      <c r="GWV272" s="89"/>
      <c r="GWW272" s="87"/>
      <c r="GWX272" s="90"/>
      <c r="GWY272" s="91"/>
      <c r="GWZ272" s="86"/>
      <c r="GXA272" s="87"/>
      <c r="GXB272" s="87"/>
      <c r="GXC272" s="87"/>
      <c r="GXD272" s="87"/>
      <c r="GXE272" s="88"/>
      <c r="GXF272" s="12"/>
      <c r="GXG272" s="12"/>
      <c r="GXH272" s="88"/>
      <c r="GXI272" s="88"/>
      <c r="GXJ272" s="11"/>
      <c r="GXK272" s="11"/>
      <c r="GXL272" s="89"/>
      <c r="GXM272" s="87"/>
      <c r="GXN272" s="90"/>
      <c r="GXO272" s="91"/>
      <c r="GXP272" s="86"/>
      <c r="GXQ272" s="87"/>
      <c r="GXR272" s="87"/>
      <c r="GXS272" s="87"/>
      <c r="GXT272" s="87"/>
      <c r="GXU272" s="88"/>
      <c r="GXV272" s="12"/>
      <c r="GXW272" s="12"/>
      <c r="GXX272" s="88"/>
      <c r="GXY272" s="88"/>
      <c r="GXZ272" s="11"/>
      <c r="GYA272" s="11"/>
      <c r="GYB272" s="89"/>
      <c r="GYC272" s="87"/>
      <c r="GYD272" s="90"/>
      <c r="GYE272" s="91"/>
      <c r="GYF272" s="86"/>
      <c r="GYG272" s="87"/>
      <c r="GYH272" s="87"/>
      <c r="GYI272" s="87"/>
      <c r="GYJ272" s="87"/>
      <c r="GYK272" s="88"/>
      <c r="GYL272" s="12"/>
      <c r="GYM272" s="12"/>
      <c r="GYN272" s="88"/>
      <c r="GYO272" s="88"/>
      <c r="GYP272" s="11"/>
      <c r="GYQ272" s="11"/>
      <c r="GYR272" s="89"/>
      <c r="GYS272" s="87"/>
      <c r="GYT272" s="90"/>
      <c r="GYU272" s="91"/>
      <c r="GYV272" s="86"/>
      <c r="GYW272" s="87"/>
      <c r="GYX272" s="87"/>
      <c r="GYY272" s="87"/>
      <c r="GYZ272" s="87"/>
      <c r="GZA272" s="88"/>
      <c r="GZB272" s="12"/>
      <c r="GZC272" s="12"/>
      <c r="GZD272" s="88"/>
      <c r="GZE272" s="88"/>
      <c r="GZF272" s="11"/>
      <c r="GZG272" s="11"/>
      <c r="GZH272" s="89"/>
      <c r="GZI272" s="87"/>
      <c r="GZJ272" s="90"/>
      <c r="GZK272" s="91"/>
      <c r="GZL272" s="86"/>
      <c r="GZM272" s="87"/>
      <c r="GZN272" s="87"/>
      <c r="GZO272" s="87"/>
      <c r="GZP272" s="87"/>
      <c r="GZQ272" s="88"/>
      <c r="GZR272" s="12"/>
      <c r="GZS272" s="12"/>
      <c r="GZT272" s="88"/>
      <c r="GZU272" s="88"/>
      <c r="GZV272" s="11"/>
      <c r="GZW272" s="11"/>
      <c r="GZX272" s="89"/>
      <c r="GZY272" s="87"/>
      <c r="GZZ272" s="90"/>
      <c r="HAA272" s="91"/>
      <c r="HAB272" s="86"/>
      <c r="HAC272" s="87"/>
      <c r="HAD272" s="87"/>
      <c r="HAE272" s="87"/>
      <c r="HAF272" s="87"/>
      <c r="HAG272" s="88"/>
      <c r="HAH272" s="12"/>
      <c r="HAI272" s="12"/>
      <c r="HAJ272" s="88"/>
      <c r="HAK272" s="88"/>
      <c r="HAL272" s="11"/>
      <c r="HAM272" s="11"/>
      <c r="HAN272" s="89"/>
      <c r="HAO272" s="87"/>
      <c r="HAP272" s="90"/>
      <c r="HAQ272" s="91"/>
      <c r="HAR272" s="86"/>
      <c r="HAS272" s="87"/>
      <c r="HAT272" s="87"/>
      <c r="HAU272" s="87"/>
      <c r="HAV272" s="87"/>
      <c r="HAW272" s="88"/>
      <c r="HAX272" s="12"/>
      <c r="HAY272" s="12"/>
      <c r="HAZ272" s="88"/>
      <c r="HBA272" s="88"/>
      <c r="HBB272" s="11"/>
      <c r="HBC272" s="11"/>
      <c r="HBD272" s="89"/>
      <c r="HBE272" s="87"/>
      <c r="HBF272" s="90"/>
      <c r="HBG272" s="91"/>
      <c r="HBH272" s="86"/>
      <c r="HBI272" s="87"/>
      <c r="HBJ272" s="87"/>
      <c r="HBK272" s="87"/>
      <c r="HBL272" s="87"/>
      <c r="HBM272" s="88"/>
      <c r="HBN272" s="12"/>
      <c r="HBO272" s="12"/>
      <c r="HBP272" s="88"/>
      <c r="HBQ272" s="88"/>
      <c r="HBR272" s="11"/>
      <c r="HBS272" s="11"/>
      <c r="HBT272" s="89"/>
      <c r="HBU272" s="87"/>
      <c r="HBV272" s="90"/>
      <c r="HBW272" s="91"/>
      <c r="HBX272" s="86"/>
      <c r="HBY272" s="87"/>
      <c r="HBZ272" s="87"/>
      <c r="HCA272" s="87"/>
      <c r="HCB272" s="87"/>
      <c r="HCC272" s="88"/>
      <c r="HCD272" s="12"/>
      <c r="HCE272" s="12"/>
      <c r="HCF272" s="88"/>
      <c r="HCG272" s="88"/>
      <c r="HCH272" s="11"/>
      <c r="HCI272" s="11"/>
      <c r="HCJ272" s="89"/>
      <c r="HCK272" s="87"/>
      <c r="HCL272" s="90"/>
      <c r="HCM272" s="91"/>
      <c r="HCN272" s="86"/>
      <c r="HCO272" s="87"/>
      <c r="HCP272" s="87"/>
      <c r="HCQ272" s="87"/>
      <c r="HCR272" s="87"/>
      <c r="HCS272" s="88"/>
      <c r="HCT272" s="12"/>
      <c r="HCU272" s="12"/>
      <c r="HCV272" s="88"/>
      <c r="HCW272" s="88"/>
      <c r="HCX272" s="11"/>
      <c r="HCY272" s="11"/>
      <c r="HCZ272" s="89"/>
      <c r="HDA272" s="87"/>
      <c r="HDB272" s="90"/>
      <c r="HDC272" s="91"/>
      <c r="HDD272" s="86"/>
      <c r="HDE272" s="87"/>
      <c r="HDF272" s="87"/>
      <c r="HDG272" s="87"/>
      <c r="HDH272" s="87"/>
      <c r="HDI272" s="88"/>
      <c r="HDJ272" s="12"/>
      <c r="HDK272" s="12"/>
      <c r="HDL272" s="88"/>
      <c r="HDM272" s="88"/>
      <c r="HDN272" s="11"/>
      <c r="HDO272" s="11"/>
      <c r="HDP272" s="89"/>
      <c r="HDQ272" s="87"/>
      <c r="HDR272" s="90"/>
      <c r="HDS272" s="91"/>
      <c r="HDT272" s="86"/>
      <c r="HDU272" s="87"/>
      <c r="HDV272" s="87"/>
      <c r="HDW272" s="87"/>
      <c r="HDX272" s="87"/>
      <c r="HDY272" s="88"/>
      <c r="HDZ272" s="12"/>
      <c r="HEA272" s="12"/>
      <c r="HEB272" s="88"/>
      <c r="HEC272" s="88"/>
      <c r="HED272" s="11"/>
      <c r="HEE272" s="11"/>
      <c r="HEF272" s="89"/>
      <c r="HEG272" s="87"/>
      <c r="HEH272" s="90"/>
      <c r="HEI272" s="91"/>
      <c r="HEJ272" s="86"/>
      <c r="HEK272" s="87"/>
      <c r="HEL272" s="87"/>
      <c r="HEM272" s="87"/>
      <c r="HEN272" s="87"/>
      <c r="HEO272" s="88"/>
      <c r="HEP272" s="12"/>
      <c r="HEQ272" s="12"/>
      <c r="HER272" s="88"/>
      <c r="HES272" s="88"/>
      <c r="HET272" s="11"/>
      <c r="HEU272" s="11"/>
      <c r="HEV272" s="89"/>
      <c r="HEW272" s="87"/>
      <c r="HEX272" s="90"/>
      <c r="HEY272" s="91"/>
      <c r="HEZ272" s="86"/>
      <c r="HFA272" s="87"/>
      <c r="HFB272" s="87"/>
      <c r="HFC272" s="87"/>
      <c r="HFD272" s="87"/>
      <c r="HFE272" s="88"/>
      <c r="HFF272" s="12"/>
      <c r="HFG272" s="12"/>
      <c r="HFH272" s="88"/>
      <c r="HFI272" s="88"/>
      <c r="HFJ272" s="11"/>
      <c r="HFK272" s="11"/>
      <c r="HFL272" s="89"/>
      <c r="HFM272" s="87"/>
      <c r="HFN272" s="90"/>
      <c r="HFO272" s="91"/>
      <c r="HFP272" s="86"/>
      <c r="HFQ272" s="87"/>
      <c r="HFR272" s="87"/>
      <c r="HFS272" s="87"/>
      <c r="HFT272" s="87"/>
      <c r="HFU272" s="88"/>
      <c r="HFV272" s="12"/>
      <c r="HFW272" s="12"/>
      <c r="HFX272" s="88"/>
      <c r="HFY272" s="88"/>
      <c r="HFZ272" s="11"/>
      <c r="HGA272" s="11"/>
      <c r="HGB272" s="89"/>
      <c r="HGC272" s="87"/>
      <c r="HGD272" s="90"/>
      <c r="HGE272" s="91"/>
      <c r="HGF272" s="86"/>
      <c r="HGG272" s="87"/>
      <c r="HGH272" s="87"/>
      <c r="HGI272" s="87"/>
      <c r="HGJ272" s="87"/>
      <c r="HGK272" s="88"/>
      <c r="HGL272" s="12"/>
      <c r="HGM272" s="12"/>
      <c r="HGN272" s="88"/>
      <c r="HGO272" s="88"/>
      <c r="HGP272" s="11"/>
      <c r="HGQ272" s="11"/>
      <c r="HGR272" s="89"/>
      <c r="HGS272" s="87"/>
      <c r="HGT272" s="90"/>
      <c r="HGU272" s="91"/>
      <c r="HGV272" s="86"/>
      <c r="HGW272" s="87"/>
      <c r="HGX272" s="87"/>
      <c r="HGY272" s="87"/>
      <c r="HGZ272" s="87"/>
      <c r="HHA272" s="88"/>
      <c r="HHB272" s="12"/>
      <c r="HHC272" s="12"/>
      <c r="HHD272" s="88"/>
      <c r="HHE272" s="88"/>
      <c r="HHF272" s="11"/>
      <c r="HHG272" s="11"/>
      <c r="HHH272" s="89"/>
      <c r="HHI272" s="87"/>
      <c r="HHJ272" s="90"/>
      <c r="HHK272" s="91"/>
      <c r="HHL272" s="86"/>
      <c r="HHM272" s="87"/>
      <c r="HHN272" s="87"/>
      <c r="HHO272" s="87"/>
      <c r="HHP272" s="87"/>
      <c r="HHQ272" s="88"/>
      <c r="HHR272" s="12"/>
      <c r="HHS272" s="12"/>
      <c r="HHT272" s="88"/>
      <c r="HHU272" s="88"/>
      <c r="HHV272" s="11"/>
      <c r="HHW272" s="11"/>
      <c r="HHX272" s="89"/>
      <c r="HHY272" s="87"/>
      <c r="HHZ272" s="90"/>
      <c r="HIA272" s="91"/>
      <c r="HIB272" s="86"/>
      <c r="HIC272" s="87"/>
      <c r="HID272" s="87"/>
      <c r="HIE272" s="87"/>
      <c r="HIF272" s="87"/>
      <c r="HIG272" s="88"/>
      <c r="HIH272" s="12"/>
      <c r="HII272" s="12"/>
      <c r="HIJ272" s="88"/>
      <c r="HIK272" s="88"/>
      <c r="HIL272" s="11"/>
      <c r="HIM272" s="11"/>
      <c r="HIN272" s="89"/>
      <c r="HIO272" s="87"/>
      <c r="HIP272" s="90"/>
      <c r="HIQ272" s="91"/>
      <c r="HIR272" s="86"/>
      <c r="HIS272" s="87"/>
      <c r="HIT272" s="87"/>
      <c r="HIU272" s="87"/>
      <c r="HIV272" s="87"/>
      <c r="HIW272" s="88"/>
      <c r="HIX272" s="12"/>
      <c r="HIY272" s="12"/>
      <c r="HIZ272" s="88"/>
      <c r="HJA272" s="88"/>
      <c r="HJB272" s="11"/>
      <c r="HJC272" s="11"/>
      <c r="HJD272" s="89"/>
      <c r="HJE272" s="87"/>
      <c r="HJF272" s="90"/>
      <c r="HJG272" s="91"/>
      <c r="HJH272" s="86"/>
      <c r="HJI272" s="87"/>
      <c r="HJJ272" s="87"/>
      <c r="HJK272" s="87"/>
      <c r="HJL272" s="87"/>
      <c r="HJM272" s="88"/>
      <c r="HJN272" s="12"/>
      <c r="HJO272" s="12"/>
      <c r="HJP272" s="88"/>
      <c r="HJQ272" s="88"/>
      <c r="HJR272" s="11"/>
      <c r="HJS272" s="11"/>
      <c r="HJT272" s="89"/>
      <c r="HJU272" s="87"/>
      <c r="HJV272" s="90"/>
      <c r="HJW272" s="91"/>
      <c r="HJX272" s="86"/>
      <c r="HJY272" s="87"/>
      <c r="HJZ272" s="87"/>
      <c r="HKA272" s="87"/>
      <c r="HKB272" s="87"/>
      <c r="HKC272" s="88"/>
      <c r="HKD272" s="12"/>
      <c r="HKE272" s="12"/>
      <c r="HKF272" s="88"/>
      <c r="HKG272" s="88"/>
      <c r="HKH272" s="11"/>
      <c r="HKI272" s="11"/>
      <c r="HKJ272" s="89"/>
      <c r="HKK272" s="87"/>
      <c r="HKL272" s="90"/>
      <c r="HKM272" s="91"/>
      <c r="HKN272" s="86"/>
      <c r="HKO272" s="87"/>
      <c r="HKP272" s="87"/>
      <c r="HKQ272" s="87"/>
      <c r="HKR272" s="87"/>
      <c r="HKS272" s="88"/>
      <c r="HKT272" s="12"/>
      <c r="HKU272" s="12"/>
      <c r="HKV272" s="88"/>
      <c r="HKW272" s="88"/>
      <c r="HKX272" s="11"/>
      <c r="HKY272" s="11"/>
      <c r="HKZ272" s="89"/>
      <c r="HLA272" s="87"/>
      <c r="HLB272" s="90"/>
      <c r="HLC272" s="91"/>
      <c r="HLD272" s="86"/>
      <c r="HLE272" s="87"/>
      <c r="HLF272" s="87"/>
      <c r="HLG272" s="87"/>
      <c r="HLH272" s="87"/>
      <c r="HLI272" s="88"/>
      <c r="HLJ272" s="12"/>
      <c r="HLK272" s="12"/>
      <c r="HLL272" s="88"/>
      <c r="HLM272" s="88"/>
      <c r="HLN272" s="11"/>
      <c r="HLO272" s="11"/>
      <c r="HLP272" s="89"/>
      <c r="HLQ272" s="87"/>
      <c r="HLR272" s="90"/>
      <c r="HLS272" s="91"/>
      <c r="HLT272" s="86"/>
      <c r="HLU272" s="87"/>
      <c r="HLV272" s="87"/>
      <c r="HLW272" s="87"/>
      <c r="HLX272" s="87"/>
      <c r="HLY272" s="88"/>
      <c r="HLZ272" s="12"/>
      <c r="HMA272" s="12"/>
      <c r="HMB272" s="88"/>
      <c r="HMC272" s="88"/>
      <c r="HMD272" s="11"/>
      <c r="HME272" s="11"/>
      <c r="HMF272" s="89"/>
      <c r="HMG272" s="87"/>
      <c r="HMH272" s="90"/>
      <c r="HMI272" s="91"/>
      <c r="HMJ272" s="86"/>
      <c r="HMK272" s="87"/>
      <c r="HML272" s="87"/>
      <c r="HMM272" s="87"/>
      <c r="HMN272" s="87"/>
      <c r="HMO272" s="88"/>
      <c r="HMP272" s="12"/>
      <c r="HMQ272" s="12"/>
      <c r="HMR272" s="88"/>
      <c r="HMS272" s="88"/>
      <c r="HMT272" s="11"/>
      <c r="HMU272" s="11"/>
      <c r="HMV272" s="89"/>
      <c r="HMW272" s="87"/>
      <c r="HMX272" s="90"/>
      <c r="HMY272" s="91"/>
      <c r="HMZ272" s="86"/>
      <c r="HNA272" s="87"/>
      <c r="HNB272" s="87"/>
      <c r="HNC272" s="87"/>
      <c r="HND272" s="87"/>
      <c r="HNE272" s="88"/>
      <c r="HNF272" s="12"/>
      <c r="HNG272" s="12"/>
      <c r="HNH272" s="88"/>
      <c r="HNI272" s="88"/>
      <c r="HNJ272" s="11"/>
      <c r="HNK272" s="11"/>
      <c r="HNL272" s="89"/>
      <c r="HNM272" s="87"/>
      <c r="HNN272" s="90"/>
      <c r="HNO272" s="91"/>
      <c r="HNP272" s="86"/>
      <c r="HNQ272" s="87"/>
      <c r="HNR272" s="87"/>
      <c r="HNS272" s="87"/>
      <c r="HNT272" s="87"/>
      <c r="HNU272" s="88"/>
      <c r="HNV272" s="12"/>
      <c r="HNW272" s="12"/>
      <c r="HNX272" s="88"/>
      <c r="HNY272" s="88"/>
      <c r="HNZ272" s="11"/>
      <c r="HOA272" s="11"/>
      <c r="HOB272" s="89"/>
      <c r="HOC272" s="87"/>
      <c r="HOD272" s="90"/>
      <c r="HOE272" s="91"/>
      <c r="HOF272" s="86"/>
      <c r="HOG272" s="87"/>
      <c r="HOH272" s="87"/>
      <c r="HOI272" s="87"/>
      <c r="HOJ272" s="87"/>
      <c r="HOK272" s="88"/>
      <c r="HOL272" s="12"/>
      <c r="HOM272" s="12"/>
      <c r="HON272" s="88"/>
      <c r="HOO272" s="88"/>
      <c r="HOP272" s="11"/>
      <c r="HOQ272" s="11"/>
      <c r="HOR272" s="89"/>
      <c r="HOS272" s="87"/>
      <c r="HOT272" s="90"/>
      <c r="HOU272" s="91"/>
      <c r="HOV272" s="86"/>
      <c r="HOW272" s="87"/>
      <c r="HOX272" s="87"/>
      <c r="HOY272" s="87"/>
      <c r="HOZ272" s="87"/>
      <c r="HPA272" s="88"/>
      <c r="HPB272" s="12"/>
      <c r="HPC272" s="12"/>
      <c r="HPD272" s="88"/>
      <c r="HPE272" s="88"/>
      <c r="HPF272" s="11"/>
      <c r="HPG272" s="11"/>
      <c r="HPH272" s="89"/>
      <c r="HPI272" s="87"/>
      <c r="HPJ272" s="90"/>
      <c r="HPK272" s="91"/>
      <c r="HPL272" s="86"/>
      <c r="HPM272" s="87"/>
      <c r="HPN272" s="87"/>
      <c r="HPO272" s="87"/>
      <c r="HPP272" s="87"/>
      <c r="HPQ272" s="88"/>
      <c r="HPR272" s="12"/>
      <c r="HPS272" s="12"/>
      <c r="HPT272" s="88"/>
      <c r="HPU272" s="88"/>
      <c r="HPV272" s="11"/>
      <c r="HPW272" s="11"/>
      <c r="HPX272" s="89"/>
      <c r="HPY272" s="87"/>
      <c r="HPZ272" s="90"/>
      <c r="HQA272" s="91"/>
      <c r="HQB272" s="86"/>
      <c r="HQC272" s="87"/>
      <c r="HQD272" s="87"/>
      <c r="HQE272" s="87"/>
      <c r="HQF272" s="87"/>
      <c r="HQG272" s="88"/>
      <c r="HQH272" s="12"/>
      <c r="HQI272" s="12"/>
      <c r="HQJ272" s="88"/>
      <c r="HQK272" s="88"/>
      <c r="HQL272" s="11"/>
      <c r="HQM272" s="11"/>
      <c r="HQN272" s="89"/>
      <c r="HQO272" s="87"/>
      <c r="HQP272" s="90"/>
      <c r="HQQ272" s="91"/>
      <c r="HQR272" s="86"/>
      <c r="HQS272" s="87"/>
      <c r="HQT272" s="87"/>
      <c r="HQU272" s="87"/>
      <c r="HQV272" s="87"/>
      <c r="HQW272" s="88"/>
      <c r="HQX272" s="12"/>
      <c r="HQY272" s="12"/>
      <c r="HQZ272" s="88"/>
      <c r="HRA272" s="88"/>
      <c r="HRB272" s="11"/>
      <c r="HRC272" s="11"/>
      <c r="HRD272" s="89"/>
      <c r="HRE272" s="87"/>
      <c r="HRF272" s="90"/>
      <c r="HRG272" s="91"/>
      <c r="HRH272" s="86"/>
      <c r="HRI272" s="87"/>
      <c r="HRJ272" s="87"/>
      <c r="HRK272" s="87"/>
      <c r="HRL272" s="87"/>
      <c r="HRM272" s="88"/>
      <c r="HRN272" s="12"/>
      <c r="HRO272" s="12"/>
      <c r="HRP272" s="88"/>
      <c r="HRQ272" s="88"/>
      <c r="HRR272" s="11"/>
      <c r="HRS272" s="11"/>
      <c r="HRT272" s="89"/>
      <c r="HRU272" s="87"/>
      <c r="HRV272" s="90"/>
      <c r="HRW272" s="91"/>
      <c r="HRX272" s="86"/>
      <c r="HRY272" s="87"/>
      <c r="HRZ272" s="87"/>
      <c r="HSA272" s="87"/>
      <c r="HSB272" s="87"/>
      <c r="HSC272" s="88"/>
      <c r="HSD272" s="12"/>
      <c r="HSE272" s="12"/>
      <c r="HSF272" s="88"/>
      <c r="HSG272" s="88"/>
      <c r="HSH272" s="11"/>
      <c r="HSI272" s="11"/>
      <c r="HSJ272" s="89"/>
      <c r="HSK272" s="87"/>
      <c r="HSL272" s="90"/>
      <c r="HSM272" s="91"/>
      <c r="HSN272" s="86"/>
      <c r="HSO272" s="87"/>
      <c r="HSP272" s="87"/>
      <c r="HSQ272" s="87"/>
      <c r="HSR272" s="87"/>
      <c r="HSS272" s="88"/>
      <c r="HST272" s="12"/>
      <c r="HSU272" s="12"/>
      <c r="HSV272" s="88"/>
      <c r="HSW272" s="88"/>
      <c r="HSX272" s="11"/>
      <c r="HSY272" s="11"/>
      <c r="HSZ272" s="89"/>
      <c r="HTA272" s="87"/>
      <c r="HTB272" s="90"/>
      <c r="HTC272" s="91"/>
      <c r="HTD272" s="86"/>
      <c r="HTE272" s="87"/>
      <c r="HTF272" s="87"/>
      <c r="HTG272" s="87"/>
      <c r="HTH272" s="87"/>
      <c r="HTI272" s="88"/>
      <c r="HTJ272" s="12"/>
      <c r="HTK272" s="12"/>
      <c r="HTL272" s="88"/>
      <c r="HTM272" s="88"/>
      <c r="HTN272" s="11"/>
      <c r="HTO272" s="11"/>
      <c r="HTP272" s="89"/>
      <c r="HTQ272" s="87"/>
      <c r="HTR272" s="90"/>
      <c r="HTS272" s="91"/>
      <c r="HTT272" s="86"/>
      <c r="HTU272" s="87"/>
      <c r="HTV272" s="87"/>
      <c r="HTW272" s="87"/>
      <c r="HTX272" s="87"/>
      <c r="HTY272" s="88"/>
      <c r="HTZ272" s="12"/>
      <c r="HUA272" s="12"/>
      <c r="HUB272" s="88"/>
      <c r="HUC272" s="88"/>
      <c r="HUD272" s="11"/>
      <c r="HUE272" s="11"/>
      <c r="HUF272" s="89"/>
      <c r="HUG272" s="87"/>
      <c r="HUH272" s="90"/>
      <c r="HUI272" s="91"/>
      <c r="HUJ272" s="86"/>
      <c r="HUK272" s="87"/>
      <c r="HUL272" s="87"/>
      <c r="HUM272" s="87"/>
      <c r="HUN272" s="87"/>
      <c r="HUO272" s="88"/>
      <c r="HUP272" s="12"/>
      <c r="HUQ272" s="12"/>
      <c r="HUR272" s="88"/>
      <c r="HUS272" s="88"/>
      <c r="HUT272" s="11"/>
      <c r="HUU272" s="11"/>
      <c r="HUV272" s="89"/>
      <c r="HUW272" s="87"/>
      <c r="HUX272" s="90"/>
      <c r="HUY272" s="91"/>
      <c r="HUZ272" s="86"/>
      <c r="HVA272" s="87"/>
      <c r="HVB272" s="87"/>
      <c r="HVC272" s="87"/>
      <c r="HVD272" s="87"/>
      <c r="HVE272" s="88"/>
      <c r="HVF272" s="12"/>
      <c r="HVG272" s="12"/>
      <c r="HVH272" s="88"/>
      <c r="HVI272" s="88"/>
      <c r="HVJ272" s="11"/>
      <c r="HVK272" s="11"/>
      <c r="HVL272" s="89"/>
      <c r="HVM272" s="87"/>
      <c r="HVN272" s="90"/>
      <c r="HVO272" s="91"/>
      <c r="HVP272" s="86"/>
      <c r="HVQ272" s="87"/>
      <c r="HVR272" s="87"/>
      <c r="HVS272" s="87"/>
      <c r="HVT272" s="87"/>
      <c r="HVU272" s="88"/>
      <c r="HVV272" s="12"/>
      <c r="HVW272" s="12"/>
      <c r="HVX272" s="88"/>
      <c r="HVY272" s="88"/>
      <c r="HVZ272" s="11"/>
      <c r="HWA272" s="11"/>
      <c r="HWB272" s="89"/>
      <c r="HWC272" s="87"/>
      <c r="HWD272" s="90"/>
      <c r="HWE272" s="91"/>
      <c r="HWF272" s="86"/>
      <c r="HWG272" s="87"/>
      <c r="HWH272" s="87"/>
      <c r="HWI272" s="87"/>
      <c r="HWJ272" s="87"/>
      <c r="HWK272" s="88"/>
      <c r="HWL272" s="12"/>
      <c r="HWM272" s="12"/>
      <c r="HWN272" s="88"/>
      <c r="HWO272" s="88"/>
      <c r="HWP272" s="11"/>
      <c r="HWQ272" s="11"/>
      <c r="HWR272" s="89"/>
      <c r="HWS272" s="87"/>
      <c r="HWT272" s="90"/>
      <c r="HWU272" s="91"/>
      <c r="HWV272" s="86"/>
      <c r="HWW272" s="87"/>
      <c r="HWX272" s="87"/>
      <c r="HWY272" s="87"/>
      <c r="HWZ272" s="87"/>
      <c r="HXA272" s="88"/>
      <c r="HXB272" s="12"/>
      <c r="HXC272" s="12"/>
      <c r="HXD272" s="88"/>
      <c r="HXE272" s="88"/>
      <c r="HXF272" s="11"/>
      <c r="HXG272" s="11"/>
      <c r="HXH272" s="89"/>
      <c r="HXI272" s="87"/>
      <c r="HXJ272" s="90"/>
      <c r="HXK272" s="91"/>
      <c r="HXL272" s="86"/>
      <c r="HXM272" s="87"/>
      <c r="HXN272" s="87"/>
      <c r="HXO272" s="87"/>
      <c r="HXP272" s="87"/>
      <c r="HXQ272" s="88"/>
      <c r="HXR272" s="12"/>
      <c r="HXS272" s="12"/>
      <c r="HXT272" s="88"/>
      <c r="HXU272" s="88"/>
      <c r="HXV272" s="11"/>
      <c r="HXW272" s="11"/>
      <c r="HXX272" s="89"/>
      <c r="HXY272" s="87"/>
      <c r="HXZ272" s="90"/>
      <c r="HYA272" s="91"/>
      <c r="HYB272" s="86"/>
      <c r="HYC272" s="87"/>
      <c r="HYD272" s="87"/>
      <c r="HYE272" s="87"/>
      <c r="HYF272" s="87"/>
      <c r="HYG272" s="88"/>
      <c r="HYH272" s="12"/>
      <c r="HYI272" s="12"/>
      <c r="HYJ272" s="88"/>
      <c r="HYK272" s="88"/>
      <c r="HYL272" s="11"/>
      <c r="HYM272" s="11"/>
      <c r="HYN272" s="89"/>
      <c r="HYO272" s="87"/>
      <c r="HYP272" s="90"/>
      <c r="HYQ272" s="91"/>
      <c r="HYR272" s="86"/>
      <c r="HYS272" s="87"/>
      <c r="HYT272" s="87"/>
      <c r="HYU272" s="87"/>
      <c r="HYV272" s="87"/>
      <c r="HYW272" s="88"/>
      <c r="HYX272" s="12"/>
      <c r="HYY272" s="12"/>
      <c r="HYZ272" s="88"/>
      <c r="HZA272" s="88"/>
      <c r="HZB272" s="11"/>
      <c r="HZC272" s="11"/>
      <c r="HZD272" s="89"/>
      <c r="HZE272" s="87"/>
      <c r="HZF272" s="90"/>
      <c r="HZG272" s="91"/>
      <c r="HZH272" s="86"/>
      <c r="HZI272" s="87"/>
      <c r="HZJ272" s="87"/>
      <c r="HZK272" s="87"/>
      <c r="HZL272" s="87"/>
      <c r="HZM272" s="88"/>
      <c r="HZN272" s="12"/>
      <c r="HZO272" s="12"/>
      <c r="HZP272" s="88"/>
      <c r="HZQ272" s="88"/>
      <c r="HZR272" s="11"/>
      <c r="HZS272" s="11"/>
      <c r="HZT272" s="89"/>
      <c r="HZU272" s="87"/>
      <c r="HZV272" s="90"/>
      <c r="HZW272" s="91"/>
      <c r="HZX272" s="86"/>
      <c r="HZY272" s="87"/>
      <c r="HZZ272" s="87"/>
      <c r="IAA272" s="87"/>
      <c r="IAB272" s="87"/>
      <c r="IAC272" s="88"/>
      <c r="IAD272" s="12"/>
      <c r="IAE272" s="12"/>
      <c r="IAF272" s="88"/>
      <c r="IAG272" s="88"/>
      <c r="IAH272" s="11"/>
      <c r="IAI272" s="11"/>
      <c r="IAJ272" s="89"/>
      <c r="IAK272" s="87"/>
      <c r="IAL272" s="90"/>
      <c r="IAM272" s="91"/>
      <c r="IAN272" s="86"/>
      <c r="IAO272" s="87"/>
      <c r="IAP272" s="87"/>
      <c r="IAQ272" s="87"/>
      <c r="IAR272" s="87"/>
      <c r="IAS272" s="88"/>
      <c r="IAT272" s="12"/>
      <c r="IAU272" s="12"/>
      <c r="IAV272" s="88"/>
      <c r="IAW272" s="88"/>
      <c r="IAX272" s="11"/>
      <c r="IAY272" s="11"/>
      <c r="IAZ272" s="89"/>
      <c r="IBA272" s="87"/>
      <c r="IBB272" s="90"/>
      <c r="IBC272" s="91"/>
      <c r="IBD272" s="86"/>
      <c r="IBE272" s="87"/>
      <c r="IBF272" s="87"/>
      <c r="IBG272" s="87"/>
      <c r="IBH272" s="87"/>
      <c r="IBI272" s="88"/>
      <c r="IBJ272" s="12"/>
      <c r="IBK272" s="12"/>
      <c r="IBL272" s="88"/>
      <c r="IBM272" s="88"/>
      <c r="IBN272" s="11"/>
      <c r="IBO272" s="11"/>
      <c r="IBP272" s="89"/>
      <c r="IBQ272" s="87"/>
      <c r="IBR272" s="90"/>
      <c r="IBS272" s="91"/>
      <c r="IBT272" s="86"/>
      <c r="IBU272" s="87"/>
      <c r="IBV272" s="87"/>
      <c r="IBW272" s="87"/>
      <c r="IBX272" s="87"/>
      <c r="IBY272" s="88"/>
      <c r="IBZ272" s="12"/>
      <c r="ICA272" s="12"/>
      <c r="ICB272" s="88"/>
      <c r="ICC272" s="88"/>
      <c r="ICD272" s="11"/>
      <c r="ICE272" s="11"/>
      <c r="ICF272" s="89"/>
      <c r="ICG272" s="87"/>
      <c r="ICH272" s="90"/>
      <c r="ICI272" s="91"/>
      <c r="ICJ272" s="86"/>
      <c r="ICK272" s="87"/>
      <c r="ICL272" s="87"/>
      <c r="ICM272" s="87"/>
      <c r="ICN272" s="87"/>
      <c r="ICO272" s="88"/>
      <c r="ICP272" s="12"/>
      <c r="ICQ272" s="12"/>
      <c r="ICR272" s="88"/>
      <c r="ICS272" s="88"/>
      <c r="ICT272" s="11"/>
      <c r="ICU272" s="11"/>
      <c r="ICV272" s="89"/>
      <c r="ICW272" s="87"/>
      <c r="ICX272" s="90"/>
      <c r="ICY272" s="91"/>
      <c r="ICZ272" s="86"/>
      <c r="IDA272" s="87"/>
      <c r="IDB272" s="87"/>
      <c r="IDC272" s="87"/>
      <c r="IDD272" s="87"/>
      <c r="IDE272" s="88"/>
      <c r="IDF272" s="12"/>
      <c r="IDG272" s="12"/>
      <c r="IDH272" s="88"/>
      <c r="IDI272" s="88"/>
      <c r="IDJ272" s="11"/>
      <c r="IDK272" s="11"/>
      <c r="IDL272" s="89"/>
      <c r="IDM272" s="87"/>
      <c r="IDN272" s="90"/>
      <c r="IDO272" s="91"/>
      <c r="IDP272" s="86"/>
      <c r="IDQ272" s="87"/>
      <c r="IDR272" s="87"/>
      <c r="IDS272" s="87"/>
      <c r="IDT272" s="87"/>
      <c r="IDU272" s="88"/>
      <c r="IDV272" s="12"/>
      <c r="IDW272" s="12"/>
      <c r="IDX272" s="88"/>
      <c r="IDY272" s="88"/>
      <c r="IDZ272" s="11"/>
      <c r="IEA272" s="11"/>
      <c r="IEB272" s="89"/>
      <c r="IEC272" s="87"/>
      <c r="IED272" s="90"/>
      <c r="IEE272" s="91"/>
      <c r="IEF272" s="86"/>
      <c r="IEG272" s="87"/>
      <c r="IEH272" s="87"/>
      <c r="IEI272" s="87"/>
      <c r="IEJ272" s="87"/>
      <c r="IEK272" s="88"/>
      <c r="IEL272" s="12"/>
      <c r="IEM272" s="12"/>
      <c r="IEN272" s="88"/>
      <c r="IEO272" s="88"/>
      <c r="IEP272" s="11"/>
      <c r="IEQ272" s="11"/>
      <c r="IER272" s="89"/>
      <c r="IES272" s="87"/>
      <c r="IET272" s="90"/>
      <c r="IEU272" s="91"/>
      <c r="IEV272" s="86"/>
      <c r="IEW272" s="87"/>
      <c r="IEX272" s="87"/>
      <c r="IEY272" s="87"/>
      <c r="IEZ272" s="87"/>
      <c r="IFA272" s="88"/>
      <c r="IFB272" s="12"/>
      <c r="IFC272" s="12"/>
      <c r="IFD272" s="88"/>
      <c r="IFE272" s="88"/>
      <c r="IFF272" s="11"/>
      <c r="IFG272" s="11"/>
      <c r="IFH272" s="89"/>
      <c r="IFI272" s="87"/>
      <c r="IFJ272" s="90"/>
      <c r="IFK272" s="91"/>
      <c r="IFL272" s="86"/>
      <c r="IFM272" s="87"/>
      <c r="IFN272" s="87"/>
      <c r="IFO272" s="87"/>
      <c r="IFP272" s="87"/>
      <c r="IFQ272" s="88"/>
      <c r="IFR272" s="12"/>
      <c r="IFS272" s="12"/>
      <c r="IFT272" s="88"/>
      <c r="IFU272" s="88"/>
      <c r="IFV272" s="11"/>
      <c r="IFW272" s="11"/>
      <c r="IFX272" s="89"/>
      <c r="IFY272" s="87"/>
      <c r="IFZ272" s="90"/>
      <c r="IGA272" s="91"/>
      <c r="IGB272" s="86"/>
      <c r="IGC272" s="87"/>
      <c r="IGD272" s="87"/>
      <c r="IGE272" s="87"/>
      <c r="IGF272" s="87"/>
      <c r="IGG272" s="88"/>
      <c r="IGH272" s="12"/>
      <c r="IGI272" s="12"/>
      <c r="IGJ272" s="88"/>
      <c r="IGK272" s="88"/>
      <c r="IGL272" s="11"/>
      <c r="IGM272" s="11"/>
      <c r="IGN272" s="89"/>
      <c r="IGO272" s="87"/>
      <c r="IGP272" s="90"/>
      <c r="IGQ272" s="91"/>
      <c r="IGR272" s="86"/>
      <c r="IGS272" s="87"/>
      <c r="IGT272" s="87"/>
      <c r="IGU272" s="87"/>
      <c r="IGV272" s="87"/>
      <c r="IGW272" s="88"/>
      <c r="IGX272" s="12"/>
      <c r="IGY272" s="12"/>
      <c r="IGZ272" s="88"/>
      <c r="IHA272" s="88"/>
      <c r="IHB272" s="11"/>
      <c r="IHC272" s="11"/>
      <c r="IHD272" s="89"/>
      <c r="IHE272" s="87"/>
      <c r="IHF272" s="90"/>
      <c r="IHG272" s="91"/>
      <c r="IHH272" s="86"/>
      <c r="IHI272" s="87"/>
      <c r="IHJ272" s="87"/>
      <c r="IHK272" s="87"/>
      <c r="IHL272" s="87"/>
      <c r="IHM272" s="88"/>
      <c r="IHN272" s="12"/>
      <c r="IHO272" s="12"/>
      <c r="IHP272" s="88"/>
      <c r="IHQ272" s="88"/>
      <c r="IHR272" s="11"/>
      <c r="IHS272" s="11"/>
      <c r="IHT272" s="89"/>
      <c r="IHU272" s="87"/>
      <c r="IHV272" s="90"/>
      <c r="IHW272" s="91"/>
      <c r="IHX272" s="86"/>
      <c r="IHY272" s="87"/>
      <c r="IHZ272" s="87"/>
      <c r="IIA272" s="87"/>
      <c r="IIB272" s="87"/>
      <c r="IIC272" s="88"/>
      <c r="IID272" s="12"/>
      <c r="IIE272" s="12"/>
      <c r="IIF272" s="88"/>
      <c r="IIG272" s="88"/>
      <c r="IIH272" s="11"/>
      <c r="III272" s="11"/>
      <c r="IIJ272" s="89"/>
      <c r="IIK272" s="87"/>
      <c r="IIL272" s="90"/>
      <c r="IIM272" s="91"/>
      <c r="IIN272" s="86"/>
      <c r="IIO272" s="87"/>
      <c r="IIP272" s="87"/>
      <c r="IIQ272" s="87"/>
      <c r="IIR272" s="87"/>
      <c r="IIS272" s="88"/>
      <c r="IIT272" s="12"/>
      <c r="IIU272" s="12"/>
      <c r="IIV272" s="88"/>
      <c r="IIW272" s="88"/>
      <c r="IIX272" s="11"/>
      <c r="IIY272" s="11"/>
      <c r="IIZ272" s="89"/>
      <c r="IJA272" s="87"/>
      <c r="IJB272" s="90"/>
      <c r="IJC272" s="91"/>
      <c r="IJD272" s="86"/>
      <c r="IJE272" s="87"/>
      <c r="IJF272" s="87"/>
      <c r="IJG272" s="87"/>
      <c r="IJH272" s="87"/>
      <c r="IJI272" s="88"/>
      <c r="IJJ272" s="12"/>
      <c r="IJK272" s="12"/>
      <c r="IJL272" s="88"/>
      <c r="IJM272" s="88"/>
      <c r="IJN272" s="11"/>
      <c r="IJO272" s="11"/>
      <c r="IJP272" s="89"/>
      <c r="IJQ272" s="87"/>
      <c r="IJR272" s="90"/>
      <c r="IJS272" s="91"/>
      <c r="IJT272" s="86"/>
      <c r="IJU272" s="87"/>
      <c r="IJV272" s="87"/>
      <c r="IJW272" s="87"/>
      <c r="IJX272" s="87"/>
      <c r="IJY272" s="88"/>
      <c r="IJZ272" s="12"/>
      <c r="IKA272" s="12"/>
      <c r="IKB272" s="88"/>
      <c r="IKC272" s="88"/>
      <c r="IKD272" s="11"/>
      <c r="IKE272" s="11"/>
      <c r="IKF272" s="89"/>
      <c r="IKG272" s="87"/>
      <c r="IKH272" s="90"/>
      <c r="IKI272" s="91"/>
      <c r="IKJ272" s="86"/>
      <c r="IKK272" s="87"/>
      <c r="IKL272" s="87"/>
      <c r="IKM272" s="87"/>
      <c r="IKN272" s="87"/>
      <c r="IKO272" s="88"/>
      <c r="IKP272" s="12"/>
      <c r="IKQ272" s="12"/>
      <c r="IKR272" s="88"/>
      <c r="IKS272" s="88"/>
      <c r="IKT272" s="11"/>
      <c r="IKU272" s="11"/>
      <c r="IKV272" s="89"/>
      <c r="IKW272" s="87"/>
      <c r="IKX272" s="90"/>
      <c r="IKY272" s="91"/>
      <c r="IKZ272" s="86"/>
      <c r="ILA272" s="87"/>
      <c r="ILB272" s="87"/>
      <c r="ILC272" s="87"/>
      <c r="ILD272" s="87"/>
      <c r="ILE272" s="88"/>
      <c r="ILF272" s="12"/>
      <c r="ILG272" s="12"/>
      <c r="ILH272" s="88"/>
      <c r="ILI272" s="88"/>
      <c r="ILJ272" s="11"/>
      <c r="ILK272" s="11"/>
      <c r="ILL272" s="89"/>
      <c r="ILM272" s="87"/>
      <c r="ILN272" s="90"/>
      <c r="ILO272" s="91"/>
      <c r="ILP272" s="86"/>
      <c r="ILQ272" s="87"/>
      <c r="ILR272" s="87"/>
      <c r="ILS272" s="87"/>
      <c r="ILT272" s="87"/>
      <c r="ILU272" s="88"/>
      <c r="ILV272" s="12"/>
      <c r="ILW272" s="12"/>
      <c r="ILX272" s="88"/>
      <c r="ILY272" s="88"/>
      <c r="ILZ272" s="11"/>
      <c r="IMA272" s="11"/>
      <c r="IMB272" s="89"/>
      <c r="IMC272" s="87"/>
      <c r="IMD272" s="90"/>
      <c r="IME272" s="91"/>
      <c r="IMF272" s="86"/>
      <c r="IMG272" s="87"/>
      <c r="IMH272" s="87"/>
      <c r="IMI272" s="87"/>
      <c r="IMJ272" s="87"/>
      <c r="IMK272" s="88"/>
      <c r="IML272" s="12"/>
      <c r="IMM272" s="12"/>
      <c r="IMN272" s="88"/>
      <c r="IMO272" s="88"/>
      <c r="IMP272" s="11"/>
      <c r="IMQ272" s="11"/>
      <c r="IMR272" s="89"/>
      <c r="IMS272" s="87"/>
      <c r="IMT272" s="90"/>
      <c r="IMU272" s="91"/>
      <c r="IMV272" s="86"/>
      <c r="IMW272" s="87"/>
      <c r="IMX272" s="87"/>
      <c r="IMY272" s="87"/>
      <c r="IMZ272" s="87"/>
      <c r="INA272" s="88"/>
      <c r="INB272" s="12"/>
      <c r="INC272" s="12"/>
      <c r="IND272" s="88"/>
      <c r="INE272" s="88"/>
      <c r="INF272" s="11"/>
      <c r="ING272" s="11"/>
      <c r="INH272" s="89"/>
      <c r="INI272" s="87"/>
      <c r="INJ272" s="90"/>
      <c r="INK272" s="91"/>
      <c r="INL272" s="86"/>
      <c r="INM272" s="87"/>
      <c r="INN272" s="87"/>
      <c r="INO272" s="87"/>
      <c r="INP272" s="87"/>
      <c r="INQ272" s="88"/>
      <c r="INR272" s="12"/>
      <c r="INS272" s="12"/>
      <c r="INT272" s="88"/>
      <c r="INU272" s="88"/>
      <c r="INV272" s="11"/>
      <c r="INW272" s="11"/>
      <c r="INX272" s="89"/>
      <c r="INY272" s="87"/>
      <c r="INZ272" s="90"/>
      <c r="IOA272" s="91"/>
      <c r="IOB272" s="86"/>
      <c r="IOC272" s="87"/>
      <c r="IOD272" s="87"/>
      <c r="IOE272" s="87"/>
      <c r="IOF272" s="87"/>
      <c r="IOG272" s="88"/>
      <c r="IOH272" s="12"/>
      <c r="IOI272" s="12"/>
      <c r="IOJ272" s="88"/>
      <c r="IOK272" s="88"/>
      <c r="IOL272" s="11"/>
      <c r="IOM272" s="11"/>
      <c r="ION272" s="89"/>
      <c r="IOO272" s="87"/>
      <c r="IOP272" s="90"/>
      <c r="IOQ272" s="91"/>
      <c r="IOR272" s="86"/>
      <c r="IOS272" s="87"/>
      <c r="IOT272" s="87"/>
      <c r="IOU272" s="87"/>
      <c r="IOV272" s="87"/>
      <c r="IOW272" s="88"/>
      <c r="IOX272" s="12"/>
      <c r="IOY272" s="12"/>
      <c r="IOZ272" s="88"/>
      <c r="IPA272" s="88"/>
      <c r="IPB272" s="11"/>
      <c r="IPC272" s="11"/>
      <c r="IPD272" s="89"/>
      <c r="IPE272" s="87"/>
      <c r="IPF272" s="90"/>
      <c r="IPG272" s="91"/>
      <c r="IPH272" s="86"/>
      <c r="IPI272" s="87"/>
      <c r="IPJ272" s="87"/>
      <c r="IPK272" s="87"/>
      <c r="IPL272" s="87"/>
      <c r="IPM272" s="88"/>
      <c r="IPN272" s="12"/>
      <c r="IPO272" s="12"/>
      <c r="IPP272" s="88"/>
      <c r="IPQ272" s="88"/>
      <c r="IPR272" s="11"/>
      <c r="IPS272" s="11"/>
      <c r="IPT272" s="89"/>
      <c r="IPU272" s="87"/>
      <c r="IPV272" s="90"/>
      <c r="IPW272" s="91"/>
      <c r="IPX272" s="86"/>
      <c r="IPY272" s="87"/>
      <c r="IPZ272" s="87"/>
      <c r="IQA272" s="87"/>
      <c r="IQB272" s="87"/>
      <c r="IQC272" s="88"/>
      <c r="IQD272" s="12"/>
      <c r="IQE272" s="12"/>
      <c r="IQF272" s="88"/>
      <c r="IQG272" s="88"/>
      <c r="IQH272" s="11"/>
      <c r="IQI272" s="11"/>
      <c r="IQJ272" s="89"/>
      <c r="IQK272" s="87"/>
      <c r="IQL272" s="90"/>
      <c r="IQM272" s="91"/>
      <c r="IQN272" s="86"/>
      <c r="IQO272" s="87"/>
      <c r="IQP272" s="87"/>
      <c r="IQQ272" s="87"/>
      <c r="IQR272" s="87"/>
      <c r="IQS272" s="88"/>
      <c r="IQT272" s="12"/>
      <c r="IQU272" s="12"/>
      <c r="IQV272" s="88"/>
      <c r="IQW272" s="88"/>
      <c r="IQX272" s="11"/>
      <c r="IQY272" s="11"/>
      <c r="IQZ272" s="89"/>
      <c r="IRA272" s="87"/>
      <c r="IRB272" s="90"/>
      <c r="IRC272" s="91"/>
      <c r="IRD272" s="86"/>
      <c r="IRE272" s="87"/>
      <c r="IRF272" s="87"/>
      <c r="IRG272" s="87"/>
      <c r="IRH272" s="87"/>
      <c r="IRI272" s="88"/>
      <c r="IRJ272" s="12"/>
      <c r="IRK272" s="12"/>
      <c r="IRL272" s="88"/>
      <c r="IRM272" s="88"/>
      <c r="IRN272" s="11"/>
      <c r="IRO272" s="11"/>
      <c r="IRP272" s="89"/>
      <c r="IRQ272" s="87"/>
      <c r="IRR272" s="90"/>
      <c r="IRS272" s="91"/>
      <c r="IRT272" s="86"/>
      <c r="IRU272" s="87"/>
      <c r="IRV272" s="87"/>
      <c r="IRW272" s="87"/>
      <c r="IRX272" s="87"/>
      <c r="IRY272" s="88"/>
      <c r="IRZ272" s="12"/>
      <c r="ISA272" s="12"/>
      <c r="ISB272" s="88"/>
      <c r="ISC272" s="88"/>
      <c r="ISD272" s="11"/>
      <c r="ISE272" s="11"/>
      <c r="ISF272" s="89"/>
      <c r="ISG272" s="87"/>
      <c r="ISH272" s="90"/>
      <c r="ISI272" s="91"/>
      <c r="ISJ272" s="86"/>
      <c r="ISK272" s="87"/>
      <c r="ISL272" s="87"/>
      <c r="ISM272" s="87"/>
      <c r="ISN272" s="87"/>
      <c r="ISO272" s="88"/>
      <c r="ISP272" s="12"/>
      <c r="ISQ272" s="12"/>
      <c r="ISR272" s="88"/>
      <c r="ISS272" s="88"/>
      <c r="IST272" s="11"/>
      <c r="ISU272" s="11"/>
      <c r="ISV272" s="89"/>
      <c r="ISW272" s="87"/>
      <c r="ISX272" s="90"/>
      <c r="ISY272" s="91"/>
      <c r="ISZ272" s="86"/>
      <c r="ITA272" s="87"/>
      <c r="ITB272" s="87"/>
      <c r="ITC272" s="87"/>
      <c r="ITD272" s="87"/>
      <c r="ITE272" s="88"/>
      <c r="ITF272" s="12"/>
      <c r="ITG272" s="12"/>
      <c r="ITH272" s="88"/>
      <c r="ITI272" s="88"/>
      <c r="ITJ272" s="11"/>
      <c r="ITK272" s="11"/>
      <c r="ITL272" s="89"/>
      <c r="ITM272" s="87"/>
      <c r="ITN272" s="90"/>
      <c r="ITO272" s="91"/>
      <c r="ITP272" s="86"/>
      <c r="ITQ272" s="87"/>
      <c r="ITR272" s="87"/>
      <c r="ITS272" s="87"/>
      <c r="ITT272" s="87"/>
      <c r="ITU272" s="88"/>
      <c r="ITV272" s="12"/>
      <c r="ITW272" s="12"/>
      <c r="ITX272" s="88"/>
      <c r="ITY272" s="88"/>
      <c r="ITZ272" s="11"/>
      <c r="IUA272" s="11"/>
      <c r="IUB272" s="89"/>
      <c r="IUC272" s="87"/>
      <c r="IUD272" s="90"/>
      <c r="IUE272" s="91"/>
      <c r="IUF272" s="86"/>
      <c r="IUG272" s="87"/>
      <c r="IUH272" s="87"/>
      <c r="IUI272" s="87"/>
      <c r="IUJ272" s="87"/>
      <c r="IUK272" s="88"/>
      <c r="IUL272" s="12"/>
      <c r="IUM272" s="12"/>
      <c r="IUN272" s="88"/>
      <c r="IUO272" s="88"/>
      <c r="IUP272" s="11"/>
      <c r="IUQ272" s="11"/>
      <c r="IUR272" s="89"/>
      <c r="IUS272" s="87"/>
      <c r="IUT272" s="90"/>
      <c r="IUU272" s="91"/>
      <c r="IUV272" s="86"/>
      <c r="IUW272" s="87"/>
      <c r="IUX272" s="87"/>
      <c r="IUY272" s="87"/>
      <c r="IUZ272" s="87"/>
      <c r="IVA272" s="88"/>
      <c r="IVB272" s="12"/>
      <c r="IVC272" s="12"/>
      <c r="IVD272" s="88"/>
      <c r="IVE272" s="88"/>
      <c r="IVF272" s="11"/>
      <c r="IVG272" s="11"/>
      <c r="IVH272" s="89"/>
      <c r="IVI272" s="87"/>
      <c r="IVJ272" s="90"/>
      <c r="IVK272" s="91"/>
      <c r="IVL272" s="86"/>
      <c r="IVM272" s="87"/>
      <c r="IVN272" s="87"/>
      <c r="IVO272" s="87"/>
      <c r="IVP272" s="87"/>
      <c r="IVQ272" s="88"/>
      <c r="IVR272" s="12"/>
      <c r="IVS272" s="12"/>
      <c r="IVT272" s="88"/>
      <c r="IVU272" s="88"/>
      <c r="IVV272" s="11"/>
      <c r="IVW272" s="11"/>
      <c r="IVX272" s="89"/>
      <c r="IVY272" s="87"/>
      <c r="IVZ272" s="90"/>
      <c r="IWA272" s="91"/>
      <c r="IWB272" s="86"/>
      <c r="IWC272" s="87"/>
      <c r="IWD272" s="87"/>
      <c r="IWE272" s="87"/>
      <c r="IWF272" s="87"/>
      <c r="IWG272" s="88"/>
      <c r="IWH272" s="12"/>
      <c r="IWI272" s="12"/>
      <c r="IWJ272" s="88"/>
      <c r="IWK272" s="88"/>
      <c r="IWL272" s="11"/>
      <c r="IWM272" s="11"/>
      <c r="IWN272" s="89"/>
      <c r="IWO272" s="87"/>
      <c r="IWP272" s="90"/>
      <c r="IWQ272" s="91"/>
      <c r="IWR272" s="86"/>
      <c r="IWS272" s="87"/>
      <c r="IWT272" s="87"/>
      <c r="IWU272" s="87"/>
      <c r="IWV272" s="87"/>
      <c r="IWW272" s="88"/>
      <c r="IWX272" s="12"/>
      <c r="IWY272" s="12"/>
      <c r="IWZ272" s="88"/>
      <c r="IXA272" s="88"/>
      <c r="IXB272" s="11"/>
      <c r="IXC272" s="11"/>
      <c r="IXD272" s="89"/>
      <c r="IXE272" s="87"/>
      <c r="IXF272" s="90"/>
      <c r="IXG272" s="91"/>
      <c r="IXH272" s="86"/>
      <c r="IXI272" s="87"/>
      <c r="IXJ272" s="87"/>
      <c r="IXK272" s="87"/>
      <c r="IXL272" s="87"/>
      <c r="IXM272" s="88"/>
      <c r="IXN272" s="12"/>
      <c r="IXO272" s="12"/>
      <c r="IXP272" s="88"/>
      <c r="IXQ272" s="88"/>
      <c r="IXR272" s="11"/>
      <c r="IXS272" s="11"/>
      <c r="IXT272" s="89"/>
      <c r="IXU272" s="87"/>
      <c r="IXV272" s="90"/>
      <c r="IXW272" s="91"/>
      <c r="IXX272" s="86"/>
      <c r="IXY272" s="87"/>
      <c r="IXZ272" s="87"/>
      <c r="IYA272" s="87"/>
      <c r="IYB272" s="87"/>
      <c r="IYC272" s="88"/>
      <c r="IYD272" s="12"/>
      <c r="IYE272" s="12"/>
      <c r="IYF272" s="88"/>
      <c r="IYG272" s="88"/>
      <c r="IYH272" s="11"/>
      <c r="IYI272" s="11"/>
      <c r="IYJ272" s="89"/>
      <c r="IYK272" s="87"/>
      <c r="IYL272" s="90"/>
      <c r="IYM272" s="91"/>
      <c r="IYN272" s="86"/>
      <c r="IYO272" s="87"/>
      <c r="IYP272" s="87"/>
      <c r="IYQ272" s="87"/>
      <c r="IYR272" s="87"/>
      <c r="IYS272" s="88"/>
      <c r="IYT272" s="12"/>
      <c r="IYU272" s="12"/>
      <c r="IYV272" s="88"/>
      <c r="IYW272" s="88"/>
      <c r="IYX272" s="11"/>
      <c r="IYY272" s="11"/>
      <c r="IYZ272" s="89"/>
      <c r="IZA272" s="87"/>
      <c r="IZB272" s="90"/>
      <c r="IZC272" s="91"/>
      <c r="IZD272" s="86"/>
      <c r="IZE272" s="87"/>
      <c r="IZF272" s="87"/>
      <c r="IZG272" s="87"/>
      <c r="IZH272" s="87"/>
      <c r="IZI272" s="88"/>
      <c r="IZJ272" s="12"/>
      <c r="IZK272" s="12"/>
      <c r="IZL272" s="88"/>
      <c r="IZM272" s="88"/>
      <c r="IZN272" s="11"/>
      <c r="IZO272" s="11"/>
      <c r="IZP272" s="89"/>
      <c r="IZQ272" s="87"/>
      <c r="IZR272" s="90"/>
      <c r="IZS272" s="91"/>
      <c r="IZT272" s="86"/>
      <c r="IZU272" s="87"/>
      <c r="IZV272" s="87"/>
      <c r="IZW272" s="87"/>
      <c r="IZX272" s="87"/>
      <c r="IZY272" s="88"/>
      <c r="IZZ272" s="12"/>
      <c r="JAA272" s="12"/>
      <c r="JAB272" s="88"/>
      <c r="JAC272" s="88"/>
      <c r="JAD272" s="11"/>
      <c r="JAE272" s="11"/>
      <c r="JAF272" s="89"/>
      <c r="JAG272" s="87"/>
      <c r="JAH272" s="90"/>
      <c r="JAI272" s="91"/>
      <c r="JAJ272" s="86"/>
      <c r="JAK272" s="87"/>
      <c r="JAL272" s="87"/>
      <c r="JAM272" s="87"/>
      <c r="JAN272" s="87"/>
      <c r="JAO272" s="88"/>
      <c r="JAP272" s="12"/>
      <c r="JAQ272" s="12"/>
      <c r="JAR272" s="88"/>
      <c r="JAS272" s="88"/>
      <c r="JAT272" s="11"/>
      <c r="JAU272" s="11"/>
      <c r="JAV272" s="89"/>
      <c r="JAW272" s="87"/>
      <c r="JAX272" s="90"/>
      <c r="JAY272" s="91"/>
      <c r="JAZ272" s="86"/>
      <c r="JBA272" s="87"/>
      <c r="JBB272" s="87"/>
      <c r="JBC272" s="87"/>
      <c r="JBD272" s="87"/>
      <c r="JBE272" s="88"/>
      <c r="JBF272" s="12"/>
      <c r="JBG272" s="12"/>
      <c r="JBH272" s="88"/>
      <c r="JBI272" s="88"/>
      <c r="JBJ272" s="11"/>
      <c r="JBK272" s="11"/>
      <c r="JBL272" s="89"/>
      <c r="JBM272" s="87"/>
      <c r="JBN272" s="90"/>
      <c r="JBO272" s="91"/>
      <c r="JBP272" s="86"/>
      <c r="JBQ272" s="87"/>
      <c r="JBR272" s="87"/>
      <c r="JBS272" s="87"/>
      <c r="JBT272" s="87"/>
      <c r="JBU272" s="88"/>
      <c r="JBV272" s="12"/>
      <c r="JBW272" s="12"/>
      <c r="JBX272" s="88"/>
      <c r="JBY272" s="88"/>
      <c r="JBZ272" s="11"/>
      <c r="JCA272" s="11"/>
      <c r="JCB272" s="89"/>
      <c r="JCC272" s="87"/>
      <c r="JCD272" s="90"/>
      <c r="JCE272" s="91"/>
      <c r="JCF272" s="86"/>
      <c r="JCG272" s="87"/>
      <c r="JCH272" s="87"/>
      <c r="JCI272" s="87"/>
      <c r="JCJ272" s="87"/>
      <c r="JCK272" s="88"/>
      <c r="JCL272" s="12"/>
      <c r="JCM272" s="12"/>
      <c r="JCN272" s="88"/>
      <c r="JCO272" s="88"/>
      <c r="JCP272" s="11"/>
      <c r="JCQ272" s="11"/>
      <c r="JCR272" s="89"/>
      <c r="JCS272" s="87"/>
      <c r="JCT272" s="90"/>
      <c r="JCU272" s="91"/>
      <c r="JCV272" s="86"/>
      <c r="JCW272" s="87"/>
      <c r="JCX272" s="87"/>
      <c r="JCY272" s="87"/>
      <c r="JCZ272" s="87"/>
      <c r="JDA272" s="88"/>
      <c r="JDB272" s="12"/>
      <c r="JDC272" s="12"/>
      <c r="JDD272" s="88"/>
      <c r="JDE272" s="88"/>
      <c r="JDF272" s="11"/>
      <c r="JDG272" s="11"/>
      <c r="JDH272" s="89"/>
      <c r="JDI272" s="87"/>
      <c r="JDJ272" s="90"/>
      <c r="JDK272" s="91"/>
      <c r="JDL272" s="86"/>
      <c r="JDM272" s="87"/>
      <c r="JDN272" s="87"/>
      <c r="JDO272" s="87"/>
      <c r="JDP272" s="87"/>
      <c r="JDQ272" s="88"/>
      <c r="JDR272" s="12"/>
      <c r="JDS272" s="12"/>
      <c r="JDT272" s="88"/>
      <c r="JDU272" s="88"/>
      <c r="JDV272" s="11"/>
      <c r="JDW272" s="11"/>
      <c r="JDX272" s="89"/>
      <c r="JDY272" s="87"/>
      <c r="JDZ272" s="90"/>
      <c r="JEA272" s="91"/>
      <c r="JEB272" s="86"/>
      <c r="JEC272" s="87"/>
      <c r="JED272" s="87"/>
      <c r="JEE272" s="87"/>
      <c r="JEF272" s="87"/>
      <c r="JEG272" s="88"/>
      <c r="JEH272" s="12"/>
      <c r="JEI272" s="12"/>
      <c r="JEJ272" s="88"/>
      <c r="JEK272" s="88"/>
      <c r="JEL272" s="11"/>
      <c r="JEM272" s="11"/>
      <c r="JEN272" s="89"/>
      <c r="JEO272" s="87"/>
      <c r="JEP272" s="90"/>
      <c r="JEQ272" s="91"/>
      <c r="JER272" s="86"/>
      <c r="JES272" s="87"/>
      <c r="JET272" s="87"/>
      <c r="JEU272" s="87"/>
      <c r="JEV272" s="87"/>
      <c r="JEW272" s="88"/>
      <c r="JEX272" s="12"/>
      <c r="JEY272" s="12"/>
      <c r="JEZ272" s="88"/>
      <c r="JFA272" s="88"/>
      <c r="JFB272" s="11"/>
      <c r="JFC272" s="11"/>
      <c r="JFD272" s="89"/>
      <c r="JFE272" s="87"/>
      <c r="JFF272" s="90"/>
      <c r="JFG272" s="91"/>
      <c r="JFH272" s="86"/>
      <c r="JFI272" s="87"/>
      <c r="JFJ272" s="87"/>
      <c r="JFK272" s="87"/>
      <c r="JFL272" s="87"/>
      <c r="JFM272" s="88"/>
      <c r="JFN272" s="12"/>
      <c r="JFO272" s="12"/>
      <c r="JFP272" s="88"/>
      <c r="JFQ272" s="88"/>
      <c r="JFR272" s="11"/>
      <c r="JFS272" s="11"/>
      <c r="JFT272" s="89"/>
      <c r="JFU272" s="87"/>
      <c r="JFV272" s="90"/>
      <c r="JFW272" s="91"/>
      <c r="JFX272" s="86"/>
      <c r="JFY272" s="87"/>
      <c r="JFZ272" s="87"/>
      <c r="JGA272" s="87"/>
      <c r="JGB272" s="87"/>
      <c r="JGC272" s="88"/>
      <c r="JGD272" s="12"/>
      <c r="JGE272" s="12"/>
      <c r="JGF272" s="88"/>
      <c r="JGG272" s="88"/>
      <c r="JGH272" s="11"/>
      <c r="JGI272" s="11"/>
      <c r="JGJ272" s="89"/>
      <c r="JGK272" s="87"/>
      <c r="JGL272" s="90"/>
      <c r="JGM272" s="91"/>
      <c r="JGN272" s="86"/>
      <c r="JGO272" s="87"/>
      <c r="JGP272" s="87"/>
      <c r="JGQ272" s="87"/>
      <c r="JGR272" s="87"/>
      <c r="JGS272" s="88"/>
      <c r="JGT272" s="12"/>
      <c r="JGU272" s="12"/>
      <c r="JGV272" s="88"/>
      <c r="JGW272" s="88"/>
      <c r="JGX272" s="11"/>
      <c r="JGY272" s="11"/>
      <c r="JGZ272" s="89"/>
      <c r="JHA272" s="87"/>
      <c r="JHB272" s="90"/>
      <c r="JHC272" s="91"/>
      <c r="JHD272" s="86"/>
      <c r="JHE272" s="87"/>
      <c r="JHF272" s="87"/>
      <c r="JHG272" s="87"/>
      <c r="JHH272" s="87"/>
      <c r="JHI272" s="88"/>
      <c r="JHJ272" s="12"/>
      <c r="JHK272" s="12"/>
      <c r="JHL272" s="88"/>
      <c r="JHM272" s="88"/>
      <c r="JHN272" s="11"/>
      <c r="JHO272" s="11"/>
      <c r="JHP272" s="89"/>
      <c r="JHQ272" s="87"/>
      <c r="JHR272" s="90"/>
      <c r="JHS272" s="91"/>
      <c r="JHT272" s="86"/>
      <c r="JHU272" s="87"/>
      <c r="JHV272" s="87"/>
      <c r="JHW272" s="87"/>
      <c r="JHX272" s="87"/>
      <c r="JHY272" s="88"/>
      <c r="JHZ272" s="12"/>
      <c r="JIA272" s="12"/>
      <c r="JIB272" s="88"/>
      <c r="JIC272" s="88"/>
      <c r="JID272" s="11"/>
      <c r="JIE272" s="11"/>
      <c r="JIF272" s="89"/>
      <c r="JIG272" s="87"/>
      <c r="JIH272" s="90"/>
      <c r="JII272" s="91"/>
      <c r="JIJ272" s="86"/>
      <c r="JIK272" s="87"/>
      <c r="JIL272" s="87"/>
      <c r="JIM272" s="87"/>
      <c r="JIN272" s="87"/>
      <c r="JIO272" s="88"/>
      <c r="JIP272" s="12"/>
      <c r="JIQ272" s="12"/>
      <c r="JIR272" s="88"/>
      <c r="JIS272" s="88"/>
      <c r="JIT272" s="11"/>
      <c r="JIU272" s="11"/>
      <c r="JIV272" s="89"/>
      <c r="JIW272" s="87"/>
      <c r="JIX272" s="90"/>
      <c r="JIY272" s="91"/>
      <c r="JIZ272" s="86"/>
      <c r="JJA272" s="87"/>
      <c r="JJB272" s="87"/>
      <c r="JJC272" s="87"/>
      <c r="JJD272" s="87"/>
      <c r="JJE272" s="88"/>
      <c r="JJF272" s="12"/>
      <c r="JJG272" s="12"/>
      <c r="JJH272" s="88"/>
      <c r="JJI272" s="88"/>
      <c r="JJJ272" s="11"/>
      <c r="JJK272" s="11"/>
      <c r="JJL272" s="89"/>
      <c r="JJM272" s="87"/>
      <c r="JJN272" s="90"/>
      <c r="JJO272" s="91"/>
      <c r="JJP272" s="86"/>
      <c r="JJQ272" s="87"/>
      <c r="JJR272" s="87"/>
      <c r="JJS272" s="87"/>
      <c r="JJT272" s="87"/>
      <c r="JJU272" s="88"/>
      <c r="JJV272" s="12"/>
      <c r="JJW272" s="12"/>
      <c r="JJX272" s="88"/>
      <c r="JJY272" s="88"/>
      <c r="JJZ272" s="11"/>
      <c r="JKA272" s="11"/>
      <c r="JKB272" s="89"/>
      <c r="JKC272" s="87"/>
      <c r="JKD272" s="90"/>
      <c r="JKE272" s="91"/>
      <c r="JKF272" s="86"/>
      <c r="JKG272" s="87"/>
      <c r="JKH272" s="87"/>
      <c r="JKI272" s="87"/>
      <c r="JKJ272" s="87"/>
      <c r="JKK272" s="88"/>
      <c r="JKL272" s="12"/>
      <c r="JKM272" s="12"/>
      <c r="JKN272" s="88"/>
      <c r="JKO272" s="88"/>
      <c r="JKP272" s="11"/>
      <c r="JKQ272" s="11"/>
      <c r="JKR272" s="89"/>
      <c r="JKS272" s="87"/>
      <c r="JKT272" s="90"/>
      <c r="JKU272" s="91"/>
      <c r="JKV272" s="86"/>
      <c r="JKW272" s="87"/>
      <c r="JKX272" s="87"/>
      <c r="JKY272" s="87"/>
      <c r="JKZ272" s="87"/>
      <c r="JLA272" s="88"/>
      <c r="JLB272" s="12"/>
      <c r="JLC272" s="12"/>
      <c r="JLD272" s="88"/>
      <c r="JLE272" s="88"/>
      <c r="JLF272" s="11"/>
      <c r="JLG272" s="11"/>
      <c r="JLH272" s="89"/>
      <c r="JLI272" s="87"/>
      <c r="JLJ272" s="90"/>
      <c r="JLK272" s="91"/>
      <c r="JLL272" s="86"/>
      <c r="JLM272" s="87"/>
      <c r="JLN272" s="87"/>
      <c r="JLO272" s="87"/>
      <c r="JLP272" s="87"/>
      <c r="JLQ272" s="88"/>
      <c r="JLR272" s="12"/>
      <c r="JLS272" s="12"/>
      <c r="JLT272" s="88"/>
      <c r="JLU272" s="88"/>
      <c r="JLV272" s="11"/>
      <c r="JLW272" s="11"/>
      <c r="JLX272" s="89"/>
      <c r="JLY272" s="87"/>
      <c r="JLZ272" s="90"/>
      <c r="JMA272" s="91"/>
      <c r="JMB272" s="86"/>
      <c r="JMC272" s="87"/>
      <c r="JMD272" s="87"/>
      <c r="JME272" s="87"/>
      <c r="JMF272" s="87"/>
      <c r="JMG272" s="88"/>
      <c r="JMH272" s="12"/>
      <c r="JMI272" s="12"/>
      <c r="JMJ272" s="88"/>
      <c r="JMK272" s="88"/>
      <c r="JML272" s="11"/>
      <c r="JMM272" s="11"/>
      <c r="JMN272" s="89"/>
      <c r="JMO272" s="87"/>
      <c r="JMP272" s="90"/>
      <c r="JMQ272" s="91"/>
      <c r="JMR272" s="86"/>
      <c r="JMS272" s="87"/>
      <c r="JMT272" s="87"/>
      <c r="JMU272" s="87"/>
      <c r="JMV272" s="87"/>
      <c r="JMW272" s="88"/>
      <c r="JMX272" s="12"/>
      <c r="JMY272" s="12"/>
      <c r="JMZ272" s="88"/>
      <c r="JNA272" s="88"/>
      <c r="JNB272" s="11"/>
      <c r="JNC272" s="11"/>
      <c r="JND272" s="89"/>
      <c r="JNE272" s="87"/>
      <c r="JNF272" s="90"/>
      <c r="JNG272" s="91"/>
      <c r="JNH272" s="86"/>
      <c r="JNI272" s="87"/>
      <c r="JNJ272" s="87"/>
      <c r="JNK272" s="87"/>
      <c r="JNL272" s="87"/>
      <c r="JNM272" s="88"/>
      <c r="JNN272" s="12"/>
      <c r="JNO272" s="12"/>
      <c r="JNP272" s="88"/>
      <c r="JNQ272" s="88"/>
      <c r="JNR272" s="11"/>
      <c r="JNS272" s="11"/>
      <c r="JNT272" s="89"/>
      <c r="JNU272" s="87"/>
      <c r="JNV272" s="90"/>
      <c r="JNW272" s="91"/>
      <c r="JNX272" s="86"/>
      <c r="JNY272" s="87"/>
      <c r="JNZ272" s="87"/>
      <c r="JOA272" s="87"/>
      <c r="JOB272" s="87"/>
      <c r="JOC272" s="88"/>
      <c r="JOD272" s="12"/>
      <c r="JOE272" s="12"/>
      <c r="JOF272" s="88"/>
      <c r="JOG272" s="88"/>
      <c r="JOH272" s="11"/>
      <c r="JOI272" s="11"/>
      <c r="JOJ272" s="89"/>
      <c r="JOK272" s="87"/>
      <c r="JOL272" s="90"/>
      <c r="JOM272" s="91"/>
      <c r="JON272" s="86"/>
      <c r="JOO272" s="87"/>
      <c r="JOP272" s="87"/>
      <c r="JOQ272" s="87"/>
      <c r="JOR272" s="87"/>
      <c r="JOS272" s="88"/>
      <c r="JOT272" s="12"/>
      <c r="JOU272" s="12"/>
      <c r="JOV272" s="88"/>
      <c r="JOW272" s="88"/>
      <c r="JOX272" s="11"/>
      <c r="JOY272" s="11"/>
      <c r="JOZ272" s="89"/>
      <c r="JPA272" s="87"/>
      <c r="JPB272" s="90"/>
      <c r="JPC272" s="91"/>
      <c r="JPD272" s="86"/>
      <c r="JPE272" s="87"/>
      <c r="JPF272" s="87"/>
      <c r="JPG272" s="87"/>
      <c r="JPH272" s="87"/>
      <c r="JPI272" s="88"/>
      <c r="JPJ272" s="12"/>
      <c r="JPK272" s="12"/>
      <c r="JPL272" s="88"/>
      <c r="JPM272" s="88"/>
      <c r="JPN272" s="11"/>
      <c r="JPO272" s="11"/>
      <c r="JPP272" s="89"/>
      <c r="JPQ272" s="87"/>
      <c r="JPR272" s="90"/>
      <c r="JPS272" s="91"/>
      <c r="JPT272" s="86"/>
      <c r="JPU272" s="87"/>
      <c r="JPV272" s="87"/>
      <c r="JPW272" s="87"/>
      <c r="JPX272" s="87"/>
      <c r="JPY272" s="88"/>
      <c r="JPZ272" s="12"/>
      <c r="JQA272" s="12"/>
      <c r="JQB272" s="88"/>
      <c r="JQC272" s="88"/>
      <c r="JQD272" s="11"/>
      <c r="JQE272" s="11"/>
      <c r="JQF272" s="89"/>
      <c r="JQG272" s="87"/>
      <c r="JQH272" s="90"/>
      <c r="JQI272" s="91"/>
      <c r="JQJ272" s="86"/>
      <c r="JQK272" s="87"/>
      <c r="JQL272" s="87"/>
      <c r="JQM272" s="87"/>
      <c r="JQN272" s="87"/>
      <c r="JQO272" s="88"/>
      <c r="JQP272" s="12"/>
      <c r="JQQ272" s="12"/>
      <c r="JQR272" s="88"/>
      <c r="JQS272" s="88"/>
      <c r="JQT272" s="11"/>
      <c r="JQU272" s="11"/>
      <c r="JQV272" s="89"/>
      <c r="JQW272" s="87"/>
      <c r="JQX272" s="90"/>
      <c r="JQY272" s="91"/>
      <c r="JQZ272" s="86"/>
      <c r="JRA272" s="87"/>
      <c r="JRB272" s="87"/>
      <c r="JRC272" s="87"/>
      <c r="JRD272" s="87"/>
      <c r="JRE272" s="88"/>
      <c r="JRF272" s="12"/>
      <c r="JRG272" s="12"/>
      <c r="JRH272" s="88"/>
      <c r="JRI272" s="88"/>
      <c r="JRJ272" s="11"/>
      <c r="JRK272" s="11"/>
      <c r="JRL272" s="89"/>
      <c r="JRM272" s="87"/>
      <c r="JRN272" s="90"/>
      <c r="JRO272" s="91"/>
      <c r="JRP272" s="86"/>
      <c r="JRQ272" s="87"/>
      <c r="JRR272" s="87"/>
      <c r="JRS272" s="87"/>
      <c r="JRT272" s="87"/>
      <c r="JRU272" s="88"/>
      <c r="JRV272" s="12"/>
      <c r="JRW272" s="12"/>
      <c r="JRX272" s="88"/>
      <c r="JRY272" s="88"/>
      <c r="JRZ272" s="11"/>
      <c r="JSA272" s="11"/>
      <c r="JSB272" s="89"/>
      <c r="JSC272" s="87"/>
      <c r="JSD272" s="90"/>
      <c r="JSE272" s="91"/>
      <c r="JSF272" s="86"/>
      <c r="JSG272" s="87"/>
      <c r="JSH272" s="87"/>
      <c r="JSI272" s="87"/>
      <c r="JSJ272" s="87"/>
      <c r="JSK272" s="88"/>
      <c r="JSL272" s="12"/>
      <c r="JSM272" s="12"/>
      <c r="JSN272" s="88"/>
      <c r="JSO272" s="88"/>
      <c r="JSP272" s="11"/>
      <c r="JSQ272" s="11"/>
      <c r="JSR272" s="89"/>
      <c r="JSS272" s="87"/>
      <c r="JST272" s="90"/>
      <c r="JSU272" s="91"/>
      <c r="JSV272" s="86"/>
      <c r="JSW272" s="87"/>
      <c r="JSX272" s="87"/>
      <c r="JSY272" s="87"/>
      <c r="JSZ272" s="87"/>
      <c r="JTA272" s="88"/>
      <c r="JTB272" s="12"/>
      <c r="JTC272" s="12"/>
      <c r="JTD272" s="88"/>
      <c r="JTE272" s="88"/>
      <c r="JTF272" s="11"/>
      <c r="JTG272" s="11"/>
      <c r="JTH272" s="89"/>
      <c r="JTI272" s="87"/>
      <c r="JTJ272" s="90"/>
      <c r="JTK272" s="91"/>
      <c r="JTL272" s="86"/>
      <c r="JTM272" s="87"/>
      <c r="JTN272" s="87"/>
      <c r="JTO272" s="87"/>
      <c r="JTP272" s="87"/>
      <c r="JTQ272" s="88"/>
      <c r="JTR272" s="12"/>
      <c r="JTS272" s="12"/>
      <c r="JTT272" s="88"/>
      <c r="JTU272" s="88"/>
      <c r="JTV272" s="11"/>
      <c r="JTW272" s="11"/>
      <c r="JTX272" s="89"/>
      <c r="JTY272" s="87"/>
      <c r="JTZ272" s="90"/>
      <c r="JUA272" s="91"/>
      <c r="JUB272" s="86"/>
      <c r="JUC272" s="87"/>
      <c r="JUD272" s="87"/>
      <c r="JUE272" s="87"/>
      <c r="JUF272" s="87"/>
      <c r="JUG272" s="88"/>
      <c r="JUH272" s="12"/>
      <c r="JUI272" s="12"/>
      <c r="JUJ272" s="88"/>
      <c r="JUK272" s="88"/>
      <c r="JUL272" s="11"/>
      <c r="JUM272" s="11"/>
      <c r="JUN272" s="89"/>
      <c r="JUO272" s="87"/>
      <c r="JUP272" s="90"/>
      <c r="JUQ272" s="91"/>
      <c r="JUR272" s="86"/>
      <c r="JUS272" s="87"/>
      <c r="JUT272" s="87"/>
      <c r="JUU272" s="87"/>
      <c r="JUV272" s="87"/>
      <c r="JUW272" s="88"/>
      <c r="JUX272" s="12"/>
      <c r="JUY272" s="12"/>
      <c r="JUZ272" s="88"/>
      <c r="JVA272" s="88"/>
      <c r="JVB272" s="11"/>
      <c r="JVC272" s="11"/>
      <c r="JVD272" s="89"/>
      <c r="JVE272" s="87"/>
      <c r="JVF272" s="90"/>
      <c r="JVG272" s="91"/>
      <c r="JVH272" s="86"/>
      <c r="JVI272" s="87"/>
      <c r="JVJ272" s="87"/>
      <c r="JVK272" s="87"/>
      <c r="JVL272" s="87"/>
      <c r="JVM272" s="88"/>
      <c r="JVN272" s="12"/>
      <c r="JVO272" s="12"/>
      <c r="JVP272" s="88"/>
      <c r="JVQ272" s="88"/>
      <c r="JVR272" s="11"/>
      <c r="JVS272" s="11"/>
      <c r="JVT272" s="89"/>
      <c r="JVU272" s="87"/>
      <c r="JVV272" s="90"/>
      <c r="JVW272" s="91"/>
      <c r="JVX272" s="86"/>
      <c r="JVY272" s="87"/>
      <c r="JVZ272" s="87"/>
      <c r="JWA272" s="87"/>
      <c r="JWB272" s="87"/>
      <c r="JWC272" s="88"/>
      <c r="JWD272" s="12"/>
      <c r="JWE272" s="12"/>
      <c r="JWF272" s="88"/>
      <c r="JWG272" s="88"/>
      <c r="JWH272" s="11"/>
      <c r="JWI272" s="11"/>
      <c r="JWJ272" s="89"/>
      <c r="JWK272" s="87"/>
      <c r="JWL272" s="90"/>
      <c r="JWM272" s="91"/>
      <c r="JWN272" s="86"/>
      <c r="JWO272" s="87"/>
      <c r="JWP272" s="87"/>
      <c r="JWQ272" s="87"/>
      <c r="JWR272" s="87"/>
      <c r="JWS272" s="88"/>
      <c r="JWT272" s="12"/>
      <c r="JWU272" s="12"/>
      <c r="JWV272" s="88"/>
      <c r="JWW272" s="88"/>
      <c r="JWX272" s="11"/>
      <c r="JWY272" s="11"/>
      <c r="JWZ272" s="89"/>
      <c r="JXA272" s="87"/>
      <c r="JXB272" s="90"/>
      <c r="JXC272" s="91"/>
      <c r="JXD272" s="86"/>
      <c r="JXE272" s="87"/>
      <c r="JXF272" s="87"/>
      <c r="JXG272" s="87"/>
      <c r="JXH272" s="87"/>
      <c r="JXI272" s="88"/>
      <c r="JXJ272" s="12"/>
      <c r="JXK272" s="12"/>
      <c r="JXL272" s="88"/>
      <c r="JXM272" s="88"/>
      <c r="JXN272" s="11"/>
      <c r="JXO272" s="11"/>
      <c r="JXP272" s="89"/>
      <c r="JXQ272" s="87"/>
      <c r="JXR272" s="90"/>
      <c r="JXS272" s="91"/>
      <c r="JXT272" s="86"/>
      <c r="JXU272" s="87"/>
      <c r="JXV272" s="87"/>
      <c r="JXW272" s="87"/>
      <c r="JXX272" s="87"/>
      <c r="JXY272" s="88"/>
      <c r="JXZ272" s="12"/>
      <c r="JYA272" s="12"/>
      <c r="JYB272" s="88"/>
      <c r="JYC272" s="88"/>
      <c r="JYD272" s="11"/>
      <c r="JYE272" s="11"/>
      <c r="JYF272" s="89"/>
      <c r="JYG272" s="87"/>
      <c r="JYH272" s="90"/>
      <c r="JYI272" s="91"/>
      <c r="JYJ272" s="86"/>
      <c r="JYK272" s="87"/>
      <c r="JYL272" s="87"/>
      <c r="JYM272" s="87"/>
      <c r="JYN272" s="87"/>
      <c r="JYO272" s="88"/>
      <c r="JYP272" s="12"/>
      <c r="JYQ272" s="12"/>
      <c r="JYR272" s="88"/>
      <c r="JYS272" s="88"/>
      <c r="JYT272" s="11"/>
      <c r="JYU272" s="11"/>
      <c r="JYV272" s="89"/>
      <c r="JYW272" s="87"/>
      <c r="JYX272" s="90"/>
      <c r="JYY272" s="91"/>
      <c r="JYZ272" s="86"/>
      <c r="JZA272" s="87"/>
      <c r="JZB272" s="87"/>
      <c r="JZC272" s="87"/>
      <c r="JZD272" s="87"/>
      <c r="JZE272" s="88"/>
      <c r="JZF272" s="12"/>
      <c r="JZG272" s="12"/>
      <c r="JZH272" s="88"/>
      <c r="JZI272" s="88"/>
      <c r="JZJ272" s="11"/>
      <c r="JZK272" s="11"/>
      <c r="JZL272" s="89"/>
      <c r="JZM272" s="87"/>
      <c r="JZN272" s="90"/>
      <c r="JZO272" s="91"/>
      <c r="JZP272" s="86"/>
      <c r="JZQ272" s="87"/>
      <c r="JZR272" s="87"/>
      <c r="JZS272" s="87"/>
      <c r="JZT272" s="87"/>
      <c r="JZU272" s="88"/>
      <c r="JZV272" s="12"/>
      <c r="JZW272" s="12"/>
      <c r="JZX272" s="88"/>
      <c r="JZY272" s="88"/>
      <c r="JZZ272" s="11"/>
      <c r="KAA272" s="11"/>
      <c r="KAB272" s="89"/>
      <c r="KAC272" s="87"/>
      <c r="KAD272" s="90"/>
      <c r="KAE272" s="91"/>
      <c r="KAF272" s="86"/>
      <c r="KAG272" s="87"/>
      <c r="KAH272" s="87"/>
      <c r="KAI272" s="87"/>
      <c r="KAJ272" s="87"/>
      <c r="KAK272" s="88"/>
      <c r="KAL272" s="12"/>
      <c r="KAM272" s="12"/>
      <c r="KAN272" s="88"/>
      <c r="KAO272" s="88"/>
      <c r="KAP272" s="11"/>
      <c r="KAQ272" s="11"/>
      <c r="KAR272" s="89"/>
      <c r="KAS272" s="87"/>
      <c r="KAT272" s="90"/>
      <c r="KAU272" s="91"/>
      <c r="KAV272" s="86"/>
      <c r="KAW272" s="87"/>
      <c r="KAX272" s="87"/>
      <c r="KAY272" s="87"/>
      <c r="KAZ272" s="87"/>
      <c r="KBA272" s="88"/>
      <c r="KBB272" s="12"/>
      <c r="KBC272" s="12"/>
      <c r="KBD272" s="88"/>
      <c r="KBE272" s="88"/>
      <c r="KBF272" s="11"/>
      <c r="KBG272" s="11"/>
      <c r="KBH272" s="89"/>
      <c r="KBI272" s="87"/>
      <c r="KBJ272" s="90"/>
      <c r="KBK272" s="91"/>
      <c r="KBL272" s="86"/>
      <c r="KBM272" s="87"/>
      <c r="KBN272" s="87"/>
      <c r="KBO272" s="87"/>
      <c r="KBP272" s="87"/>
      <c r="KBQ272" s="88"/>
      <c r="KBR272" s="12"/>
      <c r="KBS272" s="12"/>
      <c r="KBT272" s="88"/>
      <c r="KBU272" s="88"/>
      <c r="KBV272" s="11"/>
      <c r="KBW272" s="11"/>
      <c r="KBX272" s="89"/>
      <c r="KBY272" s="87"/>
      <c r="KBZ272" s="90"/>
      <c r="KCA272" s="91"/>
      <c r="KCB272" s="86"/>
      <c r="KCC272" s="87"/>
      <c r="KCD272" s="87"/>
      <c r="KCE272" s="87"/>
      <c r="KCF272" s="87"/>
      <c r="KCG272" s="88"/>
      <c r="KCH272" s="12"/>
      <c r="KCI272" s="12"/>
      <c r="KCJ272" s="88"/>
      <c r="KCK272" s="88"/>
      <c r="KCL272" s="11"/>
      <c r="KCM272" s="11"/>
      <c r="KCN272" s="89"/>
      <c r="KCO272" s="87"/>
      <c r="KCP272" s="90"/>
      <c r="KCQ272" s="91"/>
      <c r="KCR272" s="86"/>
      <c r="KCS272" s="87"/>
      <c r="KCT272" s="87"/>
      <c r="KCU272" s="87"/>
      <c r="KCV272" s="87"/>
      <c r="KCW272" s="88"/>
      <c r="KCX272" s="12"/>
      <c r="KCY272" s="12"/>
      <c r="KCZ272" s="88"/>
      <c r="KDA272" s="88"/>
      <c r="KDB272" s="11"/>
      <c r="KDC272" s="11"/>
      <c r="KDD272" s="89"/>
      <c r="KDE272" s="87"/>
      <c r="KDF272" s="90"/>
      <c r="KDG272" s="91"/>
      <c r="KDH272" s="86"/>
      <c r="KDI272" s="87"/>
      <c r="KDJ272" s="87"/>
      <c r="KDK272" s="87"/>
      <c r="KDL272" s="87"/>
      <c r="KDM272" s="88"/>
      <c r="KDN272" s="12"/>
      <c r="KDO272" s="12"/>
      <c r="KDP272" s="88"/>
      <c r="KDQ272" s="88"/>
      <c r="KDR272" s="11"/>
      <c r="KDS272" s="11"/>
      <c r="KDT272" s="89"/>
      <c r="KDU272" s="87"/>
      <c r="KDV272" s="90"/>
      <c r="KDW272" s="91"/>
      <c r="KDX272" s="86"/>
      <c r="KDY272" s="87"/>
      <c r="KDZ272" s="87"/>
      <c r="KEA272" s="87"/>
      <c r="KEB272" s="87"/>
      <c r="KEC272" s="88"/>
      <c r="KED272" s="12"/>
      <c r="KEE272" s="12"/>
      <c r="KEF272" s="88"/>
      <c r="KEG272" s="88"/>
      <c r="KEH272" s="11"/>
      <c r="KEI272" s="11"/>
      <c r="KEJ272" s="89"/>
      <c r="KEK272" s="87"/>
      <c r="KEL272" s="90"/>
      <c r="KEM272" s="91"/>
      <c r="KEN272" s="86"/>
      <c r="KEO272" s="87"/>
      <c r="KEP272" s="87"/>
      <c r="KEQ272" s="87"/>
      <c r="KER272" s="87"/>
      <c r="KES272" s="88"/>
      <c r="KET272" s="12"/>
      <c r="KEU272" s="12"/>
      <c r="KEV272" s="88"/>
      <c r="KEW272" s="88"/>
      <c r="KEX272" s="11"/>
      <c r="KEY272" s="11"/>
      <c r="KEZ272" s="89"/>
      <c r="KFA272" s="87"/>
      <c r="KFB272" s="90"/>
      <c r="KFC272" s="91"/>
      <c r="KFD272" s="86"/>
      <c r="KFE272" s="87"/>
      <c r="KFF272" s="87"/>
      <c r="KFG272" s="87"/>
      <c r="KFH272" s="87"/>
      <c r="KFI272" s="88"/>
      <c r="KFJ272" s="12"/>
      <c r="KFK272" s="12"/>
      <c r="KFL272" s="88"/>
      <c r="KFM272" s="88"/>
      <c r="KFN272" s="11"/>
      <c r="KFO272" s="11"/>
      <c r="KFP272" s="89"/>
      <c r="KFQ272" s="87"/>
      <c r="KFR272" s="90"/>
      <c r="KFS272" s="91"/>
      <c r="KFT272" s="86"/>
      <c r="KFU272" s="87"/>
      <c r="KFV272" s="87"/>
      <c r="KFW272" s="87"/>
      <c r="KFX272" s="87"/>
      <c r="KFY272" s="88"/>
      <c r="KFZ272" s="12"/>
      <c r="KGA272" s="12"/>
      <c r="KGB272" s="88"/>
      <c r="KGC272" s="88"/>
      <c r="KGD272" s="11"/>
      <c r="KGE272" s="11"/>
      <c r="KGF272" s="89"/>
      <c r="KGG272" s="87"/>
      <c r="KGH272" s="90"/>
      <c r="KGI272" s="91"/>
      <c r="KGJ272" s="86"/>
      <c r="KGK272" s="87"/>
      <c r="KGL272" s="87"/>
      <c r="KGM272" s="87"/>
      <c r="KGN272" s="87"/>
      <c r="KGO272" s="88"/>
      <c r="KGP272" s="12"/>
      <c r="KGQ272" s="12"/>
      <c r="KGR272" s="88"/>
      <c r="KGS272" s="88"/>
      <c r="KGT272" s="11"/>
      <c r="KGU272" s="11"/>
      <c r="KGV272" s="89"/>
      <c r="KGW272" s="87"/>
      <c r="KGX272" s="90"/>
      <c r="KGY272" s="91"/>
      <c r="KGZ272" s="86"/>
      <c r="KHA272" s="87"/>
      <c r="KHB272" s="87"/>
      <c r="KHC272" s="87"/>
      <c r="KHD272" s="87"/>
      <c r="KHE272" s="88"/>
      <c r="KHF272" s="12"/>
      <c r="KHG272" s="12"/>
      <c r="KHH272" s="88"/>
      <c r="KHI272" s="88"/>
      <c r="KHJ272" s="11"/>
      <c r="KHK272" s="11"/>
      <c r="KHL272" s="89"/>
      <c r="KHM272" s="87"/>
      <c r="KHN272" s="90"/>
      <c r="KHO272" s="91"/>
      <c r="KHP272" s="86"/>
      <c r="KHQ272" s="87"/>
      <c r="KHR272" s="87"/>
      <c r="KHS272" s="87"/>
      <c r="KHT272" s="87"/>
      <c r="KHU272" s="88"/>
      <c r="KHV272" s="12"/>
      <c r="KHW272" s="12"/>
      <c r="KHX272" s="88"/>
      <c r="KHY272" s="88"/>
      <c r="KHZ272" s="11"/>
      <c r="KIA272" s="11"/>
      <c r="KIB272" s="89"/>
      <c r="KIC272" s="87"/>
      <c r="KID272" s="90"/>
      <c r="KIE272" s="91"/>
      <c r="KIF272" s="86"/>
      <c r="KIG272" s="87"/>
      <c r="KIH272" s="87"/>
      <c r="KII272" s="87"/>
      <c r="KIJ272" s="87"/>
      <c r="KIK272" s="88"/>
      <c r="KIL272" s="12"/>
      <c r="KIM272" s="12"/>
      <c r="KIN272" s="88"/>
      <c r="KIO272" s="88"/>
      <c r="KIP272" s="11"/>
      <c r="KIQ272" s="11"/>
      <c r="KIR272" s="89"/>
      <c r="KIS272" s="87"/>
      <c r="KIT272" s="90"/>
      <c r="KIU272" s="91"/>
      <c r="KIV272" s="86"/>
      <c r="KIW272" s="87"/>
      <c r="KIX272" s="87"/>
      <c r="KIY272" s="87"/>
      <c r="KIZ272" s="87"/>
      <c r="KJA272" s="88"/>
      <c r="KJB272" s="12"/>
      <c r="KJC272" s="12"/>
      <c r="KJD272" s="88"/>
      <c r="KJE272" s="88"/>
      <c r="KJF272" s="11"/>
      <c r="KJG272" s="11"/>
      <c r="KJH272" s="89"/>
      <c r="KJI272" s="87"/>
      <c r="KJJ272" s="90"/>
      <c r="KJK272" s="91"/>
      <c r="KJL272" s="86"/>
      <c r="KJM272" s="87"/>
      <c r="KJN272" s="87"/>
      <c r="KJO272" s="87"/>
      <c r="KJP272" s="87"/>
      <c r="KJQ272" s="88"/>
      <c r="KJR272" s="12"/>
      <c r="KJS272" s="12"/>
      <c r="KJT272" s="88"/>
      <c r="KJU272" s="88"/>
      <c r="KJV272" s="11"/>
      <c r="KJW272" s="11"/>
      <c r="KJX272" s="89"/>
      <c r="KJY272" s="87"/>
      <c r="KJZ272" s="90"/>
      <c r="KKA272" s="91"/>
      <c r="KKB272" s="86"/>
      <c r="KKC272" s="87"/>
      <c r="KKD272" s="87"/>
      <c r="KKE272" s="87"/>
      <c r="KKF272" s="87"/>
      <c r="KKG272" s="88"/>
      <c r="KKH272" s="12"/>
      <c r="KKI272" s="12"/>
      <c r="KKJ272" s="88"/>
      <c r="KKK272" s="88"/>
      <c r="KKL272" s="11"/>
      <c r="KKM272" s="11"/>
      <c r="KKN272" s="89"/>
      <c r="KKO272" s="87"/>
      <c r="KKP272" s="90"/>
      <c r="KKQ272" s="91"/>
      <c r="KKR272" s="86"/>
      <c r="KKS272" s="87"/>
      <c r="KKT272" s="87"/>
      <c r="KKU272" s="87"/>
      <c r="KKV272" s="87"/>
      <c r="KKW272" s="88"/>
      <c r="KKX272" s="12"/>
      <c r="KKY272" s="12"/>
      <c r="KKZ272" s="88"/>
      <c r="KLA272" s="88"/>
      <c r="KLB272" s="11"/>
      <c r="KLC272" s="11"/>
      <c r="KLD272" s="89"/>
      <c r="KLE272" s="87"/>
      <c r="KLF272" s="90"/>
      <c r="KLG272" s="91"/>
      <c r="KLH272" s="86"/>
      <c r="KLI272" s="87"/>
      <c r="KLJ272" s="87"/>
      <c r="KLK272" s="87"/>
      <c r="KLL272" s="87"/>
      <c r="KLM272" s="88"/>
      <c r="KLN272" s="12"/>
      <c r="KLO272" s="12"/>
      <c r="KLP272" s="88"/>
      <c r="KLQ272" s="88"/>
      <c r="KLR272" s="11"/>
      <c r="KLS272" s="11"/>
      <c r="KLT272" s="89"/>
      <c r="KLU272" s="87"/>
      <c r="KLV272" s="90"/>
      <c r="KLW272" s="91"/>
      <c r="KLX272" s="86"/>
      <c r="KLY272" s="87"/>
      <c r="KLZ272" s="87"/>
      <c r="KMA272" s="87"/>
      <c r="KMB272" s="87"/>
      <c r="KMC272" s="88"/>
      <c r="KMD272" s="12"/>
      <c r="KME272" s="12"/>
      <c r="KMF272" s="88"/>
      <c r="KMG272" s="88"/>
      <c r="KMH272" s="11"/>
      <c r="KMI272" s="11"/>
      <c r="KMJ272" s="89"/>
      <c r="KMK272" s="87"/>
      <c r="KML272" s="90"/>
      <c r="KMM272" s="91"/>
      <c r="KMN272" s="86"/>
      <c r="KMO272" s="87"/>
      <c r="KMP272" s="87"/>
      <c r="KMQ272" s="87"/>
      <c r="KMR272" s="87"/>
      <c r="KMS272" s="88"/>
      <c r="KMT272" s="12"/>
      <c r="KMU272" s="12"/>
      <c r="KMV272" s="88"/>
      <c r="KMW272" s="88"/>
      <c r="KMX272" s="11"/>
      <c r="KMY272" s="11"/>
      <c r="KMZ272" s="89"/>
      <c r="KNA272" s="87"/>
      <c r="KNB272" s="90"/>
      <c r="KNC272" s="91"/>
      <c r="KND272" s="86"/>
      <c r="KNE272" s="87"/>
      <c r="KNF272" s="87"/>
      <c r="KNG272" s="87"/>
      <c r="KNH272" s="87"/>
      <c r="KNI272" s="88"/>
      <c r="KNJ272" s="12"/>
      <c r="KNK272" s="12"/>
      <c r="KNL272" s="88"/>
      <c r="KNM272" s="88"/>
      <c r="KNN272" s="11"/>
      <c r="KNO272" s="11"/>
      <c r="KNP272" s="89"/>
      <c r="KNQ272" s="87"/>
      <c r="KNR272" s="90"/>
      <c r="KNS272" s="91"/>
      <c r="KNT272" s="86"/>
      <c r="KNU272" s="87"/>
      <c r="KNV272" s="87"/>
      <c r="KNW272" s="87"/>
      <c r="KNX272" s="87"/>
      <c r="KNY272" s="88"/>
      <c r="KNZ272" s="12"/>
      <c r="KOA272" s="12"/>
      <c r="KOB272" s="88"/>
      <c r="KOC272" s="88"/>
      <c r="KOD272" s="11"/>
      <c r="KOE272" s="11"/>
      <c r="KOF272" s="89"/>
      <c r="KOG272" s="87"/>
      <c r="KOH272" s="90"/>
      <c r="KOI272" s="91"/>
      <c r="KOJ272" s="86"/>
      <c r="KOK272" s="87"/>
      <c r="KOL272" s="87"/>
      <c r="KOM272" s="87"/>
      <c r="KON272" s="87"/>
      <c r="KOO272" s="88"/>
      <c r="KOP272" s="12"/>
      <c r="KOQ272" s="12"/>
      <c r="KOR272" s="88"/>
      <c r="KOS272" s="88"/>
      <c r="KOT272" s="11"/>
      <c r="KOU272" s="11"/>
      <c r="KOV272" s="89"/>
      <c r="KOW272" s="87"/>
      <c r="KOX272" s="90"/>
      <c r="KOY272" s="91"/>
      <c r="KOZ272" s="86"/>
      <c r="KPA272" s="87"/>
      <c r="KPB272" s="87"/>
      <c r="KPC272" s="87"/>
      <c r="KPD272" s="87"/>
      <c r="KPE272" s="88"/>
      <c r="KPF272" s="12"/>
      <c r="KPG272" s="12"/>
      <c r="KPH272" s="88"/>
      <c r="KPI272" s="88"/>
      <c r="KPJ272" s="11"/>
      <c r="KPK272" s="11"/>
      <c r="KPL272" s="89"/>
      <c r="KPM272" s="87"/>
      <c r="KPN272" s="90"/>
      <c r="KPO272" s="91"/>
      <c r="KPP272" s="86"/>
      <c r="KPQ272" s="87"/>
      <c r="KPR272" s="87"/>
      <c r="KPS272" s="87"/>
      <c r="KPT272" s="87"/>
      <c r="KPU272" s="88"/>
      <c r="KPV272" s="12"/>
      <c r="KPW272" s="12"/>
      <c r="KPX272" s="88"/>
      <c r="KPY272" s="88"/>
      <c r="KPZ272" s="11"/>
      <c r="KQA272" s="11"/>
      <c r="KQB272" s="89"/>
      <c r="KQC272" s="87"/>
      <c r="KQD272" s="90"/>
      <c r="KQE272" s="91"/>
      <c r="KQF272" s="86"/>
      <c r="KQG272" s="87"/>
      <c r="KQH272" s="87"/>
      <c r="KQI272" s="87"/>
      <c r="KQJ272" s="87"/>
      <c r="KQK272" s="88"/>
      <c r="KQL272" s="12"/>
      <c r="KQM272" s="12"/>
      <c r="KQN272" s="88"/>
      <c r="KQO272" s="88"/>
      <c r="KQP272" s="11"/>
      <c r="KQQ272" s="11"/>
      <c r="KQR272" s="89"/>
      <c r="KQS272" s="87"/>
      <c r="KQT272" s="90"/>
      <c r="KQU272" s="91"/>
      <c r="KQV272" s="86"/>
      <c r="KQW272" s="87"/>
      <c r="KQX272" s="87"/>
      <c r="KQY272" s="87"/>
      <c r="KQZ272" s="87"/>
      <c r="KRA272" s="88"/>
      <c r="KRB272" s="12"/>
      <c r="KRC272" s="12"/>
      <c r="KRD272" s="88"/>
      <c r="KRE272" s="88"/>
      <c r="KRF272" s="11"/>
      <c r="KRG272" s="11"/>
      <c r="KRH272" s="89"/>
      <c r="KRI272" s="87"/>
      <c r="KRJ272" s="90"/>
      <c r="KRK272" s="91"/>
      <c r="KRL272" s="86"/>
      <c r="KRM272" s="87"/>
      <c r="KRN272" s="87"/>
      <c r="KRO272" s="87"/>
      <c r="KRP272" s="87"/>
      <c r="KRQ272" s="88"/>
      <c r="KRR272" s="12"/>
      <c r="KRS272" s="12"/>
      <c r="KRT272" s="88"/>
      <c r="KRU272" s="88"/>
      <c r="KRV272" s="11"/>
      <c r="KRW272" s="11"/>
      <c r="KRX272" s="89"/>
      <c r="KRY272" s="87"/>
      <c r="KRZ272" s="90"/>
      <c r="KSA272" s="91"/>
      <c r="KSB272" s="86"/>
      <c r="KSC272" s="87"/>
      <c r="KSD272" s="87"/>
      <c r="KSE272" s="87"/>
      <c r="KSF272" s="87"/>
      <c r="KSG272" s="88"/>
      <c r="KSH272" s="12"/>
      <c r="KSI272" s="12"/>
      <c r="KSJ272" s="88"/>
      <c r="KSK272" s="88"/>
      <c r="KSL272" s="11"/>
      <c r="KSM272" s="11"/>
      <c r="KSN272" s="89"/>
      <c r="KSO272" s="87"/>
      <c r="KSP272" s="90"/>
      <c r="KSQ272" s="91"/>
      <c r="KSR272" s="86"/>
      <c r="KSS272" s="87"/>
      <c r="KST272" s="87"/>
      <c r="KSU272" s="87"/>
      <c r="KSV272" s="87"/>
      <c r="KSW272" s="88"/>
      <c r="KSX272" s="12"/>
      <c r="KSY272" s="12"/>
      <c r="KSZ272" s="88"/>
      <c r="KTA272" s="88"/>
      <c r="KTB272" s="11"/>
      <c r="KTC272" s="11"/>
      <c r="KTD272" s="89"/>
      <c r="KTE272" s="87"/>
      <c r="KTF272" s="90"/>
      <c r="KTG272" s="91"/>
      <c r="KTH272" s="86"/>
      <c r="KTI272" s="87"/>
      <c r="KTJ272" s="87"/>
      <c r="KTK272" s="87"/>
      <c r="KTL272" s="87"/>
      <c r="KTM272" s="88"/>
      <c r="KTN272" s="12"/>
      <c r="KTO272" s="12"/>
      <c r="KTP272" s="88"/>
      <c r="KTQ272" s="88"/>
      <c r="KTR272" s="11"/>
      <c r="KTS272" s="11"/>
      <c r="KTT272" s="89"/>
      <c r="KTU272" s="87"/>
      <c r="KTV272" s="90"/>
      <c r="KTW272" s="91"/>
      <c r="KTX272" s="86"/>
      <c r="KTY272" s="87"/>
      <c r="KTZ272" s="87"/>
      <c r="KUA272" s="87"/>
      <c r="KUB272" s="87"/>
      <c r="KUC272" s="88"/>
      <c r="KUD272" s="12"/>
      <c r="KUE272" s="12"/>
      <c r="KUF272" s="88"/>
      <c r="KUG272" s="88"/>
      <c r="KUH272" s="11"/>
      <c r="KUI272" s="11"/>
      <c r="KUJ272" s="89"/>
      <c r="KUK272" s="87"/>
      <c r="KUL272" s="90"/>
      <c r="KUM272" s="91"/>
      <c r="KUN272" s="86"/>
      <c r="KUO272" s="87"/>
      <c r="KUP272" s="87"/>
      <c r="KUQ272" s="87"/>
      <c r="KUR272" s="87"/>
      <c r="KUS272" s="88"/>
      <c r="KUT272" s="12"/>
      <c r="KUU272" s="12"/>
      <c r="KUV272" s="88"/>
      <c r="KUW272" s="88"/>
      <c r="KUX272" s="11"/>
      <c r="KUY272" s="11"/>
      <c r="KUZ272" s="89"/>
      <c r="KVA272" s="87"/>
      <c r="KVB272" s="90"/>
      <c r="KVC272" s="91"/>
      <c r="KVD272" s="86"/>
      <c r="KVE272" s="87"/>
      <c r="KVF272" s="87"/>
      <c r="KVG272" s="87"/>
      <c r="KVH272" s="87"/>
      <c r="KVI272" s="88"/>
      <c r="KVJ272" s="12"/>
      <c r="KVK272" s="12"/>
      <c r="KVL272" s="88"/>
      <c r="KVM272" s="88"/>
      <c r="KVN272" s="11"/>
      <c r="KVO272" s="11"/>
      <c r="KVP272" s="89"/>
      <c r="KVQ272" s="87"/>
      <c r="KVR272" s="90"/>
      <c r="KVS272" s="91"/>
      <c r="KVT272" s="86"/>
      <c r="KVU272" s="87"/>
      <c r="KVV272" s="87"/>
      <c r="KVW272" s="87"/>
      <c r="KVX272" s="87"/>
      <c r="KVY272" s="88"/>
      <c r="KVZ272" s="12"/>
      <c r="KWA272" s="12"/>
      <c r="KWB272" s="88"/>
      <c r="KWC272" s="88"/>
      <c r="KWD272" s="11"/>
      <c r="KWE272" s="11"/>
      <c r="KWF272" s="89"/>
      <c r="KWG272" s="87"/>
      <c r="KWH272" s="90"/>
      <c r="KWI272" s="91"/>
      <c r="KWJ272" s="86"/>
      <c r="KWK272" s="87"/>
      <c r="KWL272" s="87"/>
      <c r="KWM272" s="87"/>
      <c r="KWN272" s="87"/>
      <c r="KWO272" s="88"/>
      <c r="KWP272" s="12"/>
      <c r="KWQ272" s="12"/>
      <c r="KWR272" s="88"/>
      <c r="KWS272" s="88"/>
      <c r="KWT272" s="11"/>
      <c r="KWU272" s="11"/>
      <c r="KWV272" s="89"/>
      <c r="KWW272" s="87"/>
      <c r="KWX272" s="90"/>
      <c r="KWY272" s="91"/>
      <c r="KWZ272" s="86"/>
      <c r="KXA272" s="87"/>
      <c r="KXB272" s="87"/>
      <c r="KXC272" s="87"/>
      <c r="KXD272" s="87"/>
      <c r="KXE272" s="88"/>
      <c r="KXF272" s="12"/>
      <c r="KXG272" s="12"/>
      <c r="KXH272" s="88"/>
      <c r="KXI272" s="88"/>
      <c r="KXJ272" s="11"/>
      <c r="KXK272" s="11"/>
      <c r="KXL272" s="89"/>
      <c r="KXM272" s="87"/>
      <c r="KXN272" s="90"/>
      <c r="KXO272" s="91"/>
      <c r="KXP272" s="86"/>
      <c r="KXQ272" s="87"/>
      <c r="KXR272" s="87"/>
      <c r="KXS272" s="87"/>
      <c r="KXT272" s="87"/>
      <c r="KXU272" s="88"/>
      <c r="KXV272" s="12"/>
      <c r="KXW272" s="12"/>
      <c r="KXX272" s="88"/>
      <c r="KXY272" s="88"/>
      <c r="KXZ272" s="11"/>
      <c r="KYA272" s="11"/>
      <c r="KYB272" s="89"/>
      <c r="KYC272" s="87"/>
      <c r="KYD272" s="90"/>
      <c r="KYE272" s="91"/>
      <c r="KYF272" s="86"/>
      <c r="KYG272" s="87"/>
      <c r="KYH272" s="87"/>
      <c r="KYI272" s="87"/>
      <c r="KYJ272" s="87"/>
      <c r="KYK272" s="88"/>
      <c r="KYL272" s="12"/>
      <c r="KYM272" s="12"/>
      <c r="KYN272" s="88"/>
      <c r="KYO272" s="88"/>
      <c r="KYP272" s="11"/>
      <c r="KYQ272" s="11"/>
      <c r="KYR272" s="89"/>
      <c r="KYS272" s="87"/>
      <c r="KYT272" s="90"/>
      <c r="KYU272" s="91"/>
      <c r="KYV272" s="86"/>
      <c r="KYW272" s="87"/>
      <c r="KYX272" s="87"/>
      <c r="KYY272" s="87"/>
      <c r="KYZ272" s="87"/>
      <c r="KZA272" s="88"/>
      <c r="KZB272" s="12"/>
      <c r="KZC272" s="12"/>
      <c r="KZD272" s="88"/>
      <c r="KZE272" s="88"/>
      <c r="KZF272" s="11"/>
      <c r="KZG272" s="11"/>
      <c r="KZH272" s="89"/>
      <c r="KZI272" s="87"/>
      <c r="KZJ272" s="90"/>
      <c r="KZK272" s="91"/>
      <c r="KZL272" s="86"/>
      <c r="KZM272" s="87"/>
      <c r="KZN272" s="87"/>
      <c r="KZO272" s="87"/>
      <c r="KZP272" s="87"/>
      <c r="KZQ272" s="88"/>
      <c r="KZR272" s="12"/>
      <c r="KZS272" s="12"/>
      <c r="KZT272" s="88"/>
      <c r="KZU272" s="88"/>
      <c r="KZV272" s="11"/>
      <c r="KZW272" s="11"/>
      <c r="KZX272" s="89"/>
      <c r="KZY272" s="87"/>
      <c r="KZZ272" s="90"/>
      <c r="LAA272" s="91"/>
      <c r="LAB272" s="86"/>
      <c r="LAC272" s="87"/>
      <c r="LAD272" s="87"/>
      <c r="LAE272" s="87"/>
      <c r="LAF272" s="87"/>
      <c r="LAG272" s="88"/>
      <c r="LAH272" s="12"/>
      <c r="LAI272" s="12"/>
      <c r="LAJ272" s="88"/>
      <c r="LAK272" s="88"/>
      <c r="LAL272" s="11"/>
      <c r="LAM272" s="11"/>
      <c r="LAN272" s="89"/>
      <c r="LAO272" s="87"/>
      <c r="LAP272" s="90"/>
      <c r="LAQ272" s="91"/>
      <c r="LAR272" s="86"/>
      <c r="LAS272" s="87"/>
      <c r="LAT272" s="87"/>
      <c r="LAU272" s="87"/>
      <c r="LAV272" s="87"/>
      <c r="LAW272" s="88"/>
      <c r="LAX272" s="12"/>
      <c r="LAY272" s="12"/>
      <c r="LAZ272" s="88"/>
      <c r="LBA272" s="88"/>
      <c r="LBB272" s="11"/>
      <c r="LBC272" s="11"/>
      <c r="LBD272" s="89"/>
      <c r="LBE272" s="87"/>
      <c r="LBF272" s="90"/>
      <c r="LBG272" s="91"/>
      <c r="LBH272" s="86"/>
      <c r="LBI272" s="87"/>
      <c r="LBJ272" s="87"/>
      <c r="LBK272" s="87"/>
      <c r="LBL272" s="87"/>
      <c r="LBM272" s="88"/>
      <c r="LBN272" s="12"/>
      <c r="LBO272" s="12"/>
      <c r="LBP272" s="88"/>
      <c r="LBQ272" s="88"/>
      <c r="LBR272" s="11"/>
      <c r="LBS272" s="11"/>
      <c r="LBT272" s="89"/>
      <c r="LBU272" s="87"/>
      <c r="LBV272" s="90"/>
      <c r="LBW272" s="91"/>
      <c r="LBX272" s="86"/>
      <c r="LBY272" s="87"/>
      <c r="LBZ272" s="87"/>
      <c r="LCA272" s="87"/>
      <c r="LCB272" s="87"/>
      <c r="LCC272" s="88"/>
      <c r="LCD272" s="12"/>
      <c r="LCE272" s="12"/>
      <c r="LCF272" s="88"/>
      <c r="LCG272" s="88"/>
      <c r="LCH272" s="11"/>
      <c r="LCI272" s="11"/>
      <c r="LCJ272" s="89"/>
      <c r="LCK272" s="87"/>
      <c r="LCL272" s="90"/>
      <c r="LCM272" s="91"/>
      <c r="LCN272" s="86"/>
      <c r="LCO272" s="87"/>
      <c r="LCP272" s="87"/>
      <c r="LCQ272" s="87"/>
      <c r="LCR272" s="87"/>
      <c r="LCS272" s="88"/>
      <c r="LCT272" s="12"/>
      <c r="LCU272" s="12"/>
      <c r="LCV272" s="88"/>
      <c r="LCW272" s="88"/>
      <c r="LCX272" s="11"/>
      <c r="LCY272" s="11"/>
      <c r="LCZ272" s="89"/>
      <c r="LDA272" s="87"/>
      <c r="LDB272" s="90"/>
      <c r="LDC272" s="91"/>
      <c r="LDD272" s="86"/>
      <c r="LDE272" s="87"/>
      <c r="LDF272" s="87"/>
      <c r="LDG272" s="87"/>
      <c r="LDH272" s="87"/>
      <c r="LDI272" s="88"/>
      <c r="LDJ272" s="12"/>
      <c r="LDK272" s="12"/>
      <c r="LDL272" s="88"/>
      <c r="LDM272" s="88"/>
      <c r="LDN272" s="11"/>
      <c r="LDO272" s="11"/>
      <c r="LDP272" s="89"/>
      <c r="LDQ272" s="87"/>
      <c r="LDR272" s="90"/>
      <c r="LDS272" s="91"/>
      <c r="LDT272" s="86"/>
      <c r="LDU272" s="87"/>
      <c r="LDV272" s="87"/>
      <c r="LDW272" s="87"/>
      <c r="LDX272" s="87"/>
      <c r="LDY272" s="88"/>
      <c r="LDZ272" s="12"/>
      <c r="LEA272" s="12"/>
      <c r="LEB272" s="88"/>
      <c r="LEC272" s="88"/>
      <c r="LED272" s="11"/>
      <c r="LEE272" s="11"/>
      <c r="LEF272" s="89"/>
      <c r="LEG272" s="87"/>
      <c r="LEH272" s="90"/>
      <c r="LEI272" s="91"/>
      <c r="LEJ272" s="86"/>
      <c r="LEK272" s="87"/>
      <c r="LEL272" s="87"/>
      <c r="LEM272" s="87"/>
      <c r="LEN272" s="87"/>
      <c r="LEO272" s="88"/>
      <c r="LEP272" s="12"/>
      <c r="LEQ272" s="12"/>
      <c r="LER272" s="88"/>
      <c r="LES272" s="88"/>
      <c r="LET272" s="11"/>
      <c r="LEU272" s="11"/>
      <c r="LEV272" s="89"/>
      <c r="LEW272" s="87"/>
      <c r="LEX272" s="90"/>
      <c r="LEY272" s="91"/>
      <c r="LEZ272" s="86"/>
      <c r="LFA272" s="87"/>
      <c r="LFB272" s="87"/>
      <c r="LFC272" s="87"/>
      <c r="LFD272" s="87"/>
      <c r="LFE272" s="88"/>
      <c r="LFF272" s="12"/>
      <c r="LFG272" s="12"/>
      <c r="LFH272" s="88"/>
      <c r="LFI272" s="88"/>
      <c r="LFJ272" s="11"/>
      <c r="LFK272" s="11"/>
      <c r="LFL272" s="89"/>
      <c r="LFM272" s="87"/>
      <c r="LFN272" s="90"/>
      <c r="LFO272" s="91"/>
      <c r="LFP272" s="86"/>
      <c r="LFQ272" s="87"/>
      <c r="LFR272" s="87"/>
      <c r="LFS272" s="87"/>
      <c r="LFT272" s="87"/>
      <c r="LFU272" s="88"/>
      <c r="LFV272" s="12"/>
      <c r="LFW272" s="12"/>
      <c r="LFX272" s="88"/>
      <c r="LFY272" s="88"/>
      <c r="LFZ272" s="11"/>
      <c r="LGA272" s="11"/>
      <c r="LGB272" s="89"/>
      <c r="LGC272" s="87"/>
      <c r="LGD272" s="90"/>
      <c r="LGE272" s="91"/>
      <c r="LGF272" s="86"/>
      <c r="LGG272" s="87"/>
      <c r="LGH272" s="87"/>
      <c r="LGI272" s="87"/>
      <c r="LGJ272" s="87"/>
      <c r="LGK272" s="88"/>
      <c r="LGL272" s="12"/>
      <c r="LGM272" s="12"/>
      <c r="LGN272" s="88"/>
      <c r="LGO272" s="88"/>
      <c r="LGP272" s="11"/>
      <c r="LGQ272" s="11"/>
      <c r="LGR272" s="89"/>
      <c r="LGS272" s="87"/>
      <c r="LGT272" s="90"/>
      <c r="LGU272" s="91"/>
      <c r="LGV272" s="86"/>
      <c r="LGW272" s="87"/>
      <c r="LGX272" s="87"/>
      <c r="LGY272" s="87"/>
      <c r="LGZ272" s="87"/>
      <c r="LHA272" s="88"/>
      <c r="LHB272" s="12"/>
      <c r="LHC272" s="12"/>
      <c r="LHD272" s="88"/>
      <c r="LHE272" s="88"/>
      <c r="LHF272" s="11"/>
      <c r="LHG272" s="11"/>
      <c r="LHH272" s="89"/>
      <c r="LHI272" s="87"/>
      <c r="LHJ272" s="90"/>
      <c r="LHK272" s="91"/>
      <c r="LHL272" s="86"/>
      <c r="LHM272" s="87"/>
      <c r="LHN272" s="87"/>
      <c r="LHO272" s="87"/>
      <c r="LHP272" s="87"/>
      <c r="LHQ272" s="88"/>
      <c r="LHR272" s="12"/>
      <c r="LHS272" s="12"/>
      <c r="LHT272" s="88"/>
      <c r="LHU272" s="88"/>
      <c r="LHV272" s="11"/>
      <c r="LHW272" s="11"/>
      <c r="LHX272" s="89"/>
      <c r="LHY272" s="87"/>
      <c r="LHZ272" s="90"/>
      <c r="LIA272" s="91"/>
      <c r="LIB272" s="86"/>
      <c r="LIC272" s="87"/>
      <c r="LID272" s="87"/>
      <c r="LIE272" s="87"/>
      <c r="LIF272" s="87"/>
      <c r="LIG272" s="88"/>
      <c r="LIH272" s="12"/>
      <c r="LII272" s="12"/>
      <c r="LIJ272" s="88"/>
      <c r="LIK272" s="88"/>
      <c r="LIL272" s="11"/>
      <c r="LIM272" s="11"/>
      <c r="LIN272" s="89"/>
      <c r="LIO272" s="87"/>
      <c r="LIP272" s="90"/>
      <c r="LIQ272" s="91"/>
      <c r="LIR272" s="86"/>
      <c r="LIS272" s="87"/>
      <c r="LIT272" s="87"/>
      <c r="LIU272" s="87"/>
      <c r="LIV272" s="87"/>
      <c r="LIW272" s="88"/>
      <c r="LIX272" s="12"/>
      <c r="LIY272" s="12"/>
      <c r="LIZ272" s="88"/>
      <c r="LJA272" s="88"/>
      <c r="LJB272" s="11"/>
      <c r="LJC272" s="11"/>
      <c r="LJD272" s="89"/>
      <c r="LJE272" s="87"/>
      <c r="LJF272" s="90"/>
      <c r="LJG272" s="91"/>
      <c r="LJH272" s="86"/>
      <c r="LJI272" s="87"/>
      <c r="LJJ272" s="87"/>
      <c r="LJK272" s="87"/>
      <c r="LJL272" s="87"/>
      <c r="LJM272" s="88"/>
      <c r="LJN272" s="12"/>
      <c r="LJO272" s="12"/>
      <c r="LJP272" s="88"/>
      <c r="LJQ272" s="88"/>
      <c r="LJR272" s="11"/>
      <c r="LJS272" s="11"/>
      <c r="LJT272" s="89"/>
      <c r="LJU272" s="87"/>
      <c r="LJV272" s="90"/>
      <c r="LJW272" s="91"/>
      <c r="LJX272" s="86"/>
      <c r="LJY272" s="87"/>
      <c r="LJZ272" s="87"/>
      <c r="LKA272" s="87"/>
      <c r="LKB272" s="87"/>
      <c r="LKC272" s="88"/>
      <c r="LKD272" s="12"/>
      <c r="LKE272" s="12"/>
      <c r="LKF272" s="88"/>
      <c r="LKG272" s="88"/>
      <c r="LKH272" s="11"/>
      <c r="LKI272" s="11"/>
      <c r="LKJ272" s="89"/>
      <c r="LKK272" s="87"/>
      <c r="LKL272" s="90"/>
      <c r="LKM272" s="91"/>
      <c r="LKN272" s="86"/>
      <c r="LKO272" s="87"/>
      <c r="LKP272" s="87"/>
      <c r="LKQ272" s="87"/>
      <c r="LKR272" s="87"/>
      <c r="LKS272" s="88"/>
      <c r="LKT272" s="12"/>
      <c r="LKU272" s="12"/>
      <c r="LKV272" s="88"/>
      <c r="LKW272" s="88"/>
      <c r="LKX272" s="11"/>
      <c r="LKY272" s="11"/>
      <c r="LKZ272" s="89"/>
      <c r="LLA272" s="87"/>
      <c r="LLB272" s="90"/>
      <c r="LLC272" s="91"/>
      <c r="LLD272" s="86"/>
      <c r="LLE272" s="87"/>
      <c r="LLF272" s="87"/>
      <c r="LLG272" s="87"/>
      <c r="LLH272" s="87"/>
      <c r="LLI272" s="88"/>
      <c r="LLJ272" s="12"/>
      <c r="LLK272" s="12"/>
      <c r="LLL272" s="88"/>
      <c r="LLM272" s="88"/>
      <c r="LLN272" s="11"/>
      <c r="LLO272" s="11"/>
      <c r="LLP272" s="89"/>
      <c r="LLQ272" s="87"/>
      <c r="LLR272" s="90"/>
      <c r="LLS272" s="91"/>
      <c r="LLT272" s="86"/>
      <c r="LLU272" s="87"/>
      <c r="LLV272" s="87"/>
      <c r="LLW272" s="87"/>
      <c r="LLX272" s="87"/>
      <c r="LLY272" s="88"/>
      <c r="LLZ272" s="12"/>
      <c r="LMA272" s="12"/>
      <c r="LMB272" s="88"/>
      <c r="LMC272" s="88"/>
      <c r="LMD272" s="11"/>
      <c r="LME272" s="11"/>
      <c r="LMF272" s="89"/>
      <c r="LMG272" s="87"/>
      <c r="LMH272" s="90"/>
      <c r="LMI272" s="91"/>
      <c r="LMJ272" s="86"/>
      <c r="LMK272" s="87"/>
      <c r="LML272" s="87"/>
      <c r="LMM272" s="87"/>
      <c r="LMN272" s="87"/>
      <c r="LMO272" s="88"/>
      <c r="LMP272" s="12"/>
      <c r="LMQ272" s="12"/>
      <c r="LMR272" s="88"/>
      <c r="LMS272" s="88"/>
      <c r="LMT272" s="11"/>
      <c r="LMU272" s="11"/>
      <c r="LMV272" s="89"/>
      <c r="LMW272" s="87"/>
      <c r="LMX272" s="90"/>
      <c r="LMY272" s="91"/>
      <c r="LMZ272" s="86"/>
      <c r="LNA272" s="87"/>
      <c r="LNB272" s="87"/>
      <c r="LNC272" s="87"/>
      <c r="LND272" s="87"/>
      <c r="LNE272" s="88"/>
      <c r="LNF272" s="12"/>
      <c r="LNG272" s="12"/>
      <c r="LNH272" s="88"/>
      <c r="LNI272" s="88"/>
      <c r="LNJ272" s="11"/>
      <c r="LNK272" s="11"/>
      <c r="LNL272" s="89"/>
      <c r="LNM272" s="87"/>
      <c r="LNN272" s="90"/>
      <c r="LNO272" s="91"/>
      <c r="LNP272" s="86"/>
      <c r="LNQ272" s="87"/>
      <c r="LNR272" s="87"/>
      <c r="LNS272" s="87"/>
      <c r="LNT272" s="87"/>
      <c r="LNU272" s="88"/>
      <c r="LNV272" s="12"/>
      <c r="LNW272" s="12"/>
      <c r="LNX272" s="88"/>
      <c r="LNY272" s="88"/>
      <c r="LNZ272" s="11"/>
      <c r="LOA272" s="11"/>
      <c r="LOB272" s="89"/>
      <c r="LOC272" s="87"/>
      <c r="LOD272" s="90"/>
      <c r="LOE272" s="91"/>
      <c r="LOF272" s="86"/>
      <c r="LOG272" s="87"/>
      <c r="LOH272" s="87"/>
      <c r="LOI272" s="87"/>
      <c r="LOJ272" s="87"/>
      <c r="LOK272" s="88"/>
      <c r="LOL272" s="12"/>
      <c r="LOM272" s="12"/>
      <c r="LON272" s="88"/>
      <c r="LOO272" s="88"/>
      <c r="LOP272" s="11"/>
      <c r="LOQ272" s="11"/>
      <c r="LOR272" s="89"/>
      <c r="LOS272" s="87"/>
      <c r="LOT272" s="90"/>
      <c r="LOU272" s="91"/>
      <c r="LOV272" s="86"/>
      <c r="LOW272" s="87"/>
      <c r="LOX272" s="87"/>
      <c r="LOY272" s="87"/>
      <c r="LOZ272" s="87"/>
      <c r="LPA272" s="88"/>
      <c r="LPB272" s="12"/>
      <c r="LPC272" s="12"/>
      <c r="LPD272" s="88"/>
      <c r="LPE272" s="88"/>
      <c r="LPF272" s="11"/>
      <c r="LPG272" s="11"/>
      <c r="LPH272" s="89"/>
      <c r="LPI272" s="87"/>
      <c r="LPJ272" s="90"/>
      <c r="LPK272" s="91"/>
      <c r="LPL272" s="86"/>
      <c r="LPM272" s="87"/>
      <c r="LPN272" s="87"/>
      <c r="LPO272" s="87"/>
      <c r="LPP272" s="87"/>
      <c r="LPQ272" s="88"/>
      <c r="LPR272" s="12"/>
      <c r="LPS272" s="12"/>
      <c r="LPT272" s="88"/>
      <c r="LPU272" s="88"/>
      <c r="LPV272" s="11"/>
      <c r="LPW272" s="11"/>
      <c r="LPX272" s="89"/>
      <c r="LPY272" s="87"/>
      <c r="LPZ272" s="90"/>
      <c r="LQA272" s="91"/>
      <c r="LQB272" s="86"/>
      <c r="LQC272" s="87"/>
      <c r="LQD272" s="87"/>
      <c r="LQE272" s="87"/>
      <c r="LQF272" s="87"/>
      <c r="LQG272" s="88"/>
      <c r="LQH272" s="12"/>
      <c r="LQI272" s="12"/>
      <c r="LQJ272" s="88"/>
      <c r="LQK272" s="88"/>
      <c r="LQL272" s="11"/>
      <c r="LQM272" s="11"/>
      <c r="LQN272" s="89"/>
      <c r="LQO272" s="87"/>
      <c r="LQP272" s="90"/>
      <c r="LQQ272" s="91"/>
      <c r="LQR272" s="86"/>
      <c r="LQS272" s="87"/>
      <c r="LQT272" s="87"/>
      <c r="LQU272" s="87"/>
      <c r="LQV272" s="87"/>
      <c r="LQW272" s="88"/>
      <c r="LQX272" s="12"/>
      <c r="LQY272" s="12"/>
      <c r="LQZ272" s="88"/>
      <c r="LRA272" s="88"/>
      <c r="LRB272" s="11"/>
      <c r="LRC272" s="11"/>
      <c r="LRD272" s="89"/>
      <c r="LRE272" s="87"/>
      <c r="LRF272" s="90"/>
      <c r="LRG272" s="91"/>
      <c r="LRH272" s="86"/>
      <c r="LRI272" s="87"/>
      <c r="LRJ272" s="87"/>
      <c r="LRK272" s="87"/>
      <c r="LRL272" s="87"/>
      <c r="LRM272" s="88"/>
      <c r="LRN272" s="12"/>
      <c r="LRO272" s="12"/>
      <c r="LRP272" s="88"/>
      <c r="LRQ272" s="88"/>
      <c r="LRR272" s="11"/>
      <c r="LRS272" s="11"/>
      <c r="LRT272" s="89"/>
      <c r="LRU272" s="87"/>
      <c r="LRV272" s="90"/>
      <c r="LRW272" s="91"/>
      <c r="LRX272" s="86"/>
      <c r="LRY272" s="87"/>
      <c r="LRZ272" s="87"/>
      <c r="LSA272" s="87"/>
      <c r="LSB272" s="87"/>
      <c r="LSC272" s="88"/>
      <c r="LSD272" s="12"/>
      <c r="LSE272" s="12"/>
      <c r="LSF272" s="88"/>
      <c r="LSG272" s="88"/>
      <c r="LSH272" s="11"/>
      <c r="LSI272" s="11"/>
      <c r="LSJ272" s="89"/>
      <c r="LSK272" s="87"/>
      <c r="LSL272" s="90"/>
      <c r="LSM272" s="91"/>
      <c r="LSN272" s="86"/>
      <c r="LSO272" s="87"/>
      <c r="LSP272" s="87"/>
      <c r="LSQ272" s="87"/>
      <c r="LSR272" s="87"/>
      <c r="LSS272" s="88"/>
      <c r="LST272" s="12"/>
      <c r="LSU272" s="12"/>
      <c r="LSV272" s="88"/>
      <c r="LSW272" s="88"/>
      <c r="LSX272" s="11"/>
      <c r="LSY272" s="11"/>
      <c r="LSZ272" s="89"/>
      <c r="LTA272" s="87"/>
      <c r="LTB272" s="90"/>
      <c r="LTC272" s="91"/>
      <c r="LTD272" s="86"/>
      <c r="LTE272" s="87"/>
      <c r="LTF272" s="87"/>
      <c r="LTG272" s="87"/>
      <c r="LTH272" s="87"/>
      <c r="LTI272" s="88"/>
      <c r="LTJ272" s="12"/>
      <c r="LTK272" s="12"/>
      <c r="LTL272" s="88"/>
      <c r="LTM272" s="88"/>
      <c r="LTN272" s="11"/>
      <c r="LTO272" s="11"/>
      <c r="LTP272" s="89"/>
      <c r="LTQ272" s="87"/>
      <c r="LTR272" s="90"/>
      <c r="LTS272" s="91"/>
      <c r="LTT272" s="86"/>
      <c r="LTU272" s="87"/>
      <c r="LTV272" s="87"/>
      <c r="LTW272" s="87"/>
      <c r="LTX272" s="87"/>
      <c r="LTY272" s="88"/>
      <c r="LTZ272" s="12"/>
      <c r="LUA272" s="12"/>
      <c r="LUB272" s="88"/>
      <c r="LUC272" s="88"/>
      <c r="LUD272" s="11"/>
      <c r="LUE272" s="11"/>
      <c r="LUF272" s="89"/>
      <c r="LUG272" s="87"/>
      <c r="LUH272" s="90"/>
      <c r="LUI272" s="91"/>
      <c r="LUJ272" s="86"/>
      <c r="LUK272" s="87"/>
      <c r="LUL272" s="87"/>
      <c r="LUM272" s="87"/>
      <c r="LUN272" s="87"/>
      <c r="LUO272" s="88"/>
      <c r="LUP272" s="12"/>
      <c r="LUQ272" s="12"/>
      <c r="LUR272" s="88"/>
      <c r="LUS272" s="88"/>
      <c r="LUT272" s="11"/>
      <c r="LUU272" s="11"/>
      <c r="LUV272" s="89"/>
      <c r="LUW272" s="87"/>
      <c r="LUX272" s="90"/>
      <c r="LUY272" s="91"/>
      <c r="LUZ272" s="86"/>
      <c r="LVA272" s="87"/>
      <c r="LVB272" s="87"/>
      <c r="LVC272" s="87"/>
      <c r="LVD272" s="87"/>
      <c r="LVE272" s="88"/>
      <c r="LVF272" s="12"/>
      <c r="LVG272" s="12"/>
      <c r="LVH272" s="88"/>
      <c r="LVI272" s="88"/>
      <c r="LVJ272" s="11"/>
      <c r="LVK272" s="11"/>
      <c r="LVL272" s="89"/>
      <c r="LVM272" s="87"/>
      <c r="LVN272" s="90"/>
      <c r="LVO272" s="91"/>
      <c r="LVP272" s="86"/>
      <c r="LVQ272" s="87"/>
      <c r="LVR272" s="87"/>
      <c r="LVS272" s="87"/>
      <c r="LVT272" s="87"/>
      <c r="LVU272" s="88"/>
      <c r="LVV272" s="12"/>
      <c r="LVW272" s="12"/>
      <c r="LVX272" s="88"/>
      <c r="LVY272" s="88"/>
      <c r="LVZ272" s="11"/>
      <c r="LWA272" s="11"/>
      <c r="LWB272" s="89"/>
      <c r="LWC272" s="87"/>
      <c r="LWD272" s="90"/>
      <c r="LWE272" s="91"/>
      <c r="LWF272" s="86"/>
      <c r="LWG272" s="87"/>
      <c r="LWH272" s="87"/>
      <c r="LWI272" s="87"/>
      <c r="LWJ272" s="87"/>
      <c r="LWK272" s="88"/>
      <c r="LWL272" s="12"/>
      <c r="LWM272" s="12"/>
      <c r="LWN272" s="88"/>
      <c r="LWO272" s="88"/>
      <c r="LWP272" s="11"/>
      <c r="LWQ272" s="11"/>
      <c r="LWR272" s="89"/>
      <c r="LWS272" s="87"/>
      <c r="LWT272" s="90"/>
      <c r="LWU272" s="91"/>
      <c r="LWV272" s="86"/>
      <c r="LWW272" s="87"/>
      <c r="LWX272" s="87"/>
      <c r="LWY272" s="87"/>
      <c r="LWZ272" s="87"/>
      <c r="LXA272" s="88"/>
      <c r="LXB272" s="12"/>
      <c r="LXC272" s="12"/>
      <c r="LXD272" s="88"/>
      <c r="LXE272" s="88"/>
      <c r="LXF272" s="11"/>
      <c r="LXG272" s="11"/>
      <c r="LXH272" s="89"/>
      <c r="LXI272" s="87"/>
      <c r="LXJ272" s="90"/>
      <c r="LXK272" s="91"/>
      <c r="LXL272" s="86"/>
      <c r="LXM272" s="87"/>
      <c r="LXN272" s="87"/>
      <c r="LXO272" s="87"/>
      <c r="LXP272" s="87"/>
      <c r="LXQ272" s="88"/>
      <c r="LXR272" s="12"/>
      <c r="LXS272" s="12"/>
      <c r="LXT272" s="88"/>
      <c r="LXU272" s="88"/>
      <c r="LXV272" s="11"/>
      <c r="LXW272" s="11"/>
      <c r="LXX272" s="89"/>
      <c r="LXY272" s="87"/>
      <c r="LXZ272" s="90"/>
      <c r="LYA272" s="91"/>
      <c r="LYB272" s="86"/>
      <c r="LYC272" s="87"/>
      <c r="LYD272" s="87"/>
      <c r="LYE272" s="87"/>
      <c r="LYF272" s="87"/>
      <c r="LYG272" s="88"/>
      <c r="LYH272" s="12"/>
      <c r="LYI272" s="12"/>
      <c r="LYJ272" s="88"/>
      <c r="LYK272" s="88"/>
      <c r="LYL272" s="11"/>
      <c r="LYM272" s="11"/>
      <c r="LYN272" s="89"/>
      <c r="LYO272" s="87"/>
      <c r="LYP272" s="90"/>
      <c r="LYQ272" s="91"/>
      <c r="LYR272" s="86"/>
      <c r="LYS272" s="87"/>
      <c r="LYT272" s="87"/>
      <c r="LYU272" s="87"/>
      <c r="LYV272" s="87"/>
      <c r="LYW272" s="88"/>
      <c r="LYX272" s="12"/>
      <c r="LYY272" s="12"/>
      <c r="LYZ272" s="88"/>
      <c r="LZA272" s="88"/>
      <c r="LZB272" s="11"/>
      <c r="LZC272" s="11"/>
      <c r="LZD272" s="89"/>
      <c r="LZE272" s="87"/>
      <c r="LZF272" s="90"/>
      <c r="LZG272" s="91"/>
      <c r="LZH272" s="86"/>
      <c r="LZI272" s="87"/>
      <c r="LZJ272" s="87"/>
      <c r="LZK272" s="87"/>
      <c r="LZL272" s="87"/>
      <c r="LZM272" s="88"/>
      <c r="LZN272" s="12"/>
      <c r="LZO272" s="12"/>
      <c r="LZP272" s="88"/>
      <c r="LZQ272" s="88"/>
      <c r="LZR272" s="11"/>
      <c r="LZS272" s="11"/>
      <c r="LZT272" s="89"/>
      <c r="LZU272" s="87"/>
      <c r="LZV272" s="90"/>
      <c r="LZW272" s="91"/>
      <c r="LZX272" s="86"/>
      <c r="LZY272" s="87"/>
      <c r="LZZ272" s="87"/>
      <c r="MAA272" s="87"/>
      <c r="MAB272" s="87"/>
      <c r="MAC272" s="88"/>
      <c r="MAD272" s="12"/>
      <c r="MAE272" s="12"/>
      <c r="MAF272" s="88"/>
      <c r="MAG272" s="88"/>
      <c r="MAH272" s="11"/>
      <c r="MAI272" s="11"/>
      <c r="MAJ272" s="89"/>
      <c r="MAK272" s="87"/>
      <c r="MAL272" s="90"/>
      <c r="MAM272" s="91"/>
      <c r="MAN272" s="86"/>
      <c r="MAO272" s="87"/>
      <c r="MAP272" s="87"/>
      <c r="MAQ272" s="87"/>
      <c r="MAR272" s="87"/>
      <c r="MAS272" s="88"/>
      <c r="MAT272" s="12"/>
      <c r="MAU272" s="12"/>
      <c r="MAV272" s="88"/>
      <c r="MAW272" s="88"/>
      <c r="MAX272" s="11"/>
      <c r="MAY272" s="11"/>
      <c r="MAZ272" s="89"/>
      <c r="MBA272" s="87"/>
      <c r="MBB272" s="90"/>
      <c r="MBC272" s="91"/>
      <c r="MBD272" s="86"/>
      <c r="MBE272" s="87"/>
      <c r="MBF272" s="87"/>
      <c r="MBG272" s="87"/>
      <c r="MBH272" s="87"/>
      <c r="MBI272" s="88"/>
      <c r="MBJ272" s="12"/>
      <c r="MBK272" s="12"/>
      <c r="MBL272" s="88"/>
      <c r="MBM272" s="88"/>
      <c r="MBN272" s="11"/>
      <c r="MBO272" s="11"/>
      <c r="MBP272" s="89"/>
      <c r="MBQ272" s="87"/>
      <c r="MBR272" s="90"/>
      <c r="MBS272" s="91"/>
      <c r="MBT272" s="86"/>
      <c r="MBU272" s="87"/>
      <c r="MBV272" s="87"/>
      <c r="MBW272" s="87"/>
      <c r="MBX272" s="87"/>
      <c r="MBY272" s="88"/>
      <c r="MBZ272" s="12"/>
      <c r="MCA272" s="12"/>
      <c r="MCB272" s="88"/>
      <c r="MCC272" s="88"/>
      <c r="MCD272" s="11"/>
      <c r="MCE272" s="11"/>
      <c r="MCF272" s="89"/>
      <c r="MCG272" s="87"/>
      <c r="MCH272" s="90"/>
      <c r="MCI272" s="91"/>
      <c r="MCJ272" s="86"/>
      <c r="MCK272" s="87"/>
      <c r="MCL272" s="87"/>
      <c r="MCM272" s="87"/>
      <c r="MCN272" s="87"/>
      <c r="MCO272" s="88"/>
      <c r="MCP272" s="12"/>
      <c r="MCQ272" s="12"/>
      <c r="MCR272" s="88"/>
      <c r="MCS272" s="88"/>
      <c r="MCT272" s="11"/>
      <c r="MCU272" s="11"/>
      <c r="MCV272" s="89"/>
      <c r="MCW272" s="87"/>
      <c r="MCX272" s="90"/>
      <c r="MCY272" s="91"/>
      <c r="MCZ272" s="86"/>
      <c r="MDA272" s="87"/>
      <c r="MDB272" s="87"/>
      <c r="MDC272" s="87"/>
      <c r="MDD272" s="87"/>
      <c r="MDE272" s="88"/>
      <c r="MDF272" s="12"/>
      <c r="MDG272" s="12"/>
      <c r="MDH272" s="88"/>
      <c r="MDI272" s="88"/>
      <c r="MDJ272" s="11"/>
      <c r="MDK272" s="11"/>
      <c r="MDL272" s="89"/>
      <c r="MDM272" s="87"/>
      <c r="MDN272" s="90"/>
      <c r="MDO272" s="91"/>
      <c r="MDP272" s="86"/>
      <c r="MDQ272" s="87"/>
      <c r="MDR272" s="87"/>
      <c r="MDS272" s="87"/>
      <c r="MDT272" s="87"/>
      <c r="MDU272" s="88"/>
      <c r="MDV272" s="12"/>
      <c r="MDW272" s="12"/>
      <c r="MDX272" s="88"/>
      <c r="MDY272" s="88"/>
      <c r="MDZ272" s="11"/>
      <c r="MEA272" s="11"/>
      <c r="MEB272" s="89"/>
      <c r="MEC272" s="87"/>
      <c r="MED272" s="90"/>
      <c r="MEE272" s="91"/>
      <c r="MEF272" s="86"/>
      <c r="MEG272" s="87"/>
      <c r="MEH272" s="87"/>
      <c r="MEI272" s="87"/>
      <c r="MEJ272" s="87"/>
      <c r="MEK272" s="88"/>
      <c r="MEL272" s="12"/>
      <c r="MEM272" s="12"/>
      <c r="MEN272" s="88"/>
      <c r="MEO272" s="88"/>
      <c r="MEP272" s="11"/>
      <c r="MEQ272" s="11"/>
      <c r="MER272" s="89"/>
      <c r="MES272" s="87"/>
      <c r="MET272" s="90"/>
      <c r="MEU272" s="91"/>
      <c r="MEV272" s="86"/>
      <c r="MEW272" s="87"/>
      <c r="MEX272" s="87"/>
      <c r="MEY272" s="87"/>
      <c r="MEZ272" s="87"/>
      <c r="MFA272" s="88"/>
      <c r="MFB272" s="12"/>
      <c r="MFC272" s="12"/>
      <c r="MFD272" s="88"/>
      <c r="MFE272" s="88"/>
      <c r="MFF272" s="11"/>
      <c r="MFG272" s="11"/>
      <c r="MFH272" s="89"/>
      <c r="MFI272" s="87"/>
      <c r="MFJ272" s="90"/>
      <c r="MFK272" s="91"/>
      <c r="MFL272" s="86"/>
      <c r="MFM272" s="87"/>
      <c r="MFN272" s="87"/>
      <c r="MFO272" s="87"/>
      <c r="MFP272" s="87"/>
      <c r="MFQ272" s="88"/>
      <c r="MFR272" s="12"/>
      <c r="MFS272" s="12"/>
      <c r="MFT272" s="88"/>
      <c r="MFU272" s="88"/>
      <c r="MFV272" s="11"/>
      <c r="MFW272" s="11"/>
      <c r="MFX272" s="89"/>
      <c r="MFY272" s="87"/>
      <c r="MFZ272" s="90"/>
      <c r="MGA272" s="91"/>
      <c r="MGB272" s="86"/>
      <c r="MGC272" s="87"/>
      <c r="MGD272" s="87"/>
      <c r="MGE272" s="87"/>
      <c r="MGF272" s="87"/>
      <c r="MGG272" s="88"/>
      <c r="MGH272" s="12"/>
      <c r="MGI272" s="12"/>
      <c r="MGJ272" s="88"/>
      <c r="MGK272" s="88"/>
      <c r="MGL272" s="11"/>
      <c r="MGM272" s="11"/>
      <c r="MGN272" s="89"/>
      <c r="MGO272" s="87"/>
      <c r="MGP272" s="90"/>
      <c r="MGQ272" s="91"/>
      <c r="MGR272" s="86"/>
      <c r="MGS272" s="87"/>
      <c r="MGT272" s="87"/>
      <c r="MGU272" s="87"/>
      <c r="MGV272" s="87"/>
      <c r="MGW272" s="88"/>
      <c r="MGX272" s="12"/>
      <c r="MGY272" s="12"/>
      <c r="MGZ272" s="88"/>
      <c r="MHA272" s="88"/>
      <c r="MHB272" s="11"/>
      <c r="MHC272" s="11"/>
      <c r="MHD272" s="89"/>
      <c r="MHE272" s="87"/>
      <c r="MHF272" s="90"/>
      <c r="MHG272" s="91"/>
      <c r="MHH272" s="86"/>
      <c r="MHI272" s="87"/>
      <c r="MHJ272" s="87"/>
      <c r="MHK272" s="87"/>
      <c r="MHL272" s="87"/>
      <c r="MHM272" s="88"/>
      <c r="MHN272" s="12"/>
      <c r="MHO272" s="12"/>
      <c r="MHP272" s="88"/>
      <c r="MHQ272" s="88"/>
      <c r="MHR272" s="11"/>
      <c r="MHS272" s="11"/>
      <c r="MHT272" s="89"/>
      <c r="MHU272" s="87"/>
      <c r="MHV272" s="90"/>
      <c r="MHW272" s="91"/>
      <c r="MHX272" s="86"/>
      <c r="MHY272" s="87"/>
      <c r="MHZ272" s="87"/>
      <c r="MIA272" s="87"/>
      <c r="MIB272" s="87"/>
      <c r="MIC272" s="88"/>
      <c r="MID272" s="12"/>
      <c r="MIE272" s="12"/>
      <c r="MIF272" s="88"/>
      <c r="MIG272" s="88"/>
      <c r="MIH272" s="11"/>
      <c r="MII272" s="11"/>
      <c r="MIJ272" s="89"/>
      <c r="MIK272" s="87"/>
      <c r="MIL272" s="90"/>
      <c r="MIM272" s="91"/>
      <c r="MIN272" s="86"/>
      <c r="MIO272" s="87"/>
      <c r="MIP272" s="87"/>
      <c r="MIQ272" s="87"/>
      <c r="MIR272" s="87"/>
      <c r="MIS272" s="88"/>
      <c r="MIT272" s="12"/>
      <c r="MIU272" s="12"/>
      <c r="MIV272" s="88"/>
      <c r="MIW272" s="88"/>
      <c r="MIX272" s="11"/>
      <c r="MIY272" s="11"/>
      <c r="MIZ272" s="89"/>
      <c r="MJA272" s="87"/>
      <c r="MJB272" s="90"/>
      <c r="MJC272" s="91"/>
      <c r="MJD272" s="86"/>
      <c r="MJE272" s="87"/>
      <c r="MJF272" s="87"/>
      <c r="MJG272" s="87"/>
      <c r="MJH272" s="87"/>
      <c r="MJI272" s="88"/>
      <c r="MJJ272" s="12"/>
      <c r="MJK272" s="12"/>
      <c r="MJL272" s="88"/>
      <c r="MJM272" s="88"/>
      <c r="MJN272" s="11"/>
      <c r="MJO272" s="11"/>
      <c r="MJP272" s="89"/>
      <c r="MJQ272" s="87"/>
      <c r="MJR272" s="90"/>
      <c r="MJS272" s="91"/>
      <c r="MJT272" s="86"/>
      <c r="MJU272" s="87"/>
      <c r="MJV272" s="87"/>
      <c r="MJW272" s="87"/>
      <c r="MJX272" s="87"/>
      <c r="MJY272" s="88"/>
      <c r="MJZ272" s="12"/>
      <c r="MKA272" s="12"/>
      <c r="MKB272" s="88"/>
      <c r="MKC272" s="88"/>
      <c r="MKD272" s="11"/>
      <c r="MKE272" s="11"/>
      <c r="MKF272" s="89"/>
      <c r="MKG272" s="87"/>
      <c r="MKH272" s="90"/>
      <c r="MKI272" s="91"/>
      <c r="MKJ272" s="86"/>
      <c r="MKK272" s="87"/>
      <c r="MKL272" s="87"/>
      <c r="MKM272" s="87"/>
      <c r="MKN272" s="87"/>
      <c r="MKO272" s="88"/>
      <c r="MKP272" s="12"/>
      <c r="MKQ272" s="12"/>
      <c r="MKR272" s="88"/>
      <c r="MKS272" s="88"/>
      <c r="MKT272" s="11"/>
      <c r="MKU272" s="11"/>
      <c r="MKV272" s="89"/>
      <c r="MKW272" s="87"/>
      <c r="MKX272" s="90"/>
      <c r="MKY272" s="91"/>
      <c r="MKZ272" s="86"/>
      <c r="MLA272" s="87"/>
      <c r="MLB272" s="87"/>
      <c r="MLC272" s="87"/>
      <c r="MLD272" s="87"/>
      <c r="MLE272" s="88"/>
      <c r="MLF272" s="12"/>
      <c r="MLG272" s="12"/>
      <c r="MLH272" s="88"/>
      <c r="MLI272" s="88"/>
      <c r="MLJ272" s="11"/>
      <c r="MLK272" s="11"/>
      <c r="MLL272" s="89"/>
      <c r="MLM272" s="87"/>
      <c r="MLN272" s="90"/>
      <c r="MLO272" s="91"/>
      <c r="MLP272" s="86"/>
      <c r="MLQ272" s="87"/>
      <c r="MLR272" s="87"/>
      <c r="MLS272" s="87"/>
      <c r="MLT272" s="87"/>
      <c r="MLU272" s="88"/>
      <c r="MLV272" s="12"/>
      <c r="MLW272" s="12"/>
      <c r="MLX272" s="88"/>
      <c r="MLY272" s="88"/>
      <c r="MLZ272" s="11"/>
      <c r="MMA272" s="11"/>
      <c r="MMB272" s="89"/>
      <c r="MMC272" s="87"/>
      <c r="MMD272" s="90"/>
      <c r="MME272" s="91"/>
      <c r="MMF272" s="86"/>
      <c r="MMG272" s="87"/>
      <c r="MMH272" s="87"/>
      <c r="MMI272" s="87"/>
      <c r="MMJ272" s="87"/>
      <c r="MMK272" s="88"/>
      <c r="MML272" s="12"/>
      <c r="MMM272" s="12"/>
      <c r="MMN272" s="88"/>
      <c r="MMO272" s="88"/>
      <c r="MMP272" s="11"/>
      <c r="MMQ272" s="11"/>
      <c r="MMR272" s="89"/>
      <c r="MMS272" s="87"/>
      <c r="MMT272" s="90"/>
      <c r="MMU272" s="91"/>
      <c r="MMV272" s="86"/>
      <c r="MMW272" s="87"/>
      <c r="MMX272" s="87"/>
      <c r="MMY272" s="87"/>
      <c r="MMZ272" s="87"/>
      <c r="MNA272" s="88"/>
      <c r="MNB272" s="12"/>
      <c r="MNC272" s="12"/>
      <c r="MND272" s="88"/>
      <c r="MNE272" s="88"/>
      <c r="MNF272" s="11"/>
      <c r="MNG272" s="11"/>
      <c r="MNH272" s="89"/>
      <c r="MNI272" s="87"/>
      <c r="MNJ272" s="90"/>
      <c r="MNK272" s="91"/>
      <c r="MNL272" s="86"/>
      <c r="MNM272" s="87"/>
      <c r="MNN272" s="87"/>
      <c r="MNO272" s="87"/>
      <c r="MNP272" s="87"/>
      <c r="MNQ272" s="88"/>
      <c r="MNR272" s="12"/>
      <c r="MNS272" s="12"/>
      <c r="MNT272" s="88"/>
      <c r="MNU272" s="88"/>
      <c r="MNV272" s="11"/>
      <c r="MNW272" s="11"/>
      <c r="MNX272" s="89"/>
      <c r="MNY272" s="87"/>
      <c r="MNZ272" s="90"/>
      <c r="MOA272" s="91"/>
      <c r="MOB272" s="86"/>
      <c r="MOC272" s="87"/>
      <c r="MOD272" s="87"/>
      <c r="MOE272" s="87"/>
      <c r="MOF272" s="87"/>
      <c r="MOG272" s="88"/>
      <c r="MOH272" s="12"/>
      <c r="MOI272" s="12"/>
      <c r="MOJ272" s="88"/>
      <c r="MOK272" s="88"/>
      <c r="MOL272" s="11"/>
      <c r="MOM272" s="11"/>
      <c r="MON272" s="89"/>
      <c r="MOO272" s="87"/>
      <c r="MOP272" s="90"/>
      <c r="MOQ272" s="91"/>
      <c r="MOR272" s="86"/>
      <c r="MOS272" s="87"/>
      <c r="MOT272" s="87"/>
      <c r="MOU272" s="87"/>
      <c r="MOV272" s="87"/>
      <c r="MOW272" s="88"/>
      <c r="MOX272" s="12"/>
      <c r="MOY272" s="12"/>
      <c r="MOZ272" s="88"/>
      <c r="MPA272" s="88"/>
      <c r="MPB272" s="11"/>
      <c r="MPC272" s="11"/>
      <c r="MPD272" s="89"/>
      <c r="MPE272" s="87"/>
      <c r="MPF272" s="90"/>
      <c r="MPG272" s="91"/>
      <c r="MPH272" s="86"/>
      <c r="MPI272" s="87"/>
      <c r="MPJ272" s="87"/>
      <c r="MPK272" s="87"/>
      <c r="MPL272" s="87"/>
      <c r="MPM272" s="88"/>
      <c r="MPN272" s="12"/>
      <c r="MPO272" s="12"/>
      <c r="MPP272" s="88"/>
      <c r="MPQ272" s="88"/>
      <c r="MPR272" s="11"/>
      <c r="MPS272" s="11"/>
      <c r="MPT272" s="89"/>
      <c r="MPU272" s="87"/>
      <c r="MPV272" s="90"/>
      <c r="MPW272" s="91"/>
      <c r="MPX272" s="86"/>
      <c r="MPY272" s="87"/>
      <c r="MPZ272" s="87"/>
      <c r="MQA272" s="87"/>
      <c r="MQB272" s="87"/>
      <c r="MQC272" s="88"/>
      <c r="MQD272" s="12"/>
      <c r="MQE272" s="12"/>
      <c r="MQF272" s="88"/>
      <c r="MQG272" s="88"/>
      <c r="MQH272" s="11"/>
      <c r="MQI272" s="11"/>
      <c r="MQJ272" s="89"/>
      <c r="MQK272" s="87"/>
      <c r="MQL272" s="90"/>
      <c r="MQM272" s="91"/>
      <c r="MQN272" s="86"/>
      <c r="MQO272" s="87"/>
      <c r="MQP272" s="87"/>
      <c r="MQQ272" s="87"/>
      <c r="MQR272" s="87"/>
      <c r="MQS272" s="88"/>
      <c r="MQT272" s="12"/>
      <c r="MQU272" s="12"/>
      <c r="MQV272" s="88"/>
      <c r="MQW272" s="88"/>
      <c r="MQX272" s="11"/>
      <c r="MQY272" s="11"/>
      <c r="MQZ272" s="89"/>
      <c r="MRA272" s="87"/>
      <c r="MRB272" s="90"/>
      <c r="MRC272" s="91"/>
      <c r="MRD272" s="86"/>
      <c r="MRE272" s="87"/>
      <c r="MRF272" s="87"/>
      <c r="MRG272" s="87"/>
      <c r="MRH272" s="87"/>
      <c r="MRI272" s="88"/>
      <c r="MRJ272" s="12"/>
      <c r="MRK272" s="12"/>
      <c r="MRL272" s="88"/>
      <c r="MRM272" s="88"/>
      <c r="MRN272" s="11"/>
      <c r="MRO272" s="11"/>
      <c r="MRP272" s="89"/>
      <c r="MRQ272" s="87"/>
      <c r="MRR272" s="90"/>
      <c r="MRS272" s="91"/>
      <c r="MRT272" s="86"/>
      <c r="MRU272" s="87"/>
      <c r="MRV272" s="87"/>
      <c r="MRW272" s="87"/>
      <c r="MRX272" s="87"/>
      <c r="MRY272" s="88"/>
      <c r="MRZ272" s="12"/>
      <c r="MSA272" s="12"/>
      <c r="MSB272" s="88"/>
      <c r="MSC272" s="88"/>
      <c r="MSD272" s="11"/>
      <c r="MSE272" s="11"/>
      <c r="MSF272" s="89"/>
      <c r="MSG272" s="87"/>
      <c r="MSH272" s="90"/>
      <c r="MSI272" s="91"/>
      <c r="MSJ272" s="86"/>
      <c r="MSK272" s="87"/>
      <c r="MSL272" s="87"/>
      <c r="MSM272" s="87"/>
      <c r="MSN272" s="87"/>
      <c r="MSO272" s="88"/>
      <c r="MSP272" s="12"/>
      <c r="MSQ272" s="12"/>
      <c r="MSR272" s="88"/>
      <c r="MSS272" s="88"/>
      <c r="MST272" s="11"/>
      <c r="MSU272" s="11"/>
      <c r="MSV272" s="89"/>
      <c r="MSW272" s="87"/>
      <c r="MSX272" s="90"/>
      <c r="MSY272" s="91"/>
      <c r="MSZ272" s="86"/>
      <c r="MTA272" s="87"/>
      <c r="MTB272" s="87"/>
      <c r="MTC272" s="87"/>
      <c r="MTD272" s="87"/>
      <c r="MTE272" s="88"/>
      <c r="MTF272" s="12"/>
      <c r="MTG272" s="12"/>
      <c r="MTH272" s="88"/>
      <c r="MTI272" s="88"/>
      <c r="MTJ272" s="11"/>
      <c r="MTK272" s="11"/>
      <c r="MTL272" s="89"/>
      <c r="MTM272" s="87"/>
      <c r="MTN272" s="90"/>
      <c r="MTO272" s="91"/>
      <c r="MTP272" s="86"/>
      <c r="MTQ272" s="87"/>
      <c r="MTR272" s="87"/>
      <c r="MTS272" s="87"/>
      <c r="MTT272" s="87"/>
      <c r="MTU272" s="88"/>
      <c r="MTV272" s="12"/>
      <c r="MTW272" s="12"/>
      <c r="MTX272" s="88"/>
      <c r="MTY272" s="88"/>
      <c r="MTZ272" s="11"/>
      <c r="MUA272" s="11"/>
      <c r="MUB272" s="89"/>
      <c r="MUC272" s="87"/>
      <c r="MUD272" s="90"/>
      <c r="MUE272" s="91"/>
      <c r="MUF272" s="86"/>
      <c r="MUG272" s="87"/>
      <c r="MUH272" s="87"/>
      <c r="MUI272" s="87"/>
      <c r="MUJ272" s="87"/>
      <c r="MUK272" s="88"/>
      <c r="MUL272" s="12"/>
      <c r="MUM272" s="12"/>
      <c r="MUN272" s="88"/>
      <c r="MUO272" s="88"/>
      <c r="MUP272" s="11"/>
      <c r="MUQ272" s="11"/>
      <c r="MUR272" s="89"/>
      <c r="MUS272" s="87"/>
      <c r="MUT272" s="90"/>
      <c r="MUU272" s="91"/>
      <c r="MUV272" s="86"/>
      <c r="MUW272" s="87"/>
      <c r="MUX272" s="87"/>
      <c r="MUY272" s="87"/>
      <c r="MUZ272" s="87"/>
      <c r="MVA272" s="88"/>
      <c r="MVB272" s="12"/>
      <c r="MVC272" s="12"/>
      <c r="MVD272" s="88"/>
      <c r="MVE272" s="88"/>
      <c r="MVF272" s="11"/>
      <c r="MVG272" s="11"/>
      <c r="MVH272" s="89"/>
      <c r="MVI272" s="87"/>
      <c r="MVJ272" s="90"/>
      <c r="MVK272" s="91"/>
      <c r="MVL272" s="86"/>
      <c r="MVM272" s="87"/>
      <c r="MVN272" s="87"/>
      <c r="MVO272" s="87"/>
      <c r="MVP272" s="87"/>
      <c r="MVQ272" s="88"/>
      <c r="MVR272" s="12"/>
      <c r="MVS272" s="12"/>
      <c r="MVT272" s="88"/>
      <c r="MVU272" s="88"/>
      <c r="MVV272" s="11"/>
      <c r="MVW272" s="11"/>
      <c r="MVX272" s="89"/>
      <c r="MVY272" s="87"/>
      <c r="MVZ272" s="90"/>
      <c r="MWA272" s="91"/>
      <c r="MWB272" s="86"/>
      <c r="MWC272" s="87"/>
      <c r="MWD272" s="87"/>
      <c r="MWE272" s="87"/>
      <c r="MWF272" s="87"/>
      <c r="MWG272" s="88"/>
      <c r="MWH272" s="12"/>
      <c r="MWI272" s="12"/>
      <c r="MWJ272" s="88"/>
      <c r="MWK272" s="88"/>
      <c r="MWL272" s="11"/>
      <c r="MWM272" s="11"/>
      <c r="MWN272" s="89"/>
      <c r="MWO272" s="87"/>
      <c r="MWP272" s="90"/>
      <c r="MWQ272" s="91"/>
      <c r="MWR272" s="86"/>
      <c r="MWS272" s="87"/>
      <c r="MWT272" s="87"/>
      <c r="MWU272" s="87"/>
      <c r="MWV272" s="87"/>
      <c r="MWW272" s="88"/>
      <c r="MWX272" s="12"/>
      <c r="MWY272" s="12"/>
      <c r="MWZ272" s="88"/>
      <c r="MXA272" s="88"/>
      <c r="MXB272" s="11"/>
      <c r="MXC272" s="11"/>
      <c r="MXD272" s="89"/>
      <c r="MXE272" s="87"/>
      <c r="MXF272" s="90"/>
      <c r="MXG272" s="91"/>
      <c r="MXH272" s="86"/>
      <c r="MXI272" s="87"/>
      <c r="MXJ272" s="87"/>
      <c r="MXK272" s="87"/>
      <c r="MXL272" s="87"/>
      <c r="MXM272" s="88"/>
      <c r="MXN272" s="12"/>
      <c r="MXO272" s="12"/>
      <c r="MXP272" s="88"/>
      <c r="MXQ272" s="88"/>
      <c r="MXR272" s="11"/>
      <c r="MXS272" s="11"/>
      <c r="MXT272" s="89"/>
      <c r="MXU272" s="87"/>
      <c r="MXV272" s="90"/>
      <c r="MXW272" s="91"/>
      <c r="MXX272" s="86"/>
      <c r="MXY272" s="87"/>
      <c r="MXZ272" s="87"/>
      <c r="MYA272" s="87"/>
      <c r="MYB272" s="87"/>
      <c r="MYC272" s="88"/>
      <c r="MYD272" s="12"/>
      <c r="MYE272" s="12"/>
      <c r="MYF272" s="88"/>
      <c r="MYG272" s="88"/>
      <c r="MYH272" s="11"/>
      <c r="MYI272" s="11"/>
      <c r="MYJ272" s="89"/>
      <c r="MYK272" s="87"/>
      <c r="MYL272" s="90"/>
      <c r="MYM272" s="91"/>
      <c r="MYN272" s="86"/>
      <c r="MYO272" s="87"/>
      <c r="MYP272" s="87"/>
      <c r="MYQ272" s="87"/>
      <c r="MYR272" s="87"/>
      <c r="MYS272" s="88"/>
      <c r="MYT272" s="12"/>
      <c r="MYU272" s="12"/>
      <c r="MYV272" s="88"/>
      <c r="MYW272" s="88"/>
      <c r="MYX272" s="11"/>
      <c r="MYY272" s="11"/>
      <c r="MYZ272" s="89"/>
      <c r="MZA272" s="87"/>
      <c r="MZB272" s="90"/>
      <c r="MZC272" s="91"/>
      <c r="MZD272" s="86"/>
      <c r="MZE272" s="87"/>
      <c r="MZF272" s="87"/>
      <c r="MZG272" s="87"/>
      <c r="MZH272" s="87"/>
      <c r="MZI272" s="88"/>
      <c r="MZJ272" s="12"/>
      <c r="MZK272" s="12"/>
      <c r="MZL272" s="88"/>
      <c r="MZM272" s="88"/>
      <c r="MZN272" s="11"/>
      <c r="MZO272" s="11"/>
      <c r="MZP272" s="89"/>
      <c r="MZQ272" s="87"/>
      <c r="MZR272" s="90"/>
      <c r="MZS272" s="91"/>
      <c r="MZT272" s="86"/>
      <c r="MZU272" s="87"/>
      <c r="MZV272" s="87"/>
      <c r="MZW272" s="87"/>
      <c r="MZX272" s="87"/>
      <c r="MZY272" s="88"/>
      <c r="MZZ272" s="12"/>
      <c r="NAA272" s="12"/>
      <c r="NAB272" s="88"/>
      <c r="NAC272" s="88"/>
      <c r="NAD272" s="11"/>
      <c r="NAE272" s="11"/>
      <c r="NAF272" s="89"/>
      <c r="NAG272" s="87"/>
      <c r="NAH272" s="90"/>
      <c r="NAI272" s="91"/>
      <c r="NAJ272" s="86"/>
      <c r="NAK272" s="87"/>
      <c r="NAL272" s="87"/>
      <c r="NAM272" s="87"/>
      <c r="NAN272" s="87"/>
      <c r="NAO272" s="88"/>
      <c r="NAP272" s="12"/>
      <c r="NAQ272" s="12"/>
      <c r="NAR272" s="88"/>
      <c r="NAS272" s="88"/>
      <c r="NAT272" s="11"/>
      <c r="NAU272" s="11"/>
      <c r="NAV272" s="89"/>
      <c r="NAW272" s="87"/>
      <c r="NAX272" s="90"/>
      <c r="NAY272" s="91"/>
      <c r="NAZ272" s="86"/>
      <c r="NBA272" s="87"/>
      <c r="NBB272" s="87"/>
      <c r="NBC272" s="87"/>
      <c r="NBD272" s="87"/>
      <c r="NBE272" s="88"/>
      <c r="NBF272" s="12"/>
      <c r="NBG272" s="12"/>
      <c r="NBH272" s="88"/>
      <c r="NBI272" s="88"/>
      <c r="NBJ272" s="11"/>
      <c r="NBK272" s="11"/>
      <c r="NBL272" s="89"/>
      <c r="NBM272" s="87"/>
      <c r="NBN272" s="90"/>
      <c r="NBO272" s="91"/>
      <c r="NBP272" s="86"/>
      <c r="NBQ272" s="87"/>
      <c r="NBR272" s="87"/>
      <c r="NBS272" s="87"/>
      <c r="NBT272" s="87"/>
      <c r="NBU272" s="88"/>
      <c r="NBV272" s="12"/>
      <c r="NBW272" s="12"/>
      <c r="NBX272" s="88"/>
      <c r="NBY272" s="88"/>
      <c r="NBZ272" s="11"/>
      <c r="NCA272" s="11"/>
      <c r="NCB272" s="89"/>
      <c r="NCC272" s="87"/>
      <c r="NCD272" s="90"/>
      <c r="NCE272" s="91"/>
      <c r="NCF272" s="86"/>
      <c r="NCG272" s="87"/>
      <c r="NCH272" s="87"/>
      <c r="NCI272" s="87"/>
      <c r="NCJ272" s="87"/>
      <c r="NCK272" s="88"/>
      <c r="NCL272" s="12"/>
      <c r="NCM272" s="12"/>
      <c r="NCN272" s="88"/>
      <c r="NCO272" s="88"/>
      <c r="NCP272" s="11"/>
      <c r="NCQ272" s="11"/>
      <c r="NCR272" s="89"/>
      <c r="NCS272" s="87"/>
      <c r="NCT272" s="90"/>
      <c r="NCU272" s="91"/>
      <c r="NCV272" s="86"/>
      <c r="NCW272" s="87"/>
      <c r="NCX272" s="87"/>
      <c r="NCY272" s="87"/>
      <c r="NCZ272" s="87"/>
      <c r="NDA272" s="88"/>
      <c r="NDB272" s="12"/>
      <c r="NDC272" s="12"/>
      <c r="NDD272" s="88"/>
      <c r="NDE272" s="88"/>
      <c r="NDF272" s="11"/>
      <c r="NDG272" s="11"/>
      <c r="NDH272" s="89"/>
      <c r="NDI272" s="87"/>
      <c r="NDJ272" s="90"/>
      <c r="NDK272" s="91"/>
      <c r="NDL272" s="86"/>
      <c r="NDM272" s="87"/>
      <c r="NDN272" s="87"/>
      <c r="NDO272" s="87"/>
      <c r="NDP272" s="87"/>
      <c r="NDQ272" s="88"/>
      <c r="NDR272" s="12"/>
      <c r="NDS272" s="12"/>
      <c r="NDT272" s="88"/>
      <c r="NDU272" s="88"/>
      <c r="NDV272" s="11"/>
      <c r="NDW272" s="11"/>
      <c r="NDX272" s="89"/>
      <c r="NDY272" s="87"/>
      <c r="NDZ272" s="90"/>
      <c r="NEA272" s="91"/>
      <c r="NEB272" s="86"/>
      <c r="NEC272" s="87"/>
      <c r="NED272" s="87"/>
      <c r="NEE272" s="87"/>
      <c r="NEF272" s="87"/>
      <c r="NEG272" s="88"/>
      <c r="NEH272" s="12"/>
      <c r="NEI272" s="12"/>
      <c r="NEJ272" s="88"/>
      <c r="NEK272" s="88"/>
      <c r="NEL272" s="11"/>
      <c r="NEM272" s="11"/>
      <c r="NEN272" s="89"/>
      <c r="NEO272" s="87"/>
      <c r="NEP272" s="90"/>
      <c r="NEQ272" s="91"/>
      <c r="NER272" s="86"/>
      <c r="NES272" s="87"/>
      <c r="NET272" s="87"/>
      <c r="NEU272" s="87"/>
      <c r="NEV272" s="87"/>
      <c r="NEW272" s="88"/>
      <c r="NEX272" s="12"/>
      <c r="NEY272" s="12"/>
      <c r="NEZ272" s="88"/>
      <c r="NFA272" s="88"/>
      <c r="NFB272" s="11"/>
      <c r="NFC272" s="11"/>
      <c r="NFD272" s="89"/>
      <c r="NFE272" s="87"/>
      <c r="NFF272" s="90"/>
      <c r="NFG272" s="91"/>
      <c r="NFH272" s="86"/>
      <c r="NFI272" s="87"/>
      <c r="NFJ272" s="87"/>
      <c r="NFK272" s="87"/>
      <c r="NFL272" s="87"/>
      <c r="NFM272" s="88"/>
      <c r="NFN272" s="12"/>
      <c r="NFO272" s="12"/>
      <c r="NFP272" s="88"/>
      <c r="NFQ272" s="88"/>
      <c r="NFR272" s="11"/>
      <c r="NFS272" s="11"/>
      <c r="NFT272" s="89"/>
      <c r="NFU272" s="87"/>
      <c r="NFV272" s="90"/>
      <c r="NFW272" s="91"/>
      <c r="NFX272" s="86"/>
      <c r="NFY272" s="87"/>
      <c r="NFZ272" s="87"/>
      <c r="NGA272" s="87"/>
      <c r="NGB272" s="87"/>
      <c r="NGC272" s="88"/>
      <c r="NGD272" s="12"/>
      <c r="NGE272" s="12"/>
      <c r="NGF272" s="88"/>
      <c r="NGG272" s="88"/>
      <c r="NGH272" s="11"/>
      <c r="NGI272" s="11"/>
      <c r="NGJ272" s="89"/>
      <c r="NGK272" s="87"/>
      <c r="NGL272" s="90"/>
      <c r="NGM272" s="91"/>
      <c r="NGN272" s="86"/>
      <c r="NGO272" s="87"/>
      <c r="NGP272" s="87"/>
      <c r="NGQ272" s="87"/>
      <c r="NGR272" s="87"/>
      <c r="NGS272" s="88"/>
      <c r="NGT272" s="12"/>
      <c r="NGU272" s="12"/>
      <c r="NGV272" s="88"/>
      <c r="NGW272" s="88"/>
      <c r="NGX272" s="11"/>
      <c r="NGY272" s="11"/>
      <c r="NGZ272" s="89"/>
      <c r="NHA272" s="87"/>
      <c r="NHB272" s="90"/>
      <c r="NHC272" s="91"/>
      <c r="NHD272" s="86"/>
      <c r="NHE272" s="87"/>
      <c r="NHF272" s="87"/>
      <c r="NHG272" s="87"/>
      <c r="NHH272" s="87"/>
      <c r="NHI272" s="88"/>
      <c r="NHJ272" s="12"/>
      <c r="NHK272" s="12"/>
      <c r="NHL272" s="88"/>
      <c r="NHM272" s="88"/>
      <c r="NHN272" s="11"/>
      <c r="NHO272" s="11"/>
      <c r="NHP272" s="89"/>
      <c r="NHQ272" s="87"/>
      <c r="NHR272" s="90"/>
      <c r="NHS272" s="91"/>
      <c r="NHT272" s="86"/>
      <c r="NHU272" s="87"/>
      <c r="NHV272" s="87"/>
      <c r="NHW272" s="87"/>
      <c r="NHX272" s="87"/>
      <c r="NHY272" s="88"/>
      <c r="NHZ272" s="12"/>
      <c r="NIA272" s="12"/>
      <c r="NIB272" s="88"/>
      <c r="NIC272" s="88"/>
      <c r="NID272" s="11"/>
      <c r="NIE272" s="11"/>
      <c r="NIF272" s="89"/>
      <c r="NIG272" s="87"/>
      <c r="NIH272" s="90"/>
      <c r="NII272" s="91"/>
      <c r="NIJ272" s="86"/>
      <c r="NIK272" s="87"/>
      <c r="NIL272" s="87"/>
      <c r="NIM272" s="87"/>
      <c r="NIN272" s="87"/>
      <c r="NIO272" s="88"/>
      <c r="NIP272" s="12"/>
      <c r="NIQ272" s="12"/>
      <c r="NIR272" s="88"/>
      <c r="NIS272" s="88"/>
      <c r="NIT272" s="11"/>
      <c r="NIU272" s="11"/>
      <c r="NIV272" s="89"/>
      <c r="NIW272" s="87"/>
      <c r="NIX272" s="90"/>
      <c r="NIY272" s="91"/>
      <c r="NIZ272" s="86"/>
      <c r="NJA272" s="87"/>
      <c r="NJB272" s="87"/>
      <c r="NJC272" s="87"/>
      <c r="NJD272" s="87"/>
      <c r="NJE272" s="88"/>
      <c r="NJF272" s="12"/>
      <c r="NJG272" s="12"/>
      <c r="NJH272" s="88"/>
      <c r="NJI272" s="88"/>
      <c r="NJJ272" s="11"/>
      <c r="NJK272" s="11"/>
      <c r="NJL272" s="89"/>
      <c r="NJM272" s="87"/>
      <c r="NJN272" s="90"/>
      <c r="NJO272" s="91"/>
      <c r="NJP272" s="86"/>
      <c r="NJQ272" s="87"/>
      <c r="NJR272" s="87"/>
      <c r="NJS272" s="87"/>
      <c r="NJT272" s="87"/>
      <c r="NJU272" s="88"/>
      <c r="NJV272" s="12"/>
      <c r="NJW272" s="12"/>
      <c r="NJX272" s="88"/>
      <c r="NJY272" s="88"/>
      <c r="NJZ272" s="11"/>
      <c r="NKA272" s="11"/>
      <c r="NKB272" s="89"/>
      <c r="NKC272" s="87"/>
      <c r="NKD272" s="90"/>
      <c r="NKE272" s="91"/>
      <c r="NKF272" s="86"/>
      <c r="NKG272" s="87"/>
      <c r="NKH272" s="87"/>
      <c r="NKI272" s="87"/>
      <c r="NKJ272" s="87"/>
      <c r="NKK272" s="88"/>
      <c r="NKL272" s="12"/>
      <c r="NKM272" s="12"/>
      <c r="NKN272" s="88"/>
      <c r="NKO272" s="88"/>
      <c r="NKP272" s="11"/>
      <c r="NKQ272" s="11"/>
      <c r="NKR272" s="89"/>
      <c r="NKS272" s="87"/>
      <c r="NKT272" s="90"/>
      <c r="NKU272" s="91"/>
      <c r="NKV272" s="86"/>
      <c r="NKW272" s="87"/>
      <c r="NKX272" s="87"/>
      <c r="NKY272" s="87"/>
      <c r="NKZ272" s="87"/>
      <c r="NLA272" s="88"/>
      <c r="NLB272" s="12"/>
      <c r="NLC272" s="12"/>
      <c r="NLD272" s="88"/>
      <c r="NLE272" s="88"/>
      <c r="NLF272" s="11"/>
      <c r="NLG272" s="11"/>
      <c r="NLH272" s="89"/>
      <c r="NLI272" s="87"/>
      <c r="NLJ272" s="90"/>
      <c r="NLK272" s="91"/>
      <c r="NLL272" s="86"/>
      <c r="NLM272" s="87"/>
      <c r="NLN272" s="87"/>
      <c r="NLO272" s="87"/>
      <c r="NLP272" s="87"/>
      <c r="NLQ272" s="88"/>
      <c r="NLR272" s="12"/>
      <c r="NLS272" s="12"/>
      <c r="NLT272" s="88"/>
      <c r="NLU272" s="88"/>
      <c r="NLV272" s="11"/>
      <c r="NLW272" s="11"/>
      <c r="NLX272" s="89"/>
      <c r="NLY272" s="87"/>
      <c r="NLZ272" s="90"/>
      <c r="NMA272" s="91"/>
      <c r="NMB272" s="86"/>
      <c r="NMC272" s="87"/>
      <c r="NMD272" s="87"/>
      <c r="NME272" s="87"/>
      <c r="NMF272" s="87"/>
      <c r="NMG272" s="88"/>
      <c r="NMH272" s="12"/>
      <c r="NMI272" s="12"/>
      <c r="NMJ272" s="88"/>
      <c r="NMK272" s="88"/>
      <c r="NML272" s="11"/>
      <c r="NMM272" s="11"/>
      <c r="NMN272" s="89"/>
      <c r="NMO272" s="87"/>
      <c r="NMP272" s="90"/>
      <c r="NMQ272" s="91"/>
      <c r="NMR272" s="86"/>
      <c r="NMS272" s="87"/>
      <c r="NMT272" s="87"/>
      <c r="NMU272" s="87"/>
      <c r="NMV272" s="87"/>
      <c r="NMW272" s="88"/>
      <c r="NMX272" s="12"/>
      <c r="NMY272" s="12"/>
      <c r="NMZ272" s="88"/>
      <c r="NNA272" s="88"/>
      <c r="NNB272" s="11"/>
      <c r="NNC272" s="11"/>
      <c r="NND272" s="89"/>
      <c r="NNE272" s="87"/>
      <c r="NNF272" s="90"/>
      <c r="NNG272" s="91"/>
      <c r="NNH272" s="86"/>
      <c r="NNI272" s="87"/>
      <c r="NNJ272" s="87"/>
      <c r="NNK272" s="87"/>
      <c r="NNL272" s="87"/>
      <c r="NNM272" s="88"/>
      <c r="NNN272" s="12"/>
      <c r="NNO272" s="12"/>
      <c r="NNP272" s="88"/>
      <c r="NNQ272" s="88"/>
      <c r="NNR272" s="11"/>
      <c r="NNS272" s="11"/>
      <c r="NNT272" s="89"/>
      <c r="NNU272" s="87"/>
      <c r="NNV272" s="90"/>
      <c r="NNW272" s="91"/>
      <c r="NNX272" s="86"/>
      <c r="NNY272" s="87"/>
      <c r="NNZ272" s="87"/>
      <c r="NOA272" s="87"/>
      <c r="NOB272" s="87"/>
      <c r="NOC272" s="88"/>
      <c r="NOD272" s="12"/>
      <c r="NOE272" s="12"/>
      <c r="NOF272" s="88"/>
      <c r="NOG272" s="88"/>
      <c r="NOH272" s="11"/>
      <c r="NOI272" s="11"/>
      <c r="NOJ272" s="89"/>
      <c r="NOK272" s="87"/>
      <c r="NOL272" s="90"/>
      <c r="NOM272" s="91"/>
      <c r="NON272" s="86"/>
      <c r="NOO272" s="87"/>
      <c r="NOP272" s="87"/>
      <c r="NOQ272" s="87"/>
      <c r="NOR272" s="87"/>
      <c r="NOS272" s="88"/>
      <c r="NOT272" s="12"/>
      <c r="NOU272" s="12"/>
      <c r="NOV272" s="88"/>
      <c r="NOW272" s="88"/>
      <c r="NOX272" s="11"/>
      <c r="NOY272" s="11"/>
      <c r="NOZ272" s="89"/>
      <c r="NPA272" s="87"/>
      <c r="NPB272" s="90"/>
      <c r="NPC272" s="91"/>
      <c r="NPD272" s="86"/>
      <c r="NPE272" s="87"/>
      <c r="NPF272" s="87"/>
      <c r="NPG272" s="87"/>
      <c r="NPH272" s="87"/>
      <c r="NPI272" s="88"/>
      <c r="NPJ272" s="12"/>
      <c r="NPK272" s="12"/>
      <c r="NPL272" s="88"/>
      <c r="NPM272" s="88"/>
      <c r="NPN272" s="11"/>
      <c r="NPO272" s="11"/>
      <c r="NPP272" s="89"/>
      <c r="NPQ272" s="87"/>
      <c r="NPR272" s="90"/>
      <c r="NPS272" s="91"/>
      <c r="NPT272" s="86"/>
      <c r="NPU272" s="87"/>
      <c r="NPV272" s="87"/>
      <c r="NPW272" s="87"/>
      <c r="NPX272" s="87"/>
      <c r="NPY272" s="88"/>
      <c r="NPZ272" s="12"/>
      <c r="NQA272" s="12"/>
      <c r="NQB272" s="88"/>
      <c r="NQC272" s="88"/>
      <c r="NQD272" s="11"/>
      <c r="NQE272" s="11"/>
      <c r="NQF272" s="89"/>
      <c r="NQG272" s="87"/>
      <c r="NQH272" s="90"/>
      <c r="NQI272" s="91"/>
      <c r="NQJ272" s="86"/>
      <c r="NQK272" s="87"/>
      <c r="NQL272" s="87"/>
      <c r="NQM272" s="87"/>
      <c r="NQN272" s="87"/>
      <c r="NQO272" s="88"/>
      <c r="NQP272" s="12"/>
      <c r="NQQ272" s="12"/>
      <c r="NQR272" s="88"/>
      <c r="NQS272" s="88"/>
      <c r="NQT272" s="11"/>
      <c r="NQU272" s="11"/>
      <c r="NQV272" s="89"/>
      <c r="NQW272" s="87"/>
      <c r="NQX272" s="90"/>
      <c r="NQY272" s="91"/>
      <c r="NQZ272" s="86"/>
      <c r="NRA272" s="87"/>
      <c r="NRB272" s="87"/>
      <c r="NRC272" s="87"/>
      <c r="NRD272" s="87"/>
      <c r="NRE272" s="88"/>
      <c r="NRF272" s="12"/>
      <c r="NRG272" s="12"/>
      <c r="NRH272" s="88"/>
      <c r="NRI272" s="88"/>
      <c r="NRJ272" s="11"/>
      <c r="NRK272" s="11"/>
      <c r="NRL272" s="89"/>
      <c r="NRM272" s="87"/>
      <c r="NRN272" s="90"/>
      <c r="NRO272" s="91"/>
      <c r="NRP272" s="86"/>
      <c r="NRQ272" s="87"/>
      <c r="NRR272" s="87"/>
      <c r="NRS272" s="87"/>
      <c r="NRT272" s="87"/>
      <c r="NRU272" s="88"/>
      <c r="NRV272" s="12"/>
      <c r="NRW272" s="12"/>
      <c r="NRX272" s="88"/>
      <c r="NRY272" s="88"/>
      <c r="NRZ272" s="11"/>
      <c r="NSA272" s="11"/>
      <c r="NSB272" s="89"/>
      <c r="NSC272" s="87"/>
      <c r="NSD272" s="90"/>
      <c r="NSE272" s="91"/>
      <c r="NSF272" s="86"/>
      <c r="NSG272" s="87"/>
      <c r="NSH272" s="87"/>
      <c r="NSI272" s="87"/>
      <c r="NSJ272" s="87"/>
      <c r="NSK272" s="88"/>
      <c r="NSL272" s="12"/>
      <c r="NSM272" s="12"/>
      <c r="NSN272" s="88"/>
      <c r="NSO272" s="88"/>
      <c r="NSP272" s="11"/>
      <c r="NSQ272" s="11"/>
      <c r="NSR272" s="89"/>
      <c r="NSS272" s="87"/>
      <c r="NST272" s="90"/>
      <c r="NSU272" s="91"/>
      <c r="NSV272" s="86"/>
      <c r="NSW272" s="87"/>
      <c r="NSX272" s="87"/>
      <c r="NSY272" s="87"/>
      <c r="NSZ272" s="87"/>
      <c r="NTA272" s="88"/>
      <c r="NTB272" s="12"/>
      <c r="NTC272" s="12"/>
      <c r="NTD272" s="88"/>
      <c r="NTE272" s="88"/>
      <c r="NTF272" s="11"/>
      <c r="NTG272" s="11"/>
      <c r="NTH272" s="89"/>
      <c r="NTI272" s="87"/>
      <c r="NTJ272" s="90"/>
      <c r="NTK272" s="91"/>
      <c r="NTL272" s="86"/>
      <c r="NTM272" s="87"/>
      <c r="NTN272" s="87"/>
      <c r="NTO272" s="87"/>
      <c r="NTP272" s="87"/>
      <c r="NTQ272" s="88"/>
      <c r="NTR272" s="12"/>
      <c r="NTS272" s="12"/>
      <c r="NTT272" s="88"/>
      <c r="NTU272" s="88"/>
      <c r="NTV272" s="11"/>
      <c r="NTW272" s="11"/>
      <c r="NTX272" s="89"/>
      <c r="NTY272" s="87"/>
      <c r="NTZ272" s="90"/>
      <c r="NUA272" s="91"/>
      <c r="NUB272" s="86"/>
      <c r="NUC272" s="87"/>
      <c r="NUD272" s="87"/>
      <c r="NUE272" s="87"/>
      <c r="NUF272" s="87"/>
      <c r="NUG272" s="88"/>
      <c r="NUH272" s="12"/>
      <c r="NUI272" s="12"/>
      <c r="NUJ272" s="88"/>
      <c r="NUK272" s="88"/>
      <c r="NUL272" s="11"/>
      <c r="NUM272" s="11"/>
      <c r="NUN272" s="89"/>
      <c r="NUO272" s="87"/>
      <c r="NUP272" s="90"/>
      <c r="NUQ272" s="91"/>
      <c r="NUR272" s="86"/>
      <c r="NUS272" s="87"/>
      <c r="NUT272" s="87"/>
      <c r="NUU272" s="87"/>
      <c r="NUV272" s="87"/>
      <c r="NUW272" s="88"/>
      <c r="NUX272" s="12"/>
      <c r="NUY272" s="12"/>
      <c r="NUZ272" s="88"/>
      <c r="NVA272" s="88"/>
      <c r="NVB272" s="11"/>
      <c r="NVC272" s="11"/>
      <c r="NVD272" s="89"/>
      <c r="NVE272" s="87"/>
      <c r="NVF272" s="90"/>
      <c r="NVG272" s="91"/>
      <c r="NVH272" s="86"/>
      <c r="NVI272" s="87"/>
      <c r="NVJ272" s="87"/>
      <c r="NVK272" s="87"/>
      <c r="NVL272" s="87"/>
      <c r="NVM272" s="88"/>
      <c r="NVN272" s="12"/>
      <c r="NVO272" s="12"/>
      <c r="NVP272" s="88"/>
      <c r="NVQ272" s="88"/>
      <c r="NVR272" s="11"/>
      <c r="NVS272" s="11"/>
      <c r="NVT272" s="89"/>
      <c r="NVU272" s="87"/>
      <c r="NVV272" s="90"/>
      <c r="NVW272" s="91"/>
      <c r="NVX272" s="86"/>
      <c r="NVY272" s="87"/>
      <c r="NVZ272" s="87"/>
      <c r="NWA272" s="87"/>
      <c r="NWB272" s="87"/>
      <c r="NWC272" s="88"/>
      <c r="NWD272" s="12"/>
      <c r="NWE272" s="12"/>
      <c r="NWF272" s="88"/>
      <c r="NWG272" s="88"/>
      <c r="NWH272" s="11"/>
      <c r="NWI272" s="11"/>
      <c r="NWJ272" s="89"/>
      <c r="NWK272" s="87"/>
      <c r="NWL272" s="90"/>
      <c r="NWM272" s="91"/>
      <c r="NWN272" s="86"/>
      <c r="NWO272" s="87"/>
      <c r="NWP272" s="87"/>
      <c r="NWQ272" s="87"/>
      <c r="NWR272" s="87"/>
      <c r="NWS272" s="88"/>
      <c r="NWT272" s="12"/>
      <c r="NWU272" s="12"/>
      <c r="NWV272" s="88"/>
      <c r="NWW272" s="88"/>
      <c r="NWX272" s="11"/>
      <c r="NWY272" s="11"/>
      <c r="NWZ272" s="89"/>
      <c r="NXA272" s="87"/>
      <c r="NXB272" s="90"/>
      <c r="NXC272" s="91"/>
      <c r="NXD272" s="86"/>
      <c r="NXE272" s="87"/>
      <c r="NXF272" s="87"/>
      <c r="NXG272" s="87"/>
      <c r="NXH272" s="87"/>
      <c r="NXI272" s="88"/>
      <c r="NXJ272" s="12"/>
      <c r="NXK272" s="12"/>
      <c r="NXL272" s="88"/>
      <c r="NXM272" s="88"/>
      <c r="NXN272" s="11"/>
      <c r="NXO272" s="11"/>
      <c r="NXP272" s="89"/>
      <c r="NXQ272" s="87"/>
      <c r="NXR272" s="90"/>
      <c r="NXS272" s="91"/>
      <c r="NXT272" s="86"/>
      <c r="NXU272" s="87"/>
      <c r="NXV272" s="87"/>
      <c r="NXW272" s="87"/>
      <c r="NXX272" s="87"/>
      <c r="NXY272" s="88"/>
      <c r="NXZ272" s="12"/>
      <c r="NYA272" s="12"/>
      <c r="NYB272" s="88"/>
      <c r="NYC272" s="88"/>
      <c r="NYD272" s="11"/>
      <c r="NYE272" s="11"/>
      <c r="NYF272" s="89"/>
      <c r="NYG272" s="87"/>
      <c r="NYH272" s="90"/>
      <c r="NYI272" s="91"/>
      <c r="NYJ272" s="86"/>
      <c r="NYK272" s="87"/>
      <c r="NYL272" s="87"/>
      <c r="NYM272" s="87"/>
      <c r="NYN272" s="87"/>
      <c r="NYO272" s="88"/>
      <c r="NYP272" s="12"/>
      <c r="NYQ272" s="12"/>
      <c r="NYR272" s="88"/>
      <c r="NYS272" s="88"/>
      <c r="NYT272" s="11"/>
      <c r="NYU272" s="11"/>
      <c r="NYV272" s="89"/>
      <c r="NYW272" s="87"/>
      <c r="NYX272" s="90"/>
      <c r="NYY272" s="91"/>
      <c r="NYZ272" s="86"/>
      <c r="NZA272" s="87"/>
      <c r="NZB272" s="87"/>
      <c r="NZC272" s="87"/>
      <c r="NZD272" s="87"/>
      <c r="NZE272" s="88"/>
      <c r="NZF272" s="12"/>
      <c r="NZG272" s="12"/>
      <c r="NZH272" s="88"/>
      <c r="NZI272" s="88"/>
      <c r="NZJ272" s="11"/>
      <c r="NZK272" s="11"/>
      <c r="NZL272" s="89"/>
      <c r="NZM272" s="87"/>
      <c r="NZN272" s="90"/>
      <c r="NZO272" s="91"/>
      <c r="NZP272" s="86"/>
      <c r="NZQ272" s="87"/>
      <c r="NZR272" s="87"/>
      <c r="NZS272" s="87"/>
      <c r="NZT272" s="87"/>
      <c r="NZU272" s="88"/>
      <c r="NZV272" s="12"/>
      <c r="NZW272" s="12"/>
      <c r="NZX272" s="88"/>
      <c r="NZY272" s="88"/>
      <c r="NZZ272" s="11"/>
      <c r="OAA272" s="11"/>
      <c r="OAB272" s="89"/>
      <c r="OAC272" s="87"/>
      <c r="OAD272" s="90"/>
      <c r="OAE272" s="91"/>
      <c r="OAF272" s="86"/>
      <c r="OAG272" s="87"/>
      <c r="OAH272" s="87"/>
      <c r="OAI272" s="87"/>
      <c r="OAJ272" s="87"/>
      <c r="OAK272" s="88"/>
      <c r="OAL272" s="12"/>
      <c r="OAM272" s="12"/>
      <c r="OAN272" s="88"/>
      <c r="OAO272" s="88"/>
      <c r="OAP272" s="11"/>
      <c r="OAQ272" s="11"/>
      <c r="OAR272" s="89"/>
      <c r="OAS272" s="87"/>
      <c r="OAT272" s="90"/>
      <c r="OAU272" s="91"/>
      <c r="OAV272" s="86"/>
      <c r="OAW272" s="87"/>
      <c r="OAX272" s="87"/>
      <c r="OAY272" s="87"/>
      <c r="OAZ272" s="87"/>
      <c r="OBA272" s="88"/>
      <c r="OBB272" s="12"/>
      <c r="OBC272" s="12"/>
      <c r="OBD272" s="88"/>
      <c r="OBE272" s="88"/>
      <c r="OBF272" s="11"/>
      <c r="OBG272" s="11"/>
      <c r="OBH272" s="89"/>
      <c r="OBI272" s="87"/>
      <c r="OBJ272" s="90"/>
      <c r="OBK272" s="91"/>
      <c r="OBL272" s="86"/>
      <c r="OBM272" s="87"/>
      <c r="OBN272" s="87"/>
      <c r="OBO272" s="87"/>
      <c r="OBP272" s="87"/>
      <c r="OBQ272" s="88"/>
      <c r="OBR272" s="12"/>
      <c r="OBS272" s="12"/>
      <c r="OBT272" s="88"/>
      <c r="OBU272" s="88"/>
      <c r="OBV272" s="11"/>
      <c r="OBW272" s="11"/>
      <c r="OBX272" s="89"/>
      <c r="OBY272" s="87"/>
      <c r="OBZ272" s="90"/>
      <c r="OCA272" s="91"/>
      <c r="OCB272" s="86"/>
      <c r="OCC272" s="87"/>
      <c r="OCD272" s="87"/>
      <c r="OCE272" s="87"/>
      <c r="OCF272" s="87"/>
      <c r="OCG272" s="88"/>
      <c r="OCH272" s="12"/>
      <c r="OCI272" s="12"/>
      <c r="OCJ272" s="88"/>
      <c r="OCK272" s="88"/>
      <c r="OCL272" s="11"/>
      <c r="OCM272" s="11"/>
      <c r="OCN272" s="89"/>
      <c r="OCO272" s="87"/>
      <c r="OCP272" s="90"/>
      <c r="OCQ272" s="91"/>
      <c r="OCR272" s="86"/>
      <c r="OCS272" s="87"/>
      <c r="OCT272" s="87"/>
      <c r="OCU272" s="87"/>
      <c r="OCV272" s="87"/>
      <c r="OCW272" s="88"/>
      <c r="OCX272" s="12"/>
      <c r="OCY272" s="12"/>
      <c r="OCZ272" s="88"/>
      <c r="ODA272" s="88"/>
      <c r="ODB272" s="11"/>
      <c r="ODC272" s="11"/>
      <c r="ODD272" s="89"/>
      <c r="ODE272" s="87"/>
      <c r="ODF272" s="90"/>
      <c r="ODG272" s="91"/>
      <c r="ODH272" s="86"/>
      <c r="ODI272" s="87"/>
      <c r="ODJ272" s="87"/>
      <c r="ODK272" s="87"/>
      <c r="ODL272" s="87"/>
      <c r="ODM272" s="88"/>
      <c r="ODN272" s="12"/>
      <c r="ODO272" s="12"/>
      <c r="ODP272" s="88"/>
      <c r="ODQ272" s="88"/>
      <c r="ODR272" s="11"/>
      <c r="ODS272" s="11"/>
      <c r="ODT272" s="89"/>
      <c r="ODU272" s="87"/>
      <c r="ODV272" s="90"/>
      <c r="ODW272" s="91"/>
      <c r="ODX272" s="86"/>
      <c r="ODY272" s="87"/>
      <c r="ODZ272" s="87"/>
      <c r="OEA272" s="87"/>
      <c r="OEB272" s="87"/>
      <c r="OEC272" s="88"/>
      <c r="OED272" s="12"/>
      <c r="OEE272" s="12"/>
      <c r="OEF272" s="88"/>
      <c r="OEG272" s="88"/>
      <c r="OEH272" s="11"/>
      <c r="OEI272" s="11"/>
      <c r="OEJ272" s="89"/>
      <c r="OEK272" s="87"/>
      <c r="OEL272" s="90"/>
      <c r="OEM272" s="91"/>
      <c r="OEN272" s="86"/>
      <c r="OEO272" s="87"/>
      <c r="OEP272" s="87"/>
      <c r="OEQ272" s="87"/>
      <c r="OER272" s="87"/>
      <c r="OES272" s="88"/>
      <c r="OET272" s="12"/>
      <c r="OEU272" s="12"/>
      <c r="OEV272" s="88"/>
      <c r="OEW272" s="88"/>
      <c r="OEX272" s="11"/>
      <c r="OEY272" s="11"/>
      <c r="OEZ272" s="89"/>
      <c r="OFA272" s="87"/>
      <c r="OFB272" s="90"/>
      <c r="OFC272" s="91"/>
      <c r="OFD272" s="86"/>
      <c r="OFE272" s="87"/>
      <c r="OFF272" s="87"/>
      <c r="OFG272" s="87"/>
      <c r="OFH272" s="87"/>
      <c r="OFI272" s="88"/>
      <c r="OFJ272" s="12"/>
      <c r="OFK272" s="12"/>
      <c r="OFL272" s="88"/>
      <c r="OFM272" s="88"/>
      <c r="OFN272" s="11"/>
      <c r="OFO272" s="11"/>
      <c r="OFP272" s="89"/>
      <c r="OFQ272" s="87"/>
      <c r="OFR272" s="90"/>
      <c r="OFS272" s="91"/>
      <c r="OFT272" s="86"/>
      <c r="OFU272" s="87"/>
      <c r="OFV272" s="87"/>
      <c r="OFW272" s="87"/>
      <c r="OFX272" s="87"/>
      <c r="OFY272" s="88"/>
      <c r="OFZ272" s="12"/>
      <c r="OGA272" s="12"/>
      <c r="OGB272" s="88"/>
      <c r="OGC272" s="88"/>
      <c r="OGD272" s="11"/>
      <c r="OGE272" s="11"/>
      <c r="OGF272" s="89"/>
      <c r="OGG272" s="87"/>
      <c r="OGH272" s="90"/>
      <c r="OGI272" s="91"/>
      <c r="OGJ272" s="86"/>
      <c r="OGK272" s="87"/>
      <c r="OGL272" s="87"/>
      <c r="OGM272" s="87"/>
      <c r="OGN272" s="87"/>
      <c r="OGO272" s="88"/>
      <c r="OGP272" s="12"/>
      <c r="OGQ272" s="12"/>
      <c r="OGR272" s="88"/>
      <c r="OGS272" s="88"/>
      <c r="OGT272" s="11"/>
      <c r="OGU272" s="11"/>
      <c r="OGV272" s="89"/>
      <c r="OGW272" s="87"/>
      <c r="OGX272" s="90"/>
      <c r="OGY272" s="91"/>
      <c r="OGZ272" s="86"/>
      <c r="OHA272" s="87"/>
      <c r="OHB272" s="87"/>
      <c r="OHC272" s="87"/>
      <c r="OHD272" s="87"/>
      <c r="OHE272" s="88"/>
      <c r="OHF272" s="12"/>
      <c r="OHG272" s="12"/>
      <c r="OHH272" s="88"/>
      <c r="OHI272" s="88"/>
      <c r="OHJ272" s="11"/>
      <c r="OHK272" s="11"/>
      <c r="OHL272" s="89"/>
      <c r="OHM272" s="87"/>
      <c r="OHN272" s="90"/>
      <c r="OHO272" s="91"/>
      <c r="OHP272" s="86"/>
      <c r="OHQ272" s="87"/>
      <c r="OHR272" s="87"/>
      <c r="OHS272" s="87"/>
      <c r="OHT272" s="87"/>
      <c r="OHU272" s="88"/>
      <c r="OHV272" s="12"/>
      <c r="OHW272" s="12"/>
      <c r="OHX272" s="88"/>
      <c r="OHY272" s="88"/>
      <c r="OHZ272" s="11"/>
      <c r="OIA272" s="11"/>
      <c r="OIB272" s="89"/>
      <c r="OIC272" s="87"/>
      <c r="OID272" s="90"/>
      <c r="OIE272" s="91"/>
      <c r="OIF272" s="86"/>
      <c r="OIG272" s="87"/>
      <c r="OIH272" s="87"/>
      <c r="OII272" s="87"/>
      <c r="OIJ272" s="87"/>
      <c r="OIK272" s="88"/>
      <c r="OIL272" s="12"/>
      <c r="OIM272" s="12"/>
      <c r="OIN272" s="88"/>
      <c r="OIO272" s="88"/>
      <c r="OIP272" s="11"/>
      <c r="OIQ272" s="11"/>
      <c r="OIR272" s="89"/>
      <c r="OIS272" s="87"/>
      <c r="OIT272" s="90"/>
      <c r="OIU272" s="91"/>
      <c r="OIV272" s="86"/>
      <c r="OIW272" s="87"/>
      <c r="OIX272" s="87"/>
      <c r="OIY272" s="87"/>
      <c r="OIZ272" s="87"/>
      <c r="OJA272" s="88"/>
      <c r="OJB272" s="12"/>
      <c r="OJC272" s="12"/>
      <c r="OJD272" s="88"/>
      <c r="OJE272" s="88"/>
      <c r="OJF272" s="11"/>
      <c r="OJG272" s="11"/>
      <c r="OJH272" s="89"/>
      <c r="OJI272" s="87"/>
      <c r="OJJ272" s="90"/>
      <c r="OJK272" s="91"/>
      <c r="OJL272" s="86"/>
      <c r="OJM272" s="87"/>
      <c r="OJN272" s="87"/>
      <c r="OJO272" s="87"/>
      <c r="OJP272" s="87"/>
      <c r="OJQ272" s="88"/>
      <c r="OJR272" s="12"/>
      <c r="OJS272" s="12"/>
      <c r="OJT272" s="88"/>
      <c r="OJU272" s="88"/>
      <c r="OJV272" s="11"/>
      <c r="OJW272" s="11"/>
      <c r="OJX272" s="89"/>
      <c r="OJY272" s="87"/>
      <c r="OJZ272" s="90"/>
      <c r="OKA272" s="91"/>
      <c r="OKB272" s="86"/>
      <c r="OKC272" s="87"/>
      <c r="OKD272" s="87"/>
      <c r="OKE272" s="87"/>
      <c r="OKF272" s="87"/>
      <c r="OKG272" s="88"/>
      <c r="OKH272" s="12"/>
      <c r="OKI272" s="12"/>
      <c r="OKJ272" s="88"/>
      <c r="OKK272" s="88"/>
      <c r="OKL272" s="11"/>
      <c r="OKM272" s="11"/>
      <c r="OKN272" s="89"/>
      <c r="OKO272" s="87"/>
      <c r="OKP272" s="90"/>
      <c r="OKQ272" s="91"/>
      <c r="OKR272" s="86"/>
      <c r="OKS272" s="87"/>
      <c r="OKT272" s="87"/>
      <c r="OKU272" s="87"/>
      <c r="OKV272" s="87"/>
      <c r="OKW272" s="88"/>
      <c r="OKX272" s="12"/>
      <c r="OKY272" s="12"/>
      <c r="OKZ272" s="88"/>
      <c r="OLA272" s="88"/>
      <c r="OLB272" s="11"/>
      <c r="OLC272" s="11"/>
      <c r="OLD272" s="89"/>
      <c r="OLE272" s="87"/>
      <c r="OLF272" s="90"/>
      <c r="OLG272" s="91"/>
      <c r="OLH272" s="86"/>
      <c r="OLI272" s="87"/>
      <c r="OLJ272" s="87"/>
      <c r="OLK272" s="87"/>
      <c r="OLL272" s="87"/>
      <c r="OLM272" s="88"/>
      <c r="OLN272" s="12"/>
      <c r="OLO272" s="12"/>
      <c r="OLP272" s="88"/>
      <c r="OLQ272" s="88"/>
      <c r="OLR272" s="11"/>
      <c r="OLS272" s="11"/>
      <c r="OLT272" s="89"/>
      <c r="OLU272" s="87"/>
      <c r="OLV272" s="90"/>
      <c r="OLW272" s="91"/>
      <c r="OLX272" s="86"/>
      <c r="OLY272" s="87"/>
      <c r="OLZ272" s="87"/>
      <c r="OMA272" s="87"/>
      <c r="OMB272" s="87"/>
      <c r="OMC272" s="88"/>
      <c r="OMD272" s="12"/>
      <c r="OME272" s="12"/>
      <c r="OMF272" s="88"/>
      <c r="OMG272" s="88"/>
      <c r="OMH272" s="11"/>
      <c r="OMI272" s="11"/>
      <c r="OMJ272" s="89"/>
      <c r="OMK272" s="87"/>
      <c r="OML272" s="90"/>
      <c r="OMM272" s="91"/>
      <c r="OMN272" s="86"/>
      <c r="OMO272" s="87"/>
      <c r="OMP272" s="87"/>
      <c r="OMQ272" s="87"/>
      <c r="OMR272" s="87"/>
      <c r="OMS272" s="88"/>
      <c r="OMT272" s="12"/>
      <c r="OMU272" s="12"/>
      <c r="OMV272" s="88"/>
      <c r="OMW272" s="88"/>
      <c r="OMX272" s="11"/>
      <c r="OMY272" s="11"/>
      <c r="OMZ272" s="89"/>
      <c r="ONA272" s="87"/>
      <c r="ONB272" s="90"/>
      <c r="ONC272" s="91"/>
      <c r="OND272" s="86"/>
      <c r="ONE272" s="87"/>
      <c r="ONF272" s="87"/>
      <c r="ONG272" s="87"/>
      <c r="ONH272" s="87"/>
      <c r="ONI272" s="88"/>
      <c r="ONJ272" s="12"/>
      <c r="ONK272" s="12"/>
      <c r="ONL272" s="88"/>
      <c r="ONM272" s="88"/>
      <c r="ONN272" s="11"/>
      <c r="ONO272" s="11"/>
      <c r="ONP272" s="89"/>
      <c r="ONQ272" s="87"/>
      <c r="ONR272" s="90"/>
      <c r="ONS272" s="91"/>
      <c r="ONT272" s="86"/>
      <c r="ONU272" s="87"/>
      <c r="ONV272" s="87"/>
      <c r="ONW272" s="87"/>
      <c r="ONX272" s="87"/>
      <c r="ONY272" s="88"/>
      <c r="ONZ272" s="12"/>
      <c r="OOA272" s="12"/>
      <c r="OOB272" s="88"/>
      <c r="OOC272" s="88"/>
      <c r="OOD272" s="11"/>
      <c r="OOE272" s="11"/>
      <c r="OOF272" s="89"/>
      <c r="OOG272" s="87"/>
      <c r="OOH272" s="90"/>
      <c r="OOI272" s="91"/>
      <c r="OOJ272" s="86"/>
      <c r="OOK272" s="87"/>
      <c r="OOL272" s="87"/>
      <c r="OOM272" s="87"/>
      <c r="OON272" s="87"/>
      <c r="OOO272" s="88"/>
      <c r="OOP272" s="12"/>
      <c r="OOQ272" s="12"/>
      <c r="OOR272" s="88"/>
      <c r="OOS272" s="88"/>
      <c r="OOT272" s="11"/>
      <c r="OOU272" s="11"/>
      <c r="OOV272" s="89"/>
      <c r="OOW272" s="87"/>
      <c r="OOX272" s="90"/>
      <c r="OOY272" s="91"/>
      <c r="OOZ272" s="86"/>
      <c r="OPA272" s="87"/>
      <c r="OPB272" s="87"/>
      <c r="OPC272" s="87"/>
      <c r="OPD272" s="87"/>
      <c r="OPE272" s="88"/>
      <c r="OPF272" s="12"/>
      <c r="OPG272" s="12"/>
      <c r="OPH272" s="88"/>
      <c r="OPI272" s="88"/>
      <c r="OPJ272" s="11"/>
      <c r="OPK272" s="11"/>
      <c r="OPL272" s="89"/>
      <c r="OPM272" s="87"/>
      <c r="OPN272" s="90"/>
      <c r="OPO272" s="91"/>
      <c r="OPP272" s="86"/>
      <c r="OPQ272" s="87"/>
      <c r="OPR272" s="87"/>
      <c r="OPS272" s="87"/>
      <c r="OPT272" s="87"/>
      <c r="OPU272" s="88"/>
      <c r="OPV272" s="12"/>
      <c r="OPW272" s="12"/>
      <c r="OPX272" s="88"/>
      <c r="OPY272" s="88"/>
      <c r="OPZ272" s="11"/>
      <c r="OQA272" s="11"/>
      <c r="OQB272" s="89"/>
      <c r="OQC272" s="87"/>
      <c r="OQD272" s="90"/>
      <c r="OQE272" s="91"/>
      <c r="OQF272" s="86"/>
      <c r="OQG272" s="87"/>
      <c r="OQH272" s="87"/>
      <c r="OQI272" s="87"/>
      <c r="OQJ272" s="87"/>
      <c r="OQK272" s="88"/>
      <c r="OQL272" s="12"/>
      <c r="OQM272" s="12"/>
      <c r="OQN272" s="88"/>
      <c r="OQO272" s="88"/>
      <c r="OQP272" s="11"/>
      <c r="OQQ272" s="11"/>
      <c r="OQR272" s="89"/>
      <c r="OQS272" s="87"/>
      <c r="OQT272" s="90"/>
      <c r="OQU272" s="91"/>
      <c r="OQV272" s="86"/>
      <c r="OQW272" s="87"/>
      <c r="OQX272" s="87"/>
      <c r="OQY272" s="87"/>
      <c r="OQZ272" s="87"/>
      <c r="ORA272" s="88"/>
      <c r="ORB272" s="12"/>
      <c r="ORC272" s="12"/>
      <c r="ORD272" s="88"/>
      <c r="ORE272" s="88"/>
      <c r="ORF272" s="11"/>
      <c r="ORG272" s="11"/>
      <c r="ORH272" s="89"/>
      <c r="ORI272" s="87"/>
      <c r="ORJ272" s="90"/>
      <c r="ORK272" s="91"/>
      <c r="ORL272" s="86"/>
      <c r="ORM272" s="87"/>
      <c r="ORN272" s="87"/>
      <c r="ORO272" s="87"/>
      <c r="ORP272" s="87"/>
      <c r="ORQ272" s="88"/>
      <c r="ORR272" s="12"/>
      <c r="ORS272" s="12"/>
      <c r="ORT272" s="88"/>
      <c r="ORU272" s="88"/>
      <c r="ORV272" s="11"/>
      <c r="ORW272" s="11"/>
      <c r="ORX272" s="89"/>
      <c r="ORY272" s="87"/>
      <c r="ORZ272" s="90"/>
      <c r="OSA272" s="91"/>
      <c r="OSB272" s="86"/>
      <c r="OSC272" s="87"/>
      <c r="OSD272" s="87"/>
      <c r="OSE272" s="87"/>
      <c r="OSF272" s="87"/>
      <c r="OSG272" s="88"/>
      <c r="OSH272" s="12"/>
      <c r="OSI272" s="12"/>
      <c r="OSJ272" s="88"/>
      <c r="OSK272" s="88"/>
      <c r="OSL272" s="11"/>
      <c r="OSM272" s="11"/>
      <c r="OSN272" s="89"/>
      <c r="OSO272" s="87"/>
      <c r="OSP272" s="90"/>
      <c r="OSQ272" s="91"/>
      <c r="OSR272" s="86"/>
      <c r="OSS272" s="87"/>
      <c r="OST272" s="87"/>
      <c r="OSU272" s="87"/>
      <c r="OSV272" s="87"/>
      <c r="OSW272" s="88"/>
      <c r="OSX272" s="12"/>
      <c r="OSY272" s="12"/>
      <c r="OSZ272" s="88"/>
      <c r="OTA272" s="88"/>
      <c r="OTB272" s="11"/>
      <c r="OTC272" s="11"/>
      <c r="OTD272" s="89"/>
      <c r="OTE272" s="87"/>
      <c r="OTF272" s="90"/>
      <c r="OTG272" s="91"/>
      <c r="OTH272" s="86"/>
      <c r="OTI272" s="87"/>
      <c r="OTJ272" s="87"/>
      <c r="OTK272" s="87"/>
      <c r="OTL272" s="87"/>
      <c r="OTM272" s="88"/>
      <c r="OTN272" s="12"/>
      <c r="OTO272" s="12"/>
      <c r="OTP272" s="88"/>
      <c r="OTQ272" s="88"/>
      <c r="OTR272" s="11"/>
      <c r="OTS272" s="11"/>
      <c r="OTT272" s="89"/>
      <c r="OTU272" s="87"/>
      <c r="OTV272" s="90"/>
      <c r="OTW272" s="91"/>
      <c r="OTX272" s="86"/>
      <c r="OTY272" s="87"/>
      <c r="OTZ272" s="87"/>
      <c r="OUA272" s="87"/>
      <c r="OUB272" s="87"/>
      <c r="OUC272" s="88"/>
      <c r="OUD272" s="12"/>
      <c r="OUE272" s="12"/>
      <c r="OUF272" s="88"/>
      <c r="OUG272" s="88"/>
      <c r="OUH272" s="11"/>
      <c r="OUI272" s="11"/>
      <c r="OUJ272" s="89"/>
      <c r="OUK272" s="87"/>
      <c r="OUL272" s="90"/>
      <c r="OUM272" s="91"/>
      <c r="OUN272" s="86"/>
      <c r="OUO272" s="87"/>
      <c r="OUP272" s="87"/>
      <c r="OUQ272" s="87"/>
      <c r="OUR272" s="87"/>
      <c r="OUS272" s="88"/>
      <c r="OUT272" s="12"/>
      <c r="OUU272" s="12"/>
      <c r="OUV272" s="88"/>
      <c r="OUW272" s="88"/>
      <c r="OUX272" s="11"/>
      <c r="OUY272" s="11"/>
      <c r="OUZ272" s="89"/>
      <c r="OVA272" s="87"/>
      <c r="OVB272" s="90"/>
      <c r="OVC272" s="91"/>
      <c r="OVD272" s="86"/>
      <c r="OVE272" s="87"/>
      <c r="OVF272" s="87"/>
      <c r="OVG272" s="87"/>
      <c r="OVH272" s="87"/>
      <c r="OVI272" s="88"/>
      <c r="OVJ272" s="12"/>
      <c r="OVK272" s="12"/>
      <c r="OVL272" s="88"/>
      <c r="OVM272" s="88"/>
      <c r="OVN272" s="11"/>
      <c r="OVO272" s="11"/>
      <c r="OVP272" s="89"/>
      <c r="OVQ272" s="87"/>
      <c r="OVR272" s="90"/>
      <c r="OVS272" s="91"/>
      <c r="OVT272" s="86"/>
      <c r="OVU272" s="87"/>
      <c r="OVV272" s="87"/>
      <c r="OVW272" s="87"/>
      <c r="OVX272" s="87"/>
      <c r="OVY272" s="88"/>
      <c r="OVZ272" s="12"/>
      <c r="OWA272" s="12"/>
      <c r="OWB272" s="88"/>
      <c r="OWC272" s="88"/>
      <c r="OWD272" s="11"/>
      <c r="OWE272" s="11"/>
      <c r="OWF272" s="89"/>
      <c r="OWG272" s="87"/>
      <c r="OWH272" s="90"/>
      <c r="OWI272" s="91"/>
      <c r="OWJ272" s="86"/>
      <c r="OWK272" s="87"/>
      <c r="OWL272" s="87"/>
      <c r="OWM272" s="87"/>
      <c r="OWN272" s="87"/>
      <c r="OWO272" s="88"/>
      <c r="OWP272" s="12"/>
      <c r="OWQ272" s="12"/>
      <c r="OWR272" s="88"/>
      <c r="OWS272" s="88"/>
      <c r="OWT272" s="11"/>
      <c r="OWU272" s="11"/>
      <c r="OWV272" s="89"/>
      <c r="OWW272" s="87"/>
      <c r="OWX272" s="90"/>
      <c r="OWY272" s="91"/>
      <c r="OWZ272" s="86"/>
      <c r="OXA272" s="87"/>
      <c r="OXB272" s="87"/>
      <c r="OXC272" s="87"/>
      <c r="OXD272" s="87"/>
      <c r="OXE272" s="88"/>
      <c r="OXF272" s="12"/>
      <c r="OXG272" s="12"/>
      <c r="OXH272" s="88"/>
      <c r="OXI272" s="88"/>
      <c r="OXJ272" s="11"/>
      <c r="OXK272" s="11"/>
      <c r="OXL272" s="89"/>
      <c r="OXM272" s="87"/>
      <c r="OXN272" s="90"/>
      <c r="OXO272" s="91"/>
      <c r="OXP272" s="86"/>
      <c r="OXQ272" s="87"/>
      <c r="OXR272" s="87"/>
      <c r="OXS272" s="87"/>
      <c r="OXT272" s="87"/>
      <c r="OXU272" s="88"/>
      <c r="OXV272" s="12"/>
      <c r="OXW272" s="12"/>
      <c r="OXX272" s="88"/>
      <c r="OXY272" s="88"/>
      <c r="OXZ272" s="11"/>
      <c r="OYA272" s="11"/>
      <c r="OYB272" s="89"/>
      <c r="OYC272" s="87"/>
      <c r="OYD272" s="90"/>
      <c r="OYE272" s="91"/>
      <c r="OYF272" s="86"/>
      <c r="OYG272" s="87"/>
      <c r="OYH272" s="87"/>
      <c r="OYI272" s="87"/>
      <c r="OYJ272" s="87"/>
      <c r="OYK272" s="88"/>
      <c r="OYL272" s="12"/>
      <c r="OYM272" s="12"/>
      <c r="OYN272" s="88"/>
      <c r="OYO272" s="88"/>
      <c r="OYP272" s="11"/>
      <c r="OYQ272" s="11"/>
      <c r="OYR272" s="89"/>
      <c r="OYS272" s="87"/>
      <c r="OYT272" s="90"/>
      <c r="OYU272" s="91"/>
      <c r="OYV272" s="86"/>
      <c r="OYW272" s="87"/>
      <c r="OYX272" s="87"/>
      <c r="OYY272" s="87"/>
      <c r="OYZ272" s="87"/>
      <c r="OZA272" s="88"/>
      <c r="OZB272" s="12"/>
      <c r="OZC272" s="12"/>
      <c r="OZD272" s="88"/>
      <c r="OZE272" s="88"/>
      <c r="OZF272" s="11"/>
      <c r="OZG272" s="11"/>
      <c r="OZH272" s="89"/>
      <c r="OZI272" s="87"/>
      <c r="OZJ272" s="90"/>
      <c r="OZK272" s="91"/>
      <c r="OZL272" s="86"/>
      <c r="OZM272" s="87"/>
      <c r="OZN272" s="87"/>
      <c r="OZO272" s="87"/>
      <c r="OZP272" s="87"/>
      <c r="OZQ272" s="88"/>
      <c r="OZR272" s="12"/>
      <c r="OZS272" s="12"/>
      <c r="OZT272" s="88"/>
      <c r="OZU272" s="88"/>
      <c r="OZV272" s="11"/>
      <c r="OZW272" s="11"/>
      <c r="OZX272" s="89"/>
      <c r="OZY272" s="87"/>
      <c r="OZZ272" s="90"/>
      <c r="PAA272" s="91"/>
      <c r="PAB272" s="86"/>
      <c r="PAC272" s="87"/>
      <c r="PAD272" s="87"/>
      <c r="PAE272" s="87"/>
      <c r="PAF272" s="87"/>
      <c r="PAG272" s="88"/>
      <c r="PAH272" s="12"/>
      <c r="PAI272" s="12"/>
      <c r="PAJ272" s="88"/>
      <c r="PAK272" s="88"/>
      <c r="PAL272" s="11"/>
      <c r="PAM272" s="11"/>
      <c r="PAN272" s="89"/>
      <c r="PAO272" s="87"/>
      <c r="PAP272" s="90"/>
      <c r="PAQ272" s="91"/>
      <c r="PAR272" s="86"/>
      <c r="PAS272" s="87"/>
      <c r="PAT272" s="87"/>
      <c r="PAU272" s="87"/>
      <c r="PAV272" s="87"/>
      <c r="PAW272" s="88"/>
      <c r="PAX272" s="12"/>
      <c r="PAY272" s="12"/>
      <c r="PAZ272" s="88"/>
      <c r="PBA272" s="88"/>
      <c r="PBB272" s="11"/>
      <c r="PBC272" s="11"/>
      <c r="PBD272" s="89"/>
      <c r="PBE272" s="87"/>
      <c r="PBF272" s="90"/>
      <c r="PBG272" s="91"/>
      <c r="PBH272" s="86"/>
      <c r="PBI272" s="87"/>
      <c r="PBJ272" s="87"/>
      <c r="PBK272" s="87"/>
      <c r="PBL272" s="87"/>
      <c r="PBM272" s="88"/>
      <c r="PBN272" s="12"/>
      <c r="PBO272" s="12"/>
      <c r="PBP272" s="88"/>
      <c r="PBQ272" s="88"/>
      <c r="PBR272" s="11"/>
      <c r="PBS272" s="11"/>
      <c r="PBT272" s="89"/>
      <c r="PBU272" s="87"/>
      <c r="PBV272" s="90"/>
      <c r="PBW272" s="91"/>
      <c r="PBX272" s="86"/>
      <c r="PBY272" s="87"/>
      <c r="PBZ272" s="87"/>
      <c r="PCA272" s="87"/>
      <c r="PCB272" s="87"/>
      <c r="PCC272" s="88"/>
      <c r="PCD272" s="12"/>
      <c r="PCE272" s="12"/>
      <c r="PCF272" s="88"/>
      <c r="PCG272" s="88"/>
      <c r="PCH272" s="11"/>
      <c r="PCI272" s="11"/>
      <c r="PCJ272" s="89"/>
      <c r="PCK272" s="87"/>
      <c r="PCL272" s="90"/>
      <c r="PCM272" s="91"/>
      <c r="PCN272" s="86"/>
      <c r="PCO272" s="87"/>
      <c r="PCP272" s="87"/>
      <c r="PCQ272" s="87"/>
      <c r="PCR272" s="87"/>
      <c r="PCS272" s="88"/>
      <c r="PCT272" s="12"/>
      <c r="PCU272" s="12"/>
      <c r="PCV272" s="88"/>
      <c r="PCW272" s="88"/>
      <c r="PCX272" s="11"/>
      <c r="PCY272" s="11"/>
      <c r="PCZ272" s="89"/>
      <c r="PDA272" s="87"/>
      <c r="PDB272" s="90"/>
      <c r="PDC272" s="91"/>
      <c r="PDD272" s="86"/>
      <c r="PDE272" s="87"/>
      <c r="PDF272" s="87"/>
      <c r="PDG272" s="87"/>
      <c r="PDH272" s="87"/>
      <c r="PDI272" s="88"/>
      <c r="PDJ272" s="12"/>
      <c r="PDK272" s="12"/>
      <c r="PDL272" s="88"/>
      <c r="PDM272" s="88"/>
      <c r="PDN272" s="11"/>
      <c r="PDO272" s="11"/>
      <c r="PDP272" s="89"/>
      <c r="PDQ272" s="87"/>
      <c r="PDR272" s="90"/>
      <c r="PDS272" s="91"/>
      <c r="PDT272" s="86"/>
      <c r="PDU272" s="87"/>
      <c r="PDV272" s="87"/>
      <c r="PDW272" s="87"/>
      <c r="PDX272" s="87"/>
      <c r="PDY272" s="88"/>
      <c r="PDZ272" s="12"/>
      <c r="PEA272" s="12"/>
      <c r="PEB272" s="88"/>
      <c r="PEC272" s="88"/>
      <c r="PED272" s="11"/>
      <c r="PEE272" s="11"/>
      <c r="PEF272" s="89"/>
      <c r="PEG272" s="87"/>
      <c r="PEH272" s="90"/>
      <c r="PEI272" s="91"/>
      <c r="PEJ272" s="86"/>
      <c r="PEK272" s="87"/>
      <c r="PEL272" s="87"/>
      <c r="PEM272" s="87"/>
      <c r="PEN272" s="87"/>
      <c r="PEO272" s="88"/>
      <c r="PEP272" s="12"/>
      <c r="PEQ272" s="12"/>
      <c r="PER272" s="88"/>
      <c r="PES272" s="88"/>
      <c r="PET272" s="11"/>
      <c r="PEU272" s="11"/>
      <c r="PEV272" s="89"/>
      <c r="PEW272" s="87"/>
      <c r="PEX272" s="90"/>
      <c r="PEY272" s="91"/>
      <c r="PEZ272" s="86"/>
      <c r="PFA272" s="87"/>
      <c r="PFB272" s="87"/>
      <c r="PFC272" s="87"/>
      <c r="PFD272" s="87"/>
      <c r="PFE272" s="88"/>
      <c r="PFF272" s="12"/>
      <c r="PFG272" s="12"/>
      <c r="PFH272" s="88"/>
      <c r="PFI272" s="88"/>
      <c r="PFJ272" s="11"/>
      <c r="PFK272" s="11"/>
      <c r="PFL272" s="89"/>
      <c r="PFM272" s="87"/>
      <c r="PFN272" s="90"/>
      <c r="PFO272" s="91"/>
      <c r="PFP272" s="86"/>
      <c r="PFQ272" s="87"/>
      <c r="PFR272" s="87"/>
      <c r="PFS272" s="87"/>
      <c r="PFT272" s="87"/>
      <c r="PFU272" s="88"/>
      <c r="PFV272" s="12"/>
      <c r="PFW272" s="12"/>
      <c r="PFX272" s="88"/>
      <c r="PFY272" s="88"/>
      <c r="PFZ272" s="11"/>
      <c r="PGA272" s="11"/>
      <c r="PGB272" s="89"/>
      <c r="PGC272" s="87"/>
      <c r="PGD272" s="90"/>
      <c r="PGE272" s="91"/>
      <c r="PGF272" s="86"/>
      <c r="PGG272" s="87"/>
      <c r="PGH272" s="87"/>
      <c r="PGI272" s="87"/>
      <c r="PGJ272" s="87"/>
      <c r="PGK272" s="88"/>
      <c r="PGL272" s="12"/>
      <c r="PGM272" s="12"/>
      <c r="PGN272" s="88"/>
      <c r="PGO272" s="88"/>
      <c r="PGP272" s="11"/>
      <c r="PGQ272" s="11"/>
      <c r="PGR272" s="89"/>
      <c r="PGS272" s="87"/>
      <c r="PGT272" s="90"/>
      <c r="PGU272" s="91"/>
      <c r="PGV272" s="86"/>
      <c r="PGW272" s="87"/>
      <c r="PGX272" s="87"/>
      <c r="PGY272" s="87"/>
      <c r="PGZ272" s="87"/>
      <c r="PHA272" s="88"/>
      <c r="PHB272" s="12"/>
      <c r="PHC272" s="12"/>
      <c r="PHD272" s="88"/>
      <c r="PHE272" s="88"/>
      <c r="PHF272" s="11"/>
      <c r="PHG272" s="11"/>
      <c r="PHH272" s="89"/>
      <c r="PHI272" s="87"/>
      <c r="PHJ272" s="90"/>
      <c r="PHK272" s="91"/>
      <c r="PHL272" s="86"/>
      <c r="PHM272" s="87"/>
      <c r="PHN272" s="87"/>
      <c r="PHO272" s="87"/>
      <c r="PHP272" s="87"/>
      <c r="PHQ272" s="88"/>
      <c r="PHR272" s="12"/>
      <c r="PHS272" s="12"/>
      <c r="PHT272" s="88"/>
      <c r="PHU272" s="88"/>
      <c r="PHV272" s="11"/>
      <c r="PHW272" s="11"/>
      <c r="PHX272" s="89"/>
      <c r="PHY272" s="87"/>
      <c r="PHZ272" s="90"/>
      <c r="PIA272" s="91"/>
      <c r="PIB272" s="86"/>
      <c r="PIC272" s="87"/>
      <c r="PID272" s="87"/>
      <c r="PIE272" s="87"/>
      <c r="PIF272" s="87"/>
      <c r="PIG272" s="88"/>
      <c r="PIH272" s="12"/>
      <c r="PII272" s="12"/>
      <c r="PIJ272" s="88"/>
      <c r="PIK272" s="88"/>
      <c r="PIL272" s="11"/>
      <c r="PIM272" s="11"/>
      <c r="PIN272" s="89"/>
      <c r="PIO272" s="87"/>
      <c r="PIP272" s="90"/>
      <c r="PIQ272" s="91"/>
      <c r="PIR272" s="86"/>
      <c r="PIS272" s="87"/>
      <c r="PIT272" s="87"/>
      <c r="PIU272" s="87"/>
      <c r="PIV272" s="87"/>
      <c r="PIW272" s="88"/>
      <c r="PIX272" s="12"/>
      <c r="PIY272" s="12"/>
      <c r="PIZ272" s="88"/>
      <c r="PJA272" s="88"/>
      <c r="PJB272" s="11"/>
      <c r="PJC272" s="11"/>
      <c r="PJD272" s="89"/>
      <c r="PJE272" s="87"/>
      <c r="PJF272" s="90"/>
      <c r="PJG272" s="91"/>
      <c r="PJH272" s="86"/>
      <c r="PJI272" s="87"/>
      <c r="PJJ272" s="87"/>
      <c r="PJK272" s="87"/>
      <c r="PJL272" s="87"/>
      <c r="PJM272" s="88"/>
      <c r="PJN272" s="12"/>
      <c r="PJO272" s="12"/>
      <c r="PJP272" s="88"/>
      <c r="PJQ272" s="88"/>
      <c r="PJR272" s="11"/>
      <c r="PJS272" s="11"/>
      <c r="PJT272" s="89"/>
      <c r="PJU272" s="87"/>
      <c r="PJV272" s="90"/>
      <c r="PJW272" s="91"/>
      <c r="PJX272" s="86"/>
      <c r="PJY272" s="87"/>
      <c r="PJZ272" s="87"/>
      <c r="PKA272" s="87"/>
      <c r="PKB272" s="87"/>
      <c r="PKC272" s="88"/>
      <c r="PKD272" s="12"/>
      <c r="PKE272" s="12"/>
      <c r="PKF272" s="88"/>
      <c r="PKG272" s="88"/>
      <c r="PKH272" s="11"/>
      <c r="PKI272" s="11"/>
      <c r="PKJ272" s="89"/>
      <c r="PKK272" s="87"/>
      <c r="PKL272" s="90"/>
      <c r="PKM272" s="91"/>
      <c r="PKN272" s="86"/>
      <c r="PKO272" s="87"/>
      <c r="PKP272" s="87"/>
      <c r="PKQ272" s="87"/>
      <c r="PKR272" s="87"/>
      <c r="PKS272" s="88"/>
      <c r="PKT272" s="12"/>
      <c r="PKU272" s="12"/>
      <c r="PKV272" s="88"/>
      <c r="PKW272" s="88"/>
      <c r="PKX272" s="11"/>
      <c r="PKY272" s="11"/>
      <c r="PKZ272" s="89"/>
      <c r="PLA272" s="87"/>
      <c r="PLB272" s="90"/>
      <c r="PLC272" s="91"/>
      <c r="PLD272" s="86"/>
      <c r="PLE272" s="87"/>
      <c r="PLF272" s="87"/>
      <c r="PLG272" s="87"/>
      <c r="PLH272" s="87"/>
      <c r="PLI272" s="88"/>
      <c r="PLJ272" s="12"/>
      <c r="PLK272" s="12"/>
      <c r="PLL272" s="88"/>
      <c r="PLM272" s="88"/>
      <c r="PLN272" s="11"/>
      <c r="PLO272" s="11"/>
      <c r="PLP272" s="89"/>
      <c r="PLQ272" s="87"/>
      <c r="PLR272" s="90"/>
      <c r="PLS272" s="91"/>
      <c r="PLT272" s="86"/>
      <c r="PLU272" s="87"/>
      <c r="PLV272" s="87"/>
      <c r="PLW272" s="87"/>
      <c r="PLX272" s="87"/>
      <c r="PLY272" s="88"/>
      <c r="PLZ272" s="12"/>
      <c r="PMA272" s="12"/>
      <c r="PMB272" s="88"/>
      <c r="PMC272" s="88"/>
      <c r="PMD272" s="11"/>
      <c r="PME272" s="11"/>
      <c r="PMF272" s="89"/>
      <c r="PMG272" s="87"/>
      <c r="PMH272" s="90"/>
      <c r="PMI272" s="91"/>
      <c r="PMJ272" s="86"/>
      <c r="PMK272" s="87"/>
      <c r="PML272" s="87"/>
      <c r="PMM272" s="87"/>
      <c r="PMN272" s="87"/>
      <c r="PMO272" s="88"/>
      <c r="PMP272" s="12"/>
      <c r="PMQ272" s="12"/>
      <c r="PMR272" s="88"/>
      <c r="PMS272" s="88"/>
      <c r="PMT272" s="11"/>
      <c r="PMU272" s="11"/>
      <c r="PMV272" s="89"/>
      <c r="PMW272" s="87"/>
      <c r="PMX272" s="90"/>
      <c r="PMY272" s="91"/>
      <c r="PMZ272" s="86"/>
      <c r="PNA272" s="87"/>
      <c r="PNB272" s="87"/>
      <c r="PNC272" s="87"/>
      <c r="PND272" s="87"/>
      <c r="PNE272" s="88"/>
      <c r="PNF272" s="12"/>
      <c r="PNG272" s="12"/>
      <c r="PNH272" s="88"/>
      <c r="PNI272" s="88"/>
      <c r="PNJ272" s="11"/>
      <c r="PNK272" s="11"/>
      <c r="PNL272" s="89"/>
      <c r="PNM272" s="87"/>
      <c r="PNN272" s="90"/>
      <c r="PNO272" s="91"/>
      <c r="PNP272" s="86"/>
      <c r="PNQ272" s="87"/>
      <c r="PNR272" s="87"/>
      <c r="PNS272" s="87"/>
      <c r="PNT272" s="87"/>
      <c r="PNU272" s="88"/>
      <c r="PNV272" s="12"/>
      <c r="PNW272" s="12"/>
      <c r="PNX272" s="88"/>
      <c r="PNY272" s="88"/>
      <c r="PNZ272" s="11"/>
      <c r="POA272" s="11"/>
      <c r="POB272" s="89"/>
      <c r="POC272" s="87"/>
      <c r="POD272" s="90"/>
      <c r="POE272" s="91"/>
      <c r="POF272" s="86"/>
      <c r="POG272" s="87"/>
      <c r="POH272" s="87"/>
      <c r="POI272" s="87"/>
      <c r="POJ272" s="87"/>
      <c r="POK272" s="88"/>
      <c r="POL272" s="12"/>
      <c r="POM272" s="12"/>
      <c r="PON272" s="88"/>
      <c r="POO272" s="88"/>
      <c r="POP272" s="11"/>
      <c r="POQ272" s="11"/>
      <c r="POR272" s="89"/>
      <c r="POS272" s="87"/>
      <c r="POT272" s="90"/>
      <c r="POU272" s="91"/>
      <c r="POV272" s="86"/>
      <c r="POW272" s="87"/>
      <c r="POX272" s="87"/>
      <c r="POY272" s="87"/>
      <c r="POZ272" s="87"/>
      <c r="PPA272" s="88"/>
      <c r="PPB272" s="12"/>
      <c r="PPC272" s="12"/>
      <c r="PPD272" s="88"/>
      <c r="PPE272" s="88"/>
      <c r="PPF272" s="11"/>
      <c r="PPG272" s="11"/>
      <c r="PPH272" s="89"/>
      <c r="PPI272" s="87"/>
      <c r="PPJ272" s="90"/>
      <c r="PPK272" s="91"/>
      <c r="PPL272" s="86"/>
      <c r="PPM272" s="87"/>
      <c r="PPN272" s="87"/>
      <c r="PPO272" s="87"/>
      <c r="PPP272" s="87"/>
      <c r="PPQ272" s="88"/>
      <c r="PPR272" s="12"/>
      <c r="PPS272" s="12"/>
      <c r="PPT272" s="88"/>
      <c r="PPU272" s="88"/>
      <c r="PPV272" s="11"/>
      <c r="PPW272" s="11"/>
      <c r="PPX272" s="89"/>
      <c r="PPY272" s="87"/>
      <c r="PPZ272" s="90"/>
      <c r="PQA272" s="91"/>
      <c r="PQB272" s="86"/>
      <c r="PQC272" s="87"/>
      <c r="PQD272" s="87"/>
      <c r="PQE272" s="87"/>
      <c r="PQF272" s="87"/>
      <c r="PQG272" s="88"/>
      <c r="PQH272" s="12"/>
      <c r="PQI272" s="12"/>
      <c r="PQJ272" s="88"/>
      <c r="PQK272" s="88"/>
      <c r="PQL272" s="11"/>
      <c r="PQM272" s="11"/>
      <c r="PQN272" s="89"/>
      <c r="PQO272" s="87"/>
      <c r="PQP272" s="90"/>
      <c r="PQQ272" s="91"/>
      <c r="PQR272" s="86"/>
      <c r="PQS272" s="87"/>
      <c r="PQT272" s="87"/>
      <c r="PQU272" s="87"/>
      <c r="PQV272" s="87"/>
      <c r="PQW272" s="88"/>
      <c r="PQX272" s="12"/>
      <c r="PQY272" s="12"/>
      <c r="PQZ272" s="88"/>
      <c r="PRA272" s="88"/>
      <c r="PRB272" s="11"/>
      <c r="PRC272" s="11"/>
      <c r="PRD272" s="89"/>
      <c r="PRE272" s="87"/>
      <c r="PRF272" s="90"/>
      <c r="PRG272" s="91"/>
      <c r="PRH272" s="86"/>
      <c r="PRI272" s="87"/>
      <c r="PRJ272" s="87"/>
      <c r="PRK272" s="87"/>
      <c r="PRL272" s="87"/>
      <c r="PRM272" s="88"/>
      <c r="PRN272" s="12"/>
      <c r="PRO272" s="12"/>
      <c r="PRP272" s="88"/>
      <c r="PRQ272" s="88"/>
      <c r="PRR272" s="11"/>
      <c r="PRS272" s="11"/>
      <c r="PRT272" s="89"/>
      <c r="PRU272" s="87"/>
      <c r="PRV272" s="90"/>
      <c r="PRW272" s="91"/>
      <c r="PRX272" s="86"/>
      <c r="PRY272" s="87"/>
      <c r="PRZ272" s="87"/>
      <c r="PSA272" s="87"/>
      <c r="PSB272" s="87"/>
      <c r="PSC272" s="88"/>
      <c r="PSD272" s="12"/>
      <c r="PSE272" s="12"/>
      <c r="PSF272" s="88"/>
      <c r="PSG272" s="88"/>
      <c r="PSH272" s="11"/>
      <c r="PSI272" s="11"/>
      <c r="PSJ272" s="89"/>
      <c r="PSK272" s="87"/>
      <c r="PSL272" s="90"/>
      <c r="PSM272" s="91"/>
      <c r="PSN272" s="86"/>
      <c r="PSO272" s="87"/>
      <c r="PSP272" s="87"/>
      <c r="PSQ272" s="87"/>
      <c r="PSR272" s="87"/>
      <c r="PSS272" s="88"/>
      <c r="PST272" s="12"/>
      <c r="PSU272" s="12"/>
      <c r="PSV272" s="88"/>
      <c r="PSW272" s="88"/>
      <c r="PSX272" s="11"/>
      <c r="PSY272" s="11"/>
      <c r="PSZ272" s="89"/>
      <c r="PTA272" s="87"/>
      <c r="PTB272" s="90"/>
      <c r="PTC272" s="91"/>
      <c r="PTD272" s="86"/>
      <c r="PTE272" s="87"/>
      <c r="PTF272" s="87"/>
      <c r="PTG272" s="87"/>
      <c r="PTH272" s="87"/>
      <c r="PTI272" s="88"/>
      <c r="PTJ272" s="12"/>
      <c r="PTK272" s="12"/>
      <c r="PTL272" s="88"/>
      <c r="PTM272" s="88"/>
      <c r="PTN272" s="11"/>
      <c r="PTO272" s="11"/>
      <c r="PTP272" s="89"/>
      <c r="PTQ272" s="87"/>
      <c r="PTR272" s="90"/>
      <c r="PTS272" s="91"/>
      <c r="PTT272" s="86"/>
      <c r="PTU272" s="87"/>
      <c r="PTV272" s="87"/>
      <c r="PTW272" s="87"/>
      <c r="PTX272" s="87"/>
      <c r="PTY272" s="88"/>
      <c r="PTZ272" s="12"/>
      <c r="PUA272" s="12"/>
      <c r="PUB272" s="88"/>
      <c r="PUC272" s="88"/>
      <c r="PUD272" s="11"/>
      <c r="PUE272" s="11"/>
      <c r="PUF272" s="89"/>
      <c r="PUG272" s="87"/>
      <c r="PUH272" s="90"/>
      <c r="PUI272" s="91"/>
      <c r="PUJ272" s="86"/>
      <c r="PUK272" s="87"/>
      <c r="PUL272" s="87"/>
      <c r="PUM272" s="87"/>
      <c r="PUN272" s="87"/>
      <c r="PUO272" s="88"/>
      <c r="PUP272" s="12"/>
      <c r="PUQ272" s="12"/>
      <c r="PUR272" s="88"/>
      <c r="PUS272" s="88"/>
      <c r="PUT272" s="11"/>
      <c r="PUU272" s="11"/>
      <c r="PUV272" s="89"/>
      <c r="PUW272" s="87"/>
      <c r="PUX272" s="90"/>
      <c r="PUY272" s="91"/>
      <c r="PUZ272" s="86"/>
      <c r="PVA272" s="87"/>
      <c r="PVB272" s="87"/>
      <c r="PVC272" s="87"/>
      <c r="PVD272" s="87"/>
      <c r="PVE272" s="88"/>
      <c r="PVF272" s="12"/>
      <c r="PVG272" s="12"/>
      <c r="PVH272" s="88"/>
      <c r="PVI272" s="88"/>
      <c r="PVJ272" s="11"/>
      <c r="PVK272" s="11"/>
      <c r="PVL272" s="89"/>
      <c r="PVM272" s="87"/>
      <c r="PVN272" s="90"/>
      <c r="PVO272" s="91"/>
      <c r="PVP272" s="86"/>
      <c r="PVQ272" s="87"/>
      <c r="PVR272" s="87"/>
      <c r="PVS272" s="87"/>
      <c r="PVT272" s="87"/>
      <c r="PVU272" s="88"/>
      <c r="PVV272" s="12"/>
      <c r="PVW272" s="12"/>
      <c r="PVX272" s="88"/>
      <c r="PVY272" s="88"/>
      <c r="PVZ272" s="11"/>
      <c r="PWA272" s="11"/>
      <c r="PWB272" s="89"/>
      <c r="PWC272" s="87"/>
      <c r="PWD272" s="90"/>
      <c r="PWE272" s="91"/>
      <c r="PWF272" s="86"/>
      <c r="PWG272" s="87"/>
      <c r="PWH272" s="87"/>
      <c r="PWI272" s="87"/>
      <c r="PWJ272" s="87"/>
      <c r="PWK272" s="88"/>
      <c r="PWL272" s="12"/>
      <c r="PWM272" s="12"/>
      <c r="PWN272" s="88"/>
      <c r="PWO272" s="88"/>
      <c r="PWP272" s="11"/>
      <c r="PWQ272" s="11"/>
      <c r="PWR272" s="89"/>
      <c r="PWS272" s="87"/>
      <c r="PWT272" s="90"/>
      <c r="PWU272" s="91"/>
      <c r="PWV272" s="86"/>
      <c r="PWW272" s="87"/>
      <c r="PWX272" s="87"/>
      <c r="PWY272" s="87"/>
      <c r="PWZ272" s="87"/>
      <c r="PXA272" s="88"/>
      <c r="PXB272" s="12"/>
      <c r="PXC272" s="12"/>
      <c r="PXD272" s="88"/>
      <c r="PXE272" s="88"/>
      <c r="PXF272" s="11"/>
      <c r="PXG272" s="11"/>
      <c r="PXH272" s="89"/>
      <c r="PXI272" s="87"/>
      <c r="PXJ272" s="90"/>
      <c r="PXK272" s="91"/>
      <c r="PXL272" s="86"/>
      <c r="PXM272" s="87"/>
      <c r="PXN272" s="87"/>
      <c r="PXO272" s="87"/>
      <c r="PXP272" s="87"/>
      <c r="PXQ272" s="88"/>
      <c r="PXR272" s="12"/>
      <c r="PXS272" s="12"/>
      <c r="PXT272" s="88"/>
      <c r="PXU272" s="88"/>
      <c r="PXV272" s="11"/>
      <c r="PXW272" s="11"/>
      <c r="PXX272" s="89"/>
      <c r="PXY272" s="87"/>
      <c r="PXZ272" s="90"/>
      <c r="PYA272" s="91"/>
      <c r="PYB272" s="86"/>
      <c r="PYC272" s="87"/>
      <c r="PYD272" s="87"/>
      <c r="PYE272" s="87"/>
      <c r="PYF272" s="87"/>
      <c r="PYG272" s="88"/>
      <c r="PYH272" s="12"/>
      <c r="PYI272" s="12"/>
      <c r="PYJ272" s="88"/>
      <c r="PYK272" s="88"/>
      <c r="PYL272" s="11"/>
      <c r="PYM272" s="11"/>
      <c r="PYN272" s="89"/>
      <c r="PYO272" s="87"/>
      <c r="PYP272" s="90"/>
      <c r="PYQ272" s="91"/>
      <c r="PYR272" s="86"/>
      <c r="PYS272" s="87"/>
      <c r="PYT272" s="87"/>
      <c r="PYU272" s="87"/>
      <c r="PYV272" s="87"/>
      <c r="PYW272" s="88"/>
      <c r="PYX272" s="12"/>
      <c r="PYY272" s="12"/>
      <c r="PYZ272" s="88"/>
      <c r="PZA272" s="88"/>
      <c r="PZB272" s="11"/>
      <c r="PZC272" s="11"/>
      <c r="PZD272" s="89"/>
      <c r="PZE272" s="87"/>
      <c r="PZF272" s="90"/>
      <c r="PZG272" s="91"/>
      <c r="PZH272" s="86"/>
      <c r="PZI272" s="87"/>
      <c r="PZJ272" s="87"/>
      <c r="PZK272" s="87"/>
      <c r="PZL272" s="87"/>
      <c r="PZM272" s="88"/>
      <c r="PZN272" s="12"/>
      <c r="PZO272" s="12"/>
      <c r="PZP272" s="88"/>
      <c r="PZQ272" s="88"/>
      <c r="PZR272" s="11"/>
      <c r="PZS272" s="11"/>
      <c r="PZT272" s="89"/>
      <c r="PZU272" s="87"/>
      <c r="PZV272" s="90"/>
      <c r="PZW272" s="91"/>
      <c r="PZX272" s="86"/>
      <c r="PZY272" s="87"/>
      <c r="PZZ272" s="87"/>
      <c r="QAA272" s="87"/>
      <c r="QAB272" s="87"/>
      <c r="QAC272" s="88"/>
      <c r="QAD272" s="12"/>
      <c r="QAE272" s="12"/>
      <c r="QAF272" s="88"/>
      <c r="QAG272" s="88"/>
      <c r="QAH272" s="11"/>
      <c r="QAI272" s="11"/>
      <c r="QAJ272" s="89"/>
      <c r="QAK272" s="87"/>
      <c r="QAL272" s="90"/>
      <c r="QAM272" s="91"/>
      <c r="QAN272" s="86"/>
      <c r="QAO272" s="87"/>
      <c r="QAP272" s="87"/>
      <c r="QAQ272" s="87"/>
      <c r="QAR272" s="87"/>
      <c r="QAS272" s="88"/>
      <c r="QAT272" s="12"/>
      <c r="QAU272" s="12"/>
      <c r="QAV272" s="88"/>
      <c r="QAW272" s="88"/>
      <c r="QAX272" s="11"/>
      <c r="QAY272" s="11"/>
      <c r="QAZ272" s="89"/>
      <c r="QBA272" s="87"/>
      <c r="QBB272" s="90"/>
      <c r="QBC272" s="91"/>
      <c r="QBD272" s="86"/>
      <c r="QBE272" s="87"/>
      <c r="QBF272" s="87"/>
      <c r="QBG272" s="87"/>
      <c r="QBH272" s="87"/>
      <c r="QBI272" s="88"/>
      <c r="QBJ272" s="12"/>
      <c r="QBK272" s="12"/>
      <c r="QBL272" s="88"/>
      <c r="QBM272" s="88"/>
      <c r="QBN272" s="11"/>
      <c r="QBO272" s="11"/>
      <c r="QBP272" s="89"/>
      <c r="QBQ272" s="87"/>
      <c r="QBR272" s="90"/>
      <c r="QBS272" s="91"/>
      <c r="QBT272" s="86"/>
      <c r="QBU272" s="87"/>
      <c r="QBV272" s="87"/>
      <c r="QBW272" s="87"/>
      <c r="QBX272" s="87"/>
      <c r="QBY272" s="88"/>
      <c r="QBZ272" s="12"/>
      <c r="QCA272" s="12"/>
      <c r="QCB272" s="88"/>
      <c r="QCC272" s="88"/>
      <c r="QCD272" s="11"/>
      <c r="QCE272" s="11"/>
      <c r="QCF272" s="89"/>
      <c r="QCG272" s="87"/>
      <c r="QCH272" s="90"/>
      <c r="QCI272" s="91"/>
      <c r="QCJ272" s="86"/>
      <c r="QCK272" s="87"/>
      <c r="QCL272" s="87"/>
      <c r="QCM272" s="87"/>
      <c r="QCN272" s="87"/>
      <c r="QCO272" s="88"/>
      <c r="QCP272" s="12"/>
      <c r="QCQ272" s="12"/>
      <c r="QCR272" s="88"/>
      <c r="QCS272" s="88"/>
      <c r="QCT272" s="11"/>
      <c r="QCU272" s="11"/>
      <c r="QCV272" s="89"/>
      <c r="QCW272" s="87"/>
      <c r="QCX272" s="90"/>
      <c r="QCY272" s="91"/>
      <c r="QCZ272" s="86"/>
      <c r="QDA272" s="87"/>
      <c r="QDB272" s="87"/>
      <c r="QDC272" s="87"/>
      <c r="QDD272" s="87"/>
      <c r="QDE272" s="88"/>
      <c r="QDF272" s="12"/>
      <c r="QDG272" s="12"/>
      <c r="QDH272" s="88"/>
      <c r="QDI272" s="88"/>
      <c r="QDJ272" s="11"/>
      <c r="QDK272" s="11"/>
      <c r="QDL272" s="89"/>
      <c r="QDM272" s="87"/>
      <c r="QDN272" s="90"/>
      <c r="QDO272" s="91"/>
      <c r="QDP272" s="86"/>
      <c r="QDQ272" s="87"/>
      <c r="QDR272" s="87"/>
      <c r="QDS272" s="87"/>
      <c r="QDT272" s="87"/>
      <c r="QDU272" s="88"/>
      <c r="QDV272" s="12"/>
      <c r="QDW272" s="12"/>
      <c r="QDX272" s="88"/>
      <c r="QDY272" s="88"/>
      <c r="QDZ272" s="11"/>
      <c r="QEA272" s="11"/>
      <c r="QEB272" s="89"/>
      <c r="QEC272" s="87"/>
      <c r="QED272" s="90"/>
      <c r="QEE272" s="91"/>
      <c r="QEF272" s="86"/>
      <c r="QEG272" s="87"/>
      <c r="QEH272" s="87"/>
      <c r="QEI272" s="87"/>
      <c r="QEJ272" s="87"/>
      <c r="QEK272" s="88"/>
      <c r="QEL272" s="12"/>
      <c r="QEM272" s="12"/>
      <c r="QEN272" s="88"/>
      <c r="QEO272" s="88"/>
      <c r="QEP272" s="11"/>
      <c r="QEQ272" s="11"/>
      <c r="QER272" s="89"/>
      <c r="QES272" s="87"/>
      <c r="QET272" s="90"/>
      <c r="QEU272" s="91"/>
      <c r="QEV272" s="86"/>
      <c r="QEW272" s="87"/>
      <c r="QEX272" s="87"/>
      <c r="QEY272" s="87"/>
      <c r="QEZ272" s="87"/>
      <c r="QFA272" s="88"/>
      <c r="QFB272" s="12"/>
      <c r="QFC272" s="12"/>
      <c r="QFD272" s="88"/>
      <c r="QFE272" s="88"/>
      <c r="QFF272" s="11"/>
      <c r="QFG272" s="11"/>
      <c r="QFH272" s="89"/>
      <c r="QFI272" s="87"/>
      <c r="QFJ272" s="90"/>
      <c r="QFK272" s="91"/>
      <c r="QFL272" s="86"/>
      <c r="QFM272" s="87"/>
      <c r="QFN272" s="87"/>
      <c r="QFO272" s="87"/>
      <c r="QFP272" s="87"/>
      <c r="QFQ272" s="88"/>
      <c r="QFR272" s="12"/>
      <c r="QFS272" s="12"/>
      <c r="QFT272" s="88"/>
      <c r="QFU272" s="88"/>
      <c r="QFV272" s="11"/>
      <c r="QFW272" s="11"/>
      <c r="QFX272" s="89"/>
      <c r="QFY272" s="87"/>
      <c r="QFZ272" s="90"/>
      <c r="QGA272" s="91"/>
      <c r="QGB272" s="86"/>
      <c r="QGC272" s="87"/>
      <c r="QGD272" s="87"/>
      <c r="QGE272" s="87"/>
      <c r="QGF272" s="87"/>
      <c r="QGG272" s="88"/>
      <c r="QGH272" s="12"/>
      <c r="QGI272" s="12"/>
      <c r="QGJ272" s="88"/>
      <c r="QGK272" s="88"/>
      <c r="QGL272" s="11"/>
      <c r="QGM272" s="11"/>
      <c r="QGN272" s="89"/>
      <c r="QGO272" s="87"/>
      <c r="QGP272" s="90"/>
      <c r="QGQ272" s="91"/>
      <c r="QGR272" s="86"/>
      <c r="QGS272" s="87"/>
      <c r="QGT272" s="87"/>
      <c r="QGU272" s="87"/>
      <c r="QGV272" s="87"/>
      <c r="QGW272" s="88"/>
      <c r="QGX272" s="12"/>
      <c r="QGY272" s="12"/>
      <c r="QGZ272" s="88"/>
      <c r="QHA272" s="88"/>
      <c r="QHB272" s="11"/>
      <c r="QHC272" s="11"/>
      <c r="QHD272" s="89"/>
      <c r="QHE272" s="87"/>
      <c r="QHF272" s="90"/>
      <c r="QHG272" s="91"/>
      <c r="QHH272" s="86"/>
      <c r="QHI272" s="87"/>
      <c r="QHJ272" s="87"/>
      <c r="QHK272" s="87"/>
      <c r="QHL272" s="87"/>
      <c r="QHM272" s="88"/>
      <c r="QHN272" s="12"/>
      <c r="QHO272" s="12"/>
      <c r="QHP272" s="88"/>
      <c r="QHQ272" s="88"/>
      <c r="QHR272" s="11"/>
      <c r="QHS272" s="11"/>
      <c r="QHT272" s="89"/>
      <c r="QHU272" s="87"/>
      <c r="QHV272" s="90"/>
      <c r="QHW272" s="91"/>
      <c r="QHX272" s="86"/>
      <c r="QHY272" s="87"/>
      <c r="QHZ272" s="87"/>
      <c r="QIA272" s="87"/>
      <c r="QIB272" s="87"/>
      <c r="QIC272" s="88"/>
      <c r="QID272" s="12"/>
      <c r="QIE272" s="12"/>
      <c r="QIF272" s="88"/>
      <c r="QIG272" s="88"/>
      <c r="QIH272" s="11"/>
      <c r="QII272" s="11"/>
      <c r="QIJ272" s="89"/>
      <c r="QIK272" s="87"/>
      <c r="QIL272" s="90"/>
      <c r="QIM272" s="91"/>
      <c r="QIN272" s="86"/>
      <c r="QIO272" s="87"/>
      <c r="QIP272" s="87"/>
      <c r="QIQ272" s="87"/>
      <c r="QIR272" s="87"/>
      <c r="QIS272" s="88"/>
      <c r="QIT272" s="12"/>
      <c r="QIU272" s="12"/>
      <c r="QIV272" s="88"/>
      <c r="QIW272" s="88"/>
      <c r="QIX272" s="11"/>
      <c r="QIY272" s="11"/>
      <c r="QIZ272" s="89"/>
      <c r="QJA272" s="87"/>
      <c r="QJB272" s="90"/>
      <c r="QJC272" s="91"/>
      <c r="QJD272" s="86"/>
      <c r="QJE272" s="87"/>
      <c r="QJF272" s="87"/>
      <c r="QJG272" s="87"/>
      <c r="QJH272" s="87"/>
      <c r="QJI272" s="88"/>
      <c r="QJJ272" s="12"/>
      <c r="QJK272" s="12"/>
      <c r="QJL272" s="88"/>
      <c r="QJM272" s="88"/>
      <c r="QJN272" s="11"/>
      <c r="QJO272" s="11"/>
      <c r="QJP272" s="89"/>
      <c r="QJQ272" s="87"/>
      <c r="QJR272" s="90"/>
      <c r="QJS272" s="91"/>
      <c r="QJT272" s="86"/>
      <c r="QJU272" s="87"/>
      <c r="QJV272" s="87"/>
      <c r="QJW272" s="87"/>
      <c r="QJX272" s="87"/>
      <c r="QJY272" s="88"/>
      <c r="QJZ272" s="12"/>
      <c r="QKA272" s="12"/>
      <c r="QKB272" s="88"/>
      <c r="QKC272" s="88"/>
      <c r="QKD272" s="11"/>
      <c r="QKE272" s="11"/>
      <c r="QKF272" s="89"/>
      <c r="QKG272" s="87"/>
      <c r="QKH272" s="90"/>
      <c r="QKI272" s="91"/>
      <c r="QKJ272" s="86"/>
      <c r="QKK272" s="87"/>
      <c r="QKL272" s="87"/>
      <c r="QKM272" s="87"/>
      <c r="QKN272" s="87"/>
      <c r="QKO272" s="88"/>
      <c r="QKP272" s="12"/>
      <c r="QKQ272" s="12"/>
      <c r="QKR272" s="88"/>
      <c r="QKS272" s="88"/>
      <c r="QKT272" s="11"/>
      <c r="QKU272" s="11"/>
      <c r="QKV272" s="89"/>
      <c r="QKW272" s="87"/>
      <c r="QKX272" s="90"/>
      <c r="QKY272" s="91"/>
      <c r="QKZ272" s="86"/>
      <c r="QLA272" s="87"/>
      <c r="QLB272" s="87"/>
      <c r="QLC272" s="87"/>
      <c r="QLD272" s="87"/>
      <c r="QLE272" s="88"/>
      <c r="QLF272" s="12"/>
      <c r="QLG272" s="12"/>
      <c r="QLH272" s="88"/>
      <c r="QLI272" s="88"/>
      <c r="QLJ272" s="11"/>
      <c r="QLK272" s="11"/>
      <c r="QLL272" s="89"/>
      <c r="QLM272" s="87"/>
      <c r="QLN272" s="90"/>
      <c r="QLO272" s="91"/>
      <c r="QLP272" s="86"/>
      <c r="QLQ272" s="87"/>
      <c r="QLR272" s="87"/>
      <c r="QLS272" s="87"/>
      <c r="QLT272" s="87"/>
      <c r="QLU272" s="88"/>
      <c r="QLV272" s="12"/>
      <c r="QLW272" s="12"/>
      <c r="QLX272" s="88"/>
      <c r="QLY272" s="88"/>
      <c r="QLZ272" s="11"/>
      <c r="QMA272" s="11"/>
      <c r="QMB272" s="89"/>
      <c r="QMC272" s="87"/>
      <c r="QMD272" s="90"/>
      <c r="QME272" s="91"/>
      <c r="QMF272" s="86"/>
      <c r="QMG272" s="87"/>
      <c r="QMH272" s="87"/>
      <c r="QMI272" s="87"/>
      <c r="QMJ272" s="87"/>
      <c r="QMK272" s="88"/>
      <c r="QML272" s="12"/>
      <c r="QMM272" s="12"/>
      <c r="QMN272" s="88"/>
      <c r="QMO272" s="88"/>
      <c r="QMP272" s="11"/>
      <c r="QMQ272" s="11"/>
      <c r="QMR272" s="89"/>
      <c r="QMS272" s="87"/>
      <c r="QMT272" s="90"/>
      <c r="QMU272" s="91"/>
      <c r="QMV272" s="86"/>
      <c r="QMW272" s="87"/>
      <c r="QMX272" s="87"/>
      <c r="QMY272" s="87"/>
      <c r="QMZ272" s="87"/>
      <c r="QNA272" s="88"/>
      <c r="QNB272" s="12"/>
      <c r="QNC272" s="12"/>
      <c r="QND272" s="88"/>
      <c r="QNE272" s="88"/>
      <c r="QNF272" s="11"/>
      <c r="QNG272" s="11"/>
      <c r="QNH272" s="89"/>
      <c r="QNI272" s="87"/>
      <c r="QNJ272" s="90"/>
      <c r="QNK272" s="91"/>
      <c r="QNL272" s="86"/>
      <c r="QNM272" s="87"/>
      <c r="QNN272" s="87"/>
      <c r="QNO272" s="87"/>
      <c r="QNP272" s="87"/>
      <c r="QNQ272" s="88"/>
      <c r="QNR272" s="12"/>
      <c r="QNS272" s="12"/>
      <c r="QNT272" s="88"/>
      <c r="QNU272" s="88"/>
      <c r="QNV272" s="11"/>
      <c r="QNW272" s="11"/>
      <c r="QNX272" s="89"/>
      <c r="QNY272" s="87"/>
      <c r="QNZ272" s="90"/>
      <c r="QOA272" s="91"/>
      <c r="QOB272" s="86"/>
      <c r="QOC272" s="87"/>
      <c r="QOD272" s="87"/>
      <c r="QOE272" s="87"/>
      <c r="QOF272" s="87"/>
      <c r="QOG272" s="88"/>
      <c r="QOH272" s="12"/>
      <c r="QOI272" s="12"/>
      <c r="QOJ272" s="88"/>
      <c r="QOK272" s="88"/>
      <c r="QOL272" s="11"/>
      <c r="QOM272" s="11"/>
      <c r="QON272" s="89"/>
      <c r="QOO272" s="87"/>
      <c r="QOP272" s="90"/>
      <c r="QOQ272" s="91"/>
      <c r="QOR272" s="86"/>
      <c r="QOS272" s="87"/>
      <c r="QOT272" s="87"/>
      <c r="QOU272" s="87"/>
      <c r="QOV272" s="87"/>
      <c r="QOW272" s="88"/>
      <c r="QOX272" s="12"/>
      <c r="QOY272" s="12"/>
      <c r="QOZ272" s="88"/>
      <c r="QPA272" s="88"/>
      <c r="QPB272" s="11"/>
      <c r="QPC272" s="11"/>
      <c r="QPD272" s="89"/>
      <c r="QPE272" s="87"/>
      <c r="QPF272" s="90"/>
      <c r="QPG272" s="91"/>
      <c r="QPH272" s="86"/>
      <c r="QPI272" s="87"/>
      <c r="QPJ272" s="87"/>
      <c r="QPK272" s="87"/>
      <c r="QPL272" s="87"/>
      <c r="QPM272" s="88"/>
      <c r="QPN272" s="12"/>
      <c r="QPO272" s="12"/>
      <c r="QPP272" s="88"/>
      <c r="QPQ272" s="88"/>
      <c r="QPR272" s="11"/>
      <c r="QPS272" s="11"/>
      <c r="QPT272" s="89"/>
      <c r="QPU272" s="87"/>
      <c r="QPV272" s="90"/>
      <c r="QPW272" s="91"/>
      <c r="QPX272" s="86"/>
      <c r="QPY272" s="87"/>
      <c r="QPZ272" s="87"/>
      <c r="QQA272" s="87"/>
      <c r="QQB272" s="87"/>
      <c r="QQC272" s="88"/>
      <c r="QQD272" s="12"/>
      <c r="QQE272" s="12"/>
      <c r="QQF272" s="88"/>
      <c r="QQG272" s="88"/>
      <c r="QQH272" s="11"/>
      <c r="QQI272" s="11"/>
      <c r="QQJ272" s="89"/>
      <c r="QQK272" s="87"/>
      <c r="QQL272" s="90"/>
      <c r="QQM272" s="91"/>
      <c r="QQN272" s="86"/>
      <c r="QQO272" s="87"/>
      <c r="QQP272" s="87"/>
      <c r="QQQ272" s="87"/>
      <c r="QQR272" s="87"/>
      <c r="QQS272" s="88"/>
      <c r="QQT272" s="12"/>
      <c r="QQU272" s="12"/>
      <c r="QQV272" s="88"/>
      <c r="QQW272" s="88"/>
      <c r="QQX272" s="11"/>
      <c r="QQY272" s="11"/>
      <c r="QQZ272" s="89"/>
      <c r="QRA272" s="87"/>
      <c r="QRB272" s="90"/>
      <c r="QRC272" s="91"/>
      <c r="QRD272" s="86"/>
      <c r="QRE272" s="87"/>
      <c r="QRF272" s="87"/>
      <c r="QRG272" s="87"/>
      <c r="QRH272" s="87"/>
      <c r="QRI272" s="88"/>
      <c r="QRJ272" s="12"/>
      <c r="QRK272" s="12"/>
      <c r="QRL272" s="88"/>
      <c r="QRM272" s="88"/>
      <c r="QRN272" s="11"/>
      <c r="QRO272" s="11"/>
      <c r="QRP272" s="89"/>
      <c r="QRQ272" s="87"/>
      <c r="QRR272" s="90"/>
      <c r="QRS272" s="91"/>
      <c r="QRT272" s="86"/>
      <c r="QRU272" s="87"/>
      <c r="QRV272" s="87"/>
      <c r="QRW272" s="87"/>
      <c r="QRX272" s="87"/>
      <c r="QRY272" s="88"/>
      <c r="QRZ272" s="12"/>
      <c r="QSA272" s="12"/>
      <c r="QSB272" s="88"/>
      <c r="QSC272" s="88"/>
      <c r="QSD272" s="11"/>
      <c r="QSE272" s="11"/>
      <c r="QSF272" s="89"/>
      <c r="QSG272" s="87"/>
      <c r="QSH272" s="90"/>
      <c r="QSI272" s="91"/>
      <c r="QSJ272" s="86"/>
      <c r="QSK272" s="87"/>
      <c r="QSL272" s="87"/>
      <c r="QSM272" s="87"/>
      <c r="QSN272" s="87"/>
      <c r="QSO272" s="88"/>
      <c r="QSP272" s="12"/>
      <c r="QSQ272" s="12"/>
      <c r="QSR272" s="88"/>
      <c r="QSS272" s="88"/>
      <c r="QST272" s="11"/>
      <c r="QSU272" s="11"/>
      <c r="QSV272" s="89"/>
      <c r="QSW272" s="87"/>
      <c r="QSX272" s="90"/>
      <c r="QSY272" s="91"/>
      <c r="QSZ272" s="86"/>
      <c r="QTA272" s="87"/>
      <c r="QTB272" s="87"/>
      <c r="QTC272" s="87"/>
      <c r="QTD272" s="87"/>
      <c r="QTE272" s="88"/>
      <c r="QTF272" s="12"/>
      <c r="QTG272" s="12"/>
      <c r="QTH272" s="88"/>
      <c r="QTI272" s="88"/>
      <c r="QTJ272" s="11"/>
      <c r="QTK272" s="11"/>
      <c r="QTL272" s="89"/>
      <c r="QTM272" s="87"/>
      <c r="QTN272" s="90"/>
      <c r="QTO272" s="91"/>
      <c r="QTP272" s="86"/>
      <c r="QTQ272" s="87"/>
      <c r="QTR272" s="87"/>
      <c r="QTS272" s="87"/>
      <c r="QTT272" s="87"/>
      <c r="QTU272" s="88"/>
      <c r="QTV272" s="12"/>
      <c r="QTW272" s="12"/>
      <c r="QTX272" s="88"/>
      <c r="QTY272" s="88"/>
      <c r="QTZ272" s="11"/>
      <c r="QUA272" s="11"/>
      <c r="QUB272" s="89"/>
      <c r="QUC272" s="87"/>
      <c r="QUD272" s="90"/>
      <c r="QUE272" s="91"/>
      <c r="QUF272" s="86"/>
      <c r="QUG272" s="87"/>
      <c r="QUH272" s="87"/>
      <c r="QUI272" s="87"/>
      <c r="QUJ272" s="87"/>
      <c r="QUK272" s="88"/>
      <c r="QUL272" s="12"/>
      <c r="QUM272" s="12"/>
      <c r="QUN272" s="88"/>
      <c r="QUO272" s="88"/>
      <c r="QUP272" s="11"/>
      <c r="QUQ272" s="11"/>
      <c r="QUR272" s="89"/>
      <c r="QUS272" s="87"/>
      <c r="QUT272" s="90"/>
      <c r="QUU272" s="91"/>
      <c r="QUV272" s="86"/>
      <c r="QUW272" s="87"/>
      <c r="QUX272" s="87"/>
      <c r="QUY272" s="87"/>
      <c r="QUZ272" s="87"/>
      <c r="QVA272" s="88"/>
      <c r="QVB272" s="12"/>
      <c r="QVC272" s="12"/>
      <c r="QVD272" s="88"/>
      <c r="QVE272" s="88"/>
      <c r="QVF272" s="11"/>
      <c r="QVG272" s="11"/>
      <c r="QVH272" s="89"/>
      <c r="QVI272" s="87"/>
      <c r="QVJ272" s="90"/>
      <c r="QVK272" s="91"/>
      <c r="QVL272" s="86"/>
      <c r="QVM272" s="87"/>
      <c r="QVN272" s="87"/>
      <c r="QVO272" s="87"/>
      <c r="QVP272" s="87"/>
      <c r="QVQ272" s="88"/>
      <c r="QVR272" s="12"/>
      <c r="QVS272" s="12"/>
      <c r="QVT272" s="88"/>
      <c r="QVU272" s="88"/>
      <c r="QVV272" s="11"/>
      <c r="QVW272" s="11"/>
      <c r="QVX272" s="89"/>
      <c r="QVY272" s="87"/>
      <c r="QVZ272" s="90"/>
      <c r="QWA272" s="91"/>
      <c r="QWB272" s="86"/>
      <c r="QWC272" s="87"/>
      <c r="QWD272" s="87"/>
      <c r="QWE272" s="87"/>
      <c r="QWF272" s="87"/>
      <c r="QWG272" s="88"/>
      <c r="QWH272" s="12"/>
      <c r="QWI272" s="12"/>
      <c r="QWJ272" s="88"/>
      <c r="QWK272" s="88"/>
      <c r="QWL272" s="11"/>
      <c r="QWM272" s="11"/>
      <c r="QWN272" s="89"/>
      <c r="QWO272" s="87"/>
      <c r="QWP272" s="90"/>
      <c r="QWQ272" s="91"/>
      <c r="QWR272" s="86"/>
      <c r="QWS272" s="87"/>
      <c r="QWT272" s="87"/>
      <c r="QWU272" s="87"/>
      <c r="QWV272" s="87"/>
      <c r="QWW272" s="88"/>
      <c r="QWX272" s="12"/>
      <c r="QWY272" s="12"/>
      <c r="QWZ272" s="88"/>
      <c r="QXA272" s="88"/>
      <c r="QXB272" s="11"/>
      <c r="QXC272" s="11"/>
      <c r="QXD272" s="89"/>
      <c r="QXE272" s="87"/>
      <c r="QXF272" s="90"/>
      <c r="QXG272" s="91"/>
      <c r="QXH272" s="86"/>
      <c r="QXI272" s="87"/>
      <c r="QXJ272" s="87"/>
      <c r="QXK272" s="87"/>
      <c r="QXL272" s="87"/>
      <c r="QXM272" s="88"/>
      <c r="QXN272" s="12"/>
      <c r="QXO272" s="12"/>
      <c r="QXP272" s="88"/>
      <c r="QXQ272" s="88"/>
      <c r="QXR272" s="11"/>
      <c r="QXS272" s="11"/>
      <c r="QXT272" s="89"/>
      <c r="QXU272" s="87"/>
      <c r="QXV272" s="90"/>
      <c r="QXW272" s="91"/>
      <c r="QXX272" s="86"/>
      <c r="QXY272" s="87"/>
      <c r="QXZ272" s="87"/>
      <c r="QYA272" s="87"/>
      <c r="QYB272" s="87"/>
      <c r="QYC272" s="88"/>
      <c r="QYD272" s="12"/>
      <c r="QYE272" s="12"/>
      <c r="QYF272" s="88"/>
      <c r="QYG272" s="88"/>
      <c r="QYH272" s="11"/>
      <c r="QYI272" s="11"/>
      <c r="QYJ272" s="89"/>
      <c r="QYK272" s="87"/>
      <c r="QYL272" s="90"/>
      <c r="QYM272" s="91"/>
      <c r="QYN272" s="86"/>
      <c r="QYO272" s="87"/>
      <c r="QYP272" s="87"/>
      <c r="QYQ272" s="87"/>
      <c r="QYR272" s="87"/>
      <c r="QYS272" s="88"/>
      <c r="QYT272" s="12"/>
      <c r="QYU272" s="12"/>
      <c r="QYV272" s="88"/>
      <c r="QYW272" s="88"/>
      <c r="QYX272" s="11"/>
      <c r="QYY272" s="11"/>
      <c r="QYZ272" s="89"/>
      <c r="QZA272" s="87"/>
      <c r="QZB272" s="90"/>
      <c r="QZC272" s="91"/>
      <c r="QZD272" s="86"/>
      <c r="QZE272" s="87"/>
      <c r="QZF272" s="87"/>
      <c r="QZG272" s="87"/>
      <c r="QZH272" s="87"/>
      <c r="QZI272" s="88"/>
      <c r="QZJ272" s="12"/>
      <c r="QZK272" s="12"/>
      <c r="QZL272" s="88"/>
      <c r="QZM272" s="88"/>
      <c r="QZN272" s="11"/>
      <c r="QZO272" s="11"/>
      <c r="QZP272" s="89"/>
      <c r="QZQ272" s="87"/>
      <c r="QZR272" s="90"/>
      <c r="QZS272" s="91"/>
      <c r="QZT272" s="86"/>
      <c r="QZU272" s="87"/>
      <c r="QZV272" s="87"/>
      <c r="QZW272" s="87"/>
      <c r="QZX272" s="87"/>
      <c r="QZY272" s="88"/>
      <c r="QZZ272" s="12"/>
      <c r="RAA272" s="12"/>
      <c r="RAB272" s="88"/>
      <c r="RAC272" s="88"/>
      <c r="RAD272" s="11"/>
      <c r="RAE272" s="11"/>
      <c r="RAF272" s="89"/>
      <c r="RAG272" s="87"/>
      <c r="RAH272" s="90"/>
      <c r="RAI272" s="91"/>
      <c r="RAJ272" s="86"/>
      <c r="RAK272" s="87"/>
      <c r="RAL272" s="87"/>
      <c r="RAM272" s="87"/>
      <c r="RAN272" s="87"/>
      <c r="RAO272" s="88"/>
      <c r="RAP272" s="12"/>
      <c r="RAQ272" s="12"/>
      <c r="RAR272" s="88"/>
      <c r="RAS272" s="88"/>
      <c r="RAT272" s="11"/>
      <c r="RAU272" s="11"/>
      <c r="RAV272" s="89"/>
      <c r="RAW272" s="87"/>
      <c r="RAX272" s="90"/>
      <c r="RAY272" s="91"/>
      <c r="RAZ272" s="86"/>
      <c r="RBA272" s="87"/>
      <c r="RBB272" s="87"/>
      <c r="RBC272" s="87"/>
      <c r="RBD272" s="87"/>
      <c r="RBE272" s="88"/>
      <c r="RBF272" s="12"/>
      <c r="RBG272" s="12"/>
      <c r="RBH272" s="88"/>
      <c r="RBI272" s="88"/>
      <c r="RBJ272" s="11"/>
      <c r="RBK272" s="11"/>
      <c r="RBL272" s="89"/>
      <c r="RBM272" s="87"/>
      <c r="RBN272" s="90"/>
      <c r="RBO272" s="91"/>
      <c r="RBP272" s="86"/>
      <c r="RBQ272" s="87"/>
      <c r="RBR272" s="87"/>
      <c r="RBS272" s="87"/>
      <c r="RBT272" s="87"/>
      <c r="RBU272" s="88"/>
      <c r="RBV272" s="12"/>
      <c r="RBW272" s="12"/>
      <c r="RBX272" s="88"/>
      <c r="RBY272" s="88"/>
      <c r="RBZ272" s="11"/>
      <c r="RCA272" s="11"/>
      <c r="RCB272" s="89"/>
      <c r="RCC272" s="87"/>
      <c r="RCD272" s="90"/>
      <c r="RCE272" s="91"/>
      <c r="RCF272" s="86"/>
      <c r="RCG272" s="87"/>
      <c r="RCH272" s="87"/>
      <c r="RCI272" s="87"/>
      <c r="RCJ272" s="87"/>
      <c r="RCK272" s="88"/>
      <c r="RCL272" s="12"/>
      <c r="RCM272" s="12"/>
      <c r="RCN272" s="88"/>
      <c r="RCO272" s="88"/>
      <c r="RCP272" s="11"/>
      <c r="RCQ272" s="11"/>
      <c r="RCR272" s="89"/>
      <c r="RCS272" s="87"/>
      <c r="RCT272" s="90"/>
      <c r="RCU272" s="91"/>
      <c r="RCV272" s="86"/>
      <c r="RCW272" s="87"/>
      <c r="RCX272" s="87"/>
      <c r="RCY272" s="87"/>
      <c r="RCZ272" s="87"/>
      <c r="RDA272" s="88"/>
      <c r="RDB272" s="12"/>
      <c r="RDC272" s="12"/>
      <c r="RDD272" s="88"/>
      <c r="RDE272" s="88"/>
      <c r="RDF272" s="11"/>
      <c r="RDG272" s="11"/>
      <c r="RDH272" s="89"/>
      <c r="RDI272" s="87"/>
      <c r="RDJ272" s="90"/>
      <c r="RDK272" s="91"/>
      <c r="RDL272" s="86"/>
      <c r="RDM272" s="87"/>
      <c r="RDN272" s="87"/>
      <c r="RDO272" s="87"/>
      <c r="RDP272" s="87"/>
      <c r="RDQ272" s="88"/>
      <c r="RDR272" s="12"/>
      <c r="RDS272" s="12"/>
      <c r="RDT272" s="88"/>
      <c r="RDU272" s="88"/>
      <c r="RDV272" s="11"/>
      <c r="RDW272" s="11"/>
      <c r="RDX272" s="89"/>
      <c r="RDY272" s="87"/>
      <c r="RDZ272" s="90"/>
      <c r="REA272" s="91"/>
      <c r="REB272" s="86"/>
      <c r="REC272" s="87"/>
      <c r="RED272" s="87"/>
      <c r="REE272" s="87"/>
      <c r="REF272" s="87"/>
      <c r="REG272" s="88"/>
      <c r="REH272" s="12"/>
      <c r="REI272" s="12"/>
      <c r="REJ272" s="88"/>
      <c r="REK272" s="88"/>
      <c r="REL272" s="11"/>
      <c r="REM272" s="11"/>
      <c r="REN272" s="89"/>
      <c r="REO272" s="87"/>
      <c r="REP272" s="90"/>
      <c r="REQ272" s="91"/>
      <c r="RER272" s="86"/>
      <c r="RES272" s="87"/>
      <c r="RET272" s="87"/>
      <c r="REU272" s="87"/>
      <c r="REV272" s="87"/>
      <c r="REW272" s="88"/>
      <c r="REX272" s="12"/>
      <c r="REY272" s="12"/>
      <c r="REZ272" s="88"/>
      <c r="RFA272" s="88"/>
      <c r="RFB272" s="11"/>
      <c r="RFC272" s="11"/>
      <c r="RFD272" s="89"/>
      <c r="RFE272" s="87"/>
      <c r="RFF272" s="90"/>
      <c r="RFG272" s="91"/>
      <c r="RFH272" s="86"/>
      <c r="RFI272" s="87"/>
      <c r="RFJ272" s="87"/>
      <c r="RFK272" s="87"/>
      <c r="RFL272" s="87"/>
      <c r="RFM272" s="88"/>
      <c r="RFN272" s="12"/>
      <c r="RFO272" s="12"/>
      <c r="RFP272" s="88"/>
      <c r="RFQ272" s="88"/>
      <c r="RFR272" s="11"/>
      <c r="RFS272" s="11"/>
      <c r="RFT272" s="89"/>
      <c r="RFU272" s="87"/>
      <c r="RFV272" s="90"/>
      <c r="RFW272" s="91"/>
      <c r="RFX272" s="86"/>
      <c r="RFY272" s="87"/>
      <c r="RFZ272" s="87"/>
      <c r="RGA272" s="87"/>
      <c r="RGB272" s="87"/>
      <c r="RGC272" s="88"/>
      <c r="RGD272" s="12"/>
      <c r="RGE272" s="12"/>
      <c r="RGF272" s="88"/>
      <c r="RGG272" s="88"/>
      <c r="RGH272" s="11"/>
      <c r="RGI272" s="11"/>
      <c r="RGJ272" s="89"/>
      <c r="RGK272" s="87"/>
      <c r="RGL272" s="90"/>
      <c r="RGM272" s="91"/>
      <c r="RGN272" s="86"/>
      <c r="RGO272" s="87"/>
      <c r="RGP272" s="87"/>
      <c r="RGQ272" s="87"/>
      <c r="RGR272" s="87"/>
      <c r="RGS272" s="88"/>
      <c r="RGT272" s="12"/>
      <c r="RGU272" s="12"/>
      <c r="RGV272" s="88"/>
      <c r="RGW272" s="88"/>
      <c r="RGX272" s="11"/>
      <c r="RGY272" s="11"/>
      <c r="RGZ272" s="89"/>
      <c r="RHA272" s="87"/>
      <c r="RHB272" s="90"/>
      <c r="RHC272" s="91"/>
      <c r="RHD272" s="86"/>
      <c r="RHE272" s="87"/>
      <c r="RHF272" s="87"/>
      <c r="RHG272" s="87"/>
      <c r="RHH272" s="87"/>
      <c r="RHI272" s="88"/>
      <c r="RHJ272" s="12"/>
      <c r="RHK272" s="12"/>
      <c r="RHL272" s="88"/>
      <c r="RHM272" s="88"/>
      <c r="RHN272" s="11"/>
      <c r="RHO272" s="11"/>
      <c r="RHP272" s="89"/>
      <c r="RHQ272" s="87"/>
      <c r="RHR272" s="90"/>
      <c r="RHS272" s="91"/>
      <c r="RHT272" s="86"/>
      <c r="RHU272" s="87"/>
      <c r="RHV272" s="87"/>
      <c r="RHW272" s="87"/>
      <c r="RHX272" s="87"/>
      <c r="RHY272" s="88"/>
      <c r="RHZ272" s="12"/>
      <c r="RIA272" s="12"/>
      <c r="RIB272" s="88"/>
      <c r="RIC272" s="88"/>
      <c r="RID272" s="11"/>
      <c r="RIE272" s="11"/>
      <c r="RIF272" s="89"/>
      <c r="RIG272" s="87"/>
      <c r="RIH272" s="90"/>
      <c r="RII272" s="91"/>
      <c r="RIJ272" s="86"/>
      <c r="RIK272" s="87"/>
      <c r="RIL272" s="87"/>
      <c r="RIM272" s="87"/>
      <c r="RIN272" s="87"/>
      <c r="RIO272" s="88"/>
      <c r="RIP272" s="12"/>
      <c r="RIQ272" s="12"/>
      <c r="RIR272" s="88"/>
      <c r="RIS272" s="88"/>
      <c r="RIT272" s="11"/>
      <c r="RIU272" s="11"/>
      <c r="RIV272" s="89"/>
      <c r="RIW272" s="87"/>
      <c r="RIX272" s="90"/>
      <c r="RIY272" s="91"/>
      <c r="RIZ272" s="86"/>
      <c r="RJA272" s="87"/>
      <c r="RJB272" s="87"/>
      <c r="RJC272" s="87"/>
      <c r="RJD272" s="87"/>
      <c r="RJE272" s="88"/>
      <c r="RJF272" s="12"/>
      <c r="RJG272" s="12"/>
      <c r="RJH272" s="88"/>
      <c r="RJI272" s="88"/>
      <c r="RJJ272" s="11"/>
      <c r="RJK272" s="11"/>
      <c r="RJL272" s="89"/>
      <c r="RJM272" s="87"/>
      <c r="RJN272" s="90"/>
      <c r="RJO272" s="91"/>
      <c r="RJP272" s="86"/>
      <c r="RJQ272" s="87"/>
      <c r="RJR272" s="87"/>
      <c r="RJS272" s="87"/>
      <c r="RJT272" s="87"/>
      <c r="RJU272" s="88"/>
      <c r="RJV272" s="12"/>
      <c r="RJW272" s="12"/>
      <c r="RJX272" s="88"/>
      <c r="RJY272" s="88"/>
      <c r="RJZ272" s="11"/>
      <c r="RKA272" s="11"/>
      <c r="RKB272" s="89"/>
      <c r="RKC272" s="87"/>
      <c r="RKD272" s="90"/>
      <c r="RKE272" s="91"/>
      <c r="RKF272" s="86"/>
      <c r="RKG272" s="87"/>
      <c r="RKH272" s="87"/>
      <c r="RKI272" s="87"/>
      <c r="RKJ272" s="87"/>
      <c r="RKK272" s="88"/>
      <c r="RKL272" s="12"/>
      <c r="RKM272" s="12"/>
      <c r="RKN272" s="88"/>
      <c r="RKO272" s="88"/>
      <c r="RKP272" s="11"/>
      <c r="RKQ272" s="11"/>
      <c r="RKR272" s="89"/>
      <c r="RKS272" s="87"/>
      <c r="RKT272" s="90"/>
      <c r="RKU272" s="91"/>
      <c r="RKV272" s="86"/>
      <c r="RKW272" s="87"/>
      <c r="RKX272" s="87"/>
      <c r="RKY272" s="87"/>
      <c r="RKZ272" s="87"/>
      <c r="RLA272" s="88"/>
      <c r="RLB272" s="12"/>
      <c r="RLC272" s="12"/>
      <c r="RLD272" s="88"/>
      <c r="RLE272" s="88"/>
      <c r="RLF272" s="11"/>
      <c r="RLG272" s="11"/>
      <c r="RLH272" s="89"/>
      <c r="RLI272" s="87"/>
      <c r="RLJ272" s="90"/>
      <c r="RLK272" s="91"/>
      <c r="RLL272" s="86"/>
      <c r="RLM272" s="87"/>
      <c r="RLN272" s="87"/>
      <c r="RLO272" s="87"/>
      <c r="RLP272" s="87"/>
      <c r="RLQ272" s="88"/>
      <c r="RLR272" s="12"/>
      <c r="RLS272" s="12"/>
      <c r="RLT272" s="88"/>
      <c r="RLU272" s="88"/>
      <c r="RLV272" s="11"/>
      <c r="RLW272" s="11"/>
      <c r="RLX272" s="89"/>
      <c r="RLY272" s="87"/>
      <c r="RLZ272" s="90"/>
      <c r="RMA272" s="91"/>
      <c r="RMB272" s="86"/>
      <c r="RMC272" s="87"/>
      <c r="RMD272" s="87"/>
      <c r="RME272" s="87"/>
      <c r="RMF272" s="87"/>
      <c r="RMG272" s="88"/>
      <c r="RMH272" s="12"/>
      <c r="RMI272" s="12"/>
      <c r="RMJ272" s="88"/>
      <c r="RMK272" s="88"/>
      <c r="RML272" s="11"/>
      <c r="RMM272" s="11"/>
      <c r="RMN272" s="89"/>
      <c r="RMO272" s="87"/>
      <c r="RMP272" s="90"/>
      <c r="RMQ272" s="91"/>
      <c r="RMR272" s="86"/>
      <c r="RMS272" s="87"/>
      <c r="RMT272" s="87"/>
      <c r="RMU272" s="87"/>
      <c r="RMV272" s="87"/>
      <c r="RMW272" s="88"/>
      <c r="RMX272" s="12"/>
      <c r="RMY272" s="12"/>
      <c r="RMZ272" s="88"/>
      <c r="RNA272" s="88"/>
      <c r="RNB272" s="11"/>
      <c r="RNC272" s="11"/>
      <c r="RND272" s="89"/>
      <c r="RNE272" s="87"/>
      <c r="RNF272" s="90"/>
      <c r="RNG272" s="91"/>
      <c r="RNH272" s="86"/>
      <c r="RNI272" s="87"/>
      <c r="RNJ272" s="87"/>
      <c r="RNK272" s="87"/>
      <c r="RNL272" s="87"/>
      <c r="RNM272" s="88"/>
      <c r="RNN272" s="12"/>
      <c r="RNO272" s="12"/>
      <c r="RNP272" s="88"/>
      <c r="RNQ272" s="88"/>
      <c r="RNR272" s="11"/>
      <c r="RNS272" s="11"/>
      <c r="RNT272" s="89"/>
      <c r="RNU272" s="87"/>
      <c r="RNV272" s="90"/>
      <c r="RNW272" s="91"/>
      <c r="RNX272" s="86"/>
      <c r="RNY272" s="87"/>
      <c r="RNZ272" s="87"/>
      <c r="ROA272" s="87"/>
      <c r="ROB272" s="87"/>
      <c r="ROC272" s="88"/>
      <c r="ROD272" s="12"/>
      <c r="ROE272" s="12"/>
      <c r="ROF272" s="88"/>
      <c r="ROG272" s="88"/>
      <c r="ROH272" s="11"/>
      <c r="ROI272" s="11"/>
      <c r="ROJ272" s="89"/>
      <c r="ROK272" s="87"/>
      <c r="ROL272" s="90"/>
      <c r="ROM272" s="91"/>
      <c r="RON272" s="86"/>
      <c r="ROO272" s="87"/>
      <c r="ROP272" s="87"/>
      <c r="ROQ272" s="87"/>
      <c r="ROR272" s="87"/>
      <c r="ROS272" s="88"/>
      <c r="ROT272" s="12"/>
      <c r="ROU272" s="12"/>
      <c r="ROV272" s="88"/>
      <c r="ROW272" s="88"/>
      <c r="ROX272" s="11"/>
      <c r="ROY272" s="11"/>
      <c r="ROZ272" s="89"/>
      <c r="RPA272" s="87"/>
      <c r="RPB272" s="90"/>
      <c r="RPC272" s="91"/>
      <c r="RPD272" s="86"/>
      <c r="RPE272" s="87"/>
      <c r="RPF272" s="87"/>
      <c r="RPG272" s="87"/>
      <c r="RPH272" s="87"/>
      <c r="RPI272" s="88"/>
      <c r="RPJ272" s="12"/>
      <c r="RPK272" s="12"/>
      <c r="RPL272" s="88"/>
      <c r="RPM272" s="88"/>
      <c r="RPN272" s="11"/>
      <c r="RPO272" s="11"/>
      <c r="RPP272" s="89"/>
      <c r="RPQ272" s="87"/>
      <c r="RPR272" s="90"/>
      <c r="RPS272" s="91"/>
      <c r="RPT272" s="86"/>
      <c r="RPU272" s="87"/>
      <c r="RPV272" s="87"/>
      <c r="RPW272" s="87"/>
      <c r="RPX272" s="87"/>
      <c r="RPY272" s="88"/>
      <c r="RPZ272" s="12"/>
      <c r="RQA272" s="12"/>
      <c r="RQB272" s="88"/>
      <c r="RQC272" s="88"/>
      <c r="RQD272" s="11"/>
      <c r="RQE272" s="11"/>
      <c r="RQF272" s="89"/>
      <c r="RQG272" s="87"/>
      <c r="RQH272" s="90"/>
      <c r="RQI272" s="91"/>
      <c r="RQJ272" s="86"/>
      <c r="RQK272" s="87"/>
      <c r="RQL272" s="87"/>
      <c r="RQM272" s="87"/>
      <c r="RQN272" s="87"/>
      <c r="RQO272" s="88"/>
      <c r="RQP272" s="12"/>
      <c r="RQQ272" s="12"/>
      <c r="RQR272" s="88"/>
      <c r="RQS272" s="88"/>
      <c r="RQT272" s="11"/>
      <c r="RQU272" s="11"/>
      <c r="RQV272" s="89"/>
      <c r="RQW272" s="87"/>
      <c r="RQX272" s="90"/>
      <c r="RQY272" s="91"/>
      <c r="RQZ272" s="86"/>
      <c r="RRA272" s="87"/>
      <c r="RRB272" s="87"/>
      <c r="RRC272" s="87"/>
      <c r="RRD272" s="87"/>
      <c r="RRE272" s="88"/>
      <c r="RRF272" s="12"/>
      <c r="RRG272" s="12"/>
      <c r="RRH272" s="88"/>
      <c r="RRI272" s="88"/>
      <c r="RRJ272" s="11"/>
      <c r="RRK272" s="11"/>
      <c r="RRL272" s="89"/>
      <c r="RRM272" s="87"/>
      <c r="RRN272" s="90"/>
      <c r="RRO272" s="91"/>
      <c r="RRP272" s="86"/>
      <c r="RRQ272" s="87"/>
      <c r="RRR272" s="87"/>
      <c r="RRS272" s="87"/>
      <c r="RRT272" s="87"/>
      <c r="RRU272" s="88"/>
      <c r="RRV272" s="12"/>
      <c r="RRW272" s="12"/>
      <c r="RRX272" s="88"/>
      <c r="RRY272" s="88"/>
      <c r="RRZ272" s="11"/>
      <c r="RSA272" s="11"/>
      <c r="RSB272" s="89"/>
      <c r="RSC272" s="87"/>
      <c r="RSD272" s="90"/>
      <c r="RSE272" s="91"/>
      <c r="RSF272" s="86"/>
      <c r="RSG272" s="87"/>
      <c r="RSH272" s="87"/>
      <c r="RSI272" s="87"/>
      <c r="RSJ272" s="87"/>
      <c r="RSK272" s="88"/>
      <c r="RSL272" s="12"/>
      <c r="RSM272" s="12"/>
      <c r="RSN272" s="88"/>
      <c r="RSO272" s="88"/>
      <c r="RSP272" s="11"/>
      <c r="RSQ272" s="11"/>
      <c r="RSR272" s="89"/>
      <c r="RSS272" s="87"/>
      <c r="RST272" s="90"/>
      <c r="RSU272" s="91"/>
      <c r="RSV272" s="86"/>
      <c r="RSW272" s="87"/>
      <c r="RSX272" s="87"/>
      <c r="RSY272" s="87"/>
      <c r="RSZ272" s="87"/>
      <c r="RTA272" s="88"/>
      <c r="RTB272" s="12"/>
      <c r="RTC272" s="12"/>
      <c r="RTD272" s="88"/>
      <c r="RTE272" s="88"/>
      <c r="RTF272" s="11"/>
      <c r="RTG272" s="11"/>
      <c r="RTH272" s="89"/>
      <c r="RTI272" s="87"/>
      <c r="RTJ272" s="90"/>
      <c r="RTK272" s="91"/>
      <c r="RTL272" s="86"/>
      <c r="RTM272" s="87"/>
      <c r="RTN272" s="87"/>
      <c r="RTO272" s="87"/>
      <c r="RTP272" s="87"/>
      <c r="RTQ272" s="88"/>
      <c r="RTR272" s="12"/>
      <c r="RTS272" s="12"/>
      <c r="RTT272" s="88"/>
      <c r="RTU272" s="88"/>
      <c r="RTV272" s="11"/>
      <c r="RTW272" s="11"/>
      <c r="RTX272" s="89"/>
      <c r="RTY272" s="87"/>
      <c r="RTZ272" s="90"/>
      <c r="RUA272" s="91"/>
      <c r="RUB272" s="86"/>
      <c r="RUC272" s="87"/>
      <c r="RUD272" s="87"/>
      <c r="RUE272" s="87"/>
      <c r="RUF272" s="87"/>
      <c r="RUG272" s="88"/>
      <c r="RUH272" s="12"/>
      <c r="RUI272" s="12"/>
      <c r="RUJ272" s="88"/>
      <c r="RUK272" s="88"/>
      <c r="RUL272" s="11"/>
      <c r="RUM272" s="11"/>
      <c r="RUN272" s="89"/>
      <c r="RUO272" s="87"/>
      <c r="RUP272" s="90"/>
      <c r="RUQ272" s="91"/>
      <c r="RUR272" s="86"/>
      <c r="RUS272" s="87"/>
      <c r="RUT272" s="87"/>
      <c r="RUU272" s="87"/>
      <c r="RUV272" s="87"/>
      <c r="RUW272" s="88"/>
      <c r="RUX272" s="12"/>
      <c r="RUY272" s="12"/>
      <c r="RUZ272" s="88"/>
      <c r="RVA272" s="88"/>
      <c r="RVB272" s="11"/>
      <c r="RVC272" s="11"/>
      <c r="RVD272" s="89"/>
      <c r="RVE272" s="87"/>
      <c r="RVF272" s="90"/>
      <c r="RVG272" s="91"/>
      <c r="RVH272" s="86"/>
      <c r="RVI272" s="87"/>
      <c r="RVJ272" s="87"/>
      <c r="RVK272" s="87"/>
      <c r="RVL272" s="87"/>
      <c r="RVM272" s="88"/>
      <c r="RVN272" s="12"/>
      <c r="RVO272" s="12"/>
      <c r="RVP272" s="88"/>
      <c r="RVQ272" s="88"/>
      <c r="RVR272" s="11"/>
      <c r="RVS272" s="11"/>
      <c r="RVT272" s="89"/>
      <c r="RVU272" s="87"/>
      <c r="RVV272" s="90"/>
      <c r="RVW272" s="91"/>
      <c r="RVX272" s="86"/>
      <c r="RVY272" s="87"/>
      <c r="RVZ272" s="87"/>
      <c r="RWA272" s="87"/>
      <c r="RWB272" s="87"/>
      <c r="RWC272" s="88"/>
      <c r="RWD272" s="12"/>
      <c r="RWE272" s="12"/>
      <c r="RWF272" s="88"/>
      <c r="RWG272" s="88"/>
      <c r="RWH272" s="11"/>
      <c r="RWI272" s="11"/>
      <c r="RWJ272" s="89"/>
      <c r="RWK272" s="87"/>
      <c r="RWL272" s="90"/>
      <c r="RWM272" s="91"/>
      <c r="RWN272" s="86"/>
      <c r="RWO272" s="87"/>
      <c r="RWP272" s="87"/>
      <c r="RWQ272" s="87"/>
      <c r="RWR272" s="87"/>
      <c r="RWS272" s="88"/>
      <c r="RWT272" s="12"/>
      <c r="RWU272" s="12"/>
      <c r="RWV272" s="88"/>
      <c r="RWW272" s="88"/>
      <c r="RWX272" s="11"/>
      <c r="RWY272" s="11"/>
      <c r="RWZ272" s="89"/>
      <c r="RXA272" s="87"/>
      <c r="RXB272" s="90"/>
      <c r="RXC272" s="91"/>
      <c r="RXD272" s="86"/>
      <c r="RXE272" s="87"/>
      <c r="RXF272" s="87"/>
      <c r="RXG272" s="87"/>
      <c r="RXH272" s="87"/>
      <c r="RXI272" s="88"/>
      <c r="RXJ272" s="12"/>
      <c r="RXK272" s="12"/>
      <c r="RXL272" s="88"/>
      <c r="RXM272" s="88"/>
      <c r="RXN272" s="11"/>
      <c r="RXO272" s="11"/>
      <c r="RXP272" s="89"/>
      <c r="RXQ272" s="87"/>
      <c r="RXR272" s="90"/>
      <c r="RXS272" s="91"/>
      <c r="RXT272" s="86"/>
      <c r="RXU272" s="87"/>
      <c r="RXV272" s="87"/>
      <c r="RXW272" s="87"/>
      <c r="RXX272" s="87"/>
      <c r="RXY272" s="88"/>
      <c r="RXZ272" s="12"/>
      <c r="RYA272" s="12"/>
      <c r="RYB272" s="88"/>
      <c r="RYC272" s="88"/>
      <c r="RYD272" s="11"/>
      <c r="RYE272" s="11"/>
      <c r="RYF272" s="89"/>
      <c r="RYG272" s="87"/>
      <c r="RYH272" s="90"/>
      <c r="RYI272" s="91"/>
      <c r="RYJ272" s="86"/>
      <c r="RYK272" s="87"/>
      <c r="RYL272" s="87"/>
      <c r="RYM272" s="87"/>
      <c r="RYN272" s="87"/>
      <c r="RYO272" s="88"/>
      <c r="RYP272" s="12"/>
      <c r="RYQ272" s="12"/>
      <c r="RYR272" s="88"/>
      <c r="RYS272" s="88"/>
      <c r="RYT272" s="11"/>
      <c r="RYU272" s="11"/>
      <c r="RYV272" s="89"/>
      <c r="RYW272" s="87"/>
      <c r="RYX272" s="90"/>
      <c r="RYY272" s="91"/>
      <c r="RYZ272" s="86"/>
      <c r="RZA272" s="87"/>
      <c r="RZB272" s="87"/>
      <c r="RZC272" s="87"/>
      <c r="RZD272" s="87"/>
      <c r="RZE272" s="88"/>
      <c r="RZF272" s="12"/>
      <c r="RZG272" s="12"/>
      <c r="RZH272" s="88"/>
      <c r="RZI272" s="88"/>
      <c r="RZJ272" s="11"/>
      <c r="RZK272" s="11"/>
      <c r="RZL272" s="89"/>
      <c r="RZM272" s="87"/>
      <c r="RZN272" s="90"/>
      <c r="RZO272" s="91"/>
      <c r="RZP272" s="86"/>
      <c r="RZQ272" s="87"/>
      <c r="RZR272" s="87"/>
      <c r="RZS272" s="87"/>
      <c r="RZT272" s="87"/>
      <c r="RZU272" s="88"/>
      <c r="RZV272" s="12"/>
      <c r="RZW272" s="12"/>
      <c r="RZX272" s="88"/>
      <c r="RZY272" s="88"/>
      <c r="RZZ272" s="11"/>
      <c r="SAA272" s="11"/>
      <c r="SAB272" s="89"/>
      <c r="SAC272" s="87"/>
      <c r="SAD272" s="90"/>
      <c r="SAE272" s="91"/>
      <c r="SAF272" s="86"/>
      <c r="SAG272" s="87"/>
      <c r="SAH272" s="87"/>
      <c r="SAI272" s="87"/>
      <c r="SAJ272" s="87"/>
      <c r="SAK272" s="88"/>
      <c r="SAL272" s="12"/>
      <c r="SAM272" s="12"/>
      <c r="SAN272" s="88"/>
      <c r="SAO272" s="88"/>
      <c r="SAP272" s="11"/>
      <c r="SAQ272" s="11"/>
      <c r="SAR272" s="89"/>
      <c r="SAS272" s="87"/>
      <c r="SAT272" s="90"/>
      <c r="SAU272" s="91"/>
      <c r="SAV272" s="86"/>
      <c r="SAW272" s="87"/>
      <c r="SAX272" s="87"/>
      <c r="SAY272" s="87"/>
      <c r="SAZ272" s="87"/>
      <c r="SBA272" s="88"/>
      <c r="SBB272" s="12"/>
      <c r="SBC272" s="12"/>
      <c r="SBD272" s="88"/>
      <c r="SBE272" s="88"/>
      <c r="SBF272" s="11"/>
      <c r="SBG272" s="11"/>
      <c r="SBH272" s="89"/>
      <c r="SBI272" s="87"/>
      <c r="SBJ272" s="90"/>
      <c r="SBK272" s="91"/>
      <c r="SBL272" s="86"/>
      <c r="SBM272" s="87"/>
      <c r="SBN272" s="87"/>
      <c r="SBO272" s="87"/>
      <c r="SBP272" s="87"/>
      <c r="SBQ272" s="88"/>
      <c r="SBR272" s="12"/>
      <c r="SBS272" s="12"/>
      <c r="SBT272" s="88"/>
      <c r="SBU272" s="88"/>
      <c r="SBV272" s="11"/>
      <c r="SBW272" s="11"/>
      <c r="SBX272" s="89"/>
      <c r="SBY272" s="87"/>
      <c r="SBZ272" s="90"/>
      <c r="SCA272" s="91"/>
      <c r="SCB272" s="86"/>
      <c r="SCC272" s="87"/>
      <c r="SCD272" s="87"/>
      <c r="SCE272" s="87"/>
      <c r="SCF272" s="87"/>
      <c r="SCG272" s="88"/>
      <c r="SCH272" s="12"/>
      <c r="SCI272" s="12"/>
      <c r="SCJ272" s="88"/>
      <c r="SCK272" s="88"/>
      <c r="SCL272" s="11"/>
      <c r="SCM272" s="11"/>
      <c r="SCN272" s="89"/>
      <c r="SCO272" s="87"/>
      <c r="SCP272" s="90"/>
      <c r="SCQ272" s="91"/>
      <c r="SCR272" s="86"/>
      <c r="SCS272" s="87"/>
      <c r="SCT272" s="87"/>
      <c r="SCU272" s="87"/>
      <c r="SCV272" s="87"/>
      <c r="SCW272" s="88"/>
      <c r="SCX272" s="12"/>
      <c r="SCY272" s="12"/>
      <c r="SCZ272" s="88"/>
      <c r="SDA272" s="88"/>
      <c r="SDB272" s="11"/>
      <c r="SDC272" s="11"/>
      <c r="SDD272" s="89"/>
      <c r="SDE272" s="87"/>
      <c r="SDF272" s="90"/>
      <c r="SDG272" s="91"/>
      <c r="SDH272" s="86"/>
      <c r="SDI272" s="87"/>
      <c r="SDJ272" s="87"/>
      <c r="SDK272" s="87"/>
      <c r="SDL272" s="87"/>
      <c r="SDM272" s="88"/>
      <c r="SDN272" s="12"/>
      <c r="SDO272" s="12"/>
      <c r="SDP272" s="88"/>
      <c r="SDQ272" s="88"/>
      <c r="SDR272" s="11"/>
      <c r="SDS272" s="11"/>
      <c r="SDT272" s="89"/>
      <c r="SDU272" s="87"/>
      <c r="SDV272" s="90"/>
      <c r="SDW272" s="91"/>
      <c r="SDX272" s="86"/>
      <c r="SDY272" s="87"/>
      <c r="SDZ272" s="87"/>
      <c r="SEA272" s="87"/>
      <c r="SEB272" s="87"/>
      <c r="SEC272" s="88"/>
      <c r="SED272" s="12"/>
      <c r="SEE272" s="12"/>
      <c r="SEF272" s="88"/>
      <c r="SEG272" s="88"/>
      <c r="SEH272" s="11"/>
      <c r="SEI272" s="11"/>
      <c r="SEJ272" s="89"/>
      <c r="SEK272" s="87"/>
      <c r="SEL272" s="90"/>
      <c r="SEM272" s="91"/>
      <c r="SEN272" s="86"/>
      <c r="SEO272" s="87"/>
      <c r="SEP272" s="87"/>
      <c r="SEQ272" s="87"/>
      <c r="SER272" s="87"/>
      <c r="SES272" s="88"/>
      <c r="SET272" s="12"/>
      <c r="SEU272" s="12"/>
      <c r="SEV272" s="88"/>
      <c r="SEW272" s="88"/>
      <c r="SEX272" s="11"/>
      <c r="SEY272" s="11"/>
      <c r="SEZ272" s="89"/>
      <c r="SFA272" s="87"/>
      <c r="SFB272" s="90"/>
      <c r="SFC272" s="91"/>
      <c r="SFD272" s="86"/>
      <c r="SFE272" s="87"/>
      <c r="SFF272" s="87"/>
      <c r="SFG272" s="87"/>
      <c r="SFH272" s="87"/>
      <c r="SFI272" s="88"/>
      <c r="SFJ272" s="12"/>
      <c r="SFK272" s="12"/>
      <c r="SFL272" s="88"/>
      <c r="SFM272" s="88"/>
      <c r="SFN272" s="11"/>
      <c r="SFO272" s="11"/>
      <c r="SFP272" s="89"/>
      <c r="SFQ272" s="87"/>
      <c r="SFR272" s="90"/>
      <c r="SFS272" s="91"/>
      <c r="SFT272" s="86"/>
      <c r="SFU272" s="87"/>
      <c r="SFV272" s="87"/>
      <c r="SFW272" s="87"/>
      <c r="SFX272" s="87"/>
      <c r="SFY272" s="88"/>
      <c r="SFZ272" s="12"/>
      <c r="SGA272" s="12"/>
      <c r="SGB272" s="88"/>
      <c r="SGC272" s="88"/>
      <c r="SGD272" s="11"/>
      <c r="SGE272" s="11"/>
      <c r="SGF272" s="89"/>
      <c r="SGG272" s="87"/>
      <c r="SGH272" s="90"/>
      <c r="SGI272" s="91"/>
      <c r="SGJ272" s="86"/>
      <c r="SGK272" s="87"/>
      <c r="SGL272" s="87"/>
      <c r="SGM272" s="87"/>
      <c r="SGN272" s="87"/>
      <c r="SGO272" s="88"/>
      <c r="SGP272" s="12"/>
      <c r="SGQ272" s="12"/>
      <c r="SGR272" s="88"/>
      <c r="SGS272" s="88"/>
      <c r="SGT272" s="11"/>
      <c r="SGU272" s="11"/>
      <c r="SGV272" s="89"/>
      <c r="SGW272" s="87"/>
      <c r="SGX272" s="90"/>
      <c r="SGY272" s="91"/>
      <c r="SGZ272" s="86"/>
      <c r="SHA272" s="87"/>
      <c r="SHB272" s="87"/>
      <c r="SHC272" s="87"/>
      <c r="SHD272" s="87"/>
      <c r="SHE272" s="88"/>
      <c r="SHF272" s="12"/>
      <c r="SHG272" s="12"/>
      <c r="SHH272" s="88"/>
      <c r="SHI272" s="88"/>
      <c r="SHJ272" s="11"/>
      <c r="SHK272" s="11"/>
      <c r="SHL272" s="89"/>
      <c r="SHM272" s="87"/>
      <c r="SHN272" s="90"/>
      <c r="SHO272" s="91"/>
      <c r="SHP272" s="86"/>
      <c r="SHQ272" s="87"/>
      <c r="SHR272" s="87"/>
      <c r="SHS272" s="87"/>
      <c r="SHT272" s="87"/>
      <c r="SHU272" s="88"/>
      <c r="SHV272" s="12"/>
      <c r="SHW272" s="12"/>
      <c r="SHX272" s="88"/>
      <c r="SHY272" s="88"/>
      <c r="SHZ272" s="11"/>
      <c r="SIA272" s="11"/>
      <c r="SIB272" s="89"/>
      <c r="SIC272" s="87"/>
      <c r="SID272" s="90"/>
      <c r="SIE272" s="91"/>
      <c r="SIF272" s="86"/>
      <c r="SIG272" s="87"/>
      <c r="SIH272" s="87"/>
      <c r="SII272" s="87"/>
      <c r="SIJ272" s="87"/>
      <c r="SIK272" s="88"/>
      <c r="SIL272" s="12"/>
      <c r="SIM272" s="12"/>
      <c r="SIN272" s="88"/>
      <c r="SIO272" s="88"/>
      <c r="SIP272" s="11"/>
      <c r="SIQ272" s="11"/>
      <c r="SIR272" s="89"/>
      <c r="SIS272" s="87"/>
      <c r="SIT272" s="90"/>
      <c r="SIU272" s="91"/>
      <c r="SIV272" s="86"/>
      <c r="SIW272" s="87"/>
      <c r="SIX272" s="87"/>
      <c r="SIY272" s="87"/>
      <c r="SIZ272" s="87"/>
      <c r="SJA272" s="88"/>
      <c r="SJB272" s="12"/>
      <c r="SJC272" s="12"/>
      <c r="SJD272" s="88"/>
      <c r="SJE272" s="88"/>
      <c r="SJF272" s="11"/>
      <c r="SJG272" s="11"/>
      <c r="SJH272" s="89"/>
      <c r="SJI272" s="87"/>
      <c r="SJJ272" s="90"/>
      <c r="SJK272" s="91"/>
      <c r="SJL272" s="86"/>
      <c r="SJM272" s="87"/>
      <c r="SJN272" s="87"/>
      <c r="SJO272" s="87"/>
      <c r="SJP272" s="87"/>
      <c r="SJQ272" s="88"/>
      <c r="SJR272" s="12"/>
      <c r="SJS272" s="12"/>
      <c r="SJT272" s="88"/>
      <c r="SJU272" s="88"/>
      <c r="SJV272" s="11"/>
      <c r="SJW272" s="11"/>
      <c r="SJX272" s="89"/>
      <c r="SJY272" s="87"/>
      <c r="SJZ272" s="90"/>
      <c r="SKA272" s="91"/>
      <c r="SKB272" s="86"/>
      <c r="SKC272" s="87"/>
      <c r="SKD272" s="87"/>
      <c r="SKE272" s="87"/>
      <c r="SKF272" s="87"/>
      <c r="SKG272" s="88"/>
      <c r="SKH272" s="12"/>
      <c r="SKI272" s="12"/>
      <c r="SKJ272" s="88"/>
      <c r="SKK272" s="88"/>
      <c r="SKL272" s="11"/>
      <c r="SKM272" s="11"/>
      <c r="SKN272" s="89"/>
      <c r="SKO272" s="87"/>
      <c r="SKP272" s="90"/>
      <c r="SKQ272" s="91"/>
      <c r="SKR272" s="86"/>
      <c r="SKS272" s="87"/>
      <c r="SKT272" s="87"/>
      <c r="SKU272" s="87"/>
      <c r="SKV272" s="87"/>
      <c r="SKW272" s="88"/>
      <c r="SKX272" s="12"/>
      <c r="SKY272" s="12"/>
      <c r="SKZ272" s="88"/>
      <c r="SLA272" s="88"/>
      <c r="SLB272" s="11"/>
      <c r="SLC272" s="11"/>
      <c r="SLD272" s="89"/>
      <c r="SLE272" s="87"/>
      <c r="SLF272" s="90"/>
      <c r="SLG272" s="91"/>
      <c r="SLH272" s="86"/>
      <c r="SLI272" s="87"/>
      <c r="SLJ272" s="87"/>
      <c r="SLK272" s="87"/>
      <c r="SLL272" s="87"/>
      <c r="SLM272" s="88"/>
      <c r="SLN272" s="12"/>
      <c r="SLO272" s="12"/>
      <c r="SLP272" s="88"/>
      <c r="SLQ272" s="88"/>
      <c r="SLR272" s="11"/>
      <c r="SLS272" s="11"/>
      <c r="SLT272" s="89"/>
      <c r="SLU272" s="87"/>
      <c r="SLV272" s="90"/>
      <c r="SLW272" s="91"/>
      <c r="SLX272" s="86"/>
      <c r="SLY272" s="87"/>
      <c r="SLZ272" s="87"/>
      <c r="SMA272" s="87"/>
      <c r="SMB272" s="87"/>
      <c r="SMC272" s="88"/>
      <c r="SMD272" s="12"/>
      <c r="SME272" s="12"/>
      <c r="SMF272" s="88"/>
      <c r="SMG272" s="88"/>
      <c r="SMH272" s="11"/>
      <c r="SMI272" s="11"/>
      <c r="SMJ272" s="89"/>
      <c r="SMK272" s="87"/>
      <c r="SML272" s="90"/>
      <c r="SMM272" s="91"/>
      <c r="SMN272" s="86"/>
      <c r="SMO272" s="87"/>
      <c r="SMP272" s="87"/>
      <c r="SMQ272" s="87"/>
      <c r="SMR272" s="87"/>
      <c r="SMS272" s="88"/>
      <c r="SMT272" s="12"/>
      <c r="SMU272" s="12"/>
      <c r="SMV272" s="88"/>
      <c r="SMW272" s="88"/>
      <c r="SMX272" s="11"/>
      <c r="SMY272" s="11"/>
      <c r="SMZ272" s="89"/>
      <c r="SNA272" s="87"/>
      <c r="SNB272" s="90"/>
      <c r="SNC272" s="91"/>
      <c r="SND272" s="86"/>
      <c r="SNE272" s="87"/>
      <c r="SNF272" s="87"/>
      <c r="SNG272" s="87"/>
      <c r="SNH272" s="87"/>
      <c r="SNI272" s="88"/>
      <c r="SNJ272" s="12"/>
      <c r="SNK272" s="12"/>
      <c r="SNL272" s="88"/>
      <c r="SNM272" s="88"/>
      <c r="SNN272" s="11"/>
      <c r="SNO272" s="11"/>
      <c r="SNP272" s="89"/>
      <c r="SNQ272" s="87"/>
      <c r="SNR272" s="90"/>
      <c r="SNS272" s="91"/>
      <c r="SNT272" s="86"/>
      <c r="SNU272" s="87"/>
      <c r="SNV272" s="87"/>
      <c r="SNW272" s="87"/>
      <c r="SNX272" s="87"/>
      <c r="SNY272" s="88"/>
      <c r="SNZ272" s="12"/>
      <c r="SOA272" s="12"/>
      <c r="SOB272" s="88"/>
      <c r="SOC272" s="88"/>
      <c r="SOD272" s="11"/>
      <c r="SOE272" s="11"/>
      <c r="SOF272" s="89"/>
      <c r="SOG272" s="87"/>
      <c r="SOH272" s="90"/>
      <c r="SOI272" s="91"/>
      <c r="SOJ272" s="86"/>
      <c r="SOK272" s="87"/>
      <c r="SOL272" s="87"/>
      <c r="SOM272" s="87"/>
      <c r="SON272" s="87"/>
      <c r="SOO272" s="88"/>
      <c r="SOP272" s="12"/>
      <c r="SOQ272" s="12"/>
      <c r="SOR272" s="88"/>
      <c r="SOS272" s="88"/>
      <c r="SOT272" s="11"/>
      <c r="SOU272" s="11"/>
      <c r="SOV272" s="89"/>
      <c r="SOW272" s="87"/>
      <c r="SOX272" s="90"/>
      <c r="SOY272" s="91"/>
      <c r="SOZ272" s="86"/>
      <c r="SPA272" s="87"/>
      <c r="SPB272" s="87"/>
      <c r="SPC272" s="87"/>
      <c r="SPD272" s="87"/>
      <c r="SPE272" s="88"/>
      <c r="SPF272" s="12"/>
      <c r="SPG272" s="12"/>
      <c r="SPH272" s="88"/>
      <c r="SPI272" s="88"/>
      <c r="SPJ272" s="11"/>
      <c r="SPK272" s="11"/>
      <c r="SPL272" s="89"/>
      <c r="SPM272" s="87"/>
      <c r="SPN272" s="90"/>
      <c r="SPO272" s="91"/>
      <c r="SPP272" s="86"/>
      <c r="SPQ272" s="87"/>
      <c r="SPR272" s="87"/>
      <c r="SPS272" s="87"/>
      <c r="SPT272" s="87"/>
      <c r="SPU272" s="88"/>
      <c r="SPV272" s="12"/>
      <c r="SPW272" s="12"/>
      <c r="SPX272" s="88"/>
      <c r="SPY272" s="88"/>
      <c r="SPZ272" s="11"/>
      <c r="SQA272" s="11"/>
      <c r="SQB272" s="89"/>
      <c r="SQC272" s="87"/>
      <c r="SQD272" s="90"/>
      <c r="SQE272" s="91"/>
      <c r="SQF272" s="86"/>
      <c r="SQG272" s="87"/>
      <c r="SQH272" s="87"/>
      <c r="SQI272" s="87"/>
      <c r="SQJ272" s="87"/>
      <c r="SQK272" s="88"/>
      <c r="SQL272" s="12"/>
      <c r="SQM272" s="12"/>
      <c r="SQN272" s="88"/>
      <c r="SQO272" s="88"/>
      <c r="SQP272" s="11"/>
      <c r="SQQ272" s="11"/>
      <c r="SQR272" s="89"/>
      <c r="SQS272" s="87"/>
      <c r="SQT272" s="90"/>
      <c r="SQU272" s="91"/>
      <c r="SQV272" s="86"/>
      <c r="SQW272" s="87"/>
      <c r="SQX272" s="87"/>
      <c r="SQY272" s="87"/>
      <c r="SQZ272" s="87"/>
      <c r="SRA272" s="88"/>
      <c r="SRB272" s="12"/>
      <c r="SRC272" s="12"/>
      <c r="SRD272" s="88"/>
      <c r="SRE272" s="88"/>
      <c r="SRF272" s="11"/>
      <c r="SRG272" s="11"/>
      <c r="SRH272" s="89"/>
      <c r="SRI272" s="87"/>
      <c r="SRJ272" s="90"/>
      <c r="SRK272" s="91"/>
      <c r="SRL272" s="86"/>
      <c r="SRM272" s="87"/>
      <c r="SRN272" s="87"/>
      <c r="SRO272" s="87"/>
      <c r="SRP272" s="87"/>
      <c r="SRQ272" s="88"/>
      <c r="SRR272" s="12"/>
      <c r="SRS272" s="12"/>
      <c r="SRT272" s="88"/>
      <c r="SRU272" s="88"/>
      <c r="SRV272" s="11"/>
      <c r="SRW272" s="11"/>
      <c r="SRX272" s="89"/>
      <c r="SRY272" s="87"/>
      <c r="SRZ272" s="90"/>
      <c r="SSA272" s="91"/>
      <c r="SSB272" s="86"/>
      <c r="SSC272" s="87"/>
      <c r="SSD272" s="87"/>
      <c r="SSE272" s="87"/>
      <c r="SSF272" s="87"/>
      <c r="SSG272" s="88"/>
      <c r="SSH272" s="12"/>
      <c r="SSI272" s="12"/>
      <c r="SSJ272" s="88"/>
      <c r="SSK272" s="88"/>
      <c r="SSL272" s="11"/>
      <c r="SSM272" s="11"/>
      <c r="SSN272" s="89"/>
      <c r="SSO272" s="87"/>
      <c r="SSP272" s="90"/>
      <c r="SSQ272" s="91"/>
      <c r="SSR272" s="86"/>
      <c r="SSS272" s="87"/>
      <c r="SST272" s="87"/>
      <c r="SSU272" s="87"/>
      <c r="SSV272" s="87"/>
      <c r="SSW272" s="88"/>
      <c r="SSX272" s="12"/>
      <c r="SSY272" s="12"/>
      <c r="SSZ272" s="88"/>
      <c r="STA272" s="88"/>
      <c r="STB272" s="11"/>
      <c r="STC272" s="11"/>
      <c r="STD272" s="89"/>
      <c r="STE272" s="87"/>
      <c r="STF272" s="90"/>
      <c r="STG272" s="91"/>
      <c r="STH272" s="86"/>
      <c r="STI272" s="87"/>
      <c r="STJ272" s="87"/>
      <c r="STK272" s="87"/>
      <c r="STL272" s="87"/>
      <c r="STM272" s="88"/>
      <c r="STN272" s="12"/>
      <c r="STO272" s="12"/>
      <c r="STP272" s="88"/>
      <c r="STQ272" s="88"/>
      <c r="STR272" s="11"/>
      <c r="STS272" s="11"/>
      <c r="STT272" s="89"/>
      <c r="STU272" s="87"/>
      <c r="STV272" s="90"/>
      <c r="STW272" s="91"/>
      <c r="STX272" s="86"/>
      <c r="STY272" s="87"/>
      <c r="STZ272" s="87"/>
      <c r="SUA272" s="87"/>
      <c r="SUB272" s="87"/>
      <c r="SUC272" s="88"/>
      <c r="SUD272" s="12"/>
      <c r="SUE272" s="12"/>
      <c r="SUF272" s="88"/>
      <c r="SUG272" s="88"/>
      <c r="SUH272" s="11"/>
      <c r="SUI272" s="11"/>
      <c r="SUJ272" s="89"/>
      <c r="SUK272" s="87"/>
      <c r="SUL272" s="90"/>
      <c r="SUM272" s="91"/>
      <c r="SUN272" s="86"/>
      <c r="SUO272" s="87"/>
      <c r="SUP272" s="87"/>
      <c r="SUQ272" s="87"/>
      <c r="SUR272" s="87"/>
      <c r="SUS272" s="88"/>
      <c r="SUT272" s="12"/>
      <c r="SUU272" s="12"/>
      <c r="SUV272" s="88"/>
      <c r="SUW272" s="88"/>
      <c r="SUX272" s="11"/>
      <c r="SUY272" s="11"/>
      <c r="SUZ272" s="89"/>
      <c r="SVA272" s="87"/>
      <c r="SVB272" s="90"/>
      <c r="SVC272" s="91"/>
      <c r="SVD272" s="86"/>
      <c r="SVE272" s="87"/>
      <c r="SVF272" s="87"/>
      <c r="SVG272" s="87"/>
      <c r="SVH272" s="87"/>
      <c r="SVI272" s="88"/>
      <c r="SVJ272" s="12"/>
      <c r="SVK272" s="12"/>
      <c r="SVL272" s="88"/>
      <c r="SVM272" s="88"/>
      <c r="SVN272" s="11"/>
      <c r="SVO272" s="11"/>
      <c r="SVP272" s="89"/>
      <c r="SVQ272" s="87"/>
      <c r="SVR272" s="90"/>
      <c r="SVS272" s="91"/>
      <c r="SVT272" s="86"/>
      <c r="SVU272" s="87"/>
      <c r="SVV272" s="87"/>
      <c r="SVW272" s="87"/>
      <c r="SVX272" s="87"/>
      <c r="SVY272" s="88"/>
      <c r="SVZ272" s="12"/>
      <c r="SWA272" s="12"/>
      <c r="SWB272" s="88"/>
      <c r="SWC272" s="88"/>
      <c r="SWD272" s="11"/>
      <c r="SWE272" s="11"/>
      <c r="SWF272" s="89"/>
      <c r="SWG272" s="87"/>
      <c r="SWH272" s="90"/>
      <c r="SWI272" s="91"/>
      <c r="SWJ272" s="86"/>
      <c r="SWK272" s="87"/>
      <c r="SWL272" s="87"/>
      <c r="SWM272" s="87"/>
      <c r="SWN272" s="87"/>
      <c r="SWO272" s="88"/>
      <c r="SWP272" s="12"/>
      <c r="SWQ272" s="12"/>
      <c r="SWR272" s="88"/>
      <c r="SWS272" s="88"/>
      <c r="SWT272" s="11"/>
      <c r="SWU272" s="11"/>
      <c r="SWV272" s="89"/>
      <c r="SWW272" s="87"/>
      <c r="SWX272" s="90"/>
      <c r="SWY272" s="91"/>
      <c r="SWZ272" s="86"/>
      <c r="SXA272" s="87"/>
      <c r="SXB272" s="87"/>
      <c r="SXC272" s="87"/>
      <c r="SXD272" s="87"/>
      <c r="SXE272" s="88"/>
      <c r="SXF272" s="12"/>
      <c r="SXG272" s="12"/>
      <c r="SXH272" s="88"/>
      <c r="SXI272" s="88"/>
      <c r="SXJ272" s="11"/>
      <c r="SXK272" s="11"/>
      <c r="SXL272" s="89"/>
      <c r="SXM272" s="87"/>
      <c r="SXN272" s="90"/>
      <c r="SXO272" s="91"/>
      <c r="SXP272" s="86"/>
      <c r="SXQ272" s="87"/>
      <c r="SXR272" s="87"/>
      <c r="SXS272" s="87"/>
      <c r="SXT272" s="87"/>
      <c r="SXU272" s="88"/>
      <c r="SXV272" s="12"/>
      <c r="SXW272" s="12"/>
      <c r="SXX272" s="88"/>
      <c r="SXY272" s="88"/>
      <c r="SXZ272" s="11"/>
      <c r="SYA272" s="11"/>
      <c r="SYB272" s="89"/>
      <c r="SYC272" s="87"/>
      <c r="SYD272" s="90"/>
      <c r="SYE272" s="91"/>
      <c r="SYF272" s="86"/>
      <c r="SYG272" s="87"/>
      <c r="SYH272" s="87"/>
      <c r="SYI272" s="87"/>
      <c r="SYJ272" s="87"/>
      <c r="SYK272" s="88"/>
      <c r="SYL272" s="12"/>
      <c r="SYM272" s="12"/>
      <c r="SYN272" s="88"/>
      <c r="SYO272" s="88"/>
      <c r="SYP272" s="11"/>
      <c r="SYQ272" s="11"/>
      <c r="SYR272" s="89"/>
      <c r="SYS272" s="87"/>
      <c r="SYT272" s="90"/>
      <c r="SYU272" s="91"/>
      <c r="SYV272" s="86"/>
      <c r="SYW272" s="87"/>
      <c r="SYX272" s="87"/>
      <c r="SYY272" s="87"/>
      <c r="SYZ272" s="87"/>
      <c r="SZA272" s="88"/>
      <c r="SZB272" s="12"/>
      <c r="SZC272" s="12"/>
      <c r="SZD272" s="88"/>
      <c r="SZE272" s="88"/>
      <c r="SZF272" s="11"/>
      <c r="SZG272" s="11"/>
      <c r="SZH272" s="89"/>
      <c r="SZI272" s="87"/>
      <c r="SZJ272" s="90"/>
      <c r="SZK272" s="91"/>
      <c r="SZL272" s="86"/>
      <c r="SZM272" s="87"/>
      <c r="SZN272" s="87"/>
      <c r="SZO272" s="87"/>
      <c r="SZP272" s="87"/>
      <c r="SZQ272" s="88"/>
      <c r="SZR272" s="12"/>
      <c r="SZS272" s="12"/>
      <c r="SZT272" s="88"/>
      <c r="SZU272" s="88"/>
      <c r="SZV272" s="11"/>
      <c r="SZW272" s="11"/>
      <c r="SZX272" s="89"/>
      <c r="SZY272" s="87"/>
      <c r="SZZ272" s="90"/>
      <c r="TAA272" s="91"/>
      <c r="TAB272" s="86"/>
      <c r="TAC272" s="87"/>
      <c r="TAD272" s="87"/>
      <c r="TAE272" s="87"/>
      <c r="TAF272" s="87"/>
      <c r="TAG272" s="88"/>
      <c r="TAH272" s="12"/>
      <c r="TAI272" s="12"/>
      <c r="TAJ272" s="88"/>
      <c r="TAK272" s="88"/>
      <c r="TAL272" s="11"/>
      <c r="TAM272" s="11"/>
      <c r="TAN272" s="89"/>
      <c r="TAO272" s="87"/>
      <c r="TAP272" s="90"/>
      <c r="TAQ272" s="91"/>
      <c r="TAR272" s="86"/>
      <c r="TAS272" s="87"/>
      <c r="TAT272" s="87"/>
      <c r="TAU272" s="87"/>
      <c r="TAV272" s="87"/>
      <c r="TAW272" s="88"/>
      <c r="TAX272" s="12"/>
      <c r="TAY272" s="12"/>
      <c r="TAZ272" s="88"/>
      <c r="TBA272" s="88"/>
      <c r="TBB272" s="11"/>
      <c r="TBC272" s="11"/>
      <c r="TBD272" s="89"/>
      <c r="TBE272" s="87"/>
      <c r="TBF272" s="90"/>
      <c r="TBG272" s="91"/>
      <c r="TBH272" s="86"/>
      <c r="TBI272" s="87"/>
      <c r="TBJ272" s="87"/>
      <c r="TBK272" s="87"/>
      <c r="TBL272" s="87"/>
      <c r="TBM272" s="88"/>
      <c r="TBN272" s="12"/>
      <c r="TBO272" s="12"/>
      <c r="TBP272" s="88"/>
      <c r="TBQ272" s="88"/>
      <c r="TBR272" s="11"/>
      <c r="TBS272" s="11"/>
      <c r="TBT272" s="89"/>
      <c r="TBU272" s="87"/>
      <c r="TBV272" s="90"/>
      <c r="TBW272" s="91"/>
      <c r="TBX272" s="86"/>
      <c r="TBY272" s="87"/>
      <c r="TBZ272" s="87"/>
      <c r="TCA272" s="87"/>
      <c r="TCB272" s="87"/>
      <c r="TCC272" s="88"/>
      <c r="TCD272" s="12"/>
      <c r="TCE272" s="12"/>
      <c r="TCF272" s="88"/>
      <c r="TCG272" s="88"/>
      <c r="TCH272" s="11"/>
      <c r="TCI272" s="11"/>
      <c r="TCJ272" s="89"/>
      <c r="TCK272" s="87"/>
      <c r="TCL272" s="90"/>
      <c r="TCM272" s="91"/>
      <c r="TCN272" s="86"/>
      <c r="TCO272" s="87"/>
      <c r="TCP272" s="87"/>
      <c r="TCQ272" s="87"/>
      <c r="TCR272" s="87"/>
      <c r="TCS272" s="88"/>
      <c r="TCT272" s="12"/>
      <c r="TCU272" s="12"/>
      <c r="TCV272" s="88"/>
      <c r="TCW272" s="88"/>
      <c r="TCX272" s="11"/>
      <c r="TCY272" s="11"/>
      <c r="TCZ272" s="89"/>
      <c r="TDA272" s="87"/>
      <c r="TDB272" s="90"/>
      <c r="TDC272" s="91"/>
      <c r="TDD272" s="86"/>
      <c r="TDE272" s="87"/>
      <c r="TDF272" s="87"/>
      <c r="TDG272" s="87"/>
      <c r="TDH272" s="87"/>
      <c r="TDI272" s="88"/>
      <c r="TDJ272" s="12"/>
      <c r="TDK272" s="12"/>
      <c r="TDL272" s="88"/>
      <c r="TDM272" s="88"/>
      <c r="TDN272" s="11"/>
      <c r="TDO272" s="11"/>
      <c r="TDP272" s="89"/>
      <c r="TDQ272" s="87"/>
      <c r="TDR272" s="90"/>
      <c r="TDS272" s="91"/>
      <c r="TDT272" s="86"/>
      <c r="TDU272" s="87"/>
      <c r="TDV272" s="87"/>
      <c r="TDW272" s="87"/>
      <c r="TDX272" s="87"/>
      <c r="TDY272" s="88"/>
      <c r="TDZ272" s="12"/>
      <c r="TEA272" s="12"/>
      <c r="TEB272" s="88"/>
      <c r="TEC272" s="88"/>
      <c r="TED272" s="11"/>
      <c r="TEE272" s="11"/>
      <c r="TEF272" s="89"/>
      <c r="TEG272" s="87"/>
      <c r="TEH272" s="90"/>
      <c r="TEI272" s="91"/>
      <c r="TEJ272" s="86"/>
      <c r="TEK272" s="87"/>
      <c r="TEL272" s="87"/>
      <c r="TEM272" s="87"/>
      <c r="TEN272" s="87"/>
      <c r="TEO272" s="88"/>
      <c r="TEP272" s="12"/>
      <c r="TEQ272" s="12"/>
      <c r="TER272" s="88"/>
      <c r="TES272" s="88"/>
      <c r="TET272" s="11"/>
      <c r="TEU272" s="11"/>
      <c r="TEV272" s="89"/>
      <c r="TEW272" s="87"/>
      <c r="TEX272" s="90"/>
      <c r="TEY272" s="91"/>
      <c r="TEZ272" s="86"/>
      <c r="TFA272" s="87"/>
      <c r="TFB272" s="87"/>
      <c r="TFC272" s="87"/>
      <c r="TFD272" s="87"/>
      <c r="TFE272" s="88"/>
      <c r="TFF272" s="12"/>
      <c r="TFG272" s="12"/>
      <c r="TFH272" s="88"/>
      <c r="TFI272" s="88"/>
      <c r="TFJ272" s="11"/>
      <c r="TFK272" s="11"/>
      <c r="TFL272" s="89"/>
      <c r="TFM272" s="87"/>
      <c r="TFN272" s="90"/>
      <c r="TFO272" s="91"/>
      <c r="TFP272" s="86"/>
      <c r="TFQ272" s="87"/>
      <c r="TFR272" s="87"/>
      <c r="TFS272" s="87"/>
      <c r="TFT272" s="87"/>
      <c r="TFU272" s="88"/>
      <c r="TFV272" s="12"/>
      <c r="TFW272" s="12"/>
      <c r="TFX272" s="88"/>
      <c r="TFY272" s="88"/>
      <c r="TFZ272" s="11"/>
      <c r="TGA272" s="11"/>
      <c r="TGB272" s="89"/>
      <c r="TGC272" s="87"/>
      <c r="TGD272" s="90"/>
      <c r="TGE272" s="91"/>
      <c r="TGF272" s="86"/>
      <c r="TGG272" s="87"/>
      <c r="TGH272" s="87"/>
      <c r="TGI272" s="87"/>
      <c r="TGJ272" s="87"/>
      <c r="TGK272" s="88"/>
      <c r="TGL272" s="12"/>
      <c r="TGM272" s="12"/>
      <c r="TGN272" s="88"/>
      <c r="TGO272" s="88"/>
      <c r="TGP272" s="11"/>
      <c r="TGQ272" s="11"/>
      <c r="TGR272" s="89"/>
      <c r="TGS272" s="87"/>
      <c r="TGT272" s="90"/>
      <c r="TGU272" s="91"/>
      <c r="TGV272" s="86"/>
      <c r="TGW272" s="87"/>
      <c r="TGX272" s="87"/>
      <c r="TGY272" s="87"/>
      <c r="TGZ272" s="87"/>
      <c r="THA272" s="88"/>
      <c r="THB272" s="12"/>
      <c r="THC272" s="12"/>
      <c r="THD272" s="88"/>
      <c r="THE272" s="88"/>
      <c r="THF272" s="11"/>
      <c r="THG272" s="11"/>
      <c r="THH272" s="89"/>
      <c r="THI272" s="87"/>
      <c r="THJ272" s="90"/>
      <c r="THK272" s="91"/>
      <c r="THL272" s="86"/>
      <c r="THM272" s="87"/>
      <c r="THN272" s="87"/>
      <c r="THO272" s="87"/>
      <c r="THP272" s="87"/>
      <c r="THQ272" s="88"/>
      <c r="THR272" s="12"/>
      <c r="THS272" s="12"/>
      <c r="THT272" s="88"/>
      <c r="THU272" s="88"/>
      <c r="THV272" s="11"/>
      <c r="THW272" s="11"/>
      <c r="THX272" s="89"/>
      <c r="THY272" s="87"/>
      <c r="THZ272" s="90"/>
      <c r="TIA272" s="91"/>
      <c r="TIB272" s="86"/>
      <c r="TIC272" s="87"/>
      <c r="TID272" s="87"/>
      <c r="TIE272" s="87"/>
      <c r="TIF272" s="87"/>
      <c r="TIG272" s="88"/>
      <c r="TIH272" s="12"/>
      <c r="TII272" s="12"/>
      <c r="TIJ272" s="88"/>
      <c r="TIK272" s="88"/>
      <c r="TIL272" s="11"/>
      <c r="TIM272" s="11"/>
      <c r="TIN272" s="89"/>
      <c r="TIO272" s="87"/>
      <c r="TIP272" s="90"/>
      <c r="TIQ272" s="91"/>
      <c r="TIR272" s="86"/>
      <c r="TIS272" s="87"/>
      <c r="TIT272" s="87"/>
      <c r="TIU272" s="87"/>
      <c r="TIV272" s="87"/>
      <c r="TIW272" s="88"/>
      <c r="TIX272" s="12"/>
      <c r="TIY272" s="12"/>
      <c r="TIZ272" s="88"/>
      <c r="TJA272" s="88"/>
      <c r="TJB272" s="11"/>
      <c r="TJC272" s="11"/>
      <c r="TJD272" s="89"/>
      <c r="TJE272" s="87"/>
      <c r="TJF272" s="90"/>
      <c r="TJG272" s="91"/>
      <c r="TJH272" s="86"/>
      <c r="TJI272" s="87"/>
      <c r="TJJ272" s="87"/>
      <c r="TJK272" s="87"/>
      <c r="TJL272" s="87"/>
      <c r="TJM272" s="88"/>
      <c r="TJN272" s="12"/>
      <c r="TJO272" s="12"/>
      <c r="TJP272" s="88"/>
      <c r="TJQ272" s="88"/>
      <c r="TJR272" s="11"/>
      <c r="TJS272" s="11"/>
      <c r="TJT272" s="89"/>
      <c r="TJU272" s="87"/>
      <c r="TJV272" s="90"/>
      <c r="TJW272" s="91"/>
      <c r="TJX272" s="86"/>
      <c r="TJY272" s="87"/>
      <c r="TJZ272" s="87"/>
      <c r="TKA272" s="87"/>
      <c r="TKB272" s="87"/>
      <c r="TKC272" s="88"/>
      <c r="TKD272" s="12"/>
      <c r="TKE272" s="12"/>
      <c r="TKF272" s="88"/>
      <c r="TKG272" s="88"/>
      <c r="TKH272" s="11"/>
      <c r="TKI272" s="11"/>
      <c r="TKJ272" s="89"/>
      <c r="TKK272" s="87"/>
      <c r="TKL272" s="90"/>
      <c r="TKM272" s="91"/>
      <c r="TKN272" s="86"/>
      <c r="TKO272" s="87"/>
      <c r="TKP272" s="87"/>
      <c r="TKQ272" s="87"/>
      <c r="TKR272" s="87"/>
      <c r="TKS272" s="88"/>
      <c r="TKT272" s="12"/>
      <c r="TKU272" s="12"/>
      <c r="TKV272" s="88"/>
      <c r="TKW272" s="88"/>
      <c r="TKX272" s="11"/>
      <c r="TKY272" s="11"/>
      <c r="TKZ272" s="89"/>
      <c r="TLA272" s="87"/>
      <c r="TLB272" s="90"/>
      <c r="TLC272" s="91"/>
      <c r="TLD272" s="86"/>
      <c r="TLE272" s="87"/>
      <c r="TLF272" s="87"/>
      <c r="TLG272" s="87"/>
      <c r="TLH272" s="87"/>
      <c r="TLI272" s="88"/>
      <c r="TLJ272" s="12"/>
      <c r="TLK272" s="12"/>
      <c r="TLL272" s="88"/>
      <c r="TLM272" s="88"/>
      <c r="TLN272" s="11"/>
      <c r="TLO272" s="11"/>
      <c r="TLP272" s="89"/>
      <c r="TLQ272" s="87"/>
      <c r="TLR272" s="90"/>
      <c r="TLS272" s="91"/>
      <c r="TLT272" s="86"/>
      <c r="TLU272" s="87"/>
      <c r="TLV272" s="87"/>
      <c r="TLW272" s="87"/>
      <c r="TLX272" s="87"/>
      <c r="TLY272" s="88"/>
      <c r="TLZ272" s="12"/>
      <c r="TMA272" s="12"/>
      <c r="TMB272" s="88"/>
      <c r="TMC272" s="88"/>
      <c r="TMD272" s="11"/>
      <c r="TME272" s="11"/>
      <c r="TMF272" s="89"/>
      <c r="TMG272" s="87"/>
      <c r="TMH272" s="90"/>
      <c r="TMI272" s="91"/>
      <c r="TMJ272" s="86"/>
      <c r="TMK272" s="87"/>
      <c r="TML272" s="87"/>
      <c r="TMM272" s="87"/>
      <c r="TMN272" s="87"/>
      <c r="TMO272" s="88"/>
      <c r="TMP272" s="12"/>
      <c r="TMQ272" s="12"/>
      <c r="TMR272" s="88"/>
      <c r="TMS272" s="88"/>
      <c r="TMT272" s="11"/>
      <c r="TMU272" s="11"/>
      <c r="TMV272" s="89"/>
      <c r="TMW272" s="87"/>
      <c r="TMX272" s="90"/>
      <c r="TMY272" s="91"/>
      <c r="TMZ272" s="86"/>
      <c r="TNA272" s="87"/>
      <c r="TNB272" s="87"/>
      <c r="TNC272" s="87"/>
      <c r="TND272" s="87"/>
      <c r="TNE272" s="88"/>
      <c r="TNF272" s="12"/>
      <c r="TNG272" s="12"/>
      <c r="TNH272" s="88"/>
      <c r="TNI272" s="88"/>
      <c r="TNJ272" s="11"/>
      <c r="TNK272" s="11"/>
      <c r="TNL272" s="89"/>
      <c r="TNM272" s="87"/>
      <c r="TNN272" s="90"/>
      <c r="TNO272" s="91"/>
      <c r="TNP272" s="86"/>
      <c r="TNQ272" s="87"/>
      <c r="TNR272" s="87"/>
      <c r="TNS272" s="87"/>
      <c r="TNT272" s="87"/>
      <c r="TNU272" s="88"/>
      <c r="TNV272" s="12"/>
      <c r="TNW272" s="12"/>
      <c r="TNX272" s="88"/>
      <c r="TNY272" s="88"/>
      <c r="TNZ272" s="11"/>
      <c r="TOA272" s="11"/>
      <c r="TOB272" s="89"/>
      <c r="TOC272" s="87"/>
      <c r="TOD272" s="90"/>
      <c r="TOE272" s="91"/>
      <c r="TOF272" s="86"/>
      <c r="TOG272" s="87"/>
      <c r="TOH272" s="87"/>
      <c r="TOI272" s="87"/>
      <c r="TOJ272" s="87"/>
      <c r="TOK272" s="88"/>
      <c r="TOL272" s="12"/>
      <c r="TOM272" s="12"/>
      <c r="TON272" s="88"/>
      <c r="TOO272" s="88"/>
      <c r="TOP272" s="11"/>
      <c r="TOQ272" s="11"/>
      <c r="TOR272" s="89"/>
      <c r="TOS272" s="87"/>
      <c r="TOT272" s="90"/>
      <c r="TOU272" s="91"/>
      <c r="TOV272" s="86"/>
      <c r="TOW272" s="87"/>
      <c r="TOX272" s="87"/>
      <c r="TOY272" s="87"/>
      <c r="TOZ272" s="87"/>
      <c r="TPA272" s="88"/>
      <c r="TPB272" s="12"/>
      <c r="TPC272" s="12"/>
      <c r="TPD272" s="88"/>
      <c r="TPE272" s="88"/>
      <c r="TPF272" s="11"/>
      <c r="TPG272" s="11"/>
      <c r="TPH272" s="89"/>
      <c r="TPI272" s="87"/>
      <c r="TPJ272" s="90"/>
      <c r="TPK272" s="91"/>
      <c r="TPL272" s="86"/>
      <c r="TPM272" s="87"/>
      <c r="TPN272" s="87"/>
      <c r="TPO272" s="87"/>
      <c r="TPP272" s="87"/>
      <c r="TPQ272" s="88"/>
      <c r="TPR272" s="12"/>
      <c r="TPS272" s="12"/>
      <c r="TPT272" s="88"/>
      <c r="TPU272" s="88"/>
      <c r="TPV272" s="11"/>
      <c r="TPW272" s="11"/>
      <c r="TPX272" s="89"/>
      <c r="TPY272" s="87"/>
      <c r="TPZ272" s="90"/>
      <c r="TQA272" s="91"/>
      <c r="TQB272" s="86"/>
      <c r="TQC272" s="87"/>
      <c r="TQD272" s="87"/>
      <c r="TQE272" s="87"/>
      <c r="TQF272" s="87"/>
      <c r="TQG272" s="88"/>
      <c r="TQH272" s="12"/>
      <c r="TQI272" s="12"/>
      <c r="TQJ272" s="88"/>
      <c r="TQK272" s="88"/>
      <c r="TQL272" s="11"/>
      <c r="TQM272" s="11"/>
      <c r="TQN272" s="89"/>
      <c r="TQO272" s="87"/>
      <c r="TQP272" s="90"/>
      <c r="TQQ272" s="91"/>
      <c r="TQR272" s="86"/>
      <c r="TQS272" s="87"/>
      <c r="TQT272" s="87"/>
      <c r="TQU272" s="87"/>
      <c r="TQV272" s="87"/>
      <c r="TQW272" s="88"/>
      <c r="TQX272" s="12"/>
      <c r="TQY272" s="12"/>
      <c r="TQZ272" s="88"/>
      <c r="TRA272" s="88"/>
      <c r="TRB272" s="11"/>
      <c r="TRC272" s="11"/>
      <c r="TRD272" s="89"/>
      <c r="TRE272" s="87"/>
      <c r="TRF272" s="90"/>
      <c r="TRG272" s="91"/>
      <c r="TRH272" s="86"/>
      <c r="TRI272" s="87"/>
      <c r="TRJ272" s="87"/>
      <c r="TRK272" s="87"/>
      <c r="TRL272" s="87"/>
      <c r="TRM272" s="88"/>
      <c r="TRN272" s="12"/>
      <c r="TRO272" s="12"/>
      <c r="TRP272" s="88"/>
      <c r="TRQ272" s="88"/>
      <c r="TRR272" s="11"/>
      <c r="TRS272" s="11"/>
      <c r="TRT272" s="89"/>
      <c r="TRU272" s="87"/>
      <c r="TRV272" s="90"/>
      <c r="TRW272" s="91"/>
      <c r="TRX272" s="86"/>
      <c r="TRY272" s="87"/>
      <c r="TRZ272" s="87"/>
      <c r="TSA272" s="87"/>
      <c r="TSB272" s="87"/>
      <c r="TSC272" s="88"/>
      <c r="TSD272" s="12"/>
      <c r="TSE272" s="12"/>
      <c r="TSF272" s="88"/>
      <c r="TSG272" s="88"/>
      <c r="TSH272" s="11"/>
      <c r="TSI272" s="11"/>
      <c r="TSJ272" s="89"/>
      <c r="TSK272" s="87"/>
      <c r="TSL272" s="90"/>
      <c r="TSM272" s="91"/>
      <c r="TSN272" s="86"/>
      <c r="TSO272" s="87"/>
      <c r="TSP272" s="87"/>
      <c r="TSQ272" s="87"/>
      <c r="TSR272" s="87"/>
      <c r="TSS272" s="88"/>
      <c r="TST272" s="12"/>
      <c r="TSU272" s="12"/>
      <c r="TSV272" s="88"/>
      <c r="TSW272" s="88"/>
      <c r="TSX272" s="11"/>
      <c r="TSY272" s="11"/>
      <c r="TSZ272" s="89"/>
      <c r="TTA272" s="87"/>
      <c r="TTB272" s="90"/>
      <c r="TTC272" s="91"/>
      <c r="TTD272" s="86"/>
      <c r="TTE272" s="87"/>
      <c r="TTF272" s="87"/>
      <c r="TTG272" s="87"/>
      <c r="TTH272" s="87"/>
      <c r="TTI272" s="88"/>
      <c r="TTJ272" s="12"/>
      <c r="TTK272" s="12"/>
      <c r="TTL272" s="88"/>
      <c r="TTM272" s="88"/>
      <c r="TTN272" s="11"/>
      <c r="TTO272" s="11"/>
      <c r="TTP272" s="89"/>
      <c r="TTQ272" s="87"/>
      <c r="TTR272" s="90"/>
      <c r="TTS272" s="91"/>
      <c r="TTT272" s="86"/>
      <c r="TTU272" s="87"/>
      <c r="TTV272" s="87"/>
      <c r="TTW272" s="87"/>
      <c r="TTX272" s="87"/>
      <c r="TTY272" s="88"/>
      <c r="TTZ272" s="12"/>
      <c r="TUA272" s="12"/>
      <c r="TUB272" s="88"/>
      <c r="TUC272" s="88"/>
      <c r="TUD272" s="11"/>
      <c r="TUE272" s="11"/>
      <c r="TUF272" s="89"/>
      <c r="TUG272" s="87"/>
      <c r="TUH272" s="90"/>
      <c r="TUI272" s="91"/>
      <c r="TUJ272" s="86"/>
      <c r="TUK272" s="87"/>
      <c r="TUL272" s="87"/>
      <c r="TUM272" s="87"/>
      <c r="TUN272" s="87"/>
      <c r="TUO272" s="88"/>
      <c r="TUP272" s="12"/>
      <c r="TUQ272" s="12"/>
      <c r="TUR272" s="88"/>
      <c r="TUS272" s="88"/>
      <c r="TUT272" s="11"/>
      <c r="TUU272" s="11"/>
      <c r="TUV272" s="89"/>
      <c r="TUW272" s="87"/>
      <c r="TUX272" s="90"/>
      <c r="TUY272" s="91"/>
      <c r="TUZ272" s="86"/>
      <c r="TVA272" s="87"/>
      <c r="TVB272" s="87"/>
      <c r="TVC272" s="87"/>
      <c r="TVD272" s="87"/>
      <c r="TVE272" s="88"/>
      <c r="TVF272" s="12"/>
      <c r="TVG272" s="12"/>
      <c r="TVH272" s="88"/>
      <c r="TVI272" s="88"/>
      <c r="TVJ272" s="11"/>
      <c r="TVK272" s="11"/>
      <c r="TVL272" s="89"/>
      <c r="TVM272" s="87"/>
      <c r="TVN272" s="90"/>
      <c r="TVO272" s="91"/>
      <c r="TVP272" s="86"/>
      <c r="TVQ272" s="87"/>
      <c r="TVR272" s="87"/>
      <c r="TVS272" s="87"/>
      <c r="TVT272" s="87"/>
      <c r="TVU272" s="88"/>
      <c r="TVV272" s="12"/>
      <c r="TVW272" s="12"/>
      <c r="TVX272" s="88"/>
      <c r="TVY272" s="88"/>
      <c r="TVZ272" s="11"/>
      <c r="TWA272" s="11"/>
      <c r="TWB272" s="89"/>
      <c r="TWC272" s="87"/>
      <c r="TWD272" s="90"/>
      <c r="TWE272" s="91"/>
      <c r="TWF272" s="86"/>
      <c r="TWG272" s="87"/>
      <c r="TWH272" s="87"/>
      <c r="TWI272" s="87"/>
      <c r="TWJ272" s="87"/>
      <c r="TWK272" s="88"/>
      <c r="TWL272" s="12"/>
      <c r="TWM272" s="12"/>
      <c r="TWN272" s="88"/>
      <c r="TWO272" s="88"/>
      <c r="TWP272" s="11"/>
      <c r="TWQ272" s="11"/>
      <c r="TWR272" s="89"/>
      <c r="TWS272" s="87"/>
      <c r="TWT272" s="90"/>
      <c r="TWU272" s="91"/>
      <c r="TWV272" s="86"/>
      <c r="TWW272" s="87"/>
      <c r="TWX272" s="87"/>
      <c r="TWY272" s="87"/>
      <c r="TWZ272" s="87"/>
      <c r="TXA272" s="88"/>
      <c r="TXB272" s="12"/>
      <c r="TXC272" s="12"/>
      <c r="TXD272" s="88"/>
      <c r="TXE272" s="88"/>
      <c r="TXF272" s="11"/>
      <c r="TXG272" s="11"/>
      <c r="TXH272" s="89"/>
      <c r="TXI272" s="87"/>
      <c r="TXJ272" s="90"/>
      <c r="TXK272" s="91"/>
      <c r="TXL272" s="86"/>
      <c r="TXM272" s="87"/>
      <c r="TXN272" s="87"/>
      <c r="TXO272" s="87"/>
      <c r="TXP272" s="87"/>
      <c r="TXQ272" s="88"/>
      <c r="TXR272" s="12"/>
      <c r="TXS272" s="12"/>
      <c r="TXT272" s="88"/>
      <c r="TXU272" s="88"/>
      <c r="TXV272" s="11"/>
      <c r="TXW272" s="11"/>
      <c r="TXX272" s="89"/>
      <c r="TXY272" s="87"/>
      <c r="TXZ272" s="90"/>
      <c r="TYA272" s="91"/>
      <c r="TYB272" s="86"/>
      <c r="TYC272" s="87"/>
      <c r="TYD272" s="87"/>
      <c r="TYE272" s="87"/>
      <c r="TYF272" s="87"/>
      <c r="TYG272" s="88"/>
      <c r="TYH272" s="12"/>
      <c r="TYI272" s="12"/>
      <c r="TYJ272" s="88"/>
      <c r="TYK272" s="88"/>
      <c r="TYL272" s="11"/>
      <c r="TYM272" s="11"/>
      <c r="TYN272" s="89"/>
      <c r="TYO272" s="87"/>
      <c r="TYP272" s="90"/>
      <c r="TYQ272" s="91"/>
      <c r="TYR272" s="86"/>
      <c r="TYS272" s="87"/>
      <c r="TYT272" s="87"/>
      <c r="TYU272" s="87"/>
      <c r="TYV272" s="87"/>
      <c r="TYW272" s="88"/>
      <c r="TYX272" s="12"/>
      <c r="TYY272" s="12"/>
      <c r="TYZ272" s="88"/>
      <c r="TZA272" s="88"/>
      <c r="TZB272" s="11"/>
      <c r="TZC272" s="11"/>
      <c r="TZD272" s="89"/>
      <c r="TZE272" s="87"/>
      <c r="TZF272" s="90"/>
      <c r="TZG272" s="91"/>
      <c r="TZH272" s="86"/>
      <c r="TZI272" s="87"/>
      <c r="TZJ272" s="87"/>
      <c r="TZK272" s="87"/>
      <c r="TZL272" s="87"/>
      <c r="TZM272" s="88"/>
      <c r="TZN272" s="12"/>
      <c r="TZO272" s="12"/>
      <c r="TZP272" s="88"/>
      <c r="TZQ272" s="88"/>
      <c r="TZR272" s="11"/>
      <c r="TZS272" s="11"/>
      <c r="TZT272" s="89"/>
      <c r="TZU272" s="87"/>
      <c r="TZV272" s="90"/>
      <c r="TZW272" s="91"/>
      <c r="TZX272" s="86"/>
      <c r="TZY272" s="87"/>
      <c r="TZZ272" s="87"/>
      <c r="UAA272" s="87"/>
      <c r="UAB272" s="87"/>
      <c r="UAC272" s="88"/>
      <c r="UAD272" s="12"/>
      <c r="UAE272" s="12"/>
      <c r="UAF272" s="88"/>
      <c r="UAG272" s="88"/>
      <c r="UAH272" s="11"/>
      <c r="UAI272" s="11"/>
      <c r="UAJ272" s="89"/>
      <c r="UAK272" s="87"/>
      <c r="UAL272" s="90"/>
      <c r="UAM272" s="91"/>
      <c r="UAN272" s="86"/>
      <c r="UAO272" s="87"/>
      <c r="UAP272" s="87"/>
      <c r="UAQ272" s="87"/>
      <c r="UAR272" s="87"/>
      <c r="UAS272" s="88"/>
      <c r="UAT272" s="12"/>
      <c r="UAU272" s="12"/>
      <c r="UAV272" s="88"/>
      <c r="UAW272" s="88"/>
      <c r="UAX272" s="11"/>
      <c r="UAY272" s="11"/>
      <c r="UAZ272" s="89"/>
      <c r="UBA272" s="87"/>
      <c r="UBB272" s="90"/>
      <c r="UBC272" s="91"/>
      <c r="UBD272" s="86"/>
      <c r="UBE272" s="87"/>
      <c r="UBF272" s="87"/>
      <c r="UBG272" s="87"/>
      <c r="UBH272" s="87"/>
      <c r="UBI272" s="88"/>
      <c r="UBJ272" s="12"/>
      <c r="UBK272" s="12"/>
      <c r="UBL272" s="88"/>
      <c r="UBM272" s="88"/>
      <c r="UBN272" s="11"/>
      <c r="UBO272" s="11"/>
      <c r="UBP272" s="89"/>
      <c r="UBQ272" s="87"/>
      <c r="UBR272" s="90"/>
      <c r="UBS272" s="91"/>
      <c r="UBT272" s="86"/>
      <c r="UBU272" s="87"/>
      <c r="UBV272" s="87"/>
      <c r="UBW272" s="87"/>
      <c r="UBX272" s="87"/>
      <c r="UBY272" s="88"/>
      <c r="UBZ272" s="12"/>
      <c r="UCA272" s="12"/>
      <c r="UCB272" s="88"/>
      <c r="UCC272" s="88"/>
      <c r="UCD272" s="11"/>
      <c r="UCE272" s="11"/>
      <c r="UCF272" s="89"/>
      <c r="UCG272" s="87"/>
      <c r="UCH272" s="90"/>
      <c r="UCI272" s="91"/>
      <c r="UCJ272" s="86"/>
      <c r="UCK272" s="87"/>
      <c r="UCL272" s="87"/>
      <c r="UCM272" s="87"/>
      <c r="UCN272" s="87"/>
      <c r="UCO272" s="88"/>
      <c r="UCP272" s="12"/>
      <c r="UCQ272" s="12"/>
      <c r="UCR272" s="88"/>
      <c r="UCS272" s="88"/>
      <c r="UCT272" s="11"/>
      <c r="UCU272" s="11"/>
      <c r="UCV272" s="89"/>
      <c r="UCW272" s="87"/>
      <c r="UCX272" s="90"/>
      <c r="UCY272" s="91"/>
      <c r="UCZ272" s="86"/>
      <c r="UDA272" s="87"/>
      <c r="UDB272" s="87"/>
      <c r="UDC272" s="87"/>
      <c r="UDD272" s="87"/>
      <c r="UDE272" s="88"/>
      <c r="UDF272" s="12"/>
      <c r="UDG272" s="12"/>
      <c r="UDH272" s="88"/>
      <c r="UDI272" s="88"/>
      <c r="UDJ272" s="11"/>
      <c r="UDK272" s="11"/>
      <c r="UDL272" s="89"/>
      <c r="UDM272" s="87"/>
      <c r="UDN272" s="90"/>
      <c r="UDO272" s="91"/>
      <c r="UDP272" s="86"/>
      <c r="UDQ272" s="87"/>
      <c r="UDR272" s="87"/>
      <c r="UDS272" s="87"/>
      <c r="UDT272" s="87"/>
      <c r="UDU272" s="88"/>
      <c r="UDV272" s="12"/>
      <c r="UDW272" s="12"/>
      <c r="UDX272" s="88"/>
      <c r="UDY272" s="88"/>
      <c r="UDZ272" s="11"/>
      <c r="UEA272" s="11"/>
      <c r="UEB272" s="89"/>
      <c r="UEC272" s="87"/>
      <c r="UED272" s="90"/>
      <c r="UEE272" s="91"/>
      <c r="UEF272" s="86"/>
      <c r="UEG272" s="87"/>
      <c r="UEH272" s="87"/>
      <c r="UEI272" s="87"/>
      <c r="UEJ272" s="87"/>
      <c r="UEK272" s="88"/>
      <c r="UEL272" s="12"/>
      <c r="UEM272" s="12"/>
      <c r="UEN272" s="88"/>
      <c r="UEO272" s="88"/>
      <c r="UEP272" s="11"/>
      <c r="UEQ272" s="11"/>
      <c r="UER272" s="89"/>
      <c r="UES272" s="87"/>
      <c r="UET272" s="90"/>
      <c r="UEU272" s="91"/>
      <c r="UEV272" s="86"/>
      <c r="UEW272" s="87"/>
      <c r="UEX272" s="87"/>
      <c r="UEY272" s="87"/>
      <c r="UEZ272" s="87"/>
      <c r="UFA272" s="88"/>
      <c r="UFB272" s="12"/>
      <c r="UFC272" s="12"/>
      <c r="UFD272" s="88"/>
      <c r="UFE272" s="88"/>
      <c r="UFF272" s="11"/>
      <c r="UFG272" s="11"/>
      <c r="UFH272" s="89"/>
      <c r="UFI272" s="87"/>
      <c r="UFJ272" s="90"/>
      <c r="UFK272" s="91"/>
      <c r="UFL272" s="86"/>
      <c r="UFM272" s="87"/>
      <c r="UFN272" s="87"/>
      <c r="UFO272" s="87"/>
      <c r="UFP272" s="87"/>
      <c r="UFQ272" s="88"/>
      <c r="UFR272" s="12"/>
      <c r="UFS272" s="12"/>
      <c r="UFT272" s="88"/>
      <c r="UFU272" s="88"/>
      <c r="UFV272" s="11"/>
      <c r="UFW272" s="11"/>
      <c r="UFX272" s="89"/>
      <c r="UFY272" s="87"/>
      <c r="UFZ272" s="90"/>
      <c r="UGA272" s="91"/>
      <c r="UGB272" s="86"/>
      <c r="UGC272" s="87"/>
      <c r="UGD272" s="87"/>
      <c r="UGE272" s="87"/>
      <c r="UGF272" s="87"/>
      <c r="UGG272" s="88"/>
      <c r="UGH272" s="12"/>
      <c r="UGI272" s="12"/>
      <c r="UGJ272" s="88"/>
      <c r="UGK272" s="88"/>
      <c r="UGL272" s="11"/>
      <c r="UGM272" s="11"/>
      <c r="UGN272" s="89"/>
      <c r="UGO272" s="87"/>
      <c r="UGP272" s="90"/>
      <c r="UGQ272" s="91"/>
      <c r="UGR272" s="86"/>
      <c r="UGS272" s="87"/>
      <c r="UGT272" s="87"/>
      <c r="UGU272" s="87"/>
      <c r="UGV272" s="87"/>
      <c r="UGW272" s="88"/>
      <c r="UGX272" s="12"/>
      <c r="UGY272" s="12"/>
      <c r="UGZ272" s="88"/>
      <c r="UHA272" s="88"/>
      <c r="UHB272" s="11"/>
      <c r="UHC272" s="11"/>
      <c r="UHD272" s="89"/>
      <c r="UHE272" s="87"/>
      <c r="UHF272" s="90"/>
      <c r="UHG272" s="91"/>
      <c r="UHH272" s="86"/>
      <c r="UHI272" s="87"/>
      <c r="UHJ272" s="87"/>
      <c r="UHK272" s="87"/>
      <c r="UHL272" s="87"/>
      <c r="UHM272" s="88"/>
      <c r="UHN272" s="12"/>
      <c r="UHO272" s="12"/>
      <c r="UHP272" s="88"/>
      <c r="UHQ272" s="88"/>
      <c r="UHR272" s="11"/>
      <c r="UHS272" s="11"/>
      <c r="UHT272" s="89"/>
      <c r="UHU272" s="87"/>
      <c r="UHV272" s="90"/>
      <c r="UHW272" s="91"/>
      <c r="UHX272" s="86"/>
      <c r="UHY272" s="87"/>
      <c r="UHZ272" s="87"/>
      <c r="UIA272" s="87"/>
      <c r="UIB272" s="87"/>
      <c r="UIC272" s="88"/>
      <c r="UID272" s="12"/>
      <c r="UIE272" s="12"/>
      <c r="UIF272" s="88"/>
      <c r="UIG272" s="88"/>
      <c r="UIH272" s="11"/>
      <c r="UII272" s="11"/>
      <c r="UIJ272" s="89"/>
      <c r="UIK272" s="87"/>
      <c r="UIL272" s="90"/>
      <c r="UIM272" s="91"/>
      <c r="UIN272" s="86"/>
      <c r="UIO272" s="87"/>
      <c r="UIP272" s="87"/>
      <c r="UIQ272" s="87"/>
      <c r="UIR272" s="87"/>
      <c r="UIS272" s="88"/>
      <c r="UIT272" s="12"/>
      <c r="UIU272" s="12"/>
      <c r="UIV272" s="88"/>
      <c r="UIW272" s="88"/>
      <c r="UIX272" s="11"/>
      <c r="UIY272" s="11"/>
      <c r="UIZ272" s="89"/>
      <c r="UJA272" s="87"/>
      <c r="UJB272" s="90"/>
      <c r="UJC272" s="91"/>
      <c r="UJD272" s="86"/>
      <c r="UJE272" s="87"/>
      <c r="UJF272" s="87"/>
      <c r="UJG272" s="87"/>
      <c r="UJH272" s="87"/>
      <c r="UJI272" s="88"/>
      <c r="UJJ272" s="12"/>
      <c r="UJK272" s="12"/>
      <c r="UJL272" s="88"/>
      <c r="UJM272" s="88"/>
      <c r="UJN272" s="11"/>
      <c r="UJO272" s="11"/>
      <c r="UJP272" s="89"/>
      <c r="UJQ272" s="87"/>
      <c r="UJR272" s="90"/>
      <c r="UJS272" s="91"/>
      <c r="UJT272" s="86"/>
      <c r="UJU272" s="87"/>
      <c r="UJV272" s="87"/>
      <c r="UJW272" s="87"/>
      <c r="UJX272" s="87"/>
      <c r="UJY272" s="88"/>
      <c r="UJZ272" s="12"/>
      <c r="UKA272" s="12"/>
      <c r="UKB272" s="88"/>
      <c r="UKC272" s="88"/>
      <c r="UKD272" s="11"/>
      <c r="UKE272" s="11"/>
      <c r="UKF272" s="89"/>
      <c r="UKG272" s="87"/>
      <c r="UKH272" s="90"/>
      <c r="UKI272" s="91"/>
      <c r="UKJ272" s="86"/>
      <c r="UKK272" s="87"/>
      <c r="UKL272" s="87"/>
      <c r="UKM272" s="87"/>
      <c r="UKN272" s="87"/>
      <c r="UKO272" s="88"/>
      <c r="UKP272" s="12"/>
      <c r="UKQ272" s="12"/>
      <c r="UKR272" s="88"/>
      <c r="UKS272" s="88"/>
      <c r="UKT272" s="11"/>
      <c r="UKU272" s="11"/>
      <c r="UKV272" s="89"/>
      <c r="UKW272" s="87"/>
      <c r="UKX272" s="90"/>
      <c r="UKY272" s="91"/>
      <c r="UKZ272" s="86"/>
      <c r="ULA272" s="87"/>
      <c r="ULB272" s="87"/>
      <c r="ULC272" s="87"/>
      <c r="ULD272" s="87"/>
      <c r="ULE272" s="88"/>
      <c r="ULF272" s="12"/>
      <c r="ULG272" s="12"/>
      <c r="ULH272" s="88"/>
      <c r="ULI272" s="88"/>
      <c r="ULJ272" s="11"/>
      <c r="ULK272" s="11"/>
      <c r="ULL272" s="89"/>
      <c r="ULM272" s="87"/>
      <c r="ULN272" s="90"/>
      <c r="ULO272" s="91"/>
      <c r="ULP272" s="86"/>
      <c r="ULQ272" s="87"/>
      <c r="ULR272" s="87"/>
      <c r="ULS272" s="87"/>
      <c r="ULT272" s="87"/>
      <c r="ULU272" s="88"/>
      <c r="ULV272" s="12"/>
      <c r="ULW272" s="12"/>
      <c r="ULX272" s="88"/>
      <c r="ULY272" s="88"/>
      <c r="ULZ272" s="11"/>
      <c r="UMA272" s="11"/>
      <c r="UMB272" s="89"/>
      <c r="UMC272" s="87"/>
      <c r="UMD272" s="90"/>
      <c r="UME272" s="91"/>
      <c r="UMF272" s="86"/>
      <c r="UMG272" s="87"/>
      <c r="UMH272" s="87"/>
      <c r="UMI272" s="87"/>
      <c r="UMJ272" s="87"/>
      <c r="UMK272" s="88"/>
      <c r="UML272" s="12"/>
      <c r="UMM272" s="12"/>
      <c r="UMN272" s="88"/>
      <c r="UMO272" s="88"/>
      <c r="UMP272" s="11"/>
      <c r="UMQ272" s="11"/>
      <c r="UMR272" s="89"/>
      <c r="UMS272" s="87"/>
      <c r="UMT272" s="90"/>
      <c r="UMU272" s="91"/>
      <c r="UMV272" s="86"/>
      <c r="UMW272" s="87"/>
      <c r="UMX272" s="87"/>
      <c r="UMY272" s="87"/>
      <c r="UMZ272" s="87"/>
      <c r="UNA272" s="88"/>
      <c r="UNB272" s="12"/>
      <c r="UNC272" s="12"/>
      <c r="UND272" s="88"/>
      <c r="UNE272" s="88"/>
      <c r="UNF272" s="11"/>
      <c r="UNG272" s="11"/>
      <c r="UNH272" s="89"/>
      <c r="UNI272" s="87"/>
      <c r="UNJ272" s="90"/>
      <c r="UNK272" s="91"/>
      <c r="UNL272" s="86"/>
      <c r="UNM272" s="87"/>
      <c r="UNN272" s="87"/>
      <c r="UNO272" s="87"/>
      <c r="UNP272" s="87"/>
      <c r="UNQ272" s="88"/>
      <c r="UNR272" s="12"/>
      <c r="UNS272" s="12"/>
      <c r="UNT272" s="88"/>
      <c r="UNU272" s="88"/>
      <c r="UNV272" s="11"/>
      <c r="UNW272" s="11"/>
      <c r="UNX272" s="89"/>
      <c r="UNY272" s="87"/>
      <c r="UNZ272" s="90"/>
      <c r="UOA272" s="91"/>
      <c r="UOB272" s="86"/>
      <c r="UOC272" s="87"/>
      <c r="UOD272" s="87"/>
      <c r="UOE272" s="87"/>
      <c r="UOF272" s="87"/>
      <c r="UOG272" s="88"/>
      <c r="UOH272" s="12"/>
      <c r="UOI272" s="12"/>
      <c r="UOJ272" s="88"/>
      <c r="UOK272" s="88"/>
      <c r="UOL272" s="11"/>
      <c r="UOM272" s="11"/>
      <c r="UON272" s="89"/>
      <c r="UOO272" s="87"/>
      <c r="UOP272" s="90"/>
      <c r="UOQ272" s="91"/>
      <c r="UOR272" s="86"/>
      <c r="UOS272" s="87"/>
      <c r="UOT272" s="87"/>
      <c r="UOU272" s="87"/>
      <c r="UOV272" s="87"/>
      <c r="UOW272" s="88"/>
      <c r="UOX272" s="12"/>
      <c r="UOY272" s="12"/>
      <c r="UOZ272" s="88"/>
      <c r="UPA272" s="88"/>
      <c r="UPB272" s="11"/>
      <c r="UPC272" s="11"/>
      <c r="UPD272" s="89"/>
      <c r="UPE272" s="87"/>
      <c r="UPF272" s="90"/>
      <c r="UPG272" s="91"/>
      <c r="UPH272" s="86"/>
      <c r="UPI272" s="87"/>
      <c r="UPJ272" s="87"/>
      <c r="UPK272" s="87"/>
      <c r="UPL272" s="87"/>
      <c r="UPM272" s="88"/>
      <c r="UPN272" s="12"/>
      <c r="UPO272" s="12"/>
      <c r="UPP272" s="88"/>
      <c r="UPQ272" s="88"/>
      <c r="UPR272" s="11"/>
      <c r="UPS272" s="11"/>
      <c r="UPT272" s="89"/>
      <c r="UPU272" s="87"/>
      <c r="UPV272" s="90"/>
      <c r="UPW272" s="91"/>
      <c r="UPX272" s="86"/>
      <c r="UPY272" s="87"/>
      <c r="UPZ272" s="87"/>
      <c r="UQA272" s="87"/>
      <c r="UQB272" s="87"/>
      <c r="UQC272" s="88"/>
      <c r="UQD272" s="12"/>
      <c r="UQE272" s="12"/>
      <c r="UQF272" s="88"/>
      <c r="UQG272" s="88"/>
      <c r="UQH272" s="11"/>
      <c r="UQI272" s="11"/>
      <c r="UQJ272" s="89"/>
      <c r="UQK272" s="87"/>
      <c r="UQL272" s="90"/>
      <c r="UQM272" s="91"/>
      <c r="UQN272" s="86"/>
      <c r="UQO272" s="87"/>
      <c r="UQP272" s="87"/>
      <c r="UQQ272" s="87"/>
      <c r="UQR272" s="87"/>
      <c r="UQS272" s="88"/>
      <c r="UQT272" s="12"/>
      <c r="UQU272" s="12"/>
      <c r="UQV272" s="88"/>
      <c r="UQW272" s="88"/>
      <c r="UQX272" s="11"/>
      <c r="UQY272" s="11"/>
      <c r="UQZ272" s="89"/>
      <c r="URA272" s="87"/>
      <c r="URB272" s="90"/>
      <c r="URC272" s="91"/>
      <c r="URD272" s="86"/>
      <c r="URE272" s="87"/>
      <c r="URF272" s="87"/>
      <c r="URG272" s="87"/>
      <c r="URH272" s="87"/>
      <c r="URI272" s="88"/>
      <c r="URJ272" s="12"/>
      <c r="URK272" s="12"/>
      <c r="URL272" s="88"/>
      <c r="URM272" s="88"/>
      <c r="URN272" s="11"/>
      <c r="URO272" s="11"/>
      <c r="URP272" s="89"/>
      <c r="URQ272" s="87"/>
      <c r="URR272" s="90"/>
      <c r="URS272" s="91"/>
      <c r="URT272" s="86"/>
      <c r="URU272" s="87"/>
      <c r="URV272" s="87"/>
      <c r="URW272" s="87"/>
      <c r="URX272" s="87"/>
      <c r="URY272" s="88"/>
      <c r="URZ272" s="12"/>
      <c r="USA272" s="12"/>
      <c r="USB272" s="88"/>
      <c r="USC272" s="88"/>
      <c r="USD272" s="11"/>
      <c r="USE272" s="11"/>
      <c r="USF272" s="89"/>
      <c r="USG272" s="87"/>
      <c r="USH272" s="90"/>
      <c r="USI272" s="91"/>
      <c r="USJ272" s="86"/>
      <c r="USK272" s="87"/>
      <c r="USL272" s="87"/>
      <c r="USM272" s="87"/>
      <c r="USN272" s="87"/>
      <c r="USO272" s="88"/>
      <c r="USP272" s="12"/>
      <c r="USQ272" s="12"/>
      <c r="USR272" s="88"/>
      <c r="USS272" s="88"/>
      <c r="UST272" s="11"/>
      <c r="USU272" s="11"/>
      <c r="USV272" s="89"/>
      <c r="USW272" s="87"/>
      <c r="USX272" s="90"/>
      <c r="USY272" s="91"/>
      <c r="USZ272" s="86"/>
      <c r="UTA272" s="87"/>
      <c r="UTB272" s="87"/>
      <c r="UTC272" s="87"/>
      <c r="UTD272" s="87"/>
      <c r="UTE272" s="88"/>
      <c r="UTF272" s="12"/>
      <c r="UTG272" s="12"/>
      <c r="UTH272" s="88"/>
      <c r="UTI272" s="88"/>
      <c r="UTJ272" s="11"/>
      <c r="UTK272" s="11"/>
      <c r="UTL272" s="89"/>
      <c r="UTM272" s="87"/>
      <c r="UTN272" s="90"/>
      <c r="UTO272" s="91"/>
      <c r="UTP272" s="86"/>
      <c r="UTQ272" s="87"/>
      <c r="UTR272" s="87"/>
      <c r="UTS272" s="87"/>
      <c r="UTT272" s="87"/>
      <c r="UTU272" s="88"/>
      <c r="UTV272" s="12"/>
      <c r="UTW272" s="12"/>
      <c r="UTX272" s="88"/>
      <c r="UTY272" s="88"/>
      <c r="UTZ272" s="11"/>
      <c r="UUA272" s="11"/>
      <c r="UUB272" s="89"/>
      <c r="UUC272" s="87"/>
      <c r="UUD272" s="90"/>
      <c r="UUE272" s="91"/>
      <c r="UUF272" s="86"/>
      <c r="UUG272" s="87"/>
      <c r="UUH272" s="87"/>
      <c r="UUI272" s="87"/>
      <c r="UUJ272" s="87"/>
      <c r="UUK272" s="88"/>
      <c r="UUL272" s="12"/>
      <c r="UUM272" s="12"/>
      <c r="UUN272" s="88"/>
      <c r="UUO272" s="88"/>
      <c r="UUP272" s="11"/>
      <c r="UUQ272" s="11"/>
      <c r="UUR272" s="89"/>
      <c r="UUS272" s="87"/>
      <c r="UUT272" s="90"/>
      <c r="UUU272" s="91"/>
      <c r="UUV272" s="86"/>
      <c r="UUW272" s="87"/>
      <c r="UUX272" s="87"/>
      <c r="UUY272" s="87"/>
      <c r="UUZ272" s="87"/>
      <c r="UVA272" s="88"/>
      <c r="UVB272" s="12"/>
      <c r="UVC272" s="12"/>
      <c r="UVD272" s="88"/>
      <c r="UVE272" s="88"/>
      <c r="UVF272" s="11"/>
      <c r="UVG272" s="11"/>
      <c r="UVH272" s="89"/>
      <c r="UVI272" s="87"/>
      <c r="UVJ272" s="90"/>
      <c r="UVK272" s="91"/>
      <c r="UVL272" s="86"/>
      <c r="UVM272" s="87"/>
      <c r="UVN272" s="87"/>
      <c r="UVO272" s="87"/>
      <c r="UVP272" s="87"/>
      <c r="UVQ272" s="88"/>
      <c r="UVR272" s="12"/>
      <c r="UVS272" s="12"/>
      <c r="UVT272" s="88"/>
      <c r="UVU272" s="88"/>
      <c r="UVV272" s="11"/>
      <c r="UVW272" s="11"/>
      <c r="UVX272" s="89"/>
      <c r="UVY272" s="87"/>
      <c r="UVZ272" s="90"/>
      <c r="UWA272" s="91"/>
      <c r="UWB272" s="86"/>
      <c r="UWC272" s="87"/>
      <c r="UWD272" s="87"/>
      <c r="UWE272" s="87"/>
      <c r="UWF272" s="87"/>
      <c r="UWG272" s="88"/>
      <c r="UWH272" s="12"/>
      <c r="UWI272" s="12"/>
      <c r="UWJ272" s="88"/>
      <c r="UWK272" s="88"/>
      <c r="UWL272" s="11"/>
      <c r="UWM272" s="11"/>
      <c r="UWN272" s="89"/>
      <c r="UWO272" s="87"/>
      <c r="UWP272" s="90"/>
      <c r="UWQ272" s="91"/>
      <c r="UWR272" s="86"/>
      <c r="UWS272" s="87"/>
      <c r="UWT272" s="87"/>
      <c r="UWU272" s="87"/>
      <c r="UWV272" s="87"/>
      <c r="UWW272" s="88"/>
      <c r="UWX272" s="12"/>
      <c r="UWY272" s="12"/>
      <c r="UWZ272" s="88"/>
      <c r="UXA272" s="88"/>
      <c r="UXB272" s="11"/>
      <c r="UXC272" s="11"/>
      <c r="UXD272" s="89"/>
      <c r="UXE272" s="87"/>
      <c r="UXF272" s="90"/>
      <c r="UXG272" s="91"/>
      <c r="UXH272" s="86"/>
      <c r="UXI272" s="87"/>
      <c r="UXJ272" s="87"/>
      <c r="UXK272" s="87"/>
      <c r="UXL272" s="87"/>
      <c r="UXM272" s="88"/>
      <c r="UXN272" s="12"/>
      <c r="UXO272" s="12"/>
      <c r="UXP272" s="88"/>
      <c r="UXQ272" s="88"/>
      <c r="UXR272" s="11"/>
      <c r="UXS272" s="11"/>
      <c r="UXT272" s="89"/>
      <c r="UXU272" s="87"/>
      <c r="UXV272" s="90"/>
      <c r="UXW272" s="91"/>
      <c r="UXX272" s="86"/>
      <c r="UXY272" s="87"/>
      <c r="UXZ272" s="87"/>
      <c r="UYA272" s="87"/>
      <c r="UYB272" s="87"/>
      <c r="UYC272" s="88"/>
      <c r="UYD272" s="12"/>
      <c r="UYE272" s="12"/>
      <c r="UYF272" s="88"/>
      <c r="UYG272" s="88"/>
      <c r="UYH272" s="11"/>
      <c r="UYI272" s="11"/>
      <c r="UYJ272" s="89"/>
      <c r="UYK272" s="87"/>
      <c r="UYL272" s="90"/>
      <c r="UYM272" s="91"/>
      <c r="UYN272" s="86"/>
      <c r="UYO272" s="87"/>
      <c r="UYP272" s="87"/>
      <c r="UYQ272" s="87"/>
      <c r="UYR272" s="87"/>
      <c r="UYS272" s="88"/>
      <c r="UYT272" s="12"/>
      <c r="UYU272" s="12"/>
      <c r="UYV272" s="88"/>
      <c r="UYW272" s="88"/>
      <c r="UYX272" s="11"/>
      <c r="UYY272" s="11"/>
      <c r="UYZ272" s="89"/>
      <c r="UZA272" s="87"/>
      <c r="UZB272" s="90"/>
      <c r="UZC272" s="91"/>
      <c r="UZD272" s="86"/>
      <c r="UZE272" s="87"/>
      <c r="UZF272" s="87"/>
      <c r="UZG272" s="87"/>
      <c r="UZH272" s="87"/>
      <c r="UZI272" s="88"/>
      <c r="UZJ272" s="12"/>
      <c r="UZK272" s="12"/>
      <c r="UZL272" s="88"/>
      <c r="UZM272" s="88"/>
      <c r="UZN272" s="11"/>
      <c r="UZO272" s="11"/>
      <c r="UZP272" s="89"/>
      <c r="UZQ272" s="87"/>
      <c r="UZR272" s="90"/>
      <c r="UZS272" s="91"/>
      <c r="UZT272" s="86"/>
      <c r="UZU272" s="87"/>
      <c r="UZV272" s="87"/>
      <c r="UZW272" s="87"/>
      <c r="UZX272" s="87"/>
      <c r="UZY272" s="88"/>
      <c r="UZZ272" s="12"/>
      <c r="VAA272" s="12"/>
      <c r="VAB272" s="88"/>
      <c r="VAC272" s="88"/>
      <c r="VAD272" s="11"/>
      <c r="VAE272" s="11"/>
      <c r="VAF272" s="89"/>
      <c r="VAG272" s="87"/>
      <c r="VAH272" s="90"/>
      <c r="VAI272" s="91"/>
      <c r="VAJ272" s="86"/>
      <c r="VAK272" s="87"/>
      <c r="VAL272" s="87"/>
      <c r="VAM272" s="87"/>
      <c r="VAN272" s="87"/>
      <c r="VAO272" s="88"/>
      <c r="VAP272" s="12"/>
      <c r="VAQ272" s="12"/>
      <c r="VAR272" s="88"/>
      <c r="VAS272" s="88"/>
      <c r="VAT272" s="11"/>
      <c r="VAU272" s="11"/>
      <c r="VAV272" s="89"/>
      <c r="VAW272" s="87"/>
      <c r="VAX272" s="90"/>
      <c r="VAY272" s="91"/>
      <c r="VAZ272" s="86"/>
      <c r="VBA272" s="87"/>
      <c r="VBB272" s="87"/>
      <c r="VBC272" s="87"/>
      <c r="VBD272" s="87"/>
      <c r="VBE272" s="88"/>
      <c r="VBF272" s="12"/>
      <c r="VBG272" s="12"/>
      <c r="VBH272" s="88"/>
      <c r="VBI272" s="88"/>
      <c r="VBJ272" s="11"/>
      <c r="VBK272" s="11"/>
      <c r="VBL272" s="89"/>
      <c r="VBM272" s="87"/>
      <c r="VBN272" s="90"/>
      <c r="VBO272" s="91"/>
      <c r="VBP272" s="86"/>
      <c r="VBQ272" s="87"/>
      <c r="VBR272" s="87"/>
      <c r="VBS272" s="87"/>
      <c r="VBT272" s="87"/>
      <c r="VBU272" s="88"/>
      <c r="VBV272" s="12"/>
      <c r="VBW272" s="12"/>
      <c r="VBX272" s="88"/>
      <c r="VBY272" s="88"/>
      <c r="VBZ272" s="11"/>
      <c r="VCA272" s="11"/>
      <c r="VCB272" s="89"/>
      <c r="VCC272" s="87"/>
      <c r="VCD272" s="90"/>
      <c r="VCE272" s="91"/>
      <c r="VCF272" s="86"/>
      <c r="VCG272" s="87"/>
      <c r="VCH272" s="87"/>
      <c r="VCI272" s="87"/>
      <c r="VCJ272" s="87"/>
      <c r="VCK272" s="88"/>
      <c r="VCL272" s="12"/>
      <c r="VCM272" s="12"/>
      <c r="VCN272" s="88"/>
      <c r="VCO272" s="88"/>
      <c r="VCP272" s="11"/>
      <c r="VCQ272" s="11"/>
      <c r="VCR272" s="89"/>
      <c r="VCS272" s="87"/>
      <c r="VCT272" s="90"/>
      <c r="VCU272" s="91"/>
      <c r="VCV272" s="86"/>
      <c r="VCW272" s="87"/>
      <c r="VCX272" s="87"/>
      <c r="VCY272" s="87"/>
      <c r="VCZ272" s="87"/>
      <c r="VDA272" s="88"/>
      <c r="VDB272" s="12"/>
      <c r="VDC272" s="12"/>
      <c r="VDD272" s="88"/>
      <c r="VDE272" s="88"/>
      <c r="VDF272" s="11"/>
      <c r="VDG272" s="11"/>
      <c r="VDH272" s="89"/>
      <c r="VDI272" s="87"/>
      <c r="VDJ272" s="90"/>
      <c r="VDK272" s="91"/>
      <c r="VDL272" s="86"/>
      <c r="VDM272" s="87"/>
      <c r="VDN272" s="87"/>
      <c r="VDO272" s="87"/>
      <c r="VDP272" s="87"/>
      <c r="VDQ272" s="88"/>
      <c r="VDR272" s="12"/>
      <c r="VDS272" s="12"/>
      <c r="VDT272" s="88"/>
      <c r="VDU272" s="88"/>
      <c r="VDV272" s="11"/>
      <c r="VDW272" s="11"/>
      <c r="VDX272" s="89"/>
      <c r="VDY272" s="87"/>
      <c r="VDZ272" s="90"/>
      <c r="VEA272" s="91"/>
      <c r="VEB272" s="86"/>
      <c r="VEC272" s="87"/>
      <c r="VED272" s="87"/>
      <c r="VEE272" s="87"/>
      <c r="VEF272" s="87"/>
      <c r="VEG272" s="88"/>
      <c r="VEH272" s="12"/>
      <c r="VEI272" s="12"/>
      <c r="VEJ272" s="88"/>
      <c r="VEK272" s="88"/>
      <c r="VEL272" s="11"/>
      <c r="VEM272" s="11"/>
      <c r="VEN272" s="89"/>
      <c r="VEO272" s="87"/>
      <c r="VEP272" s="90"/>
      <c r="VEQ272" s="91"/>
      <c r="VER272" s="86"/>
      <c r="VES272" s="87"/>
      <c r="VET272" s="87"/>
      <c r="VEU272" s="87"/>
      <c r="VEV272" s="87"/>
      <c r="VEW272" s="88"/>
      <c r="VEX272" s="12"/>
      <c r="VEY272" s="12"/>
      <c r="VEZ272" s="88"/>
      <c r="VFA272" s="88"/>
      <c r="VFB272" s="11"/>
      <c r="VFC272" s="11"/>
      <c r="VFD272" s="89"/>
      <c r="VFE272" s="87"/>
      <c r="VFF272" s="90"/>
      <c r="VFG272" s="91"/>
      <c r="VFH272" s="86"/>
      <c r="VFI272" s="87"/>
      <c r="VFJ272" s="87"/>
      <c r="VFK272" s="87"/>
      <c r="VFL272" s="87"/>
      <c r="VFM272" s="88"/>
      <c r="VFN272" s="12"/>
      <c r="VFO272" s="12"/>
      <c r="VFP272" s="88"/>
      <c r="VFQ272" s="88"/>
      <c r="VFR272" s="11"/>
      <c r="VFS272" s="11"/>
      <c r="VFT272" s="89"/>
      <c r="VFU272" s="87"/>
      <c r="VFV272" s="90"/>
      <c r="VFW272" s="91"/>
      <c r="VFX272" s="86"/>
      <c r="VFY272" s="87"/>
      <c r="VFZ272" s="87"/>
      <c r="VGA272" s="87"/>
      <c r="VGB272" s="87"/>
      <c r="VGC272" s="88"/>
      <c r="VGD272" s="12"/>
      <c r="VGE272" s="12"/>
      <c r="VGF272" s="88"/>
      <c r="VGG272" s="88"/>
      <c r="VGH272" s="11"/>
      <c r="VGI272" s="11"/>
      <c r="VGJ272" s="89"/>
      <c r="VGK272" s="87"/>
      <c r="VGL272" s="90"/>
      <c r="VGM272" s="91"/>
      <c r="VGN272" s="86"/>
      <c r="VGO272" s="87"/>
      <c r="VGP272" s="87"/>
      <c r="VGQ272" s="87"/>
      <c r="VGR272" s="87"/>
      <c r="VGS272" s="88"/>
      <c r="VGT272" s="12"/>
      <c r="VGU272" s="12"/>
      <c r="VGV272" s="88"/>
      <c r="VGW272" s="88"/>
      <c r="VGX272" s="11"/>
      <c r="VGY272" s="11"/>
      <c r="VGZ272" s="89"/>
      <c r="VHA272" s="87"/>
      <c r="VHB272" s="90"/>
      <c r="VHC272" s="91"/>
      <c r="VHD272" s="86"/>
      <c r="VHE272" s="87"/>
      <c r="VHF272" s="87"/>
      <c r="VHG272" s="87"/>
      <c r="VHH272" s="87"/>
      <c r="VHI272" s="88"/>
      <c r="VHJ272" s="12"/>
      <c r="VHK272" s="12"/>
      <c r="VHL272" s="88"/>
      <c r="VHM272" s="88"/>
      <c r="VHN272" s="11"/>
      <c r="VHO272" s="11"/>
      <c r="VHP272" s="89"/>
      <c r="VHQ272" s="87"/>
      <c r="VHR272" s="90"/>
      <c r="VHS272" s="91"/>
      <c r="VHT272" s="86"/>
      <c r="VHU272" s="87"/>
      <c r="VHV272" s="87"/>
      <c r="VHW272" s="87"/>
      <c r="VHX272" s="87"/>
      <c r="VHY272" s="88"/>
      <c r="VHZ272" s="12"/>
      <c r="VIA272" s="12"/>
      <c r="VIB272" s="88"/>
      <c r="VIC272" s="88"/>
      <c r="VID272" s="11"/>
      <c r="VIE272" s="11"/>
      <c r="VIF272" s="89"/>
      <c r="VIG272" s="87"/>
      <c r="VIH272" s="90"/>
      <c r="VII272" s="91"/>
      <c r="VIJ272" s="86"/>
      <c r="VIK272" s="87"/>
      <c r="VIL272" s="87"/>
      <c r="VIM272" s="87"/>
      <c r="VIN272" s="87"/>
      <c r="VIO272" s="88"/>
      <c r="VIP272" s="12"/>
      <c r="VIQ272" s="12"/>
      <c r="VIR272" s="88"/>
      <c r="VIS272" s="88"/>
      <c r="VIT272" s="11"/>
      <c r="VIU272" s="11"/>
      <c r="VIV272" s="89"/>
      <c r="VIW272" s="87"/>
      <c r="VIX272" s="90"/>
      <c r="VIY272" s="91"/>
      <c r="VIZ272" s="86"/>
      <c r="VJA272" s="87"/>
      <c r="VJB272" s="87"/>
      <c r="VJC272" s="87"/>
      <c r="VJD272" s="87"/>
      <c r="VJE272" s="88"/>
      <c r="VJF272" s="12"/>
      <c r="VJG272" s="12"/>
      <c r="VJH272" s="88"/>
      <c r="VJI272" s="88"/>
      <c r="VJJ272" s="11"/>
      <c r="VJK272" s="11"/>
      <c r="VJL272" s="89"/>
      <c r="VJM272" s="87"/>
      <c r="VJN272" s="90"/>
      <c r="VJO272" s="91"/>
      <c r="VJP272" s="86"/>
      <c r="VJQ272" s="87"/>
      <c r="VJR272" s="87"/>
      <c r="VJS272" s="87"/>
      <c r="VJT272" s="87"/>
      <c r="VJU272" s="88"/>
      <c r="VJV272" s="12"/>
      <c r="VJW272" s="12"/>
      <c r="VJX272" s="88"/>
      <c r="VJY272" s="88"/>
      <c r="VJZ272" s="11"/>
      <c r="VKA272" s="11"/>
      <c r="VKB272" s="89"/>
      <c r="VKC272" s="87"/>
      <c r="VKD272" s="90"/>
      <c r="VKE272" s="91"/>
      <c r="VKF272" s="86"/>
      <c r="VKG272" s="87"/>
      <c r="VKH272" s="87"/>
      <c r="VKI272" s="87"/>
      <c r="VKJ272" s="87"/>
      <c r="VKK272" s="88"/>
      <c r="VKL272" s="12"/>
      <c r="VKM272" s="12"/>
      <c r="VKN272" s="88"/>
      <c r="VKO272" s="88"/>
      <c r="VKP272" s="11"/>
      <c r="VKQ272" s="11"/>
      <c r="VKR272" s="89"/>
      <c r="VKS272" s="87"/>
      <c r="VKT272" s="90"/>
      <c r="VKU272" s="91"/>
      <c r="VKV272" s="86"/>
      <c r="VKW272" s="87"/>
      <c r="VKX272" s="87"/>
      <c r="VKY272" s="87"/>
      <c r="VKZ272" s="87"/>
      <c r="VLA272" s="88"/>
      <c r="VLB272" s="12"/>
      <c r="VLC272" s="12"/>
      <c r="VLD272" s="88"/>
      <c r="VLE272" s="88"/>
      <c r="VLF272" s="11"/>
      <c r="VLG272" s="11"/>
      <c r="VLH272" s="89"/>
      <c r="VLI272" s="87"/>
      <c r="VLJ272" s="90"/>
      <c r="VLK272" s="91"/>
      <c r="VLL272" s="86"/>
      <c r="VLM272" s="87"/>
      <c r="VLN272" s="87"/>
      <c r="VLO272" s="87"/>
      <c r="VLP272" s="87"/>
      <c r="VLQ272" s="88"/>
      <c r="VLR272" s="12"/>
      <c r="VLS272" s="12"/>
      <c r="VLT272" s="88"/>
      <c r="VLU272" s="88"/>
      <c r="VLV272" s="11"/>
      <c r="VLW272" s="11"/>
      <c r="VLX272" s="89"/>
      <c r="VLY272" s="87"/>
      <c r="VLZ272" s="90"/>
      <c r="VMA272" s="91"/>
      <c r="VMB272" s="86"/>
      <c r="VMC272" s="87"/>
      <c r="VMD272" s="87"/>
      <c r="VME272" s="87"/>
      <c r="VMF272" s="87"/>
      <c r="VMG272" s="88"/>
      <c r="VMH272" s="12"/>
      <c r="VMI272" s="12"/>
      <c r="VMJ272" s="88"/>
      <c r="VMK272" s="88"/>
      <c r="VML272" s="11"/>
      <c r="VMM272" s="11"/>
      <c r="VMN272" s="89"/>
      <c r="VMO272" s="87"/>
      <c r="VMP272" s="90"/>
      <c r="VMQ272" s="91"/>
      <c r="VMR272" s="86"/>
      <c r="VMS272" s="87"/>
      <c r="VMT272" s="87"/>
      <c r="VMU272" s="87"/>
      <c r="VMV272" s="87"/>
      <c r="VMW272" s="88"/>
      <c r="VMX272" s="12"/>
      <c r="VMY272" s="12"/>
      <c r="VMZ272" s="88"/>
      <c r="VNA272" s="88"/>
      <c r="VNB272" s="11"/>
      <c r="VNC272" s="11"/>
      <c r="VND272" s="89"/>
      <c r="VNE272" s="87"/>
      <c r="VNF272" s="90"/>
      <c r="VNG272" s="91"/>
      <c r="VNH272" s="86"/>
      <c r="VNI272" s="87"/>
      <c r="VNJ272" s="87"/>
      <c r="VNK272" s="87"/>
      <c r="VNL272" s="87"/>
      <c r="VNM272" s="88"/>
      <c r="VNN272" s="12"/>
      <c r="VNO272" s="12"/>
      <c r="VNP272" s="88"/>
      <c r="VNQ272" s="88"/>
      <c r="VNR272" s="11"/>
      <c r="VNS272" s="11"/>
      <c r="VNT272" s="89"/>
      <c r="VNU272" s="87"/>
      <c r="VNV272" s="90"/>
      <c r="VNW272" s="91"/>
      <c r="VNX272" s="86"/>
      <c r="VNY272" s="87"/>
      <c r="VNZ272" s="87"/>
      <c r="VOA272" s="87"/>
      <c r="VOB272" s="87"/>
      <c r="VOC272" s="88"/>
      <c r="VOD272" s="12"/>
      <c r="VOE272" s="12"/>
      <c r="VOF272" s="88"/>
      <c r="VOG272" s="88"/>
      <c r="VOH272" s="11"/>
      <c r="VOI272" s="11"/>
      <c r="VOJ272" s="89"/>
      <c r="VOK272" s="87"/>
      <c r="VOL272" s="90"/>
      <c r="VOM272" s="91"/>
      <c r="VON272" s="86"/>
      <c r="VOO272" s="87"/>
      <c r="VOP272" s="87"/>
      <c r="VOQ272" s="87"/>
      <c r="VOR272" s="87"/>
      <c r="VOS272" s="88"/>
      <c r="VOT272" s="12"/>
      <c r="VOU272" s="12"/>
      <c r="VOV272" s="88"/>
      <c r="VOW272" s="88"/>
      <c r="VOX272" s="11"/>
      <c r="VOY272" s="11"/>
      <c r="VOZ272" s="89"/>
      <c r="VPA272" s="87"/>
      <c r="VPB272" s="90"/>
      <c r="VPC272" s="91"/>
      <c r="VPD272" s="86"/>
      <c r="VPE272" s="87"/>
      <c r="VPF272" s="87"/>
      <c r="VPG272" s="87"/>
      <c r="VPH272" s="87"/>
      <c r="VPI272" s="88"/>
      <c r="VPJ272" s="12"/>
      <c r="VPK272" s="12"/>
      <c r="VPL272" s="88"/>
      <c r="VPM272" s="88"/>
      <c r="VPN272" s="11"/>
      <c r="VPO272" s="11"/>
      <c r="VPP272" s="89"/>
      <c r="VPQ272" s="87"/>
      <c r="VPR272" s="90"/>
      <c r="VPS272" s="91"/>
      <c r="VPT272" s="86"/>
      <c r="VPU272" s="87"/>
      <c r="VPV272" s="87"/>
      <c r="VPW272" s="87"/>
      <c r="VPX272" s="87"/>
      <c r="VPY272" s="88"/>
      <c r="VPZ272" s="12"/>
      <c r="VQA272" s="12"/>
      <c r="VQB272" s="88"/>
      <c r="VQC272" s="88"/>
      <c r="VQD272" s="11"/>
      <c r="VQE272" s="11"/>
      <c r="VQF272" s="89"/>
      <c r="VQG272" s="87"/>
      <c r="VQH272" s="90"/>
      <c r="VQI272" s="91"/>
      <c r="VQJ272" s="86"/>
      <c r="VQK272" s="87"/>
      <c r="VQL272" s="87"/>
      <c r="VQM272" s="87"/>
      <c r="VQN272" s="87"/>
      <c r="VQO272" s="88"/>
      <c r="VQP272" s="12"/>
      <c r="VQQ272" s="12"/>
      <c r="VQR272" s="88"/>
      <c r="VQS272" s="88"/>
      <c r="VQT272" s="11"/>
      <c r="VQU272" s="11"/>
      <c r="VQV272" s="89"/>
      <c r="VQW272" s="87"/>
      <c r="VQX272" s="90"/>
      <c r="VQY272" s="91"/>
      <c r="VQZ272" s="86"/>
      <c r="VRA272" s="87"/>
      <c r="VRB272" s="87"/>
      <c r="VRC272" s="87"/>
      <c r="VRD272" s="87"/>
      <c r="VRE272" s="88"/>
      <c r="VRF272" s="12"/>
      <c r="VRG272" s="12"/>
      <c r="VRH272" s="88"/>
      <c r="VRI272" s="88"/>
      <c r="VRJ272" s="11"/>
      <c r="VRK272" s="11"/>
      <c r="VRL272" s="89"/>
      <c r="VRM272" s="87"/>
      <c r="VRN272" s="90"/>
      <c r="VRO272" s="91"/>
      <c r="VRP272" s="86"/>
      <c r="VRQ272" s="87"/>
      <c r="VRR272" s="87"/>
      <c r="VRS272" s="87"/>
      <c r="VRT272" s="87"/>
      <c r="VRU272" s="88"/>
      <c r="VRV272" s="12"/>
      <c r="VRW272" s="12"/>
      <c r="VRX272" s="88"/>
      <c r="VRY272" s="88"/>
      <c r="VRZ272" s="11"/>
      <c r="VSA272" s="11"/>
      <c r="VSB272" s="89"/>
      <c r="VSC272" s="87"/>
      <c r="VSD272" s="90"/>
      <c r="VSE272" s="91"/>
      <c r="VSF272" s="86"/>
      <c r="VSG272" s="87"/>
      <c r="VSH272" s="87"/>
      <c r="VSI272" s="87"/>
      <c r="VSJ272" s="87"/>
      <c r="VSK272" s="88"/>
      <c r="VSL272" s="12"/>
      <c r="VSM272" s="12"/>
      <c r="VSN272" s="88"/>
      <c r="VSO272" s="88"/>
      <c r="VSP272" s="11"/>
      <c r="VSQ272" s="11"/>
      <c r="VSR272" s="89"/>
      <c r="VSS272" s="87"/>
      <c r="VST272" s="90"/>
      <c r="VSU272" s="91"/>
      <c r="VSV272" s="86"/>
      <c r="VSW272" s="87"/>
      <c r="VSX272" s="87"/>
      <c r="VSY272" s="87"/>
      <c r="VSZ272" s="87"/>
      <c r="VTA272" s="88"/>
      <c r="VTB272" s="12"/>
      <c r="VTC272" s="12"/>
      <c r="VTD272" s="88"/>
      <c r="VTE272" s="88"/>
      <c r="VTF272" s="11"/>
      <c r="VTG272" s="11"/>
      <c r="VTH272" s="89"/>
      <c r="VTI272" s="87"/>
      <c r="VTJ272" s="90"/>
      <c r="VTK272" s="91"/>
      <c r="VTL272" s="86"/>
      <c r="VTM272" s="87"/>
      <c r="VTN272" s="87"/>
      <c r="VTO272" s="87"/>
      <c r="VTP272" s="87"/>
      <c r="VTQ272" s="88"/>
      <c r="VTR272" s="12"/>
      <c r="VTS272" s="12"/>
      <c r="VTT272" s="88"/>
      <c r="VTU272" s="88"/>
      <c r="VTV272" s="11"/>
      <c r="VTW272" s="11"/>
      <c r="VTX272" s="89"/>
      <c r="VTY272" s="87"/>
      <c r="VTZ272" s="90"/>
      <c r="VUA272" s="91"/>
      <c r="VUB272" s="86"/>
      <c r="VUC272" s="87"/>
      <c r="VUD272" s="87"/>
      <c r="VUE272" s="87"/>
      <c r="VUF272" s="87"/>
      <c r="VUG272" s="88"/>
      <c r="VUH272" s="12"/>
      <c r="VUI272" s="12"/>
      <c r="VUJ272" s="88"/>
      <c r="VUK272" s="88"/>
      <c r="VUL272" s="11"/>
      <c r="VUM272" s="11"/>
      <c r="VUN272" s="89"/>
      <c r="VUO272" s="87"/>
      <c r="VUP272" s="90"/>
      <c r="VUQ272" s="91"/>
      <c r="VUR272" s="86"/>
      <c r="VUS272" s="87"/>
      <c r="VUT272" s="87"/>
      <c r="VUU272" s="87"/>
      <c r="VUV272" s="87"/>
      <c r="VUW272" s="88"/>
      <c r="VUX272" s="12"/>
      <c r="VUY272" s="12"/>
      <c r="VUZ272" s="88"/>
      <c r="VVA272" s="88"/>
      <c r="VVB272" s="11"/>
      <c r="VVC272" s="11"/>
      <c r="VVD272" s="89"/>
      <c r="VVE272" s="87"/>
      <c r="VVF272" s="90"/>
      <c r="VVG272" s="91"/>
      <c r="VVH272" s="86"/>
      <c r="VVI272" s="87"/>
      <c r="VVJ272" s="87"/>
      <c r="VVK272" s="87"/>
      <c r="VVL272" s="87"/>
      <c r="VVM272" s="88"/>
      <c r="VVN272" s="12"/>
      <c r="VVO272" s="12"/>
      <c r="VVP272" s="88"/>
      <c r="VVQ272" s="88"/>
      <c r="VVR272" s="11"/>
      <c r="VVS272" s="11"/>
      <c r="VVT272" s="89"/>
      <c r="VVU272" s="87"/>
      <c r="VVV272" s="90"/>
      <c r="VVW272" s="91"/>
      <c r="VVX272" s="86"/>
      <c r="VVY272" s="87"/>
      <c r="VVZ272" s="87"/>
      <c r="VWA272" s="87"/>
      <c r="VWB272" s="87"/>
      <c r="VWC272" s="88"/>
      <c r="VWD272" s="12"/>
      <c r="VWE272" s="12"/>
      <c r="VWF272" s="88"/>
      <c r="VWG272" s="88"/>
      <c r="VWH272" s="11"/>
      <c r="VWI272" s="11"/>
      <c r="VWJ272" s="89"/>
      <c r="VWK272" s="87"/>
      <c r="VWL272" s="90"/>
      <c r="VWM272" s="91"/>
      <c r="VWN272" s="86"/>
      <c r="VWO272" s="87"/>
      <c r="VWP272" s="87"/>
      <c r="VWQ272" s="87"/>
      <c r="VWR272" s="87"/>
      <c r="VWS272" s="88"/>
      <c r="VWT272" s="12"/>
      <c r="VWU272" s="12"/>
      <c r="VWV272" s="88"/>
      <c r="VWW272" s="88"/>
      <c r="VWX272" s="11"/>
      <c r="VWY272" s="11"/>
      <c r="VWZ272" s="89"/>
      <c r="VXA272" s="87"/>
      <c r="VXB272" s="90"/>
      <c r="VXC272" s="91"/>
      <c r="VXD272" s="86"/>
      <c r="VXE272" s="87"/>
      <c r="VXF272" s="87"/>
      <c r="VXG272" s="87"/>
      <c r="VXH272" s="87"/>
      <c r="VXI272" s="88"/>
      <c r="VXJ272" s="12"/>
      <c r="VXK272" s="12"/>
      <c r="VXL272" s="88"/>
      <c r="VXM272" s="88"/>
      <c r="VXN272" s="11"/>
      <c r="VXO272" s="11"/>
      <c r="VXP272" s="89"/>
      <c r="VXQ272" s="87"/>
      <c r="VXR272" s="90"/>
      <c r="VXS272" s="91"/>
      <c r="VXT272" s="86"/>
      <c r="VXU272" s="87"/>
      <c r="VXV272" s="87"/>
      <c r="VXW272" s="87"/>
      <c r="VXX272" s="87"/>
      <c r="VXY272" s="88"/>
      <c r="VXZ272" s="12"/>
      <c r="VYA272" s="12"/>
      <c r="VYB272" s="88"/>
      <c r="VYC272" s="88"/>
      <c r="VYD272" s="11"/>
      <c r="VYE272" s="11"/>
      <c r="VYF272" s="89"/>
      <c r="VYG272" s="87"/>
      <c r="VYH272" s="90"/>
      <c r="VYI272" s="91"/>
      <c r="VYJ272" s="86"/>
      <c r="VYK272" s="87"/>
      <c r="VYL272" s="87"/>
      <c r="VYM272" s="87"/>
      <c r="VYN272" s="87"/>
      <c r="VYO272" s="88"/>
      <c r="VYP272" s="12"/>
      <c r="VYQ272" s="12"/>
      <c r="VYR272" s="88"/>
      <c r="VYS272" s="88"/>
      <c r="VYT272" s="11"/>
      <c r="VYU272" s="11"/>
      <c r="VYV272" s="89"/>
      <c r="VYW272" s="87"/>
      <c r="VYX272" s="90"/>
      <c r="VYY272" s="91"/>
      <c r="VYZ272" s="86"/>
      <c r="VZA272" s="87"/>
      <c r="VZB272" s="87"/>
      <c r="VZC272" s="87"/>
      <c r="VZD272" s="87"/>
      <c r="VZE272" s="88"/>
      <c r="VZF272" s="12"/>
      <c r="VZG272" s="12"/>
      <c r="VZH272" s="88"/>
      <c r="VZI272" s="88"/>
      <c r="VZJ272" s="11"/>
      <c r="VZK272" s="11"/>
      <c r="VZL272" s="89"/>
      <c r="VZM272" s="87"/>
      <c r="VZN272" s="90"/>
      <c r="VZO272" s="91"/>
      <c r="VZP272" s="86"/>
      <c r="VZQ272" s="87"/>
      <c r="VZR272" s="87"/>
      <c r="VZS272" s="87"/>
      <c r="VZT272" s="87"/>
      <c r="VZU272" s="88"/>
      <c r="VZV272" s="12"/>
      <c r="VZW272" s="12"/>
      <c r="VZX272" s="88"/>
      <c r="VZY272" s="88"/>
      <c r="VZZ272" s="11"/>
      <c r="WAA272" s="11"/>
      <c r="WAB272" s="89"/>
      <c r="WAC272" s="87"/>
      <c r="WAD272" s="90"/>
      <c r="WAE272" s="91"/>
      <c r="WAF272" s="86"/>
      <c r="WAG272" s="87"/>
      <c r="WAH272" s="87"/>
      <c r="WAI272" s="87"/>
      <c r="WAJ272" s="87"/>
      <c r="WAK272" s="88"/>
      <c r="WAL272" s="12"/>
      <c r="WAM272" s="12"/>
      <c r="WAN272" s="88"/>
      <c r="WAO272" s="88"/>
      <c r="WAP272" s="11"/>
      <c r="WAQ272" s="11"/>
      <c r="WAR272" s="89"/>
      <c r="WAS272" s="87"/>
      <c r="WAT272" s="90"/>
      <c r="WAU272" s="91"/>
      <c r="WAV272" s="86"/>
      <c r="WAW272" s="87"/>
      <c r="WAX272" s="87"/>
      <c r="WAY272" s="87"/>
      <c r="WAZ272" s="87"/>
      <c r="WBA272" s="88"/>
      <c r="WBB272" s="12"/>
      <c r="WBC272" s="12"/>
      <c r="WBD272" s="88"/>
      <c r="WBE272" s="88"/>
      <c r="WBF272" s="11"/>
      <c r="WBG272" s="11"/>
      <c r="WBH272" s="89"/>
      <c r="WBI272" s="87"/>
      <c r="WBJ272" s="90"/>
      <c r="WBK272" s="91"/>
      <c r="WBL272" s="86"/>
      <c r="WBM272" s="87"/>
      <c r="WBN272" s="87"/>
      <c r="WBO272" s="87"/>
      <c r="WBP272" s="87"/>
      <c r="WBQ272" s="88"/>
      <c r="WBR272" s="12"/>
      <c r="WBS272" s="12"/>
      <c r="WBT272" s="88"/>
      <c r="WBU272" s="88"/>
      <c r="WBV272" s="11"/>
      <c r="WBW272" s="11"/>
      <c r="WBX272" s="89"/>
      <c r="WBY272" s="87"/>
      <c r="WBZ272" s="90"/>
      <c r="WCA272" s="91"/>
      <c r="WCB272" s="86"/>
      <c r="WCC272" s="87"/>
      <c r="WCD272" s="87"/>
      <c r="WCE272" s="87"/>
      <c r="WCF272" s="87"/>
      <c r="WCG272" s="88"/>
      <c r="WCH272" s="12"/>
      <c r="WCI272" s="12"/>
      <c r="WCJ272" s="88"/>
      <c r="WCK272" s="88"/>
      <c r="WCL272" s="11"/>
      <c r="WCM272" s="11"/>
      <c r="WCN272" s="89"/>
      <c r="WCO272" s="87"/>
      <c r="WCP272" s="90"/>
      <c r="WCQ272" s="91"/>
      <c r="WCR272" s="86"/>
      <c r="WCS272" s="87"/>
      <c r="WCT272" s="87"/>
      <c r="WCU272" s="87"/>
      <c r="WCV272" s="87"/>
      <c r="WCW272" s="88"/>
      <c r="WCX272" s="12"/>
      <c r="WCY272" s="12"/>
      <c r="WCZ272" s="88"/>
      <c r="WDA272" s="88"/>
      <c r="WDB272" s="11"/>
      <c r="WDC272" s="11"/>
      <c r="WDD272" s="89"/>
      <c r="WDE272" s="87"/>
      <c r="WDF272" s="90"/>
      <c r="WDG272" s="91"/>
      <c r="WDH272" s="86"/>
      <c r="WDI272" s="87"/>
      <c r="WDJ272" s="87"/>
      <c r="WDK272" s="87"/>
      <c r="WDL272" s="87"/>
      <c r="WDM272" s="88"/>
      <c r="WDN272" s="12"/>
      <c r="WDO272" s="12"/>
      <c r="WDP272" s="88"/>
      <c r="WDQ272" s="88"/>
      <c r="WDR272" s="11"/>
      <c r="WDS272" s="11"/>
      <c r="WDT272" s="89"/>
      <c r="WDU272" s="87"/>
      <c r="WDV272" s="90"/>
      <c r="WDW272" s="91"/>
      <c r="WDX272" s="86"/>
      <c r="WDY272" s="87"/>
      <c r="WDZ272" s="87"/>
      <c r="WEA272" s="87"/>
      <c r="WEB272" s="87"/>
      <c r="WEC272" s="88"/>
      <c r="WED272" s="12"/>
      <c r="WEE272" s="12"/>
      <c r="WEF272" s="88"/>
      <c r="WEG272" s="88"/>
      <c r="WEH272" s="11"/>
      <c r="WEI272" s="11"/>
      <c r="WEJ272" s="89"/>
      <c r="WEK272" s="87"/>
      <c r="WEL272" s="90"/>
      <c r="WEM272" s="91"/>
      <c r="WEN272" s="86"/>
      <c r="WEO272" s="87"/>
      <c r="WEP272" s="87"/>
      <c r="WEQ272" s="87"/>
      <c r="WER272" s="87"/>
      <c r="WES272" s="88"/>
      <c r="WET272" s="12"/>
      <c r="WEU272" s="12"/>
      <c r="WEV272" s="88"/>
      <c r="WEW272" s="88"/>
      <c r="WEX272" s="11"/>
      <c r="WEY272" s="11"/>
      <c r="WEZ272" s="89"/>
      <c r="WFA272" s="87"/>
      <c r="WFB272" s="90"/>
      <c r="WFC272" s="91"/>
      <c r="WFD272" s="86"/>
      <c r="WFE272" s="87"/>
      <c r="WFF272" s="87"/>
      <c r="WFG272" s="87"/>
      <c r="WFH272" s="87"/>
      <c r="WFI272" s="88"/>
      <c r="WFJ272" s="12"/>
      <c r="WFK272" s="12"/>
      <c r="WFL272" s="88"/>
      <c r="WFM272" s="88"/>
      <c r="WFN272" s="11"/>
      <c r="WFO272" s="11"/>
      <c r="WFP272" s="89"/>
      <c r="WFQ272" s="87"/>
      <c r="WFR272" s="90"/>
      <c r="WFS272" s="91"/>
      <c r="WFT272" s="86"/>
      <c r="WFU272" s="87"/>
      <c r="WFV272" s="87"/>
      <c r="WFW272" s="87"/>
      <c r="WFX272" s="87"/>
      <c r="WFY272" s="88"/>
      <c r="WFZ272" s="12"/>
      <c r="WGA272" s="12"/>
      <c r="WGB272" s="88"/>
      <c r="WGC272" s="88"/>
      <c r="WGD272" s="11"/>
      <c r="WGE272" s="11"/>
      <c r="WGF272" s="89"/>
      <c r="WGG272" s="87"/>
      <c r="WGH272" s="90"/>
      <c r="WGI272" s="91"/>
      <c r="WGJ272" s="86"/>
      <c r="WGK272" s="87"/>
      <c r="WGL272" s="87"/>
      <c r="WGM272" s="87"/>
      <c r="WGN272" s="87"/>
      <c r="WGO272" s="88"/>
      <c r="WGP272" s="12"/>
      <c r="WGQ272" s="12"/>
      <c r="WGR272" s="88"/>
      <c r="WGS272" s="88"/>
      <c r="WGT272" s="11"/>
      <c r="WGU272" s="11"/>
      <c r="WGV272" s="89"/>
      <c r="WGW272" s="87"/>
      <c r="WGX272" s="90"/>
      <c r="WGY272" s="91"/>
      <c r="WGZ272" s="86"/>
      <c r="WHA272" s="87"/>
      <c r="WHB272" s="87"/>
      <c r="WHC272" s="87"/>
      <c r="WHD272" s="87"/>
      <c r="WHE272" s="88"/>
      <c r="WHF272" s="12"/>
      <c r="WHG272" s="12"/>
      <c r="WHH272" s="88"/>
      <c r="WHI272" s="88"/>
      <c r="WHJ272" s="11"/>
      <c r="WHK272" s="11"/>
      <c r="WHL272" s="89"/>
      <c r="WHM272" s="87"/>
      <c r="WHN272" s="90"/>
      <c r="WHO272" s="91"/>
      <c r="WHP272" s="86"/>
      <c r="WHQ272" s="87"/>
      <c r="WHR272" s="87"/>
      <c r="WHS272" s="87"/>
      <c r="WHT272" s="87"/>
      <c r="WHU272" s="88"/>
      <c r="WHV272" s="12"/>
      <c r="WHW272" s="12"/>
      <c r="WHX272" s="88"/>
      <c r="WHY272" s="88"/>
      <c r="WHZ272" s="11"/>
      <c r="WIA272" s="11"/>
      <c r="WIB272" s="89"/>
      <c r="WIC272" s="87"/>
      <c r="WID272" s="90"/>
      <c r="WIE272" s="91"/>
      <c r="WIF272" s="86"/>
      <c r="WIG272" s="87"/>
      <c r="WIH272" s="87"/>
      <c r="WII272" s="87"/>
      <c r="WIJ272" s="87"/>
      <c r="WIK272" s="88"/>
      <c r="WIL272" s="12"/>
      <c r="WIM272" s="12"/>
      <c r="WIN272" s="88"/>
      <c r="WIO272" s="88"/>
      <c r="WIP272" s="11"/>
      <c r="WIQ272" s="11"/>
      <c r="WIR272" s="89"/>
      <c r="WIS272" s="87"/>
      <c r="WIT272" s="90"/>
      <c r="WIU272" s="91"/>
      <c r="WIV272" s="86"/>
      <c r="WIW272" s="87"/>
      <c r="WIX272" s="87"/>
      <c r="WIY272" s="87"/>
      <c r="WIZ272" s="87"/>
      <c r="WJA272" s="88"/>
      <c r="WJB272" s="12"/>
      <c r="WJC272" s="12"/>
      <c r="WJD272" s="88"/>
      <c r="WJE272" s="88"/>
      <c r="WJF272" s="11"/>
      <c r="WJG272" s="11"/>
      <c r="WJH272" s="89"/>
      <c r="WJI272" s="87"/>
      <c r="WJJ272" s="90"/>
      <c r="WJK272" s="91"/>
      <c r="WJL272" s="86"/>
      <c r="WJM272" s="87"/>
      <c r="WJN272" s="87"/>
      <c r="WJO272" s="87"/>
      <c r="WJP272" s="87"/>
      <c r="WJQ272" s="88"/>
      <c r="WJR272" s="12"/>
      <c r="WJS272" s="12"/>
      <c r="WJT272" s="88"/>
      <c r="WJU272" s="88"/>
      <c r="WJV272" s="11"/>
      <c r="WJW272" s="11"/>
      <c r="WJX272" s="89"/>
      <c r="WJY272" s="87"/>
      <c r="WJZ272" s="90"/>
      <c r="WKA272" s="91"/>
      <c r="WKB272" s="86"/>
      <c r="WKC272" s="87"/>
      <c r="WKD272" s="87"/>
      <c r="WKE272" s="87"/>
      <c r="WKF272" s="87"/>
      <c r="WKG272" s="88"/>
      <c r="WKH272" s="12"/>
      <c r="WKI272" s="12"/>
      <c r="WKJ272" s="88"/>
      <c r="WKK272" s="88"/>
      <c r="WKL272" s="11"/>
      <c r="WKM272" s="11"/>
      <c r="WKN272" s="89"/>
      <c r="WKO272" s="87"/>
      <c r="WKP272" s="90"/>
      <c r="WKQ272" s="91"/>
      <c r="WKR272" s="86"/>
      <c r="WKS272" s="87"/>
      <c r="WKT272" s="87"/>
      <c r="WKU272" s="87"/>
      <c r="WKV272" s="87"/>
      <c r="WKW272" s="88"/>
      <c r="WKX272" s="12"/>
      <c r="WKY272" s="12"/>
      <c r="WKZ272" s="88"/>
      <c r="WLA272" s="88"/>
      <c r="WLB272" s="11"/>
      <c r="WLC272" s="11"/>
      <c r="WLD272" s="89"/>
      <c r="WLE272" s="87"/>
      <c r="WLF272" s="90"/>
      <c r="WLG272" s="91"/>
      <c r="WLH272" s="86"/>
      <c r="WLI272" s="87"/>
      <c r="WLJ272" s="87"/>
      <c r="WLK272" s="87"/>
      <c r="WLL272" s="87"/>
      <c r="WLM272" s="88"/>
      <c r="WLN272" s="12"/>
      <c r="WLO272" s="12"/>
      <c r="WLP272" s="88"/>
      <c r="WLQ272" s="88"/>
      <c r="WLR272" s="11"/>
      <c r="WLS272" s="11"/>
      <c r="WLT272" s="89"/>
      <c r="WLU272" s="87"/>
      <c r="WLV272" s="90"/>
      <c r="WLW272" s="91"/>
      <c r="WLX272" s="86"/>
      <c r="WLY272" s="87"/>
      <c r="WLZ272" s="87"/>
      <c r="WMA272" s="87"/>
      <c r="WMB272" s="87"/>
      <c r="WMC272" s="88"/>
      <c r="WMD272" s="12"/>
      <c r="WME272" s="12"/>
      <c r="WMF272" s="88"/>
      <c r="WMG272" s="88"/>
      <c r="WMH272" s="11"/>
      <c r="WMI272" s="11"/>
      <c r="WMJ272" s="89"/>
      <c r="WMK272" s="87"/>
      <c r="WML272" s="90"/>
      <c r="WMM272" s="91"/>
      <c r="WMN272" s="86"/>
      <c r="WMO272" s="87"/>
      <c r="WMP272" s="87"/>
      <c r="WMQ272" s="87"/>
      <c r="WMR272" s="87"/>
      <c r="WMS272" s="88"/>
      <c r="WMT272" s="12"/>
      <c r="WMU272" s="12"/>
      <c r="WMV272" s="88"/>
      <c r="WMW272" s="88"/>
      <c r="WMX272" s="11"/>
      <c r="WMY272" s="11"/>
      <c r="WMZ272" s="89"/>
      <c r="WNA272" s="87"/>
      <c r="WNB272" s="90"/>
      <c r="WNC272" s="91"/>
      <c r="WND272" s="86"/>
      <c r="WNE272" s="87"/>
      <c r="WNF272" s="87"/>
      <c r="WNG272" s="87"/>
      <c r="WNH272" s="87"/>
      <c r="WNI272" s="88"/>
      <c r="WNJ272" s="12"/>
      <c r="WNK272" s="12"/>
      <c r="WNL272" s="88"/>
      <c r="WNM272" s="88"/>
      <c r="WNN272" s="11"/>
      <c r="WNO272" s="11"/>
      <c r="WNP272" s="89"/>
      <c r="WNQ272" s="87"/>
      <c r="WNR272" s="90"/>
      <c r="WNS272" s="91"/>
      <c r="WNT272" s="86"/>
      <c r="WNU272" s="87"/>
      <c r="WNV272" s="87"/>
      <c r="WNW272" s="87"/>
      <c r="WNX272" s="87"/>
      <c r="WNY272" s="88"/>
      <c r="WNZ272" s="12"/>
      <c r="WOA272" s="12"/>
      <c r="WOB272" s="88"/>
      <c r="WOC272" s="88"/>
      <c r="WOD272" s="11"/>
      <c r="WOE272" s="11"/>
      <c r="WOF272" s="89"/>
      <c r="WOG272" s="87"/>
      <c r="WOH272" s="90"/>
      <c r="WOI272" s="91"/>
      <c r="WOJ272" s="86"/>
      <c r="WOK272" s="87"/>
      <c r="WOL272" s="87"/>
      <c r="WOM272" s="87"/>
      <c r="WON272" s="87"/>
      <c r="WOO272" s="88"/>
      <c r="WOP272" s="12"/>
      <c r="WOQ272" s="12"/>
      <c r="WOR272" s="88"/>
      <c r="WOS272" s="88"/>
      <c r="WOT272" s="11"/>
      <c r="WOU272" s="11"/>
      <c r="WOV272" s="89"/>
      <c r="WOW272" s="87"/>
      <c r="WOX272" s="90"/>
      <c r="WOY272" s="91"/>
      <c r="WOZ272" s="86"/>
      <c r="WPA272" s="87"/>
      <c r="WPB272" s="87"/>
      <c r="WPC272" s="87"/>
      <c r="WPD272" s="87"/>
      <c r="WPE272" s="88"/>
      <c r="WPF272" s="12"/>
      <c r="WPG272" s="12"/>
      <c r="WPH272" s="88"/>
      <c r="WPI272" s="88"/>
      <c r="WPJ272" s="11"/>
      <c r="WPK272" s="11"/>
      <c r="WPL272" s="89"/>
      <c r="WPM272" s="87"/>
      <c r="WPN272" s="90"/>
      <c r="WPO272" s="91"/>
      <c r="WPP272" s="86"/>
      <c r="WPQ272" s="87"/>
      <c r="WPR272" s="87"/>
      <c r="WPS272" s="87"/>
      <c r="WPT272" s="87"/>
      <c r="WPU272" s="88"/>
      <c r="WPV272" s="12"/>
      <c r="WPW272" s="12"/>
      <c r="WPX272" s="88"/>
      <c r="WPY272" s="88"/>
      <c r="WPZ272" s="11"/>
      <c r="WQA272" s="11"/>
      <c r="WQB272" s="89"/>
      <c r="WQC272" s="87"/>
      <c r="WQD272" s="90"/>
      <c r="WQE272" s="91"/>
      <c r="WQF272" s="86"/>
      <c r="WQG272" s="87"/>
      <c r="WQH272" s="87"/>
      <c r="WQI272" s="87"/>
      <c r="WQJ272" s="87"/>
      <c r="WQK272" s="88"/>
      <c r="WQL272" s="12"/>
      <c r="WQM272" s="12"/>
      <c r="WQN272" s="88"/>
      <c r="WQO272" s="88"/>
      <c r="WQP272" s="11"/>
      <c r="WQQ272" s="11"/>
      <c r="WQR272" s="89"/>
      <c r="WQS272" s="87"/>
      <c r="WQT272" s="90"/>
      <c r="WQU272" s="91"/>
      <c r="WQV272" s="86"/>
      <c r="WQW272" s="87"/>
      <c r="WQX272" s="87"/>
      <c r="WQY272" s="87"/>
      <c r="WQZ272" s="87"/>
      <c r="WRA272" s="88"/>
      <c r="WRB272" s="12"/>
      <c r="WRC272" s="12"/>
      <c r="WRD272" s="88"/>
      <c r="WRE272" s="88"/>
      <c r="WRF272" s="11"/>
      <c r="WRG272" s="11"/>
      <c r="WRH272" s="89"/>
      <c r="WRI272" s="87"/>
      <c r="WRJ272" s="90"/>
      <c r="WRK272" s="91"/>
      <c r="WRL272" s="86"/>
      <c r="WRM272" s="87"/>
      <c r="WRN272" s="87"/>
      <c r="WRO272" s="87"/>
      <c r="WRP272" s="87"/>
      <c r="WRQ272" s="88"/>
      <c r="WRR272" s="12"/>
      <c r="WRS272" s="12"/>
      <c r="WRT272" s="88"/>
      <c r="WRU272" s="88"/>
      <c r="WRV272" s="11"/>
      <c r="WRW272" s="11"/>
      <c r="WRX272" s="89"/>
      <c r="WRY272" s="87"/>
      <c r="WRZ272" s="90"/>
      <c r="WSA272" s="91"/>
      <c r="WSB272" s="86"/>
      <c r="WSC272" s="87"/>
      <c r="WSD272" s="87"/>
      <c r="WSE272" s="87"/>
      <c r="WSF272" s="87"/>
      <c r="WSG272" s="88"/>
      <c r="WSH272" s="12"/>
      <c r="WSI272" s="12"/>
      <c r="WSJ272" s="88"/>
      <c r="WSK272" s="88"/>
      <c r="WSL272" s="11"/>
      <c r="WSM272" s="11"/>
      <c r="WSN272" s="89"/>
      <c r="WSO272" s="87"/>
      <c r="WSP272" s="90"/>
      <c r="WSQ272" s="91"/>
      <c r="WSR272" s="86"/>
      <c r="WSS272" s="87"/>
      <c r="WST272" s="87"/>
      <c r="WSU272" s="87"/>
      <c r="WSV272" s="87"/>
      <c r="WSW272" s="88"/>
      <c r="WSX272" s="12"/>
      <c r="WSY272" s="12"/>
      <c r="WSZ272" s="88"/>
      <c r="WTA272" s="88"/>
      <c r="WTB272" s="11"/>
      <c r="WTC272" s="11"/>
      <c r="WTD272" s="89"/>
      <c r="WTE272" s="87"/>
      <c r="WTF272" s="90"/>
      <c r="WTG272" s="91"/>
      <c r="WTH272" s="86"/>
      <c r="WTI272" s="87"/>
      <c r="WTJ272" s="87"/>
      <c r="WTK272" s="87"/>
      <c r="WTL272" s="87"/>
      <c r="WTM272" s="88"/>
      <c r="WTN272" s="12"/>
      <c r="WTO272" s="12"/>
      <c r="WTP272" s="88"/>
      <c r="WTQ272" s="88"/>
      <c r="WTR272" s="11"/>
      <c r="WTS272" s="11"/>
      <c r="WTT272" s="89"/>
      <c r="WTU272" s="87"/>
      <c r="WTV272" s="90"/>
      <c r="WTW272" s="91"/>
      <c r="WTX272" s="86"/>
      <c r="WTY272" s="87"/>
      <c r="WTZ272" s="87"/>
      <c r="WUA272" s="87"/>
      <c r="WUB272" s="87"/>
      <c r="WUC272" s="88"/>
      <c r="WUD272" s="12"/>
      <c r="WUE272" s="12"/>
      <c r="WUF272" s="88"/>
      <c r="WUG272" s="88"/>
      <c r="WUH272" s="11"/>
      <c r="WUI272" s="11"/>
      <c r="WUJ272" s="89"/>
      <c r="WUK272" s="87"/>
      <c r="WUL272" s="90"/>
      <c r="WUM272" s="91"/>
      <c r="WUN272" s="86"/>
      <c r="WUO272" s="87"/>
      <c r="WUP272" s="87"/>
      <c r="WUQ272" s="87"/>
      <c r="WUR272" s="87"/>
      <c r="WUS272" s="88"/>
      <c r="WUT272" s="12"/>
      <c r="WUU272" s="12"/>
      <c r="WUV272" s="88"/>
      <c r="WUW272" s="88"/>
      <c r="WUX272" s="11"/>
      <c r="WUY272" s="11"/>
      <c r="WUZ272" s="89"/>
      <c r="WVA272" s="87"/>
      <c r="WVB272" s="90"/>
      <c r="WVC272" s="91"/>
      <c r="WVD272" s="86"/>
      <c r="WVE272" s="87"/>
      <c r="WVF272" s="87"/>
      <c r="WVG272" s="87"/>
      <c r="WVH272" s="87"/>
      <c r="WVI272" s="88"/>
      <c r="WVJ272" s="12"/>
      <c r="WVK272" s="12"/>
      <c r="WVL272" s="88"/>
      <c r="WVM272" s="88"/>
      <c r="WVN272" s="11"/>
      <c r="WVO272" s="11"/>
      <c r="WVP272" s="89"/>
      <c r="WVQ272" s="87"/>
      <c r="WVR272" s="90"/>
      <c r="WVS272" s="91"/>
      <c r="WVT272" s="86"/>
      <c r="WVU272" s="87"/>
      <c r="WVV272" s="87"/>
      <c r="WVW272" s="87"/>
      <c r="WVX272" s="87"/>
      <c r="WVY272" s="88"/>
      <c r="WVZ272" s="12"/>
      <c r="WWA272" s="12"/>
      <c r="WWB272" s="88"/>
      <c r="WWC272" s="88"/>
      <c r="WWD272" s="11"/>
      <c r="WWE272" s="11"/>
      <c r="WWF272" s="89"/>
      <c r="WWG272" s="87"/>
      <c r="WWH272" s="90"/>
      <c r="WWI272" s="91"/>
      <c r="WWJ272" s="86"/>
      <c r="WWK272" s="87"/>
      <c r="WWL272" s="87"/>
      <c r="WWM272" s="87"/>
      <c r="WWN272" s="87"/>
      <c r="WWO272" s="88"/>
      <c r="WWP272" s="12"/>
      <c r="WWQ272" s="12"/>
      <c r="WWR272" s="88"/>
      <c r="WWS272" s="88"/>
      <c r="WWT272" s="11"/>
      <c r="WWU272" s="11"/>
      <c r="WWV272" s="89"/>
      <c r="WWW272" s="87"/>
      <c r="WWX272" s="90"/>
      <c r="WWY272" s="91"/>
      <c r="WWZ272" s="86"/>
      <c r="WXA272" s="87"/>
      <c r="WXB272" s="87"/>
      <c r="WXC272" s="87"/>
      <c r="WXD272" s="87"/>
      <c r="WXE272" s="88"/>
      <c r="WXF272" s="12"/>
      <c r="WXG272" s="12"/>
      <c r="WXH272" s="88"/>
      <c r="WXI272" s="88"/>
      <c r="WXJ272" s="11"/>
      <c r="WXK272" s="11"/>
      <c r="WXL272" s="89"/>
      <c r="WXM272" s="87"/>
      <c r="WXN272" s="90"/>
      <c r="WXO272" s="91"/>
      <c r="WXP272" s="86"/>
      <c r="WXQ272" s="87"/>
      <c r="WXR272" s="87"/>
      <c r="WXS272" s="87"/>
      <c r="WXT272" s="87"/>
      <c r="WXU272" s="88"/>
      <c r="WXV272" s="12"/>
      <c r="WXW272" s="12"/>
      <c r="WXX272" s="88"/>
      <c r="WXY272" s="88"/>
      <c r="WXZ272" s="11"/>
      <c r="WYA272" s="11"/>
      <c r="WYB272" s="89"/>
      <c r="WYC272" s="87"/>
      <c r="WYD272" s="90"/>
      <c r="WYE272" s="91"/>
      <c r="WYF272" s="86"/>
      <c r="WYG272" s="87"/>
      <c r="WYH272" s="87"/>
      <c r="WYI272" s="87"/>
      <c r="WYJ272" s="87"/>
      <c r="WYK272" s="88"/>
      <c r="WYL272" s="12"/>
      <c r="WYM272" s="12"/>
      <c r="WYN272" s="88"/>
      <c r="WYO272" s="88"/>
      <c r="WYP272" s="11"/>
      <c r="WYQ272" s="11"/>
      <c r="WYR272" s="89"/>
      <c r="WYS272" s="87"/>
      <c r="WYT272" s="90"/>
      <c r="WYU272" s="91"/>
      <c r="WYV272" s="86"/>
      <c r="WYW272" s="87"/>
      <c r="WYX272" s="87"/>
      <c r="WYY272" s="87"/>
      <c r="WYZ272" s="87"/>
      <c r="WZA272" s="88"/>
      <c r="WZB272" s="12"/>
      <c r="WZC272" s="12"/>
      <c r="WZD272" s="88"/>
      <c r="WZE272" s="88"/>
      <c r="WZF272" s="11"/>
      <c r="WZG272" s="11"/>
      <c r="WZH272" s="89"/>
      <c r="WZI272" s="87"/>
      <c r="WZJ272" s="90"/>
      <c r="WZK272" s="91"/>
      <c r="WZL272" s="86"/>
      <c r="WZM272" s="87"/>
      <c r="WZN272" s="87"/>
      <c r="WZO272" s="87"/>
      <c r="WZP272" s="87"/>
      <c r="WZQ272" s="88"/>
      <c r="WZR272" s="12"/>
      <c r="WZS272" s="12"/>
      <c r="WZT272" s="88"/>
      <c r="WZU272" s="88"/>
      <c r="WZV272" s="11"/>
      <c r="WZW272" s="11"/>
      <c r="WZX272" s="89"/>
      <c r="WZY272" s="87"/>
      <c r="WZZ272" s="90"/>
      <c r="XAA272" s="91"/>
      <c r="XAB272" s="86"/>
      <c r="XAC272" s="87"/>
      <c r="XAD272" s="87"/>
      <c r="XAE272" s="87"/>
      <c r="XAF272" s="87"/>
      <c r="XAG272" s="88"/>
      <c r="XAH272" s="12"/>
      <c r="XAI272" s="12"/>
      <c r="XAJ272" s="88"/>
      <c r="XAK272" s="88"/>
      <c r="XAL272" s="11"/>
      <c r="XAM272" s="11"/>
      <c r="XAN272" s="89"/>
      <c r="XAO272" s="87"/>
      <c r="XAP272" s="90"/>
      <c r="XAQ272" s="91"/>
      <c r="XAR272" s="86"/>
      <c r="XAS272" s="87"/>
      <c r="XAT272" s="87"/>
      <c r="XAU272" s="87"/>
      <c r="XAV272" s="87"/>
      <c r="XAW272" s="88"/>
      <c r="XAX272" s="12"/>
      <c r="XAY272" s="12"/>
      <c r="XAZ272" s="88"/>
      <c r="XBA272" s="88"/>
      <c r="XBB272" s="11"/>
      <c r="XBC272" s="11"/>
      <c r="XBD272" s="89"/>
      <c r="XBE272" s="87"/>
      <c r="XBF272" s="90"/>
      <c r="XBG272" s="91"/>
      <c r="XBH272" s="86"/>
      <c r="XBI272" s="87"/>
      <c r="XBJ272" s="87"/>
      <c r="XBK272" s="87"/>
      <c r="XBL272" s="87"/>
      <c r="XBM272" s="88"/>
      <c r="XBN272" s="12"/>
      <c r="XBO272" s="12"/>
      <c r="XBP272" s="88"/>
      <c r="XBQ272" s="88"/>
      <c r="XBR272" s="11"/>
      <c r="XBS272" s="11"/>
      <c r="XBT272" s="89"/>
      <c r="XBU272" s="87"/>
      <c r="XBV272" s="90"/>
      <c r="XBW272" s="91"/>
      <c r="XBX272" s="86"/>
      <c r="XBY272" s="87"/>
      <c r="XBZ272" s="87"/>
      <c r="XCA272" s="87"/>
      <c r="XCB272" s="87"/>
      <c r="XCC272" s="88"/>
      <c r="XCD272" s="12"/>
      <c r="XCE272" s="12"/>
      <c r="XCF272" s="88"/>
      <c r="XCG272" s="88"/>
      <c r="XCH272" s="11"/>
      <c r="XCI272" s="11"/>
      <c r="XCJ272" s="89"/>
      <c r="XCK272" s="87"/>
      <c r="XCL272" s="90"/>
      <c r="XCM272" s="91"/>
      <c r="XCN272" s="86"/>
      <c r="XCO272" s="87"/>
      <c r="XCP272" s="87"/>
      <c r="XCQ272" s="87"/>
      <c r="XCR272" s="87"/>
      <c r="XCS272" s="88"/>
      <c r="XCT272" s="12"/>
      <c r="XCU272" s="12"/>
      <c r="XCV272" s="88"/>
      <c r="XCW272" s="88"/>
      <c r="XCX272" s="11"/>
      <c r="XCY272" s="11"/>
      <c r="XCZ272" s="89"/>
      <c r="XDA272" s="87"/>
      <c r="XDB272" s="90"/>
      <c r="XDC272" s="91"/>
      <c r="XDD272" s="86"/>
      <c r="XDE272" s="87"/>
      <c r="XDF272" s="87"/>
      <c r="XDG272" s="87"/>
      <c r="XDH272" s="87"/>
      <c r="XDI272" s="88"/>
      <c r="XDJ272" s="12"/>
      <c r="XDK272" s="12"/>
      <c r="XDL272" s="88"/>
      <c r="XDM272" s="88"/>
      <c r="XDN272" s="11"/>
      <c r="XDO272" s="11"/>
      <c r="XDP272" s="89"/>
      <c r="XDQ272" s="87"/>
      <c r="XDR272" s="90"/>
      <c r="XDS272" s="91"/>
      <c r="XDT272" s="86"/>
      <c r="XDU272" s="87"/>
      <c r="XDV272" s="87"/>
      <c r="XDW272" s="87"/>
      <c r="XDX272" s="87"/>
      <c r="XDY272" s="88"/>
      <c r="XDZ272" s="12"/>
      <c r="XEA272" s="12"/>
      <c r="XEB272" s="88"/>
      <c r="XEC272" s="88"/>
      <c r="XED272" s="11"/>
      <c r="XEE272" s="11"/>
      <c r="XEF272" s="89"/>
      <c r="XEG272" s="87"/>
      <c r="XEH272" s="90"/>
      <c r="XEI272" s="91"/>
      <c r="XEJ272" s="86"/>
      <c r="XEK272" s="87"/>
      <c r="XEL272" s="87"/>
      <c r="XEM272" s="87"/>
      <c r="XEN272" s="87"/>
      <c r="XEO272" s="88"/>
      <c r="XEP272" s="12"/>
      <c r="XEQ272" s="12"/>
      <c r="XER272" s="88"/>
      <c r="XES272" s="88"/>
      <c r="XET272" s="11"/>
      <c r="XEU272" s="11"/>
      <c r="XEV272" s="89"/>
      <c r="XEW272" s="87"/>
      <c r="XEX272" s="90"/>
    </row>
    <row r="273" spans="1:16378" s="13" customFormat="1" ht="50.25" customHeight="1" x14ac:dyDescent="0.2">
      <c r="A273" s="4"/>
      <c r="B273" s="15">
        <v>80111701</v>
      </c>
      <c r="C273" s="46" t="s">
        <v>108024</v>
      </c>
      <c r="D273" s="17">
        <v>10</v>
      </c>
      <c r="E273" s="17">
        <v>11</v>
      </c>
      <c r="F273" s="17">
        <v>3</v>
      </c>
      <c r="G273" s="51">
        <v>3</v>
      </c>
      <c r="H273" s="51">
        <v>0</v>
      </c>
      <c r="I273" s="19">
        <v>4025449200</v>
      </c>
      <c r="J273" s="19">
        <f>+I273</f>
        <v>4025449200</v>
      </c>
      <c r="K273" s="51">
        <v>0</v>
      </c>
      <c r="L273" s="51">
        <v>0</v>
      </c>
      <c r="M273" s="110"/>
      <c r="N273" s="20" t="s">
        <v>15</v>
      </c>
      <c r="O273" s="38" t="s">
        <v>108026</v>
      </c>
      <c r="P273" s="17">
        <v>3102466420</v>
      </c>
      <c r="Q273" s="39" t="s">
        <v>108027</v>
      </c>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A273" s="7"/>
      <c r="FB273" s="7"/>
      <c r="FC273" s="7"/>
      <c r="FD273" s="7"/>
      <c r="FE273" s="7"/>
      <c r="FF273" s="7"/>
      <c r="FG273" s="7"/>
      <c r="FH273" s="7"/>
      <c r="FI273" s="7"/>
      <c r="FJ273" s="7"/>
      <c r="FK273" s="7"/>
      <c r="FL273" s="7"/>
      <c r="FM273" s="7"/>
      <c r="FN273" s="7"/>
      <c r="FO273" s="7"/>
      <c r="FP273" s="7"/>
      <c r="FQ273" s="7"/>
      <c r="FR273" s="7"/>
      <c r="FS273" s="7"/>
      <c r="FT273" s="7"/>
      <c r="FU273" s="7"/>
      <c r="FV273" s="7"/>
      <c r="FW273" s="7"/>
      <c r="FX273" s="7"/>
      <c r="FY273" s="7"/>
      <c r="FZ273" s="7"/>
      <c r="GA273" s="7"/>
      <c r="GB273" s="7"/>
      <c r="GC273" s="7"/>
      <c r="GD273" s="7"/>
      <c r="GE273" s="7"/>
      <c r="GF273" s="7"/>
      <c r="GG273" s="7"/>
      <c r="GH273" s="7"/>
      <c r="GI273" s="7"/>
      <c r="GJ273" s="7"/>
      <c r="GK273" s="7"/>
      <c r="GL273" s="7"/>
      <c r="GM273" s="7"/>
      <c r="GN273" s="7"/>
      <c r="GO273" s="7"/>
      <c r="GP273" s="7"/>
      <c r="GQ273" s="7"/>
      <c r="GR273" s="7"/>
      <c r="GS273" s="7"/>
      <c r="GT273" s="7"/>
      <c r="GU273" s="7"/>
      <c r="GV273" s="7"/>
      <c r="GW273" s="7"/>
      <c r="GX273" s="7"/>
      <c r="GY273" s="7"/>
      <c r="GZ273" s="7"/>
      <c r="HA273" s="7"/>
      <c r="HB273" s="7"/>
      <c r="HC273" s="7"/>
      <c r="HD273" s="7"/>
      <c r="HE273" s="7"/>
      <c r="HF273" s="7"/>
      <c r="HG273" s="7"/>
      <c r="HH273" s="7"/>
      <c r="HI273" s="7"/>
      <c r="HJ273" s="7"/>
      <c r="HK273" s="7"/>
      <c r="HL273" s="7"/>
      <c r="HM273" s="7"/>
      <c r="HN273" s="7"/>
      <c r="HO273" s="7"/>
      <c r="HP273" s="7"/>
      <c r="HQ273" s="7"/>
      <c r="HR273" s="7"/>
      <c r="HS273" s="7"/>
      <c r="HT273" s="7"/>
      <c r="HU273" s="7"/>
      <c r="HV273" s="7"/>
      <c r="HW273" s="7"/>
      <c r="HX273" s="7"/>
      <c r="HY273" s="7"/>
      <c r="HZ273" s="7"/>
      <c r="IA273" s="7"/>
      <c r="IB273" s="7"/>
      <c r="IC273" s="7"/>
      <c r="ID273" s="7"/>
      <c r="IE273" s="7"/>
      <c r="IF273" s="7"/>
      <c r="IG273" s="7"/>
      <c r="IH273" s="7"/>
      <c r="II273" s="7"/>
      <c r="IJ273" s="7"/>
      <c r="IK273" s="7"/>
      <c r="IL273" s="7"/>
      <c r="IM273" s="7"/>
      <c r="IN273" s="7"/>
      <c r="IO273" s="7"/>
      <c r="IP273" s="7"/>
      <c r="IQ273" s="7"/>
      <c r="IR273" s="7"/>
      <c r="IS273" s="7"/>
      <c r="IT273" s="7"/>
      <c r="IU273" s="7"/>
      <c r="IV273" s="7"/>
      <c r="IW273" s="7"/>
      <c r="IX273" s="7"/>
      <c r="IY273" s="7"/>
      <c r="IZ273" s="7"/>
      <c r="JA273" s="7"/>
      <c r="JB273" s="7"/>
      <c r="JC273" s="7"/>
      <c r="JD273" s="7"/>
      <c r="JE273" s="7"/>
      <c r="JF273" s="7"/>
      <c r="JG273" s="7"/>
      <c r="JH273" s="7"/>
      <c r="JI273" s="7"/>
      <c r="JJ273" s="7"/>
      <c r="JK273" s="7"/>
      <c r="JL273" s="7"/>
      <c r="JM273" s="7"/>
      <c r="JN273" s="7"/>
      <c r="JO273" s="7"/>
      <c r="JP273" s="7"/>
      <c r="JQ273" s="7"/>
      <c r="JR273" s="7"/>
      <c r="JS273" s="7"/>
      <c r="JT273" s="7"/>
      <c r="JU273" s="7"/>
      <c r="JV273" s="7"/>
      <c r="JW273" s="7"/>
      <c r="JX273" s="7"/>
      <c r="JY273" s="7"/>
      <c r="JZ273" s="7"/>
      <c r="KA273" s="7"/>
      <c r="KB273" s="7"/>
      <c r="KC273" s="7"/>
      <c r="KD273" s="7"/>
      <c r="KE273" s="7"/>
      <c r="KF273" s="7"/>
      <c r="KG273" s="7"/>
      <c r="KH273" s="7"/>
      <c r="KI273" s="7"/>
      <c r="KJ273" s="7"/>
      <c r="KK273" s="7"/>
      <c r="KL273" s="7"/>
      <c r="KM273" s="7"/>
      <c r="KN273" s="7"/>
      <c r="KO273" s="7"/>
      <c r="KP273" s="7"/>
      <c r="KQ273" s="7"/>
      <c r="KR273" s="7"/>
      <c r="KS273" s="7"/>
      <c r="KT273" s="7"/>
      <c r="KU273" s="7"/>
      <c r="KV273" s="7"/>
      <c r="KW273" s="7"/>
      <c r="KX273" s="7"/>
      <c r="KY273" s="7"/>
      <c r="KZ273" s="7"/>
      <c r="LA273" s="7"/>
      <c r="LB273" s="7"/>
      <c r="LC273" s="7"/>
      <c r="LD273" s="7"/>
      <c r="LE273" s="7"/>
      <c r="LF273" s="7"/>
      <c r="LG273" s="7"/>
      <c r="LH273" s="7"/>
      <c r="LI273" s="7"/>
      <c r="LJ273" s="7"/>
      <c r="LK273" s="7"/>
      <c r="LL273" s="7"/>
      <c r="LM273" s="7"/>
      <c r="LN273" s="7"/>
      <c r="LO273" s="7"/>
      <c r="LP273" s="7"/>
      <c r="LQ273" s="7"/>
      <c r="LR273" s="7"/>
      <c r="LS273" s="7"/>
      <c r="LT273" s="7"/>
      <c r="LU273" s="7"/>
      <c r="LV273" s="7"/>
      <c r="LW273" s="7"/>
      <c r="LX273" s="7"/>
      <c r="LY273" s="7"/>
      <c r="LZ273" s="7"/>
      <c r="MA273" s="7"/>
      <c r="MB273" s="7"/>
      <c r="MC273" s="7"/>
      <c r="MD273" s="7"/>
      <c r="ME273" s="7"/>
      <c r="MF273" s="7"/>
      <c r="MG273" s="7"/>
      <c r="MH273" s="7"/>
      <c r="MI273" s="7"/>
      <c r="MJ273" s="7"/>
      <c r="MK273" s="7"/>
      <c r="ML273" s="7"/>
      <c r="MM273" s="7"/>
      <c r="MN273" s="7"/>
      <c r="MO273" s="7"/>
      <c r="MP273" s="7"/>
      <c r="MQ273" s="7"/>
      <c r="MR273" s="7"/>
      <c r="MS273" s="7"/>
      <c r="MT273" s="7"/>
      <c r="MU273" s="7"/>
      <c r="MV273" s="7"/>
      <c r="MW273" s="7"/>
      <c r="MX273" s="7"/>
      <c r="MY273" s="7"/>
      <c r="MZ273" s="7"/>
      <c r="NA273" s="7"/>
      <c r="NB273" s="7"/>
      <c r="NC273" s="7"/>
      <c r="ND273" s="7"/>
      <c r="NE273" s="7"/>
      <c r="NF273" s="7"/>
      <c r="NG273" s="7"/>
      <c r="NH273" s="7"/>
      <c r="NI273" s="7"/>
      <c r="NJ273" s="7"/>
      <c r="NK273" s="7"/>
      <c r="NL273" s="7"/>
      <c r="NM273" s="7"/>
      <c r="NN273" s="7"/>
      <c r="NO273" s="7"/>
      <c r="NP273" s="7"/>
      <c r="NQ273" s="7"/>
      <c r="NR273" s="7"/>
      <c r="NS273" s="7"/>
      <c r="NT273" s="7"/>
      <c r="NU273" s="7"/>
      <c r="NV273" s="7"/>
      <c r="NW273" s="7"/>
      <c r="NX273" s="7"/>
      <c r="NY273" s="7"/>
      <c r="NZ273" s="7"/>
      <c r="OA273" s="7"/>
      <c r="OB273" s="7"/>
      <c r="OC273" s="7"/>
      <c r="OD273" s="7"/>
      <c r="OE273" s="7"/>
      <c r="OF273" s="7"/>
      <c r="OG273" s="7"/>
      <c r="OH273" s="7"/>
      <c r="OI273" s="7"/>
      <c r="OJ273" s="7"/>
      <c r="OK273" s="7"/>
      <c r="OL273" s="7"/>
      <c r="OM273" s="7"/>
      <c r="ON273" s="7"/>
      <c r="OO273" s="7"/>
      <c r="OP273" s="7"/>
      <c r="OQ273" s="7"/>
      <c r="OR273" s="7"/>
      <c r="OS273" s="7"/>
      <c r="OT273" s="7"/>
      <c r="OU273" s="7"/>
      <c r="OV273" s="7"/>
      <c r="OW273" s="7"/>
      <c r="OX273" s="7"/>
      <c r="OY273" s="7"/>
      <c r="OZ273" s="7"/>
      <c r="PA273" s="7"/>
      <c r="PB273" s="7"/>
      <c r="PC273" s="7"/>
      <c r="PD273" s="7"/>
      <c r="PE273" s="7"/>
      <c r="PF273" s="7"/>
      <c r="PG273" s="7"/>
      <c r="PH273" s="7"/>
      <c r="PI273" s="7"/>
      <c r="PJ273" s="7"/>
      <c r="PK273" s="7"/>
      <c r="PL273" s="7"/>
      <c r="PM273" s="7"/>
      <c r="PN273" s="7"/>
      <c r="PO273" s="7"/>
      <c r="PP273" s="7"/>
      <c r="PQ273" s="7"/>
      <c r="PR273" s="7"/>
      <c r="PS273" s="7"/>
      <c r="PT273" s="7"/>
      <c r="PU273" s="7"/>
      <c r="PV273" s="7"/>
      <c r="PW273" s="7"/>
      <c r="PX273" s="7"/>
      <c r="PY273" s="7"/>
      <c r="PZ273" s="7"/>
      <c r="QA273" s="7"/>
      <c r="QB273" s="7"/>
      <c r="QC273" s="7"/>
      <c r="QD273" s="7"/>
      <c r="QE273" s="7"/>
      <c r="QF273" s="7"/>
      <c r="QG273" s="7"/>
      <c r="QH273" s="7"/>
      <c r="QI273" s="7"/>
      <c r="QJ273" s="7"/>
      <c r="QK273" s="7"/>
      <c r="QL273" s="7"/>
      <c r="QM273" s="7"/>
      <c r="QN273" s="7"/>
      <c r="QO273" s="7"/>
      <c r="QP273" s="7"/>
      <c r="QQ273" s="7"/>
      <c r="QR273" s="7"/>
      <c r="QS273" s="7"/>
      <c r="QT273" s="7"/>
      <c r="QU273" s="7"/>
      <c r="QV273" s="7"/>
      <c r="QW273" s="7"/>
      <c r="QX273" s="7"/>
      <c r="QY273" s="7"/>
      <c r="QZ273" s="7"/>
      <c r="RA273" s="7"/>
      <c r="RB273" s="7"/>
      <c r="RC273" s="7"/>
      <c r="RD273" s="7"/>
      <c r="RE273" s="7"/>
      <c r="RF273" s="7"/>
      <c r="RG273" s="7"/>
      <c r="RH273" s="7"/>
      <c r="RI273" s="7"/>
      <c r="RJ273" s="7"/>
      <c r="RK273" s="7"/>
      <c r="RL273" s="7"/>
      <c r="RM273" s="7"/>
      <c r="RN273" s="7"/>
      <c r="RO273" s="7"/>
      <c r="RP273" s="7"/>
      <c r="RQ273" s="7"/>
      <c r="RR273" s="7"/>
      <c r="RS273" s="7"/>
      <c r="RT273" s="7"/>
      <c r="RU273" s="7"/>
      <c r="RV273" s="7"/>
      <c r="RW273" s="7"/>
      <c r="RX273" s="7"/>
      <c r="RY273" s="7"/>
      <c r="RZ273" s="7"/>
      <c r="SA273" s="7"/>
      <c r="SB273" s="7"/>
      <c r="SC273" s="7"/>
      <c r="SD273" s="7"/>
      <c r="SE273" s="7"/>
      <c r="SF273" s="7"/>
      <c r="SG273" s="7"/>
      <c r="SH273" s="7"/>
      <c r="SI273" s="7"/>
      <c r="SJ273" s="7"/>
      <c r="SK273" s="7"/>
      <c r="SL273" s="7"/>
      <c r="SM273" s="7"/>
      <c r="SN273" s="7"/>
      <c r="SO273" s="7"/>
      <c r="SP273" s="7"/>
      <c r="SQ273" s="7"/>
      <c r="SR273" s="7"/>
      <c r="SS273" s="7"/>
      <c r="ST273" s="7"/>
      <c r="SU273" s="7"/>
      <c r="SV273" s="7"/>
      <c r="SW273" s="7"/>
      <c r="SX273" s="7"/>
      <c r="SY273" s="7"/>
      <c r="SZ273" s="7"/>
      <c r="TA273" s="7"/>
      <c r="TB273" s="7"/>
      <c r="TC273" s="7"/>
      <c r="TD273" s="7"/>
      <c r="TE273" s="7"/>
      <c r="TF273" s="7"/>
      <c r="TG273" s="7"/>
      <c r="TH273" s="7"/>
      <c r="TI273" s="7"/>
      <c r="TJ273" s="7"/>
      <c r="TK273" s="7"/>
      <c r="TL273" s="7"/>
      <c r="TM273" s="7"/>
      <c r="TN273" s="7"/>
      <c r="TO273" s="7"/>
      <c r="TP273" s="7"/>
      <c r="TQ273" s="7"/>
      <c r="TR273" s="7"/>
      <c r="TS273" s="7"/>
      <c r="TT273" s="7"/>
      <c r="TU273" s="7"/>
      <c r="TV273" s="7"/>
      <c r="TW273" s="7"/>
      <c r="TX273" s="7"/>
      <c r="TY273" s="7"/>
      <c r="TZ273" s="7"/>
      <c r="UA273" s="7"/>
      <c r="UB273" s="7"/>
      <c r="UC273" s="7"/>
      <c r="UD273" s="7"/>
      <c r="UE273" s="7"/>
      <c r="UF273" s="7"/>
      <c r="UG273" s="7"/>
      <c r="UH273" s="7"/>
      <c r="UI273" s="7"/>
      <c r="UJ273" s="7"/>
      <c r="UK273" s="7"/>
      <c r="UL273" s="7"/>
      <c r="UM273" s="7"/>
      <c r="UN273" s="7"/>
      <c r="UO273" s="7"/>
      <c r="UP273" s="7"/>
      <c r="UQ273" s="7"/>
      <c r="UR273" s="7"/>
      <c r="US273" s="7"/>
      <c r="UT273" s="7"/>
      <c r="UU273" s="7"/>
      <c r="UV273" s="7"/>
      <c r="UW273" s="7"/>
      <c r="UX273" s="7"/>
      <c r="UY273" s="7"/>
      <c r="UZ273" s="7"/>
      <c r="VA273" s="7"/>
      <c r="VB273" s="7"/>
      <c r="VC273" s="7"/>
      <c r="VD273" s="7"/>
      <c r="VE273" s="7"/>
      <c r="VF273" s="7"/>
      <c r="VG273" s="7"/>
      <c r="VH273" s="7"/>
      <c r="VI273" s="7"/>
      <c r="VJ273" s="7"/>
      <c r="VK273" s="7"/>
      <c r="VL273" s="7"/>
      <c r="VM273" s="7"/>
      <c r="VN273" s="7"/>
      <c r="VO273" s="7"/>
      <c r="VP273" s="7"/>
      <c r="VQ273" s="7"/>
      <c r="VR273" s="7"/>
      <c r="VS273" s="7"/>
      <c r="VT273" s="7"/>
      <c r="VU273" s="7"/>
      <c r="VV273" s="7"/>
      <c r="VW273" s="7"/>
      <c r="VX273" s="7"/>
      <c r="VY273" s="7"/>
      <c r="VZ273" s="7"/>
      <c r="WA273" s="7"/>
      <c r="WB273" s="7"/>
      <c r="WC273" s="7"/>
      <c r="WD273" s="7"/>
      <c r="WE273" s="7"/>
      <c r="WF273" s="7"/>
      <c r="WG273" s="7"/>
      <c r="WH273" s="7"/>
      <c r="WI273" s="7"/>
      <c r="WJ273" s="7"/>
      <c r="WK273" s="7"/>
      <c r="WL273" s="7"/>
      <c r="WM273" s="7"/>
      <c r="WN273" s="7"/>
      <c r="WO273" s="7"/>
      <c r="WP273" s="7"/>
      <c r="WQ273" s="7"/>
      <c r="WR273" s="7"/>
      <c r="WS273" s="7"/>
      <c r="WT273" s="7"/>
      <c r="WU273" s="7"/>
      <c r="WV273" s="7"/>
      <c r="WW273" s="7"/>
      <c r="WX273" s="7"/>
      <c r="WY273" s="7"/>
      <c r="WZ273" s="7"/>
      <c r="XA273" s="7"/>
      <c r="XB273" s="7"/>
      <c r="XC273" s="7"/>
      <c r="XD273" s="7"/>
      <c r="XE273" s="7"/>
      <c r="XF273" s="7"/>
      <c r="XG273" s="7"/>
      <c r="XH273" s="7"/>
      <c r="XI273" s="7"/>
      <c r="XJ273" s="7"/>
      <c r="XK273" s="7"/>
      <c r="XL273" s="7"/>
      <c r="XM273" s="7"/>
      <c r="XN273" s="7"/>
      <c r="XO273" s="7"/>
      <c r="XP273" s="7"/>
      <c r="XQ273" s="7"/>
      <c r="XR273" s="7"/>
      <c r="XS273" s="7"/>
      <c r="XT273" s="7"/>
      <c r="XU273" s="7"/>
      <c r="XV273" s="7"/>
      <c r="XW273" s="7"/>
      <c r="XX273" s="7"/>
      <c r="XY273" s="7"/>
      <c r="XZ273" s="7"/>
      <c r="YA273" s="7"/>
      <c r="YB273" s="7"/>
      <c r="YC273" s="7"/>
      <c r="YD273" s="7"/>
      <c r="YE273" s="7"/>
      <c r="YF273" s="7"/>
      <c r="YG273" s="7"/>
      <c r="YH273" s="7"/>
      <c r="YI273" s="7"/>
      <c r="YJ273" s="7"/>
      <c r="YK273" s="7"/>
      <c r="YL273" s="7"/>
      <c r="YM273" s="7"/>
      <c r="YN273" s="7"/>
      <c r="YO273" s="7"/>
      <c r="YP273" s="7"/>
      <c r="YQ273" s="7"/>
      <c r="YR273" s="7"/>
      <c r="YS273" s="7"/>
      <c r="YT273" s="7"/>
      <c r="YU273" s="7"/>
      <c r="YV273" s="7"/>
      <c r="YW273" s="7"/>
      <c r="YX273" s="7"/>
      <c r="YY273" s="7"/>
      <c r="YZ273" s="7"/>
      <c r="ZA273" s="7"/>
      <c r="ZB273" s="7"/>
      <c r="ZC273" s="7"/>
      <c r="ZD273" s="7"/>
      <c r="ZE273" s="7"/>
      <c r="ZF273" s="7"/>
      <c r="ZG273" s="7"/>
      <c r="ZH273" s="7"/>
      <c r="ZI273" s="7"/>
      <c r="ZJ273" s="7"/>
      <c r="ZK273" s="7"/>
      <c r="ZL273" s="7"/>
      <c r="ZM273" s="7"/>
      <c r="ZN273" s="7"/>
      <c r="ZO273" s="7"/>
      <c r="ZP273" s="7"/>
      <c r="ZQ273" s="7"/>
      <c r="ZR273" s="7"/>
      <c r="ZS273" s="7"/>
      <c r="ZT273" s="7"/>
      <c r="ZU273" s="7"/>
      <c r="ZV273" s="7"/>
      <c r="ZW273" s="7"/>
      <c r="ZX273" s="7"/>
      <c r="ZY273" s="7"/>
      <c r="ZZ273" s="7"/>
      <c r="AAA273" s="7"/>
      <c r="AAB273" s="7"/>
      <c r="AAC273" s="7"/>
      <c r="AAD273" s="7"/>
      <c r="AAE273" s="7"/>
      <c r="AAF273" s="7"/>
      <c r="AAG273" s="7"/>
      <c r="AAH273" s="7"/>
      <c r="AAI273" s="7"/>
      <c r="AAJ273" s="7"/>
      <c r="AAK273" s="7"/>
      <c r="AAL273" s="7"/>
      <c r="AAM273" s="7"/>
      <c r="AAN273" s="7"/>
      <c r="AAO273" s="7"/>
      <c r="AAP273" s="7"/>
      <c r="AAQ273" s="7"/>
      <c r="AAR273" s="7"/>
      <c r="AAS273" s="7"/>
      <c r="AAT273" s="7"/>
      <c r="AAU273" s="7"/>
      <c r="AAV273" s="7"/>
      <c r="AAW273" s="7"/>
      <c r="AAX273" s="7"/>
      <c r="AAY273" s="7"/>
      <c r="AAZ273" s="7"/>
      <c r="ABA273" s="7"/>
      <c r="ABB273" s="7"/>
      <c r="ABC273" s="7"/>
      <c r="ABD273" s="7"/>
      <c r="ABE273" s="7"/>
      <c r="ABF273" s="7"/>
      <c r="ABG273" s="7"/>
      <c r="ABH273" s="7"/>
      <c r="ABI273" s="7"/>
      <c r="ABJ273" s="7"/>
      <c r="ABK273" s="7"/>
      <c r="ABL273" s="7"/>
      <c r="ABM273" s="7"/>
      <c r="ABN273" s="7"/>
      <c r="ABO273" s="7"/>
      <c r="ABP273" s="7"/>
      <c r="ABQ273" s="7"/>
      <c r="ABR273" s="7"/>
      <c r="ABS273" s="7"/>
      <c r="ABT273" s="7"/>
      <c r="ABU273" s="7"/>
      <c r="ABV273" s="7"/>
      <c r="ABW273" s="7"/>
      <c r="ABX273" s="7"/>
      <c r="ABY273" s="7"/>
      <c r="ABZ273" s="7"/>
      <c r="ACA273" s="7"/>
      <c r="ACB273" s="7"/>
      <c r="ACC273" s="7"/>
      <c r="ACD273" s="7"/>
      <c r="ACE273" s="7"/>
      <c r="ACF273" s="7"/>
      <c r="ACG273" s="7"/>
      <c r="ACH273" s="7"/>
      <c r="ACI273" s="7"/>
      <c r="ACJ273" s="7"/>
      <c r="ACK273" s="7"/>
      <c r="ACL273" s="7"/>
      <c r="ACM273" s="7"/>
      <c r="ACN273" s="7"/>
      <c r="ACO273" s="7"/>
      <c r="ACP273" s="7"/>
      <c r="ACQ273" s="7"/>
      <c r="ACR273" s="7"/>
      <c r="ACS273" s="7"/>
      <c r="ACT273" s="7"/>
      <c r="ACU273" s="7"/>
      <c r="ACV273" s="7"/>
      <c r="ACW273" s="7"/>
      <c r="ACX273" s="7"/>
      <c r="ACY273" s="7"/>
      <c r="ACZ273" s="7"/>
      <c r="ADA273" s="7"/>
      <c r="ADB273" s="7"/>
      <c r="ADC273" s="7"/>
      <c r="ADD273" s="7"/>
      <c r="ADE273" s="7"/>
      <c r="ADF273" s="7"/>
      <c r="ADG273" s="7"/>
      <c r="ADH273" s="7"/>
      <c r="ADI273" s="7"/>
      <c r="ADJ273" s="7"/>
      <c r="ADK273" s="7"/>
      <c r="ADL273" s="7"/>
      <c r="ADM273" s="7"/>
      <c r="ADN273" s="7"/>
      <c r="ADO273" s="7"/>
      <c r="ADP273" s="7"/>
      <c r="ADQ273" s="7"/>
      <c r="ADR273" s="7"/>
      <c r="ADS273" s="7"/>
      <c r="ADT273" s="7"/>
      <c r="ADU273" s="7"/>
      <c r="ADV273" s="7"/>
      <c r="ADW273" s="7"/>
      <c r="ADX273" s="7"/>
      <c r="ADY273" s="7"/>
      <c r="ADZ273" s="7"/>
      <c r="AEA273" s="7"/>
      <c r="AEB273" s="7"/>
      <c r="AEC273" s="7"/>
      <c r="AED273" s="7"/>
      <c r="AEE273" s="7"/>
      <c r="AEF273" s="7"/>
      <c r="AEG273" s="7"/>
      <c r="AEH273" s="7"/>
      <c r="AEI273" s="7"/>
      <c r="AEJ273" s="7"/>
      <c r="AEK273" s="7"/>
      <c r="AEL273" s="7"/>
      <c r="AEM273" s="7"/>
      <c r="AEN273" s="7"/>
      <c r="AEO273" s="7"/>
      <c r="AEP273" s="7"/>
      <c r="AEQ273" s="7"/>
      <c r="AER273" s="7"/>
      <c r="AES273" s="7"/>
      <c r="AET273" s="7"/>
      <c r="AEU273" s="7"/>
      <c r="AEV273" s="7"/>
      <c r="AEW273" s="7"/>
      <c r="AEX273" s="7"/>
      <c r="AEY273" s="7"/>
      <c r="AEZ273" s="7"/>
      <c r="AFA273" s="7"/>
      <c r="AFB273" s="7"/>
      <c r="AFC273" s="7"/>
      <c r="AFD273" s="7"/>
      <c r="AFE273" s="7"/>
      <c r="AFF273" s="7"/>
      <c r="AFG273" s="7"/>
      <c r="AFH273" s="7"/>
      <c r="AFI273" s="7"/>
      <c r="AFJ273" s="7"/>
      <c r="AFK273" s="7"/>
      <c r="AFL273" s="7"/>
      <c r="AFM273" s="7"/>
      <c r="AFN273" s="7"/>
      <c r="AFO273" s="7"/>
      <c r="AFP273" s="7"/>
      <c r="AFQ273" s="7"/>
      <c r="AFR273" s="7"/>
      <c r="AFS273" s="7"/>
      <c r="AFT273" s="7"/>
      <c r="AFU273" s="7"/>
      <c r="AFV273" s="7"/>
      <c r="AFW273" s="7"/>
      <c r="AFX273" s="7"/>
      <c r="AFY273" s="7"/>
      <c r="AFZ273" s="7"/>
      <c r="AGA273" s="7"/>
      <c r="AGB273" s="7"/>
      <c r="AGC273" s="7"/>
      <c r="AGD273" s="7"/>
      <c r="AGE273" s="7"/>
      <c r="AGF273" s="7"/>
      <c r="AGG273" s="7"/>
      <c r="AGH273" s="7"/>
      <c r="AGI273" s="7"/>
      <c r="AGJ273" s="7"/>
      <c r="AGK273" s="7"/>
      <c r="AGL273" s="7"/>
      <c r="AGM273" s="7"/>
      <c r="AGN273" s="7"/>
      <c r="AGO273" s="7"/>
      <c r="AGP273" s="7"/>
      <c r="AGQ273" s="7"/>
      <c r="AGR273" s="7"/>
      <c r="AGS273" s="7"/>
      <c r="AGT273" s="7"/>
      <c r="AGU273" s="7"/>
      <c r="AGV273" s="7"/>
      <c r="AGW273" s="7"/>
      <c r="AGX273" s="7"/>
      <c r="AGY273" s="7"/>
      <c r="AGZ273" s="7"/>
      <c r="AHA273" s="7"/>
      <c r="AHB273" s="7"/>
      <c r="AHC273" s="7"/>
      <c r="AHD273" s="7"/>
      <c r="AHE273" s="7"/>
      <c r="AHF273" s="7"/>
      <c r="AHG273" s="7"/>
      <c r="AHH273" s="7"/>
      <c r="AHI273" s="7"/>
      <c r="AHJ273" s="7"/>
      <c r="AHK273" s="7"/>
      <c r="AHL273" s="7"/>
      <c r="AHM273" s="7"/>
      <c r="AHN273" s="7"/>
      <c r="AHO273" s="7"/>
      <c r="AHP273" s="7"/>
      <c r="AHQ273" s="7"/>
      <c r="AHR273" s="7"/>
      <c r="AHS273" s="7"/>
      <c r="AHT273" s="7"/>
      <c r="AHU273" s="7"/>
      <c r="AHV273" s="7"/>
      <c r="AHW273" s="7"/>
      <c r="AHX273" s="7"/>
      <c r="AHY273" s="7"/>
      <c r="AHZ273" s="7"/>
      <c r="AIA273" s="7"/>
      <c r="AIB273" s="7"/>
      <c r="AIC273" s="7"/>
      <c r="AID273" s="7"/>
      <c r="AIE273" s="7"/>
      <c r="AIF273" s="7"/>
      <c r="AIG273" s="7"/>
      <c r="AIH273" s="7"/>
      <c r="AII273" s="7"/>
      <c r="AIJ273" s="7"/>
      <c r="AIK273" s="7"/>
      <c r="AIL273" s="7"/>
      <c r="AIM273" s="7"/>
      <c r="AIN273" s="7"/>
      <c r="AIO273" s="7"/>
      <c r="AIP273" s="7"/>
      <c r="AIQ273" s="7"/>
      <c r="AIR273" s="7"/>
      <c r="AIS273" s="7"/>
      <c r="AIT273" s="7"/>
      <c r="AIU273" s="7"/>
      <c r="AIV273" s="7"/>
      <c r="AIW273" s="7"/>
      <c r="AIX273" s="7"/>
      <c r="AIY273" s="7"/>
      <c r="AIZ273" s="7"/>
      <c r="AJA273" s="7"/>
      <c r="AJB273" s="7"/>
      <c r="AJC273" s="7"/>
      <c r="AJD273" s="7"/>
      <c r="AJE273" s="7"/>
      <c r="AJF273" s="7"/>
      <c r="AJG273" s="7"/>
      <c r="AJH273" s="7"/>
      <c r="AJI273" s="7"/>
      <c r="AJJ273" s="7"/>
      <c r="AJK273" s="7"/>
      <c r="AJL273" s="7"/>
      <c r="AJM273" s="7"/>
      <c r="AJN273" s="7"/>
      <c r="AJO273" s="7"/>
      <c r="AJP273" s="7"/>
      <c r="AJQ273" s="7"/>
      <c r="AJR273" s="7"/>
      <c r="AJS273" s="7"/>
      <c r="AJT273" s="7"/>
      <c r="AJU273" s="7"/>
      <c r="AJV273" s="7"/>
      <c r="AJW273" s="7"/>
      <c r="AJX273" s="7"/>
      <c r="AJY273" s="7"/>
      <c r="AJZ273" s="7"/>
      <c r="AKA273" s="7"/>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c r="ALY273" s="7"/>
      <c r="ALZ273" s="7"/>
      <c r="AMA273" s="7"/>
      <c r="AMB273" s="7"/>
      <c r="AMC273" s="7"/>
      <c r="AMD273" s="7"/>
      <c r="AME273" s="7"/>
      <c r="AMF273" s="7"/>
      <c r="AMG273" s="7"/>
      <c r="AMH273" s="7"/>
      <c r="AMI273" s="7"/>
      <c r="AMJ273" s="7"/>
      <c r="AMK273" s="7"/>
      <c r="AML273" s="7"/>
      <c r="AMM273" s="7"/>
      <c r="AMN273" s="7"/>
      <c r="AMO273" s="7"/>
      <c r="AMP273" s="7"/>
      <c r="AMQ273" s="7"/>
      <c r="AMR273" s="7"/>
      <c r="AMS273" s="7"/>
      <c r="AMT273" s="7"/>
      <c r="AMU273" s="7"/>
      <c r="AMV273" s="7"/>
      <c r="AMW273" s="7"/>
      <c r="AMX273" s="7"/>
      <c r="AMY273" s="7"/>
      <c r="AMZ273" s="7"/>
      <c r="ANA273" s="7"/>
      <c r="ANB273" s="7"/>
      <c r="ANC273" s="7"/>
      <c r="AND273" s="7"/>
      <c r="ANE273" s="7"/>
      <c r="ANF273" s="7"/>
      <c r="ANG273" s="7"/>
      <c r="ANH273" s="7"/>
      <c r="ANI273" s="7"/>
      <c r="ANJ273" s="7"/>
      <c r="ANK273" s="7"/>
      <c r="ANL273" s="7"/>
      <c r="ANM273" s="7"/>
      <c r="ANN273" s="87"/>
      <c r="ANO273" s="87"/>
      <c r="ANP273" s="87"/>
      <c r="ANQ273" s="88"/>
      <c r="ANR273" s="12"/>
      <c r="ANS273" s="12"/>
      <c r="ANT273" s="88"/>
      <c r="ANU273" s="88"/>
      <c r="ANV273" s="11"/>
      <c r="ANW273" s="11"/>
      <c r="ANX273" s="89"/>
      <c r="ANY273" s="87"/>
      <c r="ANZ273" s="90"/>
      <c r="AOA273" s="91"/>
      <c r="AOB273" s="86"/>
      <c r="AOC273" s="87"/>
      <c r="AOD273" s="87"/>
      <c r="AOE273" s="87"/>
      <c r="AOF273" s="87"/>
      <c r="AOG273" s="88"/>
      <c r="AOH273" s="12"/>
      <c r="AOI273" s="12"/>
      <c r="AOJ273" s="88"/>
      <c r="AOK273" s="88"/>
      <c r="AOL273" s="11"/>
      <c r="AOM273" s="11"/>
      <c r="AON273" s="89"/>
      <c r="AOO273" s="87"/>
      <c r="AOP273" s="90"/>
      <c r="AOQ273" s="91"/>
      <c r="AOR273" s="86"/>
      <c r="AOS273" s="87"/>
      <c r="AOT273" s="87"/>
      <c r="AOU273" s="87"/>
      <c r="AOV273" s="87"/>
      <c r="AOW273" s="88"/>
      <c r="AOX273" s="12"/>
      <c r="AOY273" s="12"/>
      <c r="AOZ273" s="88"/>
      <c r="APA273" s="88"/>
      <c r="APB273" s="11"/>
      <c r="APC273" s="11"/>
      <c r="APD273" s="89"/>
      <c r="APE273" s="87"/>
      <c r="APF273" s="90"/>
      <c r="APG273" s="91"/>
      <c r="APH273" s="86"/>
      <c r="API273" s="87"/>
      <c r="APJ273" s="87"/>
      <c r="APK273" s="87"/>
      <c r="APL273" s="87"/>
      <c r="APM273" s="88"/>
      <c r="APN273" s="12"/>
      <c r="APO273" s="12"/>
      <c r="APP273" s="88"/>
      <c r="APQ273" s="88"/>
      <c r="APR273" s="11"/>
      <c r="APS273" s="11"/>
      <c r="APT273" s="89"/>
      <c r="APU273" s="87"/>
      <c r="APV273" s="90"/>
      <c r="APW273" s="91"/>
      <c r="APX273" s="86"/>
      <c r="APY273" s="87"/>
      <c r="APZ273" s="87"/>
      <c r="AQA273" s="87"/>
      <c r="AQB273" s="87"/>
      <c r="AQC273" s="88"/>
      <c r="AQD273" s="12"/>
      <c r="AQE273" s="12"/>
      <c r="AQF273" s="88"/>
      <c r="AQG273" s="88"/>
      <c r="AQH273" s="11"/>
      <c r="AQI273" s="11"/>
      <c r="AQJ273" s="89"/>
      <c r="AQK273" s="87"/>
      <c r="AQL273" s="90"/>
      <c r="AQM273" s="91"/>
      <c r="AQN273" s="86"/>
      <c r="AQO273" s="87"/>
      <c r="AQP273" s="87"/>
      <c r="AQQ273" s="87"/>
      <c r="AQR273" s="87"/>
      <c r="AQS273" s="88"/>
      <c r="AQT273" s="12"/>
      <c r="AQU273" s="12"/>
      <c r="AQV273" s="88"/>
      <c r="AQW273" s="88"/>
      <c r="AQX273" s="11"/>
      <c r="AQY273" s="11"/>
      <c r="AQZ273" s="89"/>
      <c r="ARA273" s="87"/>
      <c r="ARB273" s="90"/>
      <c r="ARC273" s="91"/>
      <c r="ARD273" s="86"/>
      <c r="ARE273" s="87"/>
      <c r="ARF273" s="87"/>
      <c r="ARG273" s="87"/>
      <c r="ARH273" s="87"/>
      <c r="ARI273" s="88"/>
      <c r="ARJ273" s="12"/>
      <c r="ARK273" s="12"/>
      <c r="ARL273" s="88"/>
      <c r="ARM273" s="88"/>
      <c r="ARN273" s="11"/>
      <c r="ARO273" s="11"/>
      <c r="ARP273" s="89"/>
      <c r="ARQ273" s="87"/>
      <c r="ARR273" s="90"/>
      <c r="ARS273" s="91"/>
      <c r="ART273" s="86"/>
      <c r="ARU273" s="87"/>
      <c r="ARV273" s="87"/>
      <c r="ARW273" s="87"/>
      <c r="ARX273" s="87"/>
      <c r="ARY273" s="88"/>
      <c r="ARZ273" s="12"/>
      <c r="ASA273" s="12"/>
      <c r="ASB273" s="88"/>
      <c r="ASC273" s="88"/>
      <c r="ASD273" s="11"/>
      <c r="ASE273" s="11"/>
      <c r="ASF273" s="89"/>
      <c r="ASG273" s="87"/>
      <c r="ASH273" s="90"/>
      <c r="ASI273" s="91"/>
      <c r="ASJ273" s="86"/>
      <c r="ASK273" s="87"/>
      <c r="ASL273" s="87"/>
      <c r="ASM273" s="87"/>
      <c r="ASN273" s="87"/>
      <c r="ASO273" s="88"/>
      <c r="ASP273" s="12"/>
      <c r="ASQ273" s="12"/>
      <c r="ASR273" s="88"/>
      <c r="ASS273" s="88"/>
      <c r="AST273" s="11"/>
      <c r="ASU273" s="11"/>
      <c r="ASV273" s="89"/>
      <c r="ASW273" s="87"/>
      <c r="ASX273" s="90"/>
      <c r="ASY273" s="91"/>
      <c r="ASZ273" s="86"/>
      <c r="ATA273" s="87"/>
      <c r="ATB273" s="87"/>
      <c r="ATC273" s="87"/>
      <c r="ATD273" s="87"/>
      <c r="ATE273" s="88"/>
      <c r="ATF273" s="12"/>
      <c r="ATG273" s="12"/>
      <c r="ATH273" s="88"/>
      <c r="ATI273" s="88"/>
      <c r="ATJ273" s="11"/>
      <c r="ATK273" s="11"/>
      <c r="ATL273" s="89"/>
      <c r="ATM273" s="87"/>
      <c r="ATN273" s="90"/>
      <c r="ATO273" s="91"/>
      <c r="ATP273" s="86"/>
      <c r="ATQ273" s="87"/>
      <c r="ATR273" s="87"/>
      <c r="ATS273" s="87"/>
      <c r="ATT273" s="87"/>
      <c r="ATU273" s="88"/>
      <c r="ATV273" s="12"/>
      <c r="ATW273" s="12"/>
      <c r="ATX273" s="88"/>
      <c r="ATY273" s="88"/>
      <c r="ATZ273" s="11"/>
      <c r="AUA273" s="11"/>
      <c r="AUB273" s="89"/>
      <c r="AUC273" s="87"/>
      <c r="AUD273" s="90"/>
      <c r="AUE273" s="91"/>
      <c r="AUF273" s="86"/>
      <c r="AUG273" s="87"/>
      <c r="AUH273" s="87"/>
      <c r="AUI273" s="87"/>
      <c r="AUJ273" s="87"/>
      <c r="AUK273" s="88"/>
      <c r="AUL273" s="12"/>
      <c r="AUM273" s="12"/>
      <c r="AUN273" s="88"/>
      <c r="AUO273" s="88"/>
      <c r="AUP273" s="11"/>
      <c r="AUQ273" s="11"/>
      <c r="AUR273" s="89"/>
      <c r="AUS273" s="87"/>
      <c r="AUT273" s="90"/>
      <c r="AUU273" s="91"/>
      <c r="AUV273" s="86"/>
      <c r="AUW273" s="87"/>
      <c r="AUX273" s="87"/>
      <c r="AUY273" s="87"/>
      <c r="AUZ273" s="87"/>
      <c r="AVA273" s="88"/>
      <c r="AVB273" s="12"/>
      <c r="AVC273" s="12"/>
      <c r="AVD273" s="88"/>
      <c r="AVE273" s="88"/>
      <c r="AVF273" s="11"/>
      <c r="AVG273" s="11"/>
      <c r="AVH273" s="89"/>
      <c r="AVI273" s="87"/>
      <c r="AVJ273" s="90"/>
      <c r="AVK273" s="91"/>
      <c r="AVL273" s="86"/>
      <c r="AVM273" s="87"/>
      <c r="AVN273" s="87"/>
      <c r="AVO273" s="87"/>
      <c r="AVP273" s="87"/>
      <c r="AVQ273" s="88"/>
      <c r="AVR273" s="12"/>
      <c r="AVS273" s="12"/>
      <c r="AVT273" s="88"/>
      <c r="AVU273" s="88"/>
      <c r="AVV273" s="11"/>
      <c r="AVW273" s="11"/>
      <c r="AVX273" s="89"/>
      <c r="AVY273" s="87"/>
      <c r="AVZ273" s="90"/>
      <c r="AWA273" s="91"/>
      <c r="AWB273" s="86"/>
      <c r="AWC273" s="87"/>
      <c r="AWD273" s="87"/>
      <c r="AWE273" s="87"/>
      <c r="AWF273" s="87"/>
      <c r="AWG273" s="88"/>
      <c r="AWH273" s="12"/>
      <c r="AWI273" s="12"/>
      <c r="AWJ273" s="88"/>
      <c r="AWK273" s="88"/>
      <c r="AWL273" s="11"/>
      <c r="AWM273" s="11"/>
      <c r="AWN273" s="89"/>
      <c r="AWO273" s="87"/>
      <c r="AWP273" s="90"/>
      <c r="AWQ273" s="91"/>
      <c r="AWR273" s="86"/>
      <c r="AWS273" s="87"/>
      <c r="AWT273" s="87"/>
      <c r="AWU273" s="87"/>
      <c r="AWV273" s="87"/>
      <c r="AWW273" s="88"/>
      <c r="AWX273" s="12"/>
      <c r="AWY273" s="12"/>
      <c r="AWZ273" s="88"/>
      <c r="AXA273" s="88"/>
      <c r="AXB273" s="11"/>
      <c r="AXC273" s="11"/>
      <c r="AXD273" s="89"/>
      <c r="AXE273" s="87"/>
      <c r="AXF273" s="90"/>
      <c r="AXG273" s="91"/>
      <c r="AXH273" s="86"/>
      <c r="AXI273" s="87"/>
      <c r="AXJ273" s="87"/>
      <c r="AXK273" s="87"/>
      <c r="AXL273" s="87"/>
      <c r="AXM273" s="88"/>
      <c r="AXN273" s="12"/>
      <c r="AXO273" s="12"/>
      <c r="AXP273" s="88"/>
      <c r="AXQ273" s="88"/>
      <c r="AXR273" s="11"/>
      <c r="AXS273" s="11"/>
      <c r="AXT273" s="89"/>
      <c r="AXU273" s="87"/>
      <c r="AXV273" s="90"/>
      <c r="AXW273" s="91"/>
      <c r="AXX273" s="86"/>
      <c r="AXY273" s="87"/>
      <c r="AXZ273" s="87"/>
      <c r="AYA273" s="87"/>
      <c r="AYB273" s="87"/>
      <c r="AYC273" s="88"/>
      <c r="AYD273" s="12"/>
      <c r="AYE273" s="12"/>
      <c r="AYF273" s="88"/>
      <c r="AYG273" s="88"/>
      <c r="AYH273" s="11"/>
      <c r="AYI273" s="11"/>
      <c r="AYJ273" s="89"/>
      <c r="AYK273" s="87"/>
      <c r="AYL273" s="90"/>
      <c r="AYM273" s="91"/>
      <c r="AYN273" s="86"/>
      <c r="AYO273" s="87"/>
      <c r="AYP273" s="87"/>
      <c r="AYQ273" s="87"/>
      <c r="AYR273" s="87"/>
      <c r="AYS273" s="88"/>
      <c r="AYT273" s="12"/>
      <c r="AYU273" s="12"/>
      <c r="AYV273" s="88"/>
      <c r="AYW273" s="88"/>
      <c r="AYX273" s="11"/>
      <c r="AYY273" s="11"/>
      <c r="AYZ273" s="89"/>
      <c r="AZA273" s="87"/>
      <c r="AZB273" s="90"/>
      <c r="AZC273" s="91"/>
      <c r="AZD273" s="86"/>
      <c r="AZE273" s="87"/>
      <c r="AZF273" s="87"/>
      <c r="AZG273" s="87"/>
      <c r="AZH273" s="87"/>
      <c r="AZI273" s="88"/>
      <c r="AZJ273" s="12"/>
      <c r="AZK273" s="12"/>
      <c r="AZL273" s="88"/>
      <c r="AZM273" s="88"/>
      <c r="AZN273" s="11"/>
      <c r="AZO273" s="11"/>
      <c r="AZP273" s="89"/>
      <c r="AZQ273" s="87"/>
      <c r="AZR273" s="90"/>
      <c r="AZS273" s="91"/>
      <c r="AZT273" s="86"/>
      <c r="AZU273" s="87"/>
      <c r="AZV273" s="87"/>
      <c r="AZW273" s="87"/>
      <c r="AZX273" s="87"/>
      <c r="AZY273" s="88"/>
      <c r="AZZ273" s="12"/>
      <c r="BAA273" s="12"/>
      <c r="BAB273" s="88"/>
      <c r="BAC273" s="88"/>
      <c r="BAD273" s="11"/>
      <c r="BAE273" s="11"/>
      <c r="BAF273" s="89"/>
      <c r="BAG273" s="87"/>
      <c r="BAH273" s="90"/>
      <c r="BAI273" s="91"/>
      <c r="BAJ273" s="86"/>
      <c r="BAK273" s="87"/>
      <c r="BAL273" s="87"/>
      <c r="BAM273" s="87"/>
      <c r="BAN273" s="87"/>
      <c r="BAO273" s="88"/>
      <c r="BAP273" s="12"/>
      <c r="BAQ273" s="12"/>
      <c r="BAR273" s="88"/>
      <c r="BAS273" s="88"/>
      <c r="BAT273" s="11"/>
      <c r="BAU273" s="11"/>
      <c r="BAV273" s="89"/>
      <c r="BAW273" s="87"/>
      <c r="BAX273" s="90"/>
      <c r="BAY273" s="91"/>
      <c r="BAZ273" s="86"/>
      <c r="BBA273" s="87"/>
      <c r="BBB273" s="87"/>
      <c r="BBC273" s="87"/>
      <c r="BBD273" s="87"/>
      <c r="BBE273" s="88"/>
      <c r="BBF273" s="12"/>
      <c r="BBG273" s="12"/>
      <c r="BBH273" s="88"/>
      <c r="BBI273" s="88"/>
      <c r="BBJ273" s="11"/>
      <c r="BBK273" s="11"/>
      <c r="BBL273" s="89"/>
      <c r="BBM273" s="87"/>
      <c r="BBN273" s="90"/>
      <c r="BBO273" s="91"/>
      <c r="BBP273" s="86"/>
      <c r="BBQ273" s="87"/>
      <c r="BBR273" s="87"/>
      <c r="BBS273" s="87"/>
      <c r="BBT273" s="87"/>
      <c r="BBU273" s="88"/>
      <c r="BBV273" s="12"/>
      <c r="BBW273" s="12"/>
      <c r="BBX273" s="88"/>
      <c r="BBY273" s="88"/>
      <c r="BBZ273" s="11"/>
      <c r="BCA273" s="11"/>
      <c r="BCB273" s="89"/>
      <c r="BCC273" s="87"/>
      <c r="BCD273" s="90"/>
      <c r="BCE273" s="91"/>
      <c r="BCF273" s="86"/>
      <c r="BCG273" s="87"/>
      <c r="BCH273" s="87"/>
      <c r="BCI273" s="87"/>
      <c r="BCJ273" s="87"/>
      <c r="BCK273" s="88"/>
      <c r="BCL273" s="12"/>
      <c r="BCM273" s="12"/>
      <c r="BCN273" s="88"/>
      <c r="BCO273" s="88"/>
      <c r="BCP273" s="11"/>
      <c r="BCQ273" s="11"/>
      <c r="BCR273" s="89"/>
      <c r="BCS273" s="87"/>
      <c r="BCT273" s="90"/>
      <c r="BCU273" s="91"/>
      <c r="BCV273" s="86"/>
      <c r="BCW273" s="87"/>
      <c r="BCX273" s="87"/>
      <c r="BCY273" s="87"/>
      <c r="BCZ273" s="87"/>
      <c r="BDA273" s="88"/>
      <c r="BDB273" s="12"/>
      <c r="BDC273" s="12"/>
      <c r="BDD273" s="88"/>
      <c r="BDE273" s="88"/>
      <c r="BDF273" s="11"/>
      <c r="BDG273" s="11"/>
      <c r="BDH273" s="89"/>
      <c r="BDI273" s="87"/>
      <c r="BDJ273" s="90"/>
      <c r="BDK273" s="91"/>
      <c r="BDL273" s="86"/>
      <c r="BDM273" s="87"/>
      <c r="BDN273" s="87"/>
      <c r="BDO273" s="87"/>
      <c r="BDP273" s="87"/>
      <c r="BDQ273" s="88"/>
      <c r="BDR273" s="12"/>
      <c r="BDS273" s="12"/>
      <c r="BDT273" s="88"/>
      <c r="BDU273" s="88"/>
      <c r="BDV273" s="11"/>
      <c r="BDW273" s="11"/>
      <c r="BDX273" s="89"/>
      <c r="BDY273" s="87"/>
      <c r="BDZ273" s="90"/>
      <c r="BEA273" s="91"/>
      <c r="BEB273" s="86"/>
      <c r="BEC273" s="87"/>
      <c r="BED273" s="87"/>
      <c r="BEE273" s="87"/>
      <c r="BEF273" s="87"/>
      <c r="BEG273" s="88"/>
      <c r="BEH273" s="12"/>
      <c r="BEI273" s="12"/>
      <c r="BEJ273" s="88"/>
      <c r="BEK273" s="88"/>
      <c r="BEL273" s="11"/>
      <c r="BEM273" s="11"/>
      <c r="BEN273" s="89"/>
      <c r="BEO273" s="87"/>
      <c r="BEP273" s="90"/>
      <c r="BEQ273" s="91"/>
      <c r="BER273" s="86"/>
      <c r="BES273" s="87"/>
      <c r="BET273" s="87"/>
      <c r="BEU273" s="87"/>
      <c r="BEV273" s="87"/>
      <c r="BEW273" s="88"/>
      <c r="BEX273" s="12"/>
      <c r="BEY273" s="12"/>
      <c r="BEZ273" s="88"/>
      <c r="BFA273" s="88"/>
      <c r="BFB273" s="11"/>
      <c r="BFC273" s="11"/>
      <c r="BFD273" s="89"/>
      <c r="BFE273" s="87"/>
      <c r="BFF273" s="90"/>
      <c r="BFG273" s="91"/>
      <c r="BFH273" s="86"/>
      <c r="BFI273" s="87"/>
      <c r="BFJ273" s="87"/>
      <c r="BFK273" s="87"/>
      <c r="BFL273" s="87"/>
      <c r="BFM273" s="88"/>
      <c r="BFN273" s="12"/>
      <c r="BFO273" s="12"/>
      <c r="BFP273" s="88"/>
      <c r="BFQ273" s="88"/>
      <c r="BFR273" s="11"/>
      <c r="BFS273" s="11"/>
      <c r="BFT273" s="89"/>
      <c r="BFU273" s="87"/>
      <c r="BFV273" s="90"/>
      <c r="BFW273" s="91"/>
      <c r="BFX273" s="86"/>
      <c r="BFY273" s="87"/>
      <c r="BFZ273" s="87"/>
      <c r="BGA273" s="87"/>
      <c r="BGB273" s="87"/>
      <c r="BGC273" s="88"/>
      <c r="BGD273" s="12"/>
      <c r="BGE273" s="12"/>
      <c r="BGF273" s="88"/>
      <c r="BGG273" s="88"/>
      <c r="BGH273" s="11"/>
      <c r="BGI273" s="11"/>
      <c r="BGJ273" s="89"/>
      <c r="BGK273" s="87"/>
      <c r="BGL273" s="90"/>
      <c r="BGM273" s="91"/>
      <c r="BGN273" s="86"/>
      <c r="BGO273" s="87"/>
      <c r="BGP273" s="87"/>
      <c r="BGQ273" s="87"/>
      <c r="BGR273" s="87"/>
      <c r="BGS273" s="88"/>
      <c r="BGT273" s="12"/>
      <c r="BGU273" s="12"/>
      <c r="BGV273" s="88"/>
      <c r="BGW273" s="88"/>
      <c r="BGX273" s="11"/>
      <c r="BGY273" s="11"/>
      <c r="BGZ273" s="89"/>
      <c r="BHA273" s="87"/>
      <c r="BHB273" s="90"/>
      <c r="BHC273" s="91"/>
      <c r="BHD273" s="86"/>
      <c r="BHE273" s="87"/>
      <c r="BHF273" s="87"/>
      <c r="BHG273" s="87"/>
      <c r="BHH273" s="87"/>
      <c r="BHI273" s="88"/>
      <c r="BHJ273" s="12"/>
      <c r="BHK273" s="12"/>
      <c r="BHL273" s="88"/>
      <c r="BHM273" s="88"/>
      <c r="BHN273" s="11"/>
      <c r="BHO273" s="11"/>
      <c r="BHP273" s="89"/>
      <c r="BHQ273" s="87"/>
      <c r="BHR273" s="90"/>
      <c r="BHS273" s="91"/>
      <c r="BHT273" s="86"/>
      <c r="BHU273" s="87"/>
      <c r="BHV273" s="87"/>
      <c r="BHW273" s="87"/>
      <c r="BHX273" s="87"/>
      <c r="BHY273" s="88"/>
      <c r="BHZ273" s="12"/>
      <c r="BIA273" s="12"/>
      <c r="BIB273" s="88"/>
      <c r="BIC273" s="88"/>
      <c r="BID273" s="11"/>
      <c r="BIE273" s="11"/>
      <c r="BIF273" s="89"/>
      <c r="BIG273" s="87"/>
      <c r="BIH273" s="90"/>
      <c r="BII273" s="91"/>
      <c r="BIJ273" s="86"/>
      <c r="BIK273" s="87"/>
      <c r="BIL273" s="87"/>
      <c r="BIM273" s="87"/>
      <c r="BIN273" s="87"/>
      <c r="BIO273" s="88"/>
      <c r="BIP273" s="12"/>
      <c r="BIQ273" s="12"/>
      <c r="BIR273" s="88"/>
      <c r="BIS273" s="88"/>
      <c r="BIT273" s="11"/>
      <c r="BIU273" s="11"/>
      <c r="BIV273" s="89"/>
      <c r="BIW273" s="87"/>
      <c r="BIX273" s="90"/>
      <c r="BIY273" s="91"/>
      <c r="BIZ273" s="86"/>
      <c r="BJA273" s="87"/>
      <c r="BJB273" s="87"/>
      <c r="BJC273" s="87"/>
      <c r="BJD273" s="87"/>
      <c r="BJE273" s="88"/>
      <c r="BJF273" s="12"/>
      <c r="BJG273" s="12"/>
      <c r="BJH273" s="88"/>
      <c r="BJI273" s="88"/>
      <c r="BJJ273" s="11"/>
      <c r="BJK273" s="11"/>
      <c r="BJL273" s="89"/>
      <c r="BJM273" s="87"/>
      <c r="BJN273" s="90"/>
      <c r="BJO273" s="91"/>
      <c r="BJP273" s="86"/>
      <c r="BJQ273" s="87"/>
      <c r="BJR273" s="87"/>
      <c r="BJS273" s="87"/>
      <c r="BJT273" s="87"/>
      <c r="BJU273" s="88"/>
      <c r="BJV273" s="12"/>
      <c r="BJW273" s="12"/>
      <c r="BJX273" s="88"/>
      <c r="BJY273" s="88"/>
      <c r="BJZ273" s="11"/>
      <c r="BKA273" s="11"/>
      <c r="BKB273" s="89"/>
      <c r="BKC273" s="87"/>
      <c r="BKD273" s="90"/>
      <c r="BKE273" s="91"/>
      <c r="BKF273" s="86"/>
      <c r="BKG273" s="87"/>
      <c r="BKH273" s="87"/>
      <c r="BKI273" s="87"/>
      <c r="BKJ273" s="87"/>
      <c r="BKK273" s="88"/>
      <c r="BKL273" s="12"/>
      <c r="BKM273" s="12"/>
      <c r="BKN273" s="88"/>
      <c r="BKO273" s="88"/>
      <c r="BKP273" s="11"/>
      <c r="BKQ273" s="11"/>
      <c r="BKR273" s="89"/>
      <c r="BKS273" s="87"/>
      <c r="BKT273" s="90"/>
      <c r="BKU273" s="91"/>
      <c r="BKV273" s="86"/>
      <c r="BKW273" s="87"/>
      <c r="BKX273" s="87"/>
      <c r="BKY273" s="87"/>
      <c r="BKZ273" s="87"/>
      <c r="BLA273" s="88"/>
      <c r="BLB273" s="12"/>
      <c r="BLC273" s="12"/>
      <c r="BLD273" s="88"/>
      <c r="BLE273" s="88"/>
      <c r="BLF273" s="11"/>
      <c r="BLG273" s="11"/>
      <c r="BLH273" s="89"/>
      <c r="BLI273" s="87"/>
      <c r="BLJ273" s="90"/>
      <c r="BLK273" s="91"/>
      <c r="BLL273" s="86"/>
      <c r="BLM273" s="87"/>
      <c r="BLN273" s="87"/>
      <c r="BLO273" s="87"/>
      <c r="BLP273" s="87"/>
      <c r="BLQ273" s="88"/>
      <c r="BLR273" s="12"/>
      <c r="BLS273" s="12"/>
      <c r="BLT273" s="88"/>
      <c r="BLU273" s="88"/>
      <c r="BLV273" s="11"/>
      <c r="BLW273" s="11"/>
      <c r="BLX273" s="89"/>
      <c r="BLY273" s="87"/>
      <c r="BLZ273" s="90"/>
      <c r="BMA273" s="91"/>
      <c r="BMB273" s="86"/>
      <c r="BMC273" s="87"/>
      <c r="BMD273" s="87"/>
      <c r="BME273" s="87"/>
      <c r="BMF273" s="87"/>
      <c r="BMG273" s="88"/>
      <c r="BMH273" s="12"/>
      <c r="BMI273" s="12"/>
      <c r="BMJ273" s="88"/>
      <c r="BMK273" s="88"/>
      <c r="BML273" s="11"/>
      <c r="BMM273" s="11"/>
      <c r="BMN273" s="89"/>
      <c r="BMO273" s="87"/>
      <c r="BMP273" s="90"/>
      <c r="BMQ273" s="91"/>
      <c r="BMR273" s="86"/>
      <c r="BMS273" s="87"/>
      <c r="BMT273" s="87"/>
      <c r="BMU273" s="87"/>
      <c r="BMV273" s="87"/>
      <c r="BMW273" s="88"/>
      <c r="BMX273" s="12"/>
      <c r="BMY273" s="12"/>
      <c r="BMZ273" s="88"/>
      <c r="BNA273" s="88"/>
      <c r="BNB273" s="11"/>
      <c r="BNC273" s="11"/>
      <c r="BND273" s="89"/>
      <c r="BNE273" s="87"/>
      <c r="BNF273" s="90"/>
      <c r="BNG273" s="91"/>
      <c r="BNH273" s="86"/>
      <c r="BNI273" s="87"/>
      <c r="BNJ273" s="87"/>
      <c r="BNK273" s="87"/>
      <c r="BNL273" s="87"/>
      <c r="BNM273" s="88"/>
      <c r="BNN273" s="12"/>
      <c r="BNO273" s="12"/>
      <c r="BNP273" s="88"/>
      <c r="BNQ273" s="88"/>
      <c r="BNR273" s="11"/>
      <c r="BNS273" s="11"/>
      <c r="BNT273" s="89"/>
      <c r="BNU273" s="87"/>
      <c r="BNV273" s="90"/>
      <c r="BNW273" s="91"/>
      <c r="BNX273" s="86"/>
      <c r="BNY273" s="87"/>
      <c r="BNZ273" s="87"/>
      <c r="BOA273" s="87"/>
      <c r="BOB273" s="87"/>
      <c r="BOC273" s="88"/>
      <c r="BOD273" s="12"/>
      <c r="BOE273" s="12"/>
      <c r="BOF273" s="88"/>
      <c r="BOG273" s="88"/>
      <c r="BOH273" s="11"/>
      <c r="BOI273" s="11"/>
      <c r="BOJ273" s="89"/>
      <c r="BOK273" s="87"/>
      <c r="BOL273" s="90"/>
      <c r="BOM273" s="91"/>
      <c r="BON273" s="86"/>
      <c r="BOO273" s="87"/>
      <c r="BOP273" s="87"/>
      <c r="BOQ273" s="87"/>
      <c r="BOR273" s="87"/>
      <c r="BOS273" s="88"/>
      <c r="BOT273" s="12"/>
      <c r="BOU273" s="12"/>
      <c r="BOV273" s="88"/>
      <c r="BOW273" s="88"/>
      <c r="BOX273" s="11"/>
      <c r="BOY273" s="11"/>
      <c r="BOZ273" s="89"/>
      <c r="BPA273" s="87"/>
      <c r="BPB273" s="90"/>
      <c r="BPC273" s="91"/>
      <c r="BPD273" s="86"/>
      <c r="BPE273" s="87"/>
      <c r="BPF273" s="87"/>
      <c r="BPG273" s="87"/>
      <c r="BPH273" s="87"/>
      <c r="BPI273" s="88"/>
      <c r="BPJ273" s="12"/>
      <c r="BPK273" s="12"/>
      <c r="BPL273" s="88"/>
      <c r="BPM273" s="88"/>
      <c r="BPN273" s="11"/>
      <c r="BPO273" s="11"/>
      <c r="BPP273" s="89"/>
      <c r="BPQ273" s="87"/>
      <c r="BPR273" s="90"/>
      <c r="BPS273" s="91"/>
      <c r="BPT273" s="86"/>
      <c r="BPU273" s="87"/>
      <c r="BPV273" s="87"/>
      <c r="BPW273" s="87"/>
      <c r="BPX273" s="87"/>
      <c r="BPY273" s="88"/>
      <c r="BPZ273" s="12"/>
      <c r="BQA273" s="12"/>
      <c r="BQB273" s="88"/>
      <c r="BQC273" s="88"/>
      <c r="BQD273" s="11"/>
      <c r="BQE273" s="11"/>
      <c r="BQF273" s="89"/>
      <c r="BQG273" s="87"/>
      <c r="BQH273" s="90"/>
      <c r="BQI273" s="91"/>
      <c r="BQJ273" s="86"/>
      <c r="BQK273" s="87"/>
      <c r="BQL273" s="87"/>
      <c r="BQM273" s="87"/>
      <c r="BQN273" s="87"/>
      <c r="BQO273" s="88"/>
      <c r="BQP273" s="12"/>
      <c r="BQQ273" s="12"/>
      <c r="BQR273" s="88"/>
      <c r="BQS273" s="88"/>
      <c r="BQT273" s="11"/>
      <c r="BQU273" s="11"/>
      <c r="BQV273" s="89"/>
      <c r="BQW273" s="87"/>
      <c r="BQX273" s="90"/>
      <c r="BQY273" s="91"/>
      <c r="BQZ273" s="86"/>
      <c r="BRA273" s="87"/>
      <c r="BRB273" s="87"/>
      <c r="BRC273" s="87"/>
      <c r="BRD273" s="87"/>
      <c r="BRE273" s="88"/>
      <c r="BRF273" s="12"/>
      <c r="BRG273" s="12"/>
      <c r="BRH273" s="88"/>
      <c r="BRI273" s="88"/>
      <c r="BRJ273" s="11"/>
      <c r="BRK273" s="11"/>
      <c r="BRL273" s="89"/>
      <c r="BRM273" s="87"/>
      <c r="BRN273" s="90"/>
      <c r="BRO273" s="91"/>
      <c r="BRP273" s="86"/>
      <c r="BRQ273" s="87"/>
      <c r="BRR273" s="87"/>
      <c r="BRS273" s="87"/>
      <c r="BRT273" s="87"/>
      <c r="BRU273" s="88"/>
      <c r="BRV273" s="12"/>
      <c r="BRW273" s="12"/>
      <c r="BRX273" s="88"/>
      <c r="BRY273" s="88"/>
      <c r="BRZ273" s="11"/>
      <c r="BSA273" s="11"/>
      <c r="BSB273" s="89"/>
      <c r="BSC273" s="87"/>
      <c r="BSD273" s="90"/>
      <c r="BSE273" s="91"/>
      <c r="BSF273" s="86"/>
      <c r="BSG273" s="87"/>
      <c r="BSH273" s="87"/>
      <c r="BSI273" s="87"/>
      <c r="BSJ273" s="87"/>
      <c r="BSK273" s="88"/>
      <c r="BSL273" s="12"/>
      <c r="BSM273" s="12"/>
      <c r="BSN273" s="88"/>
      <c r="BSO273" s="88"/>
      <c r="BSP273" s="11"/>
      <c r="BSQ273" s="11"/>
      <c r="BSR273" s="89"/>
      <c r="BSS273" s="87"/>
      <c r="BST273" s="90"/>
      <c r="BSU273" s="91"/>
      <c r="BSV273" s="86"/>
      <c r="BSW273" s="87"/>
      <c r="BSX273" s="87"/>
      <c r="BSY273" s="87"/>
      <c r="BSZ273" s="87"/>
      <c r="BTA273" s="88"/>
      <c r="BTB273" s="12"/>
      <c r="BTC273" s="12"/>
      <c r="BTD273" s="88"/>
      <c r="BTE273" s="88"/>
      <c r="BTF273" s="11"/>
      <c r="BTG273" s="11"/>
      <c r="BTH273" s="89"/>
      <c r="BTI273" s="87"/>
      <c r="BTJ273" s="90"/>
      <c r="BTK273" s="91"/>
      <c r="BTL273" s="86"/>
      <c r="BTM273" s="87"/>
      <c r="BTN273" s="87"/>
      <c r="BTO273" s="87"/>
      <c r="BTP273" s="87"/>
      <c r="BTQ273" s="88"/>
      <c r="BTR273" s="12"/>
      <c r="BTS273" s="12"/>
      <c r="BTT273" s="88"/>
      <c r="BTU273" s="88"/>
      <c r="BTV273" s="11"/>
      <c r="BTW273" s="11"/>
      <c r="BTX273" s="89"/>
      <c r="BTY273" s="87"/>
      <c r="BTZ273" s="90"/>
      <c r="BUA273" s="91"/>
      <c r="BUB273" s="86"/>
      <c r="BUC273" s="87"/>
      <c r="BUD273" s="87"/>
      <c r="BUE273" s="87"/>
      <c r="BUF273" s="87"/>
      <c r="BUG273" s="88"/>
      <c r="BUH273" s="12"/>
      <c r="BUI273" s="12"/>
      <c r="BUJ273" s="88"/>
      <c r="BUK273" s="88"/>
      <c r="BUL273" s="11"/>
      <c r="BUM273" s="11"/>
      <c r="BUN273" s="89"/>
      <c r="BUO273" s="87"/>
      <c r="BUP273" s="90"/>
      <c r="BUQ273" s="91"/>
      <c r="BUR273" s="86"/>
      <c r="BUS273" s="87"/>
      <c r="BUT273" s="87"/>
      <c r="BUU273" s="87"/>
      <c r="BUV273" s="87"/>
      <c r="BUW273" s="88"/>
      <c r="BUX273" s="12"/>
      <c r="BUY273" s="12"/>
      <c r="BUZ273" s="88"/>
      <c r="BVA273" s="88"/>
      <c r="BVB273" s="11"/>
      <c r="BVC273" s="11"/>
      <c r="BVD273" s="89"/>
      <c r="BVE273" s="87"/>
      <c r="BVF273" s="90"/>
      <c r="BVG273" s="91"/>
      <c r="BVH273" s="86"/>
      <c r="BVI273" s="87"/>
      <c r="BVJ273" s="87"/>
      <c r="BVK273" s="87"/>
      <c r="BVL273" s="87"/>
      <c r="BVM273" s="88"/>
      <c r="BVN273" s="12"/>
      <c r="BVO273" s="12"/>
      <c r="BVP273" s="88"/>
      <c r="BVQ273" s="88"/>
      <c r="BVR273" s="11"/>
      <c r="BVS273" s="11"/>
      <c r="BVT273" s="89"/>
      <c r="BVU273" s="87"/>
      <c r="BVV273" s="90"/>
      <c r="BVW273" s="91"/>
      <c r="BVX273" s="86"/>
      <c r="BVY273" s="87"/>
      <c r="BVZ273" s="87"/>
      <c r="BWA273" s="87"/>
      <c r="BWB273" s="87"/>
      <c r="BWC273" s="88"/>
      <c r="BWD273" s="12"/>
      <c r="BWE273" s="12"/>
      <c r="BWF273" s="88"/>
      <c r="BWG273" s="88"/>
      <c r="BWH273" s="11"/>
      <c r="BWI273" s="11"/>
      <c r="BWJ273" s="89"/>
      <c r="BWK273" s="87"/>
      <c r="BWL273" s="90"/>
      <c r="BWM273" s="91"/>
      <c r="BWN273" s="86"/>
      <c r="BWO273" s="87"/>
      <c r="BWP273" s="87"/>
      <c r="BWQ273" s="87"/>
      <c r="BWR273" s="87"/>
      <c r="BWS273" s="88"/>
      <c r="BWT273" s="12"/>
      <c r="BWU273" s="12"/>
      <c r="BWV273" s="88"/>
      <c r="BWW273" s="88"/>
      <c r="BWX273" s="11"/>
      <c r="BWY273" s="11"/>
      <c r="BWZ273" s="89"/>
      <c r="BXA273" s="87"/>
      <c r="BXB273" s="90"/>
      <c r="BXC273" s="91"/>
      <c r="BXD273" s="86"/>
      <c r="BXE273" s="87"/>
      <c r="BXF273" s="87"/>
      <c r="BXG273" s="87"/>
      <c r="BXH273" s="87"/>
      <c r="BXI273" s="88"/>
      <c r="BXJ273" s="12"/>
      <c r="BXK273" s="12"/>
      <c r="BXL273" s="88"/>
      <c r="BXM273" s="88"/>
      <c r="BXN273" s="11"/>
      <c r="BXO273" s="11"/>
      <c r="BXP273" s="89"/>
      <c r="BXQ273" s="87"/>
      <c r="BXR273" s="90"/>
      <c r="BXS273" s="91"/>
      <c r="BXT273" s="86"/>
      <c r="BXU273" s="87"/>
      <c r="BXV273" s="87"/>
      <c r="BXW273" s="87"/>
      <c r="BXX273" s="87"/>
      <c r="BXY273" s="88"/>
      <c r="BXZ273" s="12"/>
      <c r="BYA273" s="12"/>
      <c r="BYB273" s="88"/>
      <c r="BYC273" s="88"/>
      <c r="BYD273" s="11"/>
      <c r="BYE273" s="11"/>
      <c r="BYF273" s="89"/>
      <c r="BYG273" s="87"/>
      <c r="BYH273" s="90"/>
      <c r="BYI273" s="91"/>
      <c r="BYJ273" s="86"/>
      <c r="BYK273" s="87"/>
      <c r="BYL273" s="87"/>
      <c r="BYM273" s="87"/>
      <c r="BYN273" s="87"/>
      <c r="BYO273" s="88"/>
      <c r="BYP273" s="12"/>
      <c r="BYQ273" s="12"/>
      <c r="BYR273" s="88"/>
      <c r="BYS273" s="88"/>
      <c r="BYT273" s="11"/>
      <c r="BYU273" s="11"/>
      <c r="BYV273" s="89"/>
      <c r="BYW273" s="87"/>
      <c r="BYX273" s="90"/>
      <c r="BYY273" s="91"/>
      <c r="BYZ273" s="86"/>
      <c r="BZA273" s="87"/>
      <c r="BZB273" s="87"/>
      <c r="BZC273" s="87"/>
      <c r="BZD273" s="87"/>
      <c r="BZE273" s="88"/>
      <c r="BZF273" s="12"/>
      <c r="BZG273" s="12"/>
      <c r="BZH273" s="88"/>
      <c r="BZI273" s="88"/>
      <c r="BZJ273" s="11"/>
      <c r="BZK273" s="11"/>
      <c r="BZL273" s="89"/>
      <c r="BZM273" s="87"/>
      <c r="BZN273" s="90"/>
      <c r="BZO273" s="91"/>
      <c r="BZP273" s="86"/>
      <c r="BZQ273" s="87"/>
      <c r="BZR273" s="87"/>
      <c r="BZS273" s="87"/>
      <c r="BZT273" s="87"/>
      <c r="BZU273" s="88"/>
      <c r="BZV273" s="12"/>
      <c r="BZW273" s="12"/>
      <c r="BZX273" s="88"/>
      <c r="BZY273" s="88"/>
      <c r="BZZ273" s="11"/>
      <c r="CAA273" s="11"/>
      <c r="CAB273" s="89"/>
      <c r="CAC273" s="87"/>
      <c r="CAD273" s="90"/>
      <c r="CAE273" s="91"/>
      <c r="CAF273" s="86"/>
      <c r="CAG273" s="87"/>
      <c r="CAH273" s="87"/>
      <c r="CAI273" s="87"/>
      <c r="CAJ273" s="87"/>
      <c r="CAK273" s="88"/>
      <c r="CAL273" s="12"/>
      <c r="CAM273" s="12"/>
      <c r="CAN273" s="88"/>
      <c r="CAO273" s="88"/>
      <c r="CAP273" s="11"/>
      <c r="CAQ273" s="11"/>
      <c r="CAR273" s="89"/>
      <c r="CAS273" s="87"/>
      <c r="CAT273" s="90"/>
      <c r="CAU273" s="91"/>
      <c r="CAV273" s="86"/>
      <c r="CAW273" s="87"/>
      <c r="CAX273" s="87"/>
      <c r="CAY273" s="87"/>
      <c r="CAZ273" s="87"/>
      <c r="CBA273" s="88"/>
      <c r="CBB273" s="12"/>
      <c r="CBC273" s="12"/>
      <c r="CBD273" s="88"/>
      <c r="CBE273" s="88"/>
      <c r="CBF273" s="11"/>
      <c r="CBG273" s="11"/>
      <c r="CBH273" s="89"/>
      <c r="CBI273" s="87"/>
      <c r="CBJ273" s="90"/>
      <c r="CBK273" s="91"/>
      <c r="CBL273" s="86"/>
      <c r="CBM273" s="87"/>
      <c r="CBN273" s="87"/>
      <c r="CBO273" s="87"/>
      <c r="CBP273" s="87"/>
      <c r="CBQ273" s="88"/>
      <c r="CBR273" s="12"/>
      <c r="CBS273" s="12"/>
      <c r="CBT273" s="88"/>
      <c r="CBU273" s="88"/>
      <c r="CBV273" s="11"/>
      <c r="CBW273" s="11"/>
      <c r="CBX273" s="89"/>
      <c r="CBY273" s="87"/>
      <c r="CBZ273" s="90"/>
      <c r="CCA273" s="91"/>
      <c r="CCB273" s="86"/>
      <c r="CCC273" s="87"/>
      <c r="CCD273" s="87"/>
      <c r="CCE273" s="87"/>
      <c r="CCF273" s="87"/>
      <c r="CCG273" s="88"/>
      <c r="CCH273" s="12"/>
      <c r="CCI273" s="12"/>
      <c r="CCJ273" s="88"/>
      <c r="CCK273" s="88"/>
      <c r="CCL273" s="11"/>
      <c r="CCM273" s="11"/>
      <c r="CCN273" s="89"/>
      <c r="CCO273" s="87"/>
      <c r="CCP273" s="90"/>
      <c r="CCQ273" s="91"/>
      <c r="CCR273" s="86"/>
      <c r="CCS273" s="87"/>
      <c r="CCT273" s="87"/>
      <c r="CCU273" s="87"/>
      <c r="CCV273" s="87"/>
      <c r="CCW273" s="88"/>
      <c r="CCX273" s="12"/>
      <c r="CCY273" s="12"/>
      <c r="CCZ273" s="88"/>
      <c r="CDA273" s="88"/>
      <c r="CDB273" s="11"/>
      <c r="CDC273" s="11"/>
      <c r="CDD273" s="89"/>
      <c r="CDE273" s="87"/>
      <c r="CDF273" s="90"/>
      <c r="CDG273" s="91"/>
      <c r="CDH273" s="86"/>
      <c r="CDI273" s="87"/>
      <c r="CDJ273" s="87"/>
      <c r="CDK273" s="87"/>
      <c r="CDL273" s="87"/>
      <c r="CDM273" s="88"/>
      <c r="CDN273" s="12"/>
      <c r="CDO273" s="12"/>
      <c r="CDP273" s="88"/>
      <c r="CDQ273" s="88"/>
      <c r="CDR273" s="11"/>
      <c r="CDS273" s="11"/>
      <c r="CDT273" s="89"/>
      <c r="CDU273" s="87"/>
      <c r="CDV273" s="90"/>
      <c r="CDW273" s="91"/>
      <c r="CDX273" s="86"/>
      <c r="CDY273" s="87"/>
      <c r="CDZ273" s="87"/>
      <c r="CEA273" s="87"/>
      <c r="CEB273" s="87"/>
      <c r="CEC273" s="88"/>
      <c r="CED273" s="12"/>
      <c r="CEE273" s="12"/>
      <c r="CEF273" s="88"/>
      <c r="CEG273" s="88"/>
      <c r="CEH273" s="11"/>
      <c r="CEI273" s="11"/>
      <c r="CEJ273" s="89"/>
      <c r="CEK273" s="87"/>
      <c r="CEL273" s="90"/>
      <c r="CEM273" s="91"/>
      <c r="CEN273" s="86"/>
      <c r="CEO273" s="87"/>
      <c r="CEP273" s="87"/>
      <c r="CEQ273" s="87"/>
      <c r="CER273" s="87"/>
      <c r="CES273" s="88"/>
      <c r="CET273" s="12"/>
      <c r="CEU273" s="12"/>
      <c r="CEV273" s="88"/>
      <c r="CEW273" s="88"/>
      <c r="CEX273" s="11"/>
      <c r="CEY273" s="11"/>
      <c r="CEZ273" s="89"/>
      <c r="CFA273" s="87"/>
      <c r="CFB273" s="90"/>
      <c r="CFC273" s="91"/>
      <c r="CFD273" s="86"/>
      <c r="CFE273" s="87"/>
      <c r="CFF273" s="87"/>
      <c r="CFG273" s="87"/>
      <c r="CFH273" s="87"/>
      <c r="CFI273" s="88"/>
      <c r="CFJ273" s="12"/>
      <c r="CFK273" s="12"/>
      <c r="CFL273" s="88"/>
      <c r="CFM273" s="88"/>
      <c r="CFN273" s="11"/>
      <c r="CFO273" s="11"/>
      <c r="CFP273" s="89"/>
      <c r="CFQ273" s="87"/>
      <c r="CFR273" s="90"/>
      <c r="CFS273" s="91"/>
      <c r="CFT273" s="86"/>
      <c r="CFU273" s="87"/>
      <c r="CFV273" s="87"/>
      <c r="CFW273" s="87"/>
      <c r="CFX273" s="87"/>
      <c r="CFY273" s="88"/>
      <c r="CFZ273" s="12"/>
      <c r="CGA273" s="12"/>
      <c r="CGB273" s="88"/>
      <c r="CGC273" s="88"/>
      <c r="CGD273" s="11"/>
      <c r="CGE273" s="11"/>
      <c r="CGF273" s="89"/>
      <c r="CGG273" s="87"/>
      <c r="CGH273" s="90"/>
      <c r="CGI273" s="91"/>
      <c r="CGJ273" s="86"/>
      <c r="CGK273" s="87"/>
      <c r="CGL273" s="87"/>
      <c r="CGM273" s="87"/>
      <c r="CGN273" s="87"/>
      <c r="CGO273" s="88"/>
      <c r="CGP273" s="12"/>
      <c r="CGQ273" s="12"/>
      <c r="CGR273" s="88"/>
      <c r="CGS273" s="88"/>
      <c r="CGT273" s="11"/>
      <c r="CGU273" s="11"/>
      <c r="CGV273" s="89"/>
      <c r="CGW273" s="87"/>
      <c r="CGX273" s="90"/>
      <c r="CGY273" s="91"/>
      <c r="CGZ273" s="86"/>
      <c r="CHA273" s="87"/>
      <c r="CHB273" s="87"/>
      <c r="CHC273" s="87"/>
      <c r="CHD273" s="87"/>
      <c r="CHE273" s="88"/>
      <c r="CHF273" s="12"/>
      <c r="CHG273" s="12"/>
      <c r="CHH273" s="88"/>
      <c r="CHI273" s="88"/>
      <c r="CHJ273" s="11"/>
      <c r="CHK273" s="11"/>
      <c r="CHL273" s="89"/>
      <c r="CHM273" s="87"/>
      <c r="CHN273" s="90"/>
      <c r="CHO273" s="91"/>
      <c r="CHP273" s="86"/>
      <c r="CHQ273" s="87"/>
      <c r="CHR273" s="87"/>
      <c r="CHS273" s="87"/>
      <c r="CHT273" s="87"/>
      <c r="CHU273" s="88"/>
      <c r="CHV273" s="12"/>
      <c r="CHW273" s="12"/>
      <c r="CHX273" s="88"/>
      <c r="CHY273" s="88"/>
      <c r="CHZ273" s="11"/>
      <c r="CIA273" s="11"/>
      <c r="CIB273" s="89"/>
      <c r="CIC273" s="87"/>
      <c r="CID273" s="90"/>
      <c r="CIE273" s="91"/>
      <c r="CIF273" s="86"/>
      <c r="CIG273" s="87"/>
      <c r="CIH273" s="87"/>
      <c r="CII273" s="87"/>
      <c r="CIJ273" s="87"/>
      <c r="CIK273" s="88"/>
      <c r="CIL273" s="12"/>
      <c r="CIM273" s="12"/>
      <c r="CIN273" s="88"/>
      <c r="CIO273" s="88"/>
      <c r="CIP273" s="11"/>
      <c r="CIQ273" s="11"/>
      <c r="CIR273" s="89"/>
      <c r="CIS273" s="87"/>
      <c r="CIT273" s="90"/>
      <c r="CIU273" s="91"/>
      <c r="CIV273" s="86"/>
      <c r="CIW273" s="87"/>
      <c r="CIX273" s="87"/>
      <c r="CIY273" s="87"/>
      <c r="CIZ273" s="87"/>
      <c r="CJA273" s="88"/>
      <c r="CJB273" s="12"/>
      <c r="CJC273" s="12"/>
      <c r="CJD273" s="88"/>
      <c r="CJE273" s="88"/>
      <c r="CJF273" s="11"/>
      <c r="CJG273" s="11"/>
      <c r="CJH273" s="89"/>
      <c r="CJI273" s="87"/>
      <c r="CJJ273" s="90"/>
      <c r="CJK273" s="91"/>
      <c r="CJL273" s="86"/>
      <c r="CJM273" s="87"/>
      <c r="CJN273" s="87"/>
      <c r="CJO273" s="87"/>
      <c r="CJP273" s="87"/>
      <c r="CJQ273" s="88"/>
      <c r="CJR273" s="12"/>
      <c r="CJS273" s="12"/>
      <c r="CJT273" s="88"/>
      <c r="CJU273" s="88"/>
      <c r="CJV273" s="11"/>
      <c r="CJW273" s="11"/>
      <c r="CJX273" s="89"/>
      <c r="CJY273" s="87"/>
      <c r="CJZ273" s="90"/>
      <c r="CKA273" s="91"/>
      <c r="CKB273" s="86"/>
      <c r="CKC273" s="87"/>
      <c r="CKD273" s="87"/>
      <c r="CKE273" s="87"/>
      <c r="CKF273" s="87"/>
      <c r="CKG273" s="88"/>
      <c r="CKH273" s="12"/>
      <c r="CKI273" s="12"/>
      <c r="CKJ273" s="88"/>
      <c r="CKK273" s="88"/>
      <c r="CKL273" s="11"/>
      <c r="CKM273" s="11"/>
      <c r="CKN273" s="89"/>
      <c r="CKO273" s="87"/>
      <c r="CKP273" s="90"/>
      <c r="CKQ273" s="91"/>
      <c r="CKR273" s="86"/>
      <c r="CKS273" s="87"/>
      <c r="CKT273" s="87"/>
      <c r="CKU273" s="87"/>
      <c r="CKV273" s="87"/>
      <c r="CKW273" s="88"/>
      <c r="CKX273" s="12"/>
      <c r="CKY273" s="12"/>
      <c r="CKZ273" s="88"/>
      <c r="CLA273" s="88"/>
      <c r="CLB273" s="11"/>
      <c r="CLC273" s="11"/>
      <c r="CLD273" s="89"/>
      <c r="CLE273" s="87"/>
      <c r="CLF273" s="90"/>
      <c r="CLG273" s="91"/>
      <c r="CLH273" s="86"/>
      <c r="CLI273" s="87"/>
      <c r="CLJ273" s="87"/>
      <c r="CLK273" s="87"/>
      <c r="CLL273" s="87"/>
      <c r="CLM273" s="88"/>
      <c r="CLN273" s="12"/>
      <c r="CLO273" s="12"/>
      <c r="CLP273" s="88"/>
      <c r="CLQ273" s="88"/>
      <c r="CLR273" s="11"/>
      <c r="CLS273" s="11"/>
      <c r="CLT273" s="89"/>
      <c r="CLU273" s="87"/>
      <c r="CLV273" s="90"/>
      <c r="CLW273" s="91"/>
      <c r="CLX273" s="86"/>
      <c r="CLY273" s="87"/>
      <c r="CLZ273" s="87"/>
      <c r="CMA273" s="87"/>
      <c r="CMB273" s="87"/>
      <c r="CMC273" s="88"/>
      <c r="CMD273" s="12"/>
      <c r="CME273" s="12"/>
      <c r="CMF273" s="88"/>
      <c r="CMG273" s="88"/>
      <c r="CMH273" s="11"/>
      <c r="CMI273" s="11"/>
      <c r="CMJ273" s="89"/>
      <c r="CMK273" s="87"/>
      <c r="CML273" s="90"/>
      <c r="CMM273" s="91"/>
      <c r="CMN273" s="86"/>
      <c r="CMO273" s="87"/>
      <c r="CMP273" s="87"/>
      <c r="CMQ273" s="87"/>
      <c r="CMR273" s="87"/>
      <c r="CMS273" s="88"/>
      <c r="CMT273" s="12"/>
      <c r="CMU273" s="12"/>
      <c r="CMV273" s="88"/>
      <c r="CMW273" s="88"/>
      <c r="CMX273" s="11"/>
      <c r="CMY273" s="11"/>
      <c r="CMZ273" s="89"/>
      <c r="CNA273" s="87"/>
      <c r="CNB273" s="90"/>
      <c r="CNC273" s="91"/>
      <c r="CND273" s="86"/>
      <c r="CNE273" s="87"/>
      <c r="CNF273" s="87"/>
      <c r="CNG273" s="87"/>
      <c r="CNH273" s="87"/>
      <c r="CNI273" s="88"/>
      <c r="CNJ273" s="12"/>
      <c r="CNK273" s="12"/>
      <c r="CNL273" s="88"/>
      <c r="CNM273" s="88"/>
      <c r="CNN273" s="11"/>
      <c r="CNO273" s="11"/>
      <c r="CNP273" s="89"/>
      <c r="CNQ273" s="87"/>
      <c r="CNR273" s="90"/>
      <c r="CNS273" s="91"/>
      <c r="CNT273" s="86"/>
      <c r="CNU273" s="87"/>
      <c r="CNV273" s="87"/>
      <c r="CNW273" s="87"/>
      <c r="CNX273" s="87"/>
      <c r="CNY273" s="88"/>
      <c r="CNZ273" s="12"/>
      <c r="COA273" s="12"/>
      <c r="COB273" s="88"/>
      <c r="COC273" s="88"/>
      <c r="COD273" s="11"/>
      <c r="COE273" s="11"/>
      <c r="COF273" s="89"/>
      <c r="COG273" s="87"/>
      <c r="COH273" s="90"/>
      <c r="COI273" s="91"/>
      <c r="COJ273" s="86"/>
      <c r="COK273" s="87"/>
      <c r="COL273" s="87"/>
      <c r="COM273" s="87"/>
      <c r="CON273" s="87"/>
      <c r="COO273" s="88"/>
      <c r="COP273" s="12"/>
      <c r="COQ273" s="12"/>
      <c r="COR273" s="88"/>
      <c r="COS273" s="88"/>
      <c r="COT273" s="11"/>
      <c r="COU273" s="11"/>
      <c r="COV273" s="89"/>
      <c r="COW273" s="87"/>
      <c r="COX273" s="90"/>
      <c r="COY273" s="91"/>
      <c r="COZ273" s="86"/>
      <c r="CPA273" s="87"/>
      <c r="CPB273" s="87"/>
      <c r="CPC273" s="87"/>
      <c r="CPD273" s="87"/>
      <c r="CPE273" s="88"/>
      <c r="CPF273" s="12"/>
      <c r="CPG273" s="12"/>
      <c r="CPH273" s="88"/>
      <c r="CPI273" s="88"/>
      <c r="CPJ273" s="11"/>
      <c r="CPK273" s="11"/>
      <c r="CPL273" s="89"/>
      <c r="CPM273" s="87"/>
      <c r="CPN273" s="90"/>
      <c r="CPO273" s="91"/>
      <c r="CPP273" s="86"/>
      <c r="CPQ273" s="87"/>
      <c r="CPR273" s="87"/>
      <c r="CPS273" s="87"/>
      <c r="CPT273" s="87"/>
      <c r="CPU273" s="88"/>
      <c r="CPV273" s="12"/>
      <c r="CPW273" s="12"/>
      <c r="CPX273" s="88"/>
      <c r="CPY273" s="88"/>
      <c r="CPZ273" s="11"/>
      <c r="CQA273" s="11"/>
      <c r="CQB273" s="89"/>
      <c r="CQC273" s="87"/>
      <c r="CQD273" s="90"/>
      <c r="CQE273" s="91"/>
      <c r="CQF273" s="86"/>
      <c r="CQG273" s="87"/>
      <c r="CQH273" s="87"/>
      <c r="CQI273" s="87"/>
      <c r="CQJ273" s="87"/>
      <c r="CQK273" s="88"/>
      <c r="CQL273" s="12"/>
      <c r="CQM273" s="12"/>
      <c r="CQN273" s="88"/>
      <c r="CQO273" s="88"/>
      <c r="CQP273" s="11"/>
      <c r="CQQ273" s="11"/>
      <c r="CQR273" s="89"/>
      <c r="CQS273" s="87"/>
      <c r="CQT273" s="90"/>
      <c r="CQU273" s="91"/>
      <c r="CQV273" s="86"/>
      <c r="CQW273" s="87"/>
      <c r="CQX273" s="87"/>
      <c r="CQY273" s="87"/>
      <c r="CQZ273" s="87"/>
      <c r="CRA273" s="88"/>
      <c r="CRB273" s="12"/>
      <c r="CRC273" s="12"/>
      <c r="CRD273" s="88"/>
      <c r="CRE273" s="88"/>
      <c r="CRF273" s="11"/>
      <c r="CRG273" s="11"/>
      <c r="CRH273" s="89"/>
      <c r="CRI273" s="87"/>
      <c r="CRJ273" s="90"/>
      <c r="CRK273" s="91"/>
      <c r="CRL273" s="86"/>
      <c r="CRM273" s="87"/>
      <c r="CRN273" s="87"/>
      <c r="CRO273" s="87"/>
      <c r="CRP273" s="87"/>
      <c r="CRQ273" s="88"/>
      <c r="CRR273" s="12"/>
      <c r="CRS273" s="12"/>
      <c r="CRT273" s="88"/>
      <c r="CRU273" s="88"/>
      <c r="CRV273" s="11"/>
      <c r="CRW273" s="11"/>
      <c r="CRX273" s="89"/>
      <c r="CRY273" s="87"/>
      <c r="CRZ273" s="90"/>
      <c r="CSA273" s="91"/>
      <c r="CSB273" s="86"/>
      <c r="CSC273" s="87"/>
      <c r="CSD273" s="87"/>
      <c r="CSE273" s="87"/>
      <c r="CSF273" s="87"/>
      <c r="CSG273" s="88"/>
      <c r="CSH273" s="12"/>
      <c r="CSI273" s="12"/>
      <c r="CSJ273" s="88"/>
      <c r="CSK273" s="88"/>
      <c r="CSL273" s="11"/>
      <c r="CSM273" s="11"/>
      <c r="CSN273" s="89"/>
      <c r="CSO273" s="87"/>
      <c r="CSP273" s="90"/>
      <c r="CSQ273" s="91"/>
      <c r="CSR273" s="86"/>
      <c r="CSS273" s="87"/>
      <c r="CST273" s="87"/>
      <c r="CSU273" s="87"/>
      <c r="CSV273" s="87"/>
      <c r="CSW273" s="88"/>
      <c r="CSX273" s="12"/>
      <c r="CSY273" s="12"/>
      <c r="CSZ273" s="88"/>
      <c r="CTA273" s="88"/>
      <c r="CTB273" s="11"/>
      <c r="CTC273" s="11"/>
      <c r="CTD273" s="89"/>
      <c r="CTE273" s="87"/>
      <c r="CTF273" s="90"/>
      <c r="CTG273" s="91"/>
      <c r="CTH273" s="86"/>
      <c r="CTI273" s="87"/>
      <c r="CTJ273" s="87"/>
      <c r="CTK273" s="87"/>
      <c r="CTL273" s="87"/>
      <c r="CTM273" s="88"/>
      <c r="CTN273" s="12"/>
      <c r="CTO273" s="12"/>
      <c r="CTP273" s="88"/>
      <c r="CTQ273" s="88"/>
      <c r="CTR273" s="11"/>
      <c r="CTS273" s="11"/>
      <c r="CTT273" s="89"/>
      <c r="CTU273" s="87"/>
      <c r="CTV273" s="90"/>
      <c r="CTW273" s="91"/>
      <c r="CTX273" s="86"/>
      <c r="CTY273" s="87"/>
      <c r="CTZ273" s="87"/>
      <c r="CUA273" s="87"/>
      <c r="CUB273" s="87"/>
      <c r="CUC273" s="88"/>
      <c r="CUD273" s="12"/>
      <c r="CUE273" s="12"/>
      <c r="CUF273" s="88"/>
      <c r="CUG273" s="88"/>
      <c r="CUH273" s="11"/>
      <c r="CUI273" s="11"/>
      <c r="CUJ273" s="89"/>
      <c r="CUK273" s="87"/>
      <c r="CUL273" s="90"/>
      <c r="CUM273" s="91"/>
      <c r="CUN273" s="86"/>
      <c r="CUO273" s="87"/>
      <c r="CUP273" s="87"/>
      <c r="CUQ273" s="87"/>
      <c r="CUR273" s="87"/>
      <c r="CUS273" s="88"/>
      <c r="CUT273" s="12"/>
      <c r="CUU273" s="12"/>
      <c r="CUV273" s="88"/>
      <c r="CUW273" s="88"/>
      <c r="CUX273" s="11"/>
      <c r="CUY273" s="11"/>
      <c r="CUZ273" s="89"/>
      <c r="CVA273" s="87"/>
      <c r="CVB273" s="90"/>
      <c r="CVC273" s="91"/>
      <c r="CVD273" s="86"/>
      <c r="CVE273" s="87"/>
      <c r="CVF273" s="87"/>
      <c r="CVG273" s="87"/>
      <c r="CVH273" s="87"/>
      <c r="CVI273" s="88"/>
      <c r="CVJ273" s="12"/>
      <c r="CVK273" s="12"/>
      <c r="CVL273" s="88"/>
      <c r="CVM273" s="88"/>
      <c r="CVN273" s="11"/>
      <c r="CVO273" s="11"/>
      <c r="CVP273" s="89"/>
      <c r="CVQ273" s="87"/>
      <c r="CVR273" s="90"/>
      <c r="CVS273" s="91"/>
      <c r="CVT273" s="86"/>
      <c r="CVU273" s="87"/>
      <c r="CVV273" s="87"/>
      <c r="CVW273" s="87"/>
      <c r="CVX273" s="87"/>
      <c r="CVY273" s="88"/>
      <c r="CVZ273" s="12"/>
      <c r="CWA273" s="12"/>
      <c r="CWB273" s="88"/>
      <c r="CWC273" s="88"/>
      <c r="CWD273" s="11"/>
      <c r="CWE273" s="11"/>
      <c r="CWF273" s="89"/>
      <c r="CWG273" s="87"/>
      <c r="CWH273" s="90"/>
      <c r="CWI273" s="91"/>
      <c r="CWJ273" s="86"/>
      <c r="CWK273" s="87"/>
      <c r="CWL273" s="87"/>
      <c r="CWM273" s="87"/>
      <c r="CWN273" s="87"/>
      <c r="CWO273" s="88"/>
      <c r="CWP273" s="12"/>
      <c r="CWQ273" s="12"/>
      <c r="CWR273" s="88"/>
      <c r="CWS273" s="88"/>
      <c r="CWT273" s="11"/>
      <c r="CWU273" s="11"/>
      <c r="CWV273" s="89"/>
      <c r="CWW273" s="87"/>
      <c r="CWX273" s="90"/>
      <c r="CWY273" s="91"/>
      <c r="CWZ273" s="86"/>
      <c r="CXA273" s="87"/>
      <c r="CXB273" s="87"/>
      <c r="CXC273" s="87"/>
      <c r="CXD273" s="87"/>
      <c r="CXE273" s="88"/>
      <c r="CXF273" s="12"/>
      <c r="CXG273" s="12"/>
      <c r="CXH273" s="88"/>
      <c r="CXI273" s="88"/>
      <c r="CXJ273" s="11"/>
      <c r="CXK273" s="11"/>
      <c r="CXL273" s="89"/>
      <c r="CXM273" s="87"/>
      <c r="CXN273" s="90"/>
      <c r="CXO273" s="91"/>
      <c r="CXP273" s="86"/>
      <c r="CXQ273" s="87"/>
      <c r="CXR273" s="87"/>
      <c r="CXS273" s="87"/>
      <c r="CXT273" s="87"/>
      <c r="CXU273" s="88"/>
      <c r="CXV273" s="12"/>
      <c r="CXW273" s="12"/>
      <c r="CXX273" s="88"/>
      <c r="CXY273" s="88"/>
      <c r="CXZ273" s="11"/>
      <c r="CYA273" s="11"/>
      <c r="CYB273" s="89"/>
      <c r="CYC273" s="87"/>
      <c r="CYD273" s="90"/>
      <c r="CYE273" s="91"/>
      <c r="CYF273" s="86"/>
      <c r="CYG273" s="87"/>
      <c r="CYH273" s="87"/>
      <c r="CYI273" s="87"/>
      <c r="CYJ273" s="87"/>
      <c r="CYK273" s="88"/>
      <c r="CYL273" s="12"/>
      <c r="CYM273" s="12"/>
      <c r="CYN273" s="88"/>
      <c r="CYO273" s="88"/>
      <c r="CYP273" s="11"/>
      <c r="CYQ273" s="11"/>
      <c r="CYR273" s="89"/>
      <c r="CYS273" s="87"/>
      <c r="CYT273" s="90"/>
      <c r="CYU273" s="91"/>
      <c r="CYV273" s="86"/>
      <c r="CYW273" s="87"/>
      <c r="CYX273" s="87"/>
      <c r="CYY273" s="87"/>
      <c r="CYZ273" s="87"/>
      <c r="CZA273" s="88"/>
      <c r="CZB273" s="12"/>
      <c r="CZC273" s="12"/>
      <c r="CZD273" s="88"/>
      <c r="CZE273" s="88"/>
      <c r="CZF273" s="11"/>
      <c r="CZG273" s="11"/>
      <c r="CZH273" s="89"/>
      <c r="CZI273" s="87"/>
      <c r="CZJ273" s="90"/>
      <c r="CZK273" s="91"/>
      <c r="CZL273" s="86"/>
      <c r="CZM273" s="87"/>
      <c r="CZN273" s="87"/>
      <c r="CZO273" s="87"/>
      <c r="CZP273" s="87"/>
      <c r="CZQ273" s="88"/>
      <c r="CZR273" s="12"/>
      <c r="CZS273" s="12"/>
      <c r="CZT273" s="88"/>
      <c r="CZU273" s="88"/>
      <c r="CZV273" s="11"/>
      <c r="CZW273" s="11"/>
      <c r="CZX273" s="89"/>
      <c r="CZY273" s="87"/>
      <c r="CZZ273" s="90"/>
      <c r="DAA273" s="91"/>
      <c r="DAB273" s="86"/>
      <c r="DAC273" s="87"/>
      <c r="DAD273" s="87"/>
      <c r="DAE273" s="87"/>
      <c r="DAF273" s="87"/>
      <c r="DAG273" s="88"/>
      <c r="DAH273" s="12"/>
      <c r="DAI273" s="12"/>
      <c r="DAJ273" s="88"/>
      <c r="DAK273" s="88"/>
      <c r="DAL273" s="11"/>
      <c r="DAM273" s="11"/>
      <c r="DAN273" s="89"/>
      <c r="DAO273" s="87"/>
      <c r="DAP273" s="90"/>
      <c r="DAQ273" s="91"/>
      <c r="DAR273" s="86"/>
      <c r="DAS273" s="87"/>
      <c r="DAT273" s="87"/>
      <c r="DAU273" s="87"/>
      <c r="DAV273" s="87"/>
      <c r="DAW273" s="88"/>
      <c r="DAX273" s="12"/>
      <c r="DAY273" s="12"/>
      <c r="DAZ273" s="88"/>
      <c r="DBA273" s="88"/>
      <c r="DBB273" s="11"/>
      <c r="DBC273" s="11"/>
      <c r="DBD273" s="89"/>
      <c r="DBE273" s="87"/>
      <c r="DBF273" s="90"/>
      <c r="DBG273" s="91"/>
      <c r="DBH273" s="86"/>
      <c r="DBI273" s="87"/>
      <c r="DBJ273" s="87"/>
      <c r="DBK273" s="87"/>
      <c r="DBL273" s="87"/>
      <c r="DBM273" s="88"/>
      <c r="DBN273" s="12"/>
      <c r="DBO273" s="12"/>
      <c r="DBP273" s="88"/>
      <c r="DBQ273" s="88"/>
      <c r="DBR273" s="11"/>
      <c r="DBS273" s="11"/>
      <c r="DBT273" s="89"/>
      <c r="DBU273" s="87"/>
      <c r="DBV273" s="90"/>
      <c r="DBW273" s="91"/>
      <c r="DBX273" s="86"/>
      <c r="DBY273" s="87"/>
      <c r="DBZ273" s="87"/>
      <c r="DCA273" s="87"/>
      <c r="DCB273" s="87"/>
      <c r="DCC273" s="88"/>
      <c r="DCD273" s="12"/>
      <c r="DCE273" s="12"/>
      <c r="DCF273" s="88"/>
      <c r="DCG273" s="88"/>
      <c r="DCH273" s="11"/>
      <c r="DCI273" s="11"/>
      <c r="DCJ273" s="89"/>
      <c r="DCK273" s="87"/>
      <c r="DCL273" s="90"/>
      <c r="DCM273" s="91"/>
      <c r="DCN273" s="86"/>
      <c r="DCO273" s="87"/>
      <c r="DCP273" s="87"/>
      <c r="DCQ273" s="87"/>
      <c r="DCR273" s="87"/>
      <c r="DCS273" s="88"/>
      <c r="DCT273" s="12"/>
      <c r="DCU273" s="12"/>
      <c r="DCV273" s="88"/>
      <c r="DCW273" s="88"/>
      <c r="DCX273" s="11"/>
      <c r="DCY273" s="11"/>
      <c r="DCZ273" s="89"/>
      <c r="DDA273" s="87"/>
      <c r="DDB273" s="90"/>
      <c r="DDC273" s="91"/>
      <c r="DDD273" s="86"/>
      <c r="DDE273" s="87"/>
      <c r="DDF273" s="87"/>
      <c r="DDG273" s="87"/>
      <c r="DDH273" s="87"/>
      <c r="DDI273" s="88"/>
      <c r="DDJ273" s="12"/>
      <c r="DDK273" s="12"/>
      <c r="DDL273" s="88"/>
      <c r="DDM273" s="88"/>
      <c r="DDN273" s="11"/>
      <c r="DDO273" s="11"/>
      <c r="DDP273" s="89"/>
      <c r="DDQ273" s="87"/>
      <c r="DDR273" s="90"/>
      <c r="DDS273" s="91"/>
      <c r="DDT273" s="86"/>
      <c r="DDU273" s="87"/>
      <c r="DDV273" s="87"/>
      <c r="DDW273" s="87"/>
      <c r="DDX273" s="87"/>
      <c r="DDY273" s="88"/>
      <c r="DDZ273" s="12"/>
      <c r="DEA273" s="12"/>
      <c r="DEB273" s="88"/>
      <c r="DEC273" s="88"/>
      <c r="DED273" s="11"/>
      <c r="DEE273" s="11"/>
      <c r="DEF273" s="89"/>
      <c r="DEG273" s="87"/>
      <c r="DEH273" s="90"/>
      <c r="DEI273" s="91"/>
      <c r="DEJ273" s="86"/>
      <c r="DEK273" s="87"/>
      <c r="DEL273" s="87"/>
      <c r="DEM273" s="87"/>
      <c r="DEN273" s="87"/>
      <c r="DEO273" s="88"/>
      <c r="DEP273" s="12"/>
      <c r="DEQ273" s="12"/>
      <c r="DER273" s="88"/>
      <c r="DES273" s="88"/>
      <c r="DET273" s="11"/>
      <c r="DEU273" s="11"/>
      <c r="DEV273" s="89"/>
      <c r="DEW273" s="87"/>
      <c r="DEX273" s="90"/>
      <c r="DEY273" s="91"/>
      <c r="DEZ273" s="86"/>
      <c r="DFA273" s="87"/>
      <c r="DFB273" s="87"/>
      <c r="DFC273" s="87"/>
      <c r="DFD273" s="87"/>
      <c r="DFE273" s="88"/>
      <c r="DFF273" s="12"/>
      <c r="DFG273" s="12"/>
      <c r="DFH273" s="88"/>
      <c r="DFI273" s="88"/>
      <c r="DFJ273" s="11"/>
      <c r="DFK273" s="11"/>
      <c r="DFL273" s="89"/>
      <c r="DFM273" s="87"/>
      <c r="DFN273" s="90"/>
      <c r="DFO273" s="91"/>
      <c r="DFP273" s="86"/>
      <c r="DFQ273" s="87"/>
      <c r="DFR273" s="87"/>
      <c r="DFS273" s="87"/>
      <c r="DFT273" s="87"/>
      <c r="DFU273" s="88"/>
      <c r="DFV273" s="12"/>
      <c r="DFW273" s="12"/>
      <c r="DFX273" s="88"/>
      <c r="DFY273" s="88"/>
      <c r="DFZ273" s="11"/>
      <c r="DGA273" s="11"/>
      <c r="DGB273" s="89"/>
      <c r="DGC273" s="87"/>
      <c r="DGD273" s="90"/>
      <c r="DGE273" s="91"/>
      <c r="DGF273" s="86"/>
      <c r="DGG273" s="87"/>
      <c r="DGH273" s="87"/>
      <c r="DGI273" s="87"/>
      <c r="DGJ273" s="87"/>
      <c r="DGK273" s="88"/>
      <c r="DGL273" s="12"/>
      <c r="DGM273" s="12"/>
      <c r="DGN273" s="88"/>
      <c r="DGO273" s="88"/>
      <c r="DGP273" s="11"/>
      <c r="DGQ273" s="11"/>
      <c r="DGR273" s="89"/>
      <c r="DGS273" s="87"/>
      <c r="DGT273" s="90"/>
      <c r="DGU273" s="91"/>
      <c r="DGV273" s="86"/>
      <c r="DGW273" s="87"/>
      <c r="DGX273" s="87"/>
      <c r="DGY273" s="87"/>
      <c r="DGZ273" s="87"/>
      <c r="DHA273" s="88"/>
      <c r="DHB273" s="12"/>
      <c r="DHC273" s="12"/>
      <c r="DHD273" s="88"/>
      <c r="DHE273" s="88"/>
      <c r="DHF273" s="11"/>
      <c r="DHG273" s="11"/>
      <c r="DHH273" s="89"/>
      <c r="DHI273" s="87"/>
      <c r="DHJ273" s="90"/>
      <c r="DHK273" s="91"/>
      <c r="DHL273" s="86"/>
      <c r="DHM273" s="87"/>
      <c r="DHN273" s="87"/>
      <c r="DHO273" s="87"/>
      <c r="DHP273" s="87"/>
      <c r="DHQ273" s="88"/>
      <c r="DHR273" s="12"/>
      <c r="DHS273" s="12"/>
      <c r="DHT273" s="88"/>
      <c r="DHU273" s="88"/>
      <c r="DHV273" s="11"/>
      <c r="DHW273" s="11"/>
      <c r="DHX273" s="89"/>
      <c r="DHY273" s="87"/>
      <c r="DHZ273" s="90"/>
      <c r="DIA273" s="91"/>
      <c r="DIB273" s="86"/>
      <c r="DIC273" s="87"/>
      <c r="DID273" s="87"/>
      <c r="DIE273" s="87"/>
      <c r="DIF273" s="87"/>
      <c r="DIG273" s="88"/>
      <c r="DIH273" s="12"/>
      <c r="DII273" s="12"/>
      <c r="DIJ273" s="88"/>
      <c r="DIK273" s="88"/>
      <c r="DIL273" s="11"/>
      <c r="DIM273" s="11"/>
      <c r="DIN273" s="89"/>
      <c r="DIO273" s="87"/>
      <c r="DIP273" s="90"/>
      <c r="DIQ273" s="91"/>
      <c r="DIR273" s="86"/>
      <c r="DIS273" s="87"/>
      <c r="DIT273" s="87"/>
      <c r="DIU273" s="87"/>
      <c r="DIV273" s="87"/>
      <c r="DIW273" s="88"/>
      <c r="DIX273" s="12"/>
      <c r="DIY273" s="12"/>
      <c r="DIZ273" s="88"/>
      <c r="DJA273" s="88"/>
      <c r="DJB273" s="11"/>
      <c r="DJC273" s="11"/>
      <c r="DJD273" s="89"/>
      <c r="DJE273" s="87"/>
      <c r="DJF273" s="90"/>
      <c r="DJG273" s="91"/>
      <c r="DJH273" s="86"/>
      <c r="DJI273" s="87"/>
      <c r="DJJ273" s="87"/>
      <c r="DJK273" s="87"/>
      <c r="DJL273" s="87"/>
      <c r="DJM273" s="88"/>
      <c r="DJN273" s="12"/>
      <c r="DJO273" s="12"/>
      <c r="DJP273" s="88"/>
      <c r="DJQ273" s="88"/>
      <c r="DJR273" s="11"/>
      <c r="DJS273" s="11"/>
      <c r="DJT273" s="89"/>
      <c r="DJU273" s="87"/>
      <c r="DJV273" s="90"/>
      <c r="DJW273" s="91"/>
      <c r="DJX273" s="86"/>
      <c r="DJY273" s="87"/>
      <c r="DJZ273" s="87"/>
      <c r="DKA273" s="87"/>
      <c r="DKB273" s="87"/>
      <c r="DKC273" s="88"/>
      <c r="DKD273" s="12"/>
      <c r="DKE273" s="12"/>
      <c r="DKF273" s="88"/>
      <c r="DKG273" s="88"/>
      <c r="DKH273" s="11"/>
      <c r="DKI273" s="11"/>
      <c r="DKJ273" s="89"/>
      <c r="DKK273" s="87"/>
      <c r="DKL273" s="90"/>
      <c r="DKM273" s="91"/>
      <c r="DKN273" s="86"/>
      <c r="DKO273" s="87"/>
      <c r="DKP273" s="87"/>
      <c r="DKQ273" s="87"/>
      <c r="DKR273" s="87"/>
      <c r="DKS273" s="88"/>
      <c r="DKT273" s="12"/>
      <c r="DKU273" s="12"/>
      <c r="DKV273" s="88"/>
      <c r="DKW273" s="88"/>
      <c r="DKX273" s="11"/>
      <c r="DKY273" s="11"/>
      <c r="DKZ273" s="89"/>
      <c r="DLA273" s="87"/>
      <c r="DLB273" s="90"/>
      <c r="DLC273" s="91"/>
      <c r="DLD273" s="86"/>
      <c r="DLE273" s="87"/>
      <c r="DLF273" s="87"/>
      <c r="DLG273" s="87"/>
      <c r="DLH273" s="87"/>
      <c r="DLI273" s="88"/>
      <c r="DLJ273" s="12"/>
      <c r="DLK273" s="12"/>
      <c r="DLL273" s="88"/>
      <c r="DLM273" s="88"/>
      <c r="DLN273" s="11"/>
      <c r="DLO273" s="11"/>
      <c r="DLP273" s="89"/>
      <c r="DLQ273" s="87"/>
      <c r="DLR273" s="90"/>
      <c r="DLS273" s="91"/>
      <c r="DLT273" s="86"/>
      <c r="DLU273" s="87"/>
      <c r="DLV273" s="87"/>
      <c r="DLW273" s="87"/>
      <c r="DLX273" s="87"/>
      <c r="DLY273" s="88"/>
      <c r="DLZ273" s="12"/>
      <c r="DMA273" s="12"/>
      <c r="DMB273" s="88"/>
      <c r="DMC273" s="88"/>
      <c r="DMD273" s="11"/>
      <c r="DME273" s="11"/>
      <c r="DMF273" s="89"/>
      <c r="DMG273" s="87"/>
      <c r="DMH273" s="90"/>
      <c r="DMI273" s="91"/>
      <c r="DMJ273" s="86"/>
      <c r="DMK273" s="87"/>
      <c r="DML273" s="87"/>
      <c r="DMM273" s="87"/>
      <c r="DMN273" s="87"/>
      <c r="DMO273" s="88"/>
      <c r="DMP273" s="12"/>
      <c r="DMQ273" s="12"/>
      <c r="DMR273" s="88"/>
      <c r="DMS273" s="88"/>
      <c r="DMT273" s="11"/>
      <c r="DMU273" s="11"/>
      <c r="DMV273" s="89"/>
      <c r="DMW273" s="87"/>
      <c r="DMX273" s="90"/>
      <c r="DMY273" s="91"/>
      <c r="DMZ273" s="86"/>
      <c r="DNA273" s="87"/>
      <c r="DNB273" s="87"/>
      <c r="DNC273" s="87"/>
      <c r="DND273" s="87"/>
      <c r="DNE273" s="88"/>
      <c r="DNF273" s="12"/>
      <c r="DNG273" s="12"/>
      <c r="DNH273" s="88"/>
      <c r="DNI273" s="88"/>
      <c r="DNJ273" s="11"/>
      <c r="DNK273" s="11"/>
      <c r="DNL273" s="89"/>
      <c r="DNM273" s="87"/>
      <c r="DNN273" s="90"/>
      <c r="DNO273" s="91"/>
      <c r="DNP273" s="86"/>
      <c r="DNQ273" s="87"/>
      <c r="DNR273" s="87"/>
      <c r="DNS273" s="87"/>
      <c r="DNT273" s="87"/>
      <c r="DNU273" s="88"/>
      <c r="DNV273" s="12"/>
      <c r="DNW273" s="12"/>
      <c r="DNX273" s="88"/>
      <c r="DNY273" s="88"/>
      <c r="DNZ273" s="11"/>
      <c r="DOA273" s="11"/>
      <c r="DOB273" s="89"/>
      <c r="DOC273" s="87"/>
      <c r="DOD273" s="90"/>
      <c r="DOE273" s="91"/>
      <c r="DOF273" s="86"/>
      <c r="DOG273" s="87"/>
      <c r="DOH273" s="87"/>
      <c r="DOI273" s="87"/>
      <c r="DOJ273" s="87"/>
      <c r="DOK273" s="88"/>
      <c r="DOL273" s="12"/>
      <c r="DOM273" s="12"/>
      <c r="DON273" s="88"/>
      <c r="DOO273" s="88"/>
      <c r="DOP273" s="11"/>
      <c r="DOQ273" s="11"/>
      <c r="DOR273" s="89"/>
      <c r="DOS273" s="87"/>
      <c r="DOT273" s="90"/>
      <c r="DOU273" s="91"/>
      <c r="DOV273" s="86"/>
      <c r="DOW273" s="87"/>
      <c r="DOX273" s="87"/>
      <c r="DOY273" s="87"/>
      <c r="DOZ273" s="87"/>
      <c r="DPA273" s="88"/>
      <c r="DPB273" s="12"/>
      <c r="DPC273" s="12"/>
      <c r="DPD273" s="88"/>
      <c r="DPE273" s="88"/>
      <c r="DPF273" s="11"/>
      <c r="DPG273" s="11"/>
      <c r="DPH273" s="89"/>
      <c r="DPI273" s="87"/>
      <c r="DPJ273" s="90"/>
      <c r="DPK273" s="91"/>
      <c r="DPL273" s="86"/>
      <c r="DPM273" s="87"/>
      <c r="DPN273" s="87"/>
      <c r="DPO273" s="87"/>
      <c r="DPP273" s="87"/>
      <c r="DPQ273" s="88"/>
      <c r="DPR273" s="12"/>
      <c r="DPS273" s="12"/>
      <c r="DPT273" s="88"/>
      <c r="DPU273" s="88"/>
      <c r="DPV273" s="11"/>
      <c r="DPW273" s="11"/>
      <c r="DPX273" s="89"/>
      <c r="DPY273" s="87"/>
      <c r="DPZ273" s="90"/>
      <c r="DQA273" s="91"/>
      <c r="DQB273" s="86"/>
      <c r="DQC273" s="87"/>
      <c r="DQD273" s="87"/>
      <c r="DQE273" s="87"/>
      <c r="DQF273" s="87"/>
      <c r="DQG273" s="88"/>
      <c r="DQH273" s="12"/>
      <c r="DQI273" s="12"/>
      <c r="DQJ273" s="88"/>
      <c r="DQK273" s="88"/>
      <c r="DQL273" s="11"/>
      <c r="DQM273" s="11"/>
      <c r="DQN273" s="89"/>
      <c r="DQO273" s="87"/>
      <c r="DQP273" s="90"/>
      <c r="DQQ273" s="91"/>
      <c r="DQR273" s="86"/>
      <c r="DQS273" s="87"/>
      <c r="DQT273" s="87"/>
      <c r="DQU273" s="87"/>
      <c r="DQV273" s="87"/>
      <c r="DQW273" s="88"/>
      <c r="DQX273" s="12"/>
      <c r="DQY273" s="12"/>
      <c r="DQZ273" s="88"/>
      <c r="DRA273" s="88"/>
      <c r="DRB273" s="11"/>
      <c r="DRC273" s="11"/>
      <c r="DRD273" s="89"/>
      <c r="DRE273" s="87"/>
      <c r="DRF273" s="90"/>
      <c r="DRG273" s="91"/>
      <c r="DRH273" s="86"/>
      <c r="DRI273" s="87"/>
      <c r="DRJ273" s="87"/>
      <c r="DRK273" s="87"/>
      <c r="DRL273" s="87"/>
      <c r="DRM273" s="88"/>
      <c r="DRN273" s="12"/>
      <c r="DRO273" s="12"/>
      <c r="DRP273" s="88"/>
      <c r="DRQ273" s="88"/>
      <c r="DRR273" s="11"/>
      <c r="DRS273" s="11"/>
      <c r="DRT273" s="89"/>
      <c r="DRU273" s="87"/>
      <c r="DRV273" s="90"/>
      <c r="DRW273" s="91"/>
      <c r="DRX273" s="86"/>
      <c r="DRY273" s="87"/>
      <c r="DRZ273" s="87"/>
      <c r="DSA273" s="87"/>
      <c r="DSB273" s="87"/>
      <c r="DSC273" s="88"/>
      <c r="DSD273" s="12"/>
      <c r="DSE273" s="12"/>
      <c r="DSF273" s="88"/>
      <c r="DSG273" s="88"/>
      <c r="DSH273" s="11"/>
      <c r="DSI273" s="11"/>
      <c r="DSJ273" s="89"/>
      <c r="DSK273" s="87"/>
      <c r="DSL273" s="90"/>
      <c r="DSM273" s="91"/>
      <c r="DSN273" s="86"/>
      <c r="DSO273" s="87"/>
      <c r="DSP273" s="87"/>
      <c r="DSQ273" s="87"/>
      <c r="DSR273" s="87"/>
      <c r="DSS273" s="88"/>
      <c r="DST273" s="12"/>
      <c r="DSU273" s="12"/>
      <c r="DSV273" s="88"/>
      <c r="DSW273" s="88"/>
      <c r="DSX273" s="11"/>
      <c r="DSY273" s="11"/>
      <c r="DSZ273" s="89"/>
      <c r="DTA273" s="87"/>
      <c r="DTB273" s="90"/>
      <c r="DTC273" s="91"/>
      <c r="DTD273" s="86"/>
      <c r="DTE273" s="87"/>
      <c r="DTF273" s="87"/>
      <c r="DTG273" s="87"/>
      <c r="DTH273" s="87"/>
      <c r="DTI273" s="88"/>
      <c r="DTJ273" s="12"/>
      <c r="DTK273" s="12"/>
      <c r="DTL273" s="88"/>
      <c r="DTM273" s="88"/>
      <c r="DTN273" s="11"/>
      <c r="DTO273" s="11"/>
      <c r="DTP273" s="89"/>
      <c r="DTQ273" s="87"/>
      <c r="DTR273" s="90"/>
      <c r="DTS273" s="91"/>
      <c r="DTT273" s="86"/>
      <c r="DTU273" s="87"/>
      <c r="DTV273" s="87"/>
      <c r="DTW273" s="87"/>
      <c r="DTX273" s="87"/>
      <c r="DTY273" s="88"/>
      <c r="DTZ273" s="12"/>
      <c r="DUA273" s="12"/>
      <c r="DUB273" s="88"/>
      <c r="DUC273" s="88"/>
      <c r="DUD273" s="11"/>
      <c r="DUE273" s="11"/>
      <c r="DUF273" s="89"/>
      <c r="DUG273" s="87"/>
      <c r="DUH273" s="90"/>
      <c r="DUI273" s="91"/>
      <c r="DUJ273" s="86"/>
      <c r="DUK273" s="87"/>
      <c r="DUL273" s="87"/>
      <c r="DUM273" s="87"/>
      <c r="DUN273" s="87"/>
      <c r="DUO273" s="88"/>
      <c r="DUP273" s="12"/>
      <c r="DUQ273" s="12"/>
      <c r="DUR273" s="88"/>
      <c r="DUS273" s="88"/>
      <c r="DUT273" s="11"/>
      <c r="DUU273" s="11"/>
      <c r="DUV273" s="89"/>
      <c r="DUW273" s="87"/>
      <c r="DUX273" s="90"/>
      <c r="DUY273" s="91"/>
      <c r="DUZ273" s="86"/>
      <c r="DVA273" s="87"/>
      <c r="DVB273" s="87"/>
      <c r="DVC273" s="87"/>
      <c r="DVD273" s="87"/>
      <c r="DVE273" s="88"/>
      <c r="DVF273" s="12"/>
      <c r="DVG273" s="12"/>
      <c r="DVH273" s="88"/>
      <c r="DVI273" s="88"/>
      <c r="DVJ273" s="11"/>
      <c r="DVK273" s="11"/>
      <c r="DVL273" s="89"/>
      <c r="DVM273" s="87"/>
      <c r="DVN273" s="90"/>
      <c r="DVO273" s="91"/>
      <c r="DVP273" s="86"/>
      <c r="DVQ273" s="87"/>
      <c r="DVR273" s="87"/>
      <c r="DVS273" s="87"/>
      <c r="DVT273" s="87"/>
      <c r="DVU273" s="88"/>
      <c r="DVV273" s="12"/>
      <c r="DVW273" s="12"/>
      <c r="DVX273" s="88"/>
      <c r="DVY273" s="88"/>
      <c r="DVZ273" s="11"/>
      <c r="DWA273" s="11"/>
      <c r="DWB273" s="89"/>
      <c r="DWC273" s="87"/>
      <c r="DWD273" s="90"/>
      <c r="DWE273" s="91"/>
      <c r="DWF273" s="86"/>
      <c r="DWG273" s="87"/>
      <c r="DWH273" s="87"/>
      <c r="DWI273" s="87"/>
      <c r="DWJ273" s="87"/>
      <c r="DWK273" s="88"/>
      <c r="DWL273" s="12"/>
      <c r="DWM273" s="12"/>
      <c r="DWN273" s="88"/>
      <c r="DWO273" s="88"/>
      <c r="DWP273" s="11"/>
      <c r="DWQ273" s="11"/>
      <c r="DWR273" s="89"/>
      <c r="DWS273" s="87"/>
      <c r="DWT273" s="90"/>
      <c r="DWU273" s="91"/>
      <c r="DWV273" s="86"/>
      <c r="DWW273" s="87"/>
      <c r="DWX273" s="87"/>
      <c r="DWY273" s="87"/>
      <c r="DWZ273" s="87"/>
      <c r="DXA273" s="88"/>
      <c r="DXB273" s="12"/>
      <c r="DXC273" s="12"/>
      <c r="DXD273" s="88"/>
      <c r="DXE273" s="88"/>
      <c r="DXF273" s="11"/>
      <c r="DXG273" s="11"/>
      <c r="DXH273" s="89"/>
      <c r="DXI273" s="87"/>
      <c r="DXJ273" s="90"/>
      <c r="DXK273" s="91"/>
      <c r="DXL273" s="86"/>
      <c r="DXM273" s="87"/>
      <c r="DXN273" s="87"/>
      <c r="DXO273" s="87"/>
      <c r="DXP273" s="87"/>
      <c r="DXQ273" s="88"/>
      <c r="DXR273" s="12"/>
      <c r="DXS273" s="12"/>
      <c r="DXT273" s="88"/>
      <c r="DXU273" s="88"/>
      <c r="DXV273" s="11"/>
      <c r="DXW273" s="11"/>
      <c r="DXX273" s="89"/>
      <c r="DXY273" s="87"/>
      <c r="DXZ273" s="90"/>
      <c r="DYA273" s="91"/>
      <c r="DYB273" s="86"/>
      <c r="DYC273" s="87"/>
      <c r="DYD273" s="87"/>
      <c r="DYE273" s="87"/>
      <c r="DYF273" s="87"/>
      <c r="DYG273" s="88"/>
      <c r="DYH273" s="12"/>
      <c r="DYI273" s="12"/>
      <c r="DYJ273" s="88"/>
      <c r="DYK273" s="88"/>
      <c r="DYL273" s="11"/>
      <c r="DYM273" s="11"/>
      <c r="DYN273" s="89"/>
      <c r="DYO273" s="87"/>
      <c r="DYP273" s="90"/>
      <c r="DYQ273" s="91"/>
      <c r="DYR273" s="86"/>
      <c r="DYS273" s="87"/>
      <c r="DYT273" s="87"/>
      <c r="DYU273" s="87"/>
      <c r="DYV273" s="87"/>
      <c r="DYW273" s="88"/>
      <c r="DYX273" s="12"/>
      <c r="DYY273" s="12"/>
      <c r="DYZ273" s="88"/>
      <c r="DZA273" s="88"/>
      <c r="DZB273" s="11"/>
      <c r="DZC273" s="11"/>
      <c r="DZD273" s="89"/>
      <c r="DZE273" s="87"/>
      <c r="DZF273" s="90"/>
      <c r="DZG273" s="91"/>
      <c r="DZH273" s="86"/>
      <c r="DZI273" s="87"/>
      <c r="DZJ273" s="87"/>
      <c r="DZK273" s="87"/>
      <c r="DZL273" s="87"/>
      <c r="DZM273" s="88"/>
      <c r="DZN273" s="12"/>
      <c r="DZO273" s="12"/>
      <c r="DZP273" s="88"/>
      <c r="DZQ273" s="88"/>
      <c r="DZR273" s="11"/>
      <c r="DZS273" s="11"/>
      <c r="DZT273" s="89"/>
      <c r="DZU273" s="87"/>
      <c r="DZV273" s="90"/>
      <c r="DZW273" s="91"/>
      <c r="DZX273" s="86"/>
      <c r="DZY273" s="87"/>
      <c r="DZZ273" s="87"/>
      <c r="EAA273" s="87"/>
      <c r="EAB273" s="87"/>
      <c r="EAC273" s="88"/>
      <c r="EAD273" s="12"/>
      <c r="EAE273" s="12"/>
      <c r="EAF273" s="88"/>
      <c r="EAG273" s="88"/>
      <c r="EAH273" s="11"/>
      <c r="EAI273" s="11"/>
      <c r="EAJ273" s="89"/>
      <c r="EAK273" s="87"/>
      <c r="EAL273" s="90"/>
      <c r="EAM273" s="91"/>
      <c r="EAN273" s="86"/>
      <c r="EAO273" s="87"/>
      <c r="EAP273" s="87"/>
      <c r="EAQ273" s="87"/>
      <c r="EAR273" s="87"/>
      <c r="EAS273" s="88"/>
      <c r="EAT273" s="12"/>
      <c r="EAU273" s="12"/>
      <c r="EAV273" s="88"/>
      <c r="EAW273" s="88"/>
      <c r="EAX273" s="11"/>
      <c r="EAY273" s="11"/>
      <c r="EAZ273" s="89"/>
      <c r="EBA273" s="87"/>
      <c r="EBB273" s="90"/>
      <c r="EBC273" s="91"/>
      <c r="EBD273" s="86"/>
      <c r="EBE273" s="87"/>
      <c r="EBF273" s="87"/>
      <c r="EBG273" s="87"/>
      <c r="EBH273" s="87"/>
      <c r="EBI273" s="88"/>
      <c r="EBJ273" s="12"/>
      <c r="EBK273" s="12"/>
      <c r="EBL273" s="88"/>
      <c r="EBM273" s="88"/>
      <c r="EBN273" s="11"/>
      <c r="EBO273" s="11"/>
      <c r="EBP273" s="89"/>
      <c r="EBQ273" s="87"/>
      <c r="EBR273" s="90"/>
      <c r="EBS273" s="91"/>
      <c r="EBT273" s="86"/>
      <c r="EBU273" s="87"/>
      <c r="EBV273" s="87"/>
      <c r="EBW273" s="87"/>
      <c r="EBX273" s="87"/>
      <c r="EBY273" s="88"/>
      <c r="EBZ273" s="12"/>
      <c r="ECA273" s="12"/>
      <c r="ECB273" s="88"/>
      <c r="ECC273" s="88"/>
      <c r="ECD273" s="11"/>
      <c r="ECE273" s="11"/>
      <c r="ECF273" s="89"/>
      <c r="ECG273" s="87"/>
      <c r="ECH273" s="90"/>
      <c r="ECI273" s="91"/>
      <c r="ECJ273" s="86"/>
      <c r="ECK273" s="87"/>
      <c r="ECL273" s="87"/>
      <c r="ECM273" s="87"/>
      <c r="ECN273" s="87"/>
      <c r="ECO273" s="88"/>
      <c r="ECP273" s="12"/>
      <c r="ECQ273" s="12"/>
      <c r="ECR273" s="88"/>
      <c r="ECS273" s="88"/>
      <c r="ECT273" s="11"/>
      <c r="ECU273" s="11"/>
      <c r="ECV273" s="89"/>
      <c r="ECW273" s="87"/>
      <c r="ECX273" s="90"/>
      <c r="ECY273" s="91"/>
      <c r="ECZ273" s="86"/>
      <c r="EDA273" s="87"/>
      <c r="EDB273" s="87"/>
      <c r="EDC273" s="87"/>
      <c r="EDD273" s="87"/>
      <c r="EDE273" s="88"/>
      <c r="EDF273" s="12"/>
      <c r="EDG273" s="12"/>
      <c r="EDH273" s="88"/>
      <c r="EDI273" s="88"/>
      <c r="EDJ273" s="11"/>
      <c r="EDK273" s="11"/>
      <c r="EDL273" s="89"/>
      <c r="EDM273" s="87"/>
      <c r="EDN273" s="90"/>
      <c r="EDO273" s="91"/>
      <c r="EDP273" s="86"/>
      <c r="EDQ273" s="87"/>
      <c r="EDR273" s="87"/>
      <c r="EDS273" s="87"/>
      <c r="EDT273" s="87"/>
      <c r="EDU273" s="88"/>
      <c r="EDV273" s="12"/>
      <c r="EDW273" s="12"/>
      <c r="EDX273" s="88"/>
      <c r="EDY273" s="88"/>
      <c r="EDZ273" s="11"/>
      <c r="EEA273" s="11"/>
      <c r="EEB273" s="89"/>
      <c r="EEC273" s="87"/>
      <c r="EED273" s="90"/>
      <c r="EEE273" s="91"/>
      <c r="EEF273" s="86"/>
      <c r="EEG273" s="87"/>
      <c r="EEH273" s="87"/>
      <c r="EEI273" s="87"/>
      <c r="EEJ273" s="87"/>
      <c r="EEK273" s="88"/>
      <c r="EEL273" s="12"/>
      <c r="EEM273" s="12"/>
      <c r="EEN273" s="88"/>
      <c r="EEO273" s="88"/>
      <c r="EEP273" s="11"/>
      <c r="EEQ273" s="11"/>
      <c r="EER273" s="89"/>
      <c r="EES273" s="87"/>
      <c r="EET273" s="90"/>
      <c r="EEU273" s="91"/>
      <c r="EEV273" s="86"/>
      <c r="EEW273" s="87"/>
      <c r="EEX273" s="87"/>
      <c r="EEY273" s="87"/>
      <c r="EEZ273" s="87"/>
      <c r="EFA273" s="88"/>
      <c r="EFB273" s="12"/>
      <c r="EFC273" s="12"/>
      <c r="EFD273" s="88"/>
      <c r="EFE273" s="88"/>
      <c r="EFF273" s="11"/>
      <c r="EFG273" s="11"/>
      <c r="EFH273" s="89"/>
      <c r="EFI273" s="87"/>
      <c r="EFJ273" s="90"/>
      <c r="EFK273" s="91"/>
      <c r="EFL273" s="86"/>
      <c r="EFM273" s="87"/>
      <c r="EFN273" s="87"/>
      <c r="EFO273" s="87"/>
      <c r="EFP273" s="87"/>
      <c r="EFQ273" s="88"/>
      <c r="EFR273" s="12"/>
      <c r="EFS273" s="12"/>
      <c r="EFT273" s="88"/>
      <c r="EFU273" s="88"/>
      <c r="EFV273" s="11"/>
      <c r="EFW273" s="11"/>
      <c r="EFX273" s="89"/>
      <c r="EFY273" s="87"/>
      <c r="EFZ273" s="90"/>
      <c r="EGA273" s="91"/>
      <c r="EGB273" s="86"/>
      <c r="EGC273" s="87"/>
      <c r="EGD273" s="87"/>
      <c r="EGE273" s="87"/>
      <c r="EGF273" s="87"/>
      <c r="EGG273" s="88"/>
      <c r="EGH273" s="12"/>
      <c r="EGI273" s="12"/>
      <c r="EGJ273" s="88"/>
      <c r="EGK273" s="88"/>
      <c r="EGL273" s="11"/>
      <c r="EGM273" s="11"/>
      <c r="EGN273" s="89"/>
      <c r="EGO273" s="87"/>
      <c r="EGP273" s="90"/>
      <c r="EGQ273" s="91"/>
      <c r="EGR273" s="86"/>
      <c r="EGS273" s="87"/>
      <c r="EGT273" s="87"/>
      <c r="EGU273" s="87"/>
      <c r="EGV273" s="87"/>
      <c r="EGW273" s="88"/>
      <c r="EGX273" s="12"/>
      <c r="EGY273" s="12"/>
      <c r="EGZ273" s="88"/>
      <c r="EHA273" s="88"/>
      <c r="EHB273" s="11"/>
      <c r="EHC273" s="11"/>
      <c r="EHD273" s="89"/>
      <c r="EHE273" s="87"/>
      <c r="EHF273" s="90"/>
      <c r="EHG273" s="91"/>
      <c r="EHH273" s="86"/>
      <c r="EHI273" s="87"/>
      <c r="EHJ273" s="87"/>
      <c r="EHK273" s="87"/>
      <c r="EHL273" s="87"/>
      <c r="EHM273" s="88"/>
      <c r="EHN273" s="12"/>
      <c r="EHO273" s="12"/>
      <c r="EHP273" s="88"/>
      <c r="EHQ273" s="88"/>
      <c r="EHR273" s="11"/>
      <c r="EHS273" s="11"/>
      <c r="EHT273" s="89"/>
      <c r="EHU273" s="87"/>
      <c r="EHV273" s="90"/>
      <c r="EHW273" s="91"/>
      <c r="EHX273" s="86"/>
      <c r="EHY273" s="87"/>
      <c r="EHZ273" s="87"/>
      <c r="EIA273" s="87"/>
      <c r="EIB273" s="87"/>
      <c r="EIC273" s="88"/>
      <c r="EID273" s="12"/>
      <c r="EIE273" s="12"/>
      <c r="EIF273" s="88"/>
      <c r="EIG273" s="88"/>
      <c r="EIH273" s="11"/>
      <c r="EII273" s="11"/>
      <c r="EIJ273" s="89"/>
      <c r="EIK273" s="87"/>
      <c r="EIL273" s="90"/>
      <c r="EIM273" s="91"/>
      <c r="EIN273" s="86"/>
      <c r="EIO273" s="87"/>
      <c r="EIP273" s="87"/>
      <c r="EIQ273" s="87"/>
      <c r="EIR273" s="87"/>
      <c r="EIS273" s="88"/>
      <c r="EIT273" s="12"/>
      <c r="EIU273" s="12"/>
      <c r="EIV273" s="88"/>
      <c r="EIW273" s="88"/>
      <c r="EIX273" s="11"/>
      <c r="EIY273" s="11"/>
      <c r="EIZ273" s="89"/>
      <c r="EJA273" s="87"/>
      <c r="EJB273" s="90"/>
      <c r="EJC273" s="91"/>
      <c r="EJD273" s="86"/>
      <c r="EJE273" s="87"/>
      <c r="EJF273" s="87"/>
      <c r="EJG273" s="87"/>
      <c r="EJH273" s="87"/>
      <c r="EJI273" s="88"/>
      <c r="EJJ273" s="12"/>
      <c r="EJK273" s="12"/>
      <c r="EJL273" s="88"/>
      <c r="EJM273" s="88"/>
      <c r="EJN273" s="11"/>
      <c r="EJO273" s="11"/>
      <c r="EJP273" s="89"/>
      <c r="EJQ273" s="87"/>
      <c r="EJR273" s="90"/>
      <c r="EJS273" s="91"/>
      <c r="EJT273" s="86"/>
      <c r="EJU273" s="87"/>
      <c r="EJV273" s="87"/>
      <c r="EJW273" s="87"/>
      <c r="EJX273" s="87"/>
      <c r="EJY273" s="88"/>
      <c r="EJZ273" s="12"/>
      <c r="EKA273" s="12"/>
      <c r="EKB273" s="88"/>
      <c r="EKC273" s="88"/>
      <c r="EKD273" s="11"/>
      <c r="EKE273" s="11"/>
      <c r="EKF273" s="89"/>
      <c r="EKG273" s="87"/>
      <c r="EKH273" s="90"/>
      <c r="EKI273" s="91"/>
      <c r="EKJ273" s="86"/>
      <c r="EKK273" s="87"/>
      <c r="EKL273" s="87"/>
      <c r="EKM273" s="87"/>
      <c r="EKN273" s="87"/>
      <c r="EKO273" s="88"/>
      <c r="EKP273" s="12"/>
      <c r="EKQ273" s="12"/>
      <c r="EKR273" s="88"/>
      <c r="EKS273" s="88"/>
      <c r="EKT273" s="11"/>
      <c r="EKU273" s="11"/>
      <c r="EKV273" s="89"/>
      <c r="EKW273" s="87"/>
      <c r="EKX273" s="90"/>
      <c r="EKY273" s="91"/>
      <c r="EKZ273" s="86"/>
      <c r="ELA273" s="87"/>
      <c r="ELB273" s="87"/>
      <c r="ELC273" s="87"/>
      <c r="ELD273" s="87"/>
      <c r="ELE273" s="88"/>
      <c r="ELF273" s="12"/>
      <c r="ELG273" s="12"/>
      <c r="ELH273" s="88"/>
      <c r="ELI273" s="88"/>
      <c r="ELJ273" s="11"/>
      <c r="ELK273" s="11"/>
      <c r="ELL273" s="89"/>
      <c r="ELM273" s="87"/>
      <c r="ELN273" s="90"/>
      <c r="ELO273" s="91"/>
      <c r="ELP273" s="86"/>
      <c r="ELQ273" s="87"/>
      <c r="ELR273" s="87"/>
      <c r="ELS273" s="87"/>
      <c r="ELT273" s="87"/>
      <c r="ELU273" s="88"/>
      <c r="ELV273" s="12"/>
      <c r="ELW273" s="12"/>
      <c r="ELX273" s="88"/>
      <c r="ELY273" s="88"/>
      <c r="ELZ273" s="11"/>
      <c r="EMA273" s="11"/>
      <c r="EMB273" s="89"/>
      <c r="EMC273" s="87"/>
      <c r="EMD273" s="90"/>
      <c r="EME273" s="91"/>
      <c r="EMF273" s="86"/>
      <c r="EMG273" s="87"/>
      <c r="EMH273" s="87"/>
      <c r="EMI273" s="87"/>
      <c r="EMJ273" s="87"/>
      <c r="EMK273" s="88"/>
      <c r="EML273" s="12"/>
      <c r="EMM273" s="12"/>
      <c r="EMN273" s="88"/>
      <c r="EMO273" s="88"/>
      <c r="EMP273" s="11"/>
      <c r="EMQ273" s="11"/>
      <c r="EMR273" s="89"/>
      <c r="EMS273" s="87"/>
      <c r="EMT273" s="90"/>
      <c r="EMU273" s="91"/>
      <c r="EMV273" s="86"/>
      <c r="EMW273" s="87"/>
      <c r="EMX273" s="87"/>
      <c r="EMY273" s="87"/>
      <c r="EMZ273" s="87"/>
      <c r="ENA273" s="88"/>
      <c r="ENB273" s="12"/>
      <c r="ENC273" s="12"/>
      <c r="END273" s="88"/>
      <c r="ENE273" s="88"/>
      <c r="ENF273" s="11"/>
      <c r="ENG273" s="11"/>
      <c r="ENH273" s="89"/>
      <c r="ENI273" s="87"/>
      <c r="ENJ273" s="90"/>
      <c r="ENK273" s="91"/>
      <c r="ENL273" s="86"/>
      <c r="ENM273" s="87"/>
      <c r="ENN273" s="87"/>
      <c r="ENO273" s="87"/>
      <c r="ENP273" s="87"/>
      <c r="ENQ273" s="88"/>
      <c r="ENR273" s="12"/>
      <c r="ENS273" s="12"/>
      <c r="ENT273" s="88"/>
      <c r="ENU273" s="88"/>
      <c r="ENV273" s="11"/>
      <c r="ENW273" s="11"/>
      <c r="ENX273" s="89"/>
      <c r="ENY273" s="87"/>
      <c r="ENZ273" s="90"/>
      <c r="EOA273" s="91"/>
      <c r="EOB273" s="86"/>
      <c r="EOC273" s="87"/>
      <c r="EOD273" s="87"/>
      <c r="EOE273" s="87"/>
      <c r="EOF273" s="87"/>
      <c r="EOG273" s="88"/>
      <c r="EOH273" s="12"/>
      <c r="EOI273" s="12"/>
      <c r="EOJ273" s="88"/>
      <c r="EOK273" s="88"/>
      <c r="EOL273" s="11"/>
      <c r="EOM273" s="11"/>
      <c r="EON273" s="89"/>
      <c r="EOO273" s="87"/>
      <c r="EOP273" s="90"/>
      <c r="EOQ273" s="91"/>
      <c r="EOR273" s="86"/>
      <c r="EOS273" s="87"/>
      <c r="EOT273" s="87"/>
      <c r="EOU273" s="87"/>
      <c r="EOV273" s="87"/>
      <c r="EOW273" s="88"/>
      <c r="EOX273" s="12"/>
      <c r="EOY273" s="12"/>
      <c r="EOZ273" s="88"/>
      <c r="EPA273" s="88"/>
      <c r="EPB273" s="11"/>
      <c r="EPC273" s="11"/>
      <c r="EPD273" s="89"/>
      <c r="EPE273" s="87"/>
      <c r="EPF273" s="90"/>
      <c r="EPG273" s="91"/>
      <c r="EPH273" s="86"/>
      <c r="EPI273" s="87"/>
      <c r="EPJ273" s="87"/>
      <c r="EPK273" s="87"/>
      <c r="EPL273" s="87"/>
      <c r="EPM273" s="88"/>
      <c r="EPN273" s="12"/>
      <c r="EPO273" s="12"/>
      <c r="EPP273" s="88"/>
      <c r="EPQ273" s="88"/>
      <c r="EPR273" s="11"/>
      <c r="EPS273" s="11"/>
      <c r="EPT273" s="89"/>
      <c r="EPU273" s="87"/>
      <c r="EPV273" s="90"/>
      <c r="EPW273" s="91"/>
      <c r="EPX273" s="86"/>
      <c r="EPY273" s="87"/>
      <c r="EPZ273" s="87"/>
      <c r="EQA273" s="87"/>
      <c r="EQB273" s="87"/>
      <c r="EQC273" s="88"/>
      <c r="EQD273" s="12"/>
      <c r="EQE273" s="12"/>
      <c r="EQF273" s="88"/>
      <c r="EQG273" s="88"/>
      <c r="EQH273" s="11"/>
      <c r="EQI273" s="11"/>
      <c r="EQJ273" s="89"/>
      <c r="EQK273" s="87"/>
      <c r="EQL273" s="90"/>
      <c r="EQM273" s="91"/>
      <c r="EQN273" s="86"/>
      <c r="EQO273" s="87"/>
      <c r="EQP273" s="87"/>
      <c r="EQQ273" s="87"/>
      <c r="EQR273" s="87"/>
      <c r="EQS273" s="88"/>
      <c r="EQT273" s="12"/>
      <c r="EQU273" s="12"/>
      <c r="EQV273" s="88"/>
      <c r="EQW273" s="88"/>
      <c r="EQX273" s="11"/>
      <c r="EQY273" s="11"/>
      <c r="EQZ273" s="89"/>
      <c r="ERA273" s="87"/>
      <c r="ERB273" s="90"/>
      <c r="ERC273" s="91"/>
      <c r="ERD273" s="86"/>
      <c r="ERE273" s="87"/>
      <c r="ERF273" s="87"/>
      <c r="ERG273" s="87"/>
      <c r="ERH273" s="87"/>
      <c r="ERI273" s="88"/>
      <c r="ERJ273" s="12"/>
      <c r="ERK273" s="12"/>
      <c r="ERL273" s="88"/>
      <c r="ERM273" s="88"/>
      <c r="ERN273" s="11"/>
      <c r="ERO273" s="11"/>
      <c r="ERP273" s="89"/>
      <c r="ERQ273" s="87"/>
      <c r="ERR273" s="90"/>
      <c r="ERS273" s="91"/>
      <c r="ERT273" s="86"/>
      <c r="ERU273" s="87"/>
      <c r="ERV273" s="87"/>
      <c r="ERW273" s="87"/>
      <c r="ERX273" s="87"/>
      <c r="ERY273" s="88"/>
      <c r="ERZ273" s="12"/>
      <c r="ESA273" s="12"/>
      <c r="ESB273" s="88"/>
      <c r="ESC273" s="88"/>
      <c r="ESD273" s="11"/>
      <c r="ESE273" s="11"/>
      <c r="ESF273" s="89"/>
      <c r="ESG273" s="87"/>
      <c r="ESH273" s="90"/>
      <c r="ESI273" s="91"/>
      <c r="ESJ273" s="86"/>
      <c r="ESK273" s="87"/>
      <c r="ESL273" s="87"/>
      <c r="ESM273" s="87"/>
      <c r="ESN273" s="87"/>
      <c r="ESO273" s="88"/>
      <c r="ESP273" s="12"/>
      <c r="ESQ273" s="12"/>
      <c r="ESR273" s="88"/>
      <c r="ESS273" s="88"/>
      <c r="EST273" s="11"/>
      <c r="ESU273" s="11"/>
      <c r="ESV273" s="89"/>
      <c r="ESW273" s="87"/>
      <c r="ESX273" s="90"/>
      <c r="ESY273" s="91"/>
      <c r="ESZ273" s="86"/>
      <c r="ETA273" s="87"/>
      <c r="ETB273" s="87"/>
      <c r="ETC273" s="87"/>
      <c r="ETD273" s="87"/>
      <c r="ETE273" s="88"/>
      <c r="ETF273" s="12"/>
      <c r="ETG273" s="12"/>
      <c r="ETH273" s="88"/>
      <c r="ETI273" s="88"/>
      <c r="ETJ273" s="11"/>
      <c r="ETK273" s="11"/>
      <c r="ETL273" s="89"/>
      <c r="ETM273" s="87"/>
      <c r="ETN273" s="90"/>
      <c r="ETO273" s="91"/>
      <c r="ETP273" s="86"/>
      <c r="ETQ273" s="87"/>
      <c r="ETR273" s="87"/>
      <c r="ETS273" s="87"/>
      <c r="ETT273" s="87"/>
      <c r="ETU273" s="88"/>
      <c r="ETV273" s="12"/>
      <c r="ETW273" s="12"/>
      <c r="ETX273" s="88"/>
      <c r="ETY273" s="88"/>
      <c r="ETZ273" s="11"/>
      <c r="EUA273" s="11"/>
      <c r="EUB273" s="89"/>
      <c r="EUC273" s="87"/>
      <c r="EUD273" s="90"/>
      <c r="EUE273" s="91"/>
      <c r="EUF273" s="86"/>
      <c r="EUG273" s="87"/>
      <c r="EUH273" s="87"/>
      <c r="EUI273" s="87"/>
      <c r="EUJ273" s="87"/>
      <c r="EUK273" s="88"/>
      <c r="EUL273" s="12"/>
      <c r="EUM273" s="12"/>
      <c r="EUN273" s="88"/>
      <c r="EUO273" s="88"/>
      <c r="EUP273" s="11"/>
      <c r="EUQ273" s="11"/>
      <c r="EUR273" s="89"/>
      <c r="EUS273" s="87"/>
      <c r="EUT273" s="90"/>
      <c r="EUU273" s="91"/>
      <c r="EUV273" s="86"/>
      <c r="EUW273" s="87"/>
      <c r="EUX273" s="87"/>
      <c r="EUY273" s="87"/>
      <c r="EUZ273" s="87"/>
      <c r="EVA273" s="88"/>
      <c r="EVB273" s="12"/>
      <c r="EVC273" s="12"/>
      <c r="EVD273" s="88"/>
      <c r="EVE273" s="88"/>
      <c r="EVF273" s="11"/>
      <c r="EVG273" s="11"/>
      <c r="EVH273" s="89"/>
      <c r="EVI273" s="87"/>
      <c r="EVJ273" s="90"/>
      <c r="EVK273" s="91"/>
      <c r="EVL273" s="86"/>
      <c r="EVM273" s="87"/>
      <c r="EVN273" s="87"/>
      <c r="EVO273" s="87"/>
      <c r="EVP273" s="87"/>
      <c r="EVQ273" s="88"/>
      <c r="EVR273" s="12"/>
      <c r="EVS273" s="12"/>
      <c r="EVT273" s="88"/>
      <c r="EVU273" s="88"/>
      <c r="EVV273" s="11"/>
      <c r="EVW273" s="11"/>
      <c r="EVX273" s="89"/>
      <c r="EVY273" s="87"/>
      <c r="EVZ273" s="90"/>
      <c r="EWA273" s="91"/>
      <c r="EWB273" s="86"/>
      <c r="EWC273" s="87"/>
      <c r="EWD273" s="87"/>
      <c r="EWE273" s="87"/>
      <c r="EWF273" s="87"/>
      <c r="EWG273" s="88"/>
      <c r="EWH273" s="12"/>
      <c r="EWI273" s="12"/>
      <c r="EWJ273" s="88"/>
      <c r="EWK273" s="88"/>
      <c r="EWL273" s="11"/>
      <c r="EWM273" s="11"/>
      <c r="EWN273" s="89"/>
      <c r="EWO273" s="87"/>
      <c r="EWP273" s="90"/>
      <c r="EWQ273" s="91"/>
      <c r="EWR273" s="86"/>
      <c r="EWS273" s="87"/>
      <c r="EWT273" s="87"/>
      <c r="EWU273" s="87"/>
      <c r="EWV273" s="87"/>
      <c r="EWW273" s="88"/>
      <c r="EWX273" s="12"/>
      <c r="EWY273" s="12"/>
      <c r="EWZ273" s="88"/>
      <c r="EXA273" s="88"/>
      <c r="EXB273" s="11"/>
      <c r="EXC273" s="11"/>
      <c r="EXD273" s="89"/>
      <c r="EXE273" s="87"/>
      <c r="EXF273" s="90"/>
      <c r="EXG273" s="91"/>
      <c r="EXH273" s="86"/>
      <c r="EXI273" s="87"/>
      <c r="EXJ273" s="87"/>
      <c r="EXK273" s="87"/>
      <c r="EXL273" s="87"/>
      <c r="EXM273" s="88"/>
      <c r="EXN273" s="12"/>
      <c r="EXO273" s="12"/>
      <c r="EXP273" s="88"/>
      <c r="EXQ273" s="88"/>
      <c r="EXR273" s="11"/>
      <c r="EXS273" s="11"/>
      <c r="EXT273" s="89"/>
      <c r="EXU273" s="87"/>
      <c r="EXV273" s="90"/>
      <c r="EXW273" s="91"/>
      <c r="EXX273" s="86"/>
      <c r="EXY273" s="87"/>
      <c r="EXZ273" s="87"/>
      <c r="EYA273" s="87"/>
      <c r="EYB273" s="87"/>
      <c r="EYC273" s="88"/>
      <c r="EYD273" s="12"/>
      <c r="EYE273" s="12"/>
      <c r="EYF273" s="88"/>
      <c r="EYG273" s="88"/>
      <c r="EYH273" s="11"/>
      <c r="EYI273" s="11"/>
      <c r="EYJ273" s="89"/>
      <c r="EYK273" s="87"/>
      <c r="EYL273" s="90"/>
      <c r="EYM273" s="91"/>
      <c r="EYN273" s="86"/>
      <c r="EYO273" s="87"/>
      <c r="EYP273" s="87"/>
      <c r="EYQ273" s="87"/>
      <c r="EYR273" s="87"/>
      <c r="EYS273" s="88"/>
      <c r="EYT273" s="12"/>
      <c r="EYU273" s="12"/>
      <c r="EYV273" s="88"/>
      <c r="EYW273" s="88"/>
      <c r="EYX273" s="11"/>
      <c r="EYY273" s="11"/>
      <c r="EYZ273" s="89"/>
      <c r="EZA273" s="87"/>
      <c r="EZB273" s="90"/>
      <c r="EZC273" s="91"/>
      <c r="EZD273" s="86"/>
      <c r="EZE273" s="87"/>
      <c r="EZF273" s="87"/>
      <c r="EZG273" s="87"/>
      <c r="EZH273" s="87"/>
      <c r="EZI273" s="88"/>
      <c r="EZJ273" s="12"/>
      <c r="EZK273" s="12"/>
      <c r="EZL273" s="88"/>
      <c r="EZM273" s="88"/>
      <c r="EZN273" s="11"/>
      <c r="EZO273" s="11"/>
      <c r="EZP273" s="89"/>
      <c r="EZQ273" s="87"/>
      <c r="EZR273" s="90"/>
      <c r="EZS273" s="91"/>
      <c r="EZT273" s="86"/>
      <c r="EZU273" s="87"/>
      <c r="EZV273" s="87"/>
      <c r="EZW273" s="87"/>
      <c r="EZX273" s="87"/>
      <c r="EZY273" s="88"/>
      <c r="EZZ273" s="12"/>
      <c r="FAA273" s="12"/>
      <c r="FAB273" s="88"/>
      <c r="FAC273" s="88"/>
      <c r="FAD273" s="11"/>
      <c r="FAE273" s="11"/>
      <c r="FAF273" s="89"/>
      <c r="FAG273" s="87"/>
      <c r="FAH273" s="90"/>
      <c r="FAI273" s="91"/>
      <c r="FAJ273" s="86"/>
      <c r="FAK273" s="87"/>
      <c r="FAL273" s="87"/>
      <c r="FAM273" s="87"/>
      <c r="FAN273" s="87"/>
      <c r="FAO273" s="88"/>
      <c r="FAP273" s="12"/>
      <c r="FAQ273" s="12"/>
      <c r="FAR273" s="88"/>
      <c r="FAS273" s="88"/>
      <c r="FAT273" s="11"/>
      <c r="FAU273" s="11"/>
      <c r="FAV273" s="89"/>
      <c r="FAW273" s="87"/>
      <c r="FAX273" s="90"/>
      <c r="FAY273" s="91"/>
      <c r="FAZ273" s="86"/>
      <c r="FBA273" s="87"/>
      <c r="FBB273" s="87"/>
      <c r="FBC273" s="87"/>
      <c r="FBD273" s="87"/>
      <c r="FBE273" s="88"/>
      <c r="FBF273" s="12"/>
      <c r="FBG273" s="12"/>
      <c r="FBH273" s="88"/>
      <c r="FBI273" s="88"/>
      <c r="FBJ273" s="11"/>
      <c r="FBK273" s="11"/>
      <c r="FBL273" s="89"/>
      <c r="FBM273" s="87"/>
      <c r="FBN273" s="90"/>
      <c r="FBO273" s="91"/>
      <c r="FBP273" s="86"/>
      <c r="FBQ273" s="87"/>
      <c r="FBR273" s="87"/>
      <c r="FBS273" s="87"/>
      <c r="FBT273" s="87"/>
      <c r="FBU273" s="88"/>
      <c r="FBV273" s="12"/>
      <c r="FBW273" s="12"/>
      <c r="FBX273" s="88"/>
      <c r="FBY273" s="88"/>
      <c r="FBZ273" s="11"/>
      <c r="FCA273" s="11"/>
      <c r="FCB273" s="89"/>
      <c r="FCC273" s="87"/>
      <c r="FCD273" s="90"/>
      <c r="FCE273" s="91"/>
      <c r="FCF273" s="86"/>
      <c r="FCG273" s="87"/>
      <c r="FCH273" s="87"/>
      <c r="FCI273" s="87"/>
      <c r="FCJ273" s="87"/>
      <c r="FCK273" s="88"/>
      <c r="FCL273" s="12"/>
      <c r="FCM273" s="12"/>
      <c r="FCN273" s="88"/>
      <c r="FCO273" s="88"/>
      <c r="FCP273" s="11"/>
      <c r="FCQ273" s="11"/>
      <c r="FCR273" s="89"/>
      <c r="FCS273" s="87"/>
      <c r="FCT273" s="90"/>
      <c r="FCU273" s="91"/>
      <c r="FCV273" s="86"/>
      <c r="FCW273" s="87"/>
      <c r="FCX273" s="87"/>
      <c r="FCY273" s="87"/>
      <c r="FCZ273" s="87"/>
      <c r="FDA273" s="88"/>
      <c r="FDB273" s="12"/>
      <c r="FDC273" s="12"/>
      <c r="FDD273" s="88"/>
      <c r="FDE273" s="88"/>
      <c r="FDF273" s="11"/>
      <c r="FDG273" s="11"/>
      <c r="FDH273" s="89"/>
      <c r="FDI273" s="87"/>
      <c r="FDJ273" s="90"/>
      <c r="FDK273" s="91"/>
      <c r="FDL273" s="86"/>
      <c r="FDM273" s="87"/>
      <c r="FDN273" s="87"/>
      <c r="FDO273" s="87"/>
      <c r="FDP273" s="87"/>
      <c r="FDQ273" s="88"/>
      <c r="FDR273" s="12"/>
      <c r="FDS273" s="12"/>
      <c r="FDT273" s="88"/>
      <c r="FDU273" s="88"/>
      <c r="FDV273" s="11"/>
      <c r="FDW273" s="11"/>
      <c r="FDX273" s="89"/>
      <c r="FDY273" s="87"/>
      <c r="FDZ273" s="90"/>
      <c r="FEA273" s="91"/>
      <c r="FEB273" s="86"/>
      <c r="FEC273" s="87"/>
      <c r="FED273" s="87"/>
      <c r="FEE273" s="87"/>
      <c r="FEF273" s="87"/>
      <c r="FEG273" s="88"/>
      <c r="FEH273" s="12"/>
      <c r="FEI273" s="12"/>
      <c r="FEJ273" s="88"/>
      <c r="FEK273" s="88"/>
      <c r="FEL273" s="11"/>
      <c r="FEM273" s="11"/>
      <c r="FEN273" s="89"/>
      <c r="FEO273" s="87"/>
      <c r="FEP273" s="90"/>
      <c r="FEQ273" s="91"/>
      <c r="FER273" s="86"/>
      <c r="FES273" s="87"/>
      <c r="FET273" s="87"/>
      <c r="FEU273" s="87"/>
      <c r="FEV273" s="87"/>
      <c r="FEW273" s="88"/>
      <c r="FEX273" s="12"/>
      <c r="FEY273" s="12"/>
      <c r="FEZ273" s="88"/>
      <c r="FFA273" s="88"/>
      <c r="FFB273" s="11"/>
      <c r="FFC273" s="11"/>
      <c r="FFD273" s="89"/>
      <c r="FFE273" s="87"/>
      <c r="FFF273" s="90"/>
      <c r="FFG273" s="91"/>
      <c r="FFH273" s="86"/>
      <c r="FFI273" s="87"/>
      <c r="FFJ273" s="87"/>
      <c r="FFK273" s="87"/>
      <c r="FFL273" s="87"/>
      <c r="FFM273" s="88"/>
      <c r="FFN273" s="12"/>
      <c r="FFO273" s="12"/>
      <c r="FFP273" s="88"/>
      <c r="FFQ273" s="88"/>
      <c r="FFR273" s="11"/>
      <c r="FFS273" s="11"/>
      <c r="FFT273" s="89"/>
      <c r="FFU273" s="87"/>
      <c r="FFV273" s="90"/>
      <c r="FFW273" s="91"/>
      <c r="FFX273" s="86"/>
      <c r="FFY273" s="87"/>
      <c r="FFZ273" s="87"/>
      <c r="FGA273" s="87"/>
      <c r="FGB273" s="87"/>
      <c r="FGC273" s="88"/>
      <c r="FGD273" s="12"/>
      <c r="FGE273" s="12"/>
      <c r="FGF273" s="88"/>
      <c r="FGG273" s="88"/>
      <c r="FGH273" s="11"/>
      <c r="FGI273" s="11"/>
      <c r="FGJ273" s="89"/>
      <c r="FGK273" s="87"/>
      <c r="FGL273" s="90"/>
      <c r="FGM273" s="91"/>
      <c r="FGN273" s="86"/>
      <c r="FGO273" s="87"/>
      <c r="FGP273" s="87"/>
      <c r="FGQ273" s="87"/>
      <c r="FGR273" s="87"/>
      <c r="FGS273" s="88"/>
      <c r="FGT273" s="12"/>
      <c r="FGU273" s="12"/>
      <c r="FGV273" s="88"/>
      <c r="FGW273" s="88"/>
      <c r="FGX273" s="11"/>
      <c r="FGY273" s="11"/>
      <c r="FGZ273" s="89"/>
      <c r="FHA273" s="87"/>
      <c r="FHB273" s="90"/>
      <c r="FHC273" s="91"/>
      <c r="FHD273" s="86"/>
      <c r="FHE273" s="87"/>
      <c r="FHF273" s="87"/>
      <c r="FHG273" s="87"/>
      <c r="FHH273" s="87"/>
      <c r="FHI273" s="88"/>
      <c r="FHJ273" s="12"/>
      <c r="FHK273" s="12"/>
      <c r="FHL273" s="88"/>
      <c r="FHM273" s="88"/>
      <c r="FHN273" s="11"/>
      <c r="FHO273" s="11"/>
      <c r="FHP273" s="89"/>
      <c r="FHQ273" s="87"/>
      <c r="FHR273" s="90"/>
      <c r="FHS273" s="91"/>
      <c r="FHT273" s="86"/>
      <c r="FHU273" s="87"/>
      <c r="FHV273" s="87"/>
      <c r="FHW273" s="87"/>
      <c r="FHX273" s="87"/>
      <c r="FHY273" s="88"/>
      <c r="FHZ273" s="12"/>
      <c r="FIA273" s="12"/>
      <c r="FIB273" s="88"/>
      <c r="FIC273" s="88"/>
      <c r="FID273" s="11"/>
      <c r="FIE273" s="11"/>
      <c r="FIF273" s="89"/>
      <c r="FIG273" s="87"/>
      <c r="FIH273" s="90"/>
      <c r="FII273" s="91"/>
      <c r="FIJ273" s="86"/>
      <c r="FIK273" s="87"/>
      <c r="FIL273" s="87"/>
      <c r="FIM273" s="87"/>
      <c r="FIN273" s="87"/>
      <c r="FIO273" s="88"/>
      <c r="FIP273" s="12"/>
      <c r="FIQ273" s="12"/>
      <c r="FIR273" s="88"/>
      <c r="FIS273" s="88"/>
      <c r="FIT273" s="11"/>
      <c r="FIU273" s="11"/>
      <c r="FIV273" s="89"/>
      <c r="FIW273" s="87"/>
      <c r="FIX273" s="90"/>
      <c r="FIY273" s="91"/>
      <c r="FIZ273" s="86"/>
      <c r="FJA273" s="87"/>
      <c r="FJB273" s="87"/>
      <c r="FJC273" s="87"/>
      <c r="FJD273" s="87"/>
      <c r="FJE273" s="88"/>
      <c r="FJF273" s="12"/>
      <c r="FJG273" s="12"/>
      <c r="FJH273" s="88"/>
      <c r="FJI273" s="88"/>
      <c r="FJJ273" s="11"/>
      <c r="FJK273" s="11"/>
      <c r="FJL273" s="89"/>
      <c r="FJM273" s="87"/>
      <c r="FJN273" s="90"/>
      <c r="FJO273" s="91"/>
      <c r="FJP273" s="86"/>
      <c r="FJQ273" s="87"/>
      <c r="FJR273" s="87"/>
      <c r="FJS273" s="87"/>
      <c r="FJT273" s="87"/>
      <c r="FJU273" s="88"/>
      <c r="FJV273" s="12"/>
      <c r="FJW273" s="12"/>
      <c r="FJX273" s="88"/>
      <c r="FJY273" s="88"/>
      <c r="FJZ273" s="11"/>
      <c r="FKA273" s="11"/>
      <c r="FKB273" s="89"/>
      <c r="FKC273" s="87"/>
      <c r="FKD273" s="90"/>
      <c r="FKE273" s="91"/>
      <c r="FKF273" s="86"/>
      <c r="FKG273" s="87"/>
      <c r="FKH273" s="87"/>
      <c r="FKI273" s="87"/>
      <c r="FKJ273" s="87"/>
      <c r="FKK273" s="88"/>
      <c r="FKL273" s="12"/>
      <c r="FKM273" s="12"/>
      <c r="FKN273" s="88"/>
      <c r="FKO273" s="88"/>
      <c r="FKP273" s="11"/>
      <c r="FKQ273" s="11"/>
      <c r="FKR273" s="89"/>
      <c r="FKS273" s="87"/>
      <c r="FKT273" s="90"/>
      <c r="FKU273" s="91"/>
      <c r="FKV273" s="86"/>
      <c r="FKW273" s="87"/>
      <c r="FKX273" s="87"/>
      <c r="FKY273" s="87"/>
      <c r="FKZ273" s="87"/>
      <c r="FLA273" s="88"/>
      <c r="FLB273" s="12"/>
      <c r="FLC273" s="12"/>
      <c r="FLD273" s="88"/>
      <c r="FLE273" s="88"/>
      <c r="FLF273" s="11"/>
      <c r="FLG273" s="11"/>
      <c r="FLH273" s="89"/>
      <c r="FLI273" s="87"/>
      <c r="FLJ273" s="90"/>
      <c r="FLK273" s="91"/>
      <c r="FLL273" s="86"/>
      <c r="FLM273" s="87"/>
      <c r="FLN273" s="87"/>
      <c r="FLO273" s="87"/>
      <c r="FLP273" s="87"/>
      <c r="FLQ273" s="88"/>
      <c r="FLR273" s="12"/>
      <c r="FLS273" s="12"/>
      <c r="FLT273" s="88"/>
      <c r="FLU273" s="88"/>
      <c r="FLV273" s="11"/>
      <c r="FLW273" s="11"/>
      <c r="FLX273" s="89"/>
      <c r="FLY273" s="87"/>
      <c r="FLZ273" s="90"/>
      <c r="FMA273" s="91"/>
      <c r="FMB273" s="86"/>
      <c r="FMC273" s="87"/>
      <c r="FMD273" s="87"/>
      <c r="FME273" s="87"/>
      <c r="FMF273" s="87"/>
      <c r="FMG273" s="88"/>
      <c r="FMH273" s="12"/>
      <c r="FMI273" s="12"/>
      <c r="FMJ273" s="88"/>
      <c r="FMK273" s="88"/>
      <c r="FML273" s="11"/>
      <c r="FMM273" s="11"/>
      <c r="FMN273" s="89"/>
      <c r="FMO273" s="87"/>
      <c r="FMP273" s="90"/>
      <c r="FMQ273" s="91"/>
      <c r="FMR273" s="86"/>
      <c r="FMS273" s="87"/>
      <c r="FMT273" s="87"/>
      <c r="FMU273" s="87"/>
      <c r="FMV273" s="87"/>
      <c r="FMW273" s="88"/>
      <c r="FMX273" s="12"/>
      <c r="FMY273" s="12"/>
      <c r="FMZ273" s="88"/>
      <c r="FNA273" s="88"/>
      <c r="FNB273" s="11"/>
      <c r="FNC273" s="11"/>
      <c r="FND273" s="89"/>
      <c r="FNE273" s="87"/>
      <c r="FNF273" s="90"/>
      <c r="FNG273" s="91"/>
      <c r="FNH273" s="86"/>
      <c r="FNI273" s="87"/>
      <c r="FNJ273" s="87"/>
      <c r="FNK273" s="87"/>
      <c r="FNL273" s="87"/>
      <c r="FNM273" s="88"/>
      <c r="FNN273" s="12"/>
      <c r="FNO273" s="12"/>
      <c r="FNP273" s="88"/>
      <c r="FNQ273" s="88"/>
      <c r="FNR273" s="11"/>
      <c r="FNS273" s="11"/>
      <c r="FNT273" s="89"/>
      <c r="FNU273" s="87"/>
      <c r="FNV273" s="90"/>
      <c r="FNW273" s="91"/>
      <c r="FNX273" s="86"/>
      <c r="FNY273" s="87"/>
      <c r="FNZ273" s="87"/>
      <c r="FOA273" s="87"/>
      <c r="FOB273" s="87"/>
      <c r="FOC273" s="88"/>
      <c r="FOD273" s="12"/>
      <c r="FOE273" s="12"/>
      <c r="FOF273" s="88"/>
      <c r="FOG273" s="88"/>
      <c r="FOH273" s="11"/>
      <c r="FOI273" s="11"/>
      <c r="FOJ273" s="89"/>
      <c r="FOK273" s="87"/>
      <c r="FOL273" s="90"/>
      <c r="FOM273" s="91"/>
      <c r="FON273" s="86"/>
      <c r="FOO273" s="87"/>
      <c r="FOP273" s="87"/>
      <c r="FOQ273" s="87"/>
      <c r="FOR273" s="87"/>
      <c r="FOS273" s="88"/>
      <c r="FOT273" s="12"/>
      <c r="FOU273" s="12"/>
      <c r="FOV273" s="88"/>
      <c r="FOW273" s="88"/>
      <c r="FOX273" s="11"/>
      <c r="FOY273" s="11"/>
      <c r="FOZ273" s="89"/>
      <c r="FPA273" s="87"/>
      <c r="FPB273" s="90"/>
      <c r="FPC273" s="91"/>
      <c r="FPD273" s="86"/>
      <c r="FPE273" s="87"/>
      <c r="FPF273" s="87"/>
      <c r="FPG273" s="87"/>
      <c r="FPH273" s="87"/>
      <c r="FPI273" s="88"/>
      <c r="FPJ273" s="12"/>
      <c r="FPK273" s="12"/>
      <c r="FPL273" s="88"/>
      <c r="FPM273" s="88"/>
      <c r="FPN273" s="11"/>
      <c r="FPO273" s="11"/>
      <c r="FPP273" s="89"/>
      <c r="FPQ273" s="87"/>
      <c r="FPR273" s="90"/>
      <c r="FPS273" s="91"/>
      <c r="FPT273" s="86"/>
      <c r="FPU273" s="87"/>
      <c r="FPV273" s="87"/>
      <c r="FPW273" s="87"/>
      <c r="FPX273" s="87"/>
      <c r="FPY273" s="88"/>
      <c r="FPZ273" s="12"/>
      <c r="FQA273" s="12"/>
      <c r="FQB273" s="88"/>
      <c r="FQC273" s="88"/>
      <c r="FQD273" s="11"/>
      <c r="FQE273" s="11"/>
      <c r="FQF273" s="89"/>
      <c r="FQG273" s="87"/>
      <c r="FQH273" s="90"/>
      <c r="FQI273" s="91"/>
      <c r="FQJ273" s="86"/>
      <c r="FQK273" s="87"/>
      <c r="FQL273" s="87"/>
      <c r="FQM273" s="87"/>
      <c r="FQN273" s="87"/>
      <c r="FQO273" s="88"/>
      <c r="FQP273" s="12"/>
      <c r="FQQ273" s="12"/>
      <c r="FQR273" s="88"/>
      <c r="FQS273" s="88"/>
      <c r="FQT273" s="11"/>
      <c r="FQU273" s="11"/>
      <c r="FQV273" s="89"/>
      <c r="FQW273" s="87"/>
      <c r="FQX273" s="90"/>
      <c r="FQY273" s="91"/>
      <c r="FQZ273" s="86"/>
      <c r="FRA273" s="87"/>
      <c r="FRB273" s="87"/>
      <c r="FRC273" s="87"/>
      <c r="FRD273" s="87"/>
      <c r="FRE273" s="88"/>
      <c r="FRF273" s="12"/>
      <c r="FRG273" s="12"/>
      <c r="FRH273" s="88"/>
      <c r="FRI273" s="88"/>
      <c r="FRJ273" s="11"/>
      <c r="FRK273" s="11"/>
      <c r="FRL273" s="89"/>
      <c r="FRM273" s="87"/>
      <c r="FRN273" s="90"/>
      <c r="FRO273" s="91"/>
      <c r="FRP273" s="86"/>
      <c r="FRQ273" s="87"/>
      <c r="FRR273" s="87"/>
      <c r="FRS273" s="87"/>
      <c r="FRT273" s="87"/>
      <c r="FRU273" s="88"/>
      <c r="FRV273" s="12"/>
      <c r="FRW273" s="12"/>
      <c r="FRX273" s="88"/>
      <c r="FRY273" s="88"/>
      <c r="FRZ273" s="11"/>
      <c r="FSA273" s="11"/>
      <c r="FSB273" s="89"/>
      <c r="FSC273" s="87"/>
      <c r="FSD273" s="90"/>
      <c r="FSE273" s="91"/>
      <c r="FSF273" s="86"/>
      <c r="FSG273" s="87"/>
      <c r="FSH273" s="87"/>
      <c r="FSI273" s="87"/>
      <c r="FSJ273" s="87"/>
      <c r="FSK273" s="88"/>
      <c r="FSL273" s="12"/>
      <c r="FSM273" s="12"/>
      <c r="FSN273" s="88"/>
      <c r="FSO273" s="88"/>
      <c r="FSP273" s="11"/>
      <c r="FSQ273" s="11"/>
      <c r="FSR273" s="89"/>
      <c r="FSS273" s="87"/>
      <c r="FST273" s="90"/>
      <c r="FSU273" s="91"/>
      <c r="FSV273" s="86"/>
      <c r="FSW273" s="87"/>
      <c r="FSX273" s="87"/>
      <c r="FSY273" s="87"/>
      <c r="FSZ273" s="87"/>
      <c r="FTA273" s="88"/>
      <c r="FTB273" s="12"/>
      <c r="FTC273" s="12"/>
      <c r="FTD273" s="88"/>
      <c r="FTE273" s="88"/>
      <c r="FTF273" s="11"/>
      <c r="FTG273" s="11"/>
      <c r="FTH273" s="89"/>
      <c r="FTI273" s="87"/>
      <c r="FTJ273" s="90"/>
      <c r="FTK273" s="91"/>
      <c r="FTL273" s="86"/>
      <c r="FTM273" s="87"/>
      <c r="FTN273" s="87"/>
      <c r="FTO273" s="87"/>
      <c r="FTP273" s="87"/>
      <c r="FTQ273" s="88"/>
      <c r="FTR273" s="12"/>
      <c r="FTS273" s="12"/>
      <c r="FTT273" s="88"/>
      <c r="FTU273" s="88"/>
      <c r="FTV273" s="11"/>
      <c r="FTW273" s="11"/>
      <c r="FTX273" s="89"/>
      <c r="FTY273" s="87"/>
      <c r="FTZ273" s="90"/>
      <c r="FUA273" s="91"/>
      <c r="FUB273" s="86"/>
      <c r="FUC273" s="87"/>
      <c r="FUD273" s="87"/>
      <c r="FUE273" s="87"/>
      <c r="FUF273" s="87"/>
      <c r="FUG273" s="88"/>
      <c r="FUH273" s="12"/>
      <c r="FUI273" s="12"/>
      <c r="FUJ273" s="88"/>
      <c r="FUK273" s="88"/>
      <c r="FUL273" s="11"/>
      <c r="FUM273" s="11"/>
      <c r="FUN273" s="89"/>
      <c r="FUO273" s="87"/>
      <c r="FUP273" s="90"/>
      <c r="FUQ273" s="91"/>
      <c r="FUR273" s="86"/>
      <c r="FUS273" s="87"/>
      <c r="FUT273" s="87"/>
      <c r="FUU273" s="87"/>
      <c r="FUV273" s="87"/>
      <c r="FUW273" s="88"/>
      <c r="FUX273" s="12"/>
      <c r="FUY273" s="12"/>
      <c r="FUZ273" s="88"/>
      <c r="FVA273" s="88"/>
      <c r="FVB273" s="11"/>
      <c r="FVC273" s="11"/>
      <c r="FVD273" s="89"/>
      <c r="FVE273" s="87"/>
      <c r="FVF273" s="90"/>
      <c r="FVG273" s="91"/>
      <c r="FVH273" s="86"/>
      <c r="FVI273" s="87"/>
      <c r="FVJ273" s="87"/>
      <c r="FVK273" s="87"/>
      <c r="FVL273" s="87"/>
      <c r="FVM273" s="88"/>
      <c r="FVN273" s="12"/>
      <c r="FVO273" s="12"/>
      <c r="FVP273" s="88"/>
      <c r="FVQ273" s="88"/>
      <c r="FVR273" s="11"/>
      <c r="FVS273" s="11"/>
      <c r="FVT273" s="89"/>
      <c r="FVU273" s="87"/>
      <c r="FVV273" s="90"/>
      <c r="FVW273" s="91"/>
      <c r="FVX273" s="86"/>
      <c r="FVY273" s="87"/>
      <c r="FVZ273" s="87"/>
      <c r="FWA273" s="87"/>
      <c r="FWB273" s="87"/>
      <c r="FWC273" s="88"/>
      <c r="FWD273" s="12"/>
      <c r="FWE273" s="12"/>
      <c r="FWF273" s="88"/>
      <c r="FWG273" s="88"/>
      <c r="FWH273" s="11"/>
      <c r="FWI273" s="11"/>
      <c r="FWJ273" s="89"/>
      <c r="FWK273" s="87"/>
      <c r="FWL273" s="90"/>
      <c r="FWM273" s="91"/>
      <c r="FWN273" s="86"/>
      <c r="FWO273" s="87"/>
      <c r="FWP273" s="87"/>
      <c r="FWQ273" s="87"/>
      <c r="FWR273" s="87"/>
      <c r="FWS273" s="88"/>
      <c r="FWT273" s="12"/>
      <c r="FWU273" s="12"/>
      <c r="FWV273" s="88"/>
      <c r="FWW273" s="88"/>
      <c r="FWX273" s="11"/>
      <c r="FWY273" s="11"/>
      <c r="FWZ273" s="89"/>
      <c r="FXA273" s="87"/>
      <c r="FXB273" s="90"/>
      <c r="FXC273" s="91"/>
      <c r="FXD273" s="86"/>
      <c r="FXE273" s="87"/>
      <c r="FXF273" s="87"/>
      <c r="FXG273" s="87"/>
      <c r="FXH273" s="87"/>
      <c r="FXI273" s="88"/>
      <c r="FXJ273" s="12"/>
      <c r="FXK273" s="12"/>
      <c r="FXL273" s="88"/>
      <c r="FXM273" s="88"/>
      <c r="FXN273" s="11"/>
      <c r="FXO273" s="11"/>
      <c r="FXP273" s="89"/>
      <c r="FXQ273" s="87"/>
      <c r="FXR273" s="90"/>
      <c r="FXS273" s="91"/>
      <c r="FXT273" s="86"/>
      <c r="FXU273" s="87"/>
      <c r="FXV273" s="87"/>
      <c r="FXW273" s="87"/>
      <c r="FXX273" s="87"/>
      <c r="FXY273" s="88"/>
      <c r="FXZ273" s="12"/>
      <c r="FYA273" s="12"/>
      <c r="FYB273" s="88"/>
      <c r="FYC273" s="88"/>
      <c r="FYD273" s="11"/>
      <c r="FYE273" s="11"/>
      <c r="FYF273" s="89"/>
      <c r="FYG273" s="87"/>
      <c r="FYH273" s="90"/>
      <c r="FYI273" s="91"/>
      <c r="FYJ273" s="86"/>
      <c r="FYK273" s="87"/>
      <c r="FYL273" s="87"/>
      <c r="FYM273" s="87"/>
      <c r="FYN273" s="87"/>
      <c r="FYO273" s="88"/>
      <c r="FYP273" s="12"/>
      <c r="FYQ273" s="12"/>
      <c r="FYR273" s="88"/>
      <c r="FYS273" s="88"/>
      <c r="FYT273" s="11"/>
      <c r="FYU273" s="11"/>
      <c r="FYV273" s="89"/>
      <c r="FYW273" s="87"/>
      <c r="FYX273" s="90"/>
      <c r="FYY273" s="91"/>
      <c r="FYZ273" s="86"/>
      <c r="FZA273" s="87"/>
      <c r="FZB273" s="87"/>
      <c r="FZC273" s="87"/>
      <c r="FZD273" s="87"/>
      <c r="FZE273" s="88"/>
      <c r="FZF273" s="12"/>
      <c r="FZG273" s="12"/>
      <c r="FZH273" s="88"/>
      <c r="FZI273" s="88"/>
      <c r="FZJ273" s="11"/>
      <c r="FZK273" s="11"/>
      <c r="FZL273" s="89"/>
      <c r="FZM273" s="87"/>
      <c r="FZN273" s="90"/>
      <c r="FZO273" s="91"/>
      <c r="FZP273" s="86"/>
      <c r="FZQ273" s="87"/>
      <c r="FZR273" s="87"/>
      <c r="FZS273" s="87"/>
      <c r="FZT273" s="87"/>
      <c r="FZU273" s="88"/>
      <c r="FZV273" s="12"/>
      <c r="FZW273" s="12"/>
      <c r="FZX273" s="88"/>
      <c r="FZY273" s="88"/>
      <c r="FZZ273" s="11"/>
      <c r="GAA273" s="11"/>
      <c r="GAB273" s="89"/>
      <c r="GAC273" s="87"/>
      <c r="GAD273" s="90"/>
      <c r="GAE273" s="91"/>
      <c r="GAF273" s="86"/>
      <c r="GAG273" s="87"/>
      <c r="GAH273" s="87"/>
      <c r="GAI273" s="87"/>
      <c r="GAJ273" s="87"/>
      <c r="GAK273" s="88"/>
      <c r="GAL273" s="12"/>
      <c r="GAM273" s="12"/>
      <c r="GAN273" s="88"/>
      <c r="GAO273" s="88"/>
      <c r="GAP273" s="11"/>
      <c r="GAQ273" s="11"/>
      <c r="GAR273" s="89"/>
      <c r="GAS273" s="87"/>
      <c r="GAT273" s="90"/>
      <c r="GAU273" s="91"/>
      <c r="GAV273" s="86"/>
      <c r="GAW273" s="87"/>
      <c r="GAX273" s="87"/>
      <c r="GAY273" s="87"/>
      <c r="GAZ273" s="87"/>
      <c r="GBA273" s="88"/>
      <c r="GBB273" s="12"/>
      <c r="GBC273" s="12"/>
      <c r="GBD273" s="88"/>
      <c r="GBE273" s="88"/>
      <c r="GBF273" s="11"/>
      <c r="GBG273" s="11"/>
      <c r="GBH273" s="89"/>
      <c r="GBI273" s="87"/>
      <c r="GBJ273" s="90"/>
      <c r="GBK273" s="91"/>
      <c r="GBL273" s="86"/>
      <c r="GBM273" s="87"/>
      <c r="GBN273" s="87"/>
      <c r="GBO273" s="87"/>
      <c r="GBP273" s="87"/>
      <c r="GBQ273" s="88"/>
      <c r="GBR273" s="12"/>
      <c r="GBS273" s="12"/>
      <c r="GBT273" s="88"/>
      <c r="GBU273" s="88"/>
      <c r="GBV273" s="11"/>
      <c r="GBW273" s="11"/>
      <c r="GBX273" s="89"/>
      <c r="GBY273" s="87"/>
      <c r="GBZ273" s="90"/>
      <c r="GCA273" s="91"/>
      <c r="GCB273" s="86"/>
      <c r="GCC273" s="87"/>
      <c r="GCD273" s="87"/>
      <c r="GCE273" s="87"/>
      <c r="GCF273" s="87"/>
      <c r="GCG273" s="88"/>
      <c r="GCH273" s="12"/>
      <c r="GCI273" s="12"/>
      <c r="GCJ273" s="88"/>
      <c r="GCK273" s="88"/>
      <c r="GCL273" s="11"/>
      <c r="GCM273" s="11"/>
      <c r="GCN273" s="89"/>
      <c r="GCO273" s="87"/>
      <c r="GCP273" s="90"/>
      <c r="GCQ273" s="91"/>
      <c r="GCR273" s="86"/>
      <c r="GCS273" s="87"/>
      <c r="GCT273" s="87"/>
      <c r="GCU273" s="87"/>
      <c r="GCV273" s="87"/>
      <c r="GCW273" s="88"/>
      <c r="GCX273" s="12"/>
      <c r="GCY273" s="12"/>
      <c r="GCZ273" s="88"/>
      <c r="GDA273" s="88"/>
      <c r="GDB273" s="11"/>
      <c r="GDC273" s="11"/>
      <c r="GDD273" s="89"/>
      <c r="GDE273" s="87"/>
      <c r="GDF273" s="90"/>
      <c r="GDG273" s="91"/>
      <c r="GDH273" s="86"/>
      <c r="GDI273" s="87"/>
      <c r="GDJ273" s="87"/>
      <c r="GDK273" s="87"/>
      <c r="GDL273" s="87"/>
      <c r="GDM273" s="88"/>
      <c r="GDN273" s="12"/>
      <c r="GDO273" s="12"/>
      <c r="GDP273" s="88"/>
      <c r="GDQ273" s="88"/>
      <c r="GDR273" s="11"/>
      <c r="GDS273" s="11"/>
      <c r="GDT273" s="89"/>
      <c r="GDU273" s="87"/>
      <c r="GDV273" s="90"/>
      <c r="GDW273" s="91"/>
      <c r="GDX273" s="86"/>
      <c r="GDY273" s="87"/>
      <c r="GDZ273" s="87"/>
      <c r="GEA273" s="87"/>
      <c r="GEB273" s="87"/>
      <c r="GEC273" s="88"/>
      <c r="GED273" s="12"/>
      <c r="GEE273" s="12"/>
      <c r="GEF273" s="88"/>
      <c r="GEG273" s="88"/>
      <c r="GEH273" s="11"/>
      <c r="GEI273" s="11"/>
      <c r="GEJ273" s="89"/>
      <c r="GEK273" s="87"/>
      <c r="GEL273" s="90"/>
      <c r="GEM273" s="91"/>
      <c r="GEN273" s="86"/>
      <c r="GEO273" s="87"/>
      <c r="GEP273" s="87"/>
      <c r="GEQ273" s="87"/>
      <c r="GER273" s="87"/>
      <c r="GES273" s="88"/>
      <c r="GET273" s="12"/>
      <c r="GEU273" s="12"/>
      <c r="GEV273" s="88"/>
      <c r="GEW273" s="88"/>
      <c r="GEX273" s="11"/>
      <c r="GEY273" s="11"/>
      <c r="GEZ273" s="89"/>
      <c r="GFA273" s="87"/>
      <c r="GFB273" s="90"/>
      <c r="GFC273" s="91"/>
      <c r="GFD273" s="86"/>
      <c r="GFE273" s="87"/>
      <c r="GFF273" s="87"/>
      <c r="GFG273" s="87"/>
      <c r="GFH273" s="87"/>
      <c r="GFI273" s="88"/>
      <c r="GFJ273" s="12"/>
      <c r="GFK273" s="12"/>
      <c r="GFL273" s="88"/>
      <c r="GFM273" s="88"/>
      <c r="GFN273" s="11"/>
      <c r="GFO273" s="11"/>
      <c r="GFP273" s="89"/>
      <c r="GFQ273" s="87"/>
      <c r="GFR273" s="90"/>
      <c r="GFS273" s="91"/>
      <c r="GFT273" s="86"/>
      <c r="GFU273" s="87"/>
      <c r="GFV273" s="87"/>
      <c r="GFW273" s="87"/>
      <c r="GFX273" s="87"/>
      <c r="GFY273" s="88"/>
      <c r="GFZ273" s="12"/>
      <c r="GGA273" s="12"/>
      <c r="GGB273" s="88"/>
      <c r="GGC273" s="88"/>
      <c r="GGD273" s="11"/>
      <c r="GGE273" s="11"/>
      <c r="GGF273" s="89"/>
      <c r="GGG273" s="87"/>
      <c r="GGH273" s="90"/>
      <c r="GGI273" s="91"/>
      <c r="GGJ273" s="86"/>
      <c r="GGK273" s="87"/>
      <c r="GGL273" s="87"/>
      <c r="GGM273" s="87"/>
      <c r="GGN273" s="87"/>
      <c r="GGO273" s="88"/>
      <c r="GGP273" s="12"/>
      <c r="GGQ273" s="12"/>
      <c r="GGR273" s="88"/>
      <c r="GGS273" s="88"/>
      <c r="GGT273" s="11"/>
      <c r="GGU273" s="11"/>
      <c r="GGV273" s="89"/>
      <c r="GGW273" s="87"/>
      <c r="GGX273" s="90"/>
      <c r="GGY273" s="91"/>
      <c r="GGZ273" s="86"/>
      <c r="GHA273" s="87"/>
      <c r="GHB273" s="87"/>
      <c r="GHC273" s="87"/>
      <c r="GHD273" s="87"/>
      <c r="GHE273" s="88"/>
      <c r="GHF273" s="12"/>
      <c r="GHG273" s="12"/>
      <c r="GHH273" s="88"/>
      <c r="GHI273" s="88"/>
      <c r="GHJ273" s="11"/>
      <c r="GHK273" s="11"/>
      <c r="GHL273" s="89"/>
      <c r="GHM273" s="87"/>
      <c r="GHN273" s="90"/>
      <c r="GHO273" s="91"/>
      <c r="GHP273" s="86"/>
      <c r="GHQ273" s="87"/>
      <c r="GHR273" s="87"/>
      <c r="GHS273" s="87"/>
      <c r="GHT273" s="87"/>
      <c r="GHU273" s="88"/>
      <c r="GHV273" s="12"/>
      <c r="GHW273" s="12"/>
      <c r="GHX273" s="88"/>
      <c r="GHY273" s="88"/>
      <c r="GHZ273" s="11"/>
      <c r="GIA273" s="11"/>
      <c r="GIB273" s="89"/>
      <c r="GIC273" s="87"/>
      <c r="GID273" s="90"/>
      <c r="GIE273" s="91"/>
      <c r="GIF273" s="86"/>
      <c r="GIG273" s="87"/>
      <c r="GIH273" s="87"/>
      <c r="GII273" s="87"/>
      <c r="GIJ273" s="87"/>
      <c r="GIK273" s="88"/>
      <c r="GIL273" s="12"/>
      <c r="GIM273" s="12"/>
      <c r="GIN273" s="88"/>
      <c r="GIO273" s="88"/>
      <c r="GIP273" s="11"/>
      <c r="GIQ273" s="11"/>
      <c r="GIR273" s="89"/>
      <c r="GIS273" s="87"/>
      <c r="GIT273" s="90"/>
      <c r="GIU273" s="91"/>
      <c r="GIV273" s="86"/>
      <c r="GIW273" s="87"/>
      <c r="GIX273" s="87"/>
      <c r="GIY273" s="87"/>
      <c r="GIZ273" s="87"/>
      <c r="GJA273" s="88"/>
      <c r="GJB273" s="12"/>
      <c r="GJC273" s="12"/>
      <c r="GJD273" s="88"/>
      <c r="GJE273" s="88"/>
      <c r="GJF273" s="11"/>
      <c r="GJG273" s="11"/>
      <c r="GJH273" s="89"/>
      <c r="GJI273" s="87"/>
      <c r="GJJ273" s="90"/>
      <c r="GJK273" s="91"/>
      <c r="GJL273" s="86"/>
      <c r="GJM273" s="87"/>
      <c r="GJN273" s="87"/>
      <c r="GJO273" s="87"/>
      <c r="GJP273" s="87"/>
      <c r="GJQ273" s="88"/>
      <c r="GJR273" s="12"/>
      <c r="GJS273" s="12"/>
      <c r="GJT273" s="88"/>
      <c r="GJU273" s="88"/>
      <c r="GJV273" s="11"/>
      <c r="GJW273" s="11"/>
      <c r="GJX273" s="89"/>
      <c r="GJY273" s="87"/>
      <c r="GJZ273" s="90"/>
      <c r="GKA273" s="91"/>
      <c r="GKB273" s="86"/>
      <c r="GKC273" s="87"/>
      <c r="GKD273" s="87"/>
      <c r="GKE273" s="87"/>
      <c r="GKF273" s="87"/>
      <c r="GKG273" s="88"/>
      <c r="GKH273" s="12"/>
      <c r="GKI273" s="12"/>
      <c r="GKJ273" s="88"/>
      <c r="GKK273" s="88"/>
      <c r="GKL273" s="11"/>
      <c r="GKM273" s="11"/>
      <c r="GKN273" s="89"/>
      <c r="GKO273" s="87"/>
      <c r="GKP273" s="90"/>
      <c r="GKQ273" s="91"/>
      <c r="GKR273" s="86"/>
      <c r="GKS273" s="87"/>
      <c r="GKT273" s="87"/>
      <c r="GKU273" s="87"/>
      <c r="GKV273" s="87"/>
      <c r="GKW273" s="88"/>
      <c r="GKX273" s="12"/>
      <c r="GKY273" s="12"/>
      <c r="GKZ273" s="88"/>
      <c r="GLA273" s="88"/>
      <c r="GLB273" s="11"/>
      <c r="GLC273" s="11"/>
      <c r="GLD273" s="89"/>
      <c r="GLE273" s="87"/>
      <c r="GLF273" s="90"/>
      <c r="GLG273" s="91"/>
      <c r="GLH273" s="86"/>
      <c r="GLI273" s="87"/>
      <c r="GLJ273" s="87"/>
      <c r="GLK273" s="87"/>
      <c r="GLL273" s="87"/>
      <c r="GLM273" s="88"/>
      <c r="GLN273" s="12"/>
      <c r="GLO273" s="12"/>
      <c r="GLP273" s="88"/>
      <c r="GLQ273" s="88"/>
      <c r="GLR273" s="11"/>
      <c r="GLS273" s="11"/>
      <c r="GLT273" s="89"/>
      <c r="GLU273" s="87"/>
      <c r="GLV273" s="90"/>
      <c r="GLW273" s="91"/>
      <c r="GLX273" s="86"/>
      <c r="GLY273" s="87"/>
      <c r="GLZ273" s="87"/>
      <c r="GMA273" s="87"/>
      <c r="GMB273" s="87"/>
      <c r="GMC273" s="88"/>
      <c r="GMD273" s="12"/>
      <c r="GME273" s="12"/>
      <c r="GMF273" s="88"/>
      <c r="GMG273" s="88"/>
      <c r="GMH273" s="11"/>
      <c r="GMI273" s="11"/>
      <c r="GMJ273" s="89"/>
      <c r="GMK273" s="87"/>
      <c r="GML273" s="90"/>
      <c r="GMM273" s="91"/>
      <c r="GMN273" s="86"/>
      <c r="GMO273" s="87"/>
      <c r="GMP273" s="87"/>
      <c r="GMQ273" s="87"/>
      <c r="GMR273" s="87"/>
      <c r="GMS273" s="88"/>
      <c r="GMT273" s="12"/>
      <c r="GMU273" s="12"/>
      <c r="GMV273" s="88"/>
      <c r="GMW273" s="88"/>
      <c r="GMX273" s="11"/>
      <c r="GMY273" s="11"/>
      <c r="GMZ273" s="89"/>
      <c r="GNA273" s="87"/>
      <c r="GNB273" s="90"/>
      <c r="GNC273" s="91"/>
      <c r="GND273" s="86"/>
      <c r="GNE273" s="87"/>
      <c r="GNF273" s="87"/>
      <c r="GNG273" s="87"/>
      <c r="GNH273" s="87"/>
      <c r="GNI273" s="88"/>
      <c r="GNJ273" s="12"/>
      <c r="GNK273" s="12"/>
      <c r="GNL273" s="88"/>
      <c r="GNM273" s="88"/>
      <c r="GNN273" s="11"/>
      <c r="GNO273" s="11"/>
      <c r="GNP273" s="89"/>
      <c r="GNQ273" s="87"/>
      <c r="GNR273" s="90"/>
      <c r="GNS273" s="91"/>
      <c r="GNT273" s="86"/>
      <c r="GNU273" s="87"/>
      <c r="GNV273" s="87"/>
      <c r="GNW273" s="87"/>
      <c r="GNX273" s="87"/>
      <c r="GNY273" s="88"/>
      <c r="GNZ273" s="12"/>
      <c r="GOA273" s="12"/>
      <c r="GOB273" s="88"/>
      <c r="GOC273" s="88"/>
      <c r="GOD273" s="11"/>
      <c r="GOE273" s="11"/>
      <c r="GOF273" s="89"/>
      <c r="GOG273" s="87"/>
      <c r="GOH273" s="90"/>
      <c r="GOI273" s="91"/>
      <c r="GOJ273" s="86"/>
      <c r="GOK273" s="87"/>
      <c r="GOL273" s="87"/>
      <c r="GOM273" s="87"/>
      <c r="GON273" s="87"/>
      <c r="GOO273" s="88"/>
      <c r="GOP273" s="12"/>
      <c r="GOQ273" s="12"/>
      <c r="GOR273" s="88"/>
      <c r="GOS273" s="88"/>
      <c r="GOT273" s="11"/>
      <c r="GOU273" s="11"/>
      <c r="GOV273" s="89"/>
      <c r="GOW273" s="87"/>
      <c r="GOX273" s="90"/>
      <c r="GOY273" s="91"/>
      <c r="GOZ273" s="86"/>
      <c r="GPA273" s="87"/>
      <c r="GPB273" s="87"/>
      <c r="GPC273" s="87"/>
      <c r="GPD273" s="87"/>
      <c r="GPE273" s="88"/>
      <c r="GPF273" s="12"/>
      <c r="GPG273" s="12"/>
      <c r="GPH273" s="88"/>
      <c r="GPI273" s="88"/>
      <c r="GPJ273" s="11"/>
      <c r="GPK273" s="11"/>
      <c r="GPL273" s="89"/>
      <c r="GPM273" s="87"/>
      <c r="GPN273" s="90"/>
      <c r="GPO273" s="91"/>
      <c r="GPP273" s="86"/>
      <c r="GPQ273" s="87"/>
      <c r="GPR273" s="87"/>
      <c r="GPS273" s="87"/>
      <c r="GPT273" s="87"/>
      <c r="GPU273" s="88"/>
      <c r="GPV273" s="12"/>
      <c r="GPW273" s="12"/>
      <c r="GPX273" s="88"/>
      <c r="GPY273" s="88"/>
      <c r="GPZ273" s="11"/>
      <c r="GQA273" s="11"/>
      <c r="GQB273" s="89"/>
      <c r="GQC273" s="87"/>
      <c r="GQD273" s="90"/>
      <c r="GQE273" s="91"/>
      <c r="GQF273" s="86"/>
      <c r="GQG273" s="87"/>
      <c r="GQH273" s="87"/>
      <c r="GQI273" s="87"/>
      <c r="GQJ273" s="87"/>
      <c r="GQK273" s="88"/>
      <c r="GQL273" s="12"/>
      <c r="GQM273" s="12"/>
      <c r="GQN273" s="88"/>
      <c r="GQO273" s="88"/>
      <c r="GQP273" s="11"/>
      <c r="GQQ273" s="11"/>
      <c r="GQR273" s="89"/>
      <c r="GQS273" s="87"/>
      <c r="GQT273" s="90"/>
      <c r="GQU273" s="91"/>
      <c r="GQV273" s="86"/>
      <c r="GQW273" s="87"/>
      <c r="GQX273" s="87"/>
      <c r="GQY273" s="87"/>
      <c r="GQZ273" s="87"/>
      <c r="GRA273" s="88"/>
      <c r="GRB273" s="12"/>
      <c r="GRC273" s="12"/>
      <c r="GRD273" s="88"/>
      <c r="GRE273" s="88"/>
      <c r="GRF273" s="11"/>
      <c r="GRG273" s="11"/>
      <c r="GRH273" s="89"/>
      <c r="GRI273" s="87"/>
      <c r="GRJ273" s="90"/>
      <c r="GRK273" s="91"/>
      <c r="GRL273" s="86"/>
      <c r="GRM273" s="87"/>
      <c r="GRN273" s="87"/>
      <c r="GRO273" s="87"/>
      <c r="GRP273" s="87"/>
      <c r="GRQ273" s="88"/>
      <c r="GRR273" s="12"/>
      <c r="GRS273" s="12"/>
      <c r="GRT273" s="88"/>
      <c r="GRU273" s="88"/>
      <c r="GRV273" s="11"/>
      <c r="GRW273" s="11"/>
      <c r="GRX273" s="89"/>
      <c r="GRY273" s="87"/>
      <c r="GRZ273" s="90"/>
      <c r="GSA273" s="91"/>
      <c r="GSB273" s="86"/>
      <c r="GSC273" s="87"/>
      <c r="GSD273" s="87"/>
      <c r="GSE273" s="87"/>
      <c r="GSF273" s="87"/>
      <c r="GSG273" s="88"/>
      <c r="GSH273" s="12"/>
      <c r="GSI273" s="12"/>
      <c r="GSJ273" s="88"/>
      <c r="GSK273" s="88"/>
      <c r="GSL273" s="11"/>
      <c r="GSM273" s="11"/>
      <c r="GSN273" s="89"/>
      <c r="GSO273" s="87"/>
      <c r="GSP273" s="90"/>
      <c r="GSQ273" s="91"/>
      <c r="GSR273" s="86"/>
      <c r="GSS273" s="87"/>
      <c r="GST273" s="87"/>
      <c r="GSU273" s="87"/>
      <c r="GSV273" s="87"/>
      <c r="GSW273" s="88"/>
      <c r="GSX273" s="12"/>
      <c r="GSY273" s="12"/>
      <c r="GSZ273" s="88"/>
      <c r="GTA273" s="88"/>
      <c r="GTB273" s="11"/>
      <c r="GTC273" s="11"/>
      <c r="GTD273" s="89"/>
      <c r="GTE273" s="87"/>
      <c r="GTF273" s="90"/>
      <c r="GTG273" s="91"/>
      <c r="GTH273" s="86"/>
      <c r="GTI273" s="87"/>
      <c r="GTJ273" s="87"/>
      <c r="GTK273" s="87"/>
      <c r="GTL273" s="87"/>
      <c r="GTM273" s="88"/>
      <c r="GTN273" s="12"/>
      <c r="GTO273" s="12"/>
      <c r="GTP273" s="88"/>
      <c r="GTQ273" s="88"/>
      <c r="GTR273" s="11"/>
      <c r="GTS273" s="11"/>
      <c r="GTT273" s="89"/>
      <c r="GTU273" s="87"/>
      <c r="GTV273" s="90"/>
      <c r="GTW273" s="91"/>
      <c r="GTX273" s="86"/>
      <c r="GTY273" s="87"/>
      <c r="GTZ273" s="87"/>
      <c r="GUA273" s="87"/>
      <c r="GUB273" s="87"/>
      <c r="GUC273" s="88"/>
      <c r="GUD273" s="12"/>
      <c r="GUE273" s="12"/>
      <c r="GUF273" s="88"/>
      <c r="GUG273" s="88"/>
      <c r="GUH273" s="11"/>
      <c r="GUI273" s="11"/>
      <c r="GUJ273" s="89"/>
      <c r="GUK273" s="87"/>
      <c r="GUL273" s="90"/>
      <c r="GUM273" s="91"/>
      <c r="GUN273" s="86"/>
      <c r="GUO273" s="87"/>
      <c r="GUP273" s="87"/>
      <c r="GUQ273" s="87"/>
      <c r="GUR273" s="87"/>
      <c r="GUS273" s="88"/>
      <c r="GUT273" s="12"/>
      <c r="GUU273" s="12"/>
      <c r="GUV273" s="88"/>
      <c r="GUW273" s="88"/>
      <c r="GUX273" s="11"/>
      <c r="GUY273" s="11"/>
      <c r="GUZ273" s="89"/>
      <c r="GVA273" s="87"/>
      <c r="GVB273" s="90"/>
      <c r="GVC273" s="91"/>
      <c r="GVD273" s="86"/>
      <c r="GVE273" s="87"/>
      <c r="GVF273" s="87"/>
      <c r="GVG273" s="87"/>
      <c r="GVH273" s="87"/>
      <c r="GVI273" s="88"/>
      <c r="GVJ273" s="12"/>
      <c r="GVK273" s="12"/>
      <c r="GVL273" s="88"/>
      <c r="GVM273" s="88"/>
      <c r="GVN273" s="11"/>
      <c r="GVO273" s="11"/>
      <c r="GVP273" s="89"/>
      <c r="GVQ273" s="87"/>
      <c r="GVR273" s="90"/>
      <c r="GVS273" s="91"/>
      <c r="GVT273" s="86"/>
      <c r="GVU273" s="87"/>
      <c r="GVV273" s="87"/>
      <c r="GVW273" s="87"/>
      <c r="GVX273" s="87"/>
      <c r="GVY273" s="88"/>
      <c r="GVZ273" s="12"/>
      <c r="GWA273" s="12"/>
      <c r="GWB273" s="88"/>
      <c r="GWC273" s="88"/>
      <c r="GWD273" s="11"/>
      <c r="GWE273" s="11"/>
      <c r="GWF273" s="89"/>
      <c r="GWG273" s="87"/>
      <c r="GWH273" s="90"/>
      <c r="GWI273" s="91"/>
      <c r="GWJ273" s="86"/>
      <c r="GWK273" s="87"/>
      <c r="GWL273" s="87"/>
      <c r="GWM273" s="87"/>
      <c r="GWN273" s="87"/>
      <c r="GWO273" s="88"/>
      <c r="GWP273" s="12"/>
      <c r="GWQ273" s="12"/>
      <c r="GWR273" s="88"/>
      <c r="GWS273" s="88"/>
      <c r="GWT273" s="11"/>
      <c r="GWU273" s="11"/>
      <c r="GWV273" s="89"/>
      <c r="GWW273" s="87"/>
      <c r="GWX273" s="90"/>
      <c r="GWY273" s="91"/>
      <c r="GWZ273" s="86"/>
      <c r="GXA273" s="87"/>
      <c r="GXB273" s="87"/>
      <c r="GXC273" s="87"/>
      <c r="GXD273" s="87"/>
      <c r="GXE273" s="88"/>
      <c r="GXF273" s="12"/>
      <c r="GXG273" s="12"/>
      <c r="GXH273" s="88"/>
      <c r="GXI273" s="88"/>
      <c r="GXJ273" s="11"/>
      <c r="GXK273" s="11"/>
      <c r="GXL273" s="89"/>
      <c r="GXM273" s="87"/>
      <c r="GXN273" s="90"/>
      <c r="GXO273" s="91"/>
      <c r="GXP273" s="86"/>
      <c r="GXQ273" s="87"/>
      <c r="GXR273" s="87"/>
      <c r="GXS273" s="87"/>
      <c r="GXT273" s="87"/>
      <c r="GXU273" s="88"/>
      <c r="GXV273" s="12"/>
      <c r="GXW273" s="12"/>
      <c r="GXX273" s="88"/>
      <c r="GXY273" s="88"/>
      <c r="GXZ273" s="11"/>
      <c r="GYA273" s="11"/>
      <c r="GYB273" s="89"/>
      <c r="GYC273" s="87"/>
      <c r="GYD273" s="90"/>
      <c r="GYE273" s="91"/>
      <c r="GYF273" s="86"/>
      <c r="GYG273" s="87"/>
      <c r="GYH273" s="87"/>
      <c r="GYI273" s="87"/>
      <c r="GYJ273" s="87"/>
      <c r="GYK273" s="88"/>
      <c r="GYL273" s="12"/>
      <c r="GYM273" s="12"/>
      <c r="GYN273" s="88"/>
      <c r="GYO273" s="88"/>
      <c r="GYP273" s="11"/>
      <c r="GYQ273" s="11"/>
      <c r="GYR273" s="89"/>
      <c r="GYS273" s="87"/>
      <c r="GYT273" s="90"/>
      <c r="GYU273" s="91"/>
      <c r="GYV273" s="86"/>
      <c r="GYW273" s="87"/>
      <c r="GYX273" s="87"/>
      <c r="GYY273" s="87"/>
      <c r="GYZ273" s="87"/>
      <c r="GZA273" s="88"/>
      <c r="GZB273" s="12"/>
      <c r="GZC273" s="12"/>
      <c r="GZD273" s="88"/>
      <c r="GZE273" s="88"/>
      <c r="GZF273" s="11"/>
      <c r="GZG273" s="11"/>
      <c r="GZH273" s="89"/>
      <c r="GZI273" s="87"/>
      <c r="GZJ273" s="90"/>
      <c r="GZK273" s="91"/>
      <c r="GZL273" s="86"/>
      <c r="GZM273" s="87"/>
      <c r="GZN273" s="87"/>
      <c r="GZO273" s="87"/>
      <c r="GZP273" s="87"/>
      <c r="GZQ273" s="88"/>
      <c r="GZR273" s="12"/>
      <c r="GZS273" s="12"/>
      <c r="GZT273" s="88"/>
      <c r="GZU273" s="88"/>
      <c r="GZV273" s="11"/>
      <c r="GZW273" s="11"/>
      <c r="GZX273" s="89"/>
      <c r="GZY273" s="87"/>
      <c r="GZZ273" s="90"/>
      <c r="HAA273" s="91"/>
      <c r="HAB273" s="86"/>
      <c r="HAC273" s="87"/>
      <c r="HAD273" s="87"/>
      <c r="HAE273" s="87"/>
      <c r="HAF273" s="87"/>
      <c r="HAG273" s="88"/>
      <c r="HAH273" s="12"/>
      <c r="HAI273" s="12"/>
      <c r="HAJ273" s="88"/>
      <c r="HAK273" s="88"/>
      <c r="HAL273" s="11"/>
      <c r="HAM273" s="11"/>
      <c r="HAN273" s="89"/>
      <c r="HAO273" s="87"/>
      <c r="HAP273" s="90"/>
      <c r="HAQ273" s="91"/>
      <c r="HAR273" s="86"/>
      <c r="HAS273" s="87"/>
      <c r="HAT273" s="87"/>
      <c r="HAU273" s="87"/>
      <c r="HAV273" s="87"/>
      <c r="HAW273" s="88"/>
      <c r="HAX273" s="12"/>
      <c r="HAY273" s="12"/>
      <c r="HAZ273" s="88"/>
      <c r="HBA273" s="88"/>
      <c r="HBB273" s="11"/>
      <c r="HBC273" s="11"/>
      <c r="HBD273" s="89"/>
      <c r="HBE273" s="87"/>
      <c r="HBF273" s="90"/>
      <c r="HBG273" s="91"/>
      <c r="HBH273" s="86"/>
      <c r="HBI273" s="87"/>
      <c r="HBJ273" s="87"/>
      <c r="HBK273" s="87"/>
      <c r="HBL273" s="87"/>
      <c r="HBM273" s="88"/>
      <c r="HBN273" s="12"/>
      <c r="HBO273" s="12"/>
      <c r="HBP273" s="88"/>
      <c r="HBQ273" s="88"/>
      <c r="HBR273" s="11"/>
      <c r="HBS273" s="11"/>
      <c r="HBT273" s="89"/>
      <c r="HBU273" s="87"/>
      <c r="HBV273" s="90"/>
      <c r="HBW273" s="91"/>
      <c r="HBX273" s="86"/>
      <c r="HBY273" s="87"/>
      <c r="HBZ273" s="87"/>
      <c r="HCA273" s="87"/>
      <c r="HCB273" s="87"/>
      <c r="HCC273" s="88"/>
      <c r="HCD273" s="12"/>
      <c r="HCE273" s="12"/>
      <c r="HCF273" s="88"/>
      <c r="HCG273" s="88"/>
      <c r="HCH273" s="11"/>
      <c r="HCI273" s="11"/>
      <c r="HCJ273" s="89"/>
      <c r="HCK273" s="87"/>
      <c r="HCL273" s="90"/>
      <c r="HCM273" s="91"/>
      <c r="HCN273" s="86"/>
      <c r="HCO273" s="87"/>
      <c r="HCP273" s="87"/>
      <c r="HCQ273" s="87"/>
      <c r="HCR273" s="87"/>
      <c r="HCS273" s="88"/>
      <c r="HCT273" s="12"/>
      <c r="HCU273" s="12"/>
      <c r="HCV273" s="88"/>
      <c r="HCW273" s="88"/>
      <c r="HCX273" s="11"/>
      <c r="HCY273" s="11"/>
      <c r="HCZ273" s="89"/>
      <c r="HDA273" s="87"/>
      <c r="HDB273" s="90"/>
      <c r="HDC273" s="91"/>
      <c r="HDD273" s="86"/>
      <c r="HDE273" s="87"/>
      <c r="HDF273" s="87"/>
      <c r="HDG273" s="87"/>
      <c r="HDH273" s="87"/>
      <c r="HDI273" s="88"/>
      <c r="HDJ273" s="12"/>
      <c r="HDK273" s="12"/>
      <c r="HDL273" s="88"/>
      <c r="HDM273" s="88"/>
      <c r="HDN273" s="11"/>
      <c r="HDO273" s="11"/>
      <c r="HDP273" s="89"/>
      <c r="HDQ273" s="87"/>
      <c r="HDR273" s="90"/>
      <c r="HDS273" s="91"/>
      <c r="HDT273" s="86"/>
      <c r="HDU273" s="87"/>
      <c r="HDV273" s="87"/>
      <c r="HDW273" s="87"/>
      <c r="HDX273" s="87"/>
      <c r="HDY273" s="88"/>
      <c r="HDZ273" s="12"/>
      <c r="HEA273" s="12"/>
      <c r="HEB273" s="88"/>
      <c r="HEC273" s="88"/>
      <c r="HED273" s="11"/>
      <c r="HEE273" s="11"/>
      <c r="HEF273" s="89"/>
      <c r="HEG273" s="87"/>
      <c r="HEH273" s="90"/>
      <c r="HEI273" s="91"/>
      <c r="HEJ273" s="86"/>
      <c r="HEK273" s="87"/>
      <c r="HEL273" s="87"/>
      <c r="HEM273" s="87"/>
      <c r="HEN273" s="87"/>
      <c r="HEO273" s="88"/>
      <c r="HEP273" s="12"/>
      <c r="HEQ273" s="12"/>
      <c r="HER273" s="88"/>
      <c r="HES273" s="88"/>
      <c r="HET273" s="11"/>
      <c r="HEU273" s="11"/>
      <c r="HEV273" s="89"/>
      <c r="HEW273" s="87"/>
      <c r="HEX273" s="90"/>
      <c r="HEY273" s="91"/>
      <c r="HEZ273" s="86"/>
      <c r="HFA273" s="87"/>
      <c r="HFB273" s="87"/>
      <c r="HFC273" s="87"/>
      <c r="HFD273" s="87"/>
      <c r="HFE273" s="88"/>
      <c r="HFF273" s="12"/>
      <c r="HFG273" s="12"/>
      <c r="HFH273" s="88"/>
      <c r="HFI273" s="88"/>
      <c r="HFJ273" s="11"/>
      <c r="HFK273" s="11"/>
      <c r="HFL273" s="89"/>
      <c r="HFM273" s="87"/>
      <c r="HFN273" s="90"/>
      <c r="HFO273" s="91"/>
      <c r="HFP273" s="86"/>
      <c r="HFQ273" s="87"/>
      <c r="HFR273" s="87"/>
      <c r="HFS273" s="87"/>
      <c r="HFT273" s="87"/>
      <c r="HFU273" s="88"/>
      <c r="HFV273" s="12"/>
      <c r="HFW273" s="12"/>
      <c r="HFX273" s="88"/>
      <c r="HFY273" s="88"/>
      <c r="HFZ273" s="11"/>
      <c r="HGA273" s="11"/>
      <c r="HGB273" s="89"/>
      <c r="HGC273" s="87"/>
      <c r="HGD273" s="90"/>
      <c r="HGE273" s="91"/>
      <c r="HGF273" s="86"/>
      <c r="HGG273" s="87"/>
      <c r="HGH273" s="87"/>
      <c r="HGI273" s="87"/>
      <c r="HGJ273" s="87"/>
      <c r="HGK273" s="88"/>
      <c r="HGL273" s="12"/>
      <c r="HGM273" s="12"/>
      <c r="HGN273" s="88"/>
      <c r="HGO273" s="88"/>
      <c r="HGP273" s="11"/>
      <c r="HGQ273" s="11"/>
      <c r="HGR273" s="89"/>
      <c r="HGS273" s="87"/>
      <c r="HGT273" s="90"/>
      <c r="HGU273" s="91"/>
      <c r="HGV273" s="86"/>
      <c r="HGW273" s="87"/>
      <c r="HGX273" s="87"/>
      <c r="HGY273" s="87"/>
      <c r="HGZ273" s="87"/>
      <c r="HHA273" s="88"/>
      <c r="HHB273" s="12"/>
      <c r="HHC273" s="12"/>
      <c r="HHD273" s="88"/>
      <c r="HHE273" s="88"/>
      <c r="HHF273" s="11"/>
      <c r="HHG273" s="11"/>
      <c r="HHH273" s="89"/>
      <c r="HHI273" s="87"/>
      <c r="HHJ273" s="90"/>
      <c r="HHK273" s="91"/>
      <c r="HHL273" s="86"/>
      <c r="HHM273" s="87"/>
      <c r="HHN273" s="87"/>
      <c r="HHO273" s="87"/>
      <c r="HHP273" s="87"/>
      <c r="HHQ273" s="88"/>
      <c r="HHR273" s="12"/>
      <c r="HHS273" s="12"/>
      <c r="HHT273" s="88"/>
      <c r="HHU273" s="88"/>
      <c r="HHV273" s="11"/>
      <c r="HHW273" s="11"/>
      <c r="HHX273" s="89"/>
      <c r="HHY273" s="87"/>
      <c r="HHZ273" s="90"/>
      <c r="HIA273" s="91"/>
      <c r="HIB273" s="86"/>
      <c r="HIC273" s="87"/>
      <c r="HID273" s="87"/>
      <c r="HIE273" s="87"/>
      <c r="HIF273" s="87"/>
      <c r="HIG273" s="88"/>
      <c r="HIH273" s="12"/>
      <c r="HII273" s="12"/>
      <c r="HIJ273" s="88"/>
      <c r="HIK273" s="88"/>
      <c r="HIL273" s="11"/>
      <c r="HIM273" s="11"/>
      <c r="HIN273" s="89"/>
      <c r="HIO273" s="87"/>
      <c r="HIP273" s="90"/>
      <c r="HIQ273" s="91"/>
      <c r="HIR273" s="86"/>
      <c r="HIS273" s="87"/>
      <c r="HIT273" s="87"/>
      <c r="HIU273" s="87"/>
      <c r="HIV273" s="87"/>
      <c r="HIW273" s="88"/>
      <c r="HIX273" s="12"/>
      <c r="HIY273" s="12"/>
      <c r="HIZ273" s="88"/>
      <c r="HJA273" s="88"/>
      <c r="HJB273" s="11"/>
      <c r="HJC273" s="11"/>
      <c r="HJD273" s="89"/>
      <c r="HJE273" s="87"/>
      <c r="HJF273" s="90"/>
      <c r="HJG273" s="91"/>
      <c r="HJH273" s="86"/>
      <c r="HJI273" s="87"/>
      <c r="HJJ273" s="87"/>
      <c r="HJK273" s="87"/>
      <c r="HJL273" s="87"/>
      <c r="HJM273" s="88"/>
      <c r="HJN273" s="12"/>
      <c r="HJO273" s="12"/>
      <c r="HJP273" s="88"/>
      <c r="HJQ273" s="88"/>
      <c r="HJR273" s="11"/>
      <c r="HJS273" s="11"/>
      <c r="HJT273" s="89"/>
      <c r="HJU273" s="87"/>
      <c r="HJV273" s="90"/>
      <c r="HJW273" s="91"/>
      <c r="HJX273" s="86"/>
      <c r="HJY273" s="87"/>
      <c r="HJZ273" s="87"/>
      <c r="HKA273" s="87"/>
      <c r="HKB273" s="87"/>
      <c r="HKC273" s="88"/>
      <c r="HKD273" s="12"/>
      <c r="HKE273" s="12"/>
      <c r="HKF273" s="88"/>
      <c r="HKG273" s="88"/>
      <c r="HKH273" s="11"/>
      <c r="HKI273" s="11"/>
      <c r="HKJ273" s="89"/>
      <c r="HKK273" s="87"/>
      <c r="HKL273" s="90"/>
      <c r="HKM273" s="91"/>
      <c r="HKN273" s="86"/>
      <c r="HKO273" s="87"/>
      <c r="HKP273" s="87"/>
      <c r="HKQ273" s="87"/>
      <c r="HKR273" s="87"/>
      <c r="HKS273" s="88"/>
      <c r="HKT273" s="12"/>
      <c r="HKU273" s="12"/>
      <c r="HKV273" s="88"/>
      <c r="HKW273" s="88"/>
      <c r="HKX273" s="11"/>
      <c r="HKY273" s="11"/>
      <c r="HKZ273" s="89"/>
      <c r="HLA273" s="87"/>
      <c r="HLB273" s="90"/>
      <c r="HLC273" s="91"/>
      <c r="HLD273" s="86"/>
      <c r="HLE273" s="87"/>
      <c r="HLF273" s="87"/>
      <c r="HLG273" s="87"/>
      <c r="HLH273" s="87"/>
      <c r="HLI273" s="88"/>
      <c r="HLJ273" s="12"/>
      <c r="HLK273" s="12"/>
      <c r="HLL273" s="88"/>
      <c r="HLM273" s="88"/>
      <c r="HLN273" s="11"/>
      <c r="HLO273" s="11"/>
      <c r="HLP273" s="89"/>
      <c r="HLQ273" s="87"/>
      <c r="HLR273" s="90"/>
      <c r="HLS273" s="91"/>
      <c r="HLT273" s="86"/>
      <c r="HLU273" s="87"/>
      <c r="HLV273" s="87"/>
      <c r="HLW273" s="87"/>
      <c r="HLX273" s="87"/>
      <c r="HLY273" s="88"/>
      <c r="HLZ273" s="12"/>
      <c r="HMA273" s="12"/>
      <c r="HMB273" s="88"/>
      <c r="HMC273" s="88"/>
      <c r="HMD273" s="11"/>
      <c r="HME273" s="11"/>
      <c r="HMF273" s="89"/>
      <c r="HMG273" s="87"/>
      <c r="HMH273" s="90"/>
      <c r="HMI273" s="91"/>
      <c r="HMJ273" s="86"/>
      <c r="HMK273" s="87"/>
      <c r="HML273" s="87"/>
      <c r="HMM273" s="87"/>
      <c r="HMN273" s="87"/>
      <c r="HMO273" s="88"/>
      <c r="HMP273" s="12"/>
      <c r="HMQ273" s="12"/>
      <c r="HMR273" s="88"/>
      <c r="HMS273" s="88"/>
      <c r="HMT273" s="11"/>
      <c r="HMU273" s="11"/>
      <c r="HMV273" s="89"/>
      <c r="HMW273" s="87"/>
      <c r="HMX273" s="90"/>
      <c r="HMY273" s="91"/>
      <c r="HMZ273" s="86"/>
      <c r="HNA273" s="87"/>
      <c r="HNB273" s="87"/>
      <c r="HNC273" s="87"/>
      <c r="HND273" s="87"/>
      <c r="HNE273" s="88"/>
      <c r="HNF273" s="12"/>
      <c r="HNG273" s="12"/>
      <c r="HNH273" s="88"/>
      <c r="HNI273" s="88"/>
      <c r="HNJ273" s="11"/>
      <c r="HNK273" s="11"/>
      <c r="HNL273" s="89"/>
      <c r="HNM273" s="87"/>
      <c r="HNN273" s="90"/>
      <c r="HNO273" s="91"/>
      <c r="HNP273" s="86"/>
      <c r="HNQ273" s="87"/>
      <c r="HNR273" s="87"/>
      <c r="HNS273" s="87"/>
      <c r="HNT273" s="87"/>
      <c r="HNU273" s="88"/>
      <c r="HNV273" s="12"/>
      <c r="HNW273" s="12"/>
      <c r="HNX273" s="88"/>
      <c r="HNY273" s="88"/>
      <c r="HNZ273" s="11"/>
      <c r="HOA273" s="11"/>
      <c r="HOB273" s="89"/>
      <c r="HOC273" s="87"/>
      <c r="HOD273" s="90"/>
      <c r="HOE273" s="91"/>
      <c r="HOF273" s="86"/>
      <c r="HOG273" s="87"/>
      <c r="HOH273" s="87"/>
      <c r="HOI273" s="87"/>
      <c r="HOJ273" s="87"/>
      <c r="HOK273" s="88"/>
      <c r="HOL273" s="12"/>
      <c r="HOM273" s="12"/>
      <c r="HON273" s="88"/>
      <c r="HOO273" s="88"/>
      <c r="HOP273" s="11"/>
      <c r="HOQ273" s="11"/>
      <c r="HOR273" s="89"/>
      <c r="HOS273" s="87"/>
      <c r="HOT273" s="90"/>
      <c r="HOU273" s="91"/>
      <c r="HOV273" s="86"/>
      <c r="HOW273" s="87"/>
      <c r="HOX273" s="87"/>
      <c r="HOY273" s="87"/>
      <c r="HOZ273" s="87"/>
      <c r="HPA273" s="88"/>
      <c r="HPB273" s="12"/>
      <c r="HPC273" s="12"/>
      <c r="HPD273" s="88"/>
      <c r="HPE273" s="88"/>
      <c r="HPF273" s="11"/>
      <c r="HPG273" s="11"/>
      <c r="HPH273" s="89"/>
      <c r="HPI273" s="87"/>
      <c r="HPJ273" s="90"/>
      <c r="HPK273" s="91"/>
      <c r="HPL273" s="86"/>
      <c r="HPM273" s="87"/>
      <c r="HPN273" s="87"/>
      <c r="HPO273" s="87"/>
      <c r="HPP273" s="87"/>
      <c r="HPQ273" s="88"/>
      <c r="HPR273" s="12"/>
      <c r="HPS273" s="12"/>
      <c r="HPT273" s="88"/>
      <c r="HPU273" s="88"/>
      <c r="HPV273" s="11"/>
      <c r="HPW273" s="11"/>
      <c r="HPX273" s="89"/>
      <c r="HPY273" s="87"/>
      <c r="HPZ273" s="90"/>
      <c r="HQA273" s="91"/>
      <c r="HQB273" s="86"/>
      <c r="HQC273" s="87"/>
      <c r="HQD273" s="87"/>
      <c r="HQE273" s="87"/>
      <c r="HQF273" s="87"/>
      <c r="HQG273" s="88"/>
      <c r="HQH273" s="12"/>
      <c r="HQI273" s="12"/>
      <c r="HQJ273" s="88"/>
      <c r="HQK273" s="88"/>
      <c r="HQL273" s="11"/>
      <c r="HQM273" s="11"/>
      <c r="HQN273" s="89"/>
      <c r="HQO273" s="87"/>
      <c r="HQP273" s="90"/>
      <c r="HQQ273" s="91"/>
      <c r="HQR273" s="86"/>
      <c r="HQS273" s="87"/>
      <c r="HQT273" s="87"/>
      <c r="HQU273" s="87"/>
      <c r="HQV273" s="87"/>
      <c r="HQW273" s="88"/>
      <c r="HQX273" s="12"/>
      <c r="HQY273" s="12"/>
      <c r="HQZ273" s="88"/>
      <c r="HRA273" s="88"/>
      <c r="HRB273" s="11"/>
      <c r="HRC273" s="11"/>
      <c r="HRD273" s="89"/>
      <c r="HRE273" s="87"/>
      <c r="HRF273" s="90"/>
      <c r="HRG273" s="91"/>
      <c r="HRH273" s="86"/>
      <c r="HRI273" s="87"/>
      <c r="HRJ273" s="87"/>
      <c r="HRK273" s="87"/>
      <c r="HRL273" s="87"/>
      <c r="HRM273" s="88"/>
      <c r="HRN273" s="12"/>
      <c r="HRO273" s="12"/>
      <c r="HRP273" s="88"/>
      <c r="HRQ273" s="88"/>
      <c r="HRR273" s="11"/>
      <c r="HRS273" s="11"/>
      <c r="HRT273" s="89"/>
      <c r="HRU273" s="87"/>
      <c r="HRV273" s="90"/>
      <c r="HRW273" s="91"/>
      <c r="HRX273" s="86"/>
      <c r="HRY273" s="87"/>
      <c r="HRZ273" s="87"/>
      <c r="HSA273" s="87"/>
      <c r="HSB273" s="87"/>
      <c r="HSC273" s="88"/>
      <c r="HSD273" s="12"/>
      <c r="HSE273" s="12"/>
      <c r="HSF273" s="88"/>
      <c r="HSG273" s="88"/>
      <c r="HSH273" s="11"/>
      <c r="HSI273" s="11"/>
      <c r="HSJ273" s="89"/>
      <c r="HSK273" s="87"/>
      <c r="HSL273" s="90"/>
      <c r="HSM273" s="91"/>
      <c r="HSN273" s="86"/>
      <c r="HSO273" s="87"/>
      <c r="HSP273" s="87"/>
      <c r="HSQ273" s="87"/>
      <c r="HSR273" s="87"/>
      <c r="HSS273" s="88"/>
      <c r="HST273" s="12"/>
      <c r="HSU273" s="12"/>
      <c r="HSV273" s="88"/>
      <c r="HSW273" s="88"/>
      <c r="HSX273" s="11"/>
      <c r="HSY273" s="11"/>
      <c r="HSZ273" s="89"/>
      <c r="HTA273" s="87"/>
      <c r="HTB273" s="90"/>
      <c r="HTC273" s="91"/>
      <c r="HTD273" s="86"/>
      <c r="HTE273" s="87"/>
      <c r="HTF273" s="87"/>
      <c r="HTG273" s="87"/>
      <c r="HTH273" s="87"/>
      <c r="HTI273" s="88"/>
      <c r="HTJ273" s="12"/>
      <c r="HTK273" s="12"/>
      <c r="HTL273" s="88"/>
      <c r="HTM273" s="88"/>
      <c r="HTN273" s="11"/>
      <c r="HTO273" s="11"/>
      <c r="HTP273" s="89"/>
      <c r="HTQ273" s="87"/>
      <c r="HTR273" s="90"/>
      <c r="HTS273" s="91"/>
      <c r="HTT273" s="86"/>
      <c r="HTU273" s="87"/>
      <c r="HTV273" s="87"/>
      <c r="HTW273" s="87"/>
      <c r="HTX273" s="87"/>
      <c r="HTY273" s="88"/>
      <c r="HTZ273" s="12"/>
      <c r="HUA273" s="12"/>
      <c r="HUB273" s="88"/>
      <c r="HUC273" s="88"/>
      <c r="HUD273" s="11"/>
      <c r="HUE273" s="11"/>
      <c r="HUF273" s="89"/>
      <c r="HUG273" s="87"/>
      <c r="HUH273" s="90"/>
      <c r="HUI273" s="91"/>
      <c r="HUJ273" s="86"/>
      <c r="HUK273" s="87"/>
      <c r="HUL273" s="87"/>
      <c r="HUM273" s="87"/>
      <c r="HUN273" s="87"/>
      <c r="HUO273" s="88"/>
      <c r="HUP273" s="12"/>
      <c r="HUQ273" s="12"/>
      <c r="HUR273" s="88"/>
      <c r="HUS273" s="88"/>
      <c r="HUT273" s="11"/>
      <c r="HUU273" s="11"/>
      <c r="HUV273" s="89"/>
      <c r="HUW273" s="87"/>
      <c r="HUX273" s="90"/>
      <c r="HUY273" s="91"/>
      <c r="HUZ273" s="86"/>
      <c r="HVA273" s="87"/>
      <c r="HVB273" s="87"/>
      <c r="HVC273" s="87"/>
      <c r="HVD273" s="87"/>
      <c r="HVE273" s="88"/>
      <c r="HVF273" s="12"/>
      <c r="HVG273" s="12"/>
      <c r="HVH273" s="88"/>
      <c r="HVI273" s="88"/>
      <c r="HVJ273" s="11"/>
      <c r="HVK273" s="11"/>
      <c r="HVL273" s="89"/>
      <c r="HVM273" s="87"/>
      <c r="HVN273" s="90"/>
      <c r="HVO273" s="91"/>
      <c r="HVP273" s="86"/>
      <c r="HVQ273" s="87"/>
      <c r="HVR273" s="87"/>
      <c r="HVS273" s="87"/>
      <c r="HVT273" s="87"/>
      <c r="HVU273" s="88"/>
      <c r="HVV273" s="12"/>
      <c r="HVW273" s="12"/>
      <c r="HVX273" s="88"/>
      <c r="HVY273" s="88"/>
      <c r="HVZ273" s="11"/>
      <c r="HWA273" s="11"/>
      <c r="HWB273" s="89"/>
      <c r="HWC273" s="87"/>
      <c r="HWD273" s="90"/>
      <c r="HWE273" s="91"/>
      <c r="HWF273" s="86"/>
      <c r="HWG273" s="87"/>
      <c r="HWH273" s="87"/>
      <c r="HWI273" s="87"/>
      <c r="HWJ273" s="87"/>
      <c r="HWK273" s="88"/>
      <c r="HWL273" s="12"/>
      <c r="HWM273" s="12"/>
      <c r="HWN273" s="88"/>
      <c r="HWO273" s="88"/>
      <c r="HWP273" s="11"/>
      <c r="HWQ273" s="11"/>
      <c r="HWR273" s="89"/>
      <c r="HWS273" s="87"/>
      <c r="HWT273" s="90"/>
      <c r="HWU273" s="91"/>
      <c r="HWV273" s="86"/>
      <c r="HWW273" s="87"/>
      <c r="HWX273" s="87"/>
      <c r="HWY273" s="87"/>
      <c r="HWZ273" s="87"/>
      <c r="HXA273" s="88"/>
      <c r="HXB273" s="12"/>
      <c r="HXC273" s="12"/>
      <c r="HXD273" s="88"/>
      <c r="HXE273" s="88"/>
      <c r="HXF273" s="11"/>
      <c r="HXG273" s="11"/>
      <c r="HXH273" s="89"/>
      <c r="HXI273" s="87"/>
      <c r="HXJ273" s="90"/>
      <c r="HXK273" s="91"/>
      <c r="HXL273" s="86"/>
      <c r="HXM273" s="87"/>
      <c r="HXN273" s="87"/>
      <c r="HXO273" s="87"/>
      <c r="HXP273" s="87"/>
      <c r="HXQ273" s="88"/>
      <c r="HXR273" s="12"/>
      <c r="HXS273" s="12"/>
      <c r="HXT273" s="88"/>
      <c r="HXU273" s="88"/>
      <c r="HXV273" s="11"/>
      <c r="HXW273" s="11"/>
      <c r="HXX273" s="89"/>
      <c r="HXY273" s="87"/>
      <c r="HXZ273" s="90"/>
      <c r="HYA273" s="91"/>
      <c r="HYB273" s="86"/>
      <c r="HYC273" s="87"/>
      <c r="HYD273" s="87"/>
      <c r="HYE273" s="87"/>
      <c r="HYF273" s="87"/>
      <c r="HYG273" s="88"/>
      <c r="HYH273" s="12"/>
      <c r="HYI273" s="12"/>
      <c r="HYJ273" s="88"/>
      <c r="HYK273" s="88"/>
      <c r="HYL273" s="11"/>
      <c r="HYM273" s="11"/>
      <c r="HYN273" s="89"/>
      <c r="HYO273" s="87"/>
      <c r="HYP273" s="90"/>
      <c r="HYQ273" s="91"/>
      <c r="HYR273" s="86"/>
      <c r="HYS273" s="87"/>
      <c r="HYT273" s="87"/>
      <c r="HYU273" s="87"/>
      <c r="HYV273" s="87"/>
      <c r="HYW273" s="88"/>
      <c r="HYX273" s="12"/>
      <c r="HYY273" s="12"/>
      <c r="HYZ273" s="88"/>
      <c r="HZA273" s="88"/>
      <c r="HZB273" s="11"/>
      <c r="HZC273" s="11"/>
      <c r="HZD273" s="89"/>
      <c r="HZE273" s="87"/>
      <c r="HZF273" s="90"/>
      <c r="HZG273" s="91"/>
      <c r="HZH273" s="86"/>
      <c r="HZI273" s="87"/>
      <c r="HZJ273" s="87"/>
      <c r="HZK273" s="87"/>
      <c r="HZL273" s="87"/>
      <c r="HZM273" s="88"/>
      <c r="HZN273" s="12"/>
      <c r="HZO273" s="12"/>
      <c r="HZP273" s="88"/>
      <c r="HZQ273" s="88"/>
      <c r="HZR273" s="11"/>
      <c r="HZS273" s="11"/>
      <c r="HZT273" s="89"/>
      <c r="HZU273" s="87"/>
      <c r="HZV273" s="90"/>
      <c r="HZW273" s="91"/>
      <c r="HZX273" s="86"/>
      <c r="HZY273" s="87"/>
      <c r="HZZ273" s="87"/>
      <c r="IAA273" s="87"/>
      <c r="IAB273" s="87"/>
      <c r="IAC273" s="88"/>
      <c r="IAD273" s="12"/>
      <c r="IAE273" s="12"/>
      <c r="IAF273" s="88"/>
      <c r="IAG273" s="88"/>
      <c r="IAH273" s="11"/>
      <c r="IAI273" s="11"/>
      <c r="IAJ273" s="89"/>
      <c r="IAK273" s="87"/>
      <c r="IAL273" s="90"/>
      <c r="IAM273" s="91"/>
      <c r="IAN273" s="86"/>
      <c r="IAO273" s="87"/>
      <c r="IAP273" s="87"/>
      <c r="IAQ273" s="87"/>
      <c r="IAR273" s="87"/>
      <c r="IAS273" s="88"/>
      <c r="IAT273" s="12"/>
      <c r="IAU273" s="12"/>
      <c r="IAV273" s="88"/>
      <c r="IAW273" s="88"/>
      <c r="IAX273" s="11"/>
      <c r="IAY273" s="11"/>
      <c r="IAZ273" s="89"/>
      <c r="IBA273" s="87"/>
      <c r="IBB273" s="90"/>
      <c r="IBC273" s="91"/>
      <c r="IBD273" s="86"/>
      <c r="IBE273" s="87"/>
      <c r="IBF273" s="87"/>
      <c r="IBG273" s="87"/>
      <c r="IBH273" s="87"/>
      <c r="IBI273" s="88"/>
      <c r="IBJ273" s="12"/>
      <c r="IBK273" s="12"/>
      <c r="IBL273" s="88"/>
      <c r="IBM273" s="88"/>
      <c r="IBN273" s="11"/>
      <c r="IBO273" s="11"/>
      <c r="IBP273" s="89"/>
      <c r="IBQ273" s="87"/>
      <c r="IBR273" s="90"/>
      <c r="IBS273" s="91"/>
      <c r="IBT273" s="86"/>
      <c r="IBU273" s="87"/>
      <c r="IBV273" s="87"/>
      <c r="IBW273" s="87"/>
      <c r="IBX273" s="87"/>
      <c r="IBY273" s="88"/>
      <c r="IBZ273" s="12"/>
      <c r="ICA273" s="12"/>
      <c r="ICB273" s="88"/>
      <c r="ICC273" s="88"/>
      <c r="ICD273" s="11"/>
      <c r="ICE273" s="11"/>
      <c r="ICF273" s="89"/>
      <c r="ICG273" s="87"/>
      <c r="ICH273" s="90"/>
      <c r="ICI273" s="91"/>
      <c r="ICJ273" s="86"/>
      <c r="ICK273" s="87"/>
      <c r="ICL273" s="87"/>
      <c r="ICM273" s="87"/>
      <c r="ICN273" s="87"/>
      <c r="ICO273" s="88"/>
      <c r="ICP273" s="12"/>
      <c r="ICQ273" s="12"/>
      <c r="ICR273" s="88"/>
      <c r="ICS273" s="88"/>
      <c r="ICT273" s="11"/>
      <c r="ICU273" s="11"/>
      <c r="ICV273" s="89"/>
      <c r="ICW273" s="87"/>
      <c r="ICX273" s="90"/>
      <c r="ICY273" s="91"/>
      <c r="ICZ273" s="86"/>
      <c r="IDA273" s="87"/>
      <c r="IDB273" s="87"/>
      <c r="IDC273" s="87"/>
      <c r="IDD273" s="87"/>
      <c r="IDE273" s="88"/>
      <c r="IDF273" s="12"/>
      <c r="IDG273" s="12"/>
      <c r="IDH273" s="88"/>
      <c r="IDI273" s="88"/>
      <c r="IDJ273" s="11"/>
      <c r="IDK273" s="11"/>
      <c r="IDL273" s="89"/>
      <c r="IDM273" s="87"/>
      <c r="IDN273" s="90"/>
      <c r="IDO273" s="91"/>
      <c r="IDP273" s="86"/>
      <c r="IDQ273" s="87"/>
      <c r="IDR273" s="87"/>
      <c r="IDS273" s="87"/>
      <c r="IDT273" s="87"/>
      <c r="IDU273" s="88"/>
      <c r="IDV273" s="12"/>
      <c r="IDW273" s="12"/>
      <c r="IDX273" s="88"/>
      <c r="IDY273" s="88"/>
      <c r="IDZ273" s="11"/>
      <c r="IEA273" s="11"/>
      <c r="IEB273" s="89"/>
      <c r="IEC273" s="87"/>
      <c r="IED273" s="90"/>
      <c r="IEE273" s="91"/>
      <c r="IEF273" s="86"/>
      <c r="IEG273" s="87"/>
      <c r="IEH273" s="87"/>
      <c r="IEI273" s="87"/>
      <c r="IEJ273" s="87"/>
      <c r="IEK273" s="88"/>
      <c r="IEL273" s="12"/>
      <c r="IEM273" s="12"/>
      <c r="IEN273" s="88"/>
      <c r="IEO273" s="88"/>
      <c r="IEP273" s="11"/>
      <c r="IEQ273" s="11"/>
      <c r="IER273" s="89"/>
      <c r="IES273" s="87"/>
      <c r="IET273" s="90"/>
      <c r="IEU273" s="91"/>
      <c r="IEV273" s="86"/>
      <c r="IEW273" s="87"/>
      <c r="IEX273" s="87"/>
      <c r="IEY273" s="87"/>
      <c r="IEZ273" s="87"/>
      <c r="IFA273" s="88"/>
      <c r="IFB273" s="12"/>
      <c r="IFC273" s="12"/>
      <c r="IFD273" s="88"/>
      <c r="IFE273" s="88"/>
      <c r="IFF273" s="11"/>
      <c r="IFG273" s="11"/>
      <c r="IFH273" s="89"/>
      <c r="IFI273" s="87"/>
      <c r="IFJ273" s="90"/>
      <c r="IFK273" s="91"/>
      <c r="IFL273" s="86"/>
      <c r="IFM273" s="87"/>
      <c r="IFN273" s="87"/>
      <c r="IFO273" s="87"/>
      <c r="IFP273" s="87"/>
      <c r="IFQ273" s="88"/>
      <c r="IFR273" s="12"/>
      <c r="IFS273" s="12"/>
      <c r="IFT273" s="88"/>
      <c r="IFU273" s="88"/>
      <c r="IFV273" s="11"/>
      <c r="IFW273" s="11"/>
      <c r="IFX273" s="89"/>
      <c r="IFY273" s="87"/>
      <c r="IFZ273" s="90"/>
      <c r="IGA273" s="91"/>
      <c r="IGB273" s="86"/>
      <c r="IGC273" s="87"/>
      <c r="IGD273" s="87"/>
      <c r="IGE273" s="87"/>
      <c r="IGF273" s="87"/>
      <c r="IGG273" s="88"/>
      <c r="IGH273" s="12"/>
      <c r="IGI273" s="12"/>
      <c r="IGJ273" s="88"/>
      <c r="IGK273" s="88"/>
      <c r="IGL273" s="11"/>
      <c r="IGM273" s="11"/>
      <c r="IGN273" s="89"/>
      <c r="IGO273" s="87"/>
      <c r="IGP273" s="90"/>
      <c r="IGQ273" s="91"/>
      <c r="IGR273" s="86"/>
      <c r="IGS273" s="87"/>
      <c r="IGT273" s="87"/>
      <c r="IGU273" s="87"/>
      <c r="IGV273" s="87"/>
      <c r="IGW273" s="88"/>
      <c r="IGX273" s="12"/>
      <c r="IGY273" s="12"/>
      <c r="IGZ273" s="88"/>
      <c r="IHA273" s="88"/>
      <c r="IHB273" s="11"/>
      <c r="IHC273" s="11"/>
      <c r="IHD273" s="89"/>
      <c r="IHE273" s="87"/>
      <c r="IHF273" s="90"/>
      <c r="IHG273" s="91"/>
      <c r="IHH273" s="86"/>
      <c r="IHI273" s="87"/>
      <c r="IHJ273" s="87"/>
      <c r="IHK273" s="87"/>
      <c r="IHL273" s="87"/>
      <c r="IHM273" s="88"/>
      <c r="IHN273" s="12"/>
      <c r="IHO273" s="12"/>
      <c r="IHP273" s="88"/>
      <c r="IHQ273" s="88"/>
      <c r="IHR273" s="11"/>
      <c r="IHS273" s="11"/>
      <c r="IHT273" s="89"/>
      <c r="IHU273" s="87"/>
      <c r="IHV273" s="90"/>
      <c r="IHW273" s="91"/>
      <c r="IHX273" s="86"/>
      <c r="IHY273" s="87"/>
      <c r="IHZ273" s="87"/>
      <c r="IIA273" s="87"/>
      <c r="IIB273" s="87"/>
      <c r="IIC273" s="88"/>
      <c r="IID273" s="12"/>
      <c r="IIE273" s="12"/>
      <c r="IIF273" s="88"/>
      <c r="IIG273" s="88"/>
      <c r="IIH273" s="11"/>
      <c r="III273" s="11"/>
      <c r="IIJ273" s="89"/>
      <c r="IIK273" s="87"/>
      <c r="IIL273" s="90"/>
      <c r="IIM273" s="91"/>
      <c r="IIN273" s="86"/>
      <c r="IIO273" s="87"/>
      <c r="IIP273" s="87"/>
      <c r="IIQ273" s="87"/>
      <c r="IIR273" s="87"/>
      <c r="IIS273" s="88"/>
      <c r="IIT273" s="12"/>
      <c r="IIU273" s="12"/>
      <c r="IIV273" s="88"/>
      <c r="IIW273" s="88"/>
      <c r="IIX273" s="11"/>
      <c r="IIY273" s="11"/>
      <c r="IIZ273" s="89"/>
      <c r="IJA273" s="87"/>
      <c r="IJB273" s="90"/>
      <c r="IJC273" s="91"/>
      <c r="IJD273" s="86"/>
      <c r="IJE273" s="87"/>
      <c r="IJF273" s="87"/>
      <c r="IJG273" s="87"/>
      <c r="IJH273" s="87"/>
      <c r="IJI273" s="88"/>
      <c r="IJJ273" s="12"/>
      <c r="IJK273" s="12"/>
      <c r="IJL273" s="88"/>
      <c r="IJM273" s="88"/>
      <c r="IJN273" s="11"/>
      <c r="IJO273" s="11"/>
      <c r="IJP273" s="89"/>
      <c r="IJQ273" s="87"/>
      <c r="IJR273" s="90"/>
      <c r="IJS273" s="91"/>
      <c r="IJT273" s="86"/>
      <c r="IJU273" s="87"/>
      <c r="IJV273" s="87"/>
      <c r="IJW273" s="87"/>
      <c r="IJX273" s="87"/>
      <c r="IJY273" s="88"/>
      <c r="IJZ273" s="12"/>
      <c r="IKA273" s="12"/>
      <c r="IKB273" s="88"/>
      <c r="IKC273" s="88"/>
      <c r="IKD273" s="11"/>
      <c r="IKE273" s="11"/>
      <c r="IKF273" s="89"/>
      <c r="IKG273" s="87"/>
      <c r="IKH273" s="90"/>
      <c r="IKI273" s="91"/>
      <c r="IKJ273" s="86"/>
      <c r="IKK273" s="87"/>
      <c r="IKL273" s="87"/>
      <c r="IKM273" s="87"/>
      <c r="IKN273" s="87"/>
      <c r="IKO273" s="88"/>
      <c r="IKP273" s="12"/>
      <c r="IKQ273" s="12"/>
      <c r="IKR273" s="88"/>
      <c r="IKS273" s="88"/>
      <c r="IKT273" s="11"/>
      <c r="IKU273" s="11"/>
      <c r="IKV273" s="89"/>
      <c r="IKW273" s="87"/>
      <c r="IKX273" s="90"/>
      <c r="IKY273" s="91"/>
      <c r="IKZ273" s="86"/>
      <c r="ILA273" s="87"/>
      <c r="ILB273" s="87"/>
      <c r="ILC273" s="87"/>
      <c r="ILD273" s="87"/>
      <c r="ILE273" s="88"/>
      <c r="ILF273" s="12"/>
      <c r="ILG273" s="12"/>
      <c r="ILH273" s="88"/>
      <c r="ILI273" s="88"/>
      <c r="ILJ273" s="11"/>
      <c r="ILK273" s="11"/>
      <c r="ILL273" s="89"/>
      <c r="ILM273" s="87"/>
      <c r="ILN273" s="90"/>
      <c r="ILO273" s="91"/>
      <c r="ILP273" s="86"/>
      <c r="ILQ273" s="87"/>
      <c r="ILR273" s="87"/>
      <c r="ILS273" s="87"/>
      <c r="ILT273" s="87"/>
      <c r="ILU273" s="88"/>
      <c r="ILV273" s="12"/>
      <c r="ILW273" s="12"/>
      <c r="ILX273" s="88"/>
      <c r="ILY273" s="88"/>
      <c r="ILZ273" s="11"/>
      <c r="IMA273" s="11"/>
      <c r="IMB273" s="89"/>
      <c r="IMC273" s="87"/>
      <c r="IMD273" s="90"/>
      <c r="IME273" s="91"/>
      <c r="IMF273" s="86"/>
      <c r="IMG273" s="87"/>
      <c r="IMH273" s="87"/>
      <c r="IMI273" s="87"/>
      <c r="IMJ273" s="87"/>
      <c r="IMK273" s="88"/>
      <c r="IML273" s="12"/>
      <c r="IMM273" s="12"/>
      <c r="IMN273" s="88"/>
      <c r="IMO273" s="88"/>
      <c r="IMP273" s="11"/>
      <c r="IMQ273" s="11"/>
      <c r="IMR273" s="89"/>
      <c r="IMS273" s="87"/>
      <c r="IMT273" s="90"/>
      <c r="IMU273" s="91"/>
      <c r="IMV273" s="86"/>
      <c r="IMW273" s="87"/>
      <c r="IMX273" s="87"/>
      <c r="IMY273" s="87"/>
      <c r="IMZ273" s="87"/>
      <c r="INA273" s="88"/>
      <c r="INB273" s="12"/>
      <c r="INC273" s="12"/>
      <c r="IND273" s="88"/>
      <c r="INE273" s="88"/>
      <c r="INF273" s="11"/>
      <c r="ING273" s="11"/>
      <c r="INH273" s="89"/>
      <c r="INI273" s="87"/>
      <c r="INJ273" s="90"/>
      <c r="INK273" s="91"/>
      <c r="INL273" s="86"/>
      <c r="INM273" s="87"/>
      <c r="INN273" s="87"/>
      <c r="INO273" s="87"/>
      <c r="INP273" s="87"/>
      <c r="INQ273" s="88"/>
      <c r="INR273" s="12"/>
      <c r="INS273" s="12"/>
      <c r="INT273" s="88"/>
      <c r="INU273" s="88"/>
      <c r="INV273" s="11"/>
      <c r="INW273" s="11"/>
      <c r="INX273" s="89"/>
      <c r="INY273" s="87"/>
      <c r="INZ273" s="90"/>
      <c r="IOA273" s="91"/>
      <c r="IOB273" s="86"/>
      <c r="IOC273" s="87"/>
      <c r="IOD273" s="87"/>
      <c r="IOE273" s="87"/>
      <c r="IOF273" s="87"/>
      <c r="IOG273" s="88"/>
      <c r="IOH273" s="12"/>
      <c r="IOI273" s="12"/>
      <c r="IOJ273" s="88"/>
      <c r="IOK273" s="88"/>
      <c r="IOL273" s="11"/>
      <c r="IOM273" s="11"/>
      <c r="ION273" s="89"/>
      <c r="IOO273" s="87"/>
      <c r="IOP273" s="90"/>
      <c r="IOQ273" s="91"/>
      <c r="IOR273" s="86"/>
      <c r="IOS273" s="87"/>
      <c r="IOT273" s="87"/>
      <c r="IOU273" s="87"/>
      <c r="IOV273" s="87"/>
      <c r="IOW273" s="88"/>
      <c r="IOX273" s="12"/>
      <c r="IOY273" s="12"/>
      <c r="IOZ273" s="88"/>
      <c r="IPA273" s="88"/>
      <c r="IPB273" s="11"/>
      <c r="IPC273" s="11"/>
      <c r="IPD273" s="89"/>
      <c r="IPE273" s="87"/>
      <c r="IPF273" s="90"/>
      <c r="IPG273" s="91"/>
      <c r="IPH273" s="86"/>
      <c r="IPI273" s="87"/>
      <c r="IPJ273" s="87"/>
      <c r="IPK273" s="87"/>
      <c r="IPL273" s="87"/>
      <c r="IPM273" s="88"/>
      <c r="IPN273" s="12"/>
      <c r="IPO273" s="12"/>
      <c r="IPP273" s="88"/>
      <c r="IPQ273" s="88"/>
      <c r="IPR273" s="11"/>
      <c r="IPS273" s="11"/>
      <c r="IPT273" s="89"/>
      <c r="IPU273" s="87"/>
      <c r="IPV273" s="90"/>
      <c r="IPW273" s="91"/>
      <c r="IPX273" s="86"/>
      <c r="IPY273" s="87"/>
      <c r="IPZ273" s="87"/>
      <c r="IQA273" s="87"/>
      <c r="IQB273" s="87"/>
      <c r="IQC273" s="88"/>
      <c r="IQD273" s="12"/>
      <c r="IQE273" s="12"/>
      <c r="IQF273" s="88"/>
      <c r="IQG273" s="88"/>
      <c r="IQH273" s="11"/>
      <c r="IQI273" s="11"/>
      <c r="IQJ273" s="89"/>
      <c r="IQK273" s="87"/>
      <c r="IQL273" s="90"/>
      <c r="IQM273" s="91"/>
      <c r="IQN273" s="86"/>
      <c r="IQO273" s="87"/>
      <c r="IQP273" s="87"/>
      <c r="IQQ273" s="87"/>
      <c r="IQR273" s="87"/>
      <c r="IQS273" s="88"/>
      <c r="IQT273" s="12"/>
      <c r="IQU273" s="12"/>
      <c r="IQV273" s="88"/>
      <c r="IQW273" s="88"/>
      <c r="IQX273" s="11"/>
      <c r="IQY273" s="11"/>
      <c r="IQZ273" s="89"/>
      <c r="IRA273" s="87"/>
      <c r="IRB273" s="90"/>
      <c r="IRC273" s="91"/>
      <c r="IRD273" s="86"/>
      <c r="IRE273" s="87"/>
      <c r="IRF273" s="87"/>
      <c r="IRG273" s="87"/>
      <c r="IRH273" s="87"/>
      <c r="IRI273" s="88"/>
      <c r="IRJ273" s="12"/>
      <c r="IRK273" s="12"/>
      <c r="IRL273" s="88"/>
      <c r="IRM273" s="88"/>
      <c r="IRN273" s="11"/>
      <c r="IRO273" s="11"/>
      <c r="IRP273" s="89"/>
      <c r="IRQ273" s="87"/>
      <c r="IRR273" s="90"/>
      <c r="IRS273" s="91"/>
      <c r="IRT273" s="86"/>
      <c r="IRU273" s="87"/>
      <c r="IRV273" s="87"/>
      <c r="IRW273" s="87"/>
      <c r="IRX273" s="87"/>
      <c r="IRY273" s="88"/>
      <c r="IRZ273" s="12"/>
      <c r="ISA273" s="12"/>
      <c r="ISB273" s="88"/>
      <c r="ISC273" s="88"/>
      <c r="ISD273" s="11"/>
      <c r="ISE273" s="11"/>
      <c r="ISF273" s="89"/>
      <c r="ISG273" s="87"/>
      <c r="ISH273" s="90"/>
      <c r="ISI273" s="91"/>
      <c r="ISJ273" s="86"/>
      <c r="ISK273" s="87"/>
      <c r="ISL273" s="87"/>
      <c r="ISM273" s="87"/>
      <c r="ISN273" s="87"/>
      <c r="ISO273" s="88"/>
      <c r="ISP273" s="12"/>
      <c r="ISQ273" s="12"/>
      <c r="ISR273" s="88"/>
      <c r="ISS273" s="88"/>
      <c r="IST273" s="11"/>
      <c r="ISU273" s="11"/>
      <c r="ISV273" s="89"/>
      <c r="ISW273" s="87"/>
      <c r="ISX273" s="90"/>
      <c r="ISY273" s="91"/>
      <c r="ISZ273" s="86"/>
      <c r="ITA273" s="87"/>
      <c r="ITB273" s="87"/>
      <c r="ITC273" s="87"/>
      <c r="ITD273" s="87"/>
      <c r="ITE273" s="88"/>
      <c r="ITF273" s="12"/>
      <c r="ITG273" s="12"/>
      <c r="ITH273" s="88"/>
      <c r="ITI273" s="88"/>
      <c r="ITJ273" s="11"/>
      <c r="ITK273" s="11"/>
      <c r="ITL273" s="89"/>
      <c r="ITM273" s="87"/>
      <c r="ITN273" s="90"/>
      <c r="ITO273" s="91"/>
      <c r="ITP273" s="86"/>
      <c r="ITQ273" s="87"/>
      <c r="ITR273" s="87"/>
      <c r="ITS273" s="87"/>
      <c r="ITT273" s="87"/>
      <c r="ITU273" s="88"/>
      <c r="ITV273" s="12"/>
      <c r="ITW273" s="12"/>
      <c r="ITX273" s="88"/>
      <c r="ITY273" s="88"/>
      <c r="ITZ273" s="11"/>
      <c r="IUA273" s="11"/>
      <c r="IUB273" s="89"/>
      <c r="IUC273" s="87"/>
      <c r="IUD273" s="90"/>
      <c r="IUE273" s="91"/>
      <c r="IUF273" s="86"/>
      <c r="IUG273" s="87"/>
      <c r="IUH273" s="87"/>
      <c r="IUI273" s="87"/>
      <c r="IUJ273" s="87"/>
      <c r="IUK273" s="88"/>
      <c r="IUL273" s="12"/>
      <c r="IUM273" s="12"/>
      <c r="IUN273" s="88"/>
      <c r="IUO273" s="88"/>
      <c r="IUP273" s="11"/>
      <c r="IUQ273" s="11"/>
      <c r="IUR273" s="89"/>
      <c r="IUS273" s="87"/>
      <c r="IUT273" s="90"/>
      <c r="IUU273" s="91"/>
      <c r="IUV273" s="86"/>
      <c r="IUW273" s="87"/>
      <c r="IUX273" s="87"/>
      <c r="IUY273" s="87"/>
      <c r="IUZ273" s="87"/>
      <c r="IVA273" s="88"/>
      <c r="IVB273" s="12"/>
      <c r="IVC273" s="12"/>
      <c r="IVD273" s="88"/>
      <c r="IVE273" s="88"/>
      <c r="IVF273" s="11"/>
      <c r="IVG273" s="11"/>
      <c r="IVH273" s="89"/>
      <c r="IVI273" s="87"/>
      <c r="IVJ273" s="90"/>
      <c r="IVK273" s="91"/>
      <c r="IVL273" s="86"/>
      <c r="IVM273" s="87"/>
      <c r="IVN273" s="87"/>
      <c r="IVO273" s="87"/>
      <c r="IVP273" s="87"/>
      <c r="IVQ273" s="88"/>
      <c r="IVR273" s="12"/>
      <c r="IVS273" s="12"/>
      <c r="IVT273" s="88"/>
      <c r="IVU273" s="88"/>
      <c r="IVV273" s="11"/>
      <c r="IVW273" s="11"/>
      <c r="IVX273" s="89"/>
      <c r="IVY273" s="87"/>
      <c r="IVZ273" s="90"/>
      <c r="IWA273" s="91"/>
      <c r="IWB273" s="86"/>
      <c r="IWC273" s="87"/>
      <c r="IWD273" s="87"/>
      <c r="IWE273" s="87"/>
      <c r="IWF273" s="87"/>
      <c r="IWG273" s="88"/>
      <c r="IWH273" s="12"/>
      <c r="IWI273" s="12"/>
      <c r="IWJ273" s="88"/>
      <c r="IWK273" s="88"/>
      <c r="IWL273" s="11"/>
      <c r="IWM273" s="11"/>
      <c r="IWN273" s="89"/>
      <c r="IWO273" s="87"/>
      <c r="IWP273" s="90"/>
      <c r="IWQ273" s="91"/>
      <c r="IWR273" s="86"/>
      <c r="IWS273" s="87"/>
      <c r="IWT273" s="87"/>
      <c r="IWU273" s="87"/>
      <c r="IWV273" s="87"/>
      <c r="IWW273" s="88"/>
      <c r="IWX273" s="12"/>
      <c r="IWY273" s="12"/>
      <c r="IWZ273" s="88"/>
      <c r="IXA273" s="88"/>
      <c r="IXB273" s="11"/>
      <c r="IXC273" s="11"/>
      <c r="IXD273" s="89"/>
      <c r="IXE273" s="87"/>
      <c r="IXF273" s="90"/>
      <c r="IXG273" s="91"/>
      <c r="IXH273" s="86"/>
      <c r="IXI273" s="87"/>
      <c r="IXJ273" s="87"/>
      <c r="IXK273" s="87"/>
      <c r="IXL273" s="87"/>
      <c r="IXM273" s="88"/>
      <c r="IXN273" s="12"/>
      <c r="IXO273" s="12"/>
      <c r="IXP273" s="88"/>
      <c r="IXQ273" s="88"/>
      <c r="IXR273" s="11"/>
      <c r="IXS273" s="11"/>
      <c r="IXT273" s="89"/>
      <c r="IXU273" s="87"/>
      <c r="IXV273" s="90"/>
      <c r="IXW273" s="91"/>
      <c r="IXX273" s="86"/>
      <c r="IXY273" s="87"/>
      <c r="IXZ273" s="87"/>
      <c r="IYA273" s="87"/>
      <c r="IYB273" s="87"/>
      <c r="IYC273" s="88"/>
      <c r="IYD273" s="12"/>
      <c r="IYE273" s="12"/>
      <c r="IYF273" s="88"/>
      <c r="IYG273" s="88"/>
      <c r="IYH273" s="11"/>
      <c r="IYI273" s="11"/>
      <c r="IYJ273" s="89"/>
      <c r="IYK273" s="87"/>
      <c r="IYL273" s="90"/>
      <c r="IYM273" s="91"/>
      <c r="IYN273" s="86"/>
      <c r="IYO273" s="87"/>
      <c r="IYP273" s="87"/>
      <c r="IYQ273" s="87"/>
      <c r="IYR273" s="87"/>
      <c r="IYS273" s="88"/>
      <c r="IYT273" s="12"/>
      <c r="IYU273" s="12"/>
      <c r="IYV273" s="88"/>
      <c r="IYW273" s="88"/>
      <c r="IYX273" s="11"/>
      <c r="IYY273" s="11"/>
      <c r="IYZ273" s="89"/>
      <c r="IZA273" s="87"/>
      <c r="IZB273" s="90"/>
      <c r="IZC273" s="91"/>
      <c r="IZD273" s="86"/>
      <c r="IZE273" s="87"/>
      <c r="IZF273" s="87"/>
      <c r="IZG273" s="87"/>
      <c r="IZH273" s="87"/>
      <c r="IZI273" s="88"/>
      <c r="IZJ273" s="12"/>
      <c r="IZK273" s="12"/>
      <c r="IZL273" s="88"/>
      <c r="IZM273" s="88"/>
      <c r="IZN273" s="11"/>
      <c r="IZO273" s="11"/>
      <c r="IZP273" s="89"/>
      <c r="IZQ273" s="87"/>
      <c r="IZR273" s="90"/>
      <c r="IZS273" s="91"/>
      <c r="IZT273" s="86"/>
      <c r="IZU273" s="87"/>
      <c r="IZV273" s="87"/>
      <c r="IZW273" s="87"/>
      <c r="IZX273" s="87"/>
      <c r="IZY273" s="88"/>
      <c r="IZZ273" s="12"/>
      <c r="JAA273" s="12"/>
      <c r="JAB273" s="88"/>
      <c r="JAC273" s="88"/>
      <c r="JAD273" s="11"/>
      <c r="JAE273" s="11"/>
      <c r="JAF273" s="89"/>
      <c r="JAG273" s="87"/>
      <c r="JAH273" s="90"/>
      <c r="JAI273" s="91"/>
      <c r="JAJ273" s="86"/>
      <c r="JAK273" s="87"/>
      <c r="JAL273" s="87"/>
      <c r="JAM273" s="87"/>
      <c r="JAN273" s="87"/>
      <c r="JAO273" s="88"/>
      <c r="JAP273" s="12"/>
      <c r="JAQ273" s="12"/>
      <c r="JAR273" s="88"/>
      <c r="JAS273" s="88"/>
      <c r="JAT273" s="11"/>
      <c r="JAU273" s="11"/>
      <c r="JAV273" s="89"/>
      <c r="JAW273" s="87"/>
      <c r="JAX273" s="90"/>
      <c r="JAY273" s="91"/>
      <c r="JAZ273" s="86"/>
      <c r="JBA273" s="87"/>
      <c r="JBB273" s="87"/>
      <c r="JBC273" s="87"/>
      <c r="JBD273" s="87"/>
      <c r="JBE273" s="88"/>
      <c r="JBF273" s="12"/>
      <c r="JBG273" s="12"/>
      <c r="JBH273" s="88"/>
      <c r="JBI273" s="88"/>
      <c r="JBJ273" s="11"/>
      <c r="JBK273" s="11"/>
      <c r="JBL273" s="89"/>
      <c r="JBM273" s="87"/>
      <c r="JBN273" s="90"/>
      <c r="JBO273" s="91"/>
      <c r="JBP273" s="86"/>
      <c r="JBQ273" s="87"/>
      <c r="JBR273" s="87"/>
      <c r="JBS273" s="87"/>
      <c r="JBT273" s="87"/>
      <c r="JBU273" s="88"/>
      <c r="JBV273" s="12"/>
      <c r="JBW273" s="12"/>
      <c r="JBX273" s="88"/>
      <c r="JBY273" s="88"/>
      <c r="JBZ273" s="11"/>
      <c r="JCA273" s="11"/>
      <c r="JCB273" s="89"/>
      <c r="JCC273" s="87"/>
      <c r="JCD273" s="90"/>
      <c r="JCE273" s="91"/>
      <c r="JCF273" s="86"/>
      <c r="JCG273" s="87"/>
      <c r="JCH273" s="87"/>
      <c r="JCI273" s="87"/>
      <c r="JCJ273" s="87"/>
      <c r="JCK273" s="88"/>
      <c r="JCL273" s="12"/>
      <c r="JCM273" s="12"/>
      <c r="JCN273" s="88"/>
      <c r="JCO273" s="88"/>
      <c r="JCP273" s="11"/>
      <c r="JCQ273" s="11"/>
      <c r="JCR273" s="89"/>
      <c r="JCS273" s="87"/>
      <c r="JCT273" s="90"/>
      <c r="JCU273" s="91"/>
      <c r="JCV273" s="86"/>
      <c r="JCW273" s="87"/>
      <c r="JCX273" s="87"/>
      <c r="JCY273" s="87"/>
      <c r="JCZ273" s="87"/>
      <c r="JDA273" s="88"/>
      <c r="JDB273" s="12"/>
      <c r="JDC273" s="12"/>
      <c r="JDD273" s="88"/>
      <c r="JDE273" s="88"/>
      <c r="JDF273" s="11"/>
      <c r="JDG273" s="11"/>
      <c r="JDH273" s="89"/>
      <c r="JDI273" s="87"/>
      <c r="JDJ273" s="90"/>
      <c r="JDK273" s="91"/>
      <c r="JDL273" s="86"/>
      <c r="JDM273" s="87"/>
      <c r="JDN273" s="87"/>
      <c r="JDO273" s="87"/>
      <c r="JDP273" s="87"/>
      <c r="JDQ273" s="88"/>
      <c r="JDR273" s="12"/>
      <c r="JDS273" s="12"/>
      <c r="JDT273" s="88"/>
      <c r="JDU273" s="88"/>
      <c r="JDV273" s="11"/>
      <c r="JDW273" s="11"/>
      <c r="JDX273" s="89"/>
      <c r="JDY273" s="87"/>
      <c r="JDZ273" s="90"/>
      <c r="JEA273" s="91"/>
      <c r="JEB273" s="86"/>
      <c r="JEC273" s="87"/>
      <c r="JED273" s="87"/>
      <c r="JEE273" s="87"/>
      <c r="JEF273" s="87"/>
      <c r="JEG273" s="88"/>
      <c r="JEH273" s="12"/>
      <c r="JEI273" s="12"/>
      <c r="JEJ273" s="88"/>
      <c r="JEK273" s="88"/>
      <c r="JEL273" s="11"/>
      <c r="JEM273" s="11"/>
      <c r="JEN273" s="89"/>
      <c r="JEO273" s="87"/>
      <c r="JEP273" s="90"/>
      <c r="JEQ273" s="91"/>
      <c r="JER273" s="86"/>
      <c r="JES273" s="87"/>
      <c r="JET273" s="87"/>
      <c r="JEU273" s="87"/>
      <c r="JEV273" s="87"/>
      <c r="JEW273" s="88"/>
      <c r="JEX273" s="12"/>
      <c r="JEY273" s="12"/>
      <c r="JEZ273" s="88"/>
      <c r="JFA273" s="88"/>
      <c r="JFB273" s="11"/>
      <c r="JFC273" s="11"/>
      <c r="JFD273" s="89"/>
      <c r="JFE273" s="87"/>
      <c r="JFF273" s="90"/>
      <c r="JFG273" s="91"/>
      <c r="JFH273" s="86"/>
      <c r="JFI273" s="87"/>
      <c r="JFJ273" s="87"/>
      <c r="JFK273" s="87"/>
      <c r="JFL273" s="87"/>
      <c r="JFM273" s="88"/>
      <c r="JFN273" s="12"/>
      <c r="JFO273" s="12"/>
      <c r="JFP273" s="88"/>
      <c r="JFQ273" s="88"/>
      <c r="JFR273" s="11"/>
      <c r="JFS273" s="11"/>
      <c r="JFT273" s="89"/>
      <c r="JFU273" s="87"/>
      <c r="JFV273" s="90"/>
      <c r="JFW273" s="91"/>
      <c r="JFX273" s="86"/>
      <c r="JFY273" s="87"/>
      <c r="JFZ273" s="87"/>
      <c r="JGA273" s="87"/>
      <c r="JGB273" s="87"/>
      <c r="JGC273" s="88"/>
      <c r="JGD273" s="12"/>
      <c r="JGE273" s="12"/>
      <c r="JGF273" s="88"/>
      <c r="JGG273" s="88"/>
      <c r="JGH273" s="11"/>
      <c r="JGI273" s="11"/>
      <c r="JGJ273" s="89"/>
      <c r="JGK273" s="87"/>
      <c r="JGL273" s="90"/>
      <c r="JGM273" s="91"/>
      <c r="JGN273" s="86"/>
      <c r="JGO273" s="87"/>
      <c r="JGP273" s="87"/>
      <c r="JGQ273" s="87"/>
      <c r="JGR273" s="87"/>
      <c r="JGS273" s="88"/>
      <c r="JGT273" s="12"/>
      <c r="JGU273" s="12"/>
      <c r="JGV273" s="88"/>
      <c r="JGW273" s="88"/>
      <c r="JGX273" s="11"/>
      <c r="JGY273" s="11"/>
      <c r="JGZ273" s="89"/>
      <c r="JHA273" s="87"/>
      <c r="JHB273" s="90"/>
      <c r="JHC273" s="91"/>
      <c r="JHD273" s="86"/>
      <c r="JHE273" s="87"/>
      <c r="JHF273" s="87"/>
      <c r="JHG273" s="87"/>
      <c r="JHH273" s="87"/>
      <c r="JHI273" s="88"/>
      <c r="JHJ273" s="12"/>
      <c r="JHK273" s="12"/>
      <c r="JHL273" s="88"/>
      <c r="JHM273" s="88"/>
      <c r="JHN273" s="11"/>
      <c r="JHO273" s="11"/>
      <c r="JHP273" s="89"/>
      <c r="JHQ273" s="87"/>
      <c r="JHR273" s="90"/>
      <c r="JHS273" s="91"/>
      <c r="JHT273" s="86"/>
      <c r="JHU273" s="87"/>
      <c r="JHV273" s="87"/>
      <c r="JHW273" s="87"/>
      <c r="JHX273" s="87"/>
      <c r="JHY273" s="88"/>
      <c r="JHZ273" s="12"/>
      <c r="JIA273" s="12"/>
      <c r="JIB273" s="88"/>
      <c r="JIC273" s="88"/>
      <c r="JID273" s="11"/>
      <c r="JIE273" s="11"/>
      <c r="JIF273" s="89"/>
      <c r="JIG273" s="87"/>
      <c r="JIH273" s="90"/>
      <c r="JII273" s="91"/>
      <c r="JIJ273" s="86"/>
      <c r="JIK273" s="87"/>
      <c r="JIL273" s="87"/>
      <c r="JIM273" s="87"/>
      <c r="JIN273" s="87"/>
      <c r="JIO273" s="88"/>
      <c r="JIP273" s="12"/>
      <c r="JIQ273" s="12"/>
      <c r="JIR273" s="88"/>
      <c r="JIS273" s="88"/>
      <c r="JIT273" s="11"/>
      <c r="JIU273" s="11"/>
      <c r="JIV273" s="89"/>
      <c r="JIW273" s="87"/>
      <c r="JIX273" s="90"/>
      <c r="JIY273" s="91"/>
      <c r="JIZ273" s="86"/>
      <c r="JJA273" s="87"/>
      <c r="JJB273" s="87"/>
      <c r="JJC273" s="87"/>
      <c r="JJD273" s="87"/>
      <c r="JJE273" s="88"/>
      <c r="JJF273" s="12"/>
      <c r="JJG273" s="12"/>
      <c r="JJH273" s="88"/>
      <c r="JJI273" s="88"/>
      <c r="JJJ273" s="11"/>
      <c r="JJK273" s="11"/>
      <c r="JJL273" s="89"/>
      <c r="JJM273" s="87"/>
      <c r="JJN273" s="90"/>
      <c r="JJO273" s="91"/>
      <c r="JJP273" s="86"/>
      <c r="JJQ273" s="87"/>
      <c r="JJR273" s="87"/>
      <c r="JJS273" s="87"/>
      <c r="JJT273" s="87"/>
      <c r="JJU273" s="88"/>
      <c r="JJV273" s="12"/>
      <c r="JJW273" s="12"/>
      <c r="JJX273" s="88"/>
      <c r="JJY273" s="88"/>
      <c r="JJZ273" s="11"/>
      <c r="JKA273" s="11"/>
      <c r="JKB273" s="89"/>
      <c r="JKC273" s="87"/>
      <c r="JKD273" s="90"/>
      <c r="JKE273" s="91"/>
      <c r="JKF273" s="86"/>
      <c r="JKG273" s="87"/>
      <c r="JKH273" s="87"/>
      <c r="JKI273" s="87"/>
      <c r="JKJ273" s="87"/>
      <c r="JKK273" s="88"/>
      <c r="JKL273" s="12"/>
      <c r="JKM273" s="12"/>
      <c r="JKN273" s="88"/>
      <c r="JKO273" s="88"/>
      <c r="JKP273" s="11"/>
      <c r="JKQ273" s="11"/>
      <c r="JKR273" s="89"/>
      <c r="JKS273" s="87"/>
      <c r="JKT273" s="90"/>
      <c r="JKU273" s="91"/>
      <c r="JKV273" s="86"/>
      <c r="JKW273" s="87"/>
      <c r="JKX273" s="87"/>
      <c r="JKY273" s="87"/>
      <c r="JKZ273" s="87"/>
      <c r="JLA273" s="88"/>
      <c r="JLB273" s="12"/>
      <c r="JLC273" s="12"/>
      <c r="JLD273" s="88"/>
      <c r="JLE273" s="88"/>
      <c r="JLF273" s="11"/>
      <c r="JLG273" s="11"/>
      <c r="JLH273" s="89"/>
      <c r="JLI273" s="87"/>
      <c r="JLJ273" s="90"/>
      <c r="JLK273" s="91"/>
      <c r="JLL273" s="86"/>
      <c r="JLM273" s="87"/>
      <c r="JLN273" s="87"/>
      <c r="JLO273" s="87"/>
      <c r="JLP273" s="87"/>
      <c r="JLQ273" s="88"/>
      <c r="JLR273" s="12"/>
      <c r="JLS273" s="12"/>
      <c r="JLT273" s="88"/>
      <c r="JLU273" s="88"/>
      <c r="JLV273" s="11"/>
      <c r="JLW273" s="11"/>
      <c r="JLX273" s="89"/>
      <c r="JLY273" s="87"/>
      <c r="JLZ273" s="90"/>
      <c r="JMA273" s="91"/>
      <c r="JMB273" s="86"/>
      <c r="JMC273" s="87"/>
      <c r="JMD273" s="87"/>
      <c r="JME273" s="87"/>
      <c r="JMF273" s="87"/>
      <c r="JMG273" s="88"/>
      <c r="JMH273" s="12"/>
      <c r="JMI273" s="12"/>
      <c r="JMJ273" s="88"/>
      <c r="JMK273" s="88"/>
      <c r="JML273" s="11"/>
      <c r="JMM273" s="11"/>
      <c r="JMN273" s="89"/>
      <c r="JMO273" s="87"/>
      <c r="JMP273" s="90"/>
      <c r="JMQ273" s="91"/>
      <c r="JMR273" s="86"/>
      <c r="JMS273" s="87"/>
      <c r="JMT273" s="87"/>
      <c r="JMU273" s="87"/>
      <c r="JMV273" s="87"/>
      <c r="JMW273" s="88"/>
      <c r="JMX273" s="12"/>
      <c r="JMY273" s="12"/>
      <c r="JMZ273" s="88"/>
      <c r="JNA273" s="88"/>
      <c r="JNB273" s="11"/>
      <c r="JNC273" s="11"/>
      <c r="JND273" s="89"/>
      <c r="JNE273" s="87"/>
      <c r="JNF273" s="90"/>
      <c r="JNG273" s="91"/>
      <c r="JNH273" s="86"/>
      <c r="JNI273" s="87"/>
      <c r="JNJ273" s="87"/>
      <c r="JNK273" s="87"/>
      <c r="JNL273" s="87"/>
      <c r="JNM273" s="88"/>
      <c r="JNN273" s="12"/>
      <c r="JNO273" s="12"/>
      <c r="JNP273" s="88"/>
      <c r="JNQ273" s="88"/>
      <c r="JNR273" s="11"/>
      <c r="JNS273" s="11"/>
      <c r="JNT273" s="89"/>
      <c r="JNU273" s="87"/>
      <c r="JNV273" s="90"/>
      <c r="JNW273" s="91"/>
      <c r="JNX273" s="86"/>
      <c r="JNY273" s="87"/>
      <c r="JNZ273" s="87"/>
      <c r="JOA273" s="87"/>
      <c r="JOB273" s="87"/>
      <c r="JOC273" s="88"/>
      <c r="JOD273" s="12"/>
      <c r="JOE273" s="12"/>
      <c r="JOF273" s="88"/>
      <c r="JOG273" s="88"/>
      <c r="JOH273" s="11"/>
      <c r="JOI273" s="11"/>
      <c r="JOJ273" s="89"/>
      <c r="JOK273" s="87"/>
      <c r="JOL273" s="90"/>
      <c r="JOM273" s="91"/>
      <c r="JON273" s="86"/>
      <c r="JOO273" s="87"/>
      <c r="JOP273" s="87"/>
      <c r="JOQ273" s="87"/>
      <c r="JOR273" s="87"/>
      <c r="JOS273" s="88"/>
      <c r="JOT273" s="12"/>
      <c r="JOU273" s="12"/>
      <c r="JOV273" s="88"/>
      <c r="JOW273" s="88"/>
      <c r="JOX273" s="11"/>
      <c r="JOY273" s="11"/>
      <c r="JOZ273" s="89"/>
      <c r="JPA273" s="87"/>
      <c r="JPB273" s="90"/>
      <c r="JPC273" s="91"/>
      <c r="JPD273" s="86"/>
      <c r="JPE273" s="87"/>
      <c r="JPF273" s="87"/>
      <c r="JPG273" s="87"/>
      <c r="JPH273" s="87"/>
      <c r="JPI273" s="88"/>
      <c r="JPJ273" s="12"/>
      <c r="JPK273" s="12"/>
      <c r="JPL273" s="88"/>
      <c r="JPM273" s="88"/>
      <c r="JPN273" s="11"/>
      <c r="JPO273" s="11"/>
      <c r="JPP273" s="89"/>
      <c r="JPQ273" s="87"/>
      <c r="JPR273" s="90"/>
      <c r="JPS273" s="91"/>
      <c r="JPT273" s="86"/>
      <c r="JPU273" s="87"/>
      <c r="JPV273" s="87"/>
      <c r="JPW273" s="87"/>
      <c r="JPX273" s="87"/>
      <c r="JPY273" s="88"/>
      <c r="JPZ273" s="12"/>
      <c r="JQA273" s="12"/>
      <c r="JQB273" s="88"/>
      <c r="JQC273" s="88"/>
      <c r="JQD273" s="11"/>
      <c r="JQE273" s="11"/>
      <c r="JQF273" s="89"/>
      <c r="JQG273" s="87"/>
      <c r="JQH273" s="90"/>
      <c r="JQI273" s="91"/>
      <c r="JQJ273" s="86"/>
      <c r="JQK273" s="87"/>
      <c r="JQL273" s="87"/>
      <c r="JQM273" s="87"/>
      <c r="JQN273" s="87"/>
      <c r="JQO273" s="88"/>
      <c r="JQP273" s="12"/>
      <c r="JQQ273" s="12"/>
      <c r="JQR273" s="88"/>
      <c r="JQS273" s="88"/>
      <c r="JQT273" s="11"/>
      <c r="JQU273" s="11"/>
      <c r="JQV273" s="89"/>
      <c r="JQW273" s="87"/>
      <c r="JQX273" s="90"/>
      <c r="JQY273" s="91"/>
      <c r="JQZ273" s="86"/>
      <c r="JRA273" s="87"/>
      <c r="JRB273" s="87"/>
      <c r="JRC273" s="87"/>
      <c r="JRD273" s="87"/>
      <c r="JRE273" s="88"/>
      <c r="JRF273" s="12"/>
      <c r="JRG273" s="12"/>
      <c r="JRH273" s="88"/>
      <c r="JRI273" s="88"/>
      <c r="JRJ273" s="11"/>
      <c r="JRK273" s="11"/>
      <c r="JRL273" s="89"/>
      <c r="JRM273" s="87"/>
      <c r="JRN273" s="90"/>
      <c r="JRO273" s="91"/>
      <c r="JRP273" s="86"/>
      <c r="JRQ273" s="87"/>
      <c r="JRR273" s="87"/>
      <c r="JRS273" s="87"/>
      <c r="JRT273" s="87"/>
      <c r="JRU273" s="88"/>
      <c r="JRV273" s="12"/>
      <c r="JRW273" s="12"/>
      <c r="JRX273" s="88"/>
      <c r="JRY273" s="88"/>
      <c r="JRZ273" s="11"/>
      <c r="JSA273" s="11"/>
      <c r="JSB273" s="89"/>
      <c r="JSC273" s="87"/>
      <c r="JSD273" s="90"/>
      <c r="JSE273" s="91"/>
      <c r="JSF273" s="86"/>
      <c r="JSG273" s="87"/>
      <c r="JSH273" s="87"/>
      <c r="JSI273" s="87"/>
      <c r="JSJ273" s="87"/>
      <c r="JSK273" s="88"/>
      <c r="JSL273" s="12"/>
      <c r="JSM273" s="12"/>
      <c r="JSN273" s="88"/>
      <c r="JSO273" s="88"/>
      <c r="JSP273" s="11"/>
      <c r="JSQ273" s="11"/>
      <c r="JSR273" s="89"/>
      <c r="JSS273" s="87"/>
      <c r="JST273" s="90"/>
      <c r="JSU273" s="91"/>
      <c r="JSV273" s="86"/>
      <c r="JSW273" s="87"/>
      <c r="JSX273" s="87"/>
      <c r="JSY273" s="87"/>
      <c r="JSZ273" s="87"/>
      <c r="JTA273" s="88"/>
      <c r="JTB273" s="12"/>
      <c r="JTC273" s="12"/>
      <c r="JTD273" s="88"/>
      <c r="JTE273" s="88"/>
      <c r="JTF273" s="11"/>
      <c r="JTG273" s="11"/>
      <c r="JTH273" s="89"/>
      <c r="JTI273" s="87"/>
      <c r="JTJ273" s="90"/>
      <c r="JTK273" s="91"/>
      <c r="JTL273" s="86"/>
      <c r="JTM273" s="87"/>
      <c r="JTN273" s="87"/>
      <c r="JTO273" s="87"/>
      <c r="JTP273" s="87"/>
      <c r="JTQ273" s="88"/>
      <c r="JTR273" s="12"/>
      <c r="JTS273" s="12"/>
      <c r="JTT273" s="88"/>
      <c r="JTU273" s="88"/>
      <c r="JTV273" s="11"/>
      <c r="JTW273" s="11"/>
      <c r="JTX273" s="89"/>
      <c r="JTY273" s="87"/>
      <c r="JTZ273" s="90"/>
      <c r="JUA273" s="91"/>
      <c r="JUB273" s="86"/>
      <c r="JUC273" s="87"/>
      <c r="JUD273" s="87"/>
      <c r="JUE273" s="87"/>
      <c r="JUF273" s="87"/>
      <c r="JUG273" s="88"/>
      <c r="JUH273" s="12"/>
      <c r="JUI273" s="12"/>
      <c r="JUJ273" s="88"/>
      <c r="JUK273" s="88"/>
      <c r="JUL273" s="11"/>
      <c r="JUM273" s="11"/>
      <c r="JUN273" s="89"/>
      <c r="JUO273" s="87"/>
      <c r="JUP273" s="90"/>
      <c r="JUQ273" s="91"/>
      <c r="JUR273" s="86"/>
      <c r="JUS273" s="87"/>
      <c r="JUT273" s="87"/>
      <c r="JUU273" s="87"/>
      <c r="JUV273" s="87"/>
      <c r="JUW273" s="88"/>
      <c r="JUX273" s="12"/>
      <c r="JUY273" s="12"/>
      <c r="JUZ273" s="88"/>
      <c r="JVA273" s="88"/>
      <c r="JVB273" s="11"/>
      <c r="JVC273" s="11"/>
      <c r="JVD273" s="89"/>
      <c r="JVE273" s="87"/>
      <c r="JVF273" s="90"/>
      <c r="JVG273" s="91"/>
      <c r="JVH273" s="86"/>
      <c r="JVI273" s="87"/>
      <c r="JVJ273" s="87"/>
      <c r="JVK273" s="87"/>
      <c r="JVL273" s="87"/>
      <c r="JVM273" s="88"/>
      <c r="JVN273" s="12"/>
      <c r="JVO273" s="12"/>
      <c r="JVP273" s="88"/>
      <c r="JVQ273" s="88"/>
      <c r="JVR273" s="11"/>
      <c r="JVS273" s="11"/>
      <c r="JVT273" s="89"/>
      <c r="JVU273" s="87"/>
      <c r="JVV273" s="90"/>
      <c r="JVW273" s="91"/>
      <c r="JVX273" s="86"/>
      <c r="JVY273" s="87"/>
      <c r="JVZ273" s="87"/>
      <c r="JWA273" s="87"/>
      <c r="JWB273" s="87"/>
      <c r="JWC273" s="88"/>
      <c r="JWD273" s="12"/>
      <c r="JWE273" s="12"/>
      <c r="JWF273" s="88"/>
      <c r="JWG273" s="88"/>
      <c r="JWH273" s="11"/>
      <c r="JWI273" s="11"/>
      <c r="JWJ273" s="89"/>
      <c r="JWK273" s="87"/>
      <c r="JWL273" s="90"/>
      <c r="JWM273" s="91"/>
      <c r="JWN273" s="86"/>
      <c r="JWO273" s="87"/>
      <c r="JWP273" s="87"/>
      <c r="JWQ273" s="87"/>
      <c r="JWR273" s="87"/>
      <c r="JWS273" s="88"/>
      <c r="JWT273" s="12"/>
      <c r="JWU273" s="12"/>
      <c r="JWV273" s="88"/>
      <c r="JWW273" s="88"/>
      <c r="JWX273" s="11"/>
      <c r="JWY273" s="11"/>
      <c r="JWZ273" s="89"/>
      <c r="JXA273" s="87"/>
      <c r="JXB273" s="90"/>
      <c r="JXC273" s="91"/>
      <c r="JXD273" s="86"/>
      <c r="JXE273" s="87"/>
      <c r="JXF273" s="87"/>
      <c r="JXG273" s="87"/>
      <c r="JXH273" s="87"/>
      <c r="JXI273" s="88"/>
      <c r="JXJ273" s="12"/>
      <c r="JXK273" s="12"/>
      <c r="JXL273" s="88"/>
      <c r="JXM273" s="88"/>
      <c r="JXN273" s="11"/>
      <c r="JXO273" s="11"/>
      <c r="JXP273" s="89"/>
      <c r="JXQ273" s="87"/>
      <c r="JXR273" s="90"/>
      <c r="JXS273" s="91"/>
      <c r="JXT273" s="86"/>
      <c r="JXU273" s="87"/>
      <c r="JXV273" s="87"/>
      <c r="JXW273" s="87"/>
      <c r="JXX273" s="87"/>
      <c r="JXY273" s="88"/>
      <c r="JXZ273" s="12"/>
      <c r="JYA273" s="12"/>
      <c r="JYB273" s="88"/>
      <c r="JYC273" s="88"/>
      <c r="JYD273" s="11"/>
      <c r="JYE273" s="11"/>
      <c r="JYF273" s="89"/>
      <c r="JYG273" s="87"/>
      <c r="JYH273" s="90"/>
      <c r="JYI273" s="91"/>
      <c r="JYJ273" s="86"/>
      <c r="JYK273" s="87"/>
      <c r="JYL273" s="87"/>
      <c r="JYM273" s="87"/>
      <c r="JYN273" s="87"/>
      <c r="JYO273" s="88"/>
      <c r="JYP273" s="12"/>
      <c r="JYQ273" s="12"/>
      <c r="JYR273" s="88"/>
      <c r="JYS273" s="88"/>
      <c r="JYT273" s="11"/>
      <c r="JYU273" s="11"/>
      <c r="JYV273" s="89"/>
      <c r="JYW273" s="87"/>
      <c r="JYX273" s="90"/>
      <c r="JYY273" s="91"/>
      <c r="JYZ273" s="86"/>
      <c r="JZA273" s="87"/>
      <c r="JZB273" s="87"/>
      <c r="JZC273" s="87"/>
      <c r="JZD273" s="87"/>
      <c r="JZE273" s="88"/>
      <c r="JZF273" s="12"/>
      <c r="JZG273" s="12"/>
      <c r="JZH273" s="88"/>
      <c r="JZI273" s="88"/>
      <c r="JZJ273" s="11"/>
      <c r="JZK273" s="11"/>
      <c r="JZL273" s="89"/>
      <c r="JZM273" s="87"/>
      <c r="JZN273" s="90"/>
      <c r="JZO273" s="91"/>
      <c r="JZP273" s="86"/>
      <c r="JZQ273" s="87"/>
      <c r="JZR273" s="87"/>
      <c r="JZS273" s="87"/>
      <c r="JZT273" s="87"/>
      <c r="JZU273" s="88"/>
      <c r="JZV273" s="12"/>
      <c r="JZW273" s="12"/>
      <c r="JZX273" s="88"/>
      <c r="JZY273" s="88"/>
      <c r="JZZ273" s="11"/>
      <c r="KAA273" s="11"/>
      <c r="KAB273" s="89"/>
      <c r="KAC273" s="87"/>
      <c r="KAD273" s="90"/>
      <c r="KAE273" s="91"/>
      <c r="KAF273" s="86"/>
      <c r="KAG273" s="87"/>
      <c r="KAH273" s="87"/>
      <c r="KAI273" s="87"/>
      <c r="KAJ273" s="87"/>
      <c r="KAK273" s="88"/>
      <c r="KAL273" s="12"/>
      <c r="KAM273" s="12"/>
      <c r="KAN273" s="88"/>
      <c r="KAO273" s="88"/>
      <c r="KAP273" s="11"/>
      <c r="KAQ273" s="11"/>
      <c r="KAR273" s="89"/>
      <c r="KAS273" s="87"/>
      <c r="KAT273" s="90"/>
      <c r="KAU273" s="91"/>
      <c r="KAV273" s="86"/>
      <c r="KAW273" s="87"/>
      <c r="KAX273" s="87"/>
      <c r="KAY273" s="87"/>
      <c r="KAZ273" s="87"/>
      <c r="KBA273" s="88"/>
      <c r="KBB273" s="12"/>
      <c r="KBC273" s="12"/>
      <c r="KBD273" s="88"/>
      <c r="KBE273" s="88"/>
      <c r="KBF273" s="11"/>
      <c r="KBG273" s="11"/>
      <c r="KBH273" s="89"/>
      <c r="KBI273" s="87"/>
      <c r="KBJ273" s="90"/>
      <c r="KBK273" s="91"/>
      <c r="KBL273" s="86"/>
      <c r="KBM273" s="87"/>
      <c r="KBN273" s="87"/>
      <c r="KBO273" s="87"/>
      <c r="KBP273" s="87"/>
      <c r="KBQ273" s="88"/>
      <c r="KBR273" s="12"/>
      <c r="KBS273" s="12"/>
      <c r="KBT273" s="88"/>
      <c r="KBU273" s="88"/>
      <c r="KBV273" s="11"/>
      <c r="KBW273" s="11"/>
      <c r="KBX273" s="89"/>
      <c r="KBY273" s="87"/>
      <c r="KBZ273" s="90"/>
      <c r="KCA273" s="91"/>
      <c r="KCB273" s="86"/>
      <c r="KCC273" s="87"/>
      <c r="KCD273" s="87"/>
      <c r="KCE273" s="87"/>
      <c r="KCF273" s="87"/>
      <c r="KCG273" s="88"/>
      <c r="KCH273" s="12"/>
      <c r="KCI273" s="12"/>
      <c r="KCJ273" s="88"/>
      <c r="KCK273" s="88"/>
      <c r="KCL273" s="11"/>
      <c r="KCM273" s="11"/>
      <c r="KCN273" s="89"/>
      <c r="KCO273" s="87"/>
      <c r="KCP273" s="90"/>
      <c r="KCQ273" s="91"/>
      <c r="KCR273" s="86"/>
      <c r="KCS273" s="87"/>
      <c r="KCT273" s="87"/>
      <c r="KCU273" s="87"/>
      <c r="KCV273" s="87"/>
      <c r="KCW273" s="88"/>
      <c r="KCX273" s="12"/>
      <c r="KCY273" s="12"/>
      <c r="KCZ273" s="88"/>
      <c r="KDA273" s="88"/>
      <c r="KDB273" s="11"/>
      <c r="KDC273" s="11"/>
      <c r="KDD273" s="89"/>
      <c r="KDE273" s="87"/>
      <c r="KDF273" s="90"/>
      <c r="KDG273" s="91"/>
      <c r="KDH273" s="86"/>
      <c r="KDI273" s="87"/>
      <c r="KDJ273" s="87"/>
      <c r="KDK273" s="87"/>
      <c r="KDL273" s="87"/>
      <c r="KDM273" s="88"/>
      <c r="KDN273" s="12"/>
      <c r="KDO273" s="12"/>
      <c r="KDP273" s="88"/>
      <c r="KDQ273" s="88"/>
      <c r="KDR273" s="11"/>
      <c r="KDS273" s="11"/>
      <c r="KDT273" s="89"/>
      <c r="KDU273" s="87"/>
      <c r="KDV273" s="90"/>
      <c r="KDW273" s="91"/>
      <c r="KDX273" s="86"/>
      <c r="KDY273" s="87"/>
      <c r="KDZ273" s="87"/>
      <c r="KEA273" s="87"/>
      <c r="KEB273" s="87"/>
      <c r="KEC273" s="88"/>
      <c r="KED273" s="12"/>
      <c r="KEE273" s="12"/>
      <c r="KEF273" s="88"/>
      <c r="KEG273" s="88"/>
      <c r="KEH273" s="11"/>
      <c r="KEI273" s="11"/>
      <c r="KEJ273" s="89"/>
      <c r="KEK273" s="87"/>
      <c r="KEL273" s="90"/>
      <c r="KEM273" s="91"/>
      <c r="KEN273" s="86"/>
      <c r="KEO273" s="87"/>
      <c r="KEP273" s="87"/>
      <c r="KEQ273" s="87"/>
      <c r="KER273" s="87"/>
      <c r="KES273" s="88"/>
      <c r="KET273" s="12"/>
      <c r="KEU273" s="12"/>
      <c r="KEV273" s="88"/>
      <c r="KEW273" s="88"/>
      <c r="KEX273" s="11"/>
      <c r="KEY273" s="11"/>
      <c r="KEZ273" s="89"/>
      <c r="KFA273" s="87"/>
      <c r="KFB273" s="90"/>
      <c r="KFC273" s="91"/>
      <c r="KFD273" s="86"/>
      <c r="KFE273" s="87"/>
      <c r="KFF273" s="87"/>
      <c r="KFG273" s="87"/>
      <c r="KFH273" s="87"/>
      <c r="KFI273" s="88"/>
      <c r="KFJ273" s="12"/>
      <c r="KFK273" s="12"/>
      <c r="KFL273" s="88"/>
      <c r="KFM273" s="88"/>
      <c r="KFN273" s="11"/>
      <c r="KFO273" s="11"/>
      <c r="KFP273" s="89"/>
      <c r="KFQ273" s="87"/>
      <c r="KFR273" s="90"/>
      <c r="KFS273" s="91"/>
      <c r="KFT273" s="86"/>
      <c r="KFU273" s="87"/>
      <c r="KFV273" s="87"/>
      <c r="KFW273" s="87"/>
      <c r="KFX273" s="87"/>
      <c r="KFY273" s="88"/>
      <c r="KFZ273" s="12"/>
      <c r="KGA273" s="12"/>
      <c r="KGB273" s="88"/>
      <c r="KGC273" s="88"/>
      <c r="KGD273" s="11"/>
      <c r="KGE273" s="11"/>
      <c r="KGF273" s="89"/>
      <c r="KGG273" s="87"/>
      <c r="KGH273" s="90"/>
      <c r="KGI273" s="91"/>
      <c r="KGJ273" s="86"/>
      <c r="KGK273" s="87"/>
      <c r="KGL273" s="87"/>
      <c r="KGM273" s="87"/>
      <c r="KGN273" s="87"/>
      <c r="KGO273" s="88"/>
      <c r="KGP273" s="12"/>
      <c r="KGQ273" s="12"/>
      <c r="KGR273" s="88"/>
      <c r="KGS273" s="88"/>
      <c r="KGT273" s="11"/>
      <c r="KGU273" s="11"/>
      <c r="KGV273" s="89"/>
      <c r="KGW273" s="87"/>
      <c r="KGX273" s="90"/>
      <c r="KGY273" s="91"/>
      <c r="KGZ273" s="86"/>
      <c r="KHA273" s="87"/>
      <c r="KHB273" s="87"/>
      <c r="KHC273" s="87"/>
      <c r="KHD273" s="87"/>
      <c r="KHE273" s="88"/>
      <c r="KHF273" s="12"/>
      <c r="KHG273" s="12"/>
      <c r="KHH273" s="88"/>
      <c r="KHI273" s="88"/>
      <c r="KHJ273" s="11"/>
      <c r="KHK273" s="11"/>
      <c r="KHL273" s="89"/>
      <c r="KHM273" s="87"/>
      <c r="KHN273" s="90"/>
      <c r="KHO273" s="91"/>
      <c r="KHP273" s="86"/>
      <c r="KHQ273" s="87"/>
      <c r="KHR273" s="87"/>
      <c r="KHS273" s="87"/>
      <c r="KHT273" s="87"/>
      <c r="KHU273" s="88"/>
      <c r="KHV273" s="12"/>
      <c r="KHW273" s="12"/>
      <c r="KHX273" s="88"/>
      <c r="KHY273" s="88"/>
      <c r="KHZ273" s="11"/>
      <c r="KIA273" s="11"/>
      <c r="KIB273" s="89"/>
      <c r="KIC273" s="87"/>
      <c r="KID273" s="90"/>
      <c r="KIE273" s="91"/>
      <c r="KIF273" s="86"/>
      <c r="KIG273" s="87"/>
      <c r="KIH273" s="87"/>
      <c r="KII273" s="87"/>
      <c r="KIJ273" s="87"/>
      <c r="KIK273" s="88"/>
      <c r="KIL273" s="12"/>
      <c r="KIM273" s="12"/>
      <c r="KIN273" s="88"/>
      <c r="KIO273" s="88"/>
      <c r="KIP273" s="11"/>
      <c r="KIQ273" s="11"/>
      <c r="KIR273" s="89"/>
      <c r="KIS273" s="87"/>
      <c r="KIT273" s="90"/>
      <c r="KIU273" s="91"/>
      <c r="KIV273" s="86"/>
      <c r="KIW273" s="87"/>
      <c r="KIX273" s="87"/>
      <c r="KIY273" s="87"/>
      <c r="KIZ273" s="87"/>
      <c r="KJA273" s="88"/>
      <c r="KJB273" s="12"/>
      <c r="KJC273" s="12"/>
      <c r="KJD273" s="88"/>
      <c r="KJE273" s="88"/>
      <c r="KJF273" s="11"/>
      <c r="KJG273" s="11"/>
      <c r="KJH273" s="89"/>
      <c r="KJI273" s="87"/>
      <c r="KJJ273" s="90"/>
      <c r="KJK273" s="91"/>
      <c r="KJL273" s="86"/>
      <c r="KJM273" s="87"/>
      <c r="KJN273" s="87"/>
      <c r="KJO273" s="87"/>
      <c r="KJP273" s="87"/>
      <c r="KJQ273" s="88"/>
      <c r="KJR273" s="12"/>
      <c r="KJS273" s="12"/>
      <c r="KJT273" s="88"/>
      <c r="KJU273" s="88"/>
      <c r="KJV273" s="11"/>
      <c r="KJW273" s="11"/>
      <c r="KJX273" s="89"/>
      <c r="KJY273" s="87"/>
      <c r="KJZ273" s="90"/>
      <c r="KKA273" s="91"/>
      <c r="KKB273" s="86"/>
      <c r="KKC273" s="87"/>
      <c r="KKD273" s="87"/>
      <c r="KKE273" s="87"/>
      <c r="KKF273" s="87"/>
      <c r="KKG273" s="88"/>
      <c r="KKH273" s="12"/>
      <c r="KKI273" s="12"/>
      <c r="KKJ273" s="88"/>
      <c r="KKK273" s="88"/>
      <c r="KKL273" s="11"/>
      <c r="KKM273" s="11"/>
      <c r="KKN273" s="89"/>
      <c r="KKO273" s="87"/>
      <c r="KKP273" s="90"/>
      <c r="KKQ273" s="91"/>
      <c r="KKR273" s="86"/>
      <c r="KKS273" s="87"/>
      <c r="KKT273" s="87"/>
      <c r="KKU273" s="87"/>
      <c r="KKV273" s="87"/>
      <c r="KKW273" s="88"/>
      <c r="KKX273" s="12"/>
      <c r="KKY273" s="12"/>
      <c r="KKZ273" s="88"/>
      <c r="KLA273" s="88"/>
      <c r="KLB273" s="11"/>
      <c r="KLC273" s="11"/>
      <c r="KLD273" s="89"/>
      <c r="KLE273" s="87"/>
      <c r="KLF273" s="90"/>
      <c r="KLG273" s="91"/>
      <c r="KLH273" s="86"/>
      <c r="KLI273" s="87"/>
      <c r="KLJ273" s="87"/>
      <c r="KLK273" s="87"/>
      <c r="KLL273" s="87"/>
      <c r="KLM273" s="88"/>
      <c r="KLN273" s="12"/>
      <c r="KLO273" s="12"/>
      <c r="KLP273" s="88"/>
      <c r="KLQ273" s="88"/>
      <c r="KLR273" s="11"/>
      <c r="KLS273" s="11"/>
      <c r="KLT273" s="89"/>
      <c r="KLU273" s="87"/>
      <c r="KLV273" s="90"/>
      <c r="KLW273" s="91"/>
      <c r="KLX273" s="86"/>
      <c r="KLY273" s="87"/>
      <c r="KLZ273" s="87"/>
      <c r="KMA273" s="87"/>
      <c r="KMB273" s="87"/>
      <c r="KMC273" s="88"/>
      <c r="KMD273" s="12"/>
      <c r="KME273" s="12"/>
      <c r="KMF273" s="88"/>
      <c r="KMG273" s="88"/>
      <c r="KMH273" s="11"/>
      <c r="KMI273" s="11"/>
      <c r="KMJ273" s="89"/>
      <c r="KMK273" s="87"/>
      <c r="KML273" s="90"/>
      <c r="KMM273" s="91"/>
      <c r="KMN273" s="86"/>
      <c r="KMO273" s="87"/>
      <c r="KMP273" s="87"/>
      <c r="KMQ273" s="87"/>
      <c r="KMR273" s="87"/>
      <c r="KMS273" s="88"/>
      <c r="KMT273" s="12"/>
      <c r="KMU273" s="12"/>
      <c r="KMV273" s="88"/>
      <c r="KMW273" s="88"/>
      <c r="KMX273" s="11"/>
      <c r="KMY273" s="11"/>
      <c r="KMZ273" s="89"/>
      <c r="KNA273" s="87"/>
      <c r="KNB273" s="90"/>
      <c r="KNC273" s="91"/>
      <c r="KND273" s="86"/>
      <c r="KNE273" s="87"/>
      <c r="KNF273" s="87"/>
      <c r="KNG273" s="87"/>
      <c r="KNH273" s="87"/>
      <c r="KNI273" s="88"/>
      <c r="KNJ273" s="12"/>
      <c r="KNK273" s="12"/>
      <c r="KNL273" s="88"/>
      <c r="KNM273" s="88"/>
      <c r="KNN273" s="11"/>
      <c r="KNO273" s="11"/>
      <c r="KNP273" s="89"/>
      <c r="KNQ273" s="87"/>
      <c r="KNR273" s="90"/>
      <c r="KNS273" s="91"/>
      <c r="KNT273" s="86"/>
      <c r="KNU273" s="87"/>
      <c r="KNV273" s="87"/>
      <c r="KNW273" s="87"/>
      <c r="KNX273" s="87"/>
      <c r="KNY273" s="88"/>
      <c r="KNZ273" s="12"/>
      <c r="KOA273" s="12"/>
      <c r="KOB273" s="88"/>
      <c r="KOC273" s="88"/>
      <c r="KOD273" s="11"/>
      <c r="KOE273" s="11"/>
      <c r="KOF273" s="89"/>
      <c r="KOG273" s="87"/>
      <c r="KOH273" s="90"/>
      <c r="KOI273" s="91"/>
      <c r="KOJ273" s="86"/>
      <c r="KOK273" s="87"/>
      <c r="KOL273" s="87"/>
      <c r="KOM273" s="87"/>
      <c r="KON273" s="87"/>
      <c r="KOO273" s="88"/>
      <c r="KOP273" s="12"/>
      <c r="KOQ273" s="12"/>
      <c r="KOR273" s="88"/>
      <c r="KOS273" s="88"/>
      <c r="KOT273" s="11"/>
      <c r="KOU273" s="11"/>
      <c r="KOV273" s="89"/>
      <c r="KOW273" s="87"/>
      <c r="KOX273" s="90"/>
      <c r="KOY273" s="91"/>
      <c r="KOZ273" s="86"/>
      <c r="KPA273" s="87"/>
      <c r="KPB273" s="87"/>
      <c r="KPC273" s="87"/>
      <c r="KPD273" s="87"/>
      <c r="KPE273" s="88"/>
      <c r="KPF273" s="12"/>
      <c r="KPG273" s="12"/>
      <c r="KPH273" s="88"/>
      <c r="KPI273" s="88"/>
      <c r="KPJ273" s="11"/>
      <c r="KPK273" s="11"/>
      <c r="KPL273" s="89"/>
      <c r="KPM273" s="87"/>
      <c r="KPN273" s="90"/>
      <c r="KPO273" s="91"/>
      <c r="KPP273" s="86"/>
      <c r="KPQ273" s="87"/>
      <c r="KPR273" s="87"/>
      <c r="KPS273" s="87"/>
      <c r="KPT273" s="87"/>
      <c r="KPU273" s="88"/>
      <c r="KPV273" s="12"/>
      <c r="KPW273" s="12"/>
      <c r="KPX273" s="88"/>
      <c r="KPY273" s="88"/>
      <c r="KPZ273" s="11"/>
      <c r="KQA273" s="11"/>
      <c r="KQB273" s="89"/>
      <c r="KQC273" s="87"/>
      <c r="KQD273" s="90"/>
      <c r="KQE273" s="91"/>
      <c r="KQF273" s="86"/>
      <c r="KQG273" s="87"/>
      <c r="KQH273" s="87"/>
      <c r="KQI273" s="87"/>
      <c r="KQJ273" s="87"/>
      <c r="KQK273" s="88"/>
      <c r="KQL273" s="12"/>
      <c r="KQM273" s="12"/>
      <c r="KQN273" s="88"/>
      <c r="KQO273" s="88"/>
      <c r="KQP273" s="11"/>
      <c r="KQQ273" s="11"/>
      <c r="KQR273" s="89"/>
      <c r="KQS273" s="87"/>
      <c r="KQT273" s="90"/>
      <c r="KQU273" s="91"/>
      <c r="KQV273" s="86"/>
      <c r="KQW273" s="87"/>
      <c r="KQX273" s="87"/>
      <c r="KQY273" s="87"/>
      <c r="KQZ273" s="87"/>
      <c r="KRA273" s="88"/>
      <c r="KRB273" s="12"/>
      <c r="KRC273" s="12"/>
      <c r="KRD273" s="88"/>
      <c r="KRE273" s="88"/>
      <c r="KRF273" s="11"/>
      <c r="KRG273" s="11"/>
      <c r="KRH273" s="89"/>
      <c r="KRI273" s="87"/>
      <c r="KRJ273" s="90"/>
      <c r="KRK273" s="91"/>
      <c r="KRL273" s="86"/>
      <c r="KRM273" s="87"/>
      <c r="KRN273" s="87"/>
      <c r="KRO273" s="87"/>
      <c r="KRP273" s="87"/>
      <c r="KRQ273" s="88"/>
      <c r="KRR273" s="12"/>
      <c r="KRS273" s="12"/>
      <c r="KRT273" s="88"/>
      <c r="KRU273" s="88"/>
      <c r="KRV273" s="11"/>
      <c r="KRW273" s="11"/>
      <c r="KRX273" s="89"/>
      <c r="KRY273" s="87"/>
      <c r="KRZ273" s="90"/>
      <c r="KSA273" s="91"/>
      <c r="KSB273" s="86"/>
      <c r="KSC273" s="87"/>
      <c r="KSD273" s="87"/>
      <c r="KSE273" s="87"/>
      <c r="KSF273" s="87"/>
      <c r="KSG273" s="88"/>
      <c r="KSH273" s="12"/>
      <c r="KSI273" s="12"/>
      <c r="KSJ273" s="88"/>
      <c r="KSK273" s="88"/>
      <c r="KSL273" s="11"/>
      <c r="KSM273" s="11"/>
      <c r="KSN273" s="89"/>
      <c r="KSO273" s="87"/>
      <c r="KSP273" s="90"/>
      <c r="KSQ273" s="91"/>
      <c r="KSR273" s="86"/>
      <c r="KSS273" s="87"/>
      <c r="KST273" s="87"/>
      <c r="KSU273" s="87"/>
      <c r="KSV273" s="87"/>
      <c r="KSW273" s="88"/>
      <c r="KSX273" s="12"/>
      <c r="KSY273" s="12"/>
      <c r="KSZ273" s="88"/>
      <c r="KTA273" s="88"/>
      <c r="KTB273" s="11"/>
      <c r="KTC273" s="11"/>
      <c r="KTD273" s="89"/>
      <c r="KTE273" s="87"/>
      <c r="KTF273" s="90"/>
      <c r="KTG273" s="91"/>
      <c r="KTH273" s="86"/>
      <c r="KTI273" s="87"/>
      <c r="KTJ273" s="87"/>
      <c r="KTK273" s="87"/>
      <c r="KTL273" s="87"/>
      <c r="KTM273" s="88"/>
      <c r="KTN273" s="12"/>
      <c r="KTO273" s="12"/>
      <c r="KTP273" s="88"/>
      <c r="KTQ273" s="88"/>
      <c r="KTR273" s="11"/>
      <c r="KTS273" s="11"/>
      <c r="KTT273" s="89"/>
      <c r="KTU273" s="87"/>
      <c r="KTV273" s="90"/>
      <c r="KTW273" s="91"/>
      <c r="KTX273" s="86"/>
      <c r="KTY273" s="87"/>
      <c r="KTZ273" s="87"/>
      <c r="KUA273" s="87"/>
      <c r="KUB273" s="87"/>
      <c r="KUC273" s="88"/>
      <c r="KUD273" s="12"/>
      <c r="KUE273" s="12"/>
      <c r="KUF273" s="88"/>
      <c r="KUG273" s="88"/>
      <c r="KUH273" s="11"/>
      <c r="KUI273" s="11"/>
      <c r="KUJ273" s="89"/>
      <c r="KUK273" s="87"/>
      <c r="KUL273" s="90"/>
      <c r="KUM273" s="91"/>
      <c r="KUN273" s="86"/>
      <c r="KUO273" s="87"/>
      <c r="KUP273" s="87"/>
      <c r="KUQ273" s="87"/>
      <c r="KUR273" s="87"/>
      <c r="KUS273" s="88"/>
      <c r="KUT273" s="12"/>
      <c r="KUU273" s="12"/>
      <c r="KUV273" s="88"/>
      <c r="KUW273" s="88"/>
      <c r="KUX273" s="11"/>
      <c r="KUY273" s="11"/>
      <c r="KUZ273" s="89"/>
      <c r="KVA273" s="87"/>
      <c r="KVB273" s="90"/>
      <c r="KVC273" s="91"/>
      <c r="KVD273" s="86"/>
      <c r="KVE273" s="87"/>
      <c r="KVF273" s="87"/>
      <c r="KVG273" s="87"/>
      <c r="KVH273" s="87"/>
      <c r="KVI273" s="88"/>
      <c r="KVJ273" s="12"/>
      <c r="KVK273" s="12"/>
      <c r="KVL273" s="88"/>
      <c r="KVM273" s="88"/>
      <c r="KVN273" s="11"/>
      <c r="KVO273" s="11"/>
      <c r="KVP273" s="89"/>
      <c r="KVQ273" s="87"/>
      <c r="KVR273" s="90"/>
      <c r="KVS273" s="91"/>
      <c r="KVT273" s="86"/>
      <c r="KVU273" s="87"/>
      <c r="KVV273" s="87"/>
      <c r="KVW273" s="87"/>
      <c r="KVX273" s="87"/>
      <c r="KVY273" s="88"/>
      <c r="KVZ273" s="12"/>
      <c r="KWA273" s="12"/>
      <c r="KWB273" s="88"/>
      <c r="KWC273" s="88"/>
      <c r="KWD273" s="11"/>
      <c r="KWE273" s="11"/>
      <c r="KWF273" s="89"/>
      <c r="KWG273" s="87"/>
      <c r="KWH273" s="90"/>
      <c r="KWI273" s="91"/>
      <c r="KWJ273" s="86"/>
      <c r="KWK273" s="87"/>
      <c r="KWL273" s="87"/>
      <c r="KWM273" s="87"/>
      <c r="KWN273" s="87"/>
      <c r="KWO273" s="88"/>
      <c r="KWP273" s="12"/>
      <c r="KWQ273" s="12"/>
      <c r="KWR273" s="88"/>
      <c r="KWS273" s="88"/>
      <c r="KWT273" s="11"/>
      <c r="KWU273" s="11"/>
      <c r="KWV273" s="89"/>
      <c r="KWW273" s="87"/>
      <c r="KWX273" s="90"/>
      <c r="KWY273" s="91"/>
      <c r="KWZ273" s="86"/>
      <c r="KXA273" s="87"/>
      <c r="KXB273" s="87"/>
      <c r="KXC273" s="87"/>
      <c r="KXD273" s="87"/>
      <c r="KXE273" s="88"/>
      <c r="KXF273" s="12"/>
      <c r="KXG273" s="12"/>
      <c r="KXH273" s="88"/>
      <c r="KXI273" s="88"/>
      <c r="KXJ273" s="11"/>
      <c r="KXK273" s="11"/>
      <c r="KXL273" s="89"/>
      <c r="KXM273" s="87"/>
      <c r="KXN273" s="90"/>
      <c r="KXO273" s="91"/>
      <c r="KXP273" s="86"/>
      <c r="KXQ273" s="87"/>
      <c r="KXR273" s="87"/>
      <c r="KXS273" s="87"/>
      <c r="KXT273" s="87"/>
      <c r="KXU273" s="88"/>
      <c r="KXV273" s="12"/>
      <c r="KXW273" s="12"/>
      <c r="KXX273" s="88"/>
      <c r="KXY273" s="88"/>
      <c r="KXZ273" s="11"/>
      <c r="KYA273" s="11"/>
      <c r="KYB273" s="89"/>
      <c r="KYC273" s="87"/>
      <c r="KYD273" s="90"/>
      <c r="KYE273" s="91"/>
      <c r="KYF273" s="86"/>
      <c r="KYG273" s="87"/>
      <c r="KYH273" s="87"/>
      <c r="KYI273" s="87"/>
      <c r="KYJ273" s="87"/>
      <c r="KYK273" s="88"/>
      <c r="KYL273" s="12"/>
      <c r="KYM273" s="12"/>
      <c r="KYN273" s="88"/>
      <c r="KYO273" s="88"/>
      <c r="KYP273" s="11"/>
      <c r="KYQ273" s="11"/>
      <c r="KYR273" s="89"/>
      <c r="KYS273" s="87"/>
      <c r="KYT273" s="90"/>
      <c r="KYU273" s="91"/>
      <c r="KYV273" s="86"/>
      <c r="KYW273" s="87"/>
      <c r="KYX273" s="87"/>
      <c r="KYY273" s="87"/>
      <c r="KYZ273" s="87"/>
      <c r="KZA273" s="88"/>
      <c r="KZB273" s="12"/>
      <c r="KZC273" s="12"/>
      <c r="KZD273" s="88"/>
      <c r="KZE273" s="88"/>
      <c r="KZF273" s="11"/>
      <c r="KZG273" s="11"/>
      <c r="KZH273" s="89"/>
      <c r="KZI273" s="87"/>
      <c r="KZJ273" s="90"/>
      <c r="KZK273" s="91"/>
      <c r="KZL273" s="86"/>
      <c r="KZM273" s="87"/>
      <c r="KZN273" s="87"/>
      <c r="KZO273" s="87"/>
      <c r="KZP273" s="87"/>
      <c r="KZQ273" s="88"/>
      <c r="KZR273" s="12"/>
      <c r="KZS273" s="12"/>
      <c r="KZT273" s="88"/>
      <c r="KZU273" s="88"/>
      <c r="KZV273" s="11"/>
      <c r="KZW273" s="11"/>
      <c r="KZX273" s="89"/>
      <c r="KZY273" s="87"/>
      <c r="KZZ273" s="90"/>
      <c r="LAA273" s="91"/>
      <c r="LAB273" s="86"/>
      <c r="LAC273" s="87"/>
      <c r="LAD273" s="87"/>
      <c r="LAE273" s="87"/>
      <c r="LAF273" s="87"/>
      <c r="LAG273" s="88"/>
      <c r="LAH273" s="12"/>
      <c r="LAI273" s="12"/>
      <c r="LAJ273" s="88"/>
      <c r="LAK273" s="88"/>
      <c r="LAL273" s="11"/>
      <c r="LAM273" s="11"/>
      <c r="LAN273" s="89"/>
      <c r="LAO273" s="87"/>
      <c r="LAP273" s="90"/>
      <c r="LAQ273" s="91"/>
      <c r="LAR273" s="86"/>
      <c r="LAS273" s="87"/>
      <c r="LAT273" s="87"/>
      <c r="LAU273" s="87"/>
      <c r="LAV273" s="87"/>
      <c r="LAW273" s="88"/>
      <c r="LAX273" s="12"/>
      <c r="LAY273" s="12"/>
      <c r="LAZ273" s="88"/>
      <c r="LBA273" s="88"/>
      <c r="LBB273" s="11"/>
      <c r="LBC273" s="11"/>
      <c r="LBD273" s="89"/>
      <c r="LBE273" s="87"/>
      <c r="LBF273" s="90"/>
      <c r="LBG273" s="91"/>
      <c r="LBH273" s="86"/>
      <c r="LBI273" s="87"/>
      <c r="LBJ273" s="87"/>
      <c r="LBK273" s="87"/>
      <c r="LBL273" s="87"/>
      <c r="LBM273" s="88"/>
      <c r="LBN273" s="12"/>
      <c r="LBO273" s="12"/>
      <c r="LBP273" s="88"/>
      <c r="LBQ273" s="88"/>
      <c r="LBR273" s="11"/>
      <c r="LBS273" s="11"/>
      <c r="LBT273" s="89"/>
      <c r="LBU273" s="87"/>
      <c r="LBV273" s="90"/>
      <c r="LBW273" s="91"/>
      <c r="LBX273" s="86"/>
      <c r="LBY273" s="87"/>
      <c r="LBZ273" s="87"/>
      <c r="LCA273" s="87"/>
      <c r="LCB273" s="87"/>
      <c r="LCC273" s="88"/>
      <c r="LCD273" s="12"/>
      <c r="LCE273" s="12"/>
      <c r="LCF273" s="88"/>
      <c r="LCG273" s="88"/>
      <c r="LCH273" s="11"/>
      <c r="LCI273" s="11"/>
      <c r="LCJ273" s="89"/>
      <c r="LCK273" s="87"/>
      <c r="LCL273" s="90"/>
      <c r="LCM273" s="91"/>
      <c r="LCN273" s="86"/>
      <c r="LCO273" s="87"/>
      <c r="LCP273" s="87"/>
      <c r="LCQ273" s="87"/>
      <c r="LCR273" s="87"/>
      <c r="LCS273" s="88"/>
      <c r="LCT273" s="12"/>
      <c r="LCU273" s="12"/>
      <c r="LCV273" s="88"/>
      <c r="LCW273" s="88"/>
      <c r="LCX273" s="11"/>
      <c r="LCY273" s="11"/>
      <c r="LCZ273" s="89"/>
      <c r="LDA273" s="87"/>
      <c r="LDB273" s="90"/>
      <c r="LDC273" s="91"/>
      <c r="LDD273" s="86"/>
      <c r="LDE273" s="87"/>
      <c r="LDF273" s="87"/>
      <c r="LDG273" s="87"/>
      <c r="LDH273" s="87"/>
      <c r="LDI273" s="88"/>
      <c r="LDJ273" s="12"/>
      <c r="LDK273" s="12"/>
      <c r="LDL273" s="88"/>
      <c r="LDM273" s="88"/>
      <c r="LDN273" s="11"/>
      <c r="LDO273" s="11"/>
      <c r="LDP273" s="89"/>
      <c r="LDQ273" s="87"/>
      <c r="LDR273" s="90"/>
      <c r="LDS273" s="91"/>
      <c r="LDT273" s="86"/>
      <c r="LDU273" s="87"/>
      <c r="LDV273" s="87"/>
      <c r="LDW273" s="87"/>
      <c r="LDX273" s="87"/>
      <c r="LDY273" s="88"/>
      <c r="LDZ273" s="12"/>
      <c r="LEA273" s="12"/>
      <c r="LEB273" s="88"/>
      <c r="LEC273" s="88"/>
      <c r="LED273" s="11"/>
      <c r="LEE273" s="11"/>
      <c r="LEF273" s="89"/>
      <c r="LEG273" s="87"/>
      <c r="LEH273" s="90"/>
      <c r="LEI273" s="91"/>
      <c r="LEJ273" s="86"/>
      <c r="LEK273" s="87"/>
      <c r="LEL273" s="87"/>
      <c r="LEM273" s="87"/>
      <c r="LEN273" s="87"/>
      <c r="LEO273" s="88"/>
      <c r="LEP273" s="12"/>
      <c r="LEQ273" s="12"/>
      <c r="LER273" s="88"/>
      <c r="LES273" s="88"/>
      <c r="LET273" s="11"/>
      <c r="LEU273" s="11"/>
      <c r="LEV273" s="89"/>
      <c r="LEW273" s="87"/>
      <c r="LEX273" s="90"/>
      <c r="LEY273" s="91"/>
      <c r="LEZ273" s="86"/>
      <c r="LFA273" s="87"/>
      <c r="LFB273" s="87"/>
      <c r="LFC273" s="87"/>
      <c r="LFD273" s="87"/>
      <c r="LFE273" s="88"/>
      <c r="LFF273" s="12"/>
      <c r="LFG273" s="12"/>
      <c r="LFH273" s="88"/>
      <c r="LFI273" s="88"/>
      <c r="LFJ273" s="11"/>
      <c r="LFK273" s="11"/>
      <c r="LFL273" s="89"/>
      <c r="LFM273" s="87"/>
      <c r="LFN273" s="90"/>
      <c r="LFO273" s="91"/>
      <c r="LFP273" s="86"/>
      <c r="LFQ273" s="87"/>
      <c r="LFR273" s="87"/>
      <c r="LFS273" s="87"/>
      <c r="LFT273" s="87"/>
      <c r="LFU273" s="88"/>
      <c r="LFV273" s="12"/>
      <c r="LFW273" s="12"/>
      <c r="LFX273" s="88"/>
      <c r="LFY273" s="88"/>
      <c r="LFZ273" s="11"/>
      <c r="LGA273" s="11"/>
      <c r="LGB273" s="89"/>
      <c r="LGC273" s="87"/>
      <c r="LGD273" s="90"/>
      <c r="LGE273" s="91"/>
      <c r="LGF273" s="86"/>
      <c r="LGG273" s="87"/>
      <c r="LGH273" s="87"/>
      <c r="LGI273" s="87"/>
      <c r="LGJ273" s="87"/>
      <c r="LGK273" s="88"/>
      <c r="LGL273" s="12"/>
      <c r="LGM273" s="12"/>
      <c r="LGN273" s="88"/>
      <c r="LGO273" s="88"/>
      <c r="LGP273" s="11"/>
      <c r="LGQ273" s="11"/>
      <c r="LGR273" s="89"/>
      <c r="LGS273" s="87"/>
      <c r="LGT273" s="90"/>
      <c r="LGU273" s="91"/>
      <c r="LGV273" s="86"/>
      <c r="LGW273" s="87"/>
      <c r="LGX273" s="87"/>
      <c r="LGY273" s="87"/>
      <c r="LGZ273" s="87"/>
      <c r="LHA273" s="88"/>
      <c r="LHB273" s="12"/>
      <c r="LHC273" s="12"/>
      <c r="LHD273" s="88"/>
      <c r="LHE273" s="88"/>
      <c r="LHF273" s="11"/>
      <c r="LHG273" s="11"/>
      <c r="LHH273" s="89"/>
      <c r="LHI273" s="87"/>
      <c r="LHJ273" s="90"/>
      <c r="LHK273" s="91"/>
      <c r="LHL273" s="86"/>
      <c r="LHM273" s="87"/>
      <c r="LHN273" s="87"/>
      <c r="LHO273" s="87"/>
      <c r="LHP273" s="87"/>
      <c r="LHQ273" s="88"/>
      <c r="LHR273" s="12"/>
      <c r="LHS273" s="12"/>
      <c r="LHT273" s="88"/>
      <c r="LHU273" s="88"/>
      <c r="LHV273" s="11"/>
      <c r="LHW273" s="11"/>
      <c r="LHX273" s="89"/>
      <c r="LHY273" s="87"/>
      <c r="LHZ273" s="90"/>
      <c r="LIA273" s="91"/>
      <c r="LIB273" s="86"/>
      <c r="LIC273" s="87"/>
      <c r="LID273" s="87"/>
      <c r="LIE273" s="87"/>
      <c r="LIF273" s="87"/>
      <c r="LIG273" s="88"/>
      <c r="LIH273" s="12"/>
      <c r="LII273" s="12"/>
      <c r="LIJ273" s="88"/>
      <c r="LIK273" s="88"/>
      <c r="LIL273" s="11"/>
      <c r="LIM273" s="11"/>
      <c r="LIN273" s="89"/>
      <c r="LIO273" s="87"/>
      <c r="LIP273" s="90"/>
      <c r="LIQ273" s="91"/>
      <c r="LIR273" s="86"/>
      <c r="LIS273" s="87"/>
      <c r="LIT273" s="87"/>
      <c r="LIU273" s="87"/>
      <c r="LIV273" s="87"/>
      <c r="LIW273" s="88"/>
      <c r="LIX273" s="12"/>
      <c r="LIY273" s="12"/>
      <c r="LIZ273" s="88"/>
      <c r="LJA273" s="88"/>
      <c r="LJB273" s="11"/>
      <c r="LJC273" s="11"/>
      <c r="LJD273" s="89"/>
      <c r="LJE273" s="87"/>
      <c r="LJF273" s="90"/>
      <c r="LJG273" s="91"/>
      <c r="LJH273" s="86"/>
      <c r="LJI273" s="87"/>
      <c r="LJJ273" s="87"/>
      <c r="LJK273" s="87"/>
      <c r="LJL273" s="87"/>
      <c r="LJM273" s="88"/>
      <c r="LJN273" s="12"/>
      <c r="LJO273" s="12"/>
      <c r="LJP273" s="88"/>
      <c r="LJQ273" s="88"/>
      <c r="LJR273" s="11"/>
      <c r="LJS273" s="11"/>
      <c r="LJT273" s="89"/>
      <c r="LJU273" s="87"/>
      <c r="LJV273" s="90"/>
      <c r="LJW273" s="91"/>
      <c r="LJX273" s="86"/>
      <c r="LJY273" s="87"/>
      <c r="LJZ273" s="87"/>
      <c r="LKA273" s="87"/>
      <c r="LKB273" s="87"/>
      <c r="LKC273" s="88"/>
      <c r="LKD273" s="12"/>
      <c r="LKE273" s="12"/>
      <c r="LKF273" s="88"/>
      <c r="LKG273" s="88"/>
      <c r="LKH273" s="11"/>
      <c r="LKI273" s="11"/>
      <c r="LKJ273" s="89"/>
      <c r="LKK273" s="87"/>
      <c r="LKL273" s="90"/>
      <c r="LKM273" s="91"/>
      <c r="LKN273" s="86"/>
      <c r="LKO273" s="87"/>
      <c r="LKP273" s="87"/>
      <c r="LKQ273" s="87"/>
      <c r="LKR273" s="87"/>
      <c r="LKS273" s="88"/>
      <c r="LKT273" s="12"/>
      <c r="LKU273" s="12"/>
      <c r="LKV273" s="88"/>
      <c r="LKW273" s="88"/>
      <c r="LKX273" s="11"/>
      <c r="LKY273" s="11"/>
      <c r="LKZ273" s="89"/>
      <c r="LLA273" s="87"/>
      <c r="LLB273" s="90"/>
      <c r="LLC273" s="91"/>
      <c r="LLD273" s="86"/>
      <c r="LLE273" s="87"/>
      <c r="LLF273" s="87"/>
      <c r="LLG273" s="87"/>
      <c r="LLH273" s="87"/>
      <c r="LLI273" s="88"/>
      <c r="LLJ273" s="12"/>
      <c r="LLK273" s="12"/>
      <c r="LLL273" s="88"/>
      <c r="LLM273" s="88"/>
      <c r="LLN273" s="11"/>
      <c r="LLO273" s="11"/>
      <c r="LLP273" s="89"/>
      <c r="LLQ273" s="87"/>
      <c r="LLR273" s="90"/>
      <c r="LLS273" s="91"/>
      <c r="LLT273" s="86"/>
      <c r="LLU273" s="87"/>
      <c r="LLV273" s="87"/>
      <c r="LLW273" s="87"/>
      <c r="LLX273" s="87"/>
      <c r="LLY273" s="88"/>
      <c r="LLZ273" s="12"/>
      <c r="LMA273" s="12"/>
      <c r="LMB273" s="88"/>
      <c r="LMC273" s="88"/>
      <c r="LMD273" s="11"/>
      <c r="LME273" s="11"/>
      <c r="LMF273" s="89"/>
      <c r="LMG273" s="87"/>
      <c r="LMH273" s="90"/>
      <c r="LMI273" s="91"/>
      <c r="LMJ273" s="86"/>
      <c r="LMK273" s="87"/>
      <c r="LML273" s="87"/>
      <c r="LMM273" s="87"/>
      <c r="LMN273" s="87"/>
      <c r="LMO273" s="88"/>
      <c r="LMP273" s="12"/>
      <c r="LMQ273" s="12"/>
      <c r="LMR273" s="88"/>
      <c r="LMS273" s="88"/>
      <c r="LMT273" s="11"/>
      <c r="LMU273" s="11"/>
      <c r="LMV273" s="89"/>
      <c r="LMW273" s="87"/>
      <c r="LMX273" s="90"/>
      <c r="LMY273" s="91"/>
      <c r="LMZ273" s="86"/>
      <c r="LNA273" s="87"/>
      <c r="LNB273" s="87"/>
      <c r="LNC273" s="87"/>
      <c r="LND273" s="87"/>
      <c r="LNE273" s="88"/>
      <c r="LNF273" s="12"/>
      <c r="LNG273" s="12"/>
      <c r="LNH273" s="88"/>
      <c r="LNI273" s="88"/>
      <c r="LNJ273" s="11"/>
      <c r="LNK273" s="11"/>
      <c r="LNL273" s="89"/>
      <c r="LNM273" s="87"/>
      <c r="LNN273" s="90"/>
      <c r="LNO273" s="91"/>
      <c r="LNP273" s="86"/>
      <c r="LNQ273" s="87"/>
      <c r="LNR273" s="87"/>
      <c r="LNS273" s="87"/>
      <c r="LNT273" s="87"/>
      <c r="LNU273" s="88"/>
      <c r="LNV273" s="12"/>
      <c r="LNW273" s="12"/>
      <c r="LNX273" s="88"/>
      <c r="LNY273" s="88"/>
      <c r="LNZ273" s="11"/>
      <c r="LOA273" s="11"/>
      <c r="LOB273" s="89"/>
      <c r="LOC273" s="87"/>
      <c r="LOD273" s="90"/>
      <c r="LOE273" s="91"/>
      <c r="LOF273" s="86"/>
      <c r="LOG273" s="87"/>
      <c r="LOH273" s="87"/>
      <c r="LOI273" s="87"/>
      <c r="LOJ273" s="87"/>
      <c r="LOK273" s="88"/>
      <c r="LOL273" s="12"/>
      <c r="LOM273" s="12"/>
      <c r="LON273" s="88"/>
      <c r="LOO273" s="88"/>
      <c r="LOP273" s="11"/>
      <c r="LOQ273" s="11"/>
      <c r="LOR273" s="89"/>
      <c r="LOS273" s="87"/>
      <c r="LOT273" s="90"/>
      <c r="LOU273" s="91"/>
      <c r="LOV273" s="86"/>
      <c r="LOW273" s="87"/>
      <c r="LOX273" s="87"/>
      <c r="LOY273" s="87"/>
      <c r="LOZ273" s="87"/>
      <c r="LPA273" s="88"/>
      <c r="LPB273" s="12"/>
      <c r="LPC273" s="12"/>
      <c r="LPD273" s="88"/>
      <c r="LPE273" s="88"/>
      <c r="LPF273" s="11"/>
      <c r="LPG273" s="11"/>
      <c r="LPH273" s="89"/>
      <c r="LPI273" s="87"/>
      <c r="LPJ273" s="90"/>
      <c r="LPK273" s="91"/>
      <c r="LPL273" s="86"/>
      <c r="LPM273" s="87"/>
      <c r="LPN273" s="87"/>
      <c r="LPO273" s="87"/>
      <c r="LPP273" s="87"/>
      <c r="LPQ273" s="88"/>
      <c r="LPR273" s="12"/>
      <c r="LPS273" s="12"/>
      <c r="LPT273" s="88"/>
      <c r="LPU273" s="88"/>
      <c r="LPV273" s="11"/>
      <c r="LPW273" s="11"/>
      <c r="LPX273" s="89"/>
      <c r="LPY273" s="87"/>
      <c r="LPZ273" s="90"/>
      <c r="LQA273" s="91"/>
      <c r="LQB273" s="86"/>
      <c r="LQC273" s="87"/>
      <c r="LQD273" s="87"/>
      <c r="LQE273" s="87"/>
      <c r="LQF273" s="87"/>
      <c r="LQG273" s="88"/>
      <c r="LQH273" s="12"/>
      <c r="LQI273" s="12"/>
      <c r="LQJ273" s="88"/>
      <c r="LQK273" s="88"/>
      <c r="LQL273" s="11"/>
      <c r="LQM273" s="11"/>
      <c r="LQN273" s="89"/>
      <c r="LQO273" s="87"/>
      <c r="LQP273" s="90"/>
      <c r="LQQ273" s="91"/>
      <c r="LQR273" s="86"/>
      <c r="LQS273" s="87"/>
      <c r="LQT273" s="87"/>
      <c r="LQU273" s="87"/>
      <c r="LQV273" s="87"/>
      <c r="LQW273" s="88"/>
      <c r="LQX273" s="12"/>
      <c r="LQY273" s="12"/>
      <c r="LQZ273" s="88"/>
      <c r="LRA273" s="88"/>
      <c r="LRB273" s="11"/>
      <c r="LRC273" s="11"/>
      <c r="LRD273" s="89"/>
      <c r="LRE273" s="87"/>
      <c r="LRF273" s="90"/>
      <c r="LRG273" s="91"/>
      <c r="LRH273" s="86"/>
      <c r="LRI273" s="87"/>
      <c r="LRJ273" s="87"/>
      <c r="LRK273" s="87"/>
      <c r="LRL273" s="87"/>
      <c r="LRM273" s="88"/>
      <c r="LRN273" s="12"/>
      <c r="LRO273" s="12"/>
      <c r="LRP273" s="88"/>
      <c r="LRQ273" s="88"/>
      <c r="LRR273" s="11"/>
      <c r="LRS273" s="11"/>
      <c r="LRT273" s="89"/>
      <c r="LRU273" s="87"/>
      <c r="LRV273" s="90"/>
      <c r="LRW273" s="91"/>
      <c r="LRX273" s="86"/>
      <c r="LRY273" s="87"/>
      <c r="LRZ273" s="87"/>
      <c r="LSA273" s="87"/>
      <c r="LSB273" s="87"/>
      <c r="LSC273" s="88"/>
      <c r="LSD273" s="12"/>
      <c r="LSE273" s="12"/>
      <c r="LSF273" s="88"/>
      <c r="LSG273" s="88"/>
      <c r="LSH273" s="11"/>
      <c r="LSI273" s="11"/>
      <c r="LSJ273" s="89"/>
      <c r="LSK273" s="87"/>
      <c r="LSL273" s="90"/>
      <c r="LSM273" s="91"/>
      <c r="LSN273" s="86"/>
      <c r="LSO273" s="87"/>
      <c r="LSP273" s="87"/>
      <c r="LSQ273" s="87"/>
      <c r="LSR273" s="87"/>
      <c r="LSS273" s="88"/>
      <c r="LST273" s="12"/>
      <c r="LSU273" s="12"/>
      <c r="LSV273" s="88"/>
      <c r="LSW273" s="88"/>
      <c r="LSX273" s="11"/>
      <c r="LSY273" s="11"/>
      <c r="LSZ273" s="89"/>
      <c r="LTA273" s="87"/>
      <c r="LTB273" s="90"/>
      <c r="LTC273" s="91"/>
      <c r="LTD273" s="86"/>
      <c r="LTE273" s="87"/>
      <c r="LTF273" s="87"/>
      <c r="LTG273" s="87"/>
      <c r="LTH273" s="87"/>
      <c r="LTI273" s="88"/>
      <c r="LTJ273" s="12"/>
      <c r="LTK273" s="12"/>
      <c r="LTL273" s="88"/>
      <c r="LTM273" s="88"/>
      <c r="LTN273" s="11"/>
      <c r="LTO273" s="11"/>
      <c r="LTP273" s="89"/>
      <c r="LTQ273" s="87"/>
      <c r="LTR273" s="90"/>
      <c r="LTS273" s="91"/>
      <c r="LTT273" s="86"/>
      <c r="LTU273" s="87"/>
      <c r="LTV273" s="87"/>
      <c r="LTW273" s="87"/>
      <c r="LTX273" s="87"/>
      <c r="LTY273" s="88"/>
      <c r="LTZ273" s="12"/>
      <c r="LUA273" s="12"/>
      <c r="LUB273" s="88"/>
      <c r="LUC273" s="88"/>
      <c r="LUD273" s="11"/>
      <c r="LUE273" s="11"/>
      <c r="LUF273" s="89"/>
      <c r="LUG273" s="87"/>
      <c r="LUH273" s="90"/>
      <c r="LUI273" s="91"/>
      <c r="LUJ273" s="86"/>
      <c r="LUK273" s="87"/>
      <c r="LUL273" s="87"/>
      <c r="LUM273" s="87"/>
      <c r="LUN273" s="87"/>
      <c r="LUO273" s="88"/>
      <c r="LUP273" s="12"/>
      <c r="LUQ273" s="12"/>
      <c r="LUR273" s="88"/>
      <c r="LUS273" s="88"/>
      <c r="LUT273" s="11"/>
      <c r="LUU273" s="11"/>
      <c r="LUV273" s="89"/>
      <c r="LUW273" s="87"/>
      <c r="LUX273" s="90"/>
      <c r="LUY273" s="91"/>
      <c r="LUZ273" s="86"/>
      <c r="LVA273" s="87"/>
      <c r="LVB273" s="87"/>
      <c r="LVC273" s="87"/>
      <c r="LVD273" s="87"/>
      <c r="LVE273" s="88"/>
      <c r="LVF273" s="12"/>
      <c r="LVG273" s="12"/>
      <c r="LVH273" s="88"/>
      <c r="LVI273" s="88"/>
      <c r="LVJ273" s="11"/>
      <c r="LVK273" s="11"/>
      <c r="LVL273" s="89"/>
      <c r="LVM273" s="87"/>
      <c r="LVN273" s="90"/>
      <c r="LVO273" s="91"/>
      <c r="LVP273" s="86"/>
      <c r="LVQ273" s="87"/>
      <c r="LVR273" s="87"/>
      <c r="LVS273" s="87"/>
      <c r="LVT273" s="87"/>
      <c r="LVU273" s="88"/>
      <c r="LVV273" s="12"/>
      <c r="LVW273" s="12"/>
      <c r="LVX273" s="88"/>
      <c r="LVY273" s="88"/>
      <c r="LVZ273" s="11"/>
      <c r="LWA273" s="11"/>
      <c r="LWB273" s="89"/>
      <c r="LWC273" s="87"/>
      <c r="LWD273" s="90"/>
      <c r="LWE273" s="91"/>
      <c r="LWF273" s="86"/>
      <c r="LWG273" s="87"/>
      <c r="LWH273" s="87"/>
      <c r="LWI273" s="87"/>
      <c r="LWJ273" s="87"/>
      <c r="LWK273" s="88"/>
      <c r="LWL273" s="12"/>
      <c r="LWM273" s="12"/>
      <c r="LWN273" s="88"/>
      <c r="LWO273" s="88"/>
      <c r="LWP273" s="11"/>
      <c r="LWQ273" s="11"/>
      <c r="LWR273" s="89"/>
      <c r="LWS273" s="87"/>
      <c r="LWT273" s="90"/>
      <c r="LWU273" s="91"/>
      <c r="LWV273" s="86"/>
      <c r="LWW273" s="87"/>
      <c r="LWX273" s="87"/>
      <c r="LWY273" s="87"/>
      <c r="LWZ273" s="87"/>
      <c r="LXA273" s="88"/>
      <c r="LXB273" s="12"/>
      <c r="LXC273" s="12"/>
      <c r="LXD273" s="88"/>
      <c r="LXE273" s="88"/>
      <c r="LXF273" s="11"/>
      <c r="LXG273" s="11"/>
      <c r="LXH273" s="89"/>
      <c r="LXI273" s="87"/>
      <c r="LXJ273" s="90"/>
      <c r="LXK273" s="91"/>
      <c r="LXL273" s="86"/>
      <c r="LXM273" s="87"/>
      <c r="LXN273" s="87"/>
      <c r="LXO273" s="87"/>
      <c r="LXP273" s="87"/>
      <c r="LXQ273" s="88"/>
      <c r="LXR273" s="12"/>
      <c r="LXS273" s="12"/>
      <c r="LXT273" s="88"/>
      <c r="LXU273" s="88"/>
      <c r="LXV273" s="11"/>
      <c r="LXW273" s="11"/>
      <c r="LXX273" s="89"/>
      <c r="LXY273" s="87"/>
      <c r="LXZ273" s="90"/>
      <c r="LYA273" s="91"/>
      <c r="LYB273" s="86"/>
      <c r="LYC273" s="87"/>
      <c r="LYD273" s="87"/>
      <c r="LYE273" s="87"/>
      <c r="LYF273" s="87"/>
      <c r="LYG273" s="88"/>
      <c r="LYH273" s="12"/>
      <c r="LYI273" s="12"/>
      <c r="LYJ273" s="88"/>
      <c r="LYK273" s="88"/>
      <c r="LYL273" s="11"/>
      <c r="LYM273" s="11"/>
      <c r="LYN273" s="89"/>
      <c r="LYO273" s="87"/>
      <c r="LYP273" s="90"/>
      <c r="LYQ273" s="91"/>
      <c r="LYR273" s="86"/>
      <c r="LYS273" s="87"/>
      <c r="LYT273" s="87"/>
      <c r="LYU273" s="87"/>
      <c r="LYV273" s="87"/>
      <c r="LYW273" s="88"/>
      <c r="LYX273" s="12"/>
      <c r="LYY273" s="12"/>
      <c r="LYZ273" s="88"/>
      <c r="LZA273" s="88"/>
      <c r="LZB273" s="11"/>
      <c r="LZC273" s="11"/>
      <c r="LZD273" s="89"/>
      <c r="LZE273" s="87"/>
      <c r="LZF273" s="90"/>
      <c r="LZG273" s="91"/>
      <c r="LZH273" s="86"/>
      <c r="LZI273" s="87"/>
      <c r="LZJ273" s="87"/>
      <c r="LZK273" s="87"/>
      <c r="LZL273" s="87"/>
      <c r="LZM273" s="88"/>
      <c r="LZN273" s="12"/>
      <c r="LZO273" s="12"/>
      <c r="LZP273" s="88"/>
      <c r="LZQ273" s="88"/>
      <c r="LZR273" s="11"/>
      <c r="LZS273" s="11"/>
      <c r="LZT273" s="89"/>
      <c r="LZU273" s="87"/>
      <c r="LZV273" s="90"/>
      <c r="LZW273" s="91"/>
      <c r="LZX273" s="86"/>
      <c r="LZY273" s="87"/>
      <c r="LZZ273" s="87"/>
      <c r="MAA273" s="87"/>
      <c r="MAB273" s="87"/>
      <c r="MAC273" s="88"/>
      <c r="MAD273" s="12"/>
      <c r="MAE273" s="12"/>
      <c r="MAF273" s="88"/>
      <c r="MAG273" s="88"/>
      <c r="MAH273" s="11"/>
      <c r="MAI273" s="11"/>
      <c r="MAJ273" s="89"/>
      <c r="MAK273" s="87"/>
      <c r="MAL273" s="90"/>
      <c r="MAM273" s="91"/>
      <c r="MAN273" s="86"/>
      <c r="MAO273" s="87"/>
      <c r="MAP273" s="87"/>
      <c r="MAQ273" s="87"/>
      <c r="MAR273" s="87"/>
      <c r="MAS273" s="88"/>
      <c r="MAT273" s="12"/>
      <c r="MAU273" s="12"/>
      <c r="MAV273" s="88"/>
      <c r="MAW273" s="88"/>
      <c r="MAX273" s="11"/>
      <c r="MAY273" s="11"/>
      <c r="MAZ273" s="89"/>
      <c r="MBA273" s="87"/>
      <c r="MBB273" s="90"/>
      <c r="MBC273" s="91"/>
      <c r="MBD273" s="86"/>
      <c r="MBE273" s="87"/>
      <c r="MBF273" s="87"/>
      <c r="MBG273" s="87"/>
      <c r="MBH273" s="87"/>
      <c r="MBI273" s="88"/>
      <c r="MBJ273" s="12"/>
      <c r="MBK273" s="12"/>
      <c r="MBL273" s="88"/>
      <c r="MBM273" s="88"/>
      <c r="MBN273" s="11"/>
      <c r="MBO273" s="11"/>
      <c r="MBP273" s="89"/>
      <c r="MBQ273" s="87"/>
      <c r="MBR273" s="90"/>
      <c r="MBS273" s="91"/>
      <c r="MBT273" s="86"/>
      <c r="MBU273" s="87"/>
      <c r="MBV273" s="87"/>
      <c r="MBW273" s="87"/>
      <c r="MBX273" s="87"/>
      <c r="MBY273" s="88"/>
      <c r="MBZ273" s="12"/>
      <c r="MCA273" s="12"/>
      <c r="MCB273" s="88"/>
      <c r="MCC273" s="88"/>
      <c r="MCD273" s="11"/>
      <c r="MCE273" s="11"/>
      <c r="MCF273" s="89"/>
      <c r="MCG273" s="87"/>
      <c r="MCH273" s="90"/>
      <c r="MCI273" s="91"/>
      <c r="MCJ273" s="86"/>
      <c r="MCK273" s="87"/>
      <c r="MCL273" s="87"/>
      <c r="MCM273" s="87"/>
      <c r="MCN273" s="87"/>
      <c r="MCO273" s="88"/>
      <c r="MCP273" s="12"/>
      <c r="MCQ273" s="12"/>
      <c r="MCR273" s="88"/>
      <c r="MCS273" s="88"/>
      <c r="MCT273" s="11"/>
      <c r="MCU273" s="11"/>
      <c r="MCV273" s="89"/>
      <c r="MCW273" s="87"/>
      <c r="MCX273" s="90"/>
      <c r="MCY273" s="91"/>
      <c r="MCZ273" s="86"/>
      <c r="MDA273" s="87"/>
      <c r="MDB273" s="87"/>
      <c r="MDC273" s="87"/>
      <c r="MDD273" s="87"/>
      <c r="MDE273" s="88"/>
      <c r="MDF273" s="12"/>
      <c r="MDG273" s="12"/>
      <c r="MDH273" s="88"/>
      <c r="MDI273" s="88"/>
      <c r="MDJ273" s="11"/>
      <c r="MDK273" s="11"/>
      <c r="MDL273" s="89"/>
      <c r="MDM273" s="87"/>
      <c r="MDN273" s="90"/>
      <c r="MDO273" s="91"/>
      <c r="MDP273" s="86"/>
      <c r="MDQ273" s="87"/>
      <c r="MDR273" s="87"/>
      <c r="MDS273" s="87"/>
      <c r="MDT273" s="87"/>
      <c r="MDU273" s="88"/>
      <c r="MDV273" s="12"/>
      <c r="MDW273" s="12"/>
      <c r="MDX273" s="88"/>
      <c r="MDY273" s="88"/>
      <c r="MDZ273" s="11"/>
      <c r="MEA273" s="11"/>
      <c r="MEB273" s="89"/>
      <c r="MEC273" s="87"/>
      <c r="MED273" s="90"/>
      <c r="MEE273" s="91"/>
      <c r="MEF273" s="86"/>
      <c r="MEG273" s="87"/>
      <c r="MEH273" s="87"/>
      <c r="MEI273" s="87"/>
      <c r="MEJ273" s="87"/>
      <c r="MEK273" s="88"/>
      <c r="MEL273" s="12"/>
      <c r="MEM273" s="12"/>
      <c r="MEN273" s="88"/>
      <c r="MEO273" s="88"/>
      <c r="MEP273" s="11"/>
      <c r="MEQ273" s="11"/>
      <c r="MER273" s="89"/>
      <c r="MES273" s="87"/>
      <c r="MET273" s="90"/>
      <c r="MEU273" s="91"/>
      <c r="MEV273" s="86"/>
      <c r="MEW273" s="87"/>
      <c r="MEX273" s="87"/>
      <c r="MEY273" s="87"/>
      <c r="MEZ273" s="87"/>
      <c r="MFA273" s="88"/>
      <c r="MFB273" s="12"/>
      <c r="MFC273" s="12"/>
      <c r="MFD273" s="88"/>
      <c r="MFE273" s="88"/>
      <c r="MFF273" s="11"/>
      <c r="MFG273" s="11"/>
      <c r="MFH273" s="89"/>
      <c r="MFI273" s="87"/>
      <c r="MFJ273" s="90"/>
      <c r="MFK273" s="91"/>
      <c r="MFL273" s="86"/>
      <c r="MFM273" s="87"/>
      <c r="MFN273" s="87"/>
      <c r="MFO273" s="87"/>
      <c r="MFP273" s="87"/>
      <c r="MFQ273" s="88"/>
      <c r="MFR273" s="12"/>
      <c r="MFS273" s="12"/>
      <c r="MFT273" s="88"/>
      <c r="MFU273" s="88"/>
      <c r="MFV273" s="11"/>
      <c r="MFW273" s="11"/>
      <c r="MFX273" s="89"/>
      <c r="MFY273" s="87"/>
      <c r="MFZ273" s="90"/>
      <c r="MGA273" s="91"/>
      <c r="MGB273" s="86"/>
      <c r="MGC273" s="87"/>
      <c r="MGD273" s="87"/>
      <c r="MGE273" s="87"/>
      <c r="MGF273" s="87"/>
      <c r="MGG273" s="88"/>
      <c r="MGH273" s="12"/>
      <c r="MGI273" s="12"/>
      <c r="MGJ273" s="88"/>
      <c r="MGK273" s="88"/>
      <c r="MGL273" s="11"/>
      <c r="MGM273" s="11"/>
      <c r="MGN273" s="89"/>
      <c r="MGO273" s="87"/>
      <c r="MGP273" s="90"/>
      <c r="MGQ273" s="91"/>
      <c r="MGR273" s="86"/>
      <c r="MGS273" s="87"/>
      <c r="MGT273" s="87"/>
      <c r="MGU273" s="87"/>
      <c r="MGV273" s="87"/>
      <c r="MGW273" s="88"/>
      <c r="MGX273" s="12"/>
      <c r="MGY273" s="12"/>
      <c r="MGZ273" s="88"/>
      <c r="MHA273" s="88"/>
      <c r="MHB273" s="11"/>
      <c r="MHC273" s="11"/>
      <c r="MHD273" s="89"/>
      <c r="MHE273" s="87"/>
      <c r="MHF273" s="90"/>
      <c r="MHG273" s="91"/>
      <c r="MHH273" s="86"/>
      <c r="MHI273" s="87"/>
      <c r="MHJ273" s="87"/>
      <c r="MHK273" s="87"/>
      <c r="MHL273" s="87"/>
      <c r="MHM273" s="88"/>
      <c r="MHN273" s="12"/>
      <c r="MHO273" s="12"/>
      <c r="MHP273" s="88"/>
      <c r="MHQ273" s="88"/>
      <c r="MHR273" s="11"/>
      <c r="MHS273" s="11"/>
      <c r="MHT273" s="89"/>
      <c r="MHU273" s="87"/>
      <c r="MHV273" s="90"/>
      <c r="MHW273" s="91"/>
      <c r="MHX273" s="86"/>
      <c r="MHY273" s="87"/>
      <c r="MHZ273" s="87"/>
      <c r="MIA273" s="87"/>
      <c r="MIB273" s="87"/>
      <c r="MIC273" s="88"/>
      <c r="MID273" s="12"/>
      <c r="MIE273" s="12"/>
      <c r="MIF273" s="88"/>
      <c r="MIG273" s="88"/>
      <c r="MIH273" s="11"/>
      <c r="MII273" s="11"/>
      <c r="MIJ273" s="89"/>
      <c r="MIK273" s="87"/>
      <c r="MIL273" s="90"/>
      <c r="MIM273" s="91"/>
      <c r="MIN273" s="86"/>
      <c r="MIO273" s="87"/>
      <c r="MIP273" s="87"/>
      <c r="MIQ273" s="87"/>
      <c r="MIR273" s="87"/>
      <c r="MIS273" s="88"/>
      <c r="MIT273" s="12"/>
      <c r="MIU273" s="12"/>
      <c r="MIV273" s="88"/>
      <c r="MIW273" s="88"/>
      <c r="MIX273" s="11"/>
      <c r="MIY273" s="11"/>
      <c r="MIZ273" s="89"/>
      <c r="MJA273" s="87"/>
      <c r="MJB273" s="90"/>
      <c r="MJC273" s="91"/>
      <c r="MJD273" s="86"/>
      <c r="MJE273" s="87"/>
      <c r="MJF273" s="87"/>
      <c r="MJG273" s="87"/>
      <c r="MJH273" s="87"/>
      <c r="MJI273" s="88"/>
      <c r="MJJ273" s="12"/>
      <c r="MJK273" s="12"/>
      <c r="MJL273" s="88"/>
      <c r="MJM273" s="88"/>
      <c r="MJN273" s="11"/>
      <c r="MJO273" s="11"/>
      <c r="MJP273" s="89"/>
      <c r="MJQ273" s="87"/>
      <c r="MJR273" s="90"/>
      <c r="MJS273" s="91"/>
      <c r="MJT273" s="86"/>
      <c r="MJU273" s="87"/>
      <c r="MJV273" s="87"/>
      <c r="MJW273" s="87"/>
      <c r="MJX273" s="87"/>
      <c r="MJY273" s="88"/>
      <c r="MJZ273" s="12"/>
      <c r="MKA273" s="12"/>
      <c r="MKB273" s="88"/>
      <c r="MKC273" s="88"/>
      <c r="MKD273" s="11"/>
      <c r="MKE273" s="11"/>
      <c r="MKF273" s="89"/>
      <c r="MKG273" s="87"/>
      <c r="MKH273" s="90"/>
      <c r="MKI273" s="91"/>
      <c r="MKJ273" s="86"/>
      <c r="MKK273" s="87"/>
      <c r="MKL273" s="87"/>
      <c r="MKM273" s="87"/>
      <c r="MKN273" s="87"/>
      <c r="MKO273" s="88"/>
      <c r="MKP273" s="12"/>
      <c r="MKQ273" s="12"/>
      <c r="MKR273" s="88"/>
      <c r="MKS273" s="88"/>
      <c r="MKT273" s="11"/>
      <c r="MKU273" s="11"/>
      <c r="MKV273" s="89"/>
      <c r="MKW273" s="87"/>
      <c r="MKX273" s="90"/>
      <c r="MKY273" s="91"/>
      <c r="MKZ273" s="86"/>
      <c r="MLA273" s="87"/>
      <c r="MLB273" s="87"/>
      <c r="MLC273" s="87"/>
      <c r="MLD273" s="87"/>
      <c r="MLE273" s="88"/>
      <c r="MLF273" s="12"/>
      <c r="MLG273" s="12"/>
      <c r="MLH273" s="88"/>
      <c r="MLI273" s="88"/>
      <c r="MLJ273" s="11"/>
      <c r="MLK273" s="11"/>
      <c r="MLL273" s="89"/>
      <c r="MLM273" s="87"/>
      <c r="MLN273" s="90"/>
      <c r="MLO273" s="91"/>
      <c r="MLP273" s="86"/>
      <c r="MLQ273" s="87"/>
      <c r="MLR273" s="87"/>
      <c r="MLS273" s="87"/>
      <c r="MLT273" s="87"/>
      <c r="MLU273" s="88"/>
      <c r="MLV273" s="12"/>
      <c r="MLW273" s="12"/>
      <c r="MLX273" s="88"/>
      <c r="MLY273" s="88"/>
      <c r="MLZ273" s="11"/>
      <c r="MMA273" s="11"/>
      <c r="MMB273" s="89"/>
      <c r="MMC273" s="87"/>
      <c r="MMD273" s="90"/>
      <c r="MME273" s="91"/>
      <c r="MMF273" s="86"/>
      <c r="MMG273" s="87"/>
      <c r="MMH273" s="87"/>
      <c r="MMI273" s="87"/>
      <c r="MMJ273" s="87"/>
      <c r="MMK273" s="88"/>
      <c r="MML273" s="12"/>
      <c r="MMM273" s="12"/>
      <c r="MMN273" s="88"/>
      <c r="MMO273" s="88"/>
      <c r="MMP273" s="11"/>
      <c r="MMQ273" s="11"/>
      <c r="MMR273" s="89"/>
      <c r="MMS273" s="87"/>
      <c r="MMT273" s="90"/>
      <c r="MMU273" s="91"/>
      <c r="MMV273" s="86"/>
      <c r="MMW273" s="87"/>
      <c r="MMX273" s="87"/>
      <c r="MMY273" s="87"/>
      <c r="MMZ273" s="87"/>
      <c r="MNA273" s="88"/>
      <c r="MNB273" s="12"/>
      <c r="MNC273" s="12"/>
      <c r="MND273" s="88"/>
      <c r="MNE273" s="88"/>
      <c r="MNF273" s="11"/>
      <c r="MNG273" s="11"/>
      <c r="MNH273" s="89"/>
      <c r="MNI273" s="87"/>
      <c r="MNJ273" s="90"/>
      <c r="MNK273" s="91"/>
      <c r="MNL273" s="86"/>
      <c r="MNM273" s="87"/>
      <c r="MNN273" s="87"/>
      <c r="MNO273" s="87"/>
      <c r="MNP273" s="87"/>
      <c r="MNQ273" s="88"/>
      <c r="MNR273" s="12"/>
      <c r="MNS273" s="12"/>
      <c r="MNT273" s="88"/>
      <c r="MNU273" s="88"/>
      <c r="MNV273" s="11"/>
      <c r="MNW273" s="11"/>
      <c r="MNX273" s="89"/>
      <c r="MNY273" s="87"/>
      <c r="MNZ273" s="90"/>
      <c r="MOA273" s="91"/>
      <c r="MOB273" s="86"/>
      <c r="MOC273" s="87"/>
      <c r="MOD273" s="87"/>
      <c r="MOE273" s="87"/>
      <c r="MOF273" s="87"/>
      <c r="MOG273" s="88"/>
      <c r="MOH273" s="12"/>
      <c r="MOI273" s="12"/>
      <c r="MOJ273" s="88"/>
      <c r="MOK273" s="88"/>
      <c r="MOL273" s="11"/>
      <c r="MOM273" s="11"/>
      <c r="MON273" s="89"/>
      <c r="MOO273" s="87"/>
      <c r="MOP273" s="90"/>
      <c r="MOQ273" s="91"/>
      <c r="MOR273" s="86"/>
      <c r="MOS273" s="87"/>
      <c r="MOT273" s="87"/>
      <c r="MOU273" s="87"/>
      <c r="MOV273" s="87"/>
      <c r="MOW273" s="88"/>
      <c r="MOX273" s="12"/>
      <c r="MOY273" s="12"/>
      <c r="MOZ273" s="88"/>
      <c r="MPA273" s="88"/>
      <c r="MPB273" s="11"/>
      <c r="MPC273" s="11"/>
      <c r="MPD273" s="89"/>
      <c r="MPE273" s="87"/>
      <c r="MPF273" s="90"/>
      <c r="MPG273" s="91"/>
      <c r="MPH273" s="86"/>
      <c r="MPI273" s="87"/>
      <c r="MPJ273" s="87"/>
      <c r="MPK273" s="87"/>
      <c r="MPL273" s="87"/>
      <c r="MPM273" s="88"/>
      <c r="MPN273" s="12"/>
      <c r="MPO273" s="12"/>
      <c r="MPP273" s="88"/>
      <c r="MPQ273" s="88"/>
      <c r="MPR273" s="11"/>
      <c r="MPS273" s="11"/>
      <c r="MPT273" s="89"/>
      <c r="MPU273" s="87"/>
      <c r="MPV273" s="90"/>
      <c r="MPW273" s="91"/>
      <c r="MPX273" s="86"/>
      <c r="MPY273" s="87"/>
      <c r="MPZ273" s="87"/>
      <c r="MQA273" s="87"/>
      <c r="MQB273" s="87"/>
      <c r="MQC273" s="88"/>
      <c r="MQD273" s="12"/>
      <c r="MQE273" s="12"/>
      <c r="MQF273" s="88"/>
      <c r="MQG273" s="88"/>
      <c r="MQH273" s="11"/>
      <c r="MQI273" s="11"/>
      <c r="MQJ273" s="89"/>
      <c r="MQK273" s="87"/>
      <c r="MQL273" s="90"/>
      <c r="MQM273" s="91"/>
      <c r="MQN273" s="86"/>
      <c r="MQO273" s="87"/>
      <c r="MQP273" s="87"/>
      <c r="MQQ273" s="87"/>
      <c r="MQR273" s="87"/>
      <c r="MQS273" s="88"/>
      <c r="MQT273" s="12"/>
      <c r="MQU273" s="12"/>
      <c r="MQV273" s="88"/>
      <c r="MQW273" s="88"/>
      <c r="MQX273" s="11"/>
      <c r="MQY273" s="11"/>
      <c r="MQZ273" s="89"/>
      <c r="MRA273" s="87"/>
      <c r="MRB273" s="90"/>
      <c r="MRC273" s="91"/>
      <c r="MRD273" s="86"/>
      <c r="MRE273" s="87"/>
      <c r="MRF273" s="87"/>
      <c r="MRG273" s="87"/>
      <c r="MRH273" s="87"/>
      <c r="MRI273" s="88"/>
      <c r="MRJ273" s="12"/>
      <c r="MRK273" s="12"/>
      <c r="MRL273" s="88"/>
      <c r="MRM273" s="88"/>
      <c r="MRN273" s="11"/>
      <c r="MRO273" s="11"/>
      <c r="MRP273" s="89"/>
      <c r="MRQ273" s="87"/>
      <c r="MRR273" s="90"/>
      <c r="MRS273" s="91"/>
      <c r="MRT273" s="86"/>
      <c r="MRU273" s="87"/>
      <c r="MRV273" s="87"/>
      <c r="MRW273" s="87"/>
      <c r="MRX273" s="87"/>
      <c r="MRY273" s="88"/>
      <c r="MRZ273" s="12"/>
      <c r="MSA273" s="12"/>
      <c r="MSB273" s="88"/>
      <c r="MSC273" s="88"/>
      <c r="MSD273" s="11"/>
      <c r="MSE273" s="11"/>
      <c r="MSF273" s="89"/>
      <c r="MSG273" s="87"/>
      <c r="MSH273" s="90"/>
      <c r="MSI273" s="91"/>
      <c r="MSJ273" s="86"/>
      <c r="MSK273" s="87"/>
      <c r="MSL273" s="87"/>
      <c r="MSM273" s="87"/>
      <c r="MSN273" s="87"/>
      <c r="MSO273" s="88"/>
      <c r="MSP273" s="12"/>
      <c r="MSQ273" s="12"/>
      <c r="MSR273" s="88"/>
      <c r="MSS273" s="88"/>
      <c r="MST273" s="11"/>
      <c r="MSU273" s="11"/>
      <c r="MSV273" s="89"/>
      <c r="MSW273" s="87"/>
      <c r="MSX273" s="90"/>
      <c r="MSY273" s="91"/>
      <c r="MSZ273" s="86"/>
      <c r="MTA273" s="87"/>
      <c r="MTB273" s="87"/>
      <c r="MTC273" s="87"/>
      <c r="MTD273" s="87"/>
      <c r="MTE273" s="88"/>
      <c r="MTF273" s="12"/>
      <c r="MTG273" s="12"/>
      <c r="MTH273" s="88"/>
      <c r="MTI273" s="88"/>
      <c r="MTJ273" s="11"/>
      <c r="MTK273" s="11"/>
      <c r="MTL273" s="89"/>
      <c r="MTM273" s="87"/>
      <c r="MTN273" s="90"/>
      <c r="MTO273" s="91"/>
      <c r="MTP273" s="86"/>
      <c r="MTQ273" s="87"/>
      <c r="MTR273" s="87"/>
      <c r="MTS273" s="87"/>
      <c r="MTT273" s="87"/>
      <c r="MTU273" s="88"/>
      <c r="MTV273" s="12"/>
      <c r="MTW273" s="12"/>
      <c r="MTX273" s="88"/>
      <c r="MTY273" s="88"/>
      <c r="MTZ273" s="11"/>
      <c r="MUA273" s="11"/>
      <c r="MUB273" s="89"/>
      <c r="MUC273" s="87"/>
      <c r="MUD273" s="90"/>
      <c r="MUE273" s="91"/>
      <c r="MUF273" s="86"/>
      <c r="MUG273" s="87"/>
      <c r="MUH273" s="87"/>
      <c r="MUI273" s="87"/>
      <c r="MUJ273" s="87"/>
      <c r="MUK273" s="88"/>
      <c r="MUL273" s="12"/>
      <c r="MUM273" s="12"/>
      <c r="MUN273" s="88"/>
      <c r="MUO273" s="88"/>
      <c r="MUP273" s="11"/>
      <c r="MUQ273" s="11"/>
      <c r="MUR273" s="89"/>
      <c r="MUS273" s="87"/>
      <c r="MUT273" s="90"/>
      <c r="MUU273" s="91"/>
      <c r="MUV273" s="86"/>
      <c r="MUW273" s="87"/>
      <c r="MUX273" s="87"/>
      <c r="MUY273" s="87"/>
      <c r="MUZ273" s="87"/>
      <c r="MVA273" s="88"/>
      <c r="MVB273" s="12"/>
      <c r="MVC273" s="12"/>
      <c r="MVD273" s="88"/>
      <c r="MVE273" s="88"/>
      <c r="MVF273" s="11"/>
      <c r="MVG273" s="11"/>
      <c r="MVH273" s="89"/>
      <c r="MVI273" s="87"/>
      <c r="MVJ273" s="90"/>
      <c r="MVK273" s="91"/>
      <c r="MVL273" s="86"/>
      <c r="MVM273" s="87"/>
      <c r="MVN273" s="87"/>
      <c r="MVO273" s="87"/>
      <c r="MVP273" s="87"/>
      <c r="MVQ273" s="88"/>
      <c r="MVR273" s="12"/>
      <c r="MVS273" s="12"/>
      <c r="MVT273" s="88"/>
      <c r="MVU273" s="88"/>
      <c r="MVV273" s="11"/>
      <c r="MVW273" s="11"/>
      <c r="MVX273" s="89"/>
      <c r="MVY273" s="87"/>
      <c r="MVZ273" s="90"/>
      <c r="MWA273" s="91"/>
      <c r="MWB273" s="86"/>
      <c r="MWC273" s="87"/>
      <c r="MWD273" s="87"/>
      <c r="MWE273" s="87"/>
      <c r="MWF273" s="87"/>
      <c r="MWG273" s="88"/>
      <c r="MWH273" s="12"/>
      <c r="MWI273" s="12"/>
      <c r="MWJ273" s="88"/>
      <c r="MWK273" s="88"/>
      <c r="MWL273" s="11"/>
      <c r="MWM273" s="11"/>
      <c r="MWN273" s="89"/>
      <c r="MWO273" s="87"/>
      <c r="MWP273" s="90"/>
      <c r="MWQ273" s="91"/>
      <c r="MWR273" s="86"/>
      <c r="MWS273" s="87"/>
      <c r="MWT273" s="87"/>
      <c r="MWU273" s="87"/>
      <c r="MWV273" s="87"/>
      <c r="MWW273" s="88"/>
      <c r="MWX273" s="12"/>
      <c r="MWY273" s="12"/>
      <c r="MWZ273" s="88"/>
      <c r="MXA273" s="88"/>
      <c r="MXB273" s="11"/>
      <c r="MXC273" s="11"/>
      <c r="MXD273" s="89"/>
      <c r="MXE273" s="87"/>
      <c r="MXF273" s="90"/>
      <c r="MXG273" s="91"/>
      <c r="MXH273" s="86"/>
      <c r="MXI273" s="87"/>
      <c r="MXJ273" s="87"/>
      <c r="MXK273" s="87"/>
      <c r="MXL273" s="87"/>
      <c r="MXM273" s="88"/>
      <c r="MXN273" s="12"/>
      <c r="MXO273" s="12"/>
      <c r="MXP273" s="88"/>
      <c r="MXQ273" s="88"/>
      <c r="MXR273" s="11"/>
      <c r="MXS273" s="11"/>
      <c r="MXT273" s="89"/>
      <c r="MXU273" s="87"/>
      <c r="MXV273" s="90"/>
      <c r="MXW273" s="91"/>
      <c r="MXX273" s="86"/>
      <c r="MXY273" s="87"/>
      <c r="MXZ273" s="87"/>
      <c r="MYA273" s="87"/>
      <c r="MYB273" s="87"/>
      <c r="MYC273" s="88"/>
      <c r="MYD273" s="12"/>
      <c r="MYE273" s="12"/>
      <c r="MYF273" s="88"/>
      <c r="MYG273" s="88"/>
      <c r="MYH273" s="11"/>
      <c r="MYI273" s="11"/>
      <c r="MYJ273" s="89"/>
      <c r="MYK273" s="87"/>
      <c r="MYL273" s="90"/>
      <c r="MYM273" s="91"/>
      <c r="MYN273" s="86"/>
      <c r="MYO273" s="87"/>
      <c r="MYP273" s="87"/>
      <c r="MYQ273" s="87"/>
      <c r="MYR273" s="87"/>
      <c r="MYS273" s="88"/>
      <c r="MYT273" s="12"/>
      <c r="MYU273" s="12"/>
      <c r="MYV273" s="88"/>
      <c r="MYW273" s="88"/>
      <c r="MYX273" s="11"/>
      <c r="MYY273" s="11"/>
      <c r="MYZ273" s="89"/>
      <c r="MZA273" s="87"/>
      <c r="MZB273" s="90"/>
      <c r="MZC273" s="91"/>
      <c r="MZD273" s="86"/>
      <c r="MZE273" s="87"/>
      <c r="MZF273" s="87"/>
      <c r="MZG273" s="87"/>
      <c r="MZH273" s="87"/>
      <c r="MZI273" s="88"/>
      <c r="MZJ273" s="12"/>
      <c r="MZK273" s="12"/>
      <c r="MZL273" s="88"/>
      <c r="MZM273" s="88"/>
      <c r="MZN273" s="11"/>
      <c r="MZO273" s="11"/>
      <c r="MZP273" s="89"/>
      <c r="MZQ273" s="87"/>
      <c r="MZR273" s="90"/>
      <c r="MZS273" s="91"/>
      <c r="MZT273" s="86"/>
      <c r="MZU273" s="87"/>
      <c r="MZV273" s="87"/>
      <c r="MZW273" s="87"/>
      <c r="MZX273" s="87"/>
      <c r="MZY273" s="88"/>
      <c r="MZZ273" s="12"/>
      <c r="NAA273" s="12"/>
      <c r="NAB273" s="88"/>
      <c r="NAC273" s="88"/>
      <c r="NAD273" s="11"/>
      <c r="NAE273" s="11"/>
      <c r="NAF273" s="89"/>
      <c r="NAG273" s="87"/>
      <c r="NAH273" s="90"/>
      <c r="NAI273" s="91"/>
      <c r="NAJ273" s="86"/>
      <c r="NAK273" s="87"/>
      <c r="NAL273" s="87"/>
      <c r="NAM273" s="87"/>
      <c r="NAN273" s="87"/>
      <c r="NAO273" s="88"/>
      <c r="NAP273" s="12"/>
      <c r="NAQ273" s="12"/>
      <c r="NAR273" s="88"/>
      <c r="NAS273" s="88"/>
      <c r="NAT273" s="11"/>
      <c r="NAU273" s="11"/>
      <c r="NAV273" s="89"/>
      <c r="NAW273" s="87"/>
      <c r="NAX273" s="90"/>
      <c r="NAY273" s="91"/>
      <c r="NAZ273" s="86"/>
      <c r="NBA273" s="87"/>
      <c r="NBB273" s="87"/>
      <c r="NBC273" s="87"/>
      <c r="NBD273" s="87"/>
      <c r="NBE273" s="88"/>
      <c r="NBF273" s="12"/>
      <c r="NBG273" s="12"/>
      <c r="NBH273" s="88"/>
      <c r="NBI273" s="88"/>
      <c r="NBJ273" s="11"/>
      <c r="NBK273" s="11"/>
      <c r="NBL273" s="89"/>
      <c r="NBM273" s="87"/>
      <c r="NBN273" s="90"/>
      <c r="NBO273" s="91"/>
      <c r="NBP273" s="86"/>
      <c r="NBQ273" s="87"/>
      <c r="NBR273" s="87"/>
      <c r="NBS273" s="87"/>
      <c r="NBT273" s="87"/>
      <c r="NBU273" s="88"/>
      <c r="NBV273" s="12"/>
      <c r="NBW273" s="12"/>
      <c r="NBX273" s="88"/>
      <c r="NBY273" s="88"/>
      <c r="NBZ273" s="11"/>
      <c r="NCA273" s="11"/>
      <c r="NCB273" s="89"/>
      <c r="NCC273" s="87"/>
      <c r="NCD273" s="90"/>
      <c r="NCE273" s="91"/>
      <c r="NCF273" s="86"/>
      <c r="NCG273" s="87"/>
      <c r="NCH273" s="87"/>
      <c r="NCI273" s="87"/>
      <c r="NCJ273" s="87"/>
      <c r="NCK273" s="88"/>
      <c r="NCL273" s="12"/>
      <c r="NCM273" s="12"/>
      <c r="NCN273" s="88"/>
      <c r="NCO273" s="88"/>
      <c r="NCP273" s="11"/>
      <c r="NCQ273" s="11"/>
      <c r="NCR273" s="89"/>
      <c r="NCS273" s="87"/>
      <c r="NCT273" s="90"/>
      <c r="NCU273" s="91"/>
      <c r="NCV273" s="86"/>
      <c r="NCW273" s="87"/>
      <c r="NCX273" s="87"/>
      <c r="NCY273" s="87"/>
      <c r="NCZ273" s="87"/>
      <c r="NDA273" s="88"/>
      <c r="NDB273" s="12"/>
      <c r="NDC273" s="12"/>
      <c r="NDD273" s="88"/>
      <c r="NDE273" s="88"/>
      <c r="NDF273" s="11"/>
      <c r="NDG273" s="11"/>
      <c r="NDH273" s="89"/>
      <c r="NDI273" s="87"/>
      <c r="NDJ273" s="90"/>
      <c r="NDK273" s="91"/>
      <c r="NDL273" s="86"/>
      <c r="NDM273" s="87"/>
      <c r="NDN273" s="87"/>
      <c r="NDO273" s="87"/>
      <c r="NDP273" s="87"/>
      <c r="NDQ273" s="88"/>
      <c r="NDR273" s="12"/>
      <c r="NDS273" s="12"/>
      <c r="NDT273" s="88"/>
      <c r="NDU273" s="88"/>
      <c r="NDV273" s="11"/>
      <c r="NDW273" s="11"/>
      <c r="NDX273" s="89"/>
      <c r="NDY273" s="87"/>
      <c r="NDZ273" s="90"/>
      <c r="NEA273" s="91"/>
      <c r="NEB273" s="86"/>
      <c r="NEC273" s="87"/>
      <c r="NED273" s="87"/>
      <c r="NEE273" s="87"/>
      <c r="NEF273" s="87"/>
      <c r="NEG273" s="88"/>
      <c r="NEH273" s="12"/>
      <c r="NEI273" s="12"/>
      <c r="NEJ273" s="88"/>
      <c r="NEK273" s="88"/>
      <c r="NEL273" s="11"/>
      <c r="NEM273" s="11"/>
      <c r="NEN273" s="89"/>
      <c r="NEO273" s="87"/>
      <c r="NEP273" s="90"/>
      <c r="NEQ273" s="91"/>
      <c r="NER273" s="86"/>
      <c r="NES273" s="87"/>
      <c r="NET273" s="87"/>
      <c r="NEU273" s="87"/>
      <c r="NEV273" s="87"/>
      <c r="NEW273" s="88"/>
      <c r="NEX273" s="12"/>
      <c r="NEY273" s="12"/>
      <c r="NEZ273" s="88"/>
      <c r="NFA273" s="88"/>
      <c r="NFB273" s="11"/>
      <c r="NFC273" s="11"/>
      <c r="NFD273" s="89"/>
      <c r="NFE273" s="87"/>
      <c r="NFF273" s="90"/>
      <c r="NFG273" s="91"/>
      <c r="NFH273" s="86"/>
      <c r="NFI273" s="87"/>
      <c r="NFJ273" s="87"/>
      <c r="NFK273" s="87"/>
      <c r="NFL273" s="87"/>
      <c r="NFM273" s="88"/>
      <c r="NFN273" s="12"/>
      <c r="NFO273" s="12"/>
      <c r="NFP273" s="88"/>
      <c r="NFQ273" s="88"/>
      <c r="NFR273" s="11"/>
      <c r="NFS273" s="11"/>
      <c r="NFT273" s="89"/>
      <c r="NFU273" s="87"/>
      <c r="NFV273" s="90"/>
      <c r="NFW273" s="91"/>
      <c r="NFX273" s="86"/>
      <c r="NFY273" s="87"/>
      <c r="NFZ273" s="87"/>
      <c r="NGA273" s="87"/>
      <c r="NGB273" s="87"/>
      <c r="NGC273" s="88"/>
      <c r="NGD273" s="12"/>
      <c r="NGE273" s="12"/>
      <c r="NGF273" s="88"/>
      <c r="NGG273" s="88"/>
      <c r="NGH273" s="11"/>
      <c r="NGI273" s="11"/>
      <c r="NGJ273" s="89"/>
      <c r="NGK273" s="87"/>
      <c r="NGL273" s="90"/>
      <c r="NGM273" s="91"/>
      <c r="NGN273" s="86"/>
      <c r="NGO273" s="87"/>
      <c r="NGP273" s="87"/>
      <c r="NGQ273" s="87"/>
      <c r="NGR273" s="87"/>
      <c r="NGS273" s="88"/>
      <c r="NGT273" s="12"/>
      <c r="NGU273" s="12"/>
      <c r="NGV273" s="88"/>
      <c r="NGW273" s="88"/>
      <c r="NGX273" s="11"/>
      <c r="NGY273" s="11"/>
      <c r="NGZ273" s="89"/>
      <c r="NHA273" s="87"/>
      <c r="NHB273" s="90"/>
      <c r="NHC273" s="91"/>
      <c r="NHD273" s="86"/>
      <c r="NHE273" s="87"/>
      <c r="NHF273" s="87"/>
      <c r="NHG273" s="87"/>
      <c r="NHH273" s="87"/>
      <c r="NHI273" s="88"/>
      <c r="NHJ273" s="12"/>
      <c r="NHK273" s="12"/>
      <c r="NHL273" s="88"/>
      <c r="NHM273" s="88"/>
      <c r="NHN273" s="11"/>
      <c r="NHO273" s="11"/>
      <c r="NHP273" s="89"/>
      <c r="NHQ273" s="87"/>
      <c r="NHR273" s="90"/>
      <c r="NHS273" s="91"/>
      <c r="NHT273" s="86"/>
      <c r="NHU273" s="87"/>
      <c r="NHV273" s="87"/>
      <c r="NHW273" s="87"/>
      <c r="NHX273" s="87"/>
      <c r="NHY273" s="88"/>
      <c r="NHZ273" s="12"/>
      <c r="NIA273" s="12"/>
      <c r="NIB273" s="88"/>
      <c r="NIC273" s="88"/>
      <c r="NID273" s="11"/>
      <c r="NIE273" s="11"/>
      <c r="NIF273" s="89"/>
      <c r="NIG273" s="87"/>
      <c r="NIH273" s="90"/>
      <c r="NII273" s="91"/>
      <c r="NIJ273" s="86"/>
      <c r="NIK273" s="87"/>
      <c r="NIL273" s="87"/>
      <c r="NIM273" s="87"/>
      <c r="NIN273" s="87"/>
      <c r="NIO273" s="88"/>
      <c r="NIP273" s="12"/>
      <c r="NIQ273" s="12"/>
      <c r="NIR273" s="88"/>
      <c r="NIS273" s="88"/>
      <c r="NIT273" s="11"/>
      <c r="NIU273" s="11"/>
      <c r="NIV273" s="89"/>
      <c r="NIW273" s="87"/>
      <c r="NIX273" s="90"/>
      <c r="NIY273" s="91"/>
      <c r="NIZ273" s="86"/>
      <c r="NJA273" s="87"/>
      <c r="NJB273" s="87"/>
      <c r="NJC273" s="87"/>
      <c r="NJD273" s="87"/>
      <c r="NJE273" s="88"/>
      <c r="NJF273" s="12"/>
      <c r="NJG273" s="12"/>
      <c r="NJH273" s="88"/>
      <c r="NJI273" s="88"/>
      <c r="NJJ273" s="11"/>
      <c r="NJK273" s="11"/>
      <c r="NJL273" s="89"/>
      <c r="NJM273" s="87"/>
      <c r="NJN273" s="90"/>
      <c r="NJO273" s="91"/>
      <c r="NJP273" s="86"/>
      <c r="NJQ273" s="87"/>
      <c r="NJR273" s="87"/>
      <c r="NJS273" s="87"/>
      <c r="NJT273" s="87"/>
      <c r="NJU273" s="88"/>
      <c r="NJV273" s="12"/>
      <c r="NJW273" s="12"/>
      <c r="NJX273" s="88"/>
      <c r="NJY273" s="88"/>
      <c r="NJZ273" s="11"/>
      <c r="NKA273" s="11"/>
      <c r="NKB273" s="89"/>
      <c r="NKC273" s="87"/>
      <c r="NKD273" s="90"/>
      <c r="NKE273" s="91"/>
      <c r="NKF273" s="86"/>
      <c r="NKG273" s="87"/>
      <c r="NKH273" s="87"/>
      <c r="NKI273" s="87"/>
      <c r="NKJ273" s="87"/>
      <c r="NKK273" s="88"/>
      <c r="NKL273" s="12"/>
      <c r="NKM273" s="12"/>
      <c r="NKN273" s="88"/>
      <c r="NKO273" s="88"/>
      <c r="NKP273" s="11"/>
      <c r="NKQ273" s="11"/>
      <c r="NKR273" s="89"/>
      <c r="NKS273" s="87"/>
      <c r="NKT273" s="90"/>
      <c r="NKU273" s="91"/>
      <c r="NKV273" s="86"/>
      <c r="NKW273" s="87"/>
      <c r="NKX273" s="87"/>
      <c r="NKY273" s="87"/>
      <c r="NKZ273" s="87"/>
      <c r="NLA273" s="88"/>
      <c r="NLB273" s="12"/>
      <c r="NLC273" s="12"/>
      <c r="NLD273" s="88"/>
      <c r="NLE273" s="88"/>
      <c r="NLF273" s="11"/>
      <c r="NLG273" s="11"/>
      <c r="NLH273" s="89"/>
      <c r="NLI273" s="87"/>
      <c r="NLJ273" s="90"/>
      <c r="NLK273" s="91"/>
      <c r="NLL273" s="86"/>
      <c r="NLM273" s="87"/>
      <c r="NLN273" s="87"/>
      <c r="NLO273" s="87"/>
      <c r="NLP273" s="87"/>
      <c r="NLQ273" s="88"/>
      <c r="NLR273" s="12"/>
      <c r="NLS273" s="12"/>
      <c r="NLT273" s="88"/>
      <c r="NLU273" s="88"/>
      <c r="NLV273" s="11"/>
      <c r="NLW273" s="11"/>
      <c r="NLX273" s="89"/>
      <c r="NLY273" s="87"/>
      <c r="NLZ273" s="90"/>
      <c r="NMA273" s="91"/>
      <c r="NMB273" s="86"/>
      <c r="NMC273" s="87"/>
      <c r="NMD273" s="87"/>
      <c r="NME273" s="87"/>
      <c r="NMF273" s="87"/>
      <c r="NMG273" s="88"/>
      <c r="NMH273" s="12"/>
      <c r="NMI273" s="12"/>
      <c r="NMJ273" s="88"/>
      <c r="NMK273" s="88"/>
      <c r="NML273" s="11"/>
      <c r="NMM273" s="11"/>
      <c r="NMN273" s="89"/>
      <c r="NMO273" s="87"/>
      <c r="NMP273" s="90"/>
      <c r="NMQ273" s="91"/>
      <c r="NMR273" s="86"/>
      <c r="NMS273" s="87"/>
      <c r="NMT273" s="87"/>
      <c r="NMU273" s="87"/>
      <c r="NMV273" s="87"/>
      <c r="NMW273" s="88"/>
      <c r="NMX273" s="12"/>
      <c r="NMY273" s="12"/>
      <c r="NMZ273" s="88"/>
      <c r="NNA273" s="88"/>
      <c r="NNB273" s="11"/>
      <c r="NNC273" s="11"/>
      <c r="NND273" s="89"/>
      <c r="NNE273" s="87"/>
      <c r="NNF273" s="90"/>
      <c r="NNG273" s="91"/>
      <c r="NNH273" s="86"/>
      <c r="NNI273" s="87"/>
      <c r="NNJ273" s="87"/>
      <c r="NNK273" s="87"/>
      <c r="NNL273" s="87"/>
      <c r="NNM273" s="88"/>
      <c r="NNN273" s="12"/>
      <c r="NNO273" s="12"/>
      <c r="NNP273" s="88"/>
      <c r="NNQ273" s="88"/>
      <c r="NNR273" s="11"/>
      <c r="NNS273" s="11"/>
      <c r="NNT273" s="89"/>
      <c r="NNU273" s="87"/>
      <c r="NNV273" s="90"/>
      <c r="NNW273" s="91"/>
      <c r="NNX273" s="86"/>
      <c r="NNY273" s="87"/>
      <c r="NNZ273" s="87"/>
      <c r="NOA273" s="87"/>
      <c r="NOB273" s="87"/>
      <c r="NOC273" s="88"/>
      <c r="NOD273" s="12"/>
      <c r="NOE273" s="12"/>
      <c r="NOF273" s="88"/>
      <c r="NOG273" s="88"/>
      <c r="NOH273" s="11"/>
      <c r="NOI273" s="11"/>
      <c r="NOJ273" s="89"/>
      <c r="NOK273" s="87"/>
      <c r="NOL273" s="90"/>
      <c r="NOM273" s="91"/>
      <c r="NON273" s="86"/>
      <c r="NOO273" s="87"/>
      <c r="NOP273" s="87"/>
      <c r="NOQ273" s="87"/>
      <c r="NOR273" s="87"/>
      <c r="NOS273" s="88"/>
      <c r="NOT273" s="12"/>
      <c r="NOU273" s="12"/>
      <c r="NOV273" s="88"/>
      <c r="NOW273" s="88"/>
      <c r="NOX273" s="11"/>
      <c r="NOY273" s="11"/>
      <c r="NOZ273" s="89"/>
      <c r="NPA273" s="87"/>
      <c r="NPB273" s="90"/>
      <c r="NPC273" s="91"/>
      <c r="NPD273" s="86"/>
      <c r="NPE273" s="87"/>
      <c r="NPF273" s="87"/>
      <c r="NPG273" s="87"/>
      <c r="NPH273" s="87"/>
      <c r="NPI273" s="88"/>
      <c r="NPJ273" s="12"/>
      <c r="NPK273" s="12"/>
      <c r="NPL273" s="88"/>
      <c r="NPM273" s="88"/>
      <c r="NPN273" s="11"/>
      <c r="NPO273" s="11"/>
      <c r="NPP273" s="89"/>
      <c r="NPQ273" s="87"/>
      <c r="NPR273" s="90"/>
      <c r="NPS273" s="91"/>
      <c r="NPT273" s="86"/>
      <c r="NPU273" s="87"/>
      <c r="NPV273" s="87"/>
      <c r="NPW273" s="87"/>
      <c r="NPX273" s="87"/>
      <c r="NPY273" s="88"/>
      <c r="NPZ273" s="12"/>
      <c r="NQA273" s="12"/>
      <c r="NQB273" s="88"/>
      <c r="NQC273" s="88"/>
      <c r="NQD273" s="11"/>
      <c r="NQE273" s="11"/>
      <c r="NQF273" s="89"/>
      <c r="NQG273" s="87"/>
      <c r="NQH273" s="90"/>
      <c r="NQI273" s="91"/>
      <c r="NQJ273" s="86"/>
      <c r="NQK273" s="87"/>
      <c r="NQL273" s="87"/>
      <c r="NQM273" s="87"/>
      <c r="NQN273" s="87"/>
      <c r="NQO273" s="88"/>
      <c r="NQP273" s="12"/>
      <c r="NQQ273" s="12"/>
      <c r="NQR273" s="88"/>
      <c r="NQS273" s="88"/>
      <c r="NQT273" s="11"/>
      <c r="NQU273" s="11"/>
      <c r="NQV273" s="89"/>
      <c r="NQW273" s="87"/>
      <c r="NQX273" s="90"/>
      <c r="NQY273" s="91"/>
      <c r="NQZ273" s="86"/>
      <c r="NRA273" s="87"/>
      <c r="NRB273" s="87"/>
      <c r="NRC273" s="87"/>
      <c r="NRD273" s="87"/>
      <c r="NRE273" s="88"/>
      <c r="NRF273" s="12"/>
      <c r="NRG273" s="12"/>
      <c r="NRH273" s="88"/>
      <c r="NRI273" s="88"/>
      <c r="NRJ273" s="11"/>
      <c r="NRK273" s="11"/>
      <c r="NRL273" s="89"/>
      <c r="NRM273" s="87"/>
      <c r="NRN273" s="90"/>
      <c r="NRO273" s="91"/>
      <c r="NRP273" s="86"/>
      <c r="NRQ273" s="87"/>
      <c r="NRR273" s="87"/>
      <c r="NRS273" s="87"/>
      <c r="NRT273" s="87"/>
      <c r="NRU273" s="88"/>
      <c r="NRV273" s="12"/>
      <c r="NRW273" s="12"/>
      <c r="NRX273" s="88"/>
      <c r="NRY273" s="88"/>
      <c r="NRZ273" s="11"/>
      <c r="NSA273" s="11"/>
      <c r="NSB273" s="89"/>
      <c r="NSC273" s="87"/>
      <c r="NSD273" s="90"/>
      <c r="NSE273" s="91"/>
      <c r="NSF273" s="86"/>
      <c r="NSG273" s="87"/>
      <c r="NSH273" s="87"/>
      <c r="NSI273" s="87"/>
      <c r="NSJ273" s="87"/>
      <c r="NSK273" s="88"/>
      <c r="NSL273" s="12"/>
      <c r="NSM273" s="12"/>
      <c r="NSN273" s="88"/>
      <c r="NSO273" s="88"/>
      <c r="NSP273" s="11"/>
      <c r="NSQ273" s="11"/>
      <c r="NSR273" s="89"/>
      <c r="NSS273" s="87"/>
      <c r="NST273" s="90"/>
      <c r="NSU273" s="91"/>
      <c r="NSV273" s="86"/>
      <c r="NSW273" s="87"/>
      <c r="NSX273" s="87"/>
      <c r="NSY273" s="87"/>
      <c r="NSZ273" s="87"/>
      <c r="NTA273" s="88"/>
      <c r="NTB273" s="12"/>
      <c r="NTC273" s="12"/>
      <c r="NTD273" s="88"/>
      <c r="NTE273" s="88"/>
      <c r="NTF273" s="11"/>
      <c r="NTG273" s="11"/>
      <c r="NTH273" s="89"/>
      <c r="NTI273" s="87"/>
      <c r="NTJ273" s="90"/>
      <c r="NTK273" s="91"/>
      <c r="NTL273" s="86"/>
      <c r="NTM273" s="87"/>
      <c r="NTN273" s="87"/>
      <c r="NTO273" s="87"/>
      <c r="NTP273" s="87"/>
      <c r="NTQ273" s="88"/>
      <c r="NTR273" s="12"/>
      <c r="NTS273" s="12"/>
      <c r="NTT273" s="88"/>
      <c r="NTU273" s="88"/>
      <c r="NTV273" s="11"/>
      <c r="NTW273" s="11"/>
      <c r="NTX273" s="89"/>
      <c r="NTY273" s="87"/>
      <c r="NTZ273" s="90"/>
      <c r="NUA273" s="91"/>
      <c r="NUB273" s="86"/>
      <c r="NUC273" s="87"/>
      <c r="NUD273" s="87"/>
      <c r="NUE273" s="87"/>
      <c r="NUF273" s="87"/>
      <c r="NUG273" s="88"/>
      <c r="NUH273" s="12"/>
      <c r="NUI273" s="12"/>
      <c r="NUJ273" s="88"/>
      <c r="NUK273" s="88"/>
      <c r="NUL273" s="11"/>
      <c r="NUM273" s="11"/>
      <c r="NUN273" s="89"/>
      <c r="NUO273" s="87"/>
      <c r="NUP273" s="90"/>
      <c r="NUQ273" s="91"/>
      <c r="NUR273" s="86"/>
      <c r="NUS273" s="87"/>
      <c r="NUT273" s="87"/>
      <c r="NUU273" s="87"/>
      <c r="NUV273" s="87"/>
      <c r="NUW273" s="88"/>
      <c r="NUX273" s="12"/>
      <c r="NUY273" s="12"/>
      <c r="NUZ273" s="88"/>
      <c r="NVA273" s="88"/>
      <c r="NVB273" s="11"/>
      <c r="NVC273" s="11"/>
      <c r="NVD273" s="89"/>
      <c r="NVE273" s="87"/>
      <c r="NVF273" s="90"/>
      <c r="NVG273" s="91"/>
      <c r="NVH273" s="86"/>
      <c r="NVI273" s="87"/>
      <c r="NVJ273" s="87"/>
      <c r="NVK273" s="87"/>
      <c r="NVL273" s="87"/>
      <c r="NVM273" s="88"/>
      <c r="NVN273" s="12"/>
      <c r="NVO273" s="12"/>
      <c r="NVP273" s="88"/>
      <c r="NVQ273" s="88"/>
      <c r="NVR273" s="11"/>
      <c r="NVS273" s="11"/>
      <c r="NVT273" s="89"/>
      <c r="NVU273" s="87"/>
      <c r="NVV273" s="90"/>
      <c r="NVW273" s="91"/>
      <c r="NVX273" s="86"/>
      <c r="NVY273" s="87"/>
      <c r="NVZ273" s="87"/>
      <c r="NWA273" s="87"/>
      <c r="NWB273" s="87"/>
      <c r="NWC273" s="88"/>
      <c r="NWD273" s="12"/>
      <c r="NWE273" s="12"/>
      <c r="NWF273" s="88"/>
      <c r="NWG273" s="88"/>
      <c r="NWH273" s="11"/>
      <c r="NWI273" s="11"/>
      <c r="NWJ273" s="89"/>
      <c r="NWK273" s="87"/>
      <c r="NWL273" s="90"/>
      <c r="NWM273" s="91"/>
      <c r="NWN273" s="86"/>
      <c r="NWO273" s="87"/>
      <c r="NWP273" s="87"/>
      <c r="NWQ273" s="87"/>
      <c r="NWR273" s="87"/>
      <c r="NWS273" s="88"/>
      <c r="NWT273" s="12"/>
      <c r="NWU273" s="12"/>
      <c r="NWV273" s="88"/>
      <c r="NWW273" s="88"/>
      <c r="NWX273" s="11"/>
      <c r="NWY273" s="11"/>
      <c r="NWZ273" s="89"/>
      <c r="NXA273" s="87"/>
      <c r="NXB273" s="90"/>
      <c r="NXC273" s="91"/>
      <c r="NXD273" s="86"/>
      <c r="NXE273" s="87"/>
      <c r="NXF273" s="87"/>
      <c r="NXG273" s="87"/>
      <c r="NXH273" s="87"/>
      <c r="NXI273" s="88"/>
      <c r="NXJ273" s="12"/>
      <c r="NXK273" s="12"/>
      <c r="NXL273" s="88"/>
      <c r="NXM273" s="88"/>
      <c r="NXN273" s="11"/>
      <c r="NXO273" s="11"/>
      <c r="NXP273" s="89"/>
      <c r="NXQ273" s="87"/>
      <c r="NXR273" s="90"/>
      <c r="NXS273" s="91"/>
      <c r="NXT273" s="86"/>
      <c r="NXU273" s="87"/>
      <c r="NXV273" s="87"/>
      <c r="NXW273" s="87"/>
      <c r="NXX273" s="87"/>
      <c r="NXY273" s="88"/>
      <c r="NXZ273" s="12"/>
      <c r="NYA273" s="12"/>
      <c r="NYB273" s="88"/>
      <c r="NYC273" s="88"/>
      <c r="NYD273" s="11"/>
      <c r="NYE273" s="11"/>
      <c r="NYF273" s="89"/>
      <c r="NYG273" s="87"/>
      <c r="NYH273" s="90"/>
      <c r="NYI273" s="91"/>
      <c r="NYJ273" s="86"/>
      <c r="NYK273" s="87"/>
      <c r="NYL273" s="87"/>
      <c r="NYM273" s="87"/>
      <c r="NYN273" s="87"/>
      <c r="NYO273" s="88"/>
      <c r="NYP273" s="12"/>
      <c r="NYQ273" s="12"/>
      <c r="NYR273" s="88"/>
      <c r="NYS273" s="88"/>
      <c r="NYT273" s="11"/>
      <c r="NYU273" s="11"/>
      <c r="NYV273" s="89"/>
      <c r="NYW273" s="87"/>
      <c r="NYX273" s="90"/>
      <c r="NYY273" s="91"/>
      <c r="NYZ273" s="86"/>
      <c r="NZA273" s="87"/>
      <c r="NZB273" s="87"/>
      <c r="NZC273" s="87"/>
      <c r="NZD273" s="87"/>
      <c r="NZE273" s="88"/>
      <c r="NZF273" s="12"/>
      <c r="NZG273" s="12"/>
      <c r="NZH273" s="88"/>
      <c r="NZI273" s="88"/>
      <c r="NZJ273" s="11"/>
      <c r="NZK273" s="11"/>
      <c r="NZL273" s="89"/>
      <c r="NZM273" s="87"/>
      <c r="NZN273" s="90"/>
      <c r="NZO273" s="91"/>
      <c r="NZP273" s="86"/>
      <c r="NZQ273" s="87"/>
      <c r="NZR273" s="87"/>
      <c r="NZS273" s="87"/>
      <c r="NZT273" s="87"/>
      <c r="NZU273" s="88"/>
      <c r="NZV273" s="12"/>
      <c r="NZW273" s="12"/>
      <c r="NZX273" s="88"/>
      <c r="NZY273" s="88"/>
      <c r="NZZ273" s="11"/>
      <c r="OAA273" s="11"/>
      <c r="OAB273" s="89"/>
      <c r="OAC273" s="87"/>
      <c r="OAD273" s="90"/>
      <c r="OAE273" s="91"/>
      <c r="OAF273" s="86"/>
      <c r="OAG273" s="87"/>
      <c r="OAH273" s="87"/>
      <c r="OAI273" s="87"/>
      <c r="OAJ273" s="87"/>
      <c r="OAK273" s="88"/>
      <c r="OAL273" s="12"/>
      <c r="OAM273" s="12"/>
      <c r="OAN273" s="88"/>
      <c r="OAO273" s="88"/>
      <c r="OAP273" s="11"/>
      <c r="OAQ273" s="11"/>
      <c r="OAR273" s="89"/>
      <c r="OAS273" s="87"/>
      <c r="OAT273" s="90"/>
      <c r="OAU273" s="91"/>
      <c r="OAV273" s="86"/>
      <c r="OAW273" s="87"/>
      <c r="OAX273" s="87"/>
      <c r="OAY273" s="87"/>
      <c r="OAZ273" s="87"/>
      <c r="OBA273" s="88"/>
      <c r="OBB273" s="12"/>
      <c r="OBC273" s="12"/>
      <c r="OBD273" s="88"/>
      <c r="OBE273" s="88"/>
      <c r="OBF273" s="11"/>
      <c r="OBG273" s="11"/>
      <c r="OBH273" s="89"/>
      <c r="OBI273" s="87"/>
      <c r="OBJ273" s="90"/>
      <c r="OBK273" s="91"/>
      <c r="OBL273" s="86"/>
      <c r="OBM273" s="87"/>
      <c r="OBN273" s="87"/>
      <c r="OBO273" s="87"/>
      <c r="OBP273" s="87"/>
      <c r="OBQ273" s="88"/>
      <c r="OBR273" s="12"/>
      <c r="OBS273" s="12"/>
      <c r="OBT273" s="88"/>
      <c r="OBU273" s="88"/>
      <c r="OBV273" s="11"/>
      <c r="OBW273" s="11"/>
      <c r="OBX273" s="89"/>
      <c r="OBY273" s="87"/>
      <c r="OBZ273" s="90"/>
      <c r="OCA273" s="91"/>
      <c r="OCB273" s="86"/>
      <c r="OCC273" s="87"/>
      <c r="OCD273" s="87"/>
      <c r="OCE273" s="87"/>
      <c r="OCF273" s="87"/>
      <c r="OCG273" s="88"/>
      <c r="OCH273" s="12"/>
      <c r="OCI273" s="12"/>
      <c r="OCJ273" s="88"/>
      <c r="OCK273" s="88"/>
      <c r="OCL273" s="11"/>
      <c r="OCM273" s="11"/>
      <c r="OCN273" s="89"/>
      <c r="OCO273" s="87"/>
      <c r="OCP273" s="90"/>
      <c r="OCQ273" s="91"/>
      <c r="OCR273" s="86"/>
      <c r="OCS273" s="87"/>
      <c r="OCT273" s="87"/>
      <c r="OCU273" s="87"/>
      <c r="OCV273" s="87"/>
      <c r="OCW273" s="88"/>
      <c r="OCX273" s="12"/>
      <c r="OCY273" s="12"/>
      <c r="OCZ273" s="88"/>
      <c r="ODA273" s="88"/>
      <c r="ODB273" s="11"/>
      <c r="ODC273" s="11"/>
      <c r="ODD273" s="89"/>
      <c r="ODE273" s="87"/>
      <c r="ODF273" s="90"/>
      <c r="ODG273" s="91"/>
      <c r="ODH273" s="86"/>
      <c r="ODI273" s="87"/>
      <c r="ODJ273" s="87"/>
      <c r="ODK273" s="87"/>
      <c r="ODL273" s="87"/>
      <c r="ODM273" s="88"/>
      <c r="ODN273" s="12"/>
      <c r="ODO273" s="12"/>
      <c r="ODP273" s="88"/>
      <c r="ODQ273" s="88"/>
      <c r="ODR273" s="11"/>
      <c r="ODS273" s="11"/>
      <c r="ODT273" s="89"/>
      <c r="ODU273" s="87"/>
      <c r="ODV273" s="90"/>
      <c r="ODW273" s="91"/>
      <c r="ODX273" s="86"/>
      <c r="ODY273" s="87"/>
      <c r="ODZ273" s="87"/>
      <c r="OEA273" s="87"/>
      <c r="OEB273" s="87"/>
      <c r="OEC273" s="88"/>
      <c r="OED273" s="12"/>
      <c r="OEE273" s="12"/>
      <c r="OEF273" s="88"/>
      <c r="OEG273" s="88"/>
      <c r="OEH273" s="11"/>
      <c r="OEI273" s="11"/>
      <c r="OEJ273" s="89"/>
      <c r="OEK273" s="87"/>
      <c r="OEL273" s="90"/>
      <c r="OEM273" s="91"/>
      <c r="OEN273" s="86"/>
      <c r="OEO273" s="87"/>
      <c r="OEP273" s="87"/>
      <c r="OEQ273" s="87"/>
      <c r="OER273" s="87"/>
      <c r="OES273" s="88"/>
      <c r="OET273" s="12"/>
      <c r="OEU273" s="12"/>
      <c r="OEV273" s="88"/>
      <c r="OEW273" s="88"/>
      <c r="OEX273" s="11"/>
      <c r="OEY273" s="11"/>
      <c r="OEZ273" s="89"/>
      <c r="OFA273" s="87"/>
      <c r="OFB273" s="90"/>
      <c r="OFC273" s="91"/>
      <c r="OFD273" s="86"/>
      <c r="OFE273" s="87"/>
      <c r="OFF273" s="87"/>
      <c r="OFG273" s="87"/>
      <c r="OFH273" s="87"/>
      <c r="OFI273" s="88"/>
      <c r="OFJ273" s="12"/>
      <c r="OFK273" s="12"/>
      <c r="OFL273" s="88"/>
      <c r="OFM273" s="88"/>
      <c r="OFN273" s="11"/>
      <c r="OFO273" s="11"/>
      <c r="OFP273" s="89"/>
      <c r="OFQ273" s="87"/>
      <c r="OFR273" s="90"/>
      <c r="OFS273" s="91"/>
      <c r="OFT273" s="86"/>
      <c r="OFU273" s="87"/>
      <c r="OFV273" s="87"/>
      <c r="OFW273" s="87"/>
      <c r="OFX273" s="87"/>
      <c r="OFY273" s="88"/>
      <c r="OFZ273" s="12"/>
      <c r="OGA273" s="12"/>
      <c r="OGB273" s="88"/>
      <c r="OGC273" s="88"/>
      <c r="OGD273" s="11"/>
      <c r="OGE273" s="11"/>
      <c r="OGF273" s="89"/>
      <c r="OGG273" s="87"/>
      <c r="OGH273" s="90"/>
      <c r="OGI273" s="91"/>
      <c r="OGJ273" s="86"/>
      <c r="OGK273" s="87"/>
      <c r="OGL273" s="87"/>
      <c r="OGM273" s="87"/>
      <c r="OGN273" s="87"/>
      <c r="OGO273" s="88"/>
      <c r="OGP273" s="12"/>
      <c r="OGQ273" s="12"/>
      <c r="OGR273" s="88"/>
      <c r="OGS273" s="88"/>
      <c r="OGT273" s="11"/>
      <c r="OGU273" s="11"/>
      <c r="OGV273" s="89"/>
      <c r="OGW273" s="87"/>
      <c r="OGX273" s="90"/>
      <c r="OGY273" s="91"/>
      <c r="OGZ273" s="86"/>
      <c r="OHA273" s="87"/>
      <c r="OHB273" s="87"/>
      <c r="OHC273" s="87"/>
      <c r="OHD273" s="87"/>
      <c r="OHE273" s="88"/>
      <c r="OHF273" s="12"/>
      <c r="OHG273" s="12"/>
      <c r="OHH273" s="88"/>
      <c r="OHI273" s="88"/>
      <c r="OHJ273" s="11"/>
      <c r="OHK273" s="11"/>
      <c r="OHL273" s="89"/>
      <c r="OHM273" s="87"/>
      <c r="OHN273" s="90"/>
      <c r="OHO273" s="91"/>
      <c r="OHP273" s="86"/>
      <c r="OHQ273" s="87"/>
      <c r="OHR273" s="87"/>
      <c r="OHS273" s="87"/>
      <c r="OHT273" s="87"/>
      <c r="OHU273" s="88"/>
      <c r="OHV273" s="12"/>
      <c r="OHW273" s="12"/>
      <c r="OHX273" s="88"/>
      <c r="OHY273" s="88"/>
      <c r="OHZ273" s="11"/>
      <c r="OIA273" s="11"/>
      <c r="OIB273" s="89"/>
      <c r="OIC273" s="87"/>
      <c r="OID273" s="90"/>
      <c r="OIE273" s="91"/>
      <c r="OIF273" s="86"/>
      <c r="OIG273" s="87"/>
      <c r="OIH273" s="87"/>
      <c r="OII273" s="87"/>
      <c r="OIJ273" s="87"/>
      <c r="OIK273" s="88"/>
      <c r="OIL273" s="12"/>
      <c r="OIM273" s="12"/>
      <c r="OIN273" s="88"/>
      <c r="OIO273" s="88"/>
      <c r="OIP273" s="11"/>
      <c r="OIQ273" s="11"/>
      <c r="OIR273" s="89"/>
      <c r="OIS273" s="87"/>
      <c r="OIT273" s="90"/>
      <c r="OIU273" s="91"/>
      <c r="OIV273" s="86"/>
      <c r="OIW273" s="87"/>
      <c r="OIX273" s="87"/>
      <c r="OIY273" s="87"/>
      <c r="OIZ273" s="87"/>
      <c r="OJA273" s="88"/>
      <c r="OJB273" s="12"/>
      <c r="OJC273" s="12"/>
      <c r="OJD273" s="88"/>
      <c r="OJE273" s="88"/>
      <c r="OJF273" s="11"/>
      <c r="OJG273" s="11"/>
      <c r="OJH273" s="89"/>
      <c r="OJI273" s="87"/>
      <c r="OJJ273" s="90"/>
      <c r="OJK273" s="91"/>
      <c r="OJL273" s="86"/>
      <c r="OJM273" s="87"/>
      <c r="OJN273" s="87"/>
      <c r="OJO273" s="87"/>
      <c r="OJP273" s="87"/>
      <c r="OJQ273" s="88"/>
      <c r="OJR273" s="12"/>
      <c r="OJS273" s="12"/>
      <c r="OJT273" s="88"/>
      <c r="OJU273" s="88"/>
      <c r="OJV273" s="11"/>
      <c r="OJW273" s="11"/>
      <c r="OJX273" s="89"/>
      <c r="OJY273" s="87"/>
      <c r="OJZ273" s="90"/>
      <c r="OKA273" s="91"/>
      <c r="OKB273" s="86"/>
      <c r="OKC273" s="87"/>
      <c r="OKD273" s="87"/>
      <c r="OKE273" s="87"/>
      <c r="OKF273" s="87"/>
      <c r="OKG273" s="88"/>
      <c r="OKH273" s="12"/>
      <c r="OKI273" s="12"/>
      <c r="OKJ273" s="88"/>
      <c r="OKK273" s="88"/>
      <c r="OKL273" s="11"/>
      <c r="OKM273" s="11"/>
      <c r="OKN273" s="89"/>
      <c r="OKO273" s="87"/>
      <c r="OKP273" s="90"/>
      <c r="OKQ273" s="91"/>
      <c r="OKR273" s="86"/>
      <c r="OKS273" s="87"/>
      <c r="OKT273" s="87"/>
      <c r="OKU273" s="87"/>
      <c r="OKV273" s="87"/>
      <c r="OKW273" s="88"/>
      <c r="OKX273" s="12"/>
      <c r="OKY273" s="12"/>
      <c r="OKZ273" s="88"/>
      <c r="OLA273" s="88"/>
      <c r="OLB273" s="11"/>
      <c r="OLC273" s="11"/>
      <c r="OLD273" s="89"/>
      <c r="OLE273" s="87"/>
      <c r="OLF273" s="90"/>
      <c r="OLG273" s="91"/>
      <c r="OLH273" s="86"/>
      <c r="OLI273" s="87"/>
      <c r="OLJ273" s="87"/>
      <c r="OLK273" s="87"/>
      <c r="OLL273" s="87"/>
      <c r="OLM273" s="88"/>
      <c r="OLN273" s="12"/>
      <c r="OLO273" s="12"/>
      <c r="OLP273" s="88"/>
      <c r="OLQ273" s="88"/>
      <c r="OLR273" s="11"/>
      <c r="OLS273" s="11"/>
      <c r="OLT273" s="89"/>
      <c r="OLU273" s="87"/>
      <c r="OLV273" s="90"/>
      <c r="OLW273" s="91"/>
      <c r="OLX273" s="86"/>
      <c r="OLY273" s="87"/>
      <c r="OLZ273" s="87"/>
      <c r="OMA273" s="87"/>
      <c r="OMB273" s="87"/>
      <c r="OMC273" s="88"/>
      <c r="OMD273" s="12"/>
      <c r="OME273" s="12"/>
      <c r="OMF273" s="88"/>
      <c r="OMG273" s="88"/>
      <c r="OMH273" s="11"/>
      <c r="OMI273" s="11"/>
      <c r="OMJ273" s="89"/>
      <c r="OMK273" s="87"/>
      <c r="OML273" s="90"/>
      <c r="OMM273" s="91"/>
      <c r="OMN273" s="86"/>
      <c r="OMO273" s="87"/>
      <c r="OMP273" s="87"/>
      <c r="OMQ273" s="87"/>
      <c r="OMR273" s="87"/>
      <c r="OMS273" s="88"/>
      <c r="OMT273" s="12"/>
      <c r="OMU273" s="12"/>
      <c r="OMV273" s="88"/>
      <c r="OMW273" s="88"/>
      <c r="OMX273" s="11"/>
      <c r="OMY273" s="11"/>
      <c r="OMZ273" s="89"/>
      <c r="ONA273" s="87"/>
      <c r="ONB273" s="90"/>
      <c r="ONC273" s="91"/>
      <c r="OND273" s="86"/>
      <c r="ONE273" s="87"/>
      <c r="ONF273" s="87"/>
      <c r="ONG273" s="87"/>
      <c r="ONH273" s="87"/>
      <c r="ONI273" s="88"/>
      <c r="ONJ273" s="12"/>
      <c r="ONK273" s="12"/>
      <c r="ONL273" s="88"/>
      <c r="ONM273" s="88"/>
      <c r="ONN273" s="11"/>
      <c r="ONO273" s="11"/>
      <c r="ONP273" s="89"/>
      <c r="ONQ273" s="87"/>
      <c r="ONR273" s="90"/>
      <c r="ONS273" s="91"/>
      <c r="ONT273" s="86"/>
      <c r="ONU273" s="87"/>
      <c r="ONV273" s="87"/>
      <c r="ONW273" s="87"/>
      <c r="ONX273" s="87"/>
      <c r="ONY273" s="88"/>
      <c r="ONZ273" s="12"/>
      <c r="OOA273" s="12"/>
      <c r="OOB273" s="88"/>
      <c r="OOC273" s="88"/>
      <c r="OOD273" s="11"/>
      <c r="OOE273" s="11"/>
      <c r="OOF273" s="89"/>
      <c r="OOG273" s="87"/>
      <c r="OOH273" s="90"/>
      <c r="OOI273" s="91"/>
      <c r="OOJ273" s="86"/>
      <c r="OOK273" s="87"/>
      <c r="OOL273" s="87"/>
      <c r="OOM273" s="87"/>
      <c r="OON273" s="87"/>
      <c r="OOO273" s="88"/>
      <c r="OOP273" s="12"/>
      <c r="OOQ273" s="12"/>
      <c r="OOR273" s="88"/>
      <c r="OOS273" s="88"/>
      <c r="OOT273" s="11"/>
      <c r="OOU273" s="11"/>
      <c r="OOV273" s="89"/>
      <c r="OOW273" s="87"/>
      <c r="OOX273" s="90"/>
      <c r="OOY273" s="91"/>
      <c r="OOZ273" s="86"/>
      <c r="OPA273" s="87"/>
      <c r="OPB273" s="87"/>
      <c r="OPC273" s="87"/>
      <c r="OPD273" s="87"/>
      <c r="OPE273" s="88"/>
      <c r="OPF273" s="12"/>
      <c r="OPG273" s="12"/>
      <c r="OPH273" s="88"/>
      <c r="OPI273" s="88"/>
      <c r="OPJ273" s="11"/>
      <c r="OPK273" s="11"/>
      <c r="OPL273" s="89"/>
      <c r="OPM273" s="87"/>
      <c r="OPN273" s="90"/>
      <c r="OPO273" s="91"/>
      <c r="OPP273" s="86"/>
      <c r="OPQ273" s="87"/>
      <c r="OPR273" s="87"/>
      <c r="OPS273" s="87"/>
      <c r="OPT273" s="87"/>
      <c r="OPU273" s="88"/>
      <c r="OPV273" s="12"/>
      <c r="OPW273" s="12"/>
      <c r="OPX273" s="88"/>
      <c r="OPY273" s="88"/>
      <c r="OPZ273" s="11"/>
      <c r="OQA273" s="11"/>
      <c r="OQB273" s="89"/>
      <c r="OQC273" s="87"/>
      <c r="OQD273" s="90"/>
      <c r="OQE273" s="91"/>
      <c r="OQF273" s="86"/>
      <c r="OQG273" s="87"/>
      <c r="OQH273" s="87"/>
      <c r="OQI273" s="87"/>
      <c r="OQJ273" s="87"/>
      <c r="OQK273" s="88"/>
      <c r="OQL273" s="12"/>
      <c r="OQM273" s="12"/>
      <c r="OQN273" s="88"/>
      <c r="OQO273" s="88"/>
      <c r="OQP273" s="11"/>
      <c r="OQQ273" s="11"/>
      <c r="OQR273" s="89"/>
      <c r="OQS273" s="87"/>
      <c r="OQT273" s="90"/>
      <c r="OQU273" s="91"/>
      <c r="OQV273" s="86"/>
      <c r="OQW273" s="87"/>
      <c r="OQX273" s="87"/>
      <c r="OQY273" s="87"/>
      <c r="OQZ273" s="87"/>
      <c r="ORA273" s="88"/>
      <c r="ORB273" s="12"/>
      <c r="ORC273" s="12"/>
      <c r="ORD273" s="88"/>
      <c r="ORE273" s="88"/>
      <c r="ORF273" s="11"/>
      <c r="ORG273" s="11"/>
      <c r="ORH273" s="89"/>
      <c r="ORI273" s="87"/>
      <c r="ORJ273" s="90"/>
      <c r="ORK273" s="91"/>
      <c r="ORL273" s="86"/>
      <c r="ORM273" s="87"/>
      <c r="ORN273" s="87"/>
      <c r="ORO273" s="87"/>
      <c r="ORP273" s="87"/>
      <c r="ORQ273" s="88"/>
      <c r="ORR273" s="12"/>
      <c r="ORS273" s="12"/>
      <c r="ORT273" s="88"/>
      <c r="ORU273" s="88"/>
      <c r="ORV273" s="11"/>
      <c r="ORW273" s="11"/>
      <c r="ORX273" s="89"/>
      <c r="ORY273" s="87"/>
      <c r="ORZ273" s="90"/>
      <c r="OSA273" s="91"/>
      <c r="OSB273" s="86"/>
      <c r="OSC273" s="87"/>
      <c r="OSD273" s="87"/>
      <c r="OSE273" s="87"/>
      <c r="OSF273" s="87"/>
      <c r="OSG273" s="88"/>
      <c r="OSH273" s="12"/>
      <c r="OSI273" s="12"/>
      <c r="OSJ273" s="88"/>
      <c r="OSK273" s="88"/>
      <c r="OSL273" s="11"/>
      <c r="OSM273" s="11"/>
      <c r="OSN273" s="89"/>
      <c r="OSO273" s="87"/>
      <c r="OSP273" s="90"/>
      <c r="OSQ273" s="91"/>
      <c r="OSR273" s="86"/>
      <c r="OSS273" s="87"/>
      <c r="OST273" s="87"/>
      <c r="OSU273" s="87"/>
      <c r="OSV273" s="87"/>
      <c r="OSW273" s="88"/>
      <c r="OSX273" s="12"/>
      <c r="OSY273" s="12"/>
      <c r="OSZ273" s="88"/>
      <c r="OTA273" s="88"/>
      <c r="OTB273" s="11"/>
      <c r="OTC273" s="11"/>
      <c r="OTD273" s="89"/>
      <c r="OTE273" s="87"/>
      <c r="OTF273" s="90"/>
      <c r="OTG273" s="91"/>
      <c r="OTH273" s="86"/>
      <c r="OTI273" s="87"/>
      <c r="OTJ273" s="87"/>
      <c r="OTK273" s="87"/>
      <c r="OTL273" s="87"/>
      <c r="OTM273" s="88"/>
      <c r="OTN273" s="12"/>
      <c r="OTO273" s="12"/>
      <c r="OTP273" s="88"/>
      <c r="OTQ273" s="88"/>
      <c r="OTR273" s="11"/>
      <c r="OTS273" s="11"/>
      <c r="OTT273" s="89"/>
      <c r="OTU273" s="87"/>
      <c r="OTV273" s="90"/>
      <c r="OTW273" s="91"/>
      <c r="OTX273" s="86"/>
      <c r="OTY273" s="87"/>
      <c r="OTZ273" s="87"/>
      <c r="OUA273" s="87"/>
      <c r="OUB273" s="87"/>
      <c r="OUC273" s="88"/>
      <c r="OUD273" s="12"/>
      <c r="OUE273" s="12"/>
      <c r="OUF273" s="88"/>
      <c r="OUG273" s="88"/>
      <c r="OUH273" s="11"/>
      <c r="OUI273" s="11"/>
      <c r="OUJ273" s="89"/>
      <c r="OUK273" s="87"/>
      <c r="OUL273" s="90"/>
      <c r="OUM273" s="91"/>
      <c r="OUN273" s="86"/>
      <c r="OUO273" s="87"/>
      <c r="OUP273" s="87"/>
      <c r="OUQ273" s="87"/>
      <c r="OUR273" s="87"/>
      <c r="OUS273" s="88"/>
      <c r="OUT273" s="12"/>
      <c r="OUU273" s="12"/>
      <c r="OUV273" s="88"/>
      <c r="OUW273" s="88"/>
      <c r="OUX273" s="11"/>
      <c r="OUY273" s="11"/>
      <c r="OUZ273" s="89"/>
      <c r="OVA273" s="87"/>
      <c r="OVB273" s="90"/>
      <c r="OVC273" s="91"/>
      <c r="OVD273" s="86"/>
      <c r="OVE273" s="87"/>
      <c r="OVF273" s="87"/>
      <c r="OVG273" s="87"/>
      <c r="OVH273" s="87"/>
      <c r="OVI273" s="88"/>
      <c r="OVJ273" s="12"/>
      <c r="OVK273" s="12"/>
      <c r="OVL273" s="88"/>
      <c r="OVM273" s="88"/>
      <c r="OVN273" s="11"/>
      <c r="OVO273" s="11"/>
      <c r="OVP273" s="89"/>
      <c r="OVQ273" s="87"/>
      <c r="OVR273" s="90"/>
      <c r="OVS273" s="91"/>
      <c r="OVT273" s="86"/>
      <c r="OVU273" s="87"/>
      <c r="OVV273" s="87"/>
      <c r="OVW273" s="87"/>
      <c r="OVX273" s="87"/>
      <c r="OVY273" s="88"/>
      <c r="OVZ273" s="12"/>
      <c r="OWA273" s="12"/>
      <c r="OWB273" s="88"/>
      <c r="OWC273" s="88"/>
      <c r="OWD273" s="11"/>
      <c r="OWE273" s="11"/>
      <c r="OWF273" s="89"/>
      <c r="OWG273" s="87"/>
      <c r="OWH273" s="90"/>
      <c r="OWI273" s="91"/>
      <c r="OWJ273" s="86"/>
      <c r="OWK273" s="87"/>
      <c r="OWL273" s="87"/>
      <c r="OWM273" s="87"/>
      <c r="OWN273" s="87"/>
      <c r="OWO273" s="88"/>
      <c r="OWP273" s="12"/>
      <c r="OWQ273" s="12"/>
      <c r="OWR273" s="88"/>
      <c r="OWS273" s="88"/>
      <c r="OWT273" s="11"/>
      <c r="OWU273" s="11"/>
      <c r="OWV273" s="89"/>
      <c r="OWW273" s="87"/>
      <c r="OWX273" s="90"/>
      <c r="OWY273" s="91"/>
      <c r="OWZ273" s="86"/>
      <c r="OXA273" s="87"/>
      <c r="OXB273" s="87"/>
      <c r="OXC273" s="87"/>
      <c r="OXD273" s="87"/>
      <c r="OXE273" s="88"/>
      <c r="OXF273" s="12"/>
      <c r="OXG273" s="12"/>
      <c r="OXH273" s="88"/>
      <c r="OXI273" s="88"/>
      <c r="OXJ273" s="11"/>
      <c r="OXK273" s="11"/>
      <c r="OXL273" s="89"/>
      <c r="OXM273" s="87"/>
      <c r="OXN273" s="90"/>
      <c r="OXO273" s="91"/>
      <c r="OXP273" s="86"/>
      <c r="OXQ273" s="87"/>
      <c r="OXR273" s="87"/>
      <c r="OXS273" s="87"/>
      <c r="OXT273" s="87"/>
      <c r="OXU273" s="88"/>
      <c r="OXV273" s="12"/>
      <c r="OXW273" s="12"/>
      <c r="OXX273" s="88"/>
      <c r="OXY273" s="88"/>
      <c r="OXZ273" s="11"/>
      <c r="OYA273" s="11"/>
      <c r="OYB273" s="89"/>
      <c r="OYC273" s="87"/>
      <c r="OYD273" s="90"/>
      <c r="OYE273" s="91"/>
      <c r="OYF273" s="86"/>
      <c r="OYG273" s="87"/>
      <c r="OYH273" s="87"/>
      <c r="OYI273" s="87"/>
      <c r="OYJ273" s="87"/>
      <c r="OYK273" s="88"/>
      <c r="OYL273" s="12"/>
      <c r="OYM273" s="12"/>
      <c r="OYN273" s="88"/>
      <c r="OYO273" s="88"/>
      <c r="OYP273" s="11"/>
      <c r="OYQ273" s="11"/>
      <c r="OYR273" s="89"/>
      <c r="OYS273" s="87"/>
      <c r="OYT273" s="90"/>
      <c r="OYU273" s="91"/>
      <c r="OYV273" s="86"/>
      <c r="OYW273" s="87"/>
      <c r="OYX273" s="87"/>
      <c r="OYY273" s="87"/>
      <c r="OYZ273" s="87"/>
      <c r="OZA273" s="88"/>
      <c r="OZB273" s="12"/>
      <c r="OZC273" s="12"/>
      <c r="OZD273" s="88"/>
      <c r="OZE273" s="88"/>
      <c r="OZF273" s="11"/>
      <c r="OZG273" s="11"/>
      <c r="OZH273" s="89"/>
      <c r="OZI273" s="87"/>
      <c r="OZJ273" s="90"/>
      <c r="OZK273" s="91"/>
      <c r="OZL273" s="86"/>
      <c r="OZM273" s="87"/>
      <c r="OZN273" s="87"/>
      <c r="OZO273" s="87"/>
      <c r="OZP273" s="87"/>
      <c r="OZQ273" s="88"/>
      <c r="OZR273" s="12"/>
      <c r="OZS273" s="12"/>
      <c r="OZT273" s="88"/>
      <c r="OZU273" s="88"/>
      <c r="OZV273" s="11"/>
      <c r="OZW273" s="11"/>
      <c r="OZX273" s="89"/>
      <c r="OZY273" s="87"/>
      <c r="OZZ273" s="90"/>
      <c r="PAA273" s="91"/>
      <c r="PAB273" s="86"/>
      <c r="PAC273" s="87"/>
      <c r="PAD273" s="87"/>
      <c r="PAE273" s="87"/>
      <c r="PAF273" s="87"/>
      <c r="PAG273" s="88"/>
      <c r="PAH273" s="12"/>
      <c r="PAI273" s="12"/>
      <c r="PAJ273" s="88"/>
      <c r="PAK273" s="88"/>
      <c r="PAL273" s="11"/>
      <c r="PAM273" s="11"/>
      <c r="PAN273" s="89"/>
      <c r="PAO273" s="87"/>
      <c r="PAP273" s="90"/>
      <c r="PAQ273" s="91"/>
      <c r="PAR273" s="86"/>
      <c r="PAS273" s="87"/>
      <c r="PAT273" s="87"/>
      <c r="PAU273" s="87"/>
      <c r="PAV273" s="87"/>
      <c r="PAW273" s="88"/>
      <c r="PAX273" s="12"/>
      <c r="PAY273" s="12"/>
      <c r="PAZ273" s="88"/>
      <c r="PBA273" s="88"/>
      <c r="PBB273" s="11"/>
      <c r="PBC273" s="11"/>
      <c r="PBD273" s="89"/>
      <c r="PBE273" s="87"/>
      <c r="PBF273" s="90"/>
      <c r="PBG273" s="91"/>
      <c r="PBH273" s="86"/>
      <c r="PBI273" s="87"/>
      <c r="PBJ273" s="87"/>
      <c r="PBK273" s="87"/>
      <c r="PBL273" s="87"/>
      <c r="PBM273" s="88"/>
      <c r="PBN273" s="12"/>
      <c r="PBO273" s="12"/>
      <c r="PBP273" s="88"/>
      <c r="PBQ273" s="88"/>
      <c r="PBR273" s="11"/>
      <c r="PBS273" s="11"/>
      <c r="PBT273" s="89"/>
      <c r="PBU273" s="87"/>
      <c r="PBV273" s="90"/>
      <c r="PBW273" s="91"/>
      <c r="PBX273" s="86"/>
      <c r="PBY273" s="87"/>
      <c r="PBZ273" s="87"/>
      <c r="PCA273" s="87"/>
      <c r="PCB273" s="87"/>
      <c r="PCC273" s="88"/>
      <c r="PCD273" s="12"/>
      <c r="PCE273" s="12"/>
      <c r="PCF273" s="88"/>
      <c r="PCG273" s="88"/>
      <c r="PCH273" s="11"/>
      <c r="PCI273" s="11"/>
      <c r="PCJ273" s="89"/>
      <c r="PCK273" s="87"/>
      <c r="PCL273" s="90"/>
      <c r="PCM273" s="91"/>
      <c r="PCN273" s="86"/>
      <c r="PCO273" s="87"/>
      <c r="PCP273" s="87"/>
      <c r="PCQ273" s="87"/>
      <c r="PCR273" s="87"/>
      <c r="PCS273" s="88"/>
      <c r="PCT273" s="12"/>
      <c r="PCU273" s="12"/>
      <c r="PCV273" s="88"/>
      <c r="PCW273" s="88"/>
      <c r="PCX273" s="11"/>
      <c r="PCY273" s="11"/>
      <c r="PCZ273" s="89"/>
      <c r="PDA273" s="87"/>
      <c r="PDB273" s="90"/>
      <c r="PDC273" s="91"/>
      <c r="PDD273" s="86"/>
      <c r="PDE273" s="87"/>
      <c r="PDF273" s="87"/>
      <c r="PDG273" s="87"/>
      <c r="PDH273" s="87"/>
      <c r="PDI273" s="88"/>
      <c r="PDJ273" s="12"/>
      <c r="PDK273" s="12"/>
      <c r="PDL273" s="88"/>
      <c r="PDM273" s="88"/>
      <c r="PDN273" s="11"/>
      <c r="PDO273" s="11"/>
      <c r="PDP273" s="89"/>
      <c r="PDQ273" s="87"/>
      <c r="PDR273" s="90"/>
      <c r="PDS273" s="91"/>
      <c r="PDT273" s="86"/>
      <c r="PDU273" s="87"/>
      <c r="PDV273" s="87"/>
      <c r="PDW273" s="87"/>
      <c r="PDX273" s="87"/>
      <c r="PDY273" s="88"/>
      <c r="PDZ273" s="12"/>
      <c r="PEA273" s="12"/>
      <c r="PEB273" s="88"/>
      <c r="PEC273" s="88"/>
      <c r="PED273" s="11"/>
      <c r="PEE273" s="11"/>
      <c r="PEF273" s="89"/>
      <c r="PEG273" s="87"/>
      <c r="PEH273" s="90"/>
      <c r="PEI273" s="91"/>
      <c r="PEJ273" s="86"/>
      <c r="PEK273" s="87"/>
      <c r="PEL273" s="87"/>
      <c r="PEM273" s="87"/>
      <c r="PEN273" s="87"/>
      <c r="PEO273" s="88"/>
      <c r="PEP273" s="12"/>
      <c r="PEQ273" s="12"/>
      <c r="PER273" s="88"/>
      <c r="PES273" s="88"/>
      <c r="PET273" s="11"/>
      <c r="PEU273" s="11"/>
      <c r="PEV273" s="89"/>
      <c r="PEW273" s="87"/>
      <c r="PEX273" s="90"/>
      <c r="PEY273" s="91"/>
      <c r="PEZ273" s="86"/>
      <c r="PFA273" s="87"/>
      <c r="PFB273" s="87"/>
      <c r="PFC273" s="87"/>
      <c r="PFD273" s="87"/>
      <c r="PFE273" s="88"/>
      <c r="PFF273" s="12"/>
      <c r="PFG273" s="12"/>
      <c r="PFH273" s="88"/>
      <c r="PFI273" s="88"/>
      <c r="PFJ273" s="11"/>
      <c r="PFK273" s="11"/>
      <c r="PFL273" s="89"/>
      <c r="PFM273" s="87"/>
      <c r="PFN273" s="90"/>
      <c r="PFO273" s="91"/>
      <c r="PFP273" s="86"/>
      <c r="PFQ273" s="87"/>
      <c r="PFR273" s="87"/>
      <c r="PFS273" s="87"/>
      <c r="PFT273" s="87"/>
      <c r="PFU273" s="88"/>
      <c r="PFV273" s="12"/>
      <c r="PFW273" s="12"/>
      <c r="PFX273" s="88"/>
      <c r="PFY273" s="88"/>
      <c r="PFZ273" s="11"/>
      <c r="PGA273" s="11"/>
      <c r="PGB273" s="89"/>
      <c r="PGC273" s="87"/>
      <c r="PGD273" s="90"/>
      <c r="PGE273" s="91"/>
      <c r="PGF273" s="86"/>
      <c r="PGG273" s="87"/>
      <c r="PGH273" s="87"/>
      <c r="PGI273" s="87"/>
      <c r="PGJ273" s="87"/>
      <c r="PGK273" s="88"/>
      <c r="PGL273" s="12"/>
      <c r="PGM273" s="12"/>
      <c r="PGN273" s="88"/>
      <c r="PGO273" s="88"/>
      <c r="PGP273" s="11"/>
      <c r="PGQ273" s="11"/>
      <c r="PGR273" s="89"/>
      <c r="PGS273" s="87"/>
      <c r="PGT273" s="90"/>
      <c r="PGU273" s="91"/>
      <c r="PGV273" s="86"/>
      <c r="PGW273" s="87"/>
      <c r="PGX273" s="87"/>
      <c r="PGY273" s="87"/>
      <c r="PGZ273" s="87"/>
      <c r="PHA273" s="88"/>
      <c r="PHB273" s="12"/>
      <c r="PHC273" s="12"/>
      <c r="PHD273" s="88"/>
      <c r="PHE273" s="88"/>
      <c r="PHF273" s="11"/>
      <c r="PHG273" s="11"/>
      <c r="PHH273" s="89"/>
      <c r="PHI273" s="87"/>
      <c r="PHJ273" s="90"/>
      <c r="PHK273" s="91"/>
      <c r="PHL273" s="86"/>
      <c r="PHM273" s="87"/>
      <c r="PHN273" s="87"/>
      <c r="PHO273" s="87"/>
      <c r="PHP273" s="87"/>
      <c r="PHQ273" s="88"/>
      <c r="PHR273" s="12"/>
      <c r="PHS273" s="12"/>
      <c r="PHT273" s="88"/>
      <c r="PHU273" s="88"/>
      <c r="PHV273" s="11"/>
      <c r="PHW273" s="11"/>
      <c r="PHX273" s="89"/>
      <c r="PHY273" s="87"/>
      <c r="PHZ273" s="90"/>
      <c r="PIA273" s="91"/>
      <c r="PIB273" s="86"/>
      <c r="PIC273" s="87"/>
      <c r="PID273" s="87"/>
      <c r="PIE273" s="87"/>
      <c r="PIF273" s="87"/>
      <c r="PIG273" s="88"/>
      <c r="PIH273" s="12"/>
      <c r="PII273" s="12"/>
      <c r="PIJ273" s="88"/>
      <c r="PIK273" s="88"/>
      <c r="PIL273" s="11"/>
      <c r="PIM273" s="11"/>
      <c r="PIN273" s="89"/>
      <c r="PIO273" s="87"/>
      <c r="PIP273" s="90"/>
      <c r="PIQ273" s="91"/>
      <c r="PIR273" s="86"/>
      <c r="PIS273" s="87"/>
      <c r="PIT273" s="87"/>
      <c r="PIU273" s="87"/>
      <c r="PIV273" s="87"/>
      <c r="PIW273" s="88"/>
      <c r="PIX273" s="12"/>
      <c r="PIY273" s="12"/>
      <c r="PIZ273" s="88"/>
      <c r="PJA273" s="88"/>
      <c r="PJB273" s="11"/>
      <c r="PJC273" s="11"/>
      <c r="PJD273" s="89"/>
      <c r="PJE273" s="87"/>
      <c r="PJF273" s="90"/>
      <c r="PJG273" s="91"/>
      <c r="PJH273" s="86"/>
      <c r="PJI273" s="87"/>
      <c r="PJJ273" s="87"/>
      <c r="PJK273" s="87"/>
      <c r="PJL273" s="87"/>
      <c r="PJM273" s="88"/>
      <c r="PJN273" s="12"/>
      <c r="PJO273" s="12"/>
      <c r="PJP273" s="88"/>
      <c r="PJQ273" s="88"/>
      <c r="PJR273" s="11"/>
      <c r="PJS273" s="11"/>
      <c r="PJT273" s="89"/>
      <c r="PJU273" s="87"/>
      <c r="PJV273" s="90"/>
      <c r="PJW273" s="91"/>
      <c r="PJX273" s="86"/>
      <c r="PJY273" s="87"/>
      <c r="PJZ273" s="87"/>
      <c r="PKA273" s="87"/>
      <c r="PKB273" s="87"/>
      <c r="PKC273" s="88"/>
      <c r="PKD273" s="12"/>
      <c r="PKE273" s="12"/>
      <c r="PKF273" s="88"/>
      <c r="PKG273" s="88"/>
      <c r="PKH273" s="11"/>
      <c r="PKI273" s="11"/>
      <c r="PKJ273" s="89"/>
      <c r="PKK273" s="87"/>
      <c r="PKL273" s="90"/>
      <c r="PKM273" s="91"/>
      <c r="PKN273" s="86"/>
      <c r="PKO273" s="87"/>
      <c r="PKP273" s="87"/>
      <c r="PKQ273" s="87"/>
      <c r="PKR273" s="87"/>
      <c r="PKS273" s="88"/>
      <c r="PKT273" s="12"/>
      <c r="PKU273" s="12"/>
      <c r="PKV273" s="88"/>
      <c r="PKW273" s="88"/>
      <c r="PKX273" s="11"/>
      <c r="PKY273" s="11"/>
      <c r="PKZ273" s="89"/>
      <c r="PLA273" s="87"/>
      <c r="PLB273" s="90"/>
      <c r="PLC273" s="91"/>
      <c r="PLD273" s="86"/>
      <c r="PLE273" s="87"/>
      <c r="PLF273" s="87"/>
      <c r="PLG273" s="87"/>
      <c r="PLH273" s="87"/>
      <c r="PLI273" s="88"/>
      <c r="PLJ273" s="12"/>
      <c r="PLK273" s="12"/>
      <c r="PLL273" s="88"/>
      <c r="PLM273" s="88"/>
      <c r="PLN273" s="11"/>
      <c r="PLO273" s="11"/>
      <c r="PLP273" s="89"/>
      <c r="PLQ273" s="87"/>
      <c r="PLR273" s="90"/>
      <c r="PLS273" s="91"/>
      <c r="PLT273" s="86"/>
      <c r="PLU273" s="87"/>
      <c r="PLV273" s="87"/>
      <c r="PLW273" s="87"/>
      <c r="PLX273" s="87"/>
      <c r="PLY273" s="88"/>
      <c r="PLZ273" s="12"/>
      <c r="PMA273" s="12"/>
      <c r="PMB273" s="88"/>
      <c r="PMC273" s="88"/>
      <c r="PMD273" s="11"/>
      <c r="PME273" s="11"/>
      <c r="PMF273" s="89"/>
      <c r="PMG273" s="87"/>
      <c r="PMH273" s="90"/>
      <c r="PMI273" s="91"/>
      <c r="PMJ273" s="86"/>
      <c r="PMK273" s="87"/>
      <c r="PML273" s="87"/>
      <c r="PMM273" s="87"/>
      <c r="PMN273" s="87"/>
      <c r="PMO273" s="88"/>
      <c r="PMP273" s="12"/>
      <c r="PMQ273" s="12"/>
      <c r="PMR273" s="88"/>
      <c r="PMS273" s="88"/>
      <c r="PMT273" s="11"/>
      <c r="PMU273" s="11"/>
      <c r="PMV273" s="89"/>
      <c r="PMW273" s="87"/>
      <c r="PMX273" s="90"/>
      <c r="PMY273" s="91"/>
      <c r="PMZ273" s="86"/>
      <c r="PNA273" s="87"/>
      <c r="PNB273" s="87"/>
      <c r="PNC273" s="87"/>
      <c r="PND273" s="87"/>
      <c r="PNE273" s="88"/>
      <c r="PNF273" s="12"/>
      <c r="PNG273" s="12"/>
      <c r="PNH273" s="88"/>
      <c r="PNI273" s="88"/>
      <c r="PNJ273" s="11"/>
      <c r="PNK273" s="11"/>
      <c r="PNL273" s="89"/>
      <c r="PNM273" s="87"/>
      <c r="PNN273" s="90"/>
      <c r="PNO273" s="91"/>
      <c r="PNP273" s="86"/>
      <c r="PNQ273" s="87"/>
      <c r="PNR273" s="87"/>
      <c r="PNS273" s="87"/>
      <c r="PNT273" s="87"/>
      <c r="PNU273" s="88"/>
      <c r="PNV273" s="12"/>
      <c r="PNW273" s="12"/>
      <c r="PNX273" s="88"/>
      <c r="PNY273" s="88"/>
      <c r="PNZ273" s="11"/>
      <c r="POA273" s="11"/>
      <c r="POB273" s="89"/>
      <c r="POC273" s="87"/>
      <c r="POD273" s="90"/>
      <c r="POE273" s="91"/>
      <c r="POF273" s="86"/>
      <c r="POG273" s="87"/>
      <c r="POH273" s="87"/>
      <c r="POI273" s="87"/>
      <c r="POJ273" s="87"/>
      <c r="POK273" s="88"/>
      <c r="POL273" s="12"/>
      <c r="POM273" s="12"/>
      <c r="PON273" s="88"/>
      <c r="POO273" s="88"/>
      <c r="POP273" s="11"/>
      <c r="POQ273" s="11"/>
      <c r="POR273" s="89"/>
      <c r="POS273" s="87"/>
      <c r="POT273" s="90"/>
      <c r="POU273" s="91"/>
      <c r="POV273" s="86"/>
      <c r="POW273" s="87"/>
      <c r="POX273" s="87"/>
      <c r="POY273" s="87"/>
      <c r="POZ273" s="87"/>
      <c r="PPA273" s="88"/>
      <c r="PPB273" s="12"/>
      <c r="PPC273" s="12"/>
      <c r="PPD273" s="88"/>
      <c r="PPE273" s="88"/>
      <c r="PPF273" s="11"/>
      <c r="PPG273" s="11"/>
      <c r="PPH273" s="89"/>
      <c r="PPI273" s="87"/>
      <c r="PPJ273" s="90"/>
      <c r="PPK273" s="91"/>
      <c r="PPL273" s="86"/>
      <c r="PPM273" s="87"/>
      <c r="PPN273" s="87"/>
      <c r="PPO273" s="87"/>
      <c r="PPP273" s="87"/>
      <c r="PPQ273" s="88"/>
      <c r="PPR273" s="12"/>
      <c r="PPS273" s="12"/>
      <c r="PPT273" s="88"/>
      <c r="PPU273" s="88"/>
      <c r="PPV273" s="11"/>
      <c r="PPW273" s="11"/>
      <c r="PPX273" s="89"/>
      <c r="PPY273" s="87"/>
      <c r="PPZ273" s="90"/>
      <c r="PQA273" s="91"/>
      <c r="PQB273" s="86"/>
      <c r="PQC273" s="87"/>
      <c r="PQD273" s="87"/>
      <c r="PQE273" s="87"/>
      <c r="PQF273" s="87"/>
      <c r="PQG273" s="88"/>
      <c r="PQH273" s="12"/>
      <c r="PQI273" s="12"/>
      <c r="PQJ273" s="88"/>
      <c r="PQK273" s="88"/>
      <c r="PQL273" s="11"/>
      <c r="PQM273" s="11"/>
      <c r="PQN273" s="89"/>
      <c r="PQO273" s="87"/>
      <c r="PQP273" s="90"/>
      <c r="PQQ273" s="91"/>
      <c r="PQR273" s="86"/>
      <c r="PQS273" s="87"/>
      <c r="PQT273" s="87"/>
      <c r="PQU273" s="87"/>
      <c r="PQV273" s="87"/>
      <c r="PQW273" s="88"/>
      <c r="PQX273" s="12"/>
      <c r="PQY273" s="12"/>
      <c r="PQZ273" s="88"/>
      <c r="PRA273" s="88"/>
      <c r="PRB273" s="11"/>
      <c r="PRC273" s="11"/>
      <c r="PRD273" s="89"/>
      <c r="PRE273" s="87"/>
      <c r="PRF273" s="90"/>
      <c r="PRG273" s="91"/>
      <c r="PRH273" s="86"/>
      <c r="PRI273" s="87"/>
      <c r="PRJ273" s="87"/>
      <c r="PRK273" s="87"/>
      <c r="PRL273" s="87"/>
      <c r="PRM273" s="88"/>
      <c r="PRN273" s="12"/>
      <c r="PRO273" s="12"/>
      <c r="PRP273" s="88"/>
      <c r="PRQ273" s="88"/>
      <c r="PRR273" s="11"/>
      <c r="PRS273" s="11"/>
      <c r="PRT273" s="89"/>
      <c r="PRU273" s="87"/>
      <c r="PRV273" s="90"/>
      <c r="PRW273" s="91"/>
      <c r="PRX273" s="86"/>
      <c r="PRY273" s="87"/>
      <c r="PRZ273" s="87"/>
      <c r="PSA273" s="87"/>
      <c r="PSB273" s="87"/>
      <c r="PSC273" s="88"/>
      <c r="PSD273" s="12"/>
      <c r="PSE273" s="12"/>
      <c r="PSF273" s="88"/>
      <c r="PSG273" s="88"/>
      <c r="PSH273" s="11"/>
      <c r="PSI273" s="11"/>
      <c r="PSJ273" s="89"/>
      <c r="PSK273" s="87"/>
      <c r="PSL273" s="90"/>
      <c r="PSM273" s="91"/>
      <c r="PSN273" s="86"/>
      <c r="PSO273" s="87"/>
      <c r="PSP273" s="87"/>
      <c r="PSQ273" s="87"/>
      <c r="PSR273" s="87"/>
      <c r="PSS273" s="88"/>
      <c r="PST273" s="12"/>
      <c r="PSU273" s="12"/>
      <c r="PSV273" s="88"/>
      <c r="PSW273" s="88"/>
      <c r="PSX273" s="11"/>
      <c r="PSY273" s="11"/>
      <c r="PSZ273" s="89"/>
      <c r="PTA273" s="87"/>
      <c r="PTB273" s="90"/>
      <c r="PTC273" s="91"/>
      <c r="PTD273" s="86"/>
      <c r="PTE273" s="87"/>
      <c r="PTF273" s="87"/>
      <c r="PTG273" s="87"/>
      <c r="PTH273" s="87"/>
      <c r="PTI273" s="88"/>
      <c r="PTJ273" s="12"/>
      <c r="PTK273" s="12"/>
      <c r="PTL273" s="88"/>
      <c r="PTM273" s="88"/>
      <c r="PTN273" s="11"/>
      <c r="PTO273" s="11"/>
      <c r="PTP273" s="89"/>
      <c r="PTQ273" s="87"/>
      <c r="PTR273" s="90"/>
      <c r="PTS273" s="91"/>
      <c r="PTT273" s="86"/>
      <c r="PTU273" s="87"/>
      <c r="PTV273" s="87"/>
      <c r="PTW273" s="87"/>
      <c r="PTX273" s="87"/>
      <c r="PTY273" s="88"/>
      <c r="PTZ273" s="12"/>
      <c r="PUA273" s="12"/>
      <c r="PUB273" s="88"/>
      <c r="PUC273" s="88"/>
      <c r="PUD273" s="11"/>
      <c r="PUE273" s="11"/>
      <c r="PUF273" s="89"/>
      <c r="PUG273" s="87"/>
      <c r="PUH273" s="90"/>
      <c r="PUI273" s="91"/>
      <c r="PUJ273" s="86"/>
      <c r="PUK273" s="87"/>
      <c r="PUL273" s="87"/>
      <c r="PUM273" s="87"/>
      <c r="PUN273" s="87"/>
      <c r="PUO273" s="88"/>
      <c r="PUP273" s="12"/>
      <c r="PUQ273" s="12"/>
      <c r="PUR273" s="88"/>
      <c r="PUS273" s="88"/>
      <c r="PUT273" s="11"/>
      <c r="PUU273" s="11"/>
      <c r="PUV273" s="89"/>
      <c r="PUW273" s="87"/>
      <c r="PUX273" s="90"/>
      <c r="PUY273" s="91"/>
      <c r="PUZ273" s="86"/>
      <c r="PVA273" s="87"/>
      <c r="PVB273" s="87"/>
      <c r="PVC273" s="87"/>
      <c r="PVD273" s="87"/>
      <c r="PVE273" s="88"/>
      <c r="PVF273" s="12"/>
      <c r="PVG273" s="12"/>
      <c r="PVH273" s="88"/>
      <c r="PVI273" s="88"/>
      <c r="PVJ273" s="11"/>
      <c r="PVK273" s="11"/>
      <c r="PVL273" s="89"/>
      <c r="PVM273" s="87"/>
      <c r="PVN273" s="90"/>
      <c r="PVO273" s="91"/>
      <c r="PVP273" s="86"/>
      <c r="PVQ273" s="87"/>
      <c r="PVR273" s="87"/>
      <c r="PVS273" s="87"/>
      <c r="PVT273" s="87"/>
      <c r="PVU273" s="88"/>
      <c r="PVV273" s="12"/>
      <c r="PVW273" s="12"/>
      <c r="PVX273" s="88"/>
      <c r="PVY273" s="88"/>
      <c r="PVZ273" s="11"/>
      <c r="PWA273" s="11"/>
      <c r="PWB273" s="89"/>
      <c r="PWC273" s="87"/>
      <c r="PWD273" s="90"/>
      <c r="PWE273" s="91"/>
      <c r="PWF273" s="86"/>
      <c r="PWG273" s="87"/>
      <c r="PWH273" s="87"/>
      <c r="PWI273" s="87"/>
      <c r="PWJ273" s="87"/>
      <c r="PWK273" s="88"/>
      <c r="PWL273" s="12"/>
      <c r="PWM273" s="12"/>
      <c r="PWN273" s="88"/>
      <c r="PWO273" s="88"/>
      <c r="PWP273" s="11"/>
      <c r="PWQ273" s="11"/>
      <c r="PWR273" s="89"/>
      <c r="PWS273" s="87"/>
      <c r="PWT273" s="90"/>
      <c r="PWU273" s="91"/>
      <c r="PWV273" s="86"/>
      <c r="PWW273" s="87"/>
      <c r="PWX273" s="87"/>
      <c r="PWY273" s="87"/>
      <c r="PWZ273" s="87"/>
      <c r="PXA273" s="88"/>
      <c r="PXB273" s="12"/>
      <c r="PXC273" s="12"/>
      <c r="PXD273" s="88"/>
      <c r="PXE273" s="88"/>
      <c r="PXF273" s="11"/>
      <c r="PXG273" s="11"/>
      <c r="PXH273" s="89"/>
      <c r="PXI273" s="87"/>
      <c r="PXJ273" s="90"/>
      <c r="PXK273" s="91"/>
      <c r="PXL273" s="86"/>
      <c r="PXM273" s="87"/>
      <c r="PXN273" s="87"/>
      <c r="PXO273" s="87"/>
      <c r="PXP273" s="87"/>
      <c r="PXQ273" s="88"/>
      <c r="PXR273" s="12"/>
      <c r="PXS273" s="12"/>
      <c r="PXT273" s="88"/>
      <c r="PXU273" s="88"/>
      <c r="PXV273" s="11"/>
      <c r="PXW273" s="11"/>
      <c r="PXX273" s="89"/>
      <c r="PXY273" s="87"/>
      <c r="PXZ273" s="90"/>
      <c r="PYA273" s="91"/>
      <c r="PYB273" s="86"/>
      <c r="PYC273" s="87"/>
      <c r="PYD273" s="87"/>
      <c r="PYE273" s="87"/>
      <c r="PYF273" s="87"/>
      <c r="PYG273" s="88"/>
      <c r="PYH273" s="12"/>
      <c r="PYI273" s="12"/>
      <c r="PYJ273" s="88"/>
      <c r="PYK273" s="88"/>
      <c r="PYL273" s="11"/>
      <c r="PYM273" s="11"/>
      <c r="PYN273" s="89"/>
      <c r="PYO273" s="87"/>
      <c r="PYP273" s="90"/>
      <c r="PYQ273" s="91"/>
      <c r="PYR273" s="86"/>
      <c r="PYS273" s="87"/>
      <c r="PYT273" s="87"/>
      <c r="PYU273" s="87"/>
      <c r="PYV273" s="87"/>
      <c r="PYW273" s="88"/>
      <c r="PYX273" s="12"/>
      <c r="PYY273" s="12"/>
      <c r="PYZ273" s="88"/>
      <c r="PZA273" s="88"/>
      <c r="PZB273" s="11"/>
      <c r="PZC273" s="11"/>
      <c r="PZD273" s="89"/>
      <c r="PZE273" s="87"/>
      <c r="PZF273" s="90"/>
      <c r="PZG273" s="91"/>
      <c r="PZH273" s="86"/>
      <c r="PZI273" s="87"/>
      <c r="PZJ273" s="87"/>
      <c r="PZK273" s="87"/>
      <c r="PZL273" s="87"/>
      <c r="PZM273" s="88"/>
      <c r="PZN273" s="12"/>
      <c r="PZO273" s="12"/>
      <c r="PZP273" s="88"/>
      <c r="PZQ273" s="88"/>
      <c r="PZR273" s="11"/>
      <c r="PZS273" s="11"/>
      <c r="PZT273" s="89"/>
      <c r="PZU273" s="87"/>
      <c r="PZV273" s="90"/>
      <c r="PZW273" s="91"/>
      <c r="PZX273" s="86"/>
      <c r="PZY273" s="87"/>
      <c r="PZZ273" s="87"/>
      <c r="QAA273" s="87"/>
      <c r="QAB273" s="87"/>
      <c r="QAC273" s="88"/>
      <c r="QAD273" s="12"/>
      <c r="QAE273" s="12"/>
      <c r="QAF273" s="88"/>
      <c r="QAG273" s="88"/>
      <c r="QAH273" s="11"/>
      <c r="QAI273" s="11"/>
      <c r="QAJ273" s="89"/>
      <c r="QAK273" s="87"/>
      <c r="QAL273" s="90"/>
      <c r="QAM273" s="91"/>
      <c r="QAN273" s="86"/>
      <c r="QAO273" s="87"/>
      <c r="QAP273" s="87"/>
      <c r="QAQ273" s="87"/>
      <c r="QAR273" s="87"/>
      <c r="QAS273" s="88"/>
      <c r="QAT273" s="12"/>
      <c r="QAU273" s="12"/>
      <c r="QAV273" s="88"/>
      <c r="QAW273" s="88"/>
      <c r="QAX273" s="11"/>
      <c r="QAY273" s="11"/>
      <c r="QAZ273" s="89"/>
      <c r="QBA273" s="87"/>
      <c r="QBB273" s="90"/>
      <c r="QBC273" s="91"/>
      <c r="QBD273" s="86"/>
      <c r="QBE273" s="87"/>
      <c r="QBF273" s="87"/>
      <c r="QBG273" s="87"/>
      <c r="QBH273" s="87"/>
      <c r="QBI273" s="88"/>
      <c r="QBJ273" s="12"/>
      <c r="QBK273" s="12"/>
      <c r="QBL273" s="88"/>
      <c r="QBM273" s="88"/>
      <c r="QBN273" s="11"/>
      <c r="QBO273" s="11"/>
      <c r="QBP273" s="89"/>
      <c r="QBQ273" s="87"/>
      <c r="QBR273" s="90"/>
      <c r="QBS273" s="91"/>
      <c r="QBT273" s="86"/>
      <c r="QBU273" s="87"/>
      <c r="QBV273" s="87"/>
      <c r="QBW273" s="87"/>
      <c r="QBX273" s="87"/>
      <c r="QBY273" s="88"/>
      <c r="QBZ273" s="12"/>
      <c r="QCA273" s="12"/>
      <c r="QCB273" s="88"/>
      <c r="QCC273" s="88"/>
      <c r="QCD273" s="11"/>
      <c r="QCE273" s="11"/>
      <c r="QCF273" s="89"/>
      <c r="QCG273" s="87"/>
      <c r="QCH273" s="90"/>
      <c r="QCI273" s="91"/>
      <c r="QCJ273" s="86"/>
      <c r="QCK273" s="87"/>
      <c r="QCL273" s="87"/>
      <c r="QCM273" s="87"/>
      <c r="QCN273" s="87"/>
      <c r="QCO273" s="88"/>
      <c r="QCP273" s="12"/>
      <c r="QCQ273" s="12"/>
      <c r="QCR273" s="88"/>
      <c r="QCS273" s="88"/>
      <c r="QCT273" s="11"/>
      <c r="QCU273" s="11"/>
      <c r="QCV273" s="89"/>
      <c r="QCW273" s="87"/>
      <c r="QCX273" s="90"/>
      <c r="QCY273" s="91"/>
      <c r="QCZ273" s="86"/>
      <c r="QDA273" s="87"/>
      <c r="QDB273" s="87"/>
      <c r="QDC273" s="87"/>
      <c r="QDD273" s="87"/>
      <c r="QDE273" s="88"/>
      <c r="QDF273" s="12"/>
      <c r="QDG273" s="12"/>
      <c r="QDH273" s="88"/>
      <c r="QDI273" s="88"/>
      <c r="QDJ273" s="11"/>
      <c r="QDK273" s="11"/>
      <c r="QDL273" s="89"/>
      <c r="QDM273" s="87"/>
      <c r="QDN273" s="90"/>
      <c r="QDO273" s="91"/>
      <c r="QDP273" s="86"/>
      <c r="QDQ273" s="87"/>
      <c r="QDR273" s="87"/>
      <c r="QDS273" s="87"/>
      <c r="QDT273" s="87"/>
      <c r="QDU273" s="88"/>
      <c r="QDV273" s="12"/>
      <c r="QDW273" s="12"/>
      <c r="QDX273" s="88"/>
      <c r="QDY273" s="88"/>
      <c r="QDZ273" s="11"/>
      <c r="QEA273" s="11"/>
      <c r="QEB273" s="89"/>
      <c r="QEC273" s="87"/>
      <c r="QED273" s="90"/>
      <c r="QEE273" s="91"/>
      <c r="QEF273" s="86"/>
      <c r="QEG273" s="87"/>
      <c r="QEH273" s="87"/>
      <c r="QEI273" s="87"/>
      <c r="QEJ273" s="87"/>
      <c r="QEK273" s="88"/>
      <c r="QEL273" s="12"/>
      <c r="QEM273" s="12"/>
      <c r="QEN273" s="88"/>
      <c r="QEO273" s="88"/>
      <c r="QEP273" s="11"/>
      <c r="QEQ273" s="11"/>
      <c r="QER273" s="89"/>
      <c r="QES273" s="87"/>
      <c r="QET273" s="90"/>
      <c r="QEU273" s="91"/>
      <c r="QEV273" s="86"/>
      <c r="QEW273" s="87"/>
      <c r="QEX273" s="87"/>
      <c r="QEY273" s="87"/>
      <c r="QEZ273" s="87"/>
      <c r="QFA273" s="88"/>
      <c r="QFB273" s="12"/>
      <c r="QFC273" s="12"/>
      <c r="QFD273" s="88"/>
      <c r="QFE273" s="88"/>
      <c r="QFF273" s="11"/>
      <c r="QFG273" s="11"/>
      <c r="QFH273" s="89"/>
      <c r="QFI273" s="87"/>
      <c r="QFJ273" s="90"/>
      <c r="QFK273" s="91"/>
      <c r="QFL273" s="86"/>
      <c r="QFM273" s="87"/>
      <c r="QFN273" s="87"/>
      <c r="QFO273" s="87"/>
      <c r="QFP273" s="87"/>
      <c r="QFQ273" s="88"/>
      <c r="QFR273" s="12"/>
      <c r="QFS273" s="12"/>
      <c r="QFT273" s="88"/>
      <c r="QFU273" s="88"/>
      <c r="QFV273" s="11"/>
      <c r="QFW273" s="11"/>
      <c r="QFX273" s="89"/>
      <c r="QFY273" s="87"/>
      <c r="QFZ273" s="90"/>
      <c r="QGA273" s="91"/>
      <c r="QGB273" s="86"/>
      <c r="QGC273" s="87"/>
      <c r="QGD273" s="87"/>
      <c r="QGE273" s="87"/>
      <c r="QGF273" s="87"/>
      <c r="QGG273" s="88"/>
      <c r="QGH273" s="12"/>
      <c r="QGI273" s="12"/>
      <c r="QGJ273" s="88"/>
      <c r="QGK273" s="88"/>
      <c r="QGL273" s="11"/>
      <c r="QGM273" s="11"/>
      <c r="QGN273" s="89"/>
      <c r="QGO273" s="87"/>
      <c r="QGP273" s="90"/>
      <c r="QGQ273" s="91"/>
      <c r="QGR273" s="86"/>
      <c r="QGS273" s="87"/>
      <c r="QGT273" s="87"/>
      <c r="QGU273" s="87"/>
      <c r="QGV273" s="87"/>
      <c r="QGW273" s="88"/>
      <c r="QGX273" s="12"/>
      <c r="QGY273" s="12"/>
      <c r="QGZ273" s="88"/>
      <c r="QHA273" s="88"/>
      <c r="QHB273" s="11"/>
      <c r="QHC273" s="11"/>
      <c r="QHD273" s="89"/>
      <c r="QHE273" s="87"/>
      <c r="QHF273" s="90"/>
      <c r="QHG273" s="91"/>
      <c r="QHH273" s="86"/>
      <c r="QHI273" s="87"/>
      <c r="QHJ273" s="87"/>
      <c r="QHK273" s="87"/>
      <c r="QHL273" s="87"/>
      <c r="QHM273" s="88"/>
      <c r="QHN273" s="12"/>
      <c r="QHO273" s="12"/>
      <c r="QHP273" s="88"/>
      <c r="QHQ273" s="88"/>
      <c r="QHR273" s="11"/>
      <c r="QHS273" s="11"/>
      <c r="QHT273" s="89"/>
      <c r="QHU273" s="87"/>
      <c r="QHV273" s="90"/>
      <c r="QHW273" s="91"/>
      <c r="QHX273" s="86"/>
      <c r="QHY273" s="87"/>
      <c r="QHZ273" s="87"/>
      <c r="QIA273" s="87"/>
      <c r="QIB273" s="87"/>
      <c r="QIC273" s="88"/>
      <c r="QID273" s="12"/>
      <c r="QIE273" s="12"/>
      <c r="QIF273" s="88"/>
      <c r="QIG273" s="88"/>
      <c r="QIH273" s="11"/>
      <c r="QII273" s="11"/>
      <c r="QIJ273" s="89"/>
      <c r="QIK273" s="87"/>
      <c r="QIL273" s="90"/>
      <c r="QIM273" s="91"/>
      <c r="QIN273" s="86"/>
      <c r="QIO273" s="87"/>
      <c r="QIP273" s="87"/>
      <c r="QIQ273" s="87"/>
      <c r="QIR273" s="87"/>
      <c r="QIS273" s="88"/>
      <c r="QIT273" s="12"/>
      <c r="QIU273" s="12"/>
      <c r="QIV273" s="88"/>
      <c r="QIW273" s="88"/>
      <c r="QIX273" s="11"/>
      <c r="QIY273" s="11"/>
      <c r="QIZ273" s="89"/>
      <c r="QJA273" s="87"/>
      <c r="QJB273" s="90"/>
      <c r="QJC273" s="91"/>
      <c r="QJD273" s="86"/>
      <c r="QJE273" s="87"/>
      <c r="QJF273" s="87"/>
      <c r="QJG273" s="87"/>
      <c r="QJH273" s="87"/>
      <c r="QJI273" s="88"/>
      <c r="QJJ273" s="12"/>
      <c r="QJK273" s="12"/>
      <c r="QJL273" s="88"/>
      <c r="QJM273" s="88"/>
      <c r="QJN273" s="11"/>
      <c r="QJO273" s="11"/>
      <c r="QJP273" s="89"/>
      <c r="QJQ273" s="87"/>
      <c r="QJR273" s="90"/>
      <c r="QJS273" s="91"/>
      <c r="QJT273" s="86"/>
      <c r="QJU273" s="87"/>
      <c r="QJV273" s="87"/>
      <c r="QJW273" s="87"/>
      <c r="QJX273" s="87"/>
      <c r="QJY273" s="88"/>
      <c r="QJZ273" s="12"/>
      <c r="QKA273" s="12"/>
      <c r="QKB273" s="88"/>
      <c r="QKC273" s="88"/>
      <c r="QKD273" s="11"/>
      <c r="QKE273" s="11"/>
      <c r="QKF273" s="89"/>
      <c r="QKG273" s="87"/>
      <c r="QKH273" s="90"/>
      <c r="QKI273" s="91"/>
      <c r="QKJ273" s="86"/>
      <c r="QKK273" s="87"/>
      <c r="QKL273" s="87"/>
      <c r="QKM273" s="87"/>
      <c r="QKN273" s="87"/>
      <c r="QKO273" s="88"/>
      <c r="QKP273" s="12"/>
      <c r="QKQ273" s="12"/>
      <c r="QKR273" s="88"/>
      <c r="QKS273" s="88"/>
      <c r="QKT273" s="11"/>
      <c r="QKU273" s="11"/>
      <c r="QKV273" s="89"/>
      <c r="QKW273" s="87"/>
      <c r="QKX273" s="90"/>
      <c r="QKY273" s="91"/>
      <c r="QKZ273" s="86"/>
      <c r="QLA273" s="87"/>
      <c r="QLB273" s="87"/>
      <c r="QLC273" s="87"/>
      <c r="QLD273" s="87"/>
      <c r="QLE273" s="88"/>
      <c r="QLF273" s="12"/>
      <c r="QLG273" s="12"/>
      <c r="QLH273" s="88"/>
      <c r="QLI273" s="88"/>
      <c r="QLJ273" s="11"/>
      <c r="QLK273" s="11"/>
      <c r="QLL273" s="89"/>
      <c r="QLM273" s="87"/>
      <c r="QLN273" s="90"/>
      <c r="QLO273" s="91"/>
      <c r="QLP273" s="86"/>
      <c r="QLQ273" s="87"/>
      <c r="QLR273" s="87"/>
      <c r="QLS273" s="87"/>
      <c r="QLT273" s="87"/>
      <c r="QLU273" s="88"/>
      <c r="QLV273" s="12"/>
      <c r="QLW273" s="12"/>
      <c r="QLX273" s="88"/>
      <c r="QLY273" s="88"/>
      <c r="QLZ273" s="11"/>
      <c r="QMA273" s="11"/>
      <c r="QMB273" s="89"/>
      <c r="QMC273" s="87"/>
      <c r="QMD273" s="90"/>
      <c r="QME273" s="91"/>
      <c r="QMF273" s="86"/>
      <c r="QMG273" s="87"/>
      <c r="QMH273" s="87"/>
      <c r="QMI273" s="87"/>
      <c r="QMJ273" s="87"/>
      <c r="QMK273" s="88"/>
      <c r="QML273" s="12"/>
      <c r="QMM273" s="12"/>
      <c r="QMN273" s="88"/>
      <c r="QMO273" s="88"/>
      <c r="QMP273" s="11"/>
      <c r="QMQ273" s="11"/>
      <c r="QMR273" s="89"/>
      <c r="QMS273" s="87"/>
      <c r="QMT273" s="90"/>
      <c r="QMU273" s="91"/>
      <c r="QMV273" s="86"/>
      <c r="QMW273" s="87"/>
      <c r="QMX273" s="87"/>
      <c r="QMY273" s="87"/>
      <c r="QMZ273" s="87"/>
      <c r="QNA273" s="88"/>
      <c r="QNB273" s="12"/>
      <c r="QNC273" s="12"/>
      <c r="QND273" s="88"/>
      <c r="QNE273" s="88"/>
      <c r="QNF273" s="11"/>
      <c r="QNG273" s="11"/>
      <c r="QNH273" s="89"/>
      <c r="QNI273" s="87"/>
      <c r="QNJ273" s="90"/>
      <c r="QNK273" s="91"/>
      <c r="QNL273" s="86"/>
      <c r="QNM273" s="87"/>
      <c r="QNN273" s="87"/>
      <c r="QNO273" s="87"/>
      <c r="QNP273" s="87"/>
      <c r="QNQ273" s="88"/>
      <c r="QNR273" s="12"/>
      <c r="QNS273" s="12"/>
      <c r="QNT273" s="88"/>
      <c r="QNU273" s="88"/>
      <c r="QNV273" s="11"/>
      <c r="QNW273" s="11"/>
      <c r="QNX273" s="89"/>
      <c r="QNY273" s="87"/>
      <c r="QNZ273" s="90"/>
      <c r="QOA273" s="91"/>
      <c r="QOB273" s="86"/>
      <c r="QOC273" s="87"/>
      <c r="QOD273" s="87"/>
      <c r="QOE273" s="87"/>
      <c r="QOF273" s="87"/>
      <c r="QOG273" s="88"/>
      <c r="QOH273" s="12"/>
      <c r="QOI273" s="12"/>
      <c r="QOJ273" s="88"/>
      <c r="QOK273" s="88"/>
      <c r="QOL273" s="11"/>
      <c r="QOM273" s="11"/>
      <c r="QON273" s="89"/>
      <c r="QOO273" s="87"/>
      <c r="QOP273" s="90"/>
      <c r="QOQ273" s="91"/>
      <c r="QOR273" s="86"/>
      <c r="QOS273" s="87"/>
      <c r="QOT273" s="87"/>
      <c r="QOU273" s="87"/>
      <c r="QOV273" s="87"/>
      <c r="QOW273" s="88"/>
      <c r="QOX273" s="12"/>
      <c r="QOY273" s="12"/>
      <c r="QOZ273" s="88"/>
      <c r="QPA273" s="88"/>
      <c r="QPB273" s="11"/>
      <c r="QPC273" s="11"/>
      <c r="QPD273" s="89"/>
      <c r="QPE273" s="87"/>
      <c r="QPF273" s="90"/>
      <c r="QPG273" s="91"/>
      <c r="QPH273" s="86"/>
      <c r="QPI273" s="87"/>
      <c r="QPJ273" s="87"/>
      <c r="QPK273" s="87"/>
      <c r="QPL273" s="87"/>
      <c r="QPM273" s="88"/>
      <c r="QPN273" s="12"/>
      <c r="QPO273" s="12"/>
      <c r="QPP273" s="88"/>
      <c r="QPQ273" s="88"/>
      <c r="QPR273" s="11"/>
      <c r="QPS273" s="11"/>
      <c r="QPT273" s="89"/>
      <c r="QPU273" s="87"/>
      <c r="QPV273" s="90"/>
      <c r="QPW273" s="91"/>
      <c r="QPX273" s="86"/>
      <c r="QPY273" s="87"/>
      <c r="QPZ273" s="87"/>
      <c r="QQA273" s="87"/>
      <c r="QQB273" s="87"/>
      <c r="QQC273" s="88"/>
      <c r="QQD273" s="12"/>
      <c r="QQE273" s="12"/>
      <c r="QQF273" s="88"/>
      <c r="QQG273" s="88"/>
      <c r="QQH273" s="11"/>
      <c r="QQI273" s="11"/>
      <c r="QQJ273" s="89"/>
      <c r="QQK273" s="87"/>
      <c r="QQL273" s="90"/>
      <c r="QQM273" s="91"/>
      <c r="QQN273" s="86"/>
      <c r="QQO273" s="87"/>
      <c r="QQP273" s="87"/>
      <c r="QQQ273" s="87"/>
      <c r="QQR273" s="87"/>
      <c r="QQS273" s="88"/>
      <c r="QQT273" s="12"/>
      <c r="QQU273" s="12"/>
      <c r="QQV273" s="88"/>
      <c r="QQW273" s="88"/>
      <c r="QQX273" s="11"/>
      <c r="QQY273" s="11"/>
      <c r="QQZ273" s="89"/>
      <c r="QRA273" s="87"/>
      <c r="QRB273" s="90"/>
      <c r="QRC273" s="91"/>
      <c r="QRD273" s="86"/>
      <c r="QRE273" s="87"/>
      <c r="QRF273" s="87"/>
      <c r="QRG273" s="87"/>
      <c r="QRH273" s="87"/>
      <c r="QRI273" s="88"/>
      <c r="QRJ273" s="12"/>
      <c r="QRK273" s="12"/>
      <c r="QRL273" s="88"/>
      <c r="QRM273" s="88"/>
      <c r="QRN273" s="11"/>
      <c r="QRO273" s="11"/>
      <c r="QRP273" s="89"/>
      <c r="QRQ273" s="87"/>
      <c r="QRR273" s="90"/>
      <c r="QRS273" s="91"/>
      <c r="QRT273" s="86"/>
      <c r="QRU273" s="87"/>
      <c r="QRV273" s="87"/>
      <c r="QRW273" s="87"/>
      <c r="QRX273" s="87"/>
      <c r="QRY273" s="88"/>
      <c r="QRZ273" s="12"/>
      <c r="QSA273" s="12"/>
      <c r="QSB273" s="88"/>
      <c r="QSC273" s="88"/>
      <c r="QSD273" s="11"/>
      <c r="QSE273" s="11"/>
      <c r="QSF273" s="89"/>
      <c r="QSG273" s="87"/>
      <c r="QSH273" s="90"/>
      <c r="QSI273" s="91"/>
      <c r="QSJ273" s="86"/>
      <c r="QSK273" s="87"/>
      <c r="QSL273" s="87"/>
      <c r="QSM273" s="87"/>
      <c r="QSN273" s="87"/>
      <c r="QSO273" s="88"/>
      <c r="QSP273" s="12"/>
      <c r="QSQ273" s="12"/>
      <c r="QSR273" s="88"/>
      <c r="QSS273" s="88"/>
      <c r="QST273" s="11"/>
      <c r="QSU273" s="11"/>
      <c r="QSV273" s="89"/>
      <c r="QSW273" s="87"/>
      <c r="QSX273" s="90"/>
      <c r="QSY273" s="91"/>
      <c r="QSZ273" s="86"/>
      <c r="QTA273" s="87"/>
      <c r="QTB273" s="87"/>
      <c r="QTC273" s="87"/>
      <c r="QTD273" s="87"/>
      <c r="QTE273" s="88"/>
      <c r="QTF273" s="12"/>
      <c r="QTG273" s="12"/>
      <c r="QTH273" s="88"/>
      <c r="QTI273" s="88"/>
      <c r="QTJ273" s="11"/>
      <c r="QTK273" s="11"/>
      <c r="QTL273" s="89"/>
      <c r="QTM273" s="87"/>
      <c r="QTN273" s="90"/>
      <c r="QTO273" s="91"/>
      <c r="QTP273" s="86"/>
      <c r="QTQ273" s="87"/>
      <c r="QTR273" s="87"/>
      <c r="QTS273" s="87"/>
      <c r="QTT273" s="87"/>
      <c r="QTU273" s="88"/>
      <c r="QTV273" s="12"/>
      <c r="QTW273" s="12"/>
      <c r="QTX273" s="88"/>
      <c r="QTY273" s="88"/>
      <c r="QTZ273" s="11"/>
      <c r="QUA273" s="11"/>
      <c r="QUB273" s="89"/>
      <c r="QUC273" s="87"/>
      <c r="QUD273" s="90"/>
      <c r="QUE273" s="91"/>
      <c r="QUF273" s="86"/>
      <c r="QUG273" s="87"/>
      <c r="QUH273" s="87"/>
      <c r="QUI273" s="87"/>
      <c r="QUJ273" s="87"/>
      <c r="QUK273" s="88"/>
      <c r="QUL273" s="12"/>
      <c r="QUM273" s="12"/>
      <c r="QUN273" s="88"/>
      <c r="QUO273" s="88"/>
      <c r="QUP273" s="11"/>
      <c r="QUQ273" s="11"/>
      <c r="QUR273" s="89"/>
      <c r="QUS273" s="87"/>
      <c r="QUT273" s="90"/>
      <c r="QUU273" s="91"/>
      <c r="QUV273" s="86"/>
      <c r="QUW273" s="87"/>
      <c r="QUX273" s="87"/>
      <c r="QUY273" s="87"/>
      <c r="QUZ273" s="87"/>
      <c r="QVA273" s="88"/>
      <c r="QVB273" s="12"/>
      <c r="QVC273" s="12"/>
      <c r="QVD273" s="88"/>
      <c r="QVE273" s="88"/>
      <c r="QVF273" s="11"/>
      <c r="QVG273" s="11"/>
      <c r="QVH273" s="89"/>
      <c r="QVI273" s="87"/>
      <c r="QVJ273" s="90"/>
      <c r="QVK273" s="91"/>
      <c r="QVL273" s="86"/>
      <c r="QVM273" s="87"/>
      <c r="QVN273" s="87"/>
      <c r="QVO273" s="87"/>
      <c r="QVP273" s="87"/>
      <c r="QVQ273" s="88"/>
      <c r="QVR273" s="12"/>
      <c r="QVS273" s="12"/>
      <c r="QVT273" s="88"/>
      <c r="QVU273" s="88"/>
      <c r="QVV273" s="11"/>
      <c r="QVW273" s="11"/>
      <c r="QVX273" s="89"/>
      <c r="QVY273" s="87"/>
      <c r="QVZ273" s="90"/>
      <c r="QWA273" s="91"/>
      <c r="QWB273" s="86"/>
      <c r="QWC273" s="87"/>
      <c r="QWD273" s="87"/>
      <c r="QWE273" s="87"/>
      <c r="QWF273" s="87"/>
      <c r="QWG273" s="88"/>
      <c r="QWH273" s="12"/>
      <c r="QWI273" s="12"/>
      <c r="QWJ273" s="88"/>
      <c r="QWK273" s="88"/>
      <c r="QWL273" s="11"/>
      <c r="QWM273" s="11"/>
      <c r="QWN273" s="89"/>
      <c r="QWO273" s="87"/>
      <c r="QWP273" s="90"/>
      <c r="QWQ273" s="91"/>
      <c r="QWR273" s="86"/>
      <c r="QWS273" s="87"/>
      <c r="QWT273" s="87"/>
      <c r="QWU273" s="87"/>
      <c r="QWV273" s="87"/>
      <c r="QWW273" s="88"/>
      <c r="QWX273" s="12"/>
      <c r="QWY273" s="12"/>
      <c r="QWZ273" s="88"/>
      <c r="QXA273" s="88"/>
      <c r="QXB273" s="11"/>
      <c r="QXC273" s="11"/>
      <c r="QXD273" s="89"/>
      <c r="QXE273" s="87"/>
      <c r="QXF273" s="90"/>
      <c r="QXG273" s="91"/>
      <c r="QXH273" s="86"/>
      <c r="QXI273" s="87"/>
      <c r="QXJ273" s="87"/>
      <c r="QXK273" s="87"/>
      <c r="QXL273" s="87"/>
      <c r="QXM273" s="88"/>
      <c r="QXN273" s="12"/>
      <c r="QXO273" s="12"/>
      <c r="QXP273" s="88"/>
      <c r="QXQ273" s="88"/>
      <c r="QXR273" s="11"/>
      <c r="QXS273" s="11"/>
      <c r="QXT273" s="89"/>
      <c r="QXU273" s="87"/>
      <c r="QXV273" s="90"/>
      <c r="QXW273" s="91"/>
      <c r="QXX273" s="86"/>
      <c r="QXY273" s="87"/>
      <c r="QXZ273" s="87"/>
      <c r="QYA273" s="87"/>
      <c r="QYB273" s="87"/>
      <c r="QYC273" s="88"/>
      <c r="QYD273" s="12"/>
      <c r="QYE273" s="12"/>
      <c r="QYF273" s="88"/>
      <c r="QYG273" s="88"/>
      <c r="QYH273" s="11"/>
      <c r="QYI273" s="11"/>
      <c r="QYJ273" s="89"/>
      <c r="QYK273" s="87"/>
      <c r="QYL273" s="90"/>
      <c r="QYM273" s="91"/>
      <c r="QYN273" s="86"/>
      <c r="QYO273" s="87"/>
      <c r="QYP273" s="87"/>
      <c r="QYQ273" s="87"/>
      <c r="QYR273" s="87"/>
      <c r="QYS273" s="88"/>
      <c r="QYT273" s="12"/>
      <c r="QYU273" s="12"/>
      <c r="QYV273" s="88"/>
      <c r="QYW273" s="88"/>
      <c r="QYX273" s="11"/>
      <c r="QYY273" s="11"/>
      <c r="QYZ273" s="89"/>
      <c r="QZA273" s="87"/>
      <c r="QZB273" s="90"/>
      <c r="QZC273" s="91"/>
      <c r="QZD273" s="86"/>
      <c r="QZE273" s="87"/>
      <c r="QZF273" s="87"/>
      <c r="QZG273" s="87"/>
      <c r="QZH273" s="87"/>
      <c r="QZI273" s="88"/>
      <c r="QZJ273" s="12"/>
      <c r="QZK273" s="12"/>
      <c r="QZL273" s="88"/>
      <c r="QZM273" s="88"/>
      <c r="QZN273" s="11"/>
      <c r="QZO273" s="11"/>
      <c r="QZP273" s="89"/>
      <c r="QZQ273" s="87"/>
      <c r="QZR273" s="90"/>
      <c r="QZS273" s="91"/>
      <c r="QZT273" s="86"/>
      <c r="QZU273" s="87"/>
      <c r="QZV273" s="87"/>
      <c r="QZW273" s="87"/>
      <c r="QZX273" s="87"/>
      <c r="QZY273" s="88"/>
      <c r="QZZ273" s="12"/>
      <c r="RAA273" s="12"/>
      <c r="RAB273" s="88"/>
      <c r="RAC273" s="88"/>
      <c r="RAD273" s="11"/>
      <c r="RAE273" s="11"/>
      <c r="RAF273" s="89"/>
      <c r="RAG273" s="87"/>
      <c r="RAH273" s="90"/>
      <c r="RAI273" s="91"/>
      <c r="RAJ273" s="86"/>
      <c r="RAK273" s="87"/>
      <c r="RAL273" s="87"/>
      <c r="RAM273" s="87"/>
      <c r="RAN273" s="87"/>
      <c r="RAO273" s="88"/>
      <c r="RAP273" s="12"/>
      <c r="RAQ273" s="12"/>
      <c r="RAR273" s="88"/>
      <c r="RAS273" s="88"/>
      <c r="RAT273" s="11"/>
      <c r="RAU273" s="11"/>
      <c r="RAV273" s="89"/>
      <c r="RAW273" s="87"/>
      <c r="RAX273" s="90"/>
      <c r="RAY273" s="91"/>
      <c r="RAZ273" s="86"/>
      <c r="RBA273" s="87"/>
      <c r="RBB273" s="87"/>
      <c r="RBC273" s="87"/>
      <c r="RBD273" s="87"/>
      <c r="RBE273" s="88"/>
      <c r="RBF273" s="12"/>
      <c r="RBG273" s="12"/>
      <c r="RBH273" s="88"/>
      <c r="RBI273" s="88"/>
      <c r="RBJ273" s="11"/>
      <c r="RBK273" s="11"/>
      <c r="RBL273" s="89"/>
      <c r="RBM273" s="87"/>
      <c r="RBN273" s="90"/>
      <c r="RBO273" s="91"/>
      <c r="RBP273" s="86"/>
      <c r="RBQ273" s="87"/>
      <c r="RBR273" s="87"/>
      <c r="RBS273" s="87"/>
      <c r="RBT273" s="87"/>
      <c r="RBU273" s="88"/>
      <c r="RBV273" s="12"/>
      <c r="RBW273" s="12"/>
      <c r="RBX273" s="88"/>
      <c r="RBY273" s="88"/>
      <c r="RBZ273" s="11"/>
      <c r="RCA273" s="11"/>
      <c r="RCB273" s="89"/>
      <c r="RCC273" s="87"/>
      <c r="RCD273" s="90"/>
      <c r="RCE273" s="91"/>
      <c r="RCF273" s="86"/>
      <c r="RCG273" s="87"/>
      <c r="RCH273" s="87"/>
      <c r="RCI273" s="87"/>
      <c r="RCJ273" s="87"/>
      <c r="RCK273" s="88"/>
      <c r="RCL273" s="12"/>
      <c r="RCM273" s="12"/>
      <c r="RCN273" s="88"/>
      <c r="RCO273" s="88"/>
      <c r="RCP273" s="11"/>
      <c r="RCQ273" s="11"/>
      <c r="RCR273" s="89"/>
      <c r="RCS273" s="87"/>
      <c r="RCT273" s="90"/>
      <c r="RCU273" s="91"/>
      <c r="RCV273" s="86"/>
      <c r="RCW273" s="87"/>
      <c r="RCX273" s="87"/>
      <c r="RCY273" s="87"/>
      <c r="RCZ273" s="87"/>
      <c r="RDA273" s="88"/>
      <c r="RDB273" s="12"/>
      <c r="RDC273" s="12"/>
      <c r="RDD273" s="88"/>
      <c r="RDE273" s="88"/>
      <c r="RDF273" s="11"/>
      <c r="RDG273" s="11"/>
      <c r="RDH273" s="89"/>
      <c r="RDI273" s="87"/>
      <c r="RDJ273" s="90"/>
      <c r="RDK273" s="91"/>
      <c r="RDL273" s="86"/>
      <c r="RDM273" s="87"/>
      <c r="RDN273" s="87"/>
      <c r="RDO273" s="87"/>
      <c r="RDP273" s="87"/>
      <c r="RDQ273" s="88"/>
      <c r="RDR273" s="12"/>
      <c r="RDS273" s="12"/>
      <c r="RDT273" s="88"/>
      <c r="RDU273" s="88"/>
      <c r="RDV273" s="11"/>
      <c r="RDW273" s="11"/>
      <c r="RDX273" s="89"/>
      <c r="RDY273" s="87"/>
      <c r="RDZ273" s="90"/>
      <c r="REA273" s="91"/>
      <c r="REB273" s="86"/>
      <c r="REC273" s="87"/>
      <c r="RED273" s="87"/>
      <c r="REE273" s="87"/>
      <c r="REF273" s="87"/>
      <c r="REG273" s="88"/>
      <c r="REH273" s="12"/>
      <c r="REI273" s="12"/>
      <c r="REJ273" s="88"/>
      <c r="REK273" s="88"/>
      <c r="REL273" s="11"/>
      <c r="REM273" s="11"/>
      <c r="REN273" s="89"/>
      <c r="REO273" s="87"/>
      <c r="REP273" s="90"/>
      <c r="REQ273" s="91"/>
      <c r="RER273" s="86"/>
      <c r="RES273" s="87"/>
      <c r="RET273" s="87"/>
      <c r="REU273" s="87"/>
      <c r="REV273" s="87"/>
      <c r="REW273" s="88"/>
      <c r="REX273" s="12"/>
      <c r="REY273" s="12"/>
      <c r="REZ273" s="88"/>
      <c r="RFA273" s="88"/>
      <c r="RFB273" s="11"/>
      <c r="RFC273" s="11"/>
      <c r="RFD273" s="89"/>
      <c r="RFE273" s="87"/>
      <c r="RFF273" s="90"/>
      <c r="RFG273" s="91"/>
      <c r="RFH273" s="86"/>
      <c r="RFI273" s="87"/>
      <c r="RFJ273" s="87"/>
      <c r="RFK273" s="87"/>
      <c r="RFL273" s="87"/>
      <c r="RFM273" s="88"/>
      <c r="RFN273" s="12"/>
      <c r="RFO273" s="12"/>
      <c r="RFP273" s="88"/>
      <c r="RFQ273" s="88"/>
      <c r="RFR273" s="11"/>
      <c r="RFS273" s="11"/>
      <c r="RFT273" s="89"/>
      <c r="RFU273" s="87"/>
      <c r="RFV273" s="90"/>
      <c r="RFW273" s="91"/>
      <c r="RFX273" s="86"/>
      <c r="RFY273" s="87"/>
      <c r="RFZ273" s="87"/>
      <c r="RGA273" s="87"/>
      <c r="RGB273" s="87"/>
      <c r="RGC273" s="88"/>
      <c r="RGD273" s="12"/>
      <c r="RGE273" s="12"/>
      <c r="RGF273" s="88"/>
      <c r="RGG273" s="88"/>
      <c r="RGH273" s="11"/>
      <c r="RGI273" s="11"/>
      <c r="RGJ273" s="89"/>
      <c r="RGK273" s="87"/>
      <c r="RGL273" s="90"/>
      <c r="RGM273" s="91"/>
      <c r="RGN273" s="86"/>
      <c r="RGO273" s="87"/>
      <c r="RGP273" s="87"/>
      <c r="RGQ273" s="87"/>
      <c r="RGR273" s="87"/>
      <c r="RGS273" s="88"/>
      <c r="RGT273" s="12"/>
      <c r="RGU273" s="12"/>
      <c r="RGV273" s="88"/>
      <c r="RGW273" s="88"/>
      <c r="RGX273" s="11"/>
      <c r="RGY273" s="11"/>
      <c r="RGZ273" s="89"/>
      <c r="RHA273" s="87"/>
      <c r="RHB273" s="90"/>
      <c r="RHC273" s="91"/>
      <c r="RHD273" s="86"/>
      <c r="RHE273" s="87"/>
      <c r="RHF273" s="87"/>
      <c r="RHG273" s="87"/>
      <c r="RHH273" s="87"/>
      <c r="RHI273" s="88"/>
      <c r="RHJ273" s="12"/>
      <c r="RHK273" s="12"/>
      <c r="RHL273" s="88"/>
      <c r="RHM273" s="88"/>
      <c r="RHN273" s="11"/>
      <c r="RHO273" s="11"/>
      <c r="RHP273" s="89"/>
      <c r="RHQ273" s="87"/>
      <c r="RHR273" s="90"/>
      <c r="RHS273" s="91"/>
      <c r="RHT273" s="86"/>
      <c r="RHU273" s="87"/>
      <c r="RHV273" s="87"/>
      <c r="RHW273" s="87"/>
      <c r="RHX273" s="87"/>
      <c r="RHY273" s="88"/>
      <c r="RHZ273" s="12"/>
      <c r="RIA273" s="12"/>
      <c r="RIB273" s="88"/>
      <c r="RIC273" s="88"/>
      <c r="RID273" s="11"/>
      <c r="RIE273" s="11"/>
      <c r="RIF273" s="89"/>
      <c r="RIG273" s="87"/>
      <c r="RIH273" s="90"/>
      <c r="RII273" s="91"/>
      <c r="RIJ273" s="86"/>
      <c r="RIK273" s="87"/>
      <c r="RIL273" s="87"/>
      <c r="RIM273" s="87"/>
      <c r="RIN273" s="87"/>
      <c r="RIO273" s="88"/>
      <c r="RIP273" s="12"/>
      <c r="RIQ273" s="12"/>
      <c r="RIR273" s="88"/>
      <c r="RIS273" s="88"/>
      <c r="RIT273" s="11"/>
      <c r="RIU273" s="11"/>
      <c r="RIV273" s="89"/>
      <c r="RIW273" s="87"/>
      <c r="RIX273" s="90"/>
      <c r="RIY273" s="91"/>
      <c r="RIZ273" s="86"/>
      <c r="RJA273" s="87"/>
      <c r="RJB273" s="87"/>
      <c r="RJC273" s="87"/>
      <c r="RJD273" s="87"/>
      <c r="RJE273" s="88"/>
      <c r="RJF273" s="12"/>
      <c r="RJG273" s="12"/>
      <c r="RJH273" s="88"/>
      <c r="RJI273" s="88"/>
      <c r="RJJ273" s="11"/>
      <c r="RJK273" s="11"/>
      <c r="RJL273" s="89"/>
      <c r="RJM273" s="87"/>
      <c r="RJN273" s="90"/>
      <c r="RJO273" s="91"/>
      <c r="RJP273" s="86"/>
      <c r="RJQ273" s="87"/>
      <c r="RJR273" s="87"/>
      <c r="RJS273" s="87"/>
      <c r="RJT273" s="87"/>
      <c r="RJU273" s="88"/>
      <c r="RJV273" s="12"/>
      <c r="RJW273" s="12"/>
      <c r="RJX273" s="88"/>
      <c r="RJY273" s="88"/>
      <c r="RJZ273" s="11"/>
      <c r="RKA273" s="11"/>
      <c r="RKB273" s="89"/>
      <c r="RKC273" s="87"/>
      <c r="RKD273" s="90"/>
      <c r="RKE273" s="91"/>
      <c r="RKF273" s="86"/>
      <c r="RKG273" s="87"/>
      <c r="RKH273" s="87"/>
      <c r="RKI273" s="87"/>
      <c r="RKJ273" s="87"/>
      <c r="RKK273" s="88"/>
      <c r="RKL273" s="12"/>
      <c r="RKM273" s="12"/>
      <c r="RKN273" s="88"/>
      <c r="RKO273" s="88"/>
      <c r="RKP273" s="11"/>
      <c r="RKQ273" s="11"/>
      <c r="RKR273" s="89"/>
      <c r="RKS273" s="87"/>
      <c r="RKT273" s="90"/>
      <c r="RKU273" s="91"/>
      <c r="RKV273" s="86"/>
      <c r="RKW273" s="87"/>
      <c r="RKX273" s="87"/>
      <c r="RKY273" s="87"/>
      <c r="RKZ273" s="87"/>
      <c r="RLA273" s="88"/>
      <c r="RLB273" s="12"/>
      <c r="RLC273" s="12"/>
      <c r="RLD273" s="88"/>
      <c r="RLE273" s="88"/>
      <c r="RLF273" s="11"/>
      <c r="RLG273" s="11"/>
      <c r="RLH273" s="89"/>
      <c r="RLI273" s="87"/>
      <c r="RLJ273" s="90"/>
      <c r="RLK273" s="91"/>
      <c r="RLL273" s="86"/>
      <c r="RLM273" s="87"/>
      <c r="RLN273" s="87"/>
      <c r="RLO273" s="87"/>
      <c r="RLP273" s="87"/>
      <c r="RLQ273" s="88"/>
      <c r="RLR273" s="12"/>
      <c r="RLS273" s="12"/>
      <c r="RLT273" s="88"/>
      <c r="RLU273" s="88"/>
      <c r="RLV273" s="11"/>
      <c r="RLW273" s="11"/>
      <c r="RLX273" s="89"/>
      <c r="RLY273" s="87"/>
      <c r="RLZ273" s="90"/>
      <c r="RMA273" s="91"/>
      <c r="RMB273" s="86"/>
      <c r="RMC273" s="87"/>
      <c r="RMD273" s="87"/>
      <c r="RME273" s="87"/>
      <c r="RMF273" s="87"/>
      <c r="RMG273" s="88"/>
      <c r="RMH273" s="12"/>
      <c r="RMI273" s="12"/>
      <c r="RMJ273" s="88"/>
      <c r="RMK273" s="88"/>
      <c r="RML273" s="11"/>
      <c r="RMM273" s="11"/>
      <c r="RMN273" s="89"/>
      <c r="RMO273" s="87"/>
      <c r="RMP273" s="90"/>
      <c r="RMQ273" s="91"/>
      <c r="RMR273" s="86"/>
      <c r="RMS273" s="87"/>
      <c r="RMT273" s="87"/>
      <c r="RMU273" s="87"/>
      <c r="RMV273" s="87"/>
      <c r="RMW273" s="88"/>
      <c r="RMX273" s="12"/>
      <c r="RMY273" s="12"/>
      <c r="RMZ273" s="88"/>
      <c r="RNA273" s="88"/>
      <c r="RNB273" s="11"/>
      <c r="RNC273" s="11"/>
      <c r="RND273" s="89"/>
      <c r="RNE273" s="87"/>
      <c r="RNF273" s="90"/>
      <c r="RNG273" s="91"/>
      <c r="RNH273" s="86"/>
      <c r="RNI273" s="87"/>
      <c r="RNJ273" s="87"/>
      <c r="RNK273" s="87"/>
      <c r="RNL273" s="87"/>
      <c r="RNM273" s="88"/>
      <c r="RNN273" s="12"/>
      <c r="RNO273" s="12"/>
      <c r="RNP273" s="88"/>
      <c r="RNQ273" s="88"/>
      <c r="RNR273" s="11"/>
      <c r="RNS273" s="11"/>
      <c r="RNT273" s="89"/>
      <c r="RNU273" s="87"/>
      <c r="RNV273" s="90"/>
      <c r="RNW273" s="91"/>
      <c r="RNX273" s="86"/>
      <c r="RNY273" s="87"/>
      <c r="RNZ273" s="87"/>
      <c r="ROA273" s="87"/>
      <c r="ROB273" s="87"/>
      <c r="ROC273" s="88"/>
      <c r="ROD273" s="12"/>
      <c r="ROE273" s="12"/>
      <c r="ROF273" s="88"/>
      <c r="ROG273" s="88"/>
      <c r="ROH273" s="11"/>
      <c r="ROI273" s="11"/>
      <c r="ROJ273" s="89"/>
      <c r="ROK273" s="87"/>
      <c r="ROL273" s="90"/>
      <c r="ROM273" s="91"/>
      <c r="RON273" s="86"/>
      <c r="ROO273" s="87"/>
      <c r="ROP273" s="87"/>
      <c r="ROQ273" s="87"/>
      <c r="ROR273" s="87"/>
      <c r="ROS273" s="88"/>
      <c r="ROT273" s="12"/>
      <c r="ROU273" s="12"/>
      <c r="ROV273" s="88"/>
      <c r="ROW273" s="88"/>
      <c r="ROX273" s="11"/>
      <c r="ROY273" s="11"/>
      <c r="ROZ273" s="89"/>
      <c r="RPA273" s="87"/>
      <c r="RPB273" s="90"/>
      <c r="RPC273" s="91"/>
      <c r="RPD273" s="86"/>
      <c r="RPE273" s="87"/>
      <c r="RPF273" s="87"/>
      <c r="RPG273" s="87"/>
      <c r="RPH273" s="87"/>
      <c r="RPI273" s="88"/>
      <c r="RPJ273" s="12"/>
      <c r="RPK273" s="12"/>
      <c r="RPL273" s="88"/>
      <c r="RPM273" s="88"/>
      <c r="RPN273" s="11"/>
      <c r="RPO273" s="11"/>
      <c r="RPP273" s="89"/>
      <c r="RPQ273" s="87"/>
      <c r="RPR273" s="90"/>
      <c r="RPS273" s="91"/>
      <c r="RPT273" s="86"/>
      <c r="RPU273" s="87"/>
      <c r="RPV273" s="87"/>
      <c r="RPW273" s="87"/>
      <c r="RPX273" s="87"/>
      <c r="RPY273" s="88"/>
      <c r="RPZ273" s="12"/>
      <c r="RQA273" s="12"/>
      <c r="RQB273" s="88"/>
      <c r="RQC273" s="88"/>
      <c r="RQD273" s="11"/>
      <c r="RQE273" s="11"/>
      <c r="RQF273" s="89"/>
      <c r="RQG273" s="87"/>
      <c r="RQH273" s="90"/>
      <c r="RQI273" s="91"/>
      <c r="RQJ273" s="86"/>
      <c r="RQK273" s="87"/>
      <c r="RQL273" s="87"/>
      <c r="RQM273" s="87"/>
      <c r="RQN273" s="87"/>
      <c r="RQO273" s="88"/>
      <c r="RQP273" s="12"/>
      <c r="RQQ273" s="12"/>
      <c r="RQR273" s="88"/>
      <c r="RQS273" s="88"/>
      <c r="RQT273" s="11"/>
      <c r="RQU273" s="11"/>
      <c r="RQV273" s="89"/>
      <c r="RQW273" s="87"/>
      <c r="RQX273" s="90"/>
      <c r="RQY273" s="91"/>
      <c r="RQZ273" s="86"/>
      <c r="RRA273" s="87"/>
      <c r="RRB273" s="87"/>
      <c r="RRC273" s="87"/>
      <c r="RRD273" s="87"/>
      <c r="RRE273" s="88"/>
      <c r="RRF273" s="12"/>
      <c r="RRG273" s="12"/>
      <c r="RRH273" s="88"/>
      <c r="RRI273" s="88"/>
      <c r="RRJ273" s="11"/>
      <c r="RRK273" s="11"/>
      <c r="RRL273" s="89"/>
      <c r="RRM273" s="87"/>
      <c r="RRN273" s="90"/>
      <c r="RRO273" s="91"/>
      <c r="RRP273" s="86"/>
      <c r="RRQ273" s="87"/>
      <c r="RRR273" s="87"/>
      <c r="RRS273" s="87"/>
      <c r="RRT273" s="87"/>
      <c r="RRU273" s="88"/>
      <c r="RRV273" s="12"/>
      <c r="RRW273" s="12"/>
      <c r="RRX273" s="88"/>
      <c r="RRY273" s="88"/>
      <c r="RRZ273" s="11"/>
      <c r="RSA273" s="11"/>
      <c r="RSB273" s="89"/>
      <c r="RSC273" s="87"/>
      <c r="RSD273" s="90"/>
      <c r="RSE273" s="91"/>
      <c r="RSF273" s="86"/>
      <c r="RSG273" s="87"/>
      <c r="RSH273" s="87"/>
      <c r="RSI273" s="87"/>
      <c r="RSJ273" s="87"/>
      <c r="RSK273" s="88"/>
      <c r="RSL273" s="12"/>
      <c r="RSM273" s="12"/>
      <c r="RSN273" s="88"/>
      <c r="RSO273" s="88"/>
      <c r="RSP273" s="11"/>
      <c r="RSQ273" s="11"/>
      <c r="RSR273" s="89"/>
      <c r="RSS273" s="87"/>
      <c r="RST273" s="90"/>
      <c r="RSU273" s="91"/>
      <c r="RSV273" s="86"/>
      <c r="RSW273" s="87"/>
      <c r="RSX273" s="87"/>
      <c r="RSY273" s="87"/>
      <c r="RSZ273" s="87"/>
      <c r="RTA273" s="88"/>
      <c r="RTB273" s="12"/>
      <c r="RTC273" s="12"/>
      <c r="RTD273" s="88"/>
      <c r="RTE273" s="88"/>
      <c r="RTF273" s="11"/>
      <c r="RTG273" s="11"/>
      <c r="RTH273" s="89"/>
      <c r="RTI273" s="87"/>
      <c r="RTJ273" s="90"/>
      <c r="RTK273" s="91"/>
      <c r="RTL273" s="86"/>
      <c r="RTM273" s="87"/>
      <c r="RTN273" s="87"/>
      <c r="RTO273" s="87"/>
      <c r="RTP273" s="87"/>
      <c r="RTQ273" s="88"/>
      <c r="RTR273" s="12"/>
      <c r="RTS273" s="12"/>
      <c r="RTT273" s="88"/>
      <c r="RTU273" s="88"/>
      <c r="RTV273" s="11"/>
      <c r="RTW273" s="11"/>
      <c r="RTX273" s="89"/>
      <c r="RTY273" s="87"/>
      <c r="RTZ273" s="90"/>
      <c r="RUA273" s="91"/>
      <c r="RUB273" s="86"/>
      <c r="RUC273" s="87"/>
      <c r="RUD273" s="87"/>
      <c r="RUE273" s="87"/>
      <c r="RUF273" s="87"/>
      <c r="RUG273" s="88"/>
      <c r="RUH273" s="12"/>
      <c r="RUI273" s="12"/>
      <c r="RUJ273" s="88"/>
      <c r="RUK273" s="88"/>
      <c r="RUL273" s="11"/>
      <c r="RUM273" s="11"/>
      <c r="RUN273" s="89"/>
      <c r="RUO273" s="87"/>
      <c r="RUP273" s="90"/>
      <c r="RUQ273" s="91"/>
      <c r="RUR273" s="86"/>
      <c r="RUS273" s="87"/>
      <c r="RUT273" s="87"/>
      <c r="RUU273" s="87"/>
      <c r="RUV273" s="87"/>
      <c r="RUW273" s="88"/>
      <c r="RUX273" s="12"/>
      <c r="RUY273" s="12"/>
      <c r="RUZ273" s="88"/>
      <c r="RVA273" s="88"/>
      <c r="RVB273" s="11"/>
      <c r="RVC273" s="11"/>
      <c r="RVD273" s="89"/>
      <c r="RVE273" s="87"/>
      <c r="RVF273" s="90"/>
      <c r="RVG273" s="91"/>
      <c r="RVH273" s="86"/>
      <c r="RVI273" s="87"/>
      <c r="RVJ273" s="87"/>
      <c r="RVK273" s="87"/>
      <c r="RVL273" s="87"/>
      <c r="RVM273" s="88"/>
      <c r="RVN273" s="12"/>
      <c r="RVO273" s="12"/>
      <c r="RVP273" s="88"/>
      <c r="RVQ273" s="88"/>
      <c r="RVR273" s="11"/>
      <c r="RVS273" s="11"/>
      <c r="RVT273" s="89"/>
      <c r="RVU273" s="87"/>
      <c r="RVV273" s="90"/>
      <c r="RVW273" s="91"/>
      <c r="RVX273" s="86"/>
      <c r="RVY273" s="87"/>
      <c r="RVZ273" s="87"/>
      <c r="RWA273" s="87"/>
      <c r="RWB273" s="87"/>
      <c r="RWC273" s="88"/>
      <c r="RWD273" s="12"/>
      <c r="RWE273" s="12"/>
      <c r="RWF273" s="88"/>
      <c r="RWG273" s="88"/>
      <c r="RWH273" s="11"/>
      <c r="RWI273" s="11"/>
      <c r="RWJ273" s="89"/>
      <c r="RWK273" s="87"/>
      <c r="RWL273" s="90"/>
      <c r="RWM273" s="91"/>
      <c r="RWN273" s="86"/>
      <c r="RWO273" s="87"/>
      <c r="RWP273" s="87"/>
      <c r="RWQ273" s="87"/>
      <c r="RWR273" s="87"/>
      <c r="RWS273" s="88"/>
      <c r="RWT273" s="12"/>
      <c r="RWU273" s="12"/>
      <c r="RWV273" s="88"/>
      <c r="RWW273" s="88"/>
      <c r="RWX273" s="11"/>
      <c r="RWY273" s="11"/>
      <c r="RWZ273" s="89"/>
      <c r="RXA273" s="87"/>
      <c r="RXB273" s="90"/>
      <c r="RXC273" s="91"/>
      <c r="RXD273" s="86"/>
      <c r="RXE273" s="87"/>
      <c r="RXF273" s="87"/>
      <c r="RXG273" s="87"/>
      <c r="RXH273" s="87"/>
      <c r="RXI273" s="88"/>
      <c r="RXJ273" s="12"/>
      <c r="RXK273" s="12"/>
      <c r="RXL273" s="88"/>
      <c r="RXM273" s="88"/>
      <c r="RXN273" s="11"/>
      <c r="RXO273" s="11"/>
      <c r="RXP273" s="89"/>
      <c r="RXQ273" s="87"/>
      <c r="RXR273" s="90"/>
      <c r="RXS273" s="91"/>
      <c r="RXT273" s="86"/>
      <c r="RXU273" s="87"/>
      <c r="RXV273" s="87"/>
      <c r="RXW273" s="87"/>
      <c r="RXX273" s="87"/>
      <c r="RXY273" s="88"/>
      <c r="RXZ273" s="12"/>
      <c r="RYA273" s="12"/>
      <c r="RYB273" s="88"/>
      <c r="RYC273" s="88"/>
      <c r="RYD273" s="11"/>
      <c r="RYE273" s="11"/>
      <c r="RYF273" s="89"/>
      <c r="RYG273" s="87"/>
      <c r="RYH273" s="90"/>
      <c r="RYI273" s="91"/>
      <c r="RYJ273" s="86"/>
      <c r="RYK273" s="87"/>
      <c r="RYL273" s="87"/>
      <c r="RYM273" s="87"/>
      <c r="RYN273" s="87"/>
      <c r="RYO273" s="88"/>
      <c r="RYP273" s="12"/>
      <c r="RYQ273" s="12"/>
      <c r="RYR273" s="88"/>
      <c r="RYS273" s="88"/>
      <c r="RYT273" s="11"/>
      <c r="RYU273" s="11"/>
      <c r="RYV273" s="89"/>
      <c r="RYW273" s="87"/>
      <c r="RYX273" s="90"/>
      <c r="RYY273" s="91"/>
      <c r="RYZ273" s="86"/>
      <c r="RZA273" s="87"/>
      <c r="RZB273" s="87"/>
      <c r="RZC273" s="87"/>
      <c r="RZD273" s="87"/>
      <c r="RZE273" s="88"/>
      <c r="RZF273" s="12"/>
      <c r="RZG273" s="12"/>
      <c r="RZH273" s="88"/>
      <c r="RZI273" s="88"/>
      <c r="RZJ273" s="11"/>
      <c r="RZK273" s="11"/>
      <c r="RZL273" s="89"/>
      <c r="RZM273" s="87"/>
      <c r="RZN273" s="90"/>
      <c r="RZO273" s="91"/>
      <c r="RZP273" s="86"/>
      <c r="RZQ273" s="87"/>
      <c r="RZR273" s="87"/>
      <c r="RZS273" s="87"/>
      <c r="RZT273" s="87"/>
      <c r="RZU273" s="88"/>
      <c r="RZV273" s="12"/>
      <c r="RZW273" s="12"/>
      <c r="RZX273" s="88"/>
      <c r="RZY273" s="88"/>
      <c r="RZZ273" s="11"/>
      <c r="SAA273" s="11"/>
      <c r="SAB273" s="89"/>
      <c r="SAC273" s="87"/>
      <c r="SAD273" s="90"/>
      <c r="SAE273" s="91"/>
      <c r="SAF273" s="86"/>
      <c r="SAG273" s="87"/>
      <c r="SAH273" s="87"/>
      <c r="SAI273" s="87"/>
      <c r="SAJ273" s="87"/>
      <c r="SAK273" s="88"/>
      <c r="SAL273" s="12"/>
      <c r="SAM273" s="12"/>
      <c r="SAN273" s="88"/>
      <c r="SAO273" s="88"/>
      <c r="SAP273" s="11"/>
      <c r="SAQ273" s="11"/>
      <c r="SAR273" s="89"/>
      <c r="SAS273" s="87"/>
      <c r="SAT273" s="90"/>
      <c r="SAU273" s="91"/>
      <c r="SAV273" s="86"/>
      <c r="SAW273" s="87"/>
      <c r="SAX273" s="87"/>
      <c r="SAY273" s="87"/>
      <c r="SAZ273" s="87"/>
      <c r="SBA273" s="88"/>
      <c r="SBB273" s="12"/>
      <c r="SBC273" s="12"/>
      <c r="SBD273" s="88"/>
      <c r="SBE273" s="88"/>
      <c r="SBF273" s="11"/>
      <c r="SBG273" s="11"/>
      <c r="SBH273" s="89"/>
      <c r="SBI273" s="87"/>
      <c r="SBJ273" s="90"/>
      <c r="SBK273" s="91"/>
      <c r="SBL273" s="86"/>
      <c r="SBM273" s="87"/>
      <c r="SBN273" s="87"/>
      <c r="SBO273" s="87"/>
      <c r="SBP273" s="87"/>
      <c r="SBQ273" s="88"/>
      <c r="SBR273" s="12"/>
      <c r="SBS273" s="12"/>
      <c r="SBT273" s="88"/>
      <c r="SBU273" s="88"/>
      <c r="SBV273" s="11"/>
      <c r="SBW273" s="11"/>
      <c r="SBX273" s="89"/>
      <c r="SBY273" s="87"/>
      <c r="SBZ273" s="90"/>
      <c r="SCA273" s="91"/>
      <c r="SCB273" s="86"/>
      <c r="SCC273" s="87"/>
      <c r="SCD273" s="87"/>
      <c r="SCE273" s="87"/>
      <c r="SCF273" s="87"/>
      <c r="SCG273" s="88"/>
      <c r="SCH273" s="12"/>
      <c r="SCI273" s="12"/>
      <c r="SCJ273" s="88"/>
      <c r="SCK273" s="88"/>
      <c r="SCL273" s="11"/>
      <c r="SCM273" s="11"/>
      <c r="SCN273" s="89"/>
      <c r="SCO273" s="87"/>
      <c r="SCP273" s="90"/>
      <c r="SCQ273" s="91"/>
      <c r="SCR273" s="86"/>
      <c r="SCS273" s="87"/>
      <c r="SCT273" s="87"/>
      <c r="SCU273" s="87"/>
      <c r="SCV273" s="87"/>
      <c r="SCW273" s="88"/>
      <c r="SCX273" s="12"/>
      <c r="SCY273" s="12"/>
      <c r="SCZ273" s="88"/>
      <c r="SDA273" s="88"/>
      <c r="SDB273" s="11"/>
      <c r="SDC273" s="11"/>
      <c r="SDD273" s="89"/>
      <c r="SDE273" s="87"/>
      <c r="SDF273" s="90"/>
      <c r="SDG273" s="91"/>
      <c r="SDH273" s="86"/>
      <c r="SDI273" s="87"/>
      <c r="SDJ273" s="87"/>
      <c r="SDK273" s="87"/>
      <c r="SDL273" s="87"/>
      <c r="SDM273" s="88"/>
      <c r="SDN273" s="12"/>
      <c r="SDO273" s="12"/>
      <c r="SDP273" s="88"/>
      <c r="SDQ273" s="88"/>
      <c r="SDR273" s="11"/>
      <c r="SDS273" s="11"/>
      <c r="SDT273" s="89"/>
      <c r="SDU273" s="87"/>
      <c r="SDV273" s="90"/>
      <c r="SDW273" s="91"/>
      <c r="SDX273" s="86"/>
      <c r="SDY273" s="87"/>
      <c r="SDZ273" s="87"/>
      <c r="SEA273" s="87"/>
      <c r="SEB273" s="87"/>
      <c r="SEC273" s="88"/>
      <c r="SED273" s="12"/>
      <c r="SEE273" s="12"/>
      <c r="SEF273" s="88"/>
      <c r="SEG273" s="88"/>
      <c r="SEH273" s="11"/>
      <c r="SEI273" s="11"/>
      <c r="SEJ273" s="89"/>
      <c r="SEK273" s="87"/>
      <c r="SEL273" s="90"/>
      <c r="SEM273" s="91"/>
      <c r="SEN273" s="86"/>
      <c r="SEO273" s="87"/>
      <c r="SEP273" s="87"/>
      <c r="SEQ273" s="87"/>
      <c r="SER273" s="87"/>
      <c r="SES273" s="88"/>
      <c r="SET273" s="12"/>
      <c r="SEU273" s="12"/>
      <c r="SEV273" s="88"/>
      <c r="SEW273" s="88"/>
      <c r="SEX273" s="11"/>
      <c r="SEY273" s="11"/>
      <c r="SEZ273" s="89"/>
      <c r="SFA273" s="87"/>
      <c r="SFB273" s="90"/>
      <c r="SFC273" s="91"/>
      <c r="SFD273" s="86"/>
      <c r="SFE273" s="87"/>
      <c r="SFF273" s="87"/>
      <c r="SFG273" s="87"/>
      <c r="SFH273" s="87"/>
      <c r="SFI273" s="88"/>
      <c r="SFJ273" s="12"/>
      <c r="SFK273" s="12"/>
      <c r="SFL273" s="88"/>
      <c r="SFM273" s="88"/>
      <c r="SFN273" s="11"/>
      <c r="SFO273" s="11"/>
      <c r="SFP273" s="89"/>
      <c r="SFQ273" s="87"/>
      <c r="SFR273" s="90"/>
      <c r="SFS273" s="91"/>
      <c r="SFT273" s="86"/>
      <c r="SFU273" s="87"/>
      <c r="SFV273" s="87"/>
      <c r="SFW273" s="87"/>
      <c r="SFX273" s="87"/>
      <c r="SFY273" s="88"/>
      <c r="SFZ273" s="12"/>
      <c r="SGA273" s="12"/>
      <c r="SGB273" s="88"/>
      <c r="SGC273" s="88"/>
      <c r="SGD273" s="11"/>
      <c r="SGE273" s="11"/>
      <c r="SGF273" s="89"/>
      <c r="SGG273" s="87"/>
      <c r="SGH273" s="90"/>
      <c r="SGI273" s="91"/>
      <c r="SGJ273" s="86"/>
      <c r="SGK273" s="87"/>
      <c r="SGL273" s="87"/>
      <c r="SGM273" s="87"/>
      <c r="SGN273" s="87"/>
      <c r="SGO273" s="88"/>
      <c r="SGP273" s="12"/>
      <c r="SGQ273" s="12"/>
      <c r="SGR273" s="88"/>
      <c r="SGS273" s="88"/>
      <c r="SGT273" s="11"/>
      <c r="SGU273" s="11"/>
      <c r="SGV273" s="89"/>
      <c r="SGW273" s="87"/>
      <c r="SGX273" s="90"/>
      <c r="SGY273" s="91"/>
      <c r="SGZ273" s="86"/>
      <c r="SHA273" s="87"/>
      <c r="SHB273" s="87"/>
      <c r="SHC273" s="87"/>
      <c r="SHD273" s="87"/>
      <c r="SHE273" s="88"/>
      <c r="SHF273" s="12"/>
      <c r="SHG273" s="12"/>
      <c r="SHH273" s="88"/>
      <c r="SHI273" s="88"/>
      <c r="SHJ273" s="11"/>
      <c r="SHK273" s="11"/>
      <c r="SHL273" s="89"/>
      <c r="SHM273" s="87"/>
      <c r="SHN273" s="90"/>
      <c r="SHO273" s="91"/>
      <c r="SHP273" s="86"/>
      <c r="SHQ273" s="87"/>
      <c r="SHR273" s="87"/>
      <c r="SHS273" s="87"/>
      <c r="SHT273" s="87"/>
      <c r="SHU273" s="88"/>
      <c r="SHV273" s="12"/>
      <c r="SHW273" s="12"/>
      <c r="SHX273" s="88"/>
      <c r="SHY273" s="88"/>
      <c r="SHZ273" s="11"/>
      <c r="SIA273" s="11"/>
      <c r="SIB273" s="89"/>
      <c r="SIC273" s="87"/>
      <c r="SID273" s="90"/>
      <c r="SIE273" s="91"/>
      <c r="SIF273" s="86"/>
      <c r="SIG273" s="87"/>
      <c r="SIH273" s="87"/>
      <c r="SII273" s="87"/>
      <c r="SIJ273" s="87"/>
      <c r="SIK273" s="88"/>
      <c r="SIL273" s="12"/>
      <c r="SIM273" s="12"/>
      <c r="SIN273" s="88"/>
      <c r="SIO273" s="88"/>
      <c r="SIP273" s="11"/>
      <c r="SIQ273" s="11"/>
      <c r="SIR273" s="89"/>
      <c r="SIS273" s="87"/>
      <c r="SIT273" s="90"/>
      <c r="SIU273" s="91"/>
      <c r="SIV273" s="86"/>
      <c r="SIW273" s="87"/>
      <c r="SIX273" s="87"/>
      <c r="SIY273" s="87"/>
      <c r="SIZ273" s="87"/>
      <c r="SJA273" s="88"/>
      <c r="SJB273" s="12"/>
      <c r="SJC273" s="12"/>
      <c r="SJD273" s="88"/>
      <c r="SJE273" s="88"/>
      <c r="SJF273" s="11"/>
      <c r="SJG273" s="11"/>
      <c r="SJH273" s="89"/>
      <c r="SJI273" s="87"/>
      <c r="SJJ273" s="90"/>
      <c r="SJK273" s="91"/>
      <c r="SJL273" s="86"/>
      <c r="SJM273" s="87"/>
      <c r="SJN273" s="87"/>
      <c r="SJO273" s="87"/>
      <c r="SJP273" s="87"/>
      <c r="SJQ273" s="88"/>
      <c r="SJR273" s="12"/>
      <c r="SJS273" s="12"/>
      <c r="SJT273" s="88"/>
      <c r="SJU273" s="88"/>
      <c r="SJV273" s="11"/>
      <c r="SJW273" s="11"/>
      <c r="SJX273" s="89"/>
      <c r="SJY273" s="87"/>
      <c r="SJZ273" s="90"/>
      <c r="SKA273" s="91"/>
      <c r="SKB273" s="86"/>
      <c r="SKC273" s="87"/>
      <c r="SKD273" s="87"/>
      <c r="SKE273" s="87"/>
      <c r="SKF273" s="87"/>
      <c r="SKG273" s="88"/>
      <c r="SKH273" s="12"/>
      <c r="SKI273" s="12"/>
      <c r="SKJ273" s="88"/>
      <c r="SKK273" s="88"/>
      <c r="SKL273" s="11"/>
      <c r="SKM273" s="11"/>
      <c r="SKN273" s="89"/>
      <c r="SKO273" s="87"/>
      <c r="SKP273" s="90"/>
      <c r="SKQ273" s="91"/>
      <c r="SKR273" s="86"/>
      <c r="SKS273" s="87"/>
      <c r="SKT273" s="87"/>
      <c r="SKU273" s="87"/>
      <c r="SKV273" s="87"/>
      <c r="SKW273" s="88"/>
      <c r="SKX273" s="12"/>
      <c r="SKY273" s="12"/>
      <c r="SKZ273" s="88"/>
      <c r="SLA273" s="88"/>
      <c r="SLB273" s="11"/>
      <c r="SLC273" s="11"/>
      <c r="SLD273" s="89"/>
      <c r="SLE273" s="87"/>
      <c r="SLF273" s="90"/>
      <c r="SLG273" s="91"/>
      <c r="SLH273" s="86"/>
      <c r="SLI273" s="87"/>
      <c r="SLJ273" s="87"/>
      <c r="SLK273" s="87"/>
      <c r="SLL273" s="87"/>
      <c r="SLM273" s="88"/>
      <c r="SLN273" s="12"/>
      <c r="SLO273" s="12"/>
      <c r="SLP273" s="88"/>
      <c r="SLQ273" s="88"/>
      <c r="SLR273" s="11"/>
      <c r="SLS273" s="11"/>
      <c r="SLT273" s="89"/>
      <c r="SLU273" s="87"/>
      <c r="SLV273" s="90"/>
      <c r="SLW273" s="91"/>
      <c r="SLX273" s="86"/>
      <c r="SLY273" s="87"/>
      <c r="SLZ273" s="87"/>
      <c r="SMA273" s="87"/>
      <c r="SMB273" s="87"/>
      <c r="SMC273" s="88"/>
      <c r="SMD273" s="12"/>
      <c r="SME273" s="12"/>
      <c r="SMF273" s="88"/>
      <c r="SMG273" s="88"/>
      <c r="SMH273" s="11"/>
      <c r="SMI273" s="11"/>
      <c r="SMJ273" s="89"/>
      <c r="SMK273" s="87"/>
      <c r="SML273" s="90"/>
      <c r="SMM273" s="91"/>
      <c r="SMN273" s="86"/>
      <c r="SMO273" s="87"/>
      <c r="SMP273" s="87"/>
      <c r="SMQ273" s="87"/>
      <c r="SMR273" s="87"/>
      <c r="SMS273" s="88"/>
      <c r="SMT273" s="12"/>
      <c r="SMU273" s="12"/>
      <c r="SMV273" s="88"/>
      <c r="SMW273" s="88"/>
      <c r="SMX273" s="11"/>
      <c r="SMY273" s="11"/>
      <c r="SMZ273" s="89"/>
      <c r="SNA273" s="87"/>
      <c r="SNB273" s="90"/>
      <c r="SNC273" s="91"/>
      <c r="SND273" s="86"/>
      <c r="SNE273" s="87"/>
      <c r="SNF273" s="87"/>
      <c r="SNG273" s="87"/>
      <c r="SNH273" s="87"/>
      <c r="SNI273" s="88"/>
      <c r="SNJ273" s="12"/>
      <c r="SNK273" s="12"/>
      <c r="SNL273" s="88"/>
      <c r="SNM273" s="88"/>
      <c r="SNN273" s="11"/>
      <c r="SNO273" s="11"/>
      <c r="SNP273" s="89"/>
      <c r="SNQ273" s="87"/>
      <c r="SNR273" s="90"/>
      <c r="SNS273" s="91"/>
      <c r="SNT273" s="86"/>
      <c r="SNU273" s="87"/>
      <c r="SNV273" s="87"/>
      <c r="SNW273" s="87"/>
      <c r="SNX273" s="87"/>
      <c r="SNY273" s="88"/>
      <c r="SNZ273" s="12"/>
      <c r="SOA273" s="12"/>
      <c r="SOB273" s="88"/>
      <c r="SOC273" s="88"/>
      <c r="SOD273" s="11"/>
      <c r="SOE273" s="11"/>
      <c r="SOF273" s="89"/>
      <c r="SOG273" s="87"/>
      <c r="SOH273" s="90"/>
      <c r="SOI273" s="91"/>
      <c r="SOJ273" s="86"/>
      <c r="SOK273" s="87"/>
      <c r="SOL273" s="87"/>
      <c r="SOM273" s="87"/>
      <c r="SON273" s="87"/>
      <c r="SOO273" s="88"/>
      <c r="SOP273" s="12"/>
      <c r="SOQ273" s="12"/>
      <c r="SOR273" s="88"/>
      <c r="SOS273" s="88"/>
      <c r="SOT273" s="11"/>
      <c r="SOU273" s="11"/>
      <c r="SOV273" s="89"/>
      <c r="SOW273" s="87"/>
      <c r="SOX273" s="90"/>
      <c r="SOY273" s="91"/>
      <c r="SOZ273" s="86"/>
      <c r="SPA273" s="87"/>
      <c r="SPB273" s="87"/>
      <c r="SPC273" s="87"/>
      <c r="SPD273" s="87"/>
      <c r="SPE273" s="88"/>
      <c r="SPF273" s="12"/>
      <c r="SPG273" s="12"/>
      <c r="SPH273" s="88"/>
      <c r="SPI273" s="88"/>
      <c r="SPJ273" s="11"/>
      <c r="SPK273" s="11"/>
      <c r="SPL273" s="89"/>
      <c r="SPM273" s="87"/>
      <c r="SPN273" s="90"/>
      <c r="SPO273" s="91"/>
      <c r="SPP273" s="86"/>
      <c r="SPQ273" s="87"/>
      <c r="SPR273" s="87"/>
      <c r="SPS273" s="87"/>
      <c r="SPT273" s="87"/>
      <c r="SPU273" s="88"/>
      <c r="SPV273" s="12"/>
      <c r="SPW273" s="12"/>
      <c r="SPX273" s="88"/>
      <c r="SPY273" s="88"/>
      <c r="SPZ273" s="11"/>
      <c r="SQA273" s="11"/>
      <c r="SQB273" s="89"/>
      <c r="SQC273" s="87"/>
      <c r="SQD273" s="90"/>
      <c r="SQE273" s="91"/>
      <c r="SQF273" s="86"/>
      <c r="SQG273" s="87"/>
      <c r="SQH273" s="87"/>
      <c r="SQI273" s="87"/>
      <c r="SQJ273" s="87"/>
      <c r="SQK273" s="88"/>
      <c r="SQL273" s="12"/>
      <c r="SQM273" s="12"/>
      <c r="SQN273" s="88"/>
      <c r="SQO273" s="88"/>
      <c r="SQP273" s="11"/>
      <c r="SQQ273" s="11"/>
      <c r="SQR273" s="89"/>
      <c r="SQS273" s="87"/>
      <c r="SQT273" s="90"/>
      <c r="SQU273" s="91"/>
      <c r="SQV273" s="86"/>
      <c r="SQW273" s="87"/>
      <c r="SQX273" s="87"/>
      <c r="SQY273" s="87"/>
      <c r="SQZ273" s="87"/>
      <c r="SRA273" s="88"/>
      <c r="SRB273" s="12"/>
      <c r="SRC273" s="12"/>
      <c r="SRD273" s="88"/>
      <c r="SRE273" s="88"/>
      <c r="SRF273" s="11"/>
      <c r="SRG273" s="11"/>
      <c r="SRH273" s="89"/>
      <c r="SRI273" s="87"/>
      <c r="SRJ273" s="90"/>
      <c r="SRK273" s="91"/>
      <c r="SRL273" s="86"/>
      <c r="SRM273" s="87"/>
      <c r="SRN273" s="87"/>
      <c r="SRO273" s="87"/>
      <c r="SRP273" s="87"/>
      <c r="SRQ273" s="88"/>
      <c r="SRR273" s="12"/>
      <c r="SRS273" s="12"/>
      <c r="SRT273" s="88"/>
      <c r="SRU273" s="88"/>
      <c r="SRV273" s="11"/>
      <c r="SRW273" s="11"/>
      <c r="SRX273" s="89"/>
      <c r="SRY273" s="87"/>
      <c r="SRZ273" s="90"/>
      <c r="SSA273" s="91"/>
      <c r="SSB273" s="86"/>
      <c r="SSC273" s="87"/>
      <c r="SSD273" s="87"/>
      <c r="SSE273" s="87"/>
      <c r="SSF273" s="87"/>
      <c r="SSG273" s="88"/>
      <c r="SSH273" s="12"/>
      <c r="SSI273" s="12"/>
      <c r="SSJ273" s="88"/>
      <c r="SSK273" s="88"/>
      <c r="SSL273" s="11"/>
      <c r="SSM273" s="11"/>
      <c r="SSN273" s="89"/>
      <c r="SSO273" s="87"/>
      <c r="SSP273" s="90"/>
      <c r="SSQ273" s="91"/>
      <c r="SSR273" s="86"/>
      <c r="SSS273" s="87"/>
      <c r="SST273" s="87"/>
      <c r="SSU273" s="87"/>
      <c r="SSV273" s="87"/>
      <c r="SSW273" s="88"/>
      <c r="SSX273" s="12"/>
      <c r="SSY273" s="12"/>
      <c r="SSZ273" s="88"/>
      <c r="STA273" s="88"/>
      <c r="STB273" s="11"/>
      <c r="STC273" s="11"/>
      <c r="STD273" s="89"/>
      <c r="STE273" s="87"/>
      <c r="STF273" s="90"/>
      <c r="STG273" s="91"/>
      <c r="STH273" s="86"/>
      <c r="STI273" s="87"/>
      <c r="STJ273" s="87"/>
      <c r="STK273" s="87"/>
      <c r="STL273" s="87"/>
      <c r="STM273" s="88"/>
      <c r="STN273" s="12"/>
      <c r="STO273" s="12"/>
      <c r="STP273" s="88"/>
      <c r="STQ273" s="88"/>
      <c r="STR273" s="11"/>
      <c r="STS273" s="11"/>
      <c r="STT273" s="89"/>
      <c r="STU273" s="87"/>
      <c r="STV273" s="90"/>
      <c r="STW273" s="91"/>
      <c r="STX273" s="86"/>
      <c r="STY273" s="87"/>
      <c r="STZ273" s="87"/>
      <c r="SUA273" s="87"/>
      <c r="SUB273" s="87"/>
      <c r="SUC273" s="88"/>
      <c r="SUD273" s="12"/>
      <c r="SUE273" s="12"/>
      <c r="SUF273" s="88"/>
      <c r="SUG273" s="88"/>
      <c r="SUH273" s="11"/>
      <c r="SUI273" s="11"/>
      <c r="SUJ273" s="89"/>
      <c r="SUK273" s="87"/>
      <c r="SUL273" s="90"/>
      <c r="SUM273" s="91"/>
      <c r="SUN273" s="86"/>
      <c r="SUO273" s="87"/>
      <c r="SUP273" s="87"/>
      <c r="SUQ273" s="87"/>
      <c r="SUR273" s="87"/>
      <c r="SUS273" s="88"/>
      <c r="SUT273" s="12"/>
      <c r="SUU273" s="12"/>
      <c r="SUV273" s="88"/>
      <c r="SUW273" s="88"/>
      <c r="SUX273" s="11"/>
      <c r="SUY273" s="11"/>
      <c r="SUZ273" s="89"/>
      <c r="SVA273" s="87"/>
      <c r="SVB273" s="90"/>
      <c r="SVC273" s="91"/>
      <c r="SVD273" s="86"/>
      <c r="SVE273" s="87"/>
      <c r="SVF273" s="87"/>
      <c r="SVG273" s="87"/>
      <c r="SVH273" s="87"/>
      <c r="SVI273" s="88"/>
      <c r="SVJ273" s="12"/>
      <c r="SVK273" s="12"/>
      <c r="SVL273" s="88"/>
      <c r="SVM273" s="88"/>
      <c r="SVN273" s="11"/>
      <c r="SVO273" s="11"/>
      <c r="SVP273" s="89"/>
      <c r="SVQ273" s="87"/>
      <c r="SVR273" s="90"/>
      <c r="SVS273" s="91"/>
      <c r="SVT273" s="86"/>
      <c r="SVU273" s="87"/>
      <c r="SVV273" s="87"/>
      <c r="SVW273" s="87"/>
      <c r="SVX273" s="87"/>
      <c r="SVY273" s="88"/>
      <c r="SVZ273" s="12"/>
      <c r="SWA273" s="12"/>
      <c r="SWB273" s="88"/>
      <c r="SWC273" s="88"/>
      <c r="SWD273" s="11"/>
      <c r="SWE273" s="11"/>
      <c r="SWF273" s="89"/>
      <c r="SWG273" s="87"/>
      <c r="SWH273" s="90"/>
      <c r="SWI273" s="91"/>
      <c r="SWJ273" s="86"/>
      <c r="SWK273" s="87"/>
      <c r="SWL273" s="87"/>
      <c r="SWM273" s="87"/>
      <c r="SWN273" s="87"/>
      <c r="SWO273" s="88"/>
      <c r="SWP273" s="12"/>
      <c r="SWQ273" s="12"/>
      <c r="SWR273" s="88"/>
      <c r="SWS273" s="88"/>
      <c r="SWT273" s="11"/>
      <c r="SWU273" s="11"/>
      <c r="SWV273" s="89"/>
      <c r="SWW273" s="87"/>
      <c r="SWX273" s="90"/>
      <c r="SWY273" s="91"/>
      <c r="SWZ273" s="86"/>
      <c r="SXA273" s="87"/>
      <c r="SXB273" s="87"/>
      <c r="SXC273" s="87"/>
      <c r="SXD273" s="87"/>
      <c r="SXE273" s="88"/>
      <c r="SXF273" s="12"/>
      <c r="SXG273" s="12"/>
      <c r="SXH273" s="88"/>
      <c r="SXI273" s="88"/>
      <c r="SXJ273" s="11"/>
      <c r="SXK273" s="11"/>
      <c r="SXL273" s="89"/>
      <c r="SXM273" s="87"/>
      <c r="SXN273" s="90"/>
      <c r="SXO273" s="91"/>
      <c r="SXP273" s="86"/>
      <c r="SXQ273" s="87"/>
      <c r="SXR273" s="87"/>
      <c r="SXS273" s="87"/>
      <c r="SXT273" s="87"/>
      <c r="SXU273" s="88"/>
      <c r="SXV273" s="12"/>
      <c r="SXW273" s="12"/>
      <c r="SXX273" s="88"/>
      <c r="SXY273" s="88"/>
      <c r="SXZ273" s="11"/>
      <c r="SYA273" s="11"/>
      <c r="SYB273" s="89"/>
      <c r="SYC273" s="87"/>
      <c r="SYD273" s="90"/>
      <c r="SYE273" s="91"/>
      <c r="SYF273" s="86"/>
      <c r="SYG273" s="87"/>
      <c r="SYH273" s="87"/>
      <c r="SYI273" s="87"/>
      <c r="SYJ273" s="87"/>
      <c r="SYK273" s="88"/>
      <c r="SYL273" s="12"/>
      <c r="SYM273" s="12"/>
      <c r="SYN273" s="88"/>
      <c r="SYO273" s="88"/>
      <c r="SYP273" s="11"/>
      <c r="SYQ273" s="11"/>
      <c r="SYR273" s="89"/>
      <c r="SYS273" s="87"/>
      <c r="SYT273" s="90"/>
      <c r="SYU273" s="91"/>
      <c r="SYV273" s="86"/>
      <c r="SYW273" s="87"/>
      <c r="SYX273" s="87"/>
      <c r="SYY273" s="87"/>
      <c r="SYZ273" s="87"/>
      <c r="SZA273" s="88"/>
      <c r="SZB273" s="12"/>
      <c r="SZC273" s="12"/>
      <c r="SZD273" s="88"/>
      <c r="SZE273" s="88"/>
      <c r="SZF273" s="11"/>
      <c r="SZG273" s="11"/>
      <c r="SZH273" s="89"/>
      <c r="SZI273" s="87"/>
      <c r="SZJ273" s="90"/>
      <c r="SZK273" s="91"/>
      <c r="SZL273" s="86"/>
      <c r="SZM273" s="87"/>
      <c r="SZN273" s="87"/>
      <c r="SZO273" s="87"/>
      <c r="SZP273" s="87"/>
      <c r="SZQ273" s="88"/>
      <c r="SZR273" s="12"/>
      <c r="SZS273" s="12"/>
      <c r="SZT273" s="88"/>
      <c r="SZU273" s="88"/>
      <c r="SZV273" s="11"/>
      <c r="SZW273" s="11"/>
      <c r="SZX273" s="89"/>
      <c r="SZY273" s="87"/>
      <c r="SZZ273" s="90"/>
      <c r="TAA273" s="91"/>
      <c r="TAB273" s="86"/>
      <c r="TAC273" s="87"/>
      <c r="TAD273" s="87"/>
      <c r="TAE273" s="87"/>
      <c r="TAF273" s="87"/>
      <c r="TAG273" s="88"/>
      <c r="TAH273" s="12"/>
      <c r="TAI273" s="12"/>
      <c r="TAJ273" s="88"/>
      <c r="TAK273" s="88"/>
      <c r="TAL273" s="11"/>
      <c r="TAM273" s="11"/>
      <c r="TAN273" s="89"/>
      <c r="TAO273" s="87"/>
      <c r="TAP273" s="90"/>
      <c r="TAQ273" s="91"/>
      <c r="TAR273" s="86"/>
      <c r="TAS273" s="87"/>
      <c r="TAT273" s="87"/>
      <c r="TAU273" s="87"/>
      <c r="TAV273" s="87"/>
      <c r="TAW273" s="88"/>
      <c r="TAX273" s="12"/>
      <c r="TAY273" s="12"/>
      <c r="TAZ273" s="88"/>
      <c r="TBA273" s="88"/>
      <c r="TBB273" s="11"/>
      <c r="TBC273" s="11"/>
      <c r="TBD273" s="89"/>
      <c r="TBE273" s="87"/>
      <c r="TBF273" s="90"/>
      <c r="TBG273" s="91"/>
      <c r="TBH273" s="86"/>
      <c r="TBI273" s="87"/>
      <c r="TBJ273" s="87"/>
      <c r="TBK273" s="87"/>
      <c r="TBL273" s="87"/>
      <c r="TBM273" s="88"/>
      <c r="TBN273" s="12"/>
      <c r="TBO273" s="12"/>
      <c r="TBP273" s="88"/>
      <c r="TBQ273" s="88"/>
      <c r="TBR273" s="11"/>
      <c r="TBS273" s="11"/>
      <c r="TBT273" s="89"/>
      <c r="TBU273" s="87"/>
      <c r="TBV273" s="90"/>
      <c r="TBW273" s="91"/>
      <c r="TBX273" s="86"/>
      <c r="TBY273" s="87"/>
      <c r="TBZ273" s="87"/>
      <c r="TCA273" s="87"/>
      <c r="TCB273" s="87"/>
      <c r="TCC273" s="88"/>
      <c r="TCD273" s="12"/>
      <c r="TCE273" s="12"/>
      <c r="TCF273" s="88"/>
      <c r="TCG273" s="88"/>
      <c r="TCH273" s="11"/>
      <c r="TCI273" s="11"/>
      <c r="TCJ273" s="89"/>
      <c r="TCK273" s="87"/>
      <c r="TCL273" s="90"/>
      <c r="TCM273" s="91"/>
      <c r="TCN273" s="86"/>
      <c r="TCO273" s="87"/>
      <c r="TCP273" s="87"/>
      <c r="TCQ273" s="87"/>
      <c r="TCR273" s="87"/>
      <c r="TCS273" s="88"/>
      <c r="TCT273" s="12"/>
      <c r="TCU273" s="12"/>
      <c r="TCV273" s="88"/>
      <c r="TCW273" s="88"/>
      <c r="TCX273" s="11"/>
      <c r="TCY273" s="11"/>
      <c r="TCZ273" s="89"/>
      <c r="TDA273" s="87"/>
      <c r="TDB273" s="90"/>
      <c r="TDC273" s="91"/>
      <c r="TDD273" s="86"/>
      <c r="TDE273" s="87"/>
      <c r="TDF273" s="87"/>
      <c r="TDG273" s="87"/>
      <c r="TDH273" s="87"/>
      <c r="TDI273" s="88"/>
      <c r="TDJ273" s="12"/>
      <c r="TDK273" s="12"/>
      <c r="TDL273" s="88"/>
      <c r="TDM273" s="88"/>
      <c r="TDN273" s="11"/>
      <c r="TDO273" s="11"/>
      <c r="TDP273" s="89"/>
      <c r="TDQ273" s="87"/>
      <c r="TDR273" s="90"/>
      <c r="TDS273" s="91"/>
      <c r="TDT273" s="86"/>
      <c r="TDU273" s="87"/>
      <c r="TDV273" s="87"/>
      <c r="TDW273" s="87"/>
      <c r="TDX273" s="87"/>
      <c r="TDY273" s="88"/>
      <c r="TDZ273" s="12"/>
      <c r="TEA273" s="12"/>
      <c r="TEB273" s="88"/>
      <c r="TEC273" s="88"/>
      <c r="TED273" s="11"/>
      <c r="TEE273" s="11"/>
      <c r="TEF273" s="89"/>
      <c r="TEG273" s="87"/>
      <c r="TEH273" s="90"/>
      <c r="TEI273" s="91"/>
      <c r="TEJ273" s="86"/>
      <c r="TEK273" s="87"/>
      <c r="TEL273" s="87"/>
      <c r="TEM273" s="87"/>
      <c r="TEN273" s="87"/>
      <c r="TEO273" s="88"/>
      <c r="TEP273" s="12"/>
      <c r="TEQ273" s="12"/>
      <c r="TER273" s="88"/>
      <c r="TES273" s="88"/>
      <c r="TET273" s="11"/>
      <c r="TEU273" s="11"/>
      <c r="TEV273" s="89"/>
      <c r="TEW273" s="87"/>
      <c r="TEX273" s="90"/>
      <c r="TEY273" s="91"/>
      <c r="TEZ273" s="86"/>
      <c r="TFA273" s="87"/>
      <c r="TFB273" s="87"/>
      <c r="TFC273" s="87"/>
      <c r="TFD273" s="87"/>
      <c r="TFE273" s="88"/>
      <c r="TFF273" s="12"/>
      <c r="TFG273" s="12"/>
      <c r="TFH273" s="88"/>
      <c r="TFI273" s="88"/>
      <c r="TFJ273" s="11"/>
      <c r="TFK273" s="11"/>
      <c r="TFL273" s="89"/>
      <c r="TFM273" s="87"/>
      <c r="TFN273" s="90"/>
      <c r="TFO273" s="91"/>
      <c r="TFP273" s="86"/>
      <c r="TFQ273" s="87"/>
      <c r="TFR273" s="87"/>
      <c r="TFS273" s="87"/>
      <c r="TFT273" s="87"/>
      <c r="TFU273" s="88"/>
      <c r="TFV273" s="12"/>
      <c r="TFW273" s="12"/>
      <c r="TFX273" s="88"/>
      <c r="TFY273" s="88"/>
      <c r="TFZ273" s="11"/>
      <c r="TGA273" s="11"/>
      <c r="TGB273" s="89"/>
      <c r="TGC273" s="87"/>
      <c r="TGD273" s="90"/>
      <c r="TGE273" s="91"/>
      <c r="TGF273" s="86"/>
      <c r="TGG273" s="87"/>
      <c r="TGH273" s="87"/>
      <c r="TGI273" s="87"/>
      <c r="TGJ273" s="87"/>
      <c r="TGK273" s="88"/>
      <c r="TGL273" s="12"/>
      <c r="TGM273" s="12"/>
      <c r="TGN273" s="88"/>
      <c r="TGO273" s="88"/>
      <c r="TGP273" s="11"/>
      <c r="TGQ273" s="11"/>
      <c r="TGR273" s="89"/>
      <c r="TGS273" s="87"/>
      <c r="TGT273" s="90"/>
      <c r="TGU273" s="91"/>
      <c r="TGV273" s="86"/>
      <c r="TGW273" s="87"/>
      <c r="TGX273" s="87"/>
      <c r="TGY273" s="87"/>
      <c r="TGZ273" s="87"/>
      <c r="THA273" s="88"/>
      <c r="THB273" s="12"/>
      <c r="THC273" s="12"/>
      <c r="THD273" s="88"/>
      <c r="THE273" s="88"/>
      <c r="THF273" s="11"/>
      <c r="THG273" s="11"/>
      <c r="THH273" s="89"/>
      <c r="THI273" s="87"/>
      <c r="THJ273" s="90"/>
      <c r="THK273" s="91"/>
      <c r="THL273" s="86"/>
      <c r="THM273" s="87"/>
      <c r="THN273" s="87"/>
      <c r="THO273" s="87"/>
      <c r="THP273" s="87"/>
      <c r="THQ273" s="88"/>
      <c r="THR273" s="12"/>
      <c r="THS273" s="12"/>
      <c r="THT273" s="88"/>
      <c r="THU273" s="88"/>
      <c r="THV273" s="11"/>
      <c r="THW273" s="11"/>
      <c r="THX273" s="89"/>
      <c r="THY273" s="87"/>
      <c r="THZ273" s="90"/>
      <c r="TIA273" s="91"/>
      <c r="TIB273" s="86"/>
      <c r="TIC273" s="87"/>
      <c r="TID273" s="87"/>
      <c r="TIE273" s="87"/>
      <c r="TIF273" s="87"/>
      <c r="TIG273" s="88"/>
      <c r="TIH273" s="12"/>
      <c r="TII273" s="12"/>
      <c r="TIJ273" s="88"/>
      <c r="TIK273" s="88"/>
      <c r="TIL273" s="11"/>
      <c r="TIM273" s="11"/>
      <c r="TIN273" s="89"/>
      <c r="TIO273" s="87"/>
      <c r="TIP273" s="90"/>
      <c r="TIQ273" s="91"/>
      <c r="TIR273" s="86"/>
      <c r="TIS273" s="87"/>
      <c r="TIT273" s="87"/>
      <c r="TIU273" s="87"/>
      <c r="TIV273" s="87"/>
      <c r="TIW273" s="88"/>
      <c r="TIX273" s="12"/>
      <c r="TIY273" s="12"/>
      <c r="TIZ273" s="88"/>
      <c r="TJA273" s="88"/>
      <c r="TJB273" s="11"/>
      <c r="TJC273" s="11"/>
      <c r="TJD273" s="89"/>
      <c r="TJE273" s="87"/>
      <c r="TJF273" s="90"/>
      <c r="TJG273" s="91"/>
      <c r="TJH273" s="86"/>
      <c r="TJI273" s="87"/>
      <c r="TJJ273" s="87"/>
      <c r="TJK273" s="87"/>
      <c r="TJL273" s="87"/>
      <c r="TJM273" s="88"/>
      <c r="TJN273" s="12"/>
      <c r="TJO273" s="12"/>
      <c r="TJP273" s="88"/>
      <c r="TJQ273" s="88"/>
      <c r="TJR273" s="11"/>
      <c r="TJS273" s="11"/>
      <c r="TJT273" s="89"/>
      <c r="TJU273" s="87"/>
      <c r="TJV273" s="90"/>
      <c r="TJW273" s="91"/>
      <c r="TJX273" s="86"/>
      <c r="TJY273" s="87"/>
      <c r="TJZ273" s="87"/>
      <c r="TKA273" s="87"/>
      <c r="TKB273" s="87"/>
      <c r="TKC273" s="88"/>
      <c r="TKD273" s="12"/>
      <c r="TKE273" s="12"/>
      <c r="TKF273" s="88"/>
      <c r="TKG273" s="88"/>
      <c r="TKH273" s="11"/>
      <c r="TKI273" s="11"/>
      <c r="TKJ273" s="89"/>
      <c r="TKK273" s="87"/>
      <c r="TKL273" s="90"/>
      <c r="TKM273" s="91"/>
      <c r="TKN273" s="86"/>
      <c r="TKO273" s="87"/>
      <c r="TKP273" s="87"/>
      <c r="TKQ273" s="87"/>
      <c r="TKR273" s="87"/>
      <c r="TKS273" s="88"/>
      <c r="TKT273" s="12"/>
      <c r="TKU273" s="12"/>
      <c r="TKV273" s="88"/>
      <c r="TKW273" s="88"/>
      <c r="TKX273" s="11"/>
      <c r="TKY273" s="11"/>
      <c r="TKZ273" s="89"/>
      <c r="TLA273" s="87"/>
      <c r="TLB273" s="90"/>
      <c r="TLC273" s="91"/>
      <c r="TLD273" s="86"/>
      <c r="TLE273" s="87"/>
      <c r="TLF273" s="87"/>
      <c r="TLG273" s="87"/>
      <c r="TLH273" s="87"/>
      <c r="TLI273" s="88"/>
      <c r="TLJ273" s="12"/>
      <c r="TLK273" s="12"/>
      <c r="TLL273" s="88"/>
      <c r="TLM273" s="88"/>
      <c r="TLN273" s="11"/>
      <c r="TLO273" s="11"/>
      <c r="TLP273" s="89"/>
      <c r="TLQ273" s="87"/>
      <c r="TLR273" s="90"/>
      <c r="TLS273" s="91"/>
      <c r="TLT273" s="86"/>
      <c r="TLU273" s="87"/>
      <c r="TLV273" s="87"/>
      <c r="TLW273" s="87"/>
      <c r="TLX273" s="87"/>
      <c r="TLY273" s="88"/>
      <c r="TLZ273" s="12"/>
      <c r="TMA273" s="12"/>
      <c r="TMB273" s="88"/>
      <c r="TMC273" s="88"/>
      <c r="TMD273" s="11"/>
      <c r="TME273" s="11"/>
      <c r="TMF273" s="89"/>
      <c r="TMG273" s="87"/>
      <c r="TMH273" s="90"/>
      <c r="TMI273" s="91"/>
      <c r="TMJ273" s="86"/>
      <c r="TMK273" s="87"/>
      <c r="TML273" s="87"/>
      <c r="TMM273" s="87"/>
      <c r="TMN273" s="87"/>
      <c r="TMO273" s="88"/>
      <c r="TMP273" s="12"/>
      <c r="TMQ273" s="12"/>
      <c r="TMR273" s="88"/>
      <c r="TMS273" s="88"/>
      <c r="TMT273" s="11"/>
      <c r="TMU273" s="11"/>
      <c r="TMV273" s="89"/>
      <c r="TMW273" s="87"/>
      <c r="TMX273" s="90"/>
      <c r="TMY273" s="91"/>
      <c r="TMZ273" s="86"/>
      <c r="TNA273" s="87"/>
      <c r="TNB273" s="87"/>
      <c r="TNC273" s="87"/>
      <c r="TND273" s="87"/>
      <c r="TNE273" s="88"/>
      <c r="TNF273" s="12"/>
      <c r="TNG273" s="12"/>
      <c r="TNH273" s="88"/>
      <c r="TNI273" s="88"/>
      <c r="TNJ273" s="11"/>
      <c r="TNK273" s="11"/>
      <c r="TNL273" s="89"/>
      <c r="TNM273" s="87"/>
      <c r="TNN273" s="90"/>
      <c r="TNO273" s="91"/>
      <c r="TNP273" s="86"/>
      <c r="TNQ273" s="87"/>
      <c r="TNR273" s="87"/>
      <c r="TNS273" s="87"/>
      <c r="TNT273" s="87"/>
      <c r="TNU273" s="88"/>
      <c r="TNV273" s="12"/>
      <c r="TNW273" s="12"/>
      <c r="TNX273" s="88"/>
      <c r="TNY273" s="88"/>
      <c r="TNZ273" s="11"/>
      <c r="TOA273" s="11"/>
      <c r="TOB273" s="89"/>
      <c r="TOC273" s="87"/>
      <c r="TOD273" s="90"/>
      <c r="TOE273" s="91"/>
      <c r="TOF273" s="86"/>
      <c r="TOG273" s="87"/>
      <c r="TOH273" s="87"/>
      <c r="TOI273" s="87"/>
      <c r="TOJ273" s="87"/>
      <c r="TOK273" s="88"/>
      <c r="TOL273" s="12"/>
      <c r="TOM273" s="12"/>
      <c r="TON273" s="88"/>
      <c r="TOO273" s="88"/>
      <c r="TOP273" s="11"/>
      <c r="TOQ273" s="11"/>
      <c r="TOR273" s="89"/>
      <c r="TOS273" s="87"/>
      <c r="TOT273" s="90"/>
      <c r="TOU273" s="91"/>
      <c r="TOV273" s="86"/>
      <c r="TOW273" s="87"/>
      <c r="TOX273" s="87"/>
      <c r="TOY273" s="87"/>
      <c r="TOZ273" s="87"/>
      <c r="TPA273" s="88"/>
      <c r="TPB273" s="12"/>
      <c r="TPC273" s="12"/>
      <c r="TPD273" s="88"/>
      <c r="TPE273" s="88"/>
      <c r="TPF273" s="11"/>
      <c r="TPG273" s="11"/>
      <c r="TPH273" s="89"/>
      <c r="TPI273" s="87"/>
      <c r="TPJ273" s="90"/>
      <c r="TPK273" s="91"/>
      <c r="TPL273" s="86"/>
      <c r="TPM273" s="87"/>
      <c r="TPN273" s="87"/>
      <c r="TPO273" s="87"/>
      <c r="TPP273" s="87"/>
      <c r="TPQ273" s="88"/>
      <c r="TPR273" s="12"/>
      <c r="TPS273" s="12"/>
      <c r="TPT273" s="88"/>
      <c r="TPU273" s="88"/>
      <c r="TPV273" s="11"/>
      <c r="TPW273" s="11"/>
      <c r="TPX273" s="89"/>
      <c r="TPY273" s="87"/>
      <c r="TPZ273" s="90"/>
      <c r="TQA273" s="91"/>
      <c r="TQB273" s="86"/>
      <c r="TQC273" s="87"/>
      <c r="TQD273" s="87"/>
      <c r="TQE273" s="87"/>
      <c r="TQF273" s="87"/>
      <c r="TQG273" s="88"/>
      <c r="TQH273" s="12"/>
      <c r="TQI273" s="12"/>
      <c r="TQJ273" s="88"/>
      <c r="TQK273" s="88"/>
      <c r="TQL273" s="11"/>
      <c r="TQM273" s="11"/>
      <c r="TQN273" s="89"/>
      <c r="TQO273" s="87"/>
      <c r="TQP273" s="90"/>
      <c r="TQQ273" s="91"/>
      <c r="TQR273" s="86"/>
      <c r="TQS273" s="87"/>
      <c r="TQT273" s="87"/>
      <c r="TQU273" s="87"/>
      <c r="TQV273" s="87"/>
      <c r="TQW273" s="88"/>
      <c r="TQX273" s="12"/>
      <c r="TQY273" s="12"/>
      <c r="TQZ273" s="88"/>
      <c r="TRA273" s="88"/>
      <c r="TRB273" s="11"/>
      <c r="TRC273" s="11"/>
      <c r="TRD273" s="89"/>
      <c r="TRE273" s="87"/>
      <c r="TRF273" s="90"/>
      <c r="TRG273" s="91"/>
      <c r="TRH273" s="86"/>
      <c r="TRI273" s="87"/>
      <c r="TRJ273" s="87"/>
      <c r="TRK273" s="87"/>
      <c r="TRL273" s="87"/>
      <c r="TRM273" s="88"/>
      <c r="TRN273" s="12"/>
      <c r="TRO273" s="12"/>
      <c r="TRP273" s="88"/>
      <c r="TRQ273" s="88"/>
      <c r="TRR273" s="11"/>
      <c r="TRS273" s="11"/>
      <c r="TRT273" s="89"/>
      <c r="TRU273" s="87"/>
      <c r="TRV273" s="90"/>
      <c r="TRW273" s="91"/>
      <c r="TRX273" s="86"/>
      <c r="TRY273" s="87"/>
      <c r="TRZ273" s="87"/>
      <c r="TSA273" s="87"/>
      <c r="TSB273" s="87"/>
      <c r="TSC273" s="88"/>
      <c r="TSD273" s="12"/>
      <c r="TSE273" s="12"/>
      <c r="TSF273" s="88"/>
      <c r="TSG273" s="88"/>
      <c r="TSH273" s="11"/>
      <c r="TSI273" s="11"/>
      <c r="TSJ273" s="89"/>
      <c r="TSK273" s="87"/>
      <c r="TSL273" s="90"/>
      <c r="TSM273" s="91"/>
      <c r="TSN273" s="86"/>
      <c r="TSO273" s="87"/>
      <c r="TSP273" s="87"/>
      <c r="TSQ273" s="87"/>
      <c r="TSR273" s="87"/>
      <c r="TSS273" s="88"/>
      <c r="TST273" s="12"/>
      <c r="TSU273" s="12"/>
      <c r="TSV273" s="88"/>
      <c r="TSW273" s="88"/>
      <c r="TSX273" s="11"/>
      <c r="TSY273" s="11"/>
      <c r="TSZ273" s="89"/>
      <c r="TTA273" s="87"/>
      <c r="TTB273" s="90"/>
      <c r="TTC273" s="91"/>
      <c r="TTD273" s="86"/>
      <c r="TTE273" s="87"/>
      <c r="TTF273" s="87"/>
      <c r="TTG273" s="87"/>
      <c r="TTH273" s="87"/>
      <c r="TTI273" s="88"/>
      <c r="TTJ273" s="12"/>
      <c r="TTK273" s="12"/>
      <c r="TTL273" s="88"/>
      <c r="TTM273" s="88"/>
      <c r="TTN273" s="11"/>
      <c r="TTO273" s="11"/>
      <c r="TTP273" s="89"/>
      <c r="TTQ273" s="87"/>
      <c r="TTR273" s="90"/>
      <c r="TTS273" s="91"/>
      <c r="TTT273" s="86"/>
      <c r="TTU273" s="87"/>
      <c r="TTV273" s="87"/>
      <c r="TTW273" s="87"/>
      <c r="TTX273" s="87"/>
      <c r="TTY273" s="88"/>
      <c r="TTZ273" s="12"/>
      <c r="TUA273" s="12"/>
      <c r="TUB273" s="88"/>
      <c r="TUC273" s="88"/>
      <c r="TUD273" s="11"/>
      <c r="TUE273" s="11"/>
      <c r="TUF273" s="89"/>
      <c r="TUG273" s="87"/>
      <c r="TUH273" s="90"/>
      <c r="TUI273" s="91"/>
      <c r="TUJ273" s="86"/>
      <c r="TUK273" s="87"/>
      <c r="TUL273" s="87"/>
      <c r="TUM273" s="87"/>
      <c r="TUN273" s="87"/>
      <c r="TUO273" s="88"/>
      <c r="TUP273" s="12"/>
      <c r="TUQ273" s="12"/>
      <c r="TUR273" s="88"/>
      <c r="TUS273" s="88"/>
      <c r="TUT273" s="11"/>
      <c r="TUU273" s="11"/>
      <c r="TUV273" s="89"/>
      <c r="TUW273" s="87"/>
      <c r="TUX273" s="90"/>
      <c r="TUY273" s="91"/>
      <c r="TUZ273" s="86"/>
      <c r="TVA273" s="87"/>
      <c r="TVB273" s="87"/>
      <c r="TVC273" s="87"/>
      <c r="TVD273" s="87"/>
      <c r="TVE273" s="88"/>
      <c r="TVF273" s="12"/>
      <c r="TVG273" s="12"/>
      <c r="TVH273" s="88"/>
      <c r="TVI273" s="88"/>
      <c r="TVJ273" s="11"/>
      <c r="TVK273" s="11"/>
      <c r="TVL273" s="89"/>
      <c r="TVM273" s="87"/>
      <c r="TVN273" s="90"/>
      <c r="TVO273" s="91"/>
      <c r="TVP273" s="86"/>
      <c r="TVQ273" s="87"/>
      <c r="TVR273" s="87"/>
      <c r="TVS273" s="87"/>
      <c r="TVT273" s="87"/>
      <c r="TVU273" s="88"/>
      <c r="TVV273" s="12"/>
      <c r="TVW273" s="12"/>
      <c r="TVX273" s="88"/>
      <c r="TVY273" s="88"/>
      <c r="TVZ273" s="11"/>
      <c r="TWA273" s="11"/>
      <c r="TWB273" s="89"/>
      <c r="TWC273" s="87"/>
      <c r="TWD273" s="90"/>
      <c r="TWE273" s="91"/>
      <c r="TWF273" s="86"/>
      <c r="TWG273" s="87"/>
      <c r="TWH273" s="87"/>
      <c r="TWI273" s="87"/>
      <c r="TWJ273" s="87"/>
      <c r="TWK273" s="88"/>
      <c r="TWL273" s="12"/>
      <c r="TWM273" s="12"/>
      <c r="TWN273" s="88"/>
      <c r="TWO273" s="88"/>
      <c r="TWP273" s="11"/>
      <c r="TWQ273" s="11"/>
      <c r="TWR273" s="89"/>
      <c r="TWS273" s="87"/>
      <c r="TWT273" s="90"/>
      <c r="TWU273" s="91"/>
      <c r="TWV273" s="86"/>
      <c r="TWW273" s="87"/>
      <c r="TWX273" s="87"/>
      <c r="TWY273" s="87"/>
      <c r="TWZ273" s="87"/>
      <c r="TXA273" s="88"/>
      <c r="TXB273" s="12"/>
      <c r="TXC273" s="12"/>
      <c r="TXD273" s="88"/>
      <c r="TXE273" s="88"/>
      <c r="TXF273" s="11"/>
      <c r="TXG273" s="11"/>
      <c r="TXH273" s="89"/>
      <c r="TXI273" s="87"/>
      <c r="TXJ273" s="90"/>
      <c r="TXK273" s="91"/>
      <c r="TXL273" s="86"/>
      <c r="TXM273" s="87"/>
      <c r="TXN273" s="87"/>
      <c r="TXO273" s="87"/>
      <c r="TXP273" s="87"/>
      <c r="TXQ273" s="88"/>
      <c r="TXR273" s="12"/>
      <c r="TXS273" s="12"/>
      <c r="TXT273" s="88"/>
      <c r="TXU273" s="88"/>
      <c r="TXV273" s="11"/>
      <c r="TXW273" s="11"/>
      <c r="TXX273" s="89"/>
      <c r="TXY273" s="87"/>
      <c r="TXZ273" s="90"/>
      <c r="TYA273" s="91"/>
      <c r="TYB273" s="86"/>
      <c r="TYC273" s="87"/>
      <c r="TYD273" s="87"/>
      <c r="TYE273" s="87"/>
      <c r="TYF273" s="87"/>
      <c r="TYG273" s="88"/>
      <c r="TYH273" s="12"/>
      <c r="TYI273" s="12"/>
      <c r="TYJ273" s="88"/>
      <c r="TYK273" s="88"/>
      <c r="TYL273" s="11"/>
      <c r="TYM273" s="11"/>
      <c r="TYN273" s="89"/>
      <c r="TYO273" s="87"/>
      <c r="TYP273" s="90"/>
      <c r="TYQ273" s="91"/>
      <c r="TYR273" s="86"/>
      <c r="TYS273" s="87"/>
      <c r="TYT273" s="87"/>
      <c r="TYU273" s="87"/>
      <c r="TYV273" s="87"/>
      <c r="TYW273" s="88"/>
      <c r="TYX273" s="12"/>
      <c r="TYY273" s="12"/>
      <c r="TYZ273" s="88"/>
      <c r="TZA273" s="88"/>
      <c r="TZB273" s="11"/>
      <c r="TZC273" s="11"/>
      <c r="TZD273" s="89"/>
      <c r="TZE273" s="87"/>
      <c r="TZF273" s="90"/>
      <c r="TZG273" s="91"/>
      <c r="TZH273" s="86"/>
      <c r="TZI273" s="87"/>
      <c r="TZJ273" s="87"/>
      <c r="TZK273" s="87"/>
      <c r="TZL273" s="87"/>
      <c r="TZM273" s="88"/>
      <c r="TZN273" s="12"/>
      <c r="TZO273" s="12"/>
      <c r="TZP273" s="88"/>
      <c r="TZQ273" s="88"/>
      <c r="TZR273" s="11"/>
      <c r="TZS273" s="11"/>
      <c r="TZT273" s="89"/>
      <c r="TZU273" s="87"/>
      <c r="TZV273" s="90"/>
      <c r="TZW273" s="91"/>
      <c r="TZX273" s="86"/>
      <c r="TZY273" s="87"/>
      <c r="TZZ273" s="87"/>
      <c r="UAA273" s="87"/>
      <c r="UAB273" s="87"/>
      <c r="UAC273" s="88"/>
      <c r="UAD273" s="12"/>
      <c r="UAE273" s="12"/>
      <c r="UAF273" s="88"/>
      <c r="UAG273" s="88"/>
      <c r="UAH273" s="11"/>
      <c r="UAI273" s="11"/>
      <c r="UAJ273" s="89"/>
      <c r="UAK273" s="87"/>
      <c r="UAL273" s="90"/>
      <c r="UAM273" s="91"/>
      <c r="UAN273" s="86"/>
      <c r="UAO273" s="87"/>
      <c r="UAP273" s="87"/>
      <c r="UAQ273" s="87"/>
      <c r="UAR273" s="87"/>
      <c r="UAS273" s="88"/>
      <c r="UAT273" s="12"/>
      <c r="UAU273" s="12"/>
      <c r="UAV273" s="88"/>
      <c r="UAW273" s="88"/>
      <c r="UAX273" s="11"/>
      <c r="UAY273" s="11"/>
      <c r="UAZ273" s="89"/>
      <c r="UBA273" s="87"/>
      <c r="UBB273" s="90"/>
      <c r="UBC273" s="91"/>
      <c r="UBD273" s="86"/>
      <c r="UBE273" s="87"/>
      <c r="UBF273" s="87"/>
      <c r="UBG273" s="87"/>
      <c r="UBH273" s="87"/>
      <c r="UBI273" s="88"/>
      <c r="UBJ273" s="12"/>
      <c r="UBK273" s="12"/>
      <c r="UBL273" s="88"/>
      <c r="UBM273" s="88"/>
      <c r="UBN273" s="11"/>
      <c r="UBO273" s="11"/>
      <c r="UBP273" s="89"/>
      <c r="UBQ273" s="87"/>
      <c r="UBR273" s="90"/>
      <c r="UBS273" s="91"/>
      <c r="UBT273" s="86"/>
      <c r="UBU273" s="87"/>
      <c r="UBV273" s="87"/>
      <c r="UBW273" s="87"/>
      <c r="UBX273" s="87"/>
      <c r="UBY273" s="88"/>
      <c r="UBZ273" s="12"/>
      <c r="UCA273" s="12"/>
      <c r="UCB273" s="88"/>
      <c r="UCC273" s="88"/>
      <c r="UCD273" s="11"/>
      <c r="UCE273" s="11"/>
      <c r="UCF273" s="89"/>
      <c r="UCG273" s="87"/>
      <c r="UCH273" s="90"/>
      <c r="UCI273" s="91"/>
      <c r="UCJ273" s="86"/>
      <c r="UCK273" s="87"/>
      <c r="UCL273" s="87"/>
      <c r="UCM273" s="87"/>
      <c r="UCN273" s="87"/>
      <c r="UCO273" s="88"/>
      <c r="UCP273" s="12"/>
      <c r="UCQ273" s="12"/>
      <c r="UCR273" s="88"/>
      <c r="UCS273" s="88"/>
      <c r="UCT273" s="11"/>
      <c r="UCU273" s="11"/>
      <c r="UCV273" s="89"/>
      <c r="UCW273" s="87"/>
      <c r="UCX273" s="90"/>
      <c r="UCY273" s="91"/>
      <c r="UCZ273" s="86"/>
      <c r="UDA273" s="87"/>
      <c r="UDB273" s="87"/>
      <c r="UDC273" s="87"/>
      <c r="UDD273" s="87"/>
      <c r="UDE273" s="88"/>
      <c r="UDF273" s="12"/>
      <c r="UDG273" s="12"/>
      <c r="UDH273" s="88"/>
      <c r="UDI273" s="88"/>
      <c r="UDJ273" s="11"/>
      <c r="UDK273" s="11"/>
      <c r="UDL273" s="89"/>
      <c r="UDM273" s="87"/>
      <c r="UDN273" s="90"/>
      <c r="UDO273" s="91"/>
      <c r="UDP273" s="86"/>
      <c r="UDQ273" s="87"/>
      <c r="UDR273" s="87"/>
      <c r="UDS273" s="87"/>
      <c r="UDT273" s="87"/>
      <c r="UDU273" s="88"/>
      <c r="UDV273" s="12"/>
      <c r="UDW273" s="12"/>
      <c r="UDX273" s="88"/>
      <c r="UDY273" s="88"/>
      <c r="UDZ273" s="11"/>
      <c r="UEA273" s="11"/>
      <c r="UEB273" s="89"/>
      <c r="UEC273" s="87"/>
      <c r="UED273" s="90"/>
      <c r="UEE273" s="91"/>
      <c r="UEF273" s="86"/>
      <c r="UEG273" s="87"/>
      <c r="UEH273" s="87"/>
      <c r="UEI273" s="87"/>
      <c r="UEJ273" s="87"/>
      <c r="UEK273" s="88"/>
      <c r="UEL273" s="12"/>
      <c r="UEM273" s="12"/>
      <c r="UEN273" s="88"/>
      <c r="UEO273" s="88"/>
      <c r="UEP273" s="11"/>
      <c r="UEQ273" s="11"/>
      <c r="UER273" s="89"/>
      <c r="UES273" s="87"/>
      <c r="UET273" s="90"/>
      <c r="UEU273" s="91"/>
      <c r="UEV273" s="86"/>
      <c r="UEW273" s="87"/>
      <c r="UEX273" s="87"/>
      <c r="UEY273" s="87"/>
      <c r="UEZ273" s="87"/>
      <c r="UFA273" s="88"/>
      <c r="UFB273" s="12"/>
      <c r="UFC273" s="12"/>
      <c r="UFD273" s="88"/>
      <c r="UFE273" s="88"/>
      <c r="UFF273" s="11"/>
      <c r="UFG273" s="11"/>
      <c r="UFH273" s="89"/>
      <c r="UFI273" s="87"/>
      <c r="UFJ273" s="90"/>
      <c r="UFK273" s="91"/>
      <c r="UFL273" s="86"/>
      <c r="UFM273" s="87"/>
      <c r="UFN273" s="87"/>
      <c r="UFO273" s="87"/>
      <c r="UFP273" s="87"/>
      <c r="UFQ273" s="88"/>
      <c r="UFR273" s="12"/>
      <c r="UFS273" s="12"/>
      <c r="UFT273" s="88"/>
      <c r="UFU273" s="88"/>
      <c r="UFV273" s="11"/>
      <c r="UFW273" s="11"/>
      <c r="UFX273" s="89"/>
      <c r="UFY273" s="87"/>
      <c r="UFZ273" s="90"/>
      <c r="UGA273" s="91"/>
      <c r="UGB273" s="86"/>
      <c r="UGC273" s="87"/>
      <c r="UGD273" s="87"/>
      <c r="UGE273" s="87"/>
      <c r="UGF273" s="87"/>
      <c r="UGG273" s="88"/>
      <c r="UGH273" s="12"/>
      <c r="UGI273" s="12"/>
      <c r="UGJ273" s="88"/>
      <c r="UGK273" s="88"/>
      <c r="UGL273" s="11"/>
      <c r="UGM273" s="11"/>
      <c r="UGN273" s="89"/>
      <c r="UGO273" s="87"/>
      <c r="UGP273" s="90"/>
      <c r="UGQ273" s="91"/>
      <c r="UGR273" s="86"/>
      <c r="UGS273" s="87"/>
      <c r="UGT273" s="87"/>
      <c r="UGU273" s="87"/>
      <c r="UGV273" s="87"/>
      <c r="UGW273" s="88"/>
      <c r="UGX273" s="12"/>
      <c r="UGY273" s="12"/>
      <c r="UGZ273" s="88"/>
      <c r="UHA273" s="88"/>
      <c r="UHB273" s="11"/>
      <c r="UHC273" s="11"/>
      <c r="UHD273" s="89"/>
      <c r="UHE273" s="87"/>
      <c r="UHF273" s="90"/>
      <c r="UHG273" s="91"/>
      <c r="UHH273" s="86"/>
      <c r="UHI273" s="87"/>
      <c r="UHJ273" s="87"/>
      <c r="UHK273" s="87"/>
      <c r="UHL273" s="87"/>
      <c r="UHM273" s="88"/>
      <c r="UHN273" s="12"/>
      <c r="UHO273" s="12"/>
      <c r="UHP273" s="88"/>
      <c r="UHQ273" s="88"/>
      <c r="UHR273" s="11"/>
      <c r="UHS273" s="11"/>
      <c r="UHT273" s="89"/>
      <c r="UHU273" s="87"/>
      <c r="UHV273" s="90"/>
      <c r="UHW273" s="91"/>
      <c r="UHX273" s="86"/>
      <c r="UHY273" s="87"/>
      <c r="UHZ273" s="87"/>
      <c r="UIA273" s="87"/>
      <c r="UIB273" s="87"/>
      <c r="UIC273" s="88"/>
      <c r="UID273" s="12"/>
      <c r="UIE273" s="12"/>
      <c r="UIF273" s="88"/>
      <c r="UIG273" s="88"/>
      <c r="UIH273" s="11"/>
      <c r="UII273" s="11"/>
      <c r="UIJ273" s="89"/>
      <c r="UIK273" s="87"/>
      <c r="UIL273" s="90"/>
      <c r="UIM273" s="91"/>
      <c r="UIN273" s="86"/>
      <c r="UIO273" s="87"/>
      <c r="UIP273" s="87"/>
      <c r="UIQ273" s="87"/>
      <c r="UIR273" s="87"/>
      <c r="UIS273" s="88"/>
      <c r="UIT273" s="12"/>
      <c r="UIU273" s="12"/>
      <c r="UIV273" s="88"/>
      <c r="UIW273" s="88"/>
      <c r="UIX273" s="11"/>
      <c r="UIY273" s="11"/>
      <c r="UIZ273" s="89"/>
      <c r="UJA273" s="87"/>
      <c r="UJB273" s="90"/>
      <c r="UJC273" s="91"/>
      <c r="UJD273" s="86"/>
      <c r="UJE273" s="87"/>
      <c r="UJF273" s="87"/>
      <c r="UJG273" s="87"/>
      <c r="UJH273" s="87"/>
      <c r="UJI273" s="88"/>
      <c r="UJJ273" s="12"/>
      <c r="UJK273" s="12"/>
      <c r="UJL273" s="88"/>
      <c r="UJM273" s="88"/>
      <c r="UJN273" s="11"/>
      <c r="UJO273" s="11"/>
      <c r="UJP273" s="89"/>
      <c r="UJQ273" s="87"/>
      <c r="UJR273" s="90"/>
      <c r="UJS273" s="91"/>
      <c r="UJT273" s="86"/>
      <c r="UJU273" s="87"/>
      <c r="UJV273" s="87"/>
      <c r="UJW273" s="87"/>
      <c r="UJX273" s="87"/>
      <c r="UJY273" s="88"/>
      <c r="UJZ273" s="12"/>
      <c r="UKA273" s="12"/>
      <c r="UKB273" s="88"/>
      <c r="UKC273" s="88"/>
      <c r="UKD273" s="11"/>
      <c r="UKE273" s="11"/>
      <c r="UKF273" s="89"/>
      <c r="UKG273" s="87"/>
      <c r="UKH273" s="90"/>
      <c r="UKI273" s="91"/>
      <c r="UKJ273" s="86"/>
      <c r="UKK273" s="87"/>
      <c r="UKL273" s="87"/>
      <c r="UKM273" s="87"/>
      <c r="UKN273" s="87"/>
      <c r="UKO273" s="88"/>
      <c r="UKP273" s="12"/>
      <c r="UKQ273" s="12"/>
      <c r="UKR273" s="88"/>
      <c r="UKS273" s="88"/>
      <c r="UKT273" s="11"/>
      <c r="UKU273" s="11"/>
      <c r="UKV273" s="89"/>
      <c r="UKW273" s="87"/>
      <c r="UKX273" s="90"/>
      <c r="UKY273" s="91"/>
      <c r="UKZ273" s="86"/>
      <c r="ULA273" s="87"/>
      <c r="ULB273" s="87"/>
      <c r="ULC273" s="87"/>
      <c r="ULD273" s="87"/>
      <c r="ULE273" s="88"/>
      <c r="ULF273" s="12"/>
      <c r="ULG273" s="12"/>
      <c r="ULH273" s="88"/>
      <c r="ULI273" s="88"/>
      <c r="ULJ273" s="11"/>
      <c r="ULK273" s="11"/>
      <c r="ULL273" s="89"/>
      <c r="ULM273" s="87"/>
      <c r="ULN273" s="90"/>
      <c r="ULO273" s="91"/>
      <c r="ULP273" s="86"/>
      <c r="ULQ273" s="87"/>
      <c r="ULR273" s="87"/>
      <c r="ULS273" s="87"/>
      <c r="ULT273" s="87"/>
      <c r="ULU273" s="88"/>
      <c r="ULV273" s="12"/>
      <c r="ULW273" s="12"/>
      <c r="ULX273" s="88"/>
      <c r="ULY273" s="88"/>
      <c r="ULZ273" s="11"/>
      <c r="UMA273" s="11"/>
      <c r="UMB273" s="89"/>
      <c r="UMC273" s="87"/>
      <c r="UMD273" s="90"/>
      <c r="UME273" s="91"/>
      <c r="UMF273" s="86"/>
      <c r="UMG273" s="87"/>
      <c r="UMH273" s="87"/>
      <c r="UMI273" s="87"/>
      <c r="UMJ273" s="87"/>
      <c r="UMK273" s="88"/>
      <c r="UML273" s="12"/>
      <c r="UMM273" s="12"/>
      <c r="UMN273" s="88"/>
      <c r="UMO273" s="88"/>
      <c r="UMP273" s="11"/>
      <c r="UMQ273" s="11"/>
      <c r="UMR273" s="89"/>
      <c r="UMS273" s="87"/>
      <c r="UMT273" s="90"/>
      <c r="UMU273" s="91"/>
      <c r="UMV273" s="86"/>
      <c r="UMW273" s="87"/>
      <c r="UMX273" s="87"/>
      <c r="UMY273" s="87"/>
      <c r="UMZ273" s="87"/>
      <c r="UNA273" s="88"/>
      <c r="UNB273" s="12"/>
      <c r="UNC273" s="12"/>
      <c r="UND273" s="88"/>
      <c r="UNE273" s="88"/>
      <c r="UNF273" s="11"/>
      <c r="UNG273" s="11"/>
      <c r="UNH273" s="89"/>
      <c r="UNI273" s="87"/>
      <c r="UNJ273" s="90"/>
      <c r="UNK273" s="91"/>
      <c r="UNL273" s="86"/>
      <c r="UNM273" s="87"/>
      <c r="UNN273" s="87"/>
      <c r="UNO273" s="87"/>
      <c r="UNP273" s="87"/>
      <c r="UNQ273" s="88"/>
      <c r="UNR273" s="12"/>
      <c r="UNS273" s="12"/>
      <c r="UNT273" s="88"/>
      <c r="UNU273" s="88"/>
      <c r="UNV273" s="11"/>
      <c r="UNW273" s="11"/>
      <c r="UNX273" s="89"/>
      <c r="UNY273" s="87"/>
      <c r="UNZ273" s="90"/>
      <c r="UOA273" s="91"/>
      <c r="UOB273" s="86"/>
      <c r="UOC273" s="87"/>
      <c r="UOD273" s="87"/>
      <c r="UOE273" s="87"/>
      <c r="UOF273" s="87"/>
      <c r="UOG273" s="88"/>
      <c r="UOH273" s="12"/>
      <c r="UOI273" s="12"/>
      <c r="UOJ273" s="88"/>
      <c r="UOK273" s="88"/>
      <c r="UOL273" s="11"/>
      <c r="UOM273" s="11"/>
      <c r="UON273" s="89"/>
      <c r="UOO273" s="87"/>
      <c r="UOP273" s="90"/>
      <c r="UOQ273" s="91"/>
      <c r="UOR273" s="86"/>
      <c r="UOS273" s="87"/>
      <c r="UOT273" s="87"/>
      <c r="UOU273" s="87"/>
      <c r="UOV273" s="87"/>
      <c r="UOW273" s="88"/>
      <c r="UOX273" s="12"/>
      <c r="UOY273" s="12"/>
      <c r="UOZ273" s="88"/>
      <c r="UPA273" s="88"/>
      <c r="UPB273" s="11"/>
      <c r="UPC273" s="11"/>
      <c r="UPD273" s="89"/>
      <c r="UPE273" s="87"/>
      <c r="UPF273" s="90"/>
      <c r="UPG273" s="91"/>
      <c r="UPH273" s="86"/>
      <c r="UPI273" s="87"/>
      <c r="UPJ273" s="87"/>
      <c r="UPK273" s="87"/>
      <c r="UPL273" s="87"/>
      <c r="UPM273" s="88"/>
      <c r="UPN273" s="12"/>
      <c r="UPO273" s="12"/>
      <c r="UPP273" s="88"/>
      <c r="UPQ273" s="88"/>
      <c r="UPR273" s="11"/>
      <c r="UPS273" s="11"/>
      <c r="UPT273" s="89"/>
      <c r="UPU273" s="87"/>
      <c r="UPV273" s="90"/>
      <c r="UPW273" s="91"/>
      <c r="UPX273" s="86"/>
      <c r="UPY273" s="87"/>
      <c r="UPZ273" s="87"/>
      <c r="UQA273" s="87"/>
      <c r="UQB273" s="87"/>
      <c r="UQC273" s="88"/>
      <c r="UQD273" s="12"/>
      <c r="UQE273" s="12"/>
      <c r="UQF273" s="88"/>
      <c r="UQG273" s="88"/>
      <c r="UQH273" s="11"/>
      <c r="UQI273" s="11"/>
      <c r="UQJ273" s="89"/>
      <c r="UQK273" s="87"/>
      <c r="UQL273" s="90"/>
      <c r="UQM273" s="91"/>
      <c r="UQN273" s="86"/>
      <c r="UQO273" s="87"/>
      <c r="UQP273" s="87"/>
      <c r="UQQ273" s="87"/>
      <c r="UQR273" s="87"/>
      <c r="UQS273" s="88"/>
      <c r="UQT273" s="12"/>
      <c r="UQU273" s="12"/>
      <c r="UQV273" s="88"/>
      <c r="UQW273" s="88"/>
      <c r="UQX273" s="11"/>
      <c r="UQY273" s="11"/>
      <c r="UQZ273" s="89"/>
      <c r="URA273" s="87"/>
      <c r="URB273" s="90"/>
      <c r="URC273" s="91"/>
      <c r="URD273" s="86"/>
      <c r="URE273" s="87"/>
      <c r="URF273" s="87"/>
      <c r="URG273" s="87"/>
      <c r="URH273" s="87"/>
      <c r="URI273" s="88"/>
      <c r="URJ273" s="12"/>
      <c r="URK273" s="12"/>
      <c r="URL273" s="88"/>
      <c r="URM273" s="88"/>
      <c r="URN273" s="11"/>
      <c r="URO273" s="11"/>
      <c r="URP273" s="89"/>
      <c r="URQ273" s="87"/>
      <c r="URR273" s="90"/>
      <c r="URS273" s="91"/>
      <c r="URT273" s="86"/>
      <c r="URU273" s="87"/>
      <c r="URV273" s="87"/>
      <c r="URW273" s="87"/>
      <c r="URX273" s="87"/>
      <c r="URY273" s="88"/>
      <c r="URZ273" s="12"/>
      <c r="USA273" s="12"/>
      <c r="USB273" s="88"/>
      <c r="USC273" s="88"/>
      <c r="USD273" s="11"/>
      <c r="USE273" s="11"/>
      <c r="USF273" s="89"/>
      <c r="USG273" s="87"/>
      <c r="USH273" s="90"/>
      <c r="USI273" s="91"/>
      <c r="USJ273" s="86"/>
      <c r="USK273" s="87"/>
      <c r="USL273" s="87"/>
      <c r="USM273" s="87"/>
      <c r="USN273" s="87"/>
      <c r="USO273" s="88"/>
      <c r="USP273" s="12"/>
      <c r="USQ273" s="12"/>
      <c r="USR273" s="88"/>
      <c r="USS273" s="88"/>
      <c r="UST273" s="11"/>
      <c r="USU273" s="11"/>
      <c r="USV273" s="89"/>
      <c r="USW273" s="87"/>
      <c r="USX273" s="90"/>
      <c r="USY273" s="91"/>
      <c r="USZ273" s="86"/>
      <c r="UTA273" s="87"/>
      <c r="UTB273" s="87"/>
      <c r="UTC273" s="87"/>
      <c r="UTD273" s="87"/>
      <c r="UTE273" s="88"/>
      <c r="UTF273" s="12"/>
      <c r="UTG273" s="12"/>
      <c r="UTH273" s="88"/>
      <c r="UTI273" s="88"/>
      <c r="UTJ273" s="11"/>
      <c r="UTK273" s="11"/>
      <c r="UTL273" s="89"/>
      <c r="UTM273" s="87"/>
      <c r="UTN273" s="90"/>
      <c r="UTO273" s="91"/>
      <c r="UTP273" s="86"/>
      <c r="UTQ273" s="87"/>
      <c r="UTR273" s="87"/>
      <c r="UTS273" s="87"/>
      <c r="UTT273" s="87"/>
      <c r="UTU273" s="88"/>
      <c r="UTV273" s="12"/>
      <c r="UTW273" s="12"/>
      <c r="UTX273" s="88"/>
      <c r="UTY273" s="88"/>
      <c r="UTZ273" s="11"/>
      <c r="UUA273" s="11"/>
      <c r="UUB273" s="89"/>
      <c r="UUC273" s="87"/>
      <c r="UUD273" s="90"/>
      <c r="UUE273" s="91"/>
      <c r="UUF273" s="86"/>
      <c r="UUG273" s="87"/>
      <c r="UUH273" s="87"/>
      <c r="UUI273" s="87"/>
      <c r="UUJ273" s="87"/>
      <c r="UUK273" s="88"/>
      <c r="UUL273" s="12"/>
      <c r="UUM273" s="12"/>
      <c r="UUN273" s="88"/>
      <c r="UUO273" s="88"/>
      <c r="UUP273" s="11"/>
      <c r="UUQ273" s="11"/>
      <c r="UUR273" s="89"/>
      <c r="UUS273" s="87"/>
      <c r="UUT273" s="90"/>
      <c r="UUU273" s="91"/>
      <c r="UUV273" s="86"/>
      <c r="UUW273" s="87"/>
      <c r="UUX273" s="87"/>
      <c r="UUY273" s="87"/>
      <c r="UUZ273" s="87"/>
      <c r="UVA273" s="88"/>
      <c r="UVB273" s="12"/>
      <c r="UVC273" s="12"/>
      <c r="UVD273" s="88"/>
      <c r="UVE273" s="88"/>
      <c r="UVF273" s="11"/>
      <c r="UVG273" s="11"/>
      <c r="UVH273" s="89"/>
      <c r="UVI273" s="87"/>
      <c r="UVJ273" s="90"/>
      <c r="UVK273" s="91"/>
      <c r="UVL273" s="86"/>
      <c r="UVM273" s="87"/>
      <c r="UVN273" s="87"/>
      <c r="UVO273" s="87"/>
      <c r="UVP273" s="87"/>
      <c r="UVQ273" s="88"/>
      <c r="UVR273" s="12"/>
      <c r="UVS273" s="12"/>
      <c r="UVT273" s="88"/>
      <c r="UVU273" s="88"/>
      <c r="UVV273" s="11"/>
      <c r="UVW273" s="11"/>
      <c r="UVX273" s="89"/>
      <c r="UVY273" s="87"/>
      <c r="UVZ273" s="90"/>
      <c r="UWA273" s="91"/>
      <c r="UWB273" s="86"/>
      <c r="UWC273" s="87"/>
      <c r="UWD273" s="87"/>
      <c r="UWE273" s="87"/>
      <c r="UWF273" s="87"/>
      <c r="UWG273" s="88"/>
      <c r="UWH273" s="12"/>
      <c r="UWI273" s="12"/>
      <c r="UWJ273" s="88"/>
      <c r="UWK273" s="88"/>
      <c r="UWL273" s="11"/>
      <c r="UWM273" s="11"/>
      <c r="UWN273" s="89"/>
      <c r="UWO273" s="87"/>
      <c r="UWP273" s="90"/>
      <c r="UWQ273" s="91"/>
      <c r="UWR273" s="86"/>
      <c r="UWS273" s="87"/>
      <c r="UWT273" s="87"/>
      <c r="UWU273" s="87"/>
      <c r="UWV273" s="87"/>
      <c r="UWW273" s="88"/>
      <c r="UWX273" s="12"/>
      <c r="UWY273" s="12"/>
      <c r="UWZ273" s="88"/>
      <c r="UXA273" s="88"/>
      <c r="UXB273" s="11"/>
      <c r="UXC273" s="11"/>
      <c r="UXD273" s="89"/>
      <c r="UXE273" s="87"/>
      <c r="UXF273" s="90"/>
      <c r="UXG273" s="91"/>
      <c r="UXH273" s="86"/>
      <c r="UXI273" s="87"/>
      <c r="UXJ273" s="87"/>
      <c r="UXK273" s="87"/>
      <c r="UXL273" s="87"/>
      <c r="UXM273" s="88"/>
      <c r="UXN273" s="12"/>
      <c r="UXO273" s="12"/>
      <c r="UXP273" s="88"/>
      <c r="UXQ273" s="88"/>
      <c r="UXR273" s="11"/>
      <c r="UXS273" s="11"/>
      <c r="UXT273" s="89"/>
      <c r="UXU273" s="87"/>
      <c r="UXV273" s="90"/>
      <c r="UXW273" s="91"/>
      <c r="UXX273" s="86"/>
      <c r="UXY273" s="87"/>
      <c r="UXZ273" s="87"/>
      <c r="UYA273" s="87"/>
      <c r="UYB273" s="87"/>
      <c r="UYC273" s="88"/>
      <c r="UYD273" s="12"/>
      <c r="UYE273" s="12"/>
      <c r="UYF273" s="88"/>
      <c r="UYG273" s="88"/>
      <c r="UYH273" s="11"/>
      <c r="UYI273" s="11"/>
      <c r="UYJ273" s="89"/>
      <c r="UYK273" s="87"/>
      <c r="UYL273" s="90"/>
      <c r="UYM273" s="91"/>
      <c r="UYN273" s="86"/>
      <c r="UYO273" s="87"/>
      <c r="UYP273" s="87"/>
      <c r="UYQ273" s="87"/>
      <c r="UYR273" s="87"/>
      <c r="UYS273" s="88"/>
      <c r="UYT273" s="12"/>
      <c r="UYU273" s="12"/>
      <c r="UYV273" s="88"/>
      <c r="UYW273" s="88"/>
      <c r="UYX273" s="11"/>
      <c r="UYY273" s="11"/>
      <c r="UYZ273" s="89"/>
      <c r="UZA273" s="87"/>
      <c r="UZB273" s="90"/>
      <c r="UZC273" s="91"/>
      <c r="UZD273" s="86"/>
      <c r="UZE273" s="87"/>
      <c r="UZF273" s="87"/>
      <c r="UZG273" s="87"/>
      <c r="UZH273" s="87"/>
      <c r="UZI273" s="88"/>
      <c r="UZJ273" s="12"/>
      <c r="UZK273" s="12"/>
      <c r="UZL273" s="88"/>
      <c r="UZM273" s="88"/>
      <c r="UZN273" s="11"/>
      <c r="UZO273" s="11"/>
      <c r="UZP273" s="89"/>
      <c r="UZQ273" s="87"/>
      <c r="UZR273" s="90"/>
      <c r="UZS273" s="91"/>
      <c r="UZT273" s="86"/>
      <c r="UZU273" s="87"/>
      <c r="UZV273" s="87"/>
      <c r="UZW273" s="87"/>
      <c r="UZX273" s="87"/>
      <c r="UZY273" s="88"/>
      <c r="UZZ273" s="12"/>
      <c r="VAA273" s="12"/>
      <c r="VAB273" s="88"/>
      <c r="VAC273" s="88"/>
      <c r="VAD273" s="11"/>
      <c r="VAE273" s="11"/>
      <c r="VAF273" s="89"/>
      <c r="VAG273" s="87"/>
      <c r="VAH273" s="90"/>
      <c r="VAI273" s="91"/>
      <c r="VAJ273" s="86"/>
      <c r="VAK273" s="87"/>
      <c r="VAL273" s="87"/>
      <c r="VAM273" s="87"/>
      <c r="VAN273" s="87"/>
      <c r="VAO273" s="88"/>
      <c r="VAP273" s="12"/>
      <c r="VAQ273" s="12"/>
      <c r="VAR273" s="88"/>
      <c r="VAS273" s="88"/>
      <c r="VAT273" s="11"/>
      <c r="VAU273" s="11"/>
      <c r="VAV273" s="89"/>
      <c r="VAW273" s="87"/>
      <c r="VAX273" s="90"/>
      <c r="VAY273" s="91"/>
      <c r="VAZ273" s="86"/>
      <c r="VBA273" s="87"/>
      <c r="VBB273" s="87"/>
      <c r="VBC273" s="87"/>
      <c r="VBD273" s="87"/>
      <c r="VBE273" s="88"/>
      <c r="VBF273" s="12"/>
      <c r="VBG273" s="12"/>
      <c r="VBH273" s="88"/>
      <c r="VBI273" s="88"/>
      <c r="VBJ273" s="11"/>
      <c r="VBK273" s="11"/>
      <c r="VBL273" s="89"/>
      <c r="VBM273" s="87"/>
      <c r="VBN273" s="90"/>
      <c r="VBO273" s="91"/>
      <c r="VBP273" s="86"/>
      <c r="VBQ273" s="87"/>
      <c r="VBR273" s="87"/>
      <c r="VBS273" s="87"/>
      <c r="VBT273" s="87"/>
      <c r="VBU273" s="88"/>
      <c r="VBV273" s="12"/>
      <c r="VBW273" s="12"/>
      <c r="VBX273" s="88"/>
      <c r="VBY273" s="88"/>
      <c r="VBZ273" s="11"/>
      <c r="VCA273" s="11"/>
      <c r="VCB273" s="89"/>
      <c r="VCC273" s="87"/>
      <c r="VCD273" s="90"/>
      <c r="VCE273" s="91"/>
      <c r="VCF273" s="86"/>
      <c r="VCG273" s="87"/>
      <c r="VCH273" s="87"/>
      <c r="VCI273" s="87"/>
      <c r="VCJ273" s="87"/>
      <c r="VCK273" s="88"/>
      <c r="VCL273" s="12"/>
      <c r="VCM273" s="12"/>
      <c r="VCN273" s="88"/>
      <c r="VCO273" s="88"/>
      <c r="VCP273" s="11"/>
      <c r="VCQ273" s="11"/>
      <c r="VCR273" s="89"/>
      <c r="VCS273" s="87"/>
      <c r="VCT273" s="90"/>
      <c r="VCU273" s="91"/>
      <c r="VCV273" s="86"/>
      <c r="VCW273" s="87"/>
      <c r="VCX273" s="87"/>
      <c r="VCY273" s="87"/>
      <c r="VCZ273" s="87"/>
      <c r="VDA273" s="88"/>
      <c r="VDB273" s="12"/>
      <c r="VDC273" s="12"/>
      <c r="VDD273" s="88"/>
      <c r="VDE273" s="88"/>
      <c r="VDF273" s="11"/>
      <c r="VDG273" s="11"/>
      <c r="VDH273" s="89"/>
      <c r="VDI273" s="87"/>
      <c r="VDJ273" s="90"/>
      <c r="VDK273" s="91"/>
      <c r="VDL273" s="86"/>
      <c r="VDM273" s="87"/>
      <c r="VDN273" s="87"/>
      <c r="VDO273" s="87"/>
      <c r="VDP273" s="87"/>
      <c r="VDQ273" s="88"/>
      <c r="VDR273" s="12"/>
      <c r="VDS273" s="12"/>
      <c r="VDT273" s="88"/>
      <c r="VDU273" s="88"/>
      <c r="VDV273" s="11"/>
      <c r="VDW273" s="11"/>
      <c r="VDX273" s="89"/>
      <c r="VDY273" s="87"/>
      <c r="VDZ273" s="90"/>
      <c r="VEA273" s="91"/>
      <c r="VEB273" s="86"/>
      <c r="VEC273" s="87"/>
      <c r="VED273" s="87"/>
      <c r="VEE273" s="87"/>
      <c r="VEF273" s="87"/>
      <c r="VEG273" s="88"/>
      <c r="VEH273" s="12"/>
      <c r="VEI273" s="12"/>
      <c r="VEJ273" s="88"/>
      <c r="VEK273" s="88"/>
      <c r="VEL273" s="11"/>
      <c r="VEM273" s="11"/>
      <c r="VEN273" s="89"/>
      <c r="VEO273" s="87"/>
      <c r="VEP273" s="90"/>
      <c r="VEQ273" s="91"/>
      <c r="VER273" s="86"/>
      <c r="VES273" s="87"/>
      <c r="VET273" s="87"/>
      <c r="VEU273" s="87"/>
      <c r="VEV273" s="87"/>
      <c r="VEW273" s="88"/>
      <c r="VEX273" s="12"/>
      <c r="VEY273" s="12"/>
      <c r="VEZ273" s="88"/>
      <c r="VFA273" s="88"/>
      <c r="VFB273" s="11"/>
      <c r="VFC273" s="11"/>
      <c r="VFD273" s="89"/>
      <c r="VFE273" s="87"/>
      <c r="VFF273" s="90"/>
      <c r="VFG273" s="91"/>
      <c r="VFH273" s="86"/>
      <c r="VFI273" s="87"/>
      <c r="VFJ273" s="87"/>
      <c r="VFK273" s="87"/>
      <c r="VFL273" s="87"/>
      <c r="VFM273" s="88"/>
      <c r="VFN273" s="12"/>
      <c r="VFO273" s="12"/>
      <c r="VFP273" s="88"/>
      <c r="VFQ273" s="88"/>
      <c r="VFR273" s="11"/>
      <c r="VFS273" s="11"/>
      <c r="VFT273" s="89"/>
      <c r="VFU273" s="87"/>
      <c r="VFV273" s="90"/>
      <c r="VFW273" s="91"/>
      <c r="VFX273" s="86"/>
      <c r="VFY273" s="87"/>
      <c r="VFZ273" s="87"/>
      <c r="VGA273" s="87"/>
      <c r="VGB273" s="87"/>
      <c r="VGC273" s="88"/>
      <c r="VGD273" s="12"/>
      <c r="VGE273" s="12"/>
      <c r="VGF273" s="88"/>
      <c r="VGG273" s="88"/>
      <c r="VGH273" s="11"/>
      <c r="VGI273" s="11"/>
      <c r="VGJ273" s="89"/>
      <c r="VGK273" s="87"/>
      <c r="VGL273" s="90"/>
      <c r="VGM273" s="91"/>
      <c r="VGN273" s="86"/>
      <c r="VGO273" s="87"/>
      <c r="VGP273" s="87"/>
      <c r="VGQ273" s="87"/>
      <c r="VGR273" s="87"/>
      <c r="VGS273" s="88"/>
      <c r="VGT273" s="12"/>
      <c r="VGU273" s="12"/>
      <c r="VGV273" s="88"/>
      <c r="VGW273" s="88"/>
      <c r="VGX273" s="11"/>
      <c r="VGY273" s="11"/>
      <c r="VGZ273" s="89"/>
      <c r="VHA273" s="87"/>
      <c r="VHB273" s="90"/>
      <c r="VHC273" s="91"/>
      <c r="VHD273" s="86"/>
      <c r="VHE273" s="87"/>
      <c r="VHF273" s="87"/>
      <c r="VHG273" s="87"/>
      <c r="VHH273" s="87"/>
      <c r="VHI273" s="88"/>
      <c r="VHJ273" s="12"/>
      <c r="VHK273" s="12"/>
      <c r="VHL273" s="88"/>
      <c r="VHM273" s="88"/>
      <c r="VHN273" s="11"/>
      <c r="VHO273" s="11"/>
      <c r="VHP273" s="89"/>
      <c r="VHQ273" s="87"/>
      <c r="VHR273" s="90"/>
      <c r="VHS273" s="91"/>
      <c r="VHT273" s="86"/>
      <c r="VHU273" s="87"/>
      <c r="VHV273" s="87"/>
      <c r="VHW273" s="87"/>
      <c r="VHX273" s="87"/>
      <c r="VHY273" s="88"/>
      <c r="VHZ273" s="12"/>
      <c r="VIA273" s="12"/>
      <c r="VIB273" s="88"/>
      <c r="VIC273" s="88"/>
      <c r="VID273" s="11"/>
      <c r="VIE273" s="11"/>
      <c r="VIF273" s="89"/>
      <c r="VIG273" s="87"/>
      <c r="VIH273" s="90"/>
      <c r="VII273" s="91"/>
      <c r="VIJ273" s="86"/>
      <c r="VIK273" s="87"/>
      <c r="VIL273" s="87"/>
      <c r="VIM273" s="87"/>
      <c r="VIN273" s="87"/>
      <c r="VIO273" s="88"/>
      <c r="VIP273" s="12"/>
      <c r="VIQ273" s="12"/>
      <c r="VIR273" s="88"/>
      <c r="VIS273" s="88"/>
      <c r="VIT273" s="11"/>
      <c r="VIU273" s="11"/>
      <c r="VIV273" s="89"/>
      <c r="VIW273" s="87"/>
      <c r="VIX273" s="90"/>
      <c r="VIY273" s="91"/>
      <c r="VIZ273" s="86"/>
      <c r="VJA273" s="87"/>
      <c r="VJB273" s="87"/>
      <c r="VJC273" s="87"/>
      <c r="VJD273" s="87"/>
      <c r="VJE273" s="88"/>
      <c r="VJF273" s="12"/>
      <c r="VJG273" s="12"/>
      <c r="VJH273" s="88"/>
      <c r="VJI273" s="88"/>
      <c r="VJJ273" s="11"/>
      <c r="VJK273" s="11"/>
      <c r="VJL273" s="89"/>
      <c r="VJM273" s="87"/>
      <c r="VJN273" s="90"/>
      <c r="VJO273" s="91"/>
      <c r="VJP273" s="86"/>
      <c r="VJQ273" s="87"/>
      <c r="VJR273" s="87"/>
      <c r="VJS273" s="87"/>
      <c r="VJT273" s="87"/>
      <c r="VJU273" s="88"/>
      <c r="VJV273" s="12"/>
      <c r="VJW273" s="12"/>
      <c r="VJX273" s="88"/>
      <c r="VJY273" s="88"/>
      <c r="VJZ273" s="11"/>
      <c r="VKA273" s="11"/>
      <c r="VKB273" s="89"/>
      <c r="VKC273" s="87"/>
      <c r="VKD273" s="90"/>
      <c r="VKE273" s="91"/>
      <c r="VKF273" s="86"/>
      <c r="VKG273" s="87"/>
      <c r="VKH273" s="87"/>
      <c r="VKI273" s="87"/>
      <c r="VKJ273" s="87"/>
      <c r="VKK273" s="88"/>
      <c r="VKL273" s="12"/>
      <c r="VKM273" s="12"/>
      <c r="VKN273" s="88"/>
      <c r="VKO273" s="88"/>
      <c r="VKP273" s="11"/>
      <c r="VKQ273" s="11"/>
      <c r="VKR273" s="89"/>
      <c r="VKS273" s="87"/>
      <c r="VKT273" s="90"/>
      <c r="VKU273" s="91"/>
      <c r="VKV273" s="86"/>
      <c r="VKW273" s="87"/>
      <c r="VKX273" s="87"/>
      <c r="VKY273" s="87"/>
      <c r="VKZ273" s="87"/>
      <c r="VLA273" s="88"/>
      <c r="VLB273" s="12"/>
      <c r="VLC273" s="12"/>
      <c r="VLD273" s="88"/>
      <c r="VLE273" s="88"/>
      <c r="VLF273" s="11"/>
      <c r="VLG273" s="11"/>
      <c r="VLH273" s="89"/>
      <c r="VLI273" s="87"/>
      <c r="VLJ273" s="90"/>
      <c r="VLK273" s="91"/>
      <c r="VLL273" s="86"/>
      <c r="VLM273" s="87"/>
      <c r="VLN273" s="87"/>
      <c r="VLO273" s="87"/>
      <c r="VLP273" s="87"/>
      <c r="VLQ273" s="88"/>
      <c r="VLR273" s="12"/>
      <c r="VLS273" s="12"/>
      <c r="VLT273" s="88"/>
      <c r="VLU273" s="88"/>
      <c r="VLV273" s="11"/>
      <c r="VLW273" s="11"/>
      <c r="VLX273" s="89"/>
      <c r="VLY273" s="87"/>
      <c r="VLZ273" s="90"/>
      <c r="VMA273" s="91"/>
      <c r="VMB273" s="86"/>
      <c r="VMC273" s="87"/>
      <c r="VMD273" s="87"/>
      <c r="VME273" s="87"/>
      <c r="VMF273" s="87"/>
      <c r="VMG273" s="88"/>
      <c r="VMH273" s="12"/>
      <c r="VMI273" s="12"/>
      <c r="VMJ273" s="88"/>
      <c r="VMK273" s="88"/>
      <c r="VML273" s="11"/>
      <c r="VMM273" s="11"/>
      <c r="VMN273" s="89"/>
      <c r="VMO273" s="87"/>
      <c r="VMP273" s="90"/>
      <c r="VMQ273" s="91"/>
      <c r="VMR273" s="86"/>
      <c r="VMS273" s="87"/>
      <c r="VMT273" s="87"/>
      <c r="VMU273" s="87"/>
      <c r="VMV273" s="87"/>
      <c r="VMW273" s="88"/>
      <c r="VMX273" s="12"/>
      <c r="VMY273" s="12"/>
      <c r="VMZ273" s="88"/>
      <c r="VNA273" s="88"/>
      <c r="VNB273" s="11"/>
      <c r="VNC273" s="11"/>
      <c r="VND273" s="89"/>
      <c r="VNE273" s="87"/>
      <c r="VNF273" s="90"/>
      <c r="VNG273" s="91"/>
      <c r="VNH273" s="86"/>
      <c r="VNI273" s="87"/>
      <c r="VNJ273" s="87"/>
      <c r="VNK273" s="87"/>
      <c r="VNL273" s="87"/>
      <c r="VNM273" s="88"/>
      <c r="VNN273" s="12"/>
      <c r="VNO273" s="12"/>
      <c r="VNP273" s="88"/>
      <c r="VNQ273" s="88"/>
      <c r="VNR273" s="11"/>
      <c r="VNS273" s="11"/>
      <c r="VNT273" s="89"/>
      <c r="VNU273" s="87"/>
      <c r="VNV273" s="90"/>
      <c r="VNW273" s="91"/>
      <c r="VNX273" s="86"/>
      <c r="VNY273" s="87"/>
      <c r="VNZ273" s="87"/>
      <c r="VOA273" s="87"/>
      <c r="VOB273" s="87"/>
      <c r="VOC273" s="88"/>
      <c r="VOD273" s="12"/>
      <c r="VOE273" s="12"/>
      <c r="VOF273" s="88"/>
      <c r="VOG273" s="88"/>
      <c r="VOH273" s="11"/>
      <c r="VOI273" s="11"/>
      <c r="VOJ273" s="89"/>
      <c r="VOK273" s="87"/>
      <c r="VOL273" s="90"/>
      <c r="VOM273" s="91"/>
      <c r="VON273" s="86"/>
      <c r="VOO273" s="87"/>
      <c r="VOP273" s="87"/>
      <c r="VOQ273" s="87"/>
      <c r="VOR273" s="87"/>
      <c r="VOS273" s="88"/>
      <c r="VOT273" s="12"/>
      <c r="VOU273" s="12"/>
      <c r="VOV273" s="88"/>
      <c r="VOW273" s="88"/>
      <c r="VOX273" s="11"/>
      <c r="VOY273" s="11"/>
      <c r="VOZ273" s="89"/>
      <c r="VPA273" s="87"/>
      <c r="VPB273" s="90"/>
      <c r="VPC273" s="91"/>
      <c r="VPD273" s="86"/>
      <c r="VPE273" s="87"/>
      <c r="VPF273" s="87"/>
      <c r="VPG273" s="87"/>
      <c r="VPH273" s="87"/>
      <c r="VPI273" s="88"/>
      <c r="VPJ273" s="12"/>
      <c r="VPK273" s="12"/>
      <c r="VPL273" s="88"/>
      <c r="VPM273" s="88"/>
      <c r="VPN273" s="11"/>
      <c r="VPO273" s="11"/>
      <c r="VPP273" s="89"/>
      <c r="VPQ273" s="87"/>
      <c r="VPR273" s="90"/>
      <c r="VPS273" s="91"/>
      <c r="VPT273" s="86"/>
      <c r="VPU273" s="87"/>
      <c r="VPV273" s="87"/>
      <c r="VPW273" s="87"/>
      <c r="VPX273" s="87"/>
      <c r="VPY273" s="88"/>
      <c r="VPZ273" s="12"/>
      <c r="VQA273" s="12"/>
      <c r="VQB273" s="88"/>
      <c r="VQC273" s="88"/>
      <c r="VQD273" s="11"/>
      <c r="VQE273" s="11"/>
      <c r="VQF273" s="89"/>
      <c r="VQG273" s="87"/>
      <c r="VQH273" s="90"/>
      <c r="VQI273" s="91"/>
      <c r="VQJ273" s="86"/>
      <c r="VQK273" s="87"/>
      <c r="VQL273" s="87"/>
      <c r="VQM273" s="87"/>
      <c r="VQN273" s="87"/>
      <c r="VQO273" s="88"/>
      <c r="VQP273" s="12"/>
      <c r="VQQ273" s="12"/>
      <c r="VQR273" s="88"/>
      <c r="VQS273" s="88"/>
      <c r="VQT273" s="11"/>
      <c r="VQU273" s="11"/>
      <c r="VQV273" s="89"/>
      <c r="VQW273" s="87"/>
      <c r="VQX273" s="90"/>
      <c r="VQY273" s="91"/>
      <c r="VQZ273" s="86"/>
      <c r="VRA273" s="87"/>
      <c r="VRB273" s="87"/>
      <c r="VRC273" s="87"/>
      <c r="VRD273" s="87"/>
      <c r="VRE273" s="88"/>
      <c r="VRF273" s="12"/>
      <c r="VRG273" s="12"/>
      <c r="VRH273" s="88"/>
      <c r="VRI273" s="88"/>
      <c r="VRJ273" s="11"/>
      <c r="VRK273" s="11"/>
      <c r="VRL273" s="89"/>
      <c r="VRM273" s="87"/>
      <c r="VRN273" s="90"/>
      <c r="VRO273" s="91"/>
      <c r="VRP273" s="86"/>
      <c r="VRQ273" s="87"/>
      <c r="VRR273" s="87"/>
      <c r="VRS273" s="87"/>
      <c r="VRT273" s="87"/>
      <c r="VRU273" s="88"/>
      <c r="VRV273" s="12"/>
      <c r="VRW273" s="12"/>
      <c r="VRX273" s="88"/>
      <c r="VRY273" s="88"/>
      <c r="VRZ273" s="11"/>
      <c r="VSA273" s="11"/>
      <c r="VSB273" s="89"/>
      <c r="VSC273" s="87"/>
      <c r="VSD273" s="90"/>
      <c r="VSE273" s="91"/>
      <c r="VSF273" s="86"/>
      <c r="VSG273" s="87"/>
      <c r="VSH273" s="87"/>
      <c r="VSI273" s="87"/>
      <c r="VSJ273" s="87"/>
      <c r="VSK273" s="88"/>
      <c r="VSL273" s="12"/>
      <c r="VSM273" s="12"/>
      <c r="VSN273" s="88"/>
      <c r="VSO273" s="88"/>
      <c r="VSP273" s="11"/>
      <c r="VSQ273" s="11"/>
      <c r="VSR273" s="89"/>
      <c r="VSS273" s="87"/>
      <c r="VST273" s="90"/>
      <c r="VSU273" s="91"/>
      <c r="VSV273" s="86"/>
      <c r="VSW273" s="87"/>
      <c r="VSX273" s="87"/>
      <c r="VSY273" s="87"/>
      <c r="VSZ273" s="87"/>
      <c r="VTA273" s="88"/>
      <c r="VTB273" s="12"/>
      <c r="VTC273" s="12"/>
      <c r="VTD273" s="88"/>
      <c r="VTE273" s="88"/>
      <c r="VTF273" s="11"/>
      <c r="VTG273" s="11"/>
      <c r="VTH273" s="89"/>
      <c r="VTI273" s="87"/>
      <c r="VTJ273" s="90"/>
      <c r="VTK273" s="91"/>
      <c r="VTL273" s="86"/>
      <c r="VTM273" s="87"/>
      <c r="VTN273" s="87"/>
      <c r="VTO273" s="87"/>
      <c r="VTP273" s="87"/>
      <c r="VTQ273" s="88"/>
      <c r="VTR273" s="12"/>
      <c r="VTS273" s="12"/>
      <c r="VTT273" s="88"/>
      <c r="VTU273" s="88"/>
      <c r="VTV273" s="11"/>
      <c r="VTW273" s="11"/>
      <c r="VTX273" s="89"/>
      <c r="VTY273" s="87"/>
      <c r="VTZ273" s="90"/>
      <c r="VUA273" s="91"/>
      <c r="VUB273" s="86"/>
      <c r="VUC273" s="87"/>
      <c r="VUD273" s="87"/>
      <c r="VUE273" s="87"/>
      <c r="VUF273" s="87"/>
      <c r="VUG273" s="88"/>
      <c r="VUH273" s="12"/>
      <c r="VUI273" s="12"/>
      <c r="VUJ273" s="88"/>
      <c r="VUK273" s="88"/>
      <c r="VUL273" s="11"/>
      <c r="VUM273" s="11"/>
      <c r="VUN273" s="89"/>
      <c r="VUO273" s="87"/>
      <c r="VUP273" s="90"/>
      <c r="VUQ273" s="91"/>
      <c r="VUR273" s="86"/>
      <c r="VUS273" s="87"/>
      <c r="VUT273" s="87"/>
      <c r="VUU273" s="87"/>
      <c r="VUV273" s="87"/>
      <c r="VUW273" s="88"/>
      <c r="VUX273" s="12"/>
      <c r="VUY273" s="12"/>
      <c r="VUZ273" s="88"/>
      <c r="VVA273" s="88"/>
      <c r="VVB273" s="11"/>
      <c r="VVC273" s="11"/>
      <c r="VVD273" s="89"/>
      <c r="VVE273" s="87"/>
      <c r="VVF273" s="90"/>
      <c r="VVG273" s="91"/>
      <c r="VVH273" s="86"/>
      <c r="VVI273" s="87"/>
      <c r="VVJ273" s="87"/>
      <c r="VVK273" s="87"/>
      <c r="VVL273" s="87"/>
      <c r="VVM273" s="88"/>
      <c r="VVN273" s="12"/>
      <c r="VVO273" s="12"/>
      <c r="VVP273" s="88"/>
      <c r="VVQ273" s="88"/>
      <c r="VVR273" s="11"/>
      <c r="VVS273" s="11"/>
      <c r="VVT273" s="89"/>
      <c r="VVU273" s="87"/>
      <c r="VVV273" s="90"/>
      <c r="VVW273" s="91"/>
      <c r="VVX273" s="86"/>
      <c r="VVY273" s="87"/>
      <c r="VVZ273" s="87"/>
      <c r="VWA273" s="87"/>
      <c r="VWB273" s="87"/>
      <c r="VWC273" s="88"/>
      <c r="VWD273" s="12"/>
      <c r="VWE273" s="12"/>
      <c r="VWF273" s="88"/>
      <c r="VWG273" s="88"/>
      <c r="VWH273" s="11"/>
      <c r="VWI273" s="11"/>
      <c r="VWJ273" s="89"/>
      <c r="VWK273" s="87"/>
      <c r="VWL273" s="90"/>
      <c r="VWM273" s="91"/>
      <c r="VWN273" s="86"/>
      <c r="VWO273" s="87"/>
      <c r="VWP273" s="87"/>
      <c r="VWQ273" s="87"/>
      <c r="VWR273" s="87"/>
      <c r="VWS273" s="88"/>
      <c r="VWT273" s="12"/>
      <c r="VWU273" s="12"/>
      <c r="VWV273" s="88"/>
      <c r="VWW273" s="88"/>
      <c r="VWX273" s="11"/>
      <c r="VWY273" s="11"/>
      <c r="VWZ273" s="89"/>
      <c r="VXA273" s="87"/>
      <c r="VXB273" s="90"/>
      <c r="VXC273" s="91"/>
      <c r="VXD273" s="86"/>
      <c r="VXE273" s="87"/>
      <c r="VXF273" s="87"/>
      <c r="VXG273" s="87"/>
      <c r="VXH273" s="87"/>
      <c r="VXI273" s="88"/>
      <c r="VXJ273" s="12"/>
      <c r="VXK273" s="12"/>
      <c r="VXL273" s="88"/>
      <c r="VXM273" s="88"/>
      <c r="VXN273" s="11"/>
      <c r="VXO273" s="11"/>
      <c r="VXP273" s="89"/>
      <c r="VXQ273" s="87"/>
      <c r="VXR273" s="90"/>
      <c r="VXS273" s="91"/>
      <c r="VXT273" s="86"/>
      <c r="VXU273" s="87"/>
      <c r="VXV273" s="87"/>
      <c r="VXW273" s="87"/>
      <c r="VXX273" s="87"/>
      <c r="VXY273" s="88"/>
      <c r="VXZ273" s="12"/>
      <c r="VYA273" s="12"/>
      <c r="VYB273" s="88"/>
      <c r="VYC273" s="88"/>
      <c r="VYD273" s="11"/>
      <c r="VYE273" s="11"/>
      <c r="VYF273" s="89"/>
      <c r="VYG273" s="87"/>
      <c r="VYH273" s="90"/>
      <c r="VYI273" s="91"/>
      <c r="VYJ273" s="86"/>
      <c r="VYK273" s="87"/>
      <c r="VYL273" s="87"/>
      <c r="VYM273" s="87"/>
      <c r="VYN273" s="87"/>
      <c r="VYO273" s="88"/>
      <c r="VYP273" s="12"/>
      <c r="VYQ273" s="12"/>
      <c r="VYR273" s="88"/>
      <c r="VYS273" s="88"/>
      <c r="VYT273" s="11"/>
      <c r="VYU273" s="11"/>
      <c r="VYV273" s="89"/>
      <c r="VYW273" s="87"/>
      <c r="VYX273" s="90"/>
      <c r="VYY273" s="91"/>
      <c r="VYZ273" s="86"/>
      <c r="VZA273" s="87"/>
      <c r="VZB273" s="87"/>
      <c r="VZC273" s="87"/>
      <c r="VZD273" s="87"/>
      <c r="VZE273" s="88"/>
      <c r="VZF273" s="12"/>
      <c r="VZG273" s="12"/>
      <c r="VZH273" s="88"/>
      <c r="VZI273" s="88"/>
      <c r="VZJ273" s="11"/>
      <c r="VZK273" s="11"/>
      <c r="VZL273" s="89"/>
      <c r="VZM273" s="87"/>
      <c r="VZN273" s="90"/>
      <c r="VZO273" s="91"/>
      <c r="VZP273" s="86"/>
      <c r="VZQ273" s="87"/>
      <c r="VZR273" s="87"/>
      <c r="VZS273" s="87"/>
      <c r="VZT273" s="87"/>
      <c r="VZU273" s="88"/>
      <c r="VZV273" s="12"/>
      <c r="VZW273" s="12"/>
      <c r="VZX273" s="88"/>
      <c r="VZY273" s="88"/>
      <c r="VZZ273" s="11"/>
      <c r="WAA273" s="11"/>
      <c r="WAB273" s="89"/>
      <c r="WAC273" s="87"/>
      <c r="WAD273" s="90"/>
      <c r="WAE273" s="91"/>
      <c r="WAF273" s="86"/>
      <c r="WAG273" s="87"/>
      <c r="WAH273" s="87"/>
      <c r="WAI273" s="87"/>
      <c r="WAJ273" s="87"/>
      <c r="WAK273" s="88"/>
      <c r="WAL273" s="12"/>
      <c r="WAM273" s="12"/>
      <c r="WAN273" s="88"/>
      <c r="WAO273" s="88"/>
      <c r="WAP273" s="11"/>
      <c r="WAQ273" s="11"/>
      <c r="WAR273" s="89"/>
      <c r="WAS273" s="87"/>
      <c r="WAT273" s="90"/>
      <c r="WAU273" s="91"/>
      <c r="WAV273" s="86"/>
      <c r="WAW273" s="87"/>
      <c r="WAX273" s="87"/>
      <c r="WAY273" s="87"/>
      <c r="WAZ273" s="87"/>
      <c r="WBA273" s="88"/>
      <c r="WBB273" s="12"/>
      <c r="WBC273" s="12"/>
      <c r="WBD273" s="88"/>
      <c r="WBE273" s="88"/>
      <c r="WBF273" s="11"/>
      <c r="WBG273" s="11"/>
      <c r="WBH273" s="89"/>
      <c r="WBI273" s="87"/>
      <c r="WBJ273" s="90"/>
      <c r="WBK273" s="91"/>
      <c r="WBL273" s="86"/>
      <c r="WBM273" s="87"/>
      <c r="WBN273" s="87"/>
      <c r="WBO273" s="87"/>
      <c r="WBP273" s="87"/>
      <c r="WBQ273" s="88"/>
      <c r="WBR273" s="12"/>
      <c r="WBS273" s="12"/>
      <c r="WBT273" s="88"/>
      <c r="WBU273" s="88"/>
      <c r="WBV273" s="11"/>
      <c r="WBW273" s="11"/>
      <c r="WBX273" s="89"/>
      <c r="WBY273" s="87"/>
      <c r="WBZ273" s="90"/>
      <c r="WCA273" s="91"/>
      <c r="WCB273" s="86"/>
      <c r="WCC273" s="87"/>
      <c r="WCD273" s="87"/>
      <c r="WCE273" s="87"/>
      <c r="WCF273" s="87"/>
      <c r="WCG273" s="88"/>
      <c r="WCH273" s="12"/>
      <c r="WCI273" s="12"/>
      <c r="WCJ273" s="88"/>
      <c r="WCK273" s="88"/>
      <c r="WCL273" s="11"/>
      <c r="WCM273" s="11"/>
      <c r="WCN273" s="89"/>
      <c r="WCO273" s="87"/>
      <c r="WCP273" s="90"/>
      <c r="WCQ273" s="91"/>
      <c r="WCR273" s="86"/>
      <c r="WCS273" s="87"/>
      <c r="WCT273" s="87"/>
      <c r="WCU273" s="87"/>
      <c r="WCV273" s="87"/>
      <c r="WCW273" s="88"/>
      <c r="WCX273" s="12"/>
      <c r="WCY273" s="12"/>
      <c r="WCZ273" s="88"/>
      <c r="WDA273" s="88"/>
      <c r="WDB273" s="11"/>
      <c r="WDC273" s="11"/>
      <c r="WDD273" s="89"/>
      <c r="WDE273" s="87"/>
      <c r="WDF273" s="90"/>
      <c r="WDG273" s="91"/>
      <c r="WDH273" s="86"/>
      <c r="WDI273" s="87"/>
      <c r="WDJ273" s="87"/>
      <c r="WDK273" s="87"/>
      <c r="WDL273" s="87"/>
      <c r="WDM273" s="88"/>
      <c r="WDN273" s="12"/>
      <c r="WDO273" s="12"/>
      <c r="WDP273" s="88"/>
      <c r="WDQ273" s="88"/>
      <c r="WDR273" s="11"/>
      <c r="WDS273" s="11"/>
      <c r="WDT273" s="89"/>
      <c r="WDU273" s="87"/>
      <c r="WDV273" s="90"/>
      <c r="WDW273" s="91"/>
      <c r="WDX273" s="86"/>
      <c r="WDY273" s="87"/>
      <c r="WDZ273" s="87"/>
      <c r="WEA273" s="87"/>
      <c r="WEB273" s="87"/>
      <c r="WEC273" s="88"/>
      <c r="WED273" s="12"/>
      <c r="WEE273" s="12"/>
      <c r="WEF273" s="88"/>
      <c r="WEG273" s="88"/>
      <c r="WEH273" s="11"/>
      <c r="WEI273" s="11"/>
      <c r="WEJ273" s="89"/>
      <c r="WEK273" s="87"/>
      <c r="WEL273" s="90"/>
      <c r="WEM273" s="91"/>
      <c r="WEN273" s="86"/>
      <c r="WEO273" s="87"/>
      <c r="WEP273" s="87"/>
      <c r="WEQ273" s="87"/>
      <c r="WER273" s="87"/>
      <c r="WES273" s="88"/>
      <c r="WET273" s="12"/>
      <c r="WEU273" s="12"/>
      <c r="WEV273" s="88"/>
      <c r="WEW273" s="88"/>
      <c r="WEX273" s="11"/>
      <c r="WEY273" s="11"/>
      <c r="WEZ273" s="89"/>
      <c r="WFA273" s="87"/>
      <c r="WFB273" s="90"/>
      <c r="WFC273" s="91"/>
      <c r="WFD273" s="86"/>
      <c r="WFE273" s="87"/>
      <c r="WFF273" s="87"/>
      <c r="WFG273" s="87"/>
      <c r="WFH273" s="87"/>
      <c r="WFI273" s="88"/>
      <c r="WFJ273" s="12"/>
      <c r="WFK273" s="12"/>
      <c r="WFL273" s="88"/>
      <c r="WFM273" s="88"/>
      <c r="WFN273" s="11"/>
      <c r="WFO273" s="11"/>
      <c r="WFP273" s="89"/>
      <c r="WFQ273" s="87"/>
      <c r="WFR273" s="90"/>
      <c r="WFS273" s="91"/>
      <c r="WFT273" s="86"/>
      <c r="WFU273" s="87"/>
      <c r="WFV273" s="87"/>
      <c r="WFW273" s="87"/>
      <c r="WFX273" s="87"/>
      <c r="WFY273" s="88"/>
      <c r="WFZ273" s="12"/>
      <c r="WGA273" s="12"/>
      <c r="WGB273" s="88"/>
      <c r="WGC273" s="88"/>
      <c r="WGD273" s="11"/>
      <c r="WGE273" s="11"/>
      <c r="WGF273" s="89"/>
      <c r="WGG273" s="87"/>
      <c r="WGH273" s="90"/>
      <c r="WGI273" s="91"/>
      <c r="WGJ273" s="86"/>
      <c r="WGK273" s="87"/>
      <c r="WGL273" s="87"/>
      <c r="WGM273" s="87"/>
      <c r="WGN273" s="87"/>
      <c r="WGO273" s="88"/>
      <c r="WGP273" s="12"/>
      <c r="WGQ273" s="12"/>
      <c r="WGR273" s="88"/>
      <c r="WGS273" s="88"/>
      <c r="WGT273" s="11"/>
      <c r="WGU273" s="11"/>
      <c r="WGV273" s="89"/>
      <c r="WGW273" s="87"/>
      <c r="WGX273" s="90"/>
      <c r="WGY273" s="91"/>
      <c r="WGZ273" s="86"/>
      <c r="WHA273" s="87"/>
      <c r="WHB273" s="87"/>
      <c r="WHC273" s="87"/>
      <c r="WHD273" s="87"/>
      <c r="WHE273" s="88"/>
      <c r="WHF273" s="12"/>
      <c r="WHG273" s="12"/>
      <c r="WHH273" s="88"/>
      <c r="WHI273" s="88"/>
      <c r="WHJ273" s="11"/>
      <c r="WHK273" s="11"/>
      <c r="WHL273" s="89"/>
      <c r="WHM273" s="87"/>
      <c r="WHN273" s="90"/>
      <c r="WHO273" s="91"/>
      <c r="WHP273" s="86"/>
      <c r="WHQ273" s="87"/>
      <c r="WHR273" s="87"/>
      <c r="WHS273" s="87"/>
      <c r="WHT273" s="87"/>
      <c r="WHU273" s="88"/>
      <c r="WHV273" s="12"/>
      <c r="WHW273" s="12"/>
      <c r="WHX273" s="88"/>
      <c r="WHY273" s="88"/>
      <c r="WHZ273" s="11"/>
      <c r="WIA273" s="11"/>
      <c r="WIB273" s="89"/>
      <c r="WIC273" s="87"/>
      <c r="WID273" s="90"/>
      <c r="WIE273" s="91"/>
      <c r="WIF273" s="86"/>
      <c r="WIG273" s="87"/>
      <c r="WIH273" s="87"/>
      <c r="WII273" s="87"/>
      <c r="WIJ273" s="87"/>
      <c r="WIK273" s="88"/>
      <c r="WIL273" s="12"/>
      <c r="WIM273" s="12"/>
      <c r="WIN273" s="88"/>
      <c r="WIO273" s="88"/>
      <c r="WIP273" s="11"/>
      <c r="WIQ273" s="11"/>
      <c r="WIR273" s="89"/>
      <c r="WIS273" s="87"/>
      <c r="WIT273" s="90"/>
      <c r="WIU273" s="91"/>
      <c r="WIV273" s="86"/>
      <c r="WIW273" s="87"/>
      <c r="WIX273" s="87"/>
      <c r="WIY273" s="87"/>
      <c r="WIZ273" s="87"/>
      <c r="WJA273" s="88"/>
      <c r="WJB273" s="12"/>
      <c r="WJC273" s="12"/>
      <c r="WJD273" s="88"/>
      <c r="WJE273" s="88"/>
      <c r="WJF273" s="11"/>
      <c r="WJG273" s="11"/>
      <c r="WJH273" s="89"/>
      <c r="WJI273" s="87"/>
      <c r="WJJ273" s="90"/>
      <c r="WJK273" s="91"/>
      <c r="WJL273" s="86"/>
      <c r="WJM273" s="87"/>
      <c r="WJN273" s="87"/>
      <c r="WJO273" s="87"/>
      <c r="WJP273" s="87"/>
      <c r="WJQ273" s="88"/>
      <c r="WJR273" s="12"/>
      <c r="WJS273" s="12"/>
      <c r="WJT273" s="88"/>
      <c r="WJU273" s="88"/>
      <c r="WJV273" s="11"/>
      <c r="WJW273" s="11"/>
      <c r="WJX273" s="89"/>
      <c r="WJY273" s="87"/>
      <c r="WJZ273" s="90"/>
      <c r="WKA273" s="91"/>
      <c r="WKB273" s="86"/>
      <c r="WKC273" s="87"/>
      <c r="WKD273" s="87"/>
      <c r="WKE273" s="87"/>
      <c r="WKF273" s="87"/>
      <c r="WKG273" s="88"/>
      <c r="WKH273" s="12"/>
      <c r="WKI273" s="12"/>
      <c r="WKJ273" s="88"/>
      <c r="WKK273" s="88"/>
      <c r="WKL273" s="11"/>
      <c r="WKM273" s="11"/>
      <c r="WKN273" s="89"/>
      <c r="WKO273" s="87"/>
      <c r="WKP273" s="90"/>
      <c r="WKQ273" s="91"/>
      <c r="WKR273" s="86"/>
      <c r="WKS273" s="87"/>
      <c r="WKT273" s="87"/>
      <c r="WKU273" s="87"/>
      <c r="WKV273" s="87"/>
      <c r="WKW273" s="88"/>
      <c r="WKX273" s="12"/>
      <c r="WKY273" s="12"/>
      <c r="WKZ273" s="88"/>
      <c r="WLA273" s="88"/>
      <c r="WLB273" s="11"/>
      <c r="WLC273" s="11"/>
      <c r="WLD273" s="89"/>
      <c r="WLE273" s="87"/>
      <c r="WLF273" s="90"/>
      <c r="WLG273" s="91"/>
      <c r="WLH273" s="86"/>
      <c r="WLI273" s="87"/>
      <c r="WLJ273" s="87"/>
      <c r="WLK273" s="87"/>
      <c r="WLL273" s="87"/>
      <c r="WLM273" s="88"/>
      <c r="WLN273" s="12"/>
      <c r="WLO273" s="12"/>
      <c r="WLP273" s="88"/>
      <c r="WLQ273" s="88"/>
      <c r="WLR273" s="11"/>
      <c r="WLS273" s="11"/>
      <c r="WLT273" s="89"/>
      <c r="WLU273" s="87"/>
      <c r="WLV273" s="90"/>
      <c r="WLW273" s="91"/>
      <c r="WLX273" s="86"/>
      <c r="WLY273" s="87"/>
      <c r="WLZ273" s="87"/>
      <c r="WMA273" s="87"/>
      <c r="WMB273" s="87"/>
      <c r="WMC273" s="88"/>
      <c r="WMD273" s="12"/>
      <c r="WME273" s="12"/>
      <c r="WMF273" s="88"/>
      <c r="WMG273" s="88"/>
      <c r="WMH273" s="11"/>
      <c r="WMI273" s="11"/>
      <c r="WMJ273" s="89"/>
      <c r="WMK273" s="87"/>
      <c r="WML273" s="90"/>
      <c r="WMM273" s="91"/>
      <c r="WMN273" s="86"/>
      <c r="WMO273" s="87"/>
      <c r="WMP273" s="87"/>
      <c r="WMQ273" s="87"/>
      <c r="WMR273" s="87"/>
      <c r="WMS273" s="88"/>
      <c r="WMT273" s="12"/>
      <c r="WMU273" s="12"/>
      <c r="WMV273" s="88"/>
      <c r="WMW273" s="88"/>
      <c r="WMX273" s="11"/>
      <c r="WMY273" s="11"/>
      <c r="WMZ273" s="89"/>
      <c r="WNA273" s="87"/>
      <c r="WNB273" s="90"/>
      <c r="WNC273" s="91"/>
      <c r="WND273" s="86"/>
      <c r="WNE273" s="87"/>
      <c r="WNF273" s="87"/>
      <c r="WNG273" s="87"/>
      <c r="WNH273" s="87"/>
      <c r="WNI273" s="88"/>
      <c r="WNJ273" s="12"/>
      <c r="WNK273" s="12"/>
      <c r="WNL273" s="88"/>
      <c r="WNM273" s="88"/>
      <c r="WNN273" s="11"/>
      <c r="WNO273" s="11"/>
      <c r="WNP273" s="89"/>
      <c r="WNQ273" s="87"/>
      <c r="WNR273" s="90"/>
      <c r="WNS273" s="91"/>
      <c r="WNT273" s="86"/>
      <c r="WNU273" s="87"/>
      <c r="WNV273" s="87"/>
      <c r="WNW273" s="87"/>
      <c r="WNX273" s="87"/>
      <c r="WNY273" s="88"/>
      <c r="WNZ273" s="12"/>
      <c r="WOA273" s="12"/>
      <c r="WOB273" s="88"/>
      <c r="WOC273" s="88"/>
      <c r="WOD273" s="11"/>
      <c r="WOE273" s="11"/>
      <c r="WOF273" s="89"/>
      <c r="WOG273" s="87"/>
      <c r="WOH273" s="90"/>
      <c r="WOI273" s="91"/>
      <c r="WOJ273" s="86"/>
      <c r="WOK273" s="87"/>
      <c r="WOL273" s="87"/>
      <c r="WOM273" s="87"/>
      <c r="WON273" s="87"/>
      <c r="WOO273" s="88"/>
      <c r="WOP273" s="12"/>
      <c r="WOQ273" s="12"/>
      <c r="WOR273" s="88"/>
      <c r="WOS273" s="88"/>
      <c r="WOT273" s="11"/>
      <c r="WOU273" s="11"/>
      <c r="WOV273" s="89"/>
      <c r="WOW273" s="87"/>
      <c r="WOX273" s="90"/>
      <c r="WOY273" s="91"/>
      <c r="WOZ273" s="86"/>
      <c r="WPA273" s="87"/>
      <c r="WPB273" s="87"/>
      <c r="WPC273" s="87"/>
      <c r="WPD273" s="87"/>
      <c r="WPE273" s="88"/>
      <c r="WPF273" s="12"/>
      <c r="WPG273" s="12"/>
      <c r="WPH273" s="88"/>
      <c r="WPI273" s="88"/>
      <c r="WPJ273" s="11"/>
      <c r="WPK273" s="11"/>
      <c r="WPL273" s="89"/>
      <c r="WPM273" s="87"/>
      <c r="WPN273" s="90"/>
      <c r="WPO273" s="91"/>
      <c r="WPP273" s="86"/>
      <c r="WPQ273" s="87"/>
      <c r="WPR273" s="87"/>
      <c r="WPS273" s="87"/>
      <c r="WPT273" s="87"/>
      <c r="WPU273" s="88"/>
      <c r="WPV273" s="12"/>
      <c r="WPW273" s="12"/>
      <c r="WPX273" s="88"/>
      <c r="WPY273" s="88"/>
      <c r="WPZ273" s="11"/>
      <c r="WQA273" s="11"/>
      <c r="WQB273" s="89"/>
      <c r="WQC273" s="87"/>
      <c r="WQD273" s="90"/>
      <c r="WQE273" s="91"/>
      <c r="WQF273" s="86"/>
      <c r="WQG273" s="87"/>
      <c r="WQH273" s="87"/>
      <c r="WQI273" s="87"/>
      <c r="WQJ273" s="87"/>
      <c r="WQK273" s="88"/>
      <c r="WQL273" s="12"/>
      <c r="WQM273" s="12"/>
      <c r="WQN273" s="88"/>
      <c r="WQO273" s="88"/>
      <c r="WQP273" s="11"/>
      <c r="WQQ273" s="11"/>
      <c r="WQR273" s="89"/>
      <c r="WQS273" s="87"/>
      <c r="WQT273" s="90"/>
      <c r="WQU273" s="91"/>
      <c r="WQV273" s="86"/>
      <c r="WQW273" s="87"/>
      <c r="WQX273" s="87"/>
      <c r="WQY273" s="87"/>
      <c r="WQZ273" s="87"/>
      <c r="WRA273" s="88"/>
      <c r="WRB273" s="12"/>
      <c r="WRC273" s="12"/>
      <c r="WRD273" s="88"/>
      <c r="WRE273" s="88"/>
      <c r="WRF273" s="11"/>
      <c r="WRG273" s="11"/>
      <c r="WRH273" s="89"/>
      <c r="WRI273" s="87"/>
      <c r="WRJ273" s="90"/>
      <c r="WRK273" s="91"/>
      <c r="WRL273" s="86"/>
      <c r="WRM273" s="87"/>
      <c r="WRN273" s="87"/>
      <c r="WRO273" s="87"/>
      <c r="WRP273" s="87"/>
      <c r="WRQ273" s="88"/>
      <c r="WRR273" s="12"/>
      <c r="WRS273" s="12"/>
      <c r="WRT273" s="88"/>
      <c r="WRU273" s="88"/>
      <c r="WRV273" s="11"/>
      <c r="WRW273" s="11"/>
      <c r="WRX273" s="89"/>
      <c r="WRY273" s="87"/>
      <c r="WRZ273" s="90"/>
      <c r="WSA273" s="91"/>
      <c r="WSB273" s="86"/>
      <c r="WSC273" s="87"/>
      <c r="WSD273" s="87"/>
      <c r="WSE273" s="87"/>
      <c r="WSF273" s="87"/>
      <c r="WSG273" s="88"/>
      <c r="WSH273" s="12"/>
      <c r="WSI273" s="12"/>
      <c r="WSJ273" s="88"/>
      <c r="WSK273" s="88"/>
      <c r="WSL273" s="11"/>
      <c r="WSM273" s="11"/>
      <c r="WSN273" s="89"/>
      <c r="WSO273" s="87"/>
      <c r="WSP273" s="90"/>
      <c r="WSQ273" s="91"/>
      <c r="WSR273" s="86"/>
      <c r="WSS273" s="87"/>
      <c r="WST273" s="87"/>
      <c r="WSU273" s="87"/>
      <c r="WSV273" s="87"/>
      <c r="WSW273" s="88"/>
      <c r="WSX273" s="12"/>
      <c r="WSY273" s="12"/>
      <c r="WSZ273" s="88"/>
      <c r="WTA273" s="88"/>
      <c r="WTB273" s="11"/>
      <c r="WTC273" s="11"/>
      <c r="WTD273" s="89"/>
      <c r="WTE273" s="87"/>
      <c r="WTF273" s="90"/>
      <c r="WTG273" s="91"/>
      <c r="WTH273" s="86"/>
      <c r="WTI273" s="87"/>
      <c r="WTJ273" s="87"/>
      <c r="WTK273" s="87"/>
      <c r="WTL273" s="87"/>
      <c r="WTM273" s="88"/>
      <c r="WTN273" s="12"/>
      <c r="WTO273" s="12"/>
      <c r="WTP273" s="88"/>
      <c r="WTQ273" s="88"/>
      <c r="WTR273" s="11"/>
      <c r="WTS273" s="11"/>
      <c r="WTT273" s="89"/>
      <c r="WTU273" s="87"/>
      <c r="WTV273" s="90"/>
      <c r="WTW273" s="91"/>
      <c r="WTX273" s="86"/>
      <c r="WTY273" s="87"/>
      <c r="WTZ273" s="87"/>
      <c r="WUA273" s="87"/>
      <c r="WUB273" s="87"/>
      <c r="WUC273" s="88"/>
      <c r="WUD273" s="12"/>
      <c r="WUE273" s="12"/>
      <c r="WUF273" s="88"/>
      <c r="WUG273" s="88"/>
      <c r="WUH273" s="11"/>
      <c r="WUI273" s="11"/>
      <c r="WUJ273" s="89"/>
      <c r="WUK273" s="87"/>
      <c r="WUL273" s="90"/>
      <c r="WUM273" s="91"/>
      <c r="WUN273" s="86"/>
      <c r="WUO273" s="87"/>
      <c r="WUP273" s="87"/>
      <c r="WUQ273" s="87"/>
      <c r="WUR273" s="87"/>
      <c r="WUS273" s="88"/>
      <c r="WUT273" s="12"/>
      <c r="WUU273" s="12"/>
      <c r="WUV273" s="88"/>
      <c r="WUW273" s="88"/>
      <c r="WUX273" s="11"/>
      <c r="WUY273" s="11"/>
      <c r="WUZ273" s="89"/>
      <c r="WVA273" s="87"/>
      <c r="WVB273" s="90"/>
      <c r="WVC273" s="91"/>
      <c r="WVD273" s="86"/>
      <c r="WVE273" s="87"/>
      <c r="WVF273" s="87"/>
      <c r="WVG273" s="87"/>
      <c r="WVH273" s="87"/>
      <c r="WVI273" s="88"/>
      <c r="WVJ273" s="12"/>
      <c r="WVK273" s="12"/>
      <c r="WVL273" s="88"/>
      <c r="WVM273" s="88"/>
      <c r="WVN273" s="11"/>
      <c r="WVO273" s="11"/>
      <c r="WVP273" s="89"/>
      <c r="WVQ273" s="87"/>
      <c r="WVR273" s="90"/>
      <c r="WVS273" s="91"/>
      <c r="WVT273" s="86"/>
      <c r="WVU273" s="87"/>
      <c r="WVV273" s="87"/>
      <c r="WVW273" s="87"/>
      <c r="WVX273" s="87"/>
      <c r="WVY273" s="88"/>
      <c r="WVZ273" s="12"/>
      <c r="WWA273" s="12"/>
      <c r="WWB273" s="88"/>
      <c r="WWC273" s="88"/>
      <c r="WWD273" s="11"/>
      <c r="WWE273" s="11"/>
      <c r="WWF273" s="89"/>
      <c r="WWG273" s="87"/>
      <c r="WWH273" s="90"/>
      <c r="WWI273" s="91"/>
      <c r="WWJ273" s="86"/>
      <c r="WWK273" s="87"/>
      <c r="WWL273" s="87"/>
      <c r="WWM273" s="87"/>
      <c r="WWN273" s="87"/>
      <c r="WWO273" s="88"/>
      <c r="WWP273" s="12"/>
      <c r="WWQ273" s="12"/>
      <c r="WWR273" s="88"/>
      <c r="WWS273" s="88"/>
      <c r="WWT273" s="11"/>
      <c r="WWU273" s="11"/>
      <c r="WWV273" s="89"/>
      <c r="WWW273" s="87"/>
      <c r="WWX273" s="90"/>
      <c r="WWY273" s="91"/>
      <c r="WWZ273" s="86"/>
      <c r="WXA273" s="87"/>
      <c r="WXB273" s="87"/>
      <c r="WXC273" s="87"/>
      <c r="WXD273" s="87"/>
      <c r="WXE273" s="88"/>
      <c r="WXF273" s="12"/>
      <c r="WXG273" s="12"/>
      <c r="WXH273" s="88"/>
      <c r="WXI273" s="88"/>
      <c r="WXJ273" s="11"/>
      <c r="WXK273" s="11"/>
      <c r="WXL273" s="89"/>
      <c r="WXM273" s="87"/>
      <c r="WXN273" s="90"/>
      <c r="WXO273" s="91"/>
      <c r="WXP273" s="86"/>
      <c r="WXQ273" s="87"/>
      <c r="WXR273" s="87"/>
      <c r="WXS273" s="87"/>
      <c r="WXT273" s="87"/>
      <c r="WXU273" s="88"/>
      <c r="WXV273" s="12"/>
      <c r="WXW273" s="12"/>
      <c r="WXX273" s="88"/>
      <c r="WXY273" s="88"/>
      <c r="WXZ273" s="11"/>
      <c r="WYA273" s="11"/>
      <c r="WYB273" s="89"/>
      <c r="WYC273" s="87"/>
      <c r="WYD273" s="90"/>
      <c r="WYE273" s="91"/>
      <c r="WYF273" s="86"/>
      <c r="WYG273" s="87"/>
      <c r="WYH273" s="87"/>
      <c r="WYI273" s="87"/>
      <c r="WYJ273" s="87"/>
      <c r="WYK273" s="88"/>
      <c r="WYL273" s="12"/>
      <c r="WYM273" s="12"/>
      <c r="WYN273" s="88"/>
      <c r="WYO273" s="88"/>
      <c r="WYP273" s="11"/>
      <c r="WYQ273" s="11"/>
      <c r="WYR273" s="89"/>
      <c r="WYS273" s="87"/>
      <c r="WYT273" s="90"/>
      <c r="WYU273" s="91"/>
      <c r="WYV273" s="86"/>
      <c r="WYW273" s="87"/>
      <c r="WYX273" s="87"/>
      <c r="WYY273" s="87"/>
      <c r="WYZ273" s="87"/>
      <c r="WZA273" s="88"/>
      <c r="WZB273" s="12"/>
      <c r="WZC273" s="12"/>
      <c r="WZD273" s="88"/>
      <c r="WZE273" s="88"/>
      <c r="WZF273" s="11"/>
      <c r="WZG273" s="11"/>
      <c r="WZH273" s="89"/>
      <c r="WZI273" s="87"/>
      <c r="WZJ273" s="90"/>
      <c r="WZK273" s="91"/>
      <c r="WZL273" s="86"/>
      <c r="WZM273" s="87"/>
      <c r="WZN273" s="87"/>
      <c r="WZO273" s="87"/>
      <c r="WZP273" s="87"/>
      <c r="WZQ273" s="88"/>
      <c r="WZR273" s="12"/>
      <c r="WZS273" s="12"/>
      <c r="WZT273" s="88"/>
      <c r="WZU273" s="88"/>
      <c r="WZV273" s="11"/>
      <c r="WZW273" s="11"/>
      <c r="WZX273" s="89"/>
      <c r="WZY273" s="87"/>
      <c r="WZZ273" s="90"/>
      <c r="XAA273" s="91"/>
      <c r="XAB273" s="86"/>
      <c r="XAC273" s="87"/>
      <c r="XAD273" s="87"/>
      <c r="XAE273" s="87"/>
      <c r="XAF273" s="87"/>
      <c r="XAG273" s="88"/>
      <c r="XAH273" s="12"/>
      <c r="XAI273" s="12"/>
      <c r="XAJ273" s="88"/>
      <c r="XAK273" s="88"/>
      <c r="XAL273" s="11"/>
      <c r="XAM273" s="11"/>
      <c r="XAN273" s="89"/>
      <c r="XAO273" s="87"/>
      <c r="XAP273" s="90"/>
      <c r="XAQ273" s="91"/>
      <c r="XAR273" s="86"/>
      <c r="XAS273" s="87"/>
      <c r="XAT273" s="87"/>
      <c r="XAU273" s="87"/>
      <c r="XAV273" s="87"/>
      <c r="XAW273" s="88"/>
      <c r="XAX273" s="12"/>
      <c r="XAY273" s="12"/>
      <c r="XAZ273" s="88"/>
      <c r="XBA273" s="88"/>
      <c r="XBB273" s="11"/>
      <c r="XBC273" s="11"/>
      <c r="XBD273" s="89"/>
      <c r="XBE273" s="87"/>
      <c r="XBF273" s="90"/>
      <c r="XBG273" s="91"/>
      <c r="XBH273" s="86"/>
      <c r="XBI273" s="87"/>
      <c r="XBJ273" s="87"/>
      <c r="XBK273" s="87"/>
      <c r="XBL273" s="87"/>
      <c r="XBM273" s="88"/>
      <c r="XBN273" s="12"/>
      <c r="XBO273" s="12"/>
      <c r="XBP273" s="88"/>
      <c r="XBQ273" s="88"/>
      <c r="XBR273" s="11"/>
      <c r="XBS273" s="11"/>
      <c r="XBT273" s="89"/>
      <c r="XBU273" s="87"/>
      <c r="XBV273" s="90"/>
      <c r="XBW273" s="91"/>
      <c r="XBX273" s="86"/>
      <c r="XBY273" s="87"/>
      <c r="XBZ273" s="87"/>
      <c r="XCA273" s="87"/>
      <c r="XCB273" s="87"/>
      <c r="XCC273" s="88"/>
      <c r="XCD273" s="12"/>
      <c r="XCE273" s="12"/>
      <c r="XCF273" s="88"/>
      <c r="XCG273" s="88"/>
      <c r="XCH273" s="11"/>
      <c r="XCI273" s="11"/>
      <c r="XCJ273" s="89"/>
      <c r="XCK273" s="87"/>
      <c r="XCL273" s="90"/>
      <c r="XCM273" s="91"/>
      <c r="XCN273" s="86"/>
      <c r="XCO273" s="87"/>
      <c r="XCP273" s="87"/>
      <c r="XCQ273" s="87"/>
      <c r="XCR273" s="87"/>
      <c r="XCS273" s="88"/>
      <c r="XCT273" s="12"/>
      <c r="XCU273" s="12"/>
      <c r="XCV273" s="88"/>
      <c r="XCW273" s="88"/>
      <c r="XCX273" s="11"/>
      <c r="XCY273" s="11"/>
      <c r="XCZ273" s="89"/>
      <c r="XDA273" s="87"/>
      <c r="XDB273" s="90"/>
      <c r="XDC273" s="91"/>
      <c r="XDD273" s="86"/>
      <c r="XDE273" s="87"/>
      <c r="XDF273" s="87"/>
      <c r="XDG273" s="87"/>
      <c r="XDH273" s="87"/>
      <c r="XDI273" s="88"/>
      <c r="XDJ273" s="12"/>
      <c r="XDK273" s="12"/>
      <c r="XDL273" s="88"/>
      <c r="XDM273" s="88"/>
      <c r="XDN273" s="11"/>
      <c r="XDO273" s="11"/>
      <c r="XDP273" s="89"/>
      <c r="XDQ273" s="87"/>
      <c r="XDR273" s="90"/>
      <c r="XDS273" s="91"/>
      <c r="XDT273" s="86"/>
      <c r="XDU273" s="87"/>
      <c r="XDV273" s="87"/>
      <c r="XDW273" s="87"/>
      <c r="XDX273" s="87"/>
      <c r="XDY273" s="88"/>
      <c r="XDZ273" s="12"/>
      <c r="XEA273" s="12"/>
      <c r="XEB273" s="88"/>
      <c r="XEC273" s="88"/>
      <c r="XED273" s="11"/>
      <c r="XEE273" s="11"/>
      <c r="XEF273" s="89"/>
      <c r="XEG273" s="87"/>
      <c r="XEH273" s="90"/>
      <c r="XEI273" s="91"/>
      <c r="XEJ273" s="86"/>
      <c r="XEK273" s="87"/>
      <c r="XEL273" s="87"/>
      <c r="XEM273" s="87"/>
      <c r="XEN273" s="87"/>
      <c r="XEO273" s="88"/>
      <c r="XEP273" s="12"/>
      <c r="XEQ273" s="12"/>
      <c r="XER273" s="88"/>
      <c r="XES273" s="88"/>
      <c r="XET273" s="11"/>
      <c r="XEU273" s="11"/>
      <c r="XEV273" s="89"/>
      <c r="XEW273" s="87"/>
      <c r="XEX273" s="90"/>
    </row>
    <row r="274" spans="1:16378" s="13" customFormat="1" ht="50.25" customHeight="1" x14ac:dyDescent="0.2">
      <c r="A274" s="4"/>
      <c r="B274" s="15">
        <v>80111701</v>
      </c>
      <c r="C274" s="46" t="s">
        <v>108025</v>
      </c>
      <c r="D274" s="17">
        <v>10</v>
      </c>
      <c r="E274" s="17">
        <v>11</v>
      </c>
      <c r="F274" s="17">
        <v>3</v>
      </c>
      <c r="G274" s="51">
        <v>3</v>
      </c>
      <c r="H274" s="51">
        <v>0</v>
      </c>
      <c r="I274" s="19">
        <v>14467359587</v>
      </c>
      <c r="J274" s="19">
        <f>+I274</f>
        <v>14467359587</v>
      </c>
      <c r="K274" s="51">
        <v>0</v>
      </c>
      <c r="L274" s="51">
        <v>0</v>
      </c>
      <c r="M274" s="111" t="s">
        <v>108198</v>
      </c>
      <c r="N274" s="20" t="s">
        <v>15</v>
      </c>
      <c r="O274" s="38" t="s">
        <v>108026</v>
      </c>
      <c r="P274" s="17">
        <v>3102466420</v>
      </c>
      <c r="Q274" s="39" t="s">
        <v>108027</v>
      </c>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A274" s="7"/>
      <c r="FB274" s="7"/>
      <c r="FC274" s="7"/>
      <c r="FD274" s="7"/>
      <c r="FE274" s="7"/>
      <c r="FF274" s="7"/>
      <c r="FG274" s="7"/>
      <c r="FH274" s="7"/>
      <c r="FI274" s="7"/>
      <c r="FJ274" s="7"/>
      <c r="FK274" s="7"/>
      <c r="FL274" s="7"/>
      <c r="FM274" s="7"/>
      <c r="FN274" s="7"/>
      <c r="FO274" s="7"/>
      <c r="FP274" s="7"/>
      <c r="FQ274" s="7"/>
      <c r="FR274" s="7"/>
      <c r="FS274" s="7"/>
      <c r="FT274" s="7"/>
      <c r="FU274" s="7"/>
      <c r="FV274" s="7"/>
      <c r="FW274" s="7"/>
      <c r="FX274" s="7"/>
      <c r="FY274" s="7"/>
      <c r="FZ274" s="7"/>
      <c r="GA274" s="7"/>
      <c r="GB274" s="7"/>
      <c r="GC274" s="7"/>
      <c r="GD274" s="7"/>
      <c r="GE274" s="7"/>
      <c r="GF274" s="7"/>
      <c r="GG274" s="7"/>
      <c r="GH274" s="7"/>
      <c r="GI274" s="7"/>
      <c r="GJ274" s="7"/>
      <c r="GK274" s="7"/>
      <c r="GL274" s="7"/>
      <c r="GM274" s="7"/>
      <c r="GN274" s="7"/>
      <c r="GO274" s="7"/>
      <c r="GP274" s="7"/>
      <c r="GQ274" s="7"/>
      <c r="GR274" s="7"/>
      <c r="GS274" s="7"/>
      <c r="GT274" s="7"/>
      <c r="GU274" s="7"/>
      <c r="GV274" s="7"/>
      <c r="GW274" s="7"/>
      <c r="GX274" s="7"/>
      <c r="GY274" s="7"/>
      <c r="GZ274" s="7"/>
      <c r="HA274" s="7"/>
      <c r="HB274" s="7"/>
      <c r="HC274" s="7"/>
      <c r="HD274" s="7"/>
      <c r="HE274" s="7"/>
      <c r="HF274" s="7"/>
      <c r="HG274" s="7"/>
      <c r="HH274" s="7"/>
      <c r="HI274" s="7"/>
      <c r="HJ274" s="7"/>
      <c r="HK274" s="7"/>
      <c r="HL274" s="7"/>
      <c r="HM274" s="7"/>
      <c r="HN274" s="7"/>
      <c r="HO274" s="7"/>
      <c r="HP274" s="7"/>
      <c r="HQ274" s="7"/>
      <c r="HR274" s="7"/>
      <c r="HS274" s="7"/>
      <c r="HT274" s="7"/>
      <c r="HU274" s="7"/>
      <c r="HV274" s="7"/>
      <c r="HW274" s="7"/>
      <c r="HX274" s="7"/>
      <c r="HY274" s="7"/>
      <c r="HZ274" s="7"/>
      <c r="IA274" s="7"/>
      <c r="IB274" s="7"/>
      <c r="IC274" s="7"/>
      <c r="ID274" s="7"/>
      <c r="IE274" s="7"/>
      <c r="IF274" s="7"/>
      <c r="IG274" s="7"/>
      <c r="IH274" s="7"/>
      <c r="II274" s="7"/>
      <c r="IJ274" s="7"/>
      <c r="IK274" s="7"/>
      <c r="IL274" s="7"/>
      <c r="IM274" s="7"/>
      <c r="IN274" s="7"/>
      <c r="IO274" s="7"/>
      <c r="IP274" s="7"/>
      <c r="IQ274" s="7"/>
      <c r="IR274" s="7"/>
      <c r="IS274" s="7"/>
      <c r="IT274" s="7"/>
      <c r="IU274" s="7"/>
      <c r="IV274" s="7"/>
      <c r="IW274" s="7"/>
      <c r="IX274" s="7"/>
      <c r="IY274" s="7"/>
      <c r="IZ274" s="7"/>
      <c r="JA274" s="7"/>
      <c r="JB274" s="7"/>
      <c r="JC274" s="7"/>
      <c r="JD274" s="7"/>
      <c r="JE274" s="7"/>
      <c r="JF274" s="7"/>
      <c r="JG274" s="7"/>
      <c r="JH274" s="7"/>
      <c r="JI274" s="7"/>
      <c r="JJ274" s="7"/>
      <c r="JK274" s="7"/>
      <c r="JL274" s="7"/>
      <c r="JM274" s="7"/>
      <c r="JN274" s="7"/>
      <c r="JO274" s="7"/>
      <c r="JP274" s="7"/>
      <c r="JQ274" s="7"/>
      <c r="JR274" s="7"/>
      <c r="JS274" s="7"/>
      <c r="JT274" s="7"/>
      <c r="JU274" s="7"/>
      <c r="JV274" s="7"/>
      <c r="JW274" s="7"/>
      <c r="JX274" s="7"/>
      <c r="JY274" s="7"/>
      <c r="JZ274" s="7"/>
      <c r="KA274" s="7"/>
      <c r="KB274" s="7"/>
      <c r="KC274" s="7"/>
      <c r="KD274" s="7"/>
      <c r="KE274" s="7"/>
      <c r="KF274" s="7"/>
      <c r="KG274" s="7"/>
      <c r="KH274" s="7"/>
      <c r="KI274" s="7"/>
      <c r="KJ274" s="7"/>
      <c r="KK274" s="7"/>
      <c r="KL274" s="7"/>
      <c r="KM274" s="7"/>
      <c r="KN274" s="7"/>
      <c r="KO274" s="7"/>
      <c r="KP274" s="7"/>
      <c r="KQ274" s="7"/>
      <c r="KR274" s="7"/>
      <c r="KS274" s="7"/>
      <c r="KT274" s="7"/>
      <c r="KU274" s="7"/>
      <c r="KV274" s="7"/>
      <c r="KW274" s="7"/>
      <c r="KX274" s="7"/>
      <c r="KY274" s="7"/>
      <c r="KZ274" s="7"/>
      <c r="LA274" s="7"/>
      <c r="LB274" s="7"/>
      <c r="LC274" s="7"/>
      <c r="LD274" s="7"/>
      <c r="LE274" s="7"/>
      <c r="LF274" s="7"/>
      <c r="LG274" s="7"/>
      <c r="LH274" s="7"/>
      <c r="LI274" s="7"/>
      <c r="LJ274" s="7"/>
      <c r="LK274" s="7"/>
      <c r="LL274" s="7"/>
      <c r="LM274" s="7"/>
      <c r="LN274" s="7"/>
      <c r="LO274" s="7"/>
      <c r="LP274" s="7"/>
      <c r="LQ274" s="7"/>
      <c r="LR274" s="7"/>
      <c r="LS274" s="7"/>
      <c r="LT274" s="7"/>
      <c r="LU274" s="7"/>
      <c r="LV274" s="7"/>
      <c r="LW274" s="7"/>
      <c r="LX274" s="7"/>
      <c r="LY274" s="7"/>
      <c r="LZ274" s="7"/>
      <c r="MA274" s="7"/>
      <c r="MB274" s="7"/>
      <c r="MC274" s="7"/>
      <c r="MD274" s="7"/>
      <c r="ME274" s="7"/>
      <c r="MF274" s="7"/>
      <c r="MG274" s="7"/>
      <c r="MH274" s="7"/>
      <c r="MI274" s="7"/>
      <c r="MJ274" s="7"/>
      <c r="MK274" s="7"/>
      <c r="ML274" s="7"/>
      <c r="MM274" s="7"/>
      <c r="MN274" s="7"/>
      <c r="MO274" s="7"/>
      <c r="MP274" s="7"/>
      <c r="MQ274" s="7"/>
      <c r="MR274" s="7"/>
      <c r="MS274" s="7"/>
      <c r="MT274" s="7"/>
      <c r="MU274" s="7"/>
      <c r="MV274" s="7"/>
      <c r="MW274" s="7"/>
      <c r="MX274" s="7"/>
      <c r="MY274" s="7"/>
      <c r="MZ274" s="7"/>
      <c r="NA274" s="7"/>
      <c r="NB274" s="7"/>
      <c r="NC274" s="7"/>
      <c r="ND274" s="7"/>
      <c r="NE274" s="7"/>
      <c r="NF274" s="7"/>
      <c r="NG274" s="7"/>
      <c r="NH274" s="7"/>
      <c r="NI274" s="7"/>
      <c r="NJ274" s="7"/>
      <c r="NK274" s="7"/>
      <c r="NL274" s="7"/>
      <c r="NM274" s="7"/>
      <c r="NN274" s="7"/>
      <c r="NO274" s="7"/>
      <c r="NP274" s="7"/>
      <c r="NQ274" s="7"/>
      <c r="NR274" s="7"/>
      <c r="NS274" s="7"/>
      <c r="NT274" s="7"/>
      <c r="NU274" s="7"/>
      <c r="NV274" s="7"/>
      <c r="NW274" s="7"/>
      <c r="NX274" s="7"/>
      <c r="NY274" s="7"/>
      <c r="NZ274" s="7"/>
      <c r="OA274" s="7"/>
      <c r="OB274" s="7"/>
      <c r="OC274" s="7"/>
      <c r="OD274" s="7"/>
      <c r="OE274" s="7"/>
      <c r="OF274" s="7"/>
      <c r="OG274" s="7"/>
      <c r="OH274" s="7"/>
      <c r="OI274" s="7"/>
      <c r="OJ274" s="7"/>
      <c r="OK274" s="7"/>
      <c r="OL274" s="7"/>
      <c r="OM274" s="7"/>
      <c r="ON274" s="7"/>
      <c r="OO274" s="7"/>
      <c r="OP274" s="7"/>
      <c r="OQ274" s="7"/>
      <c r="OR274" s="7"/>
      <c r="OS274" s="7"/>
      <c r="OT274" s="7"/>
      <c r="OU274" s="7"/>
      <c r="OV274" s="7"/>
      <c r="OW274" s="7"/>
      <c r="OX274" s="7"/>
      <c r="OY274" s="7"/>
      <c r="OZ274" s="7"/>
      <c r="PA274" s="7"/>
      <c r="PB274" s="7"/>
      <c r="PC274" s="7"/>
      <c r="PD274" s="7"/>
      <c r="PE274" s="7"/>
      <c r="PF274" s="7"/>
      <c r="PG274" s="7"/>
      <c r="PH274" s="7"/>
      <c r="PI274" s="7"/>
      <c r="PJ274" s="7"/>
      <c r="PK274" s="7"/>
      <c r="PL274" s="7"/>
      <c r="PM274" s="7"/>
      <c r="PN274" s="7"/>
      <c r="PO274" s="7"/>
      <c r="PP274" s="7"/>
      <c r="PQ274" s="7"/>
      <c r="PR274" s="7"/>
      <c r="PS274" s="7"/>
      <c r="PT274" s="7"/>
      <c r="PU274" s="7"/>
      <c r="PV274" s="7"/>
      <c r="PW274" s="7"/>
      <c r="PX274" s="7"/>
      <c r="PY274" s="7"/>
      <c r="PZ274" s="7"/>
      <c r="QA274" s="7"/>
      <c r="QB274" s="7"/>
      <c r="QC274" s="7"/>
      <c r="QD274" s="7"/>
      <c r="QE274" s="7"/>
      <c r="QF274" s="7"/>
      <c r="QG274" s="7"/>
      <c r="QH274" s="7"/>
      <c r="QI274" s="7"/>
      <c r="QJ274" s="7"/>
      <c r="QK274" s="7"/>
      <c r="QL274" s="7"/>
      <c r="QM274" s="7"/>
      <c r="QN274" s="7"/>
      <c r="QO274" s="7"/>
      <c r="QP274" s="7"/>
      <c r="QQ274" s="7"/>
      <c r="QR274" s="7"/>
      <c r="QS274" s="7"/>
      <c r="QT274" s="7"/>
      <c r="QU274" s="7"/>
      <c r="QV274" s="7"/>
      <c r="QW274" s="7"/>
      <c r="QX274" s="7"/>
      <c r="QY274" s="7"/>
      <c r="QZ274" s="7"/>
      <c r="RA274" s="7"/>
      <c r="RB274" s="7"/>
      <c r="RC274" s="7"/>
      <c r="RD274" s="7"/>
      <c r="RE274" s="7"/>
      <c r="RF274" s="7"/>
      <c r="RG274" s="7"/>
      <c r="RH274" s="7"/>
      <c r="RI274" s="7"/>
      <c r="RJ274" s="7"/>
      <c r="RK274" s="7"/>
      <c r="RL274" s="7"/>
      <c r="RM274" s="7"/>
      <c r="RN274" s="7"/>
      <c r="RO274" s="7"/>
      <c r="RP274" s="7"/>
      <c r="RQ274" s="7"/>
      <c r="RR274" s="7"/>
      <c r="RS274" s="7"/>
      <c r="RT274" s="7"/>
      <c r="RU274" s="7"/>
      <c r="RV274" s="7"/>
      <c r="RW274" s="7"/>
      <c r="RX274" s="7"/>
      <c r="RY274" s="7"/>
      <c r="RZ274" s="7"/>
      <c r="SA274" s="7"/>
      <c r="SB274" s="7"/>
      <c r="SC274" s="7"/>
      <c r="SD274" s="7"/>
      <c r="SE274" s="7"/>
      <c r="SF274" s="7"/>
      <c r="SG274" s="7"/>
      <c r="SH274" s="7"/>
      <c r="SI274" s="7"/>
      <c r="SJ274" s="7"/>
      <c r="SK274" s="7"/>
      <c r="SL274" s="7"/>
      <c r="SM274" s="7"/>
      <c r="SN274" s="7"/>
      <c r="SO274" s="7"/>
      <c r="SP274" s="7"/>
      <c r="SQ274" s="7"/>
      <c r="SR274" s="7"/>
      <c r="SS274" s="7"/>
      <c r="ST274" s="7"/>
      <c r="SU274" s="7"/>
      <c r="SV274" s="7"/>
      <c r="SW274" s="7"/>
      <c r="SX274" s="7"/>
      <c r="SY274" s="7"/>
      <c r="SZ274" s="7"/>
      <c r="TA274" s="7"/>
      <c r="TB274" s="7"/>
      <c r="TC274" s="7"/>
      <c r="TD274" s="7"/>
      <c r="TE274" s="7"/>
      <c r="TF274" s="7"/>
      <c r="TG274" s="7"/>
      <c r="TH274" s="7"/>
      <c r="TI274" s="7"/>
      <c r="TJ274" s="7"/>
      <c r="TK274" s="7"/>
      <c r="TL274" s="7"/>
      <c r="TM274" s="7"/>
      <c r="TN274" s="7"/>
      <c r="TO274" s="7"/>
      <c r="TP274" s="7"/>
      <c r="TQ274" s="7"/>
      <c r="TR274" s="7"/>
      <c r="TS274" s="7"/>
      <c r="TT274" s="7"/>
      <c r="TU274" s="7"/>
      <c r="TV274" s="7"/>
      <c r="TW274" s="7"/>
      <c r="TX274" s="7"/>
      <c r="TY274" s="7"/>
      <c r="TZ274" s="7"/>
      <c r="UA274" s="7"/>
      <c r="UB274" s="7"/>
      <c r="UC274" s="7"/>
      <c r="UD274" s="7"/>
      <c r="UE274" s="7"/>
      <c r="UF274" s="7"/>
      <c r="UG274" s="7"/>
      <c r="UH274" s="7"/>
      <c r="UI274" s="7"/>
      <c r="UJ274" s="7"/>
      <c r="UK274" s="7"/>
      <c r="UL274" s="7"/>
      <c r="UM274" s="7"/>
      <c r="UN274" s="7"/>
      <c r="UO274" s="7"/>
      <c r="UP274" s="7"/>
      <c r="UQ274" s="7"/>
      <c r="UR274" s="7"/>
      <c r="US274" s="7"/>
      <c r="UT274" s="7"/>
      <c r="UU274" s="7"/>
      <c r="UV274" s="7"/>
      <c r="UW274" s="7"/>
      <c r="UX274" s="7"/>
      <c r="UY274" s="7"/>
      <c r="UZ274" s="7"/>
      <c r="VA274" s="7"/>
      <c r="VB274" s="7"/>
      <c r="VC274" s="7"/>
      <c r="VD274" s="7"/>
      <c r="VE274" s="7"/>
      <c r="VF274" s="7"/>
      <c r="VG274" s="7"/>
      <c r="VH274" s="7"/>
      <c r="VI274" s="7"/>
      <c r="VJ274" s="7"/>
      <c r="VK274" s="7"/>
      <c r="VL274" s="7"/>
      <c r="VM274" s="7"/>
      <c r="VN274" s="7"/>
      <c r="VO274" s="7"/>
      <c r="VP274" s="7"/>
      <c r="VQ274" s="7"/>
      <c r="VR274" s="7"/>
      <c r="VS274" s="7"/>
      <c r="VT274" s="7"/>
      <c r="VU274" s="7"/>
      <c r="VV274" s="7"/>
      <c r="VW274" s="7"/>
      <c r="VX274" s="7"/>
      <c r="VY274" s="7"/>
      <c r="VZ274" s="7"/>
      <c r="WA274" s="7"/>
      <c r="WB274" s="7"/>
      <c r="WC274" s="7"/>
      <c r="WD274" s="7"/>
      <c r="WE274" s="7"/>
      <c r="WF274" s="7"/>
      <c r="WG274" s="7"/>
      <c r="WH274" s="7"/>
      <c r="WI274" s="7"/>
      <c r="WJ274" s="7"/>
      <c r="WK274" s="7"/>
      <c r="WL274" s="7"/>
      <c r="WM274" s="7"/>
      <c r="WN274" s="7"/>
      <c r="WO274" s="7"/>
      <c r="WP274" s="7"/>
      <c r="WQ274" s="7"/>
      <c r="WR274" s="7"/>
      <c r="WS274" s="7"/>
      <c r="WT274" s="7"/>
      <c r="WU274" s="7"/>
      <c r="WV274" s="7"/>
      <c r="WW274" s="7"/>
      <c r="WX274" s="7"/>
      <c r="WY274" s="7"/>
      <c r="WZ274" s="7"/>
      <c r="XA274" s="7"/>
      <c r="XB274" s="7"/>
      <c r="XC274" s="7"/>
      <c r="XD274" s="7"/>
      <c r="XE274" s="7"/>
      <c r="XF274" s="7"/>
      <c r="XG274" s="7"/>
      <c r="XH274" s="7"/>
      <c r="XI274" s="7"/>
      <c r="XJ274" s="7"/>
      <c r="XK274" s="7"/>
      <c r="XL274" s="7"/>
      <c r="XM274" s="7"/>
      <c r="XN274" s="7"/>
      <c r="XO274" s="7"/>
      <c r="XP274" s="7"/>
      <c r="XQ274" s="7"/>
      <c r="XR274" s="7"/>
      <c r="XS274" s="7"/>
      <c r="XT274" s="7"/>
      <c r="XU274" s="7"/>
      <c r="XV274" s="7"/>
      <c r="XW274" s="7"/>
      <c r="XX274" s="7"/>
      <c r="XY274" s="7"/>
      <c r="XZ274" s="7"/>
      <c r="YA274" s="7"/>
      <c r="YB274" s="7"/>
      <c r="YC274" s="7"/>
      <c r="YD274" s="7"/>
      <c r="YE274" s="7"/>
      <c r="YF274" s="7"/>
      <c r="YG274" s="7"/>
      <c r="YH274" s="7"/>
      <c r="YI274" s="7"/>
      <c r="YJ274" s="7"/>
      <c r="YK274" s="7"/>
      <c r="YL274" s="7"/>
      <c r="YM274" s="7"/>
      <c r="YN274" s="7"/>
      <c r="YO274" s="7"/>
      <c r="YP274" s="7"/>
      <c r="YQ274" s="7"/>
      <c r="YR274" s="7"/>
      <c r="YS274" s="7"/>
      <c r="YT274" s="7"/>
      <c r="YU274" s="7"/>
      <c r="YV274" s="7"/>
      <c r="YW274" s="7"/>
      <c r="YX274" s="7"/>
      <c r="YY274" s="7"/>
      <c r="YZ274" s="7"/>
      <c r="ZA274" s="7"/>
      <c r="ZB274" s="7"/>
      <c r="ZC274" s="7"/>
      <c r="ZD274" s="7"/>
      <c r="ZE274" s="7"/>
      <c r="ZF274" s="7"/>
      <c r="ZG274" s="7"/>
      <c r="ZH274" s="7"/>
      <c r="ZI274" s="7"/>
      <c r="ZJ274" s="7"/>
      <c r="ZK274" s="7"/>
      <c r="ZL274" s="7"/>
      <c r="ZM274" s="7"/>
      <c r="ZN274" s="7"/>
      <c r="ZO274" s="7"/>
      <c r="ZP274" s="7"/>
      <c r="ZQ274" s="7"/>
      <c r="ZR274" s="7"/>
      <c r="ZS274" s="7"/>
      <c r="ZT274" s="7"/>
      <c r="ZU274" s="7"/>
      <c r="ZV274" s="7"/>
      <c r="ZW274" s="7"/>
      <c r="ZX274" s="7"/>
      <c r="ZY274" s="7"/>
      <c r="ZZ274" s="7"/>
      <c r="AAA274" s="7"/>
      <c r="AAB274" s="7"/>
      <c r="AAC274" s="7"/>
      <c r="AAD274" s="7"/>
      <c r="AAE274" s="7"/>
      <c r="AAF274" s="7"/>
      <c r="AAG274" s="7"/>
      <c r="AAH274" s="7"/>
      <c r="AAI274" s="7"/>
      <c r="AAJ274" s="7"/>
      <c r="AAK274" s="7"/>
      <c r="AAL274" s="7"/>
      <c r="AAM274" s="7"/>
      <c r="AAN274" s="7"/>
      <c r="AAO274" s="7"/>
      <c r="AAP274" s="7"/>
      <c r="AAQ274" s="7"/>
      <c r="AAR274" s="7"/>
      <c r="AAS274" s="7"/>
      <c r="AAT274" s="7"/>
      <c r="AAU274" s="7"/>
      <c r="AAV274" s="7"/>
      <c r="AAW274" s="7"/>
      <c r="AAX274" s="7"/>
      <c r="AAY274" s="7"/>
      <c r="AAZ274" s="7"/>
      <c r="ABA274" s="7"/>
      <c r="ABB274" s="7"/>
      <c r="ABC274" s="7"/>
      <c r="ABD274" s="7"/>
      <c r="ABE274" s="7"/>
      <c r="ABF274" s="7"/>
      <c r="ABG274" s="7"/>
      <c r="ABH274" s="7"/>
      <c r="ABI274" s="7"/>
      <c r="ABJ274" s="7"/>
      <c r="ABK274" s="7"/>
      <c r="ABL274" s="7"/>
      <c r="ABM274" s="7"/>
      <c r="ABN274" s="7"/>
      <c r="ABO274" s="7"/>
      <c r="ABP274" s="7"/>
      <c r="ABQ274" s="7"/>
      <c r="ABR274" s="7"/>
      <c r="ABS274" s="7"/>
      <c r="ABT274" s="7"/>
      <c r="ABU274" s="7"/>
      <c r="ABV274" s="7"/>
      <c r="ABW274" s="7"/>
      <c r="ABX274" s="7"/>
      <c r="ABY274" s="7"/>
      <c r="ABZ274" s="7"/>
      <c r="ACA274" s="7"/>
      <c r="ACB274" s="7"/>
      <c r="ACC274" s="7"/>
      <c r="ACD274" s="7"/>
      <c r="ACE274" s="7"/>
      <c r="ACF274" s="7"/>
      <c r="ACG274" s="7"/>
      <c r="ACH274" s="7"/>
      <c r="ACI274" s="7"/>
      <c r="ACJ274" s="7"/>
      <c r="ACK274" s="7"/>
      <c r="ACL274" s="7"/>
      <c r="ACM274" s="7"/>
      <c r="ACN274" s="7"/>
      <c r="ACO274" s="7"/>
      <c r="ACP274" s="7"/>
      <c r="ACQ274" s="7"/>
      <c r="ACR274" s="7"/>
      <c r="ACS274" s="7"/>
      <c r="ACT274" s="7"/>
      <c r="ACU274" s="7"/>
      <c r="ACV274" s="7"/>
      <c r="ACW274" s="7"/>
      <c r="ACX274" s="7"/>
      <c r="ACY274" s="7"/>
      <c r="ACZ274" s="7"/>
      <c r="ADA274" s="7"/>
      <c r="ADB274" s="7"/>
      <c r="ADC274" s="7"/>
      <c r="ADD274" s="7"/>
      <c r="ADE274" s="7"/>
      <c r="ADF274" s="7"/>
      <c r="ADG274" s="7"/>
      <c r="ADH274" s="7"/>
      <c r="ADI274" s="7"/>
      <c r="ADJ274" s="7"/>
      <c r="ADK274" s="7"/>
      <c r="ADL274" s="7"/>
      <c r="ADM274" s="7"/>
      <c r="ADN274" s="7"/>
      <c r="ADO274" s="7"/>
      <c r="ADP274" s="7"/>
      <c r="ADQ274" s="7"/>
      <c r="ADR274" s="7"/>
      <c r="ADS274" s="7"/>
      <c r="ADT274" s="7"/>
      <c r="ADU274" s="7"/>
      <c r="ADV274" s="7"/>
      <c r="ADW274" s="7"/>
      <c r="ADX274" s="7"/>
      <c r="ADY274" s="7"/>
      <c r="ADZ274" s="7"/>
      <c r="AEA274" s="7"/>
      <c r="AEB274" s="7"/>
      <c r="AEC274" s="7"/>
      <c r="AED274" s="7"/>
      <c r="AEE274" s="7"/>
      <c r="AEF274" s="7"/>
      <c r="AEG274" s="7"/>
      <c r="AEH274" s="7"/>
      <c r="AEI274" s="7"/>
      <c r="AEJ274" s="7"/>
      <c r="AEK274" s="7"/>
      <c r="AEL274" s="7"/>
      <c r="AEM274" s="7"/>
      <c r="AEN274" s="7"/>
      <c r="AEO274" s="7"/>
      <c r="AEP274" s="7"/>
      <c r="AEQ274" s="7"/>
      <c r="AER274" s="7"/>
      <c r="AES274" s="7"/>
      <c r="AET274" s="7"/>
      <c r="AEU274" s="7"/>
      <c r="AEV274" s="7"/>
      <c r="AEW274" s="7"/>
      <c r="AEX274" s="7"/>
      <c r="AEY274" s="7"/>
      <c r="AEZ274" s="7"/>
      <c r="AFA274" s="7"/>
      <c r="AFB274" s="7"/>
      <c r="AFC274" s="7"/>
      <c r="AFD274" s="7"/>
      <c r="AFE274" s="7"/>
      <c r="AFF274" s="7"/>
      <c r="AFG274" s="7"/>
      <c r="AFH274" s="7"/>
      <c r="AFI274" s="7"/>
      <c r="AFJ274" s="7"/>
      <c r="AFK274" s="7"/>
      <c r="AFL274" s="7"/>
      <c r="AFM274" s="7"/>
      <c r="AFN274" s="7"/>
      <c r="AFO274" s="7"/>
      <c r="AFP274" s="7"/>
      <c r="AFQ274" s="7"/>
      <c r="AFR274" s="7"/>
      <c r="AFS274" s="7"/>
      <c r="AFT274" s="7"/>
      <c r="AFU274" s="7"/>
      <c r="AFV274" s="7"/>
      <c r="AFW274" s="7"/>
      <c r="AFX274" s="7"/>
      <c r="AFY274" s="7"/>
      <c r="AFZ274" s="7"/>
      <c r="AGA274" s="7"/>
      <c r="AGB274" s="7"/>
      <c r="AGC274" s="7"/>
      <c r="AGD274" s="7"/>
      <c r="AGE274" s="7"/>
      <c r="AGF274" s="7"/>
      <c r="AGG274" s="7"/>
      <c r="AGH274" s="7"/>
      <c r="AGI274" s="7"/>
      <c r="AGJ274" s="7"/>
      <c r="AGK274" s="7"/>
      <c r="AGL274" s="7"/>
      <c r="AGM274" s="7"/>
      <c r="AGN274" s="7"/>
      <c r="AGO274" s="7"/>
      <c r="AGP274" s="7"/>
      <c r="AGQ274" s="7"/>
      <c r="AGR274" s="7"/>
      <c r="AGS274" s="7"/>
      <c r="AGT274" s="7"/>
      <c r="AGU274" s="7"/>
      <c r="AGV274" s="7"/>
      <c r="AGW274" s="7"/>
      <c r="AGX274" s="7"/>
      <c r="AGY274" s="7"/>
      <c r="AGZ274" s="7"/>
      <c r="AHA274" s="7"/>
      <c r="AHB274" s="7"/>
      <c r="AHC274" s="7"/>
      <c r="AHD274" s="7"/>
      <c r="AHE274" s="7"/>
      <c r="AHF274" s="7"/>
      <c r="AHG274" s="7"/>
      <c r="AHH274" s="7"/>
      <c r="AHI274" s="7"/>
      <c r="AHJ274" s="7"/>
      <c r="AHK274" s="7"/>
      <c r="AHL274" s="7"/>
      <c r="AHM274" s="7"/>
      <c r="AHN274" s="7"/>
      <c r="AHO274" s="7"/>
      <c r="AHP274" s="7"/>
      <c r="AHQ274" s="7"/>
      <c r="AHR274" s="7"/>
      <c r="AHS274" s="7"/>
      <c r="AHT274" s="7"/>
      <c r="AHU274" s="7"/>
      <c r="AHV274" s="7"/>
      <c r="AHW274" s="7"/>
      <c r="AHX274" s="7"/>
      <c r="AHY274" s="7"/>
      <c r="AHZ274" s="7"/>
      <c r="AIA274" s="7"/>
      <c r="AIB274" s="7"/>
      <c r="AIC274" s="7"/>
      <c r="AID274" s="7"/>
      <c r="AIE274" s="7"/>
      <c r="AIF274" s="7"/>
      <c r="AIG274" s="7"/>
      <c r="AIH274" s="7"/>
      <c r="AII274" s="7"/>
      <c r="AIJ274" s="7"/>
      <c r="AIK274" s="7"/>
      <c r="AIL274" s="7"/>
      <c r="AIM274" s="7"/>
      <c r="AIN274" s="7"/>
      <c r="AIO274" s="7"/>
      <c r="AIP274" s="7"/>
      <c r="AIQ274" s="7"/>
      <c r="AIR274" s="7"/>
      <c r="AIS274" s="7"/>
      <c r="AIT274" s="7"/>
      <c r="AIU274" s="7"/>
      <c r="AIV274" s="7"/>
      <c r="AIW274" s="7"/>
      <c r="AIX274" s="7"/>
      <c r="AIY274" s="7"/>
      <c r="AIZ274" s="7"/>
      <c r="AJA274" s="7"/>
      <c r="AJB274" s="7"/>
      <c r="AJC274" s="7"/>
      <c r="AJD274" s="7"/>
      <c r="AJE274" s="7"/>
      <c r="AJF274" s="7"/>
      <c r="AJG274" s="7"/>
      <c r="AJH274" s="7"/>
      <c r="AJI274" s="7"/>
      <c r="AJJ274" s="7"/>
      <c r="AJK274" s="7"/>
      <c r="AJL274" s="7"/>
      <c r="AJM274" s="7"/>
      <c r="AJN274" s="7"/>
      <c r="AJO274" s="7"/>
      <c r="AJP274" s="7"/>
      <c r="AJQ274" s="7"/>
      <c r="AJR274" s="7"/>
      <c r="AJS274" s="7"/>
      <c r="AJT274" s="7"/>
      <c r="AJU274" s="7"/>
      <c r="AJV274" s="7"/>
      <c r="AJW274" s="7"/>
      <c r="AJX274" s="7"/>
      <c r="AJY274" s="7"/>
      <c r="AJZ274" s="7"/>
      <c r="AKA274" s="7"/>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c r="ALZ274" s="7"/>
      <c r="AMA274" s="7"/>
      <c r="AMB274" s="7"/>
      <c r="AMC274" s="7"/>
      <c r="AMD274" s="7"/>
      <c r="AME274" s="7"/>
      <c r="AMF274" s="7"/>
      <c r="AMG274" s="7"/>
      <c r="AMH274" s="7"/>
      <c r="AMI274" s="7"/>
      <c r="AMJ274" s="7"/>
      <c r="AMK274" s="7"/>
      <c r="AML274" s="7"/>
      <c r="AMM274" s="7"/>
      <c r="AMN274" s="7"/>
      <c r="AMO274" s="7"/>
      <c r="AMP274" s="7"/>
      <c r="AMQ274" s="7"/>
      <c r="AMR274" s="7"/>
      <c r="AMS274" s="7"/>
      <c r="AMT274" s="7"/>
      <c r="AMU274" s="7"/>
      <c r="AMV274" s="7"/>
      <c r="AMW274" s="7"/>
      <c r="AMX274" s="7"/>
      <c r="AMY274" s="7"/>
      <c r="AMZ274" s="7"/>
      <c r="ANA274" s="7"/>
      <c r="ANB274" s="7"/>
      <c r="ANC274" s="7"/>
      <c r="AND274" s="7"/>
      <c r="ANE274" s="7"/>
      <c r="ANF274" s="7"/>
      <c r="ANG274" s="7"/>
      <c r="ANH274" s="7"/>
      <c r="ANI274" s="7"/>
      <c r="ANJ274" s="7"/>
      <c r="ANK274" s="7"/>
      <c r="ANL274" s="7"/>
      <c r="ANM274" s="7"/>
      <c r="ANN274" s="87"/>
      <c r="ANO274" s="87"/>
      <c r="ANP274" s="87"/>
      <c r="ANQ274" s="88"/>
      <c r="ANR274" s="12"/>
      <c r="ANS274" s="12"/>
      <c r="ANT274" s="88"/>
      <c r="ANU274" s="88"/>
      <c r="ANV274" s="11"/>
      <c r="ANW274" s="11"/>
      <c r="ANX274" s="89"/>
      <c r="ANY274" s="87"/>
      <c r="ANZ274" s="90"/>
      <c r="AOA274" s="91"/>
      <c r="AOB274" s="86"/>
      <c r="AOC274" s="87"/>
      <c r="AOD274" s="87"/>
      <c r="AOE274" s="87"/>
      <c r="AOF274" s="87"/>
      <c r="AOG274" s="88"/>
      <c r="AOH274" s="12"/>
      <c r="AOI274" s="12"/>
      <c r="AOJ274" s="88"/>
      <c r="AOK274" s="88"/>
      <c r="AOL274" s="11"/>
      <c r="AOM274" s="11"/>
      <c r="AON274" s="89"/>
      <c r="AOO274" s="87"/>
      <c r="AOP274" s="90"/>
      <c r="AOQ274" s="91"/>
      <c r="AOR274" s="86"/>
      <c r="AOS274" s="87"/>
      <c r="AOT274" s="87"/>
      <c r="AOU274" s="87"/>
      <c r="AOV274" s="87"/>
      <c r="AOW274" s="88"/>
      <c r="AOX274" s="12"/>
      <c r="AOY274" s="12"/>
      <c r="AOZ274" s="88"/>
      <c r="APA274" s="88"/>
      <c r="APB274" s="11"/>
      <c r="APC274" s="11"/>
      <c r="APD274" s="89"/>
      <c r="APE274" s="87"/>
      <c r="APF274" s="90"/>
      <c r="APG274" s="91"/>
      <c r="APH274" s="86"/>
      <c r="API274" s="87"/>
      <c r="APJ274" s="87"/>
      <c r="APK274" s="87"/>
      <c r="APL274" s="87"/>
      <c r="APM274" s="88"/>
      <c r="APN274" s="12"/>
      <c r="APO274" s="12"/>
      <c r="APP274" s="88"/>
      <c r="APQ274" s="88"/>
      <c r="APR274" s="11"/>
      <c r="APS274" s="11"/>
      <c r="APT274" s="89"/>
      <c r="APU274" s="87"/>
      <c r="APV274" s="90"/>
      <c r="APW274" s="91"/>
      <c r="APX274" s="86"/>
      <c r="APY274" s="87"/>
      <c r="APZ274" s="87"/>
      <c r="AQA274" s="87"/>
      <c r="AQB274" s="87"/>
      <c r="AQC274" s="88"/>
      <c r="AQD274" s="12"/>
      <c r="AQE274" s="12"/>
      <c r="AQF274" s="88"/>
      <c r="AQG274" s="88"/>
      <c r="AQH274" s="11"/>
      <c r="AQI274" s="11"/>
      <c r="AQJ274" s="89"/>
      <c r="AQK274" s="87"/>
      <c r="AQL274" s="90"/>
      <c r="AQM274" s="91"/>
      <c r="AQN274" s="86"/>
      <c r="AQO274" s="87"/>
      <c r="AQP274" s="87"/>
      <c r="AQQ274" s="87"/>
      <c r="AQR274" s="87"/>
      <c r="AQS274" s="88"/>
      <c r="AQT274" s="12"/>
      <c r="AQU274" s="12"/>
      <c r="AQV274" s="88"/>
      <c r="AQW274" s="88"/>
      <c r="AQX274" s="11"/>
      <c r="AQY274" s="11"/>
      <c r="AQZ274" s="89"/>
      <c r="ARA274" s="87"/>
      <c r="ARB274" s="90"/>
      <c r="ARC274" s="91"/>
      <c r="ARD274" s="86"/>
      <c r="ARE274" s="87"/>
      <c r="ARF274" s="87"/>
      <c r="ARG274" s="87"/>
      <c r="ARH274" s="87"/>
      <c r="ARI274" s="88"/>
      <c r="ARJ274" s="12"/>
      <c r="ARK274" s="12"/>
      <c r="ARL274" s="88"/>
      <c r="ARM274" s="88"/>
      <c r="ARN274" s="11"/>
      <c r="ARO274" s="11"/>
      <c r="ARP274" s="89"/>
      <c r="ARQ274" s="87"/>
      <c r="ARR274" s="90"/>
      <c r="ARS274" s="91"/>
      <c r="ART274" s="86"/>
      <c r="ARU274" s="87"/>
      <c r="ARV274" s="87"/>
      <c r="ARW274" s="87"/>
      <c r="ARX274" s="87"/>
      <c r="ARY274" s="88"/>
      <c r="ARZ274" s="12"/>
      <c r="ASA274" s="12"/>
      <c r="ASB274" s="88"/>
      <c r="ASC274" s="88"/>
      <c r="ASD274" s="11"/>
      <c r="ASE274" s="11"/>
      <c r="ASF274" s="89"/>
      <c r="ASG274" s="87"/>
      <c r="ASH274" s="90"/>
      <c r="ASI274" s="91"/>
      <c r="ASJ274" s="86"/>
      <c r="ASK274" s="87"/>
      <c r="ASL274" s="87"/>
      <c r="ASM274" s="87"/>
      <c r="ASN274" s="87"/>
      <c r="ASO274" s="88"/>
      <c r="ASP274" s="12"/>
      <c r="ASQ274" s="12"/>
      <c r="ASR274" s="88"/>
      <c r="ASS274" s="88"/>
      <c r="AST274" s="11"/>
      <c r="ASU274" s="11"/>
      <c r="ASV274" s="89"/>
      <c r="ASW274" s="87"/>
      <c r="ASX274" s="90"/>
      <c r="ASY274" s="91"/>
      <c r="ASZ274" s="86"/>
      <c r="ATA274" s="87"/>
      <c r="ATB274" s="87"/>
      <c r="ATC274" s="87"/>
      <c r="ATD274" s="87"/>
      <c r="ATE274" s="88"/>
      <c r="ATF274" s="12"/>
      <c r="ATG274" s="12"/>
      <c r="ATH274" s="88"/>
      <c r="ATI274" s="88"/>
      <c r="ATJ274" s="11"/>
      <c r="ATK274" s="11"/>
      <c r="ATL274" s="89"/>
      <c r="ATM274" s="87"/>
      <c r="ATN274" s="90"/>
      <c r="ATO274" s="91"/>
      <c r="ATP274" s="86"/>
      <c r="ATQ274" s="87"/>
      <c r="ATR274" s="87"/>
      <c r="ATS274" s="87"/>
      <c r="ATT274" s="87"/>
      <c r="ATU274" s="88"/>
      <c r="ATV274" s="12"/>
      <c r="ATW274" s="12"/>
      <c r="ATX274" s="88"/>
      <c r="ATY274" s="88"/>
      <c r="ATZ274" s="11"/>
      <c r="AUA274" s="11"/>
      <c r="AUB274" s="89"/>
      <c r="AUC274" s="87"/>
      <c r="AUD274" s="90"/>
      <c r="AUE274" s="91"/>
      <c r="AUF274" s="86"/>
      <c r="AUG274" s="87"/>
      <c r="AUH274" s="87"/>
      <c r="AUI274" s="87"/>
      <c r="AUJ274" s="87"/>
      <c r="AUK274" s="88"/>
      <c r="AUL274" s="12"/>
      <c r="AUM274" s="12"/>
      <c r="AUN274" s="88"/>
      <c r="AUO274" s="88"/>
      <c r="AUP274" s="11"/>
      <c r="AUQ274" s="11"/>
      <c r="AUR274" s="89"/>
      <c r="AUS274" s="87"/>
      <c r="AUT274" s="90"/>
      <c r="AUU274" s="91"/>
      <c r="AUV274" s="86"/>
      <c r="AUW274" s="87"/>
      <c r="AUX274" s="87"/>
      <c r="AUY274" s="87"/>
      <c r="AUZ274" s="87"/>
      <c r="AVA274" s="88"/>
      <c r="AVB274" s="12"/>
      <c r="AVC274" s="12"/>
      <c r="AVD274" s="88"/>
      <c r="AVE274" s="88"/>
      <c r="AVF274" s="11"/>
      <c r="AVG274" s="11"/>
      <c r="AVH274" s="89"/>
      <c r="AVI274" s="87"/>
      <c r="AVJ274" s="90"/>
      <c r="AVK274" s="91"/>
      <c r="AVL274" s="86"/>
      <c r="AVM274" s="87"/>
      <c r="AVN274" s="87"/>
      <c r="AVO274" s="87"/>
      <c r="AVP274" s="87"/>
      <c r="AVQ274" s="88"/>
      <c r="AVR274" s="12"/>
      <c r="AVS274" s="12"/>
      <c r="AVT274" s="88"/>
      <c r="AVU274" s="88"/>
      <c r="AVV274" s="11"/>
      <c r="AVW274" s="11"/>
      <c r="AVX274" s="89"/>
      <c r="AVY274" s="87"/>
      <c r="AVZ274" s="90"/>
      <c r="AWA274" s="91"/>
      <c r="AWB274" s="86"/>
      <c r="AWC274" s="87"/>
      <c r="AWD274" s="87"/>
      <c r="AWE274" s="87"/>
      <c r="AWF274" s="87"/>
      <c r="AWG274" s="88"/>
      <c r="AWH274" s="12"/>
      <c r="AWI274" s="12"/>
      <c r="AWJ274" s="88"/>
      <c r="AWK274" s="88"/>
      <c r="AWL274" s="11"/>
      <c r="AWM274" s="11"/>
      <c r="AWN274" s="89"/>
      <c r="AWO274" s="87"/>
      <c r="AWP274" s="90"/>
      <c r="AWQ274" s="91"/>
      <c r="AWR274" s="86"/>
      <c r="AWS274" s="87"/>
      <c r="AWT274" s="87"/>
      <c r="AWU274" s="87"/>
      <c r="AWV274" s="87"/>
      <c r="AWW274" s="88"/>
      <c r="AWX274" s="12"/>
      <c r="AWY274" s="12"/>
      <c r="AWZ274" s="88"/>
      <c r="AXA274" s="88"/>
      <c r="AXB274" s="11"/>
      <c r="AXC274" s="11"/>
      <c r="AXD274" s="89"/>
      <c r="AXE274" s="87"/>
      <c r="AXF274" s="90"/>
      <c r="AXG274" s="91"/>
      <c r="AXH274" s="86"/>
      <c r="AXI274" s="87"/>
      <c r="AXJ274" s="87"/>
      <c r="AXK274" s="87"/>
      <c r="AXL274" s="87"/>
      <c r="AXM274" s="88"/>
      <c r="AXN274" s="12"/>
      <c r="AXO274" s="12"/>
      <c r="AXP274" s="88"/>
      <c r="AXQ274" s="88"/>
      <c r="AXR274" s="11"/>
      <c r="AXS274" s="11"/>
      <c r="AXT274" s="89"/>
      <c r="AXU274" s="87"/>
      <c r="AXV274" s="90"/>
      <c r="AXW274" s="91"/>
      <c r="AXX274" s="86"/>
      <c r="AXY274" s="87"/>
      <c r="AXZ274" s="87"/>
      <c r="AYA274" s="87"/>
      <c r="AYB274" s="87"/>
      <c r="AYC274" s="88"/>
      <c r="AYD274" s="12"/>
      <c r="AYE274" s="12"/>
      <c r="AYF274" s="88"/>
      <c r="AYG274" s="88"/>
      <c r="AYH274" s="11"/>
      <c r="AYI274" s="11"/>
      <c r="AYJ274" s="89"/>
      <c r="AYK274" s="87"/>
      <c r="AYL274" s="90"/>
      <c r="AYM274" s="91"/>
      <c r="AYN274" s="86"/>
      <c r="AYO274" s="87"/>
      <c r="AYP274" s="87"/>
      <c r="AYQ274" s="87"/>
      <c r="AYR274" s="87"/>
      <c r="AYS274" s="88"/>
      <c r="AYT274" s="12"/>
      <c r="AYU274" s="12"/>
      <c r="AYV274" s="88"/>
      <c r="AYW274" s="88"/>
      <c r="AYX274" s="11"/>
      <c r="AYY274" s="11"/>
      <c r="AYZ274" s="89"/>
      <c r="AZA274" s="87"/>
      <c r="AZB274" s="90"/>
      <c r="AZC274" s="91"/>
      <c r="AZD274" s="86"/>
      <c r="AZE274" s="87"/>
      <c r="AZF274" s="87"/>
      <c r="AZG274" s="87"/>
      <c r="AZH274" s="87"/>
      <c r="AZI274" s="88"/>
      <c r="AZJ274" s="12"/>
      <c r="AZK274" s="12"/>
      <c r="AZL274" s="88"/>
      <c r="AZM274" s="88"/>
      <c r="AZN274" s="11"/>
      <c r="AZO274" s="11"/>
      <c r="AZP274" s="89"/>
      <c r="AZQ274" s="87"/>
      <c r="AZR274" s="90"/>
      <c r="AZS274" s="91"/>
      <c r="AZT274" s="86"/>
      <c r="AZU274" s="87"/>
      <c r="AZV274" s="87"/>
      <c r="AZW274" s="87"/>
      <c r="AZX274" s="87"/>
      <c r="AZY274" s="88"/>
      <c r="AZZ274" s="12"/>
      <c r="BAA274" s="12"/>
      <c r="BAB274" s="88"/>
      <c r="BAC274" s="88"/>
      <c r="BAD274" s="11"/>
      <c r="BAE274" s="11"/>
      <c r="BAF274" s="89"/>
      <c r="BAG274" s="87"/>
      <c r="BAH274" s="90"/>
      <c r="BAI274" s="91"/>
      <c r="BAJ274" s="86"/>
      <c r="BAK274" s="87"/>
      <c r="BAL274" s="87"/>
      <c r="BAM274" s="87"/>
      <c r="BAN274" s="87"/>
      <c r="BAO274" s="88"/>
      <c r="BAP274" s="12"/>
      <c r="BAQ274" s="12"/>
      <c r="BAR274" s="88"/>
      <c r="BAS274" s="88"/>
      <c r="BAT274" s="11"/>
      <c r="BAU274" s="11"/>
      <c r="BAV274" s="89"/>
      <c r="BAW274" s="87"/>
      <c r="BAX274" s="90"/>
      <c r="BAY274" s="91"/>
      <c r="BAZ274" s="86"/>
      <c r="BBA274" s="87"/>
      <c r="BBB274" s="87"/>
      <c r="BBC274" s="87"/>
      <c r="BBD274" s="87"/>
      <c r="BBE274" s="88"/>
      <c r="BBF274" s="12"/>
      <c r="BBG274" s="12"/>
      <c r="BBH274" s="88"/>
      <c r="BBI274" s="88"/>
      <c r="BBJ274" s="11"/>
      <c r="BBK274" s="11"/>
      <c r="BBL274" s="89"/>
      <c r="BBM274" s="87"/>
      <c r="BBN274" s="90"/>
      <c r="BBO274" s="91"/>
      <c r="BBP274" s="86"/>
      <c r="BBQ274" s="87"/>
      <c r="BBR274" s="87"/>
      <c r="BBS274" s="87"/>
      <c r="BBT274" s="87"/>
      <c r="BBU274" s="88"/>
      <c r="BBV274" s="12"/>
      <c r="BBW274" s="12"/>
      <c r="BBX274" s="88"/>
      <c r="BBY274" s="88"/>
      <c r="BBZ274" s="11"/>
      <c r="BCA274" s="11"/>
      <c r="BCB274" s="89"/>
      <c r="BCC274" s="87"/>
      <c r="BCD274" s="90"/>
      <c r="BCE274" s="91"/>
      <c r="BCF274" s="86"/>
      <c r="BCG274" s="87"/>
      <c r="BCH274" s="87"/>
      <c r="BCI274" s="87"/>
      <c r="BCJ274" s="87"/>
      <c r="BCK274" s="88"/>
      <c r="BCL274" s="12"/>
      <c r="BCM274" s="12"/>
      <c r="BCN274" s="88"/>
      <c r="BCO274" s="88"/>
      <c r="BCP274" s="11"/>
      <c r="BCQ274" s="11"/>
      <c r="BCR274" s="89"/>
      <c r="BCS274" s="87"/>
      <c r="BCT274" s="90"/>
      <c r="BCU274" s="91"/>
      <c r="BCV274" s="86"/>
      <c r="BCW274" s="87"/>
      <c r="BCX274" s="87"/>
      <c r="BCY274" s="87"/>
      <c r="BCZ274" s="87"/>
      <c r="BDA274" s="88"/>
      <c r="BDB274" s="12"/>
      <c r="BDC274" s="12"/>
      <c r="BDD274" s="88"/>
      <c r="BDE274" s="88"/>
      <c r="BDF274" s="11"/>
      <c r="BDG274" s="11"/>
      <c r="BDH274" s="89"/>
      <c r="BDI274" s="87"/>
      <c r="BDJ274" s="90"/>
      <c r="BDK274" s="91"/>
      <c r="BDL274" s="86"/>
      <c r="BDM274" s="87"/>
      <c r="BDN274" s="87"/>
      <c r="BDO274" s="87"/>
      <c r="BDP274" s="87"/>
      <c r="BDQ274" s="88"/>
      <c r="BDR274" s="12"/>
      <c r="BDS274" s="12"/>
      <c r="BDT274" s="88"/>
      <c r="BDU274" s="88"/>
      <c r="BDV274" s="11"/>
      <c r="BDW274" s="11"/>
      <c r="BDX274" s="89"/>
      <c r="BDY274" s="87"/>
      <c r="BDZ274" s="90"/>
      <c r="BEA274" s="91"/>
      <c r="BEB274" s="86"/>
      <c r="BEC274" s="87"/>
      <c r="BED274" s="87"/>
      <c r="BEE274" s="87"/>
      <c r="BEF274" s="87"/>
      <c r="BEG274" s="88"/>
      <c r="BEH274" s="12"/>
      <c r="BEI274" s="12"/>
      <c r="BEJ274" s="88"/>
      <c r="BEK274" s="88"/>
      <c r="BEL274" s="11"/>
      <c r="BEM274" s="11"/>
      <c r="BEN274" s="89"/>
      <c r="BEO274" s="87"/>
      <c r="BEP274" s="90"/>
      <c r="BEQ274" s="91"/>
      <c r="BER274" s="86"/>
      <c r="BES274" s="87"/>
      <c r="BET274" s="87"/>
      <c r="BEU274" s="87"/>
      <c r="BEV274" s="87"/>
      <c r="BEW274" s="88"/>
      <c r="BEX274" s="12"/>
      <c r="BEY274" s="12"/>
      <c r="BEZ274" s="88"/>
      <c r="BFA274" s="88"/>
      <c r="BFB274" s="11"/>
      <c r="BFC274" s="11"/>
      <c r="BFD274" s="89"/>
      <c r="BFE274" s="87"/>
      <c r="BFF274" s="90"/>
      <c r="BFG274" s="91"/>
      <c r="BFH274" s="86"/>
      <c r="BFI274" s="87"/>
      <c r="BFJ274" s="87"/>
      <c r="BFK274" s="87"/>
      <c r="BFL274" s="87"/>
      <c r="BFM274" s="88"/>
      <c r="BFN274" s="12"/>
      <c r="BFO274" s="12"/>
      <c r="BFP274" s="88"/>
      <c r="BFQ274" s="88"/>
      <c r="BFR274" s="11"/>
      <c r="BFS274" s="11"/>
      <c r="BFT274" s="89"/>
      <c r="BFU274" s="87"/>
      <c r="BFV274" s="90"/>
      <c r="BFW274" s="91"/>
      <c r="BFX274" s="86"/>
      <c r="BFY274" s="87"/>
      <c r="BFZ274" s="87"/>
      <c r="BGA274" s="87"/>
      <c r="BGB274" s="87"/>
      <c r="BGC274" s="88"/>
      <c r="BGD274" s="12"/>
      <c r="BGE274" s="12"/>
      <c r="BGF274" s="88"/>
      <c r="BGG274" s="88"/>
      <c r="BGH274" s="11"/>
      <c r="BGI274" s="11"/>
      <c r="BGJ274" s="89"/>
      <c r="BGK274" s="87"/>
      <c r="BGL274" s="90"/>
      <c r="BGM274" s="91"/>
      <c r="BGN274" s="86"/>
      <c r="BGO274" s="87"/>
      <c r="BGP274" s="87"/>
      <c r="BGQ274" s="87"/>
      <c r="BGR274" s="87"/>
      <c r="BGS274" s="88"/>
      <c r="BGT274" s="12"/>
      <c r="BGU274" s="12"/>
      <c r="BGV274" s="88"/>
      <c r="BGW274" s="88"/>
      <c r="BGX274" s="11"/>
      <c r="BGY274" s="11"/>
      <c r="BGZ274" s="89"/>
      <c r="BHA274" s="87"/>
      <c r="BHB274" s="90"/>
      <c r="BHC274" s="91"/>
      <c r="BHD274" s="86"/>
      <c r="BHE274" s="87"/>
      <c r="BHF274" s="87"/>
      <c r="BHG274" s="87"/>
      <c r="BHH274" s="87"/>
      <c r="BHI274" s="88"/>
      <c r="BHJ274" s="12"/>
      <c r="BHK274" s="12"/>
      <c r="BHL274" s="88"/>
      <c r="BHM274" s="88"/>
      <c r="BHN274" s="11"/>
      <c r="BHO274" s="11"/>
      <c r="BHP274" s="89"/>
      <c r="BHQ274" s="87"/>
      <c r="BHR274" s="90"/>
      <c r="BHS274" s="91"/>
      <c r="BHT274" s="86"/>
      <c r="BHU274" s="87"/>
      <c r="BHV274" s="87"/>
      <c r="BHW274" s="87"/>
      <c r="BHX274" s="87"/>
      <c r="BHY274" s="88"/>
      <c r="BHZ274" s="12"/>
      <c r="BIA274" s="12"/>
      <c r="BIB274" s="88"/>
      <c r="BIC274" s="88"/>
      <c r="BID274" s="11"/>
      <c r="BIE274" s="11"/>
      <c r="BIF274" s="89"/>
      <c r="BIG274" s="87"/>
      <c r="BIH274" s="90"/>
      <c r="BII274" s="91"/>
      <c r="BIJ274" s="86"/>
      <c r="BIK274" s="87"/>
      <c r="BIL274" s="87"/>
      <c r="BIM274" s="87"/>
      <c r="BIN274" s="87"/>
      <c r="BIO274" s="88"/>
      <c r="BIP274" s="12"/>
      <c r="BIQ274" s="12"/>
      <c r="BIR274" s="88"/>
      <c r="BIS274" s="88"/>
      <c r="BIT274" s="11"/>
      <c r="BIU274" s="11"/>
      <c r="BIV274" s="89"/>
      <c r="BIW274" s="87"/>
      <c r="BIX274" s="90"/>
      <c r="BIY274" s="91"/>
      <c r="BIZ274" s="86"/>
      <c r="BJA274" s="87"/>
      <c r="BJB274" s="87"/>
      <c r="BJC274" s="87"/>
      <c r="BJD274" s="87"/>
      <c r="BJE274" s="88"/>
      <c r="BJF274" s="12"/>
      <c r="BJG274" s="12"/>
      <c r="BJH274" s="88"/>
      <c r="BJI274" s="88"/>
      <c r="BJJ274" s="11"/>
      <c r="BJK274" s="11"/>
      <c r="BJL274" s="89"/>
      <c r="BJM274" s="87"/>
      <c r="BJN274" s="90"/>
      <c r="BJO274" s="91"/>
      <c r="BJP274" s="86"/>
      <c r="BJQ274" s="87"/>
      <c r="BJR274" s="87"/>
      <c r="BJS274" s="87"/>
      <c r="BJT274" s="87"/>
      <c r="BJU274" s="88"/>
      <c r="BJV274" s="12"/>
      <c r="BJW274" s="12"/>
      <c r="BJX274" s="88"/>
      <c r="BJY274" s="88"/>
      <c r="BJZ274" s="11"/>
      <c r="BKA274" s="11"/>
      <c r="BKB274" s="89"/>
      <c r="BKC274" s="87"/>
      <c r="BKD274" s="90"/>
      <c r="BKE274" s="91"/>
      <c r="BKF274" s="86"/>
      <c r="BKG274" s="87"/>
      <c r="BKH274" s="87"/>
      <c r="BKI274" s="87"/>
      <c r="BKJ274" s="87"/>
      <c r="BKK274" s="88"/>
      <c r="BKL274" s="12"/>
      <c r="BKM274" s="12"/>
      <c r="BKN274" s="88"/>
      <c r="BKO274" s="88"/>
      <c r="BKP274" s="11"/>
      <c r="BKQ274" s="11"/>
      <c r="BKR274" s="89"/>
      <c r="BKS274" s="87"/>
      <c r="BKT274" s="90"/>
      <c r="BKU274" s="91"/>
      <c r="BKV274" s="86"/>
      <c r="BKW274" s="87"/>
      <c r="BKX274" s="87"/>
      <c r="BKY274" s="87"/>
      <c r="BKZ274" s="87"/>
      <c r="BLA274" s="88"/>
      <c r="BLB274" s="12"/>
      <c r="BLC274" s="12"/>
      <c r="BLD274" s="88"/>
      <c r="BLE274" s="88"/>
      <c r="BLF274" s="11"/>
      <c r="BLG274" s="11"/>
      <c r="BLH274" s="89"/>
      <c r="BLI274" s="87"/>
      <c r="BLJ274" s="90"/>
      <c r="BLK274" s="91"/>
      <c r="BLL274" s="86"/>
      <c r="BLM274" s="87"/>
      <c r="BLN274" s="87"/>
      <c r="BLO274" s="87"/>
      <c r="BLP274" s="87"/>
      <c r="BLQ274" s="88"/>
      <c r="BLR274" s="12"/>
      <c r="BLS274" s="12"/>
      <c r="BLT274" s="88"/>
      <c r="BLU274" s="88"/>
      <c r="BLV274" s="11"/>
      <c r="BLW274" s="11"/>
      <c r="BLX274" s="89"/>
      <c r="BLY274" s="87"/>
      <c r="BLZ274" s="90"/>
      <c r="BMA274" s="91"/>
      <c r="BMB274" s="86"/>
      <c r="BMC274" s="87"/>
      <c r="BMD274" s="87"/>
      <c r="BME274" s="87"/>
      <c r="BMF274" s="87"/>
      <c r="BMG274" s="88"/>
      <c r="BMH274" s="12"/>
      <c r="BMI274" s="12"/>
      <c r="BMJ274" s="88"/>
      <c r="BMK274" s="88"/>
      <c r="BML274" s="11"/>
      <c r="BMM274" s="11"/>
      <c r="BMN274" s="89"/>
      <c r="BMO274" s="87"/>
      <c r="BMP274" s="90"/>
      <c r="BMQ274" s="91"/>
      <c r="BMR274" s="86"/>
      <c r="BMS274" s="87"/>
      <c r="BMT274" s="87"/>
      <c r="BMU274" s="87"/>
      <c r="BMV274" s="87"/>
      <c r="BMW274" s="88"/>
      <c r="BMX274" s="12"/>
      <c r="BMY274" s="12"/>
      <c r="BMZ274" s="88"/>
      <c r="BNA274" s="88"/>
      <c r="BNB274" s="11"/>
      <c r="BNC274" s="11"/>
      <c r="BND274" s="89"/>
      <c r="BNE274" s="87"/>
      <c r="BNF274" s="90"/>
      <c r="BNG274" s="91"/>
      <c r="BNH274" s="86"/>
      <c r="BNI274" s="87"/>
      <c r="BNJ274" s="87"/>
      <c r="BNK274" s="87"/>
      <c r="BNL274" s="87"/>
      <c r="BNM274" s="88"/>
      <c r="BNN274" s="12"/>
      <c r="BNO274" s="12"/>
      <c r="BNP274" s="88"/>
      <c r="BNQ274" s="88"/>
      <c r="BNR274" s="11"/>
      <c r="BNS274" s="11"/>
      <c r="BNT274" s="89"/>
      <c r="BNU274" s="87"/>
      <c r="BNV274" s="90"/>
      <c r="BNW274" s="91"/>
      <c r="BNX274" s="86"/>
      <c r="BNY274" s="87"/>
      <c r="BNZ274" s="87"/>
      <c r="BOA274" s="87"/>
      <c r="BOB274" s="87"/>
      <c r="BOC274" s="88"/>
      <c r="BOD274" s="12"/>
      <c r="BOE274" s="12"/>
      <c r="BOF274" s="88"/>
      <c r="BOG274" s="88"/>
      <c r="BOH274" s="11"/>
      <c r="BOI274" s="11"/>
      <c r="BOJ274" s="89"/>
      <c r="BOK274" s="87"/>
      <c r="BOL274" s="90"/>
      <c r="BOM274" s="91"/>
      <c r="BON274" s="86"/>
      <c r="BOO274" s="87"/>
      <c r="BOP274" s="87"/>
      <c r="BOQ274" s="87"/>
      <c r="BOR274" s="87"/>
      <c r="BOS274" s="88"/>
      <c r="BOT274" s="12"/>
      <c r="BOU274" s="12"/>
      <c r="BOV274" s="88"/>
      <c r="BOW274" s="88"/>
      <c r="BOX274" s="11"/>
      <c r="BOY274" s="11"/>
      <c r="BOZ274" s="89"/>
      <c r="BPA274" s="87"/>
      <c r="BPB274" s="90"/>
      <c r="BPC274" s="91"/>
      <c r="BPD274" s="86"/>
      <c r="BPE274" s="87"/>
      <c r="BPF274" s="87"/>
      <c r="BPG274" s="87"/>
      <c r="BPH274" s="87"/>
      <c r="BPI274" s="88"/>
      <c r="BPJ274" s="12"/>
      <c r="BPK274" s="12"/>
      <c r="BPL274" s="88"/>
      <c r="BPM274" s="88"/>
      <c r="BPN274" s="11"/>
      <c r="BPO274" s="11"/>
      <c r="BPP274" s="89"/>
      <c r="BPQ274" s="87"/>
      <c r="BPR274" s="90"/>
      <c r="BPS274" s="91"/>
      <c r="BPT274" s="86"/>
      <c r="BPU274" s="87"/>
      <c r="BPV274" s="87"/>
      <c r="BPW274" s="87"/>
      <c r="BPX274" s="87"/>
      <c r="BPY274" s="88"/>
      <c r="BPZ274" s="12"/>
      <c r="BQA274" s="12"/>
      <c r="BQB274" s="88"/>
      <c r="BQC274" s="88"/>
      <c r="BQD274" s="11"/>
      <c r="BQE274" s="11"/>
      <c r="BQF274" s="89"/>
      <c r="BQG274" s="87"/>
      <c r="BQH274" s="90"/>
      <c r="BQI274" s="91"/>
      <c r="BQJ274" s="86"/>
      <c r="BQK274" s="87"/>
      <c r="BQL274" s="87"/>
      <c r="BQM274" s="87"/>
      <c r="BQN274" s="87"/>
      <c r="BQO274" s="88"/>
      <c r="BQP274" s="12"/>
      <c r="BQQ274" s="12"/>
      <c r="BQR274" s="88"/>
      <c r="BQS274" s="88"/>
      <c r="BQT274" s="11"/>
      <c r="BQU274" s="11"/>
      <c r="BQV274" s="89"/>
      <c r="BQW274" s="87"/>
      <c r="BQX274" s="90"/>
      <c r="BQY274" s="91"/>
      <c r="BQZ274" s="86"/>
      <c r="BRA274" s="87"/>
      <c r="BRB274" s="87"/>
      <c r="BRC274" s="87"/>
      <c r="BRD274" s="87"/>
      <c r="BRE274" s="88"/>
      <c r="BRF274" s="12"/>
      <c r="BRG274" s="12"/>
      <c r="BRH274" s="88"/>
      <c r="BRI274" s="88"/>
      <c r="BRJ274" s="11"/>
      <c r="BRK274" s="11"/>
      <c r="BRL274" s="89"/>
      <c r="BRM274" s="87"/>
      <c r="BRN274" s="90"/>
      <c r="BRO274" s="91"/>
      <c r="BRP274" s="86"/>
      <c r="BRQ274" s="87"/>
      <c r="BRR274" s="87"/>
      <c r="BRS274" s="87"/>
      <c r="BRT274" s="87"/>
      <c r="BRU274" s="88"/>
      <c r="BRV274" s="12"/>
      <c r="BRW274" s="12"/>
      <c r="BRX274" s="88"/>
      <c r="BRY274" s="88"/>
      <c r="BRZ274" s="11"/>
      <c r="BSA274" s="11"/>
      <c r="BSB274" s="89"/>
      <c r="BSC274" s="87"/>
      <c r="BSD274" s="90"/>
      <c r="BSE274" s="91"/>
      <c r="BSF274" s="86"/>
      <c r="BSG274" s="87"/>
      <c r="BSH274" s="87"/>
      <c r="BSI274" s="87"/>
      <c r="BSJ274" s="87"/>
      <c r="BSK274" s="88"/>
      <c r="BSL274" s="12"/>
      <c r="BSM274" s="12"/>
      <c r="BSN274" s="88"/>
      <c r="BSO274" s="88"/>
      <c r="BSP274" s="11"/>
      <c r="BSQ274" s="11"/>
      <c r="BSR274" s="89"/>
      <c r="BSS274" s="87"/>
      <c r="BST274" s="90"/>
      <c r="BSU274" s="91"/>
      <c r="BSV274" s="86"/>
      <c r="BSW274" s="87"/>
      <c r="BSX274" s="87"/>
      <c r="BSY274" s="87"/>
      <c r="BSZ274" s="87"/>
      <c r="BTA274" s="88"/>
      <c r="BTB274" s="12"/>
      <c r="BTC274" s="12"/>
      <c r="BTD274" s="88"/>
      <c r="BTE274" s="88"/>
      <c r="BTF274" s="11"/>
      <c r="BTG274" s="11"/>
      <c r="BTH274" s="89"/>
      <c r="BTI274" s="87"/>
      <c r="BTJ274" s="90"/>
      <c r="BTK274" s="91"/>
      <c r="BTL274" s="86"/>
      <c r="BTM274" s="87"/>
      <c r="BTN274" s="87"/>
      <c r="BTO274" s="87"/>
      <c r="BTP274" s="87"/>
      <c r="BTQ274" s="88"/>
      <c r="BTR274" s="12"/>
      <c r="BTS274" s="12"/>
      <c r="BTT274" s="88"/>
      <c r="BTU274" s="88"/>
      <c r="BTV274" s="11"/>
      <c r="BTW274" s="11"/>
      <c r="BTX274" s="89"/>
      <c r="BTY274" s="87"/>
      <c r="BTZ274" s="90"/>
      <c r="BUA274" s="91"/>
      <c r="BUB274" s="86"/>
      <c r="BUC274" s="87"/>
      <c r="BUD274" s="87"/>
      <c r="BUE274" s="87"/>
      <c r="BUF274" s="87"/>
      <c r="BUG274" s="88"/>
      <c r="BUH274" s="12"/>
      <c r="BUI274" s="12"/>
      <c r="BUJ274" s="88"/>
      <c r="BUK274" s="88"/>
      <c r="BUL274" s="11"/>
      <c r="BUM274" s="11"/>
      <c r="BUN274" s="89"/>
      <c r="BUO274" s="87"/>
      <c r="BUP274" s="90"/>
      <c r="BUQ274" s="91"/>
      <c r="BUR274" s="86"/>
      <c r="BUS274" s="87"/>
      <c r="BUT274" s="87"/>
      <c r="BUU274" s="87"/>
      <c r="BUV274" s="87"/>
      <c r="BUW274" s="88"/>
      <c r="BUX274" s="12"/>
      <c r="BUY274" s="12"/>
      <c r="BUZ274" s="88"/>
      <c r="BVA274" s="88"/>
      <c r="BVB274" s="11"/>
      <c r="BVC274" s="11"/>
      <c r="BVD274" s="89"/>
      <c r="BVE274" s="87"/>
      <c r="BVF274" s="90"/>
      <c r="BVG274" s="91"/>
      <c r="BVH274" s="86"/>
      <c r="BVI274" s="87"/>
      <c r="BVJ274" s="87"/>
      <c r="BVK274" s="87"/>
      <c r="BVL274" s="87"/>
      <c r="BVM274" s="88"/>
      <c r="BVN274" s="12"/>
      <c r="BVO274" s="12"/>
      <c r="BVP274" s="88"/>
      <c r="BVQ274" s="88"/>
      <c r="BVR274" s="11"/>
      <c r="BVS274" s="11"/>
      <c r="BVT274" s="89"/>
      <c r="BVU274" s="87"/>
      <c r="BVV274" s="90"/>
      <c r="BVW274" s="91"/>
      <c r="BVX274" s="86"/>
      <c r="BVY274" s="87"/>
      <c r="BVZ274" s="87"/>
      <c r="BWA274" s="87"/>
      <c r="BWB274" s="87"/>
      <c r="BWC274" s="88"/>
      <c r="BWD274" s="12"/>
      <c r="BWE274" s="12"/>
      <c r="BWF274" s="88"/>
      <c r="BWG274" s="88"/>
      <c r="BWH274" s="11"/>
      <c r="BWI274" s="11"/>
      <c r="BWJ274" s="89"/>
      <c r="BWK274" s="87"/>
      <c r="BWL274" s="90"/>
      <c r="BWM274" s="91"/>
      <c r="BWN274" s="86"/>
      <c r="BWO274" s="87"/>
      <c r="BWP274" s="87"/>
      <c r="BWQ274" s="87"/>
      <c r="BWR274" s="87"/>
      <c r="BWS274" s="88"/>
      <c r="BWT274" s="12"/>
      <c r="BWU274" s="12"/>
      <c r="BWV274" s="88"/>
      <c r="BWW274" s="88"/>
      <c r="BWX274" s="11"/>
      <c r="BWY274" s="11"/>
      <c r="BWZ274" s="89"/>
      <c r="BXA274" s="87"/>
      <c r="BXB274" s="90"/>
      <c r="BXC274" s="91"/>
      <c r="BXD274" s="86"/>
      <c r="BXE274" s="87"/>
      <c r="BXF274" s="87"/>
      <c r="BXG274" s="87"/>
      <c r="BXH274" s="87"/>
      <c r="BXI274" s="88"/>
      <c r="BXJ274" s="12"/>
      <c r="BXK274" s="12"/>
      <c r="BXL274" s="88"/>
      <c r="BXM274" s="88"/>
      <c r="BXN274" s="11"/>
      <c r="BXO274" s="11"/>
      <c r="BXP274" s="89"/>
      <c r="BXQ274" s="87"/>
      <c r="BXR274" s="90"/>
      <c r="BXS274" s="91"/>
      <c r="BXT274" s="86"/>
      <c r="BXU274" s="87"/>
      <c r="BXV274" s="87"/>
      <c r="BXW274" s="87"/>
      <c r="BXX274" s="87"/>
      <c r="BXY274" s="88"/>
      <c r="BXZ274" s="12"/>
      <c r="BYA274" s="12"/>
      <c r="BYB274" s="88"/>
      <c r="BYC274" s="88"/>
      <c r="BYD274" s="11"/>
      <c r="BYE274" s="11"/>
      <c r="BYF274" s="89"/>
      <c r="BYG274" s="87"/>
      <c r="BYH274" s="90"/>
      <c r="BYI274" s="91"/>
      <c r="BYJ274" s="86"/>
      <c r="BYK274" s="87"/>
      <c r="BYL274" s="87"/>
      <c r="BYM274" s="87"/>
      <c r="BYN274" s="87"/>
      <c r="BYO274" s="88"/>
      <c r="BYP274" s="12"/>
      <c r="BYQ274" s="12"/>
      <c r="BYR274" s="88"/>
      <c r="BYS274" s="88"/>
      <c r="BYT274" s="11"/>
      <c r="BYU274" s="11"/>
      <c r="BYV274" s="89"/>
      <c r="BYW274" s="87"/>
      <c r="BYX274" s="90"/>
      <c r="BYY274" s="91"/>
      <c r="BYZ274" s="86"/>
      <c r="BZA274" s="87"/>
      <c r="BZB274" s="87"/>
      <c r="BZC274" s="87"/>
      <c r="BZD274" s="87"/>
      <c r="BZE274" s="88"/>
      <c r="BZF274" s="12"/>
      <c r="BZG274" s="12"/>
      <c r="BZH274" s="88"/>
      <c r="BZI274" s="88"/>
      <c r="BZJ274" s="11"/>
      <c r="BZK274" s="11"/>
      <c r="BZL274" s="89"/>
      <c r="BZM274" s="87"/>
      <c r="BZN274" s="90"/>
      <c r="BZO274" s="91"/>
      <c r="BZP274" s="86"/>
      <c r="BZQ274" s="87"/>
      <c r="BZR274" s="87"/>
      <c r="BZS274" s="87"/>
      <c r="BZT274" s="87"/>
      <c r="BZU274" s="88"/>
      <c r="BZV274" s="12"/>
      <c r="BZW274" s="12"/>
      <c r="BZX274" s="88"/>
      <c r="BZY274" s="88"/>
      <c r="BZZ274" s="11"/>
      <c r="CAA274" s="11"/>
      <c r="CAB274" s="89"/>
      <c r="CAC274" s="87"/>
      <c r="CAD274" s="90"/>
      <c r="CAE274" s="91"/>
      <c r="CAF274" s="86"/>
      <c r="CAG274" s="87"/>
      <c r="CAH274" s="87"/>
      <c r="CAI274" s="87"/>
      <c r="CAJ274" s="87"/>
      <c r="CAK274" s="88"/>
      <c r="CAL274" s="12"/>
      <c r="CAM274" s="12"/>
      <c r="CAN274" s="88"/>
      <c r="CAO274" s="88"/>
      <c r="CAP274" s="11"/>
      <c r="CAQ274" s="11"/>
      <c r="CAR274" s="89"/>
      <c r="CAS274" s="87"/>
      <c r="CAT274" s="90"/>
      <c r="CAU274" s="91"/>
      <c r="CAV274" s="86"/>
      <c r="CAW274" s="87"/>
      <c r="CAX274" s="87"/>
      <c r="CAY274" s="87"/>
      <c r="CAZ274" s="87"/>
      <c r="CBA274" s="88"/>
      <c r="CBB274" s="12"/>
      <c r="CBC274" s="12"/>
      <c r="CBD274" s="88"/>
      <c r="CBE274" s="88"/>
      <c r="CBF274" s="11"/>
      <c r="CBG274" s="11"/>
      <c r="CBH274" s="89"/>
      <c r="CBI274" s="87"/>
      <c r="CBJ274" s="90"/>
      <c r="CBK274" s="91"/>
      <c r="CBL274" s="86"/>
      <c r="CBM274" s="87"/>
      <c r="CBN274" s="87"/>
      <c r="CBO274" s="87"/>
      <c r="CBP274" s="87"/>
      <c r="CBQ274" s="88"/>
      <c r="CBR274" s="12"/>
      <c r="CBS274" s="12"/>
      <c r="CBT274" s="88"/>
      <c r="CBU274" s="88"/>
      <c r="CBV274" s="11"/>
      <c r="CBW274" s="11"/>
      <c r="CBX274" s="89"/>
      <c r="CBY274" s="87"/>
      <c r="CBZ274" s="90"/>
      <c r="CCA274" s="91"/>
      <c r="CCB274" s="86"/>
      <c r="CCC274" s="87"/>
      <c r="CCD274" s="87"/>
      <c r="CCE274" s="87"/>
      <c r="CCF274" s="87"/>
      <c r="CCG274" s="88"/>
      <c r="CCH274" s="12"/>
      <c r="CCI274" s="12"/>
      <c r="CCJ274" s="88"/>
      <c r="CCK274" s="88"/>
      <c r="CCL274" s="11"/>
      <c r="CCM274" s="11"/>
      <c r="CCN274" s="89"/>
      <c r="CCO274" s="87"/>
      <c r="CCP274" s="90"/>
      <c r="CCQ274" s="91"/>
      <c r="CCR274" s="86"/>
      <c r="CCS274" s="87"/>
      <c r="CCT274" s="87"/>
      <c r="CCU274" s="87"/>
      <c r="CCV274" s="87"/>
      <c r="CCW274" s="88"/>
      <c r="CCX274" s="12"/>
      <c r="CCY274" s="12"/>
      <c r="CCZ274" s="88"/>
      <c r="CDA274" s="88"/>
      <c r="CDB274" s="11"/>
      <c r="CDC274" s="11"/>
      <c r="CDD274" s="89"/>
      <c r="CDE274" s="87"/>
      <c r="CDF274" s="90"/>
      <c r="CDG274" s="91"/>
      <c r="CDH274" s="86"/>
      <c r="CDI274" s="87"/>
      <c r="CDJ274" s="87"/>
      <c r="CDK274" s="87"/>
      <c r="CDL274" s="87"/>
      <c r="CDM274" s="88"/>
      <c r="CDN274" s="12"/>
      <c r="CDO274" s="12"/>
      <c r="CDP274" s="88"/>
      <c r="CDQ274" s="88"/>
      <c r="CDR274" s="11"/>
      <c r="CDS274" s="11"/>
      <c r="CDT274" s="89"/>
      <c r="CDU274" s="87"/>
      <c r="CDV274" s="90"/>
      <c r="CDW274" s="91"/>
      <c r="CDX274" s="86"/>
      <c r="CDY274" s="87"/>
      <c r="CDZ274" s="87"/>
      <c r="CEA274" s="87"/>
      <c r="CEB274" s="87"/>
      <c r="CEC274" s="88"/>
      <c r="CED274" s="12"/>
      <c r="CEE274" s="12"/>
      <c r="CEF274" s="88"/>
      <c r="CEG274" s="88"/>
      <c r="CEH274" s="11"/>
      <c r="CEI274" s="11"/>
      <c r="CEJ274" s="89"/>
      <c r="CEK274" s="87"/>
      <c r="CEL274" s="90"/>
      <c r="CEM274" s="91"/>
      <c r="CEN274" s="86"/>
      <c r="CEO274" s="87"/>
      <c r="CEP274" s="87"/>
      <c r="CEQ274" s="87"/>
      <c r="CER274" s="87"/>
      <c r="CES274" s="88"/>
      <c r="CET274" s="12"/>
      <c r="CEU274" s="12"/>
      <c r="CEV274" s="88"/>
      <c r="CEW274" s="88"/>
      <c r="CEX274" s="11"/>
      <c r="CEY274" s="11"/>
      <c r="CEZ274" s="89"/>
      <c r="CFA274" s="87"/>
      <c r="CFB274" s="90"/>
      <c r="CFC274" s="91"/>
      <c r="CFD274" s="86"/>
      <c r="CFE274" s="87"/>
      <c r="CFF274" s="87"/>
      <c r="CFG274" s="87"/>
      <c r="CFH274" s="87"/>
      <c r="CFI274" s="88"/>
      <c r="CFJ274" s="12"/>
      <c r="CFK274" s="12"/>
      <c r="CFL274" s="88"/>
      <c r="CFM274" s="88"/>
      <c r="CFN274" s="11"/>
      <c r="CFO274" s="11"/>
      <c r="CFP274" s="89"/>
      <c r="CFQ274" s="87"/>
      <c r="CFR274" s="90"/>
      <c r="CFS274" s="91"/>
      <c r="CFT274" s="86"/>
      <c r="CFU274" s="87"/>
      <c r="CFV274" s="87"/>
      <c r="CFW274" s="87"/>
      <c r="CFX274" s="87"/>
      <c r="CFY274" s="88"/>
      <c r="CFZ274" s="12"/>
      <c r="CGA274" s="12"/>
      <c r="CGB274" s="88"/>
      <c r="CGC274" s="88"/>
      <c r="CGD274" s="11"/>
      <c r="CGE274" s="11"/>
      <c r="CGF274" s="89"/>
      <c r="CGG274" s="87"/>
      <c r="CGH274" s="90"/>
      <c r="CGI274" s="91"/>
      <c r="CGJ274" s="86"/>
      <c r="CGK274" s="87"/>
      <c r="CGL274" s="87"/>
      <c r="CGM274" s="87"/>
      <c r="CGN274" s="87"/>
      <c r="CGO274" s="88"/>
      <c r="CGP274" s="12"/>
      <c r="CGQ274" s="12"/>
      <c r="CGR274" s="88"/>
      <c r="CGS274" s="88"/>
      <c r="CGT274" s="11"/>
      <c r="CGU274" s="11"/>
      <c r="CGV274" s="89"/>
      <c r="CGW274" s="87"/>
      <c r="CGX274" s="90"/>
      <c r="CGY274" s="91"/>
      <c r="CGZ274" s="86"/>
      <c r="CHA274" s="87"/>
      <c r="CHB274" s="87"/>
      <c r="CHC274" s="87"/>
      <c r="CHD274" s="87"/>
      <c r="CHE274" s="88"/>
      <c r="CHF274" s="12"/>
      <c r="CHG274" s="12"/>
      <c r="CHH274" s="88"/>
      <c r="CHI274" s="88"/>
      <c r="CHJ274" s="11"/>
      <c r="CHK274" s="11"/>
      <c r="CHL274" s="89"/>
      <c r="CHM274" s="87"/>
      <c r="CHN274" s="90"/>
      <c r="CHO274" s="91"/>
      <c r="CHP274" s="86"/>
      <c r="CHQ274" s="87"/>
      <c r="CHR274" s="87"/>
      <c r="CHS274" s="87"/>
      <c r="CHT274" s="87"/>
      <c r="CHU274" s="88"/>
      <c r="CHV274" s="12"/>
      <c r="CHW274" s="12"/>
      <c r="CHX274" s="88"/>
      <c r="CHY274" s="88"/>
      <c r="CHZ274" s="11"/>
      <c r="CIA274" s="11"/>
      <c r="CIB274" s="89"/>
      <c r="CIC274" s="87"/>
      <c r="CID274" s="90"/>
      <c r="CIE274" s="91"/>
      <c r="CIF274" s="86"/>
      <c r="CIG274" s="87"/>
      <c r="CIH274" s="87"/>
      <c r="CII274" s="87"/>
      <c r="CIJ274" s="87"/>
      <c r="CIK274" s="88"/>
      <c r="CIL274" s="12"/>
      <c r="CIM274" s="12"/>
      <c r="CIN274" s="88"/>
      <c r="CIO274" s="88"/>
      <c r="CIP274" s="11"/>
      <c r="CIQ274" s="11"/>
      <c r="CIR274" s="89"/>
      <c r="CIS274" s="87"/>
      <c r="CIT274" s="90"/>
      <c r="CIU274" s="91"/>
      <c r="CIV274" s="86"/>
      <c r="CIW274" s="87"/>
      <c r="CIX274" s="87"/>
      <c r="CIY274" s="87"/>
      <c r="CIZ274" s="87"/>
      <c r="CJA274" s="88"/>
      <c r="CJB274" s="12"/>
      <c r="CJC274" s="12"/>
      <c r="CJD274" s="88"/>
      <c r="CJE274" s="88"/>
      <c r="CJF274" s="11"/>
      <c r="CJG274" s="11"/>
      <c r="CJH274" s="89"/>
      <c r="CJI274" s="87"/>
      <c r="CJJ274" s="90"/>
      <c r="CJK274" s="91"/>
      <c r="CJL274" s="86"/>
      <c r="CJM274" s="87"/>
      <c r="CJN274" s="87"/>
      <c r="CJO274" s="87"/>
      <c r="CJP274" s="87"/>
      <c r="CJQ274" s="88"/>
      <c r="CJR274" s="12"/>
      <c r="CJS274" s="12"/>
      <c r="CJT274" s="88"/>
      <c r="CJU274" s="88"/>
      <c r="CJV274" s="11"/>
      <c r="CJW274" s="11"/>
      <c r="CJX274" s="89"/>
      <c r="CJY274" s="87"/>
      <c r="CJZ274" s="90"/>
      <c r="CKA274" s="91"/>
      <c r="CKB274" s="86"/>
      <c r="CKC274" s="87"/>
      <c r="CKD274" s="87"/>
      <c r="CKE274" s="87"/>
      <c r="CKF274" s="87"/>
      <c r="CKG274" s="88"/>
      <c r="CKH274" s="12"/>
      <c r="CKI274" s="12"/>
      <c r="CKJ274" s="88"/>
      <c r="CKK274" s="88"/>
      <c r="CKL274" s="11"/>
      <c r="CKM274" s="11"/>
      <c r="CKN274" s="89"/>
      <c r="CKO274" s="87"/>
      <c r="CKP274" s="90"/>
      <c r="CKQ274" s="91"/>
      <c r="CKR274" s="86"/>
      <c r="CKS274" s="87"/>
      <c r="CKT274" s="87"/>
      <c r="CKU274" s="87"/>
      <c r="CKV274" s="87"/>
      <c r="CKW274" s="88"/>
      <c r="CKX274" s="12"/>
      <c r="CKY274" s="12"/>
      <c r="CKZ274" s="88"/>
      <c r="CLA274" s="88"/>
      <c r="CLB274" s="11"/>
      <c r="CLC274" s="11"/>
      <c r="CLD274" s="89"/>
      <c r="CLE274" s="87"/>
      <c r="CLF274" s="90"/>
      <c r="CLG274" s="91"/>
      <c r="CLH274" s="86"/>
      <c r="CLI274" s="87"/>
      <c r="CLJ274" s="87"/>
      <c r="CLK274" s="87"/>
      <c r="CLL274" s="87"/>
      <c r="CLM274" s="88"/>
      <c r="CLN274" s="12"/>
      <c r="CLO274" s="12"/>
      <c r="CLP274" s="88"/>
      <c r="CLQ274" s="88"/>
      <c r="CLR274" s="11"/>
      <c r="CLS274" s="11"/>
      <c r="CLT274" s="89"/>
      <c r="CLU274" s="87"/>
      <c r="CLV274" s="90"/>
      <c r="CLW274" s="91"/>
      <c r="CLX274" s="86"/>
      <c r="CLY274" s="87"/>
      <c r="CLZ274" s="87"/>
      <c r="CMA274" s="87"/>
      <c r="CMB274" s="87"/>
      <c r="CMC274" s="88"/>
      <c r="CMD274" s="12"/>
      <c r="CME274" s="12"/>
      <c r="CMF274" s="88"/>
      <c r="CMG274" s="88"/>
      <c r="CMH274" s="11"/>
      <c r="CMI274" s="11"/>
      <c r="CMJ274" s="89"/>
      <c r="CMK274" s="87"/>
      <c r="CML274" s="90"/>
      <c r="CMM274" s="91"/>
      <c r="CMN274" s="86"/>
      <c r="CMO274" s="87"/>
      <c r="CMP274" s="87"/>
      <c r="CMQ274" s="87"/>
      <c r="CMR274" s="87"/>
      <c r="CMS274" s="88"/>
      <c r="CMT274" s="12"/>
      <c r="CMU274" s="12"/>
      <c r="CMV274" s="88"/>
      <c r="CMW274" s="88"/>
      <c r="CMX274" s="11"/>
      <c r="CMY274" s="11"/>
      <c r="CMZ274" s="89"/>
      <c r="CNA274" s="87"/>
      <c r="CNB274" s="90"/>
      <c r="CNC274" s="91"/>
      <c r="CND274" s="86"/>
      <c r="CNE274" s="87"/>
      <c r="CNF274" s="87"/>
      <c r="CNG274" s="87"/>
      <c r="CNH274" s="87"/>
      <c r="CNI274" s="88"/>
      <c r="CNJ274" s="12"/>
      <c r="CNK274" s="12"/>
      <c r="CNL274" s="88"/>
      <c r="CNM274" s="88"/>
      <c r="CNN274" s="11"/>
      <c r="CNO274" s="11"/>
      <c r="CNP274" s="89"/>
      <c r="CNQ274" s="87"/>
      <c r="CNR274" s="90"/>
      <c r="CNS274" s="91"/>
      <c r="CNT274" s="86"/>
      <c r="CNU274" s="87"/>
      <c r="CNV274" s="87"/>
      <c r="CNW274" s="87"/>
      <c r="CNX274" s="87"/>
      <c r="CNY274" s="88"/>
      <c r="CNZ274" s="12"/>
      <c r="COA274" s="12"/>
      <c r="COB274" s="88"/>
      <c r="COC274" s="88"/>
      <c r="COD274" s="11"/>
      <c r="COE274" s="11"/>
      <c r="COF274" s="89"/>
      <c r="COG274" s="87"/>
      <c r="COH274" s="90"/>
      <c r="COI274" s="91"/>
      <c r="COJ274" s="86"/>
      <c r="COK274" s="87"/>
      <c r="COL274" s="87"/>
      <c r="COM274" s="87"/>
      <c r="CON274" s="87"/>
      <c r="COO274" s="88"/>
      <c r="COP274" s="12"/>
      <c r="COQ274" s="12"/>
      <c r="COR274" s="88"/>
      <c r="COS274" s="88"/>
      <c r="COT274" s="11"/>
      <c r="COU274" s="11"/>
      <c r="COV274" s="89"/>
      <c r="COW274" s="87"/>
      <c r="COX274" s="90"/>
      <c r="COY274" s="91"/>
      <c r="COZ274" s="86"/>
      <c r="CPA274" s="87"/>
      <c r="CPB274" s="87"/>
      <c r="CPC274" s="87"/>
      <c r="CPD274" s="87"/>
      <c r="CPE274" s="88"/>
      <c r="CPF274" s="12"/>
      <c r="CPG274" s="12"/>
      <c r="CPH274" s="88"/>
      <c r="CPI274" s="88"/>
      <c r="CPJ274" s="11"/>
      <c r="CPK274" s="11"/>
      <c r="CPL274" s="89"/>
      <c r="CPM274" s="87"/>
      <c r="CPN274" s="90"/>
      <c r="CPO274" s="91"/>
      <c r="CPP274" s="86"/>
      <c r="CPQ274" s="87"/>
      <c r="CPR274" s="87"/>
      <c r="CPS274" s="87"/>
      <c r="CPT274" s="87"/>
      <c r="CPU274" s="88"/>
      <c r="CPV274" s="12"/>
      <c r="CPW274" s="12"/>
      <c r="CPX274" s="88"/>
      <c r="CPY274" s="88"/>
      <c r="CPZ274" s="11"/>
      <c r="CQA274" s="11"/>
      <c r="CQB274" s="89"/>
      <c r="CQC274" s="87"/>
      <c r="CQD274" s="90"/>
      <c r="CQE274" s="91"/>
      <c r="CQF274" s="86"/>
      <c r="CQG274" s="87"/>
      <c r="CQH274" s="87"/>
      <c r="CQI274" s="87"/>
      <c r="CQJ274" s="87"/>
      <c r="CQK274" s="88"/>
      <c r="CQL274" s="12"/>
      <c r="CQM274" s="12"/>
      <c r="CQN274" s="88"/>
      <c r="CQO274" s="88"/>
      <c r="CQP274" s="11"/>
      <c r="CQQ274" s="11"/>
      <c r="CQR274" s="89"/>
      <c r="CQS274" s="87"/>
      <c r="CQT274" s="90"/>
      <c r="CQU274" s="91"/>
      <c r="CQV274" s="86"/>
      <c r="CQW274" s="87"/>
      <c r="CQX274" s="87"/>
      <c r="CQY274" s="87"/>
      <c r="CQZ274" s="87"/>
      <c r="CRA274" s="88"/>
      <c r="CRB274" s="12"/>
      <c r="CRC274" s="12"/>
      <c r="CRD274" s="88"/>
      <c r="CRE274" s="88"/>
      <c r="CRF274" s="11"/>
      <c r="CRG274" s="11"/>
      <c r="CRH274" s="89"/>
      <c r="CRI274" s="87"/>
      <c r="CRJ274" s="90"/>
      <c r="CRK274" s="91"/>
      <c r="CRL274" s="86"/>
      <c r="CRM274" s="87"/>
      <c r="CRN274" s="87"/>
      <c r="CRO274" s="87"/>
      <c r="CRP274" s="87"/>
      <c r="CRQ274" s="88"/>
      <c r="CRR274" s="12"/>
      <c r="CRS274" s="12"/>
      <c r="CRT274" s="88"/>
      <c r="CRU274" s="88"/>
      <c r="CRV274" s="11"/>
      <c r="CRW274" s="11"/>
      <c r="CRX274" s="89"/>
      <c r="CRY274" s="87"/>
      <c r="CRZ274" s="90"/>
      <c r="CSA274" s="91"/>
      <c r="CSB274" s="86"/>
      <c r="CSC274" s="87"/>
      <c r="CSD274" s="87"/>
      <c r="CSE274" s="87"/>
      <c r="CSF274" s="87"/>
      <c r="CSG274" s="88"/>
      <c r="CSH274" s="12"/>
      <c r="CSI274" s="12"/>
      <c r="CSJ274" s="88"/>
      <c r="CSK274" s="88"/>
      <c r="CSL274" s="11"/>
      <c r="CSM274" s="11"/>
      <c r="CSN274" s="89"/>
      <c r="CSO274" s="87"/>
      <c r="CSP274" s="90"/>
      <c r="CSQ274" s="91"/>
      <c r="CSR274" s="86"/>
      <c r="CSS274" s="87"/>
      <c r="CST274" s="87"/>
      <c r="CSU274" s="87"/>
      <c r="CSV274" s="87"/>
      <c r="CSW274" s="88"/>
      <c r="CSX274" s="12"/>
      <c r="CSY274" s="12"/>
      <c r="CSZ274" s="88"/>
      <c r="CTA274" s="88"/>
      <c r="CTB274" s="11"/>
      <c r="CTC274" s="11"/>
      <c r="CTD274" s="89"/>
      <c r="CTE274" s="87"/>
      <c r="CTF274" s="90"/>
      <c r="CTG274" s="91"/>
      <c r="CTH274" s="86"/>
      <c r="CTI274" s="87"/>
      <c r="CTJ274" s="87"/>
      <c r="CTK274" s="87"/>
      <c r="CTL274" s="87"/>
      <c r="CTM274" s="88"/>
      <c r="CTN274" s="12"/>
      <c r="CTO274" s="12"/>
      <c r="CTP274" s="88"/>
      <c r="CTQ274" s="88"/>
      <c r="CTR274" s="11"/>
      <c r="CTS274" s="11"/>
      <c r="CTT274" s="89"/>
      <c r="CTU274" s="87"/>
      <c r="CTV274" s="90"/>
      <c r="CTW274" s="91"/>
      <c r="CTX274" s="86"/>
      <c r="CTY274" s="87"/>
      <c r="CTZ274" s="87"/>
      <c r="CUA274" s="87"/>
      <c r="CUB274" s="87"/>
      <c r="CUC274" s="88"/>
      <c r="CUD274" s="12"/>
      <c r="CUE274" s="12"/>
      <c r="CUF274" s="88"/>
      <c r="CUG274" s="88"/>
      <c r="CUH274" s="11"/>
      <c r="CUI274" s="11"/>
      <c r="CUJ274" s="89"/>
      <c r="CUK274" s="87"/>
      <c r="CUL274" s="90"/>
      <c r="CUM274" s="91"/>
      <c r="CUN274" s="86"/>
      <c r="CUO274" s="87"/>
      <c r="CUP274" s="87"/>
      <c r="CUQ274" s="87"/>
      <c r="CUR274" s="87"/>
      <c r="CUS274" s="88"/>
      <c r="CUT274" s="12"/>
      <c r="CUU274" s="12"/>
      <c r="CUV274" s="88"/>
      <c r="CUW274" s="88"/>
      <c r="CUX274" s="11"/>
      <c r="CUY274" s="11"/>
      <c r="CUZ274" s="89"/>
      <c r="CVA274" s="87"/>
      <c r="CVB274" s="90"/>
      <c r="CVC274" s="91"/>
      <c r="CVD274" s="86"/>
      <c r="CVE274" s="87"/>
      <c r="CVF274" s="87"/>
      <c r="CVG274" s="87"/>
      <c r="CVH274" s="87"/>
      <c r="CVI274" s="88"/>
      <c r="CVJ274" s="12"/>
      <c r="CVK274" s="12"/>
      <c r="CVL274" s="88"/>
      <c r="CVM274" s="88"/>
      <c r="CVN274" s="11"/>
      <c r="CVO274" s="11"/>
      <c r="CVP274" s="89"/>
      <c r="CVQ274" s="87"/>
      <c r="CVR274" s="90"/>
      <c r="CVS274" s="91"/>
      <c r="CVT274" s="86"/>
      <c r="CVU274" s="87"/>
      <c r="CVV274" s="87"/>
      <c r="CVW274" s="87"/>
      <c r="CVX274" s="87"/>
      <c r="CVY274" s="88"/>
      <c r="CVZ274" s="12"/>
      <c r="CWA274" s="12"/>
      <c r="CWB274" s="88"/>
      <c r="CWC274" s="88"/>
      <c r="CWD274" s="11"/>
      <c r="CWE274" s="11"/>
      <c r="CWF274" s="89"/>
      <c r="CWG274" s="87"/>
      <c r="CWH274" s="90"/>
      <c r="CWI274" s="91"/>
      <c r="CWJ274" s="86"/>
      <c r="CWK274" s="87"/>
      <c r="CWL274" s="87"/>
      <c r="CWM274" s="87"/>
      <c r="CWN274" s="87"/>
      <c r="CWO274" s="88"/>
      <c r="CWP274" s="12"/>
      <c r="CWQ274" s="12"/>
      <c r="CWR274" s="88"/>
      <c r="CWS274" s="88"/>
      <c r="CWT274" s="11"/>
      <c r="CWU274" s="11"/>
      <c r="CWV274" s="89"/>
      <c r="CWW274" s="87"/>
      <c r="CWX274" s="90"/>
      <c r="CWY274" s="91"/>
      <c r="CWZ274" s="86"/>
      <c r="CXA274" s="87"/>
      <c r="CXB274" s="87"/>
      <c r="CXC274" s="87"/>
      <c r="CXD274" s="87"/>
      <c r="CXE274" s="88"/>
      <c r="CXF274" s="12"/>
      <c r="CXG274" s="12"/>
      <c r="CXH274" s="88"/>
      <c r="CXI274" s="88"/>
      <c r="CXJ274" s="11"/>
      <c r="CXK274" s="11"/>
      <c r="CXL274" s="89"/>
      <c r="CXM274" s="87"/>
      <c r="CXN274" s="90"/>
      <c r="CXO274" s="91"/>
      <c r="CXP274" s="86"/>
      <c r="CXQ274" s="87"/>
      <c r="CXR274" s="87"/>
      <c r="CXS274" s="87"/>
      <c r="CXT274" s="87"/>
      <c r="CXU274" s="88"/>
      <c r="CXV274" s="12"/>
      <c r="CXW274" s="12"/>
      <c r="CXX274" s="88"/>
      <c r="CXY274" s="88"/>
      <c r="CXZ274" s="11"/>
      <c r="CYA274" s="11"/>
      <c r="CYB274" s="89"/>
      <c r="CYC274" s="87"/>
      <c r="CYD274" s="90"/>
      <c r="CYE274" s="91"/>
      <c r="CYF274" s="86"/>
      <c r="CYG274" s="87"/>
      <c r="CYH274" s="87"/>
      <c r="CYI274" s="87"/>
      <c r="CYJ274" s="87"/>
      <c r="CYK274" s="88"/>
      <c r="CYL274" s="12"/>
      <c r="CYM274" s="12"/>
      <c r="CYN274" s="88"/>
      <c r="CYO274" s="88"/>
      <c r="CYP274" s="11"/>
      <c r="CYQ274" s="11"/>
      <c r="CYR274" s="89"/>
      <c r="CYS274" s="87"/>
      <c r="CYT274" s="90"/>
      <c r="CYU274" s="91"/>
      <c r="CYV274" s="86"/>
      <c r="CYW274" s="87"/>
      <c r="CYX274" s="87"/>
      <c r="CYY274" s="87"/>
      <c r="CYZ274" s="87"/>
      <c r="CZA274" s="88"/>
      <c r="CZB274" s="12"/>
      <c r="CZC274" s="12"/>
      <c r="CZD274" s="88"/>
      <c r="CZE274" s="88"/>
      <c r="CZF274" s="11"/>
      <c r="CZG274" s="11"/>
      <c r="CZH274" s="89"/>
      <c r="CZI274" s="87"/>
      <c r="CZJ274" s="90"/>
      <c r="CZK274" s="91"/>
      <c r="CZL274" s="86"/>
      <c r="CZM274" s="87"/>
      <c r="CZN274" s="87"/>
      <c r="CZO274" s="87"/>
      <c r="CZP274" s="87"/>
      <c r="CZQ274" s="88"/>
      <c r="CZR274" s="12"/>
      <c r="CZS274" s="12"/>
      <c r="CZT274" s="88"/>
      <c r="CZU274" s="88"/>
      <c r="CZV274" s="11"/>
      <c r="CZW274" s="11"/>
      <c r="CZX274" s="89"/>
      <c r="CZY274" s="87"/>
      <c r="CZZ274" s="90"/>
      <c r="DAA274" s="91"/>
      <c r="DAB274" s="86"/>
      <c r="DAC274" s="87"/>
      <c r="DAD274" s="87"/>
      <c r="DAE274" s="87"/>
      <c r="DAF274" s="87"/>
      <c r="DAG274" s="88"/>
      <c r="DAH274" s="12"/>
      <c r="DAI274" s="12"/>
      <c r="DAJ274" s="88"/>
      <c r="DAK274" s="88"/>
      <c r="DAL274" s="11"/>
      <c r="DAM274" s="11"/>
      <c r="DAN274" s="89"/>
      <c r="DAO274" s="87"/>
      <c r="DAP274" s="90"/>
      <c r="DAQ274" s="91"/>
      <c r="DAR274" s="86"/>
      <c r="DAS274" s="87"/>
      <c r="DAT274" s="87"/>
      <c r="DAU274" s="87"/>
      <c r="DAV274" s="87"/>
      <c r="DAW274" s="88"/>
      <c r="DAX274" s="12"/>
      <c r="DAY274" s="12"/>
      <c r="DAZ274" s="88"/>
      <c r="DBA274" s="88"/>
      <c r="DBB274" s="11"/>
      <c r="DBC274" s="11"/>
      <c r="DBD274" s="89"/>
      <c r="DBE274" s="87"/>
      <c r="DBF274" s="90"/>
      <c r="DBG274" s="91"/>
      <c r="DBH274" s="86"/>
      <c r="DBI274" s="87"/>
      <c r="DBJ274" s="87"/>
      <c r="DBK274" s="87"/>
      <c r="DBL274" s="87"/>
      <c r="DBM274" s="88"/>
      <c r="DBN274" s="12"/>
      <c r="DBO274" s="12"/>
      <c r="DBP274" s="88"/>
      <c r="DBQ274" s="88"/>
      <c r="DBR274" s="11"/>
      <c r="DBS274" s="11"/>
      <c r="DBT274" s="89"/>
      <c r="DBU274" s="87"/>
      <c r="DBV274" s="90"/>
      <c r="DBW274" s="91"/>
      <c r="DBX274" s="86"/>
      <c r="DBY274" s="87"/>
      <c r="DBZ274" s="87"/>
      <c r="DCA274" s="87"/>
      <c r="DCB274" s="87"/>
      <c r="DCC274" s="88"/>
      <c r="DCD274" s="12"/>
      <c r="DCE274" s="12"/>
      <c r="DCF274" s="88"/>
      <c r="DCG274" s="88"/>
      <c r="DCH274" s="11"/>
      <c r="DCI274" s="11"/>
      <c r="DCJ274" s="89"/>
      <c r="DCK274" s="87"/>
      <c r="DCL274" s="90"/>
      <c r="DCM274" s="91"/>
      <c r="DCN274" s="86"/>
      <c r="DCO274" s="87"/>
      <c r="DCP274" s="87"/>
      <c r="DCQ274" s="87"/>
      <c r="DCR274" s="87"/>
      <c r="DCS274" s="88"/>
      <c r="DCT274" s="12"/>
      <c r="DCU274" s="12"/>
      <c r="DCV274" s="88"/>
      <c r="DCW274" s="88"/>
      <c r="DCX274" s="11"/>
      <c r="DCY274" s="11"/>
      <c r="DCZ274" s="89"/>
      <c r="DDA274" s="87"/>
      <c r="DDB274" s="90"/>
      <c r="DDC274" s="91"/>
      <c r="DDD274" s="86"/>
      <c r="DDE274" s="87"/>
      <c r="DDF274" s="87"/>
      <c r="DDG274" s="87"/>
      <c r="DDH274" s="87"/>
      <c r="DDI274" s="88"/>
      <c r="DDJ274" s="12"/>
      <c r="DDK274" s="12"/>
      <c r="DDL274" s="88"/>
      <c r="DDM274" s="88"/>
      <c r="DDN274" s="11"/>
      <c r="DDO274" s="11"/>
      <c r="DDP274" s="89"/>
      <c r="DDQ274" s="87"/>
      <c r="DDR274" s="90"/>
      <c r="DDS274" s="91"/>
      <c r="DDT274" s="86"/>
      <c r="DDU274" s="87"/>
      <c r="DDV274" s="87"/>
      <c r="DDW274" s="87"/>
      <c r="DDX274" s="87"/>
      <c r="DDY274" s="88"/>
      <c r="DDZ274" s="12"/>
      <c r="DEA274" s="12"/>
      <c r="DEB274" s="88"/>
      <c r="DEC274" s="88"/>
      <c r="DED274" s="11"/>
      <c r="DEE274" s="11"/>
      <c r="DEF274" s="89"/>
      <c r="DEG274" s="87"/>
      <c r="DEH274" s="90"/>
      <c r="DEI274" s="91"/>
      <c r="DEJ274" s="86"/>
      <c r="DEK274" s="87"/>
      <c r="DEL274" s="87"/>
      <c r="DEM274" s="87"/>
      <c r="DEN274" s="87"/>
      <c r="DEO274" s="88"/>
      <c r="DEP274" s="12"/>
      <c r="DEQ274" s="12"/>
      <c r="DER274" s="88"/>
      <c r="DES274" s="88"/>
      <c r="DET274" s="11"/>
      <c r="DEU274" s="11"/>
      <c r="DEV274" s="89"/>
      <c r="DEW274" s="87"/>
      <c r="DEX274" s="90"/>
      <c r="DEY274" s="91"/>
      <c r="DEZ274" s="86"/>
      <c r="DFA274" s="87"/>
      <c r="DFB274" s="87"/>
      <c r="DFC274" s="87"/>
      <c r="DFD274" s="87"/>
      <c r="DFE274" s="88"/>
      <c r="DFF274" s="12"/>
      <c r="DFG274" s="12"/>
      <c r="DFH274" s="88"/>
      <c r="DFI274" s="88"/>
      <c r="DFJ274" s="11"/>
      <c r="DFK274" s="11"/>
      <c r="DFL274" s="89"/>
      <c r="DFM274" s="87"/>
      <c r="DFN274" s="90"/>
      <c r="DFO274" s="91"/>
      <c r="DFP274" s="86"/>
      <c r="DFQ274" s="87"/>
      <c r="DFR274" s="87"/>
      <c r="DFS274" s="87"/>
      <c r="DFT274" s="87"/>
      <c r="DFU274" s="88"/>
      <c r="DFV274" s="12"/>
      <c r="DFW274" s="12"/>
      <c r="DFX274" s="88"/>
      <c r="DFY274" s="88"/>
      <c r="DFZ274" s="11"/>
      <c r="DGA274" s="11"/>
      <c r="DGB274" s="89"/>
      <c r="DGC274" s="87"/>
      <c r="DGD274" s="90"/>
      <c r="DGE274" s="91"/>
      <c r="DGF274" s="86"/>
      <c r="DGG274" s="87"/>
      <c r="DGH274" s="87"/>
      <c r="DGI274" s="87"/>
      <c r="DGJ274" s="87"/>
      <c r="DGK274" s="88"/>
      <c r="DGL274" s="12"/>
      <c r="DGM274" s="12"/>
      <c r="DGN274" s="88"/>
      <c r="DGO274" s="88"/>
      <c r="DGP274" s="11"/>
      <c r="DGQ274" s="11"/>
      <c r="DGR274" s="89"/>
      <c r="DGS274" s="87"/>
      <c r="DGT274" s="90"/>
      <c r="DGU274" s="91"/>
      <c r="DGV274" s="86"/>
      <c r="DGW274" s="87"/>
      <c r="DGX274" s="87"/>
      <c r="DGY274" s="87"/>
      <c r="DGZ274" s="87"/>
      <c r="DHA274" s="88"/>
      <c r="DHB274" s="12"/>
      <c r="DHC274" s="12"/>
      <c r="DHD274" s="88"/>
      <c r="DHE274" s="88"/>
      <c r="DHF274" s="11"/>
      <c r="DHG274" s="11"/>
      <c r="DHH274" s="89"/>
      <c r="DHI274" s="87"/>
      <c r="DHJ274" s="90"/>
      <c r="DHK274" s="91"/>
      <c r="DHL274" s="86"/>
      <c r="DHM274" s="87"/>
      <c r="DHN274" s="87"/>
      <c r="DHO274" s="87"/>
      <c r="DHP274" s="87"/>
      <c r="DHQ274" s="88"/>
      <c r="DHR274" s="12"/>
      <c r="DHS274" s="12"/>
      <c r="DHT274" s="88"/>
      <c r="DHU274" s="88"/>
      <c r="DHV274" s="11"/>
      <c r="DHW274" s="11"/>
      <c r="DHX274" s="89"/>
      <c r="DHY274" s="87"/>
      <c r="DHZ274" s="90"/>
      <c r="DIA274" s="91"/>
      <c r="DIB274" s="86"/>
      <c r="DIC274" s="87"/>
      <c r="DID274" s="87"/>
      <c r="DIE274" s="87"/>
      <c r="DIF274" s="87"/>
      <c r="DIG274" s="88"/>
      <c r="DIH274" s="12"/>
      <c r="DII274" s="12"/>
      <c r="DIJ274" s="88"/>
      <c r="DIK274" s="88"/>
      <c r="DIL274" s="11"/>
      <c r="DIM274" s="11"/>
      <c r="DIN274" s="89"/>
      <c r="DIO274" s="87"/>
      <c r="DIP274" s="90"/>
      <c r="DIQ274" s="91"/>
      <c r="DIR274" s="86"/>
      <c r="DIS274" s="87"/>
      <c r="DIT274" s="87"/>
      <c r="DIU274" s="87"/>
      <c r="DIV274" s="87"/>
      <c r="DIW274" s="88"/>
      <c r="DIX274" s="12"/>
      <c r="DIY274" s="12"/>
      <c r="DIZ274" s="88"/>
      <c r="DJA274" s="88"/>
      <c r="DJB274" s="11"/>
      <c r="DJC274" s="11"/>
      <c r="DJD274" s="89"/>
      <c r="DJE274" s="87"/>
      <c r="DJF274" s="90"/>
      <c r="DJG274" s="91"/>
      <c r="DJH274" s="86"/>
      <c r="DJI274" s="87"/>
      <c r="DJJ274" s="87"/>
      <c r="DJK274" s="87"/>
      <c r="DJL274" s="87"/>
      <c r="DJM274" s="88"/>
      <c r="DJN274" s="12"/>
      <c r="DJO274" s="12"/>
      <c r="DJP274" s="88"/>
      <c r="DJQ274" s="88"/>
      <c r="DJR274" s="11"/>
      <c r="DJS274" s="11"/>
      <c r="DJT274" s="89"/>
      <c r="DJU274" s="87"/>
      <c r="DJV274" s="90"/>
      <c r="DJW274" s="91"/>
      <c r="DJX274" s="86"/>
      <c r="DJY274" s="87"/>
      <c r="DJZ274" s="87"/>
      <c r="DKA274" s="87"/>
      <c r="DKB274" s="87"/>
      <c r="DKC274" s="88"/>
      <c r="DKD274" s="12"/>
      <c r="DKE274" s="12"/>
      <c r="DKF274" s="88"/>
      <c r="DKG274" s="88"/>
      <c r="DKH274" s="11"/>
      <c r="DKI274" s="11"/>
      <c r="DKJ274" s="89"/>
      <c r="DKK274" s="87"/>
      <c r="DKL274" s="90"/>
      <c r="DKM274" s="91"/>
      <c r="DKN274" s="86"/>
      <c r="DKO274" s="87"/>
      <c r="DKP274" s="87"/>
      <c r="DKQ274" s="87"/>
      <c r="DKR274" s="87"/>
      <c r="DKS274" s="88"/>
      <c r="DKT274" s="12"/>
      <c r="DKU274" s="12"/>
      <c r="DKV274" s="88"/>
      <c r="DKW274" s="88"/>
      <c r="DKX274" s="11"/>
      <c r="DKY274" s="11"/>
      <c r="DKZ274" s="89"/>
      <c r="DLA274" s="87"/>
      <c r="DLB274" s="90"/>
      <c r="DLC274" s="91"/>
      <c r="DLD274" s="86"/>
      <c r="DLE274" s="87"/>
      <c r="DLF274" s="87"/>
      <c r="DLG274" s="87"/>
      <c r="DLH274" s="87"/>
      <c r="DLI274" s="88"/>
      <c r="DLJ274" s="12"/>
      <c r="DLK274" s="12"/>
      <c r="DLL274" s="88"/>
      <c r="DLM274" s="88"/>
      <c r="DLN274" s="11"/>
      <c r="DLO274" s="11"/>
      <c r="DLP274" s="89"/>
      <c r="DLQ274" s="87"/>
      <c r="DLR274" s="90"/>
      <c r="DLS274" s="91"/>
      <c r="DLT274" s="86"/>
      <c r="DLU274" s="87"/>
      <c r="DLV274" s="87"/>
      <c r="DLW274" s="87"/>
      <c r="DLX274" s="87"/>
      <c r="DLY274" s="88"/>
      <c r="DLZ274" s="12"/>
      <c r="DMA274" s="12"/>
      <c r="DMB274" s="88"/>
      <c r="DMC274" s="88"/>
      <c r="DMD274" s="11"/>
      <c r="DME274" s="11"/>
      <c r="DMF274" s="89"/>
      <c r="DMG274" s="87"/>
      <c r="DMH274" s="90"/>
      <c r="DMI274" s="91"/>
      <c r="DMJ274" s="86"/>
      <c r="DMK274" s="87"/>
      <c r="DML274" s="87"/>
      <c r="DMM274" s="87"/>
      <c r="DMN274" s="87"/>
      <c r="DMO274" s="88"/>
      <c r="DMP274" s="12"/>
      <c r="DMQ274" s="12"/>
      <c r="DMR274" s="88"/>
      <c r="DMS274" s="88"/>
      <c r="DMT274" s="11"/>
      <c r="DMU274" s="11"/>
      <c r="DMV274" s="89"/>
      <c r="DMW274" s="87"/>
      <c r="DMX274" s="90"/>
      <c r="DMY274" s="91"/>
      <c r="DMZ274" s="86"/>
      <c r="DNA274" s="87"/>
      <c r="DNB274" s="87"/>
      <c r="DNC274" s="87"/>
      <c r="DND274" s="87"/>
      <c r="DNE274" s="88"/>
      <c r="DNF274" s="12"/>
      <c r="DNG274" s="12"/>
      <c r="DNH274" s="88"/>
      <c r="DNI274" s="88"/>
      <c r="DNJ274" s="11"/>
      <c r="DNK274" s="11"/>
      <c r="DNL274" s="89"/>
      <c r="DNM274" s="87"/>
      <c r="DNN274" s="90"/>
      <c r="DNO274" s="91"/>
      <c r="DNP274" s="86"/>
      <c r="DNQ274" s="87"/>
      <c r="DNR274" s="87"/>
      <c r="DNS274" s="87"/>
      <c r="DNT274" s="87"/>
      <c r="DNU274" s="88"/>
      <c r="DNV274" s="12"/>
      <c r="DNW274" s="12"/>
      <c r="DNX274" s="88"/>
      <c r="DNY274" s="88"/>
      <c r="DNZ274" s="11"/>
      <c r="DOA274" s="11"/>
      <c r="DOB274" s="89"/>
      <c r="DOC274" s="87"/>
      <c r="DOD274" s="90"/>
      <c r="DOE274" s="91"/>
      <c r="DOF274" s="86"/>
      <c r="DOG274" s="87"/>
      <c r="DOH274" s="87"/>
      <c r="DOI274" s="87"/>
      <c r="DOJ274" s="87"/>
      <c r="DOK274" s="88"/>
      <c r="DOL274" s="12"/>
      <c r="DOM274" s="12"/>
      <c r="DON274" s="88"/>
      <c r="DOO274" s="88"/>
      <c r="DOP274" s="11"/>
      <c r="DOQ274" s="11"/>
      <c r="DOR274" s="89"/>
      <c r="DOS274" s="87"/>
      <c r="DOT274" s="90"/>
      <c r="DOU274" s="91"/>
      <c r="DOV274" s="86"/>
      <c r="DOW274" s="87"/>
      <c r="DOX274" s="87"/>
      <c r="DOY274" s="87"/>
      <c r="DOZ274" s="87"/>
      <c r="DPA274" s="88"/>
      <c r="DPB274" s="12"/>
      <c r="DPC274" s="12"/>
      <c r="DPD274" s="88"/>
      <c r="DPE274" s="88"/>
      <c r="DPF274" s="11"/>
      <c r="DPG274" s="11"/>
      <c r="DPH274" s="89"/>
      <c r="DPI274" s="87"/>
      <c r="DPJ274" s="90"/>
      <c r="DPK274" s="91"/>
      <c r="DPL274" s="86"/>
      <c r="DPM274" s="87"/>
      <c r="DPN274" s="87"/>
      <c r="DPO274" s="87"/>
      <c r="DPP274" s="87"/>
      <c r="DPQ274" s="88"/>
      <c r="DPR274" s="12"/>
      <c r="DPS274" s="12"/>
      <c r="DPT274" s="88"/>
      <c r="DPU274" s="88"/>
      <c r="DPV274" s="11"/>
      <c r="DPW274" s="11"/>
      <c r="DPX274" s="89"/>
      <c r="DPY274" s="87"/>
      <c r="DPZ274" s="90"/>
      <c r="DQA274" s="91"/>
      <c r="DQB274" s="86"/>
      <c r="DQC274" s="87"/>
      <c r="DQD274" s="87"/>
      <c r="DQE274" s="87"/>
      <c r="DQF274" s="87"/>
      <c r="DQG274" s="88"/>
      <c r="DQH274" s="12"/>
      <c r="DQI274" s="12"/>
      <c r="DQJ274" s="88"/>
      <c r="DQK274" s="88"/>
      <c r="DQL274" s="11"/>
      <c r="DQM274" s="11"/>
      <c r="DQN274" s="89"/>
      <c r="DQO274" s="87"/>
      <c r="DQP274" s="90"/>
      <c r="DQQ274" s="91"/>
      <c r="DQR274" s="86"/>
      <c r="DQS274" s="87"/>
      <c r="DQT274" s="87"/>
      <c r="DQU274" s="87"/>
      <c r="DQV274" s="87"/>
      <c r="DQW274" s="88"/>
      <c r="DQX274" s="12"/>
      <c r="DQY274" s="12"/>
      <c r="DQZ274" s="88"/>
      <c r="DRA274" s="88"/>
      <c r="DRB274" s="11"/>
      <c r="DRC274" s="11"/>
      <c r="DRD274" s="89"/>
      <c r="DRE274" s="87"/>
      <c r="DRF274" s="90"/>
      <c r="DRG274" s="91"/>
      <c r="DRH274" s="86"/>
      <c r="DRI274" s="87"/>
      <c r="DRJ274" s="87"/>
      <c r="DRK274" s="87"/>
      <c r="DRL274" s="87"/>
      <c r="DRM274" s="88"/>
      <c r="DRN274" s="12"/>
      <c r="DRO274" s="12"/>
      <c r="DRP274" s="88"/>
      <c r="DRQ274" s="88"/>
      <c r="DRR274" s="11"/>
      <c r="DRS274" s="11"/>
      <c r="DRT274" s="89"/>
      <c r="DRU274" s="87"/>
      <c r="DRV274" s="90"/>
      <c r="DRW274" s="91"/>
      <c r="DRX274" s="86"/>
      <c r="DRY274" s="87"/>
      <c r="DRZ274" s="87"/>
      <c r="DSA274" s="87"/>
      <c r="DSB274" s="87"/>
      <c r="DSC274" s="88"/>
      <c r="DSD274" s="12"/>
      <c r="DSE274" s="12"/>
      <c r="DSF274" s="88"/>
      <c r="DSG274" s="88"/>
      <c r="DSH274" s="11"/>
      <c r="DSI274" s="11"/>
      <c r="DSJ274" s="89"/>
      <c r="DSK274" s="87"/>
      <c r="DSL274" s="90"/>
      <c r="DSM274" s="91"/>
      <c r="DSN274" s="86"/>
      <c r="DSO274" s="87"/>
      <c r="DSP274" s="87"/>
      <c r="DSQ274" s="87"/>
      <c r="DSR274" s="87"/>
      <c r="DSS274" s="88"/>
      <c r="DST274" s="12"/>
      <c r="DSU274" s="12"/>
      <c r="DSV274" s="88"/>
      <c r="DSW274" s="88"/>
      <c r="DSX274" s="11"/>
      <c r="DSY274" s="11"/>
      <c r="DSZ274" s="89"/>
      <c r="DTA274" s="87"/>
      <c r="DTB274" s="90"/>
      <c r="DTC274" s="91"/>
      <c r="DTD274" s="86"/>
      <c r="DTE274" s="87"/>
      <c r="DTF274" s="87"/>
      <c r="DTG274" s="87"/>
      <c r="DTH274" s="87"/>
      <c r="DTI274" s="88"/>
      <c r="DTJ274" s="12"/>
      <c r="DTK274" s="12"/>
      <c r="DTL274" s="88"/>
      <c r="DTM274" s="88"/>
      <c r="DTN274" s="11"/>
      <c r="DTO274" s="11"/>
      <c r="DTP274" s="89"/>
      <c r="DTQ274" s="87"/>
      <c r="DTR274" s="90"/>
      <c r="DTS274" s="91"/>
      <c r="DTT274" s="86"/>
      <c r="DTU274" s="87"/>
      <c r="DTV274" s="87"/>
      <c r="DTW274" s="87"/>
      <c r="DTX274" s="87"/>
      <c r="DTY274" s="88"/>
      <c r="DTZ274" s="12"/>
      <c r="DUA274" s="12"/>
      <c r="DUB274" s="88"/>
      <c r="DUC274" s="88"/>
      <c r="DUD274" s="11"/>
      <c r="DUE274" s="11"/>
      <c r="DUF274" s="89"/>
      <c r="DUG274" s="87"/>
      <c r="DUH274" s="90"/>
      <c r="DUI274" s="91"/>
      <c r="DUJ274" s="86"/>
      <c r="DUK274" s="87"/>
      <c r="DUL274" s="87"/>
      <c r="DUM274" s="87"/>
      <c r="DUN274" s="87"/>
      <c r="DUO274" s="88"/>
      <c r="DUP274" s="12"/>
      <c r="DUQ274" s="12"/>
      <c r="DUR274" s="88"/>
      <c r="DUS274" s="88"/>
      <c r="DUT274" s="11"/>
      <c r="DUU274" s="11"/>
      <c r="DUV274" s="89"/>
      <c r="DUW274" s="87"/>
      <c r="DUX274" s="90"/>
      <c r="DUY274" s="91"/>
      <c r="DUZ274" s="86"/>
      <c r="DVA274" s="87"/>
      <c r="DVB274" s="87"/>
      <c r="DVC274" s="87"/>
      <c r="DVD274" s="87"/>
      <c r="DVE274" s="88"/>
      <c r="DVF274" s="12"/>
      <c r="DVG274" s="12"/>
      <c r="DVH274" s="88"/>
      <c r="DVI274" s="88"/>
      <c r="DVJ274" s="11"/>
      <c r="DVK274" s="11"/>
      <c r="DVL274" s="89"/>
      <c r="DVM274" s="87"/>
      <c r="DVN274" s="90"/>
      <c r="DVO274" s="91"/>
      <c r="DVP274" s="86"/>
      <c r="DVQ274" s="87"/>
      <c r="DVR274" s="87"/>
      <c r="DVS274" s="87"/>
      <c r="DVT274" s="87"/>
      <c r="DVU274" s="88"/>
      <c r="DVV274" s="12"/>
      <c r="DVW274" s="12"/>
      <c r="DVX274" s="88"/>
      <c r="DVY274" s="88"/>
      <c r="DVZ274" s="11"/>
      <c r="DWA274" s="11"/>
      <c r="DWB274" s="89"/>
      <c r="DWC274" s="87"/>
      <c r="DWD274" s="90"/>
      <c r="DWE274" s="91"/>
      <c r="DWF274" s="86"/>
      <c r="DWG274" s="87"/>
      <c r="DWH274" s="87"/>
      <c r="DWI274" s="87"/>
      <c r="DWJ274" s="87"/>
      <c r="DWK274" s="88"/>
      <c r="DWL274" s="12"/>
      <c r="DWM274" s="12"/>
      <c r="DWN274" s="88"/>
      <c r="DWO274" s="88"/>
      <c r="DWP274" s="11"/>
      <c r="DWQ274" s="11"/>
      <c r="DWR274" s="89"/>
      <c r="DWS274" s="87"/>
      <c r="DWT274" s="90"/>
      <c r="DWU274" s="91"/>
      <c r="DWV274" s="86"/>
      <c r="DWW274" s="87"/>
      <c r="DWX274" s="87"/>
      <c r="DWY274" s="87"/>
      <c r="DWZ274" s="87"/>
      <c r="DXA274" s="88"/>
      <c r="DXB274" s="12"/>
      <c r="DXC274" s="12"/>
      <c r="DXD274" s="88"/>
      <c r="DXE274" s="88"/>
      <c r="DXF274" s="11"/>
      <c r="DXG274" s="11"/>
      <c r="DXH274" s="89"/>
      <c r="DXI274" s="87"/>
      <c r="DXJ274" s="90"/>
      <c r="DXK274" s="91"/>
      <c r="DXL274" s="86"/>
      <c r="DXM274" s="87"/>
      <c r="DXN274" s="87"/>
      <c r="DXO274" s="87"/>
      <c r="DXP274" s="87"/>
      <c r="DXQ274" s="88"/>
      <c r="DXR274" s="12"/>
      <c r="DXS274" s="12"/>
      <c r="DXT274" s="88"/>
      <c r="DXU274" s="88"/>
      <c r="DXV274" s="11"/>
      <c r="DXW274" s="11"/>
      <c r="DXX274" s="89"/>
      <c r="DXY274" s="87"/>
      <c r="DXZ274" s="90"/>
      <c r="DYA274" s="91"/>
      <c r="DYB274" s="86"/>
      <c r="DYC274" s="87"/>
      <c r="DYD274" s="87"/>
      <c r="DYE274" s="87"/>
      <c r="DYF274" s="87"/>
      <c r="DYG274" s="88"/>
      <c r="DYH274" s="12"/>
      <c r="DYI274" s="12"/>
      <c r="DYJ274" s="88"/>
      <c r="DYK274" s="88"/>
      <c r="DYL274" s="11"/>
      <c r="DYM274" s="11"/>
      <c r="DYN274" s="89"/>
      <c r="DYO274" s="87"/>
      <c r="DYP274" s="90"/>
      <c r="DYQ274" s="91"/>
      <c r="DYR274" s="86"/>
      <c r="DYS274" s="87"/>
      <c r="DYT274" s="87"/>
      <c r="DYU274" s="87"/>
      <c r="DYV274" s="87"/>
      <c r="DYW274" s="88"/>
      <c r="DYX274" s="12"/>
      <c r="DYY274" s="12"/>
      <c r="DYZ274" s="88"/>
      <c r="DZA274" s="88"/>
      <c r="DZB274" s="11"/>
      <c r="DZC274" s="11"/>
      <c r="DZD274" s="89"/>
      <c r="DZE274" s="87"/>
      <c r="DZF274" s="90"/>
      <c r="DZG274" s="91"/>
      <c r="DZH274" s="86"/>
      <c r="DZI274" s="87"/>
      <c r="DZJ274" s="87"/>
      <c r="DZK274" s="87"/>
      <c r="DZL274" s="87"/>
      <c r="DZM274" s="88"/>
      <c r="DZN274" s="12"/>
      <c r="DZO274" s="12"/>
      <c r="DZP274" s="88"/>
      <c r="DZQ274" s="88"/>
      <c r="DZR274" s="11"/>
      <c r="DZS274" s="11"/>
      <c r="DZT274" s="89"/>
      <c r="DZU274" s="87"/>
      <c r="DZV274" s="90"/>
      <c r="DZW274" s="91"/>
      <c r="DZX274" s="86"/>
      <c r="DZY274" s="87"/>
      <c r="DZZ274" s="87"/>
      <c r="EAA274" s="87"/>
      <c r="EAB274" s="87"/>
      <c r="EAC274" s="88"/>
      <c r="EAD274" s="12"/>
      <c r="EAE274" s="12"/>
      <c r="EAF274" s="88"/>
      <c r="EAG274" s="88"/>
      <c r="EAH274" s="11"/>
      <c r="EAI274" s="11"/>
      <c r="EAJ274" s="89"/>
      <c r="EAK274" s="87"/>
      <c r="EAL274" s="90"/>
      <c r="EAM274" s="91"/>
      <c r="EAN274" s="86"/>
      <c r="EAO274" s="87"/>
      <c r="EAP274" s="87"/>
      <c r="EAQ274" s="87"/>
      <c r="EAR274" s="87"/>
      <c r="EAS274" s="88"/>
      <c r="EAT274" s="12"/>
      <c r="EAU274" s="12"/>
      <c r="EAV274" s="88"/>
      <c r="EAW274" s="88"/>
      <c r="EAX274" s="11"/>
      <c r="EAY274" s="11"/>
      <c r="EAZ274" s="89"/>
      <c r="EBA274" s="87"/>
      <c r="EBB274" s="90"/>
      <c r="EBC274" s="91"/>
      <c r="EBD274" s="86"/>
      <c r="EBE274" s="87"/>
      <c r="EBF274" s="87"/>
      <c r="EBG274" s="87"/>
      <c r="EBH274" s="87"/>
      <c r="EBI274" s="88"/>
      <c r="EBJ274" s="12"/>
      <c r="EBK274" s="12"/>
      <c r="EBL274" s="88"/>
      <c r="EBM274" s="88"/>
      <c r="EBN274" s="11"/>
      <c r="EBO274" s="11"/>
      <c r="EBP274" s="89"/>
      <c r="EBQ274" s="87"/>
      <c r="EBR274" s="90"/>
      <c r="EBS274" s="91"/>
      <c r="EBT274" s="86"/>
      <c r="EBU274" s="87"/>
      <c r="EBV274" s="87"/>
      <c r="EBW274" s="87"/>
      <c r="EBX274" s="87"/>
      <c r="EBY274" s="88"/>
      <c r="EBZ274" s="12"/>
      <c r="ECA274" s="12"/>
      <c r="ECB274" s="88"/>
      <c r="ECC274" s="88"/>
      <c r="ECD274" s="11"/>
      <c r="ECE274" s="11"/>
      <c r="ECF274" s="89"/>
      <c r="ECG274" s="87"/>
      <c r="ECH274" s="90"/>
      <c r="ECI274" s="91"/>
      <c r="ECJ274" s="86"/>
      <c r="ECK274" s="87"/>
      <c r="ECL274" s="87"/>
      <c r="ECM274" s="87"/>
      <c r="ECN274" s="87"/>
      <c r="ECO274" s="88"/>
      <c r="ECP274" s="12"/>
      <c r="ECQ274" s="12"/>
      <c r="ECR274" s="88"/>
      <c r="ECS274" s="88"/>
      <c r="ECT274" s="11"/>
      <c r="ECU274" s="11"/>
      <c r="ECV274" s="89"/>
      <c r="ECW274" s="87"/>
      <c r="ECX274" s="90"/>
      <c r="ECY274" s="91"/>
      <c r="ECZ274" s="86"/>
      <c r="EDA274" s="87"/>
      <c r="EDB274" s="87"/>
      <c r="EDC274" s="87"/>
      <c r="EDD274" s="87"/>
      <c r="EDE274" s="88"/>
      <c r="EDF274" s="12"/>
      <c r="EDG274" s="12"/>
      <c r="EDH274" s="88"/>
      <c r="EDI274" s="88"/>
      <c r="EDJ274" s="11"/>
      <c r="EDK274" s="11"/>
      <c r="EDL274" s="89"/>
      <c r="EDM274" s="87"/>
      <c r="EDN274" s="90"/>
      <c r="EDO274" s="91"/>
      <c r="EDP274" s="86"/>
      <c r="EDQ274" s="87"/>
      <c r="EDR274" s="87"/>
      <c r="EDS274" s="87"/>
      <c r="EDT274" s="87"/>
      <c r="EDU274" s="88"/>
      <c r="EDV274" s="12"/>
      <c r="EDW274" s="12"/>
      <c r="EDX274" s="88"/>
      <c r="EDY274" s="88"/>
      <c r="EDZ274" s="11"/>
      <c r="EEA274" s="11"/>
      <c r="EEB274" s="89"/>
      <c r="EEC274" s="87"/>
      <c r="EED274" s="90"/>
      <c r="EEE274" s="91"/>
      <c r="EEF274" s="86"/>
      <c r="EEG274" s="87"/>
      <c r="EEH274" s="87"/>
      <c r="EEI274" s="87"/>
      <c r="EEJ274" s="87"/>
      <c r="EEK274" s="88"/>
      <c r="EEL274" s="12"/>
      <c r="EEM274" s="12"/>
      <c r="EEN274" s="88"/>
      <c r="EEO274" s="88"/>
      <c r="EEP274" s="11"/>
      <c r="EEQ274" s="11"/>
      <c r="EER274" s="89"/>
      <c r="EES274" s="87"/>
      <c r="EET274" s="90"/>
      <c r="EEU274" s="91"/>
      <c r="EEV274" s="86"/>
      <c r="EEW274" s="87"/>
      <c r="EEX274" s="87"/>
      <c r="EEY274" s="87"/>
      <c r="EEZ274" s="87"/>
      <c r="EFA274" s="88"/>
      <c r="EFB274" s="12"/>
      <c r="EFC274" s="12"/>
      <c r="EFD274" s="88"/>
      <c r="EFE274" s="88"/>
      <c r="EFF274" s="11"/>
      <c r="EFG274" s="11"/>
      <c r="EFH274" s="89"/>
      <c r="EFI274" s="87"/>
      <c r="EFJ274" s="90"/>
      <c r="EFK274" s="91"/>
      <c r="EFL274" s="86"/>
      <c r="EFM274" s="87"/>
      <c r="EFN274" s="87"/>
      <c r="EFO274" s="87"/>
      <c r="EFP274" s="87"/>
      <c r="EFQ274" s="88"/>
      <c r="EFR274" s="12"/>
      <c r="EFS274" s="12"/>
      <c r="EFT274" s="88"/>
      <c r="EFU274" s="88"/>
      <c r="EFV274" s="11"/>
      <c r="EFW274" s="11"/>
      <c r="EFX274" s="89"/>
      <c r="EFY274" s="87"/>
      <c r="EFZ274" s="90"/>
      <c r="EGA274" s="91"/>
      <c r="EGB274" s="86"/>
      <c r="EGC274" s="87"/>
      <c r="EGD274" s="87"/>
      <c r="EGE274" s="87"/>
      <c r="EGF274" s="87"/>
      <c r="EGG274" s="88"/>
      <c r="EGH274" s="12"/>
      <c r="EGI274" s="12"/>
      <c r="EGJ274" s="88"/>
      <c r="EGK274" s="88"/>
      <c r="EGL274" s="11"/>
      <c r="EGM274" s="11"/>
      <c r="EGN274" s="89"/>
      <c r="EGO274" s="87"/>
      <c r="EGP274" s="90"/>
      <c r="EGQ274" s="91"/>
      <c r="EGR274" s="86"/>
      <c r="EGS274" s="87"/>
      <c r="EGT274" s="87"/>
      <c r="EGU274" s="87"/>
      <c r="EGV274" s="87"/>
      <c r="EGW274" s="88"/>
      <c r="EGX274" s="12"/>
      <c r="EGY274" s="12"/>
      <c r="EGZ274" s="88"/>
      <c r="EHA274" s="88"/>
      <c r="EHB274" s="11"/>
      <c r="EHC274" s="11"/>
      <c r="EHD274" s="89"/>
      <c r="EHE274" s="87"/>
      <c r="EHF274" s="90"/>
      <c r="EHG274" s="91"/>
      <c r="EHH274" s="86"/>
      <c r="EHI274" s="87"/>
      <c r="EHJ274" s="87"/>
      <c r="EHK274" s="87"/>
      <c r="EHL274" s="87"/>
      <c r="EHM274" s="88"/>
      <c r="EHN274" s="12"/>
      <c r="EHO274" s="12"/>
      <c r="EHP274" s="88"/>
      <c r="EHQ274" s="88"/>
      <c r="EHR274" s="11"/>
      <c r="EHS274" s="11"/>
      <c r="EHT274" s="89"/>
      <c r="EHU274" s="87"/>
      <c r="EHV274" s="90"/>
      <c r="EHW274" s="91"/>
      <c r="EHX274" s="86"/>
      <c r="EHY274" s="87"/>
      <c r="EHZ274" s="87"/>
      <c r="EIA274" s="87"/>
      <c r="EIB274" s="87"/>
      <c r="EIC274" s="88"/>
      <c r="EID274" s="12"/>
      <c r="EIE274" s="12"/>
      <c r="EIF274" s="88"/>
      <c r="EIG274" s="88"/>
      <c r="EIH274" s="11"/>
      <c r="EII274" s="11"/>
      <c r="EIJ274" s="89"/>
      <c r="EIK274" s="87"/>
      <c r="EIL274" s="90"/>
      <c r="EIM274" s="91"/>
      <c r="EIN274" s="86"/>
      <c r="EIO274" s="87"/>
      <c r="EIP274" s="87"/>
      <c r="EIQ274" s="87"/>
      <c r="EIR274" s="87"/>
      <c r="EIS274" s="88"/>
      <c r="EIT274" s="12"/>
      <c r="EIU274" s="12"/>
      <c r="EIV274" s="88"/>
      <c r="EIW274" s="88"/>
      <c r="EIX274" s="11"/>
      <c r="EIY274" s="11"/>
      <c r="EIZ274" s="89"/>
      <c r="EJA274" s="87"/>
      <c r="EJB274" s="90"/>
      <c r="EJC274" s="91"/>
      <c r="EJD274" s="86"/>
      <c r="EJE274" s="87"/>
      <c r="EJF274" s="87"/>
      <c r="EJG274" s="87"/>
      <c r="EJH274" s="87"/>
      <c r="EJI274" s="88"/>
      <c r="EJJ274" s="12"/>
      <c r="EJK274" s="12"/>
      <c r="EJL274" s="88"/>
      <c r="EJM274" s="88"/>
      <c r="EJN274" s="11"/>
      <c r="EJO274" s="11"/>
      <c r="EJP274" s="89"/>
      <c r="EJQ274" s="87"/>
      <c r="EJR274" s="90"/>
      <c r="EJS274" s="91"/>
      <c r="EJT274" s="86"/>
      <c r="EJU274" s="87"/>
      <c r="EJV274" s="87"/>
      <c r="EJW274" s="87"/>
      <c r="EJX274" s="87"/>
      <c r="EJY274" s="88"/>
      <c r="EJZ274" s="12"/>
      <c r="EKA274" s="12"/>
      <c r="EKB274" s="88"/>
      <c r="EKC274" s="88"/>
      <c r="EKD274" s="11"/>
      <c r="EKE274" s="11"/>
      <c r="EKF274" s="89"/>
      <c r="EKG274" s="87"/>
      <c r="EKH274" s="90"/>
      <c r="EKI274" s="91"/>
      <c r="EKJ274" s="86"/>
      <c r="EKK274" s="87"/>
      <c r="EKL274" s="87"/>
      <c r="EKM274" s="87"/>
      <c r="EKN274" s="87"/>
      <c r="EKO274" s="88"/>
      <c r="EKP274" s="12"/>
      <c r="EKQ274" s="12"/>
      <c r="EKR274" s="88"/>
      <c r="EKS274" s="88"/>
      <c r="EKT274" s="11"/>
      <c r="EKU274" s="11"/>
      <c r="EKV274" s="89"/>
      <c r="EKW274" s="87"/>
      <c r="EKX274" s="90"/>
      <c r="EKY274" s="91"/>
      <c r="EKZ274" s="86"/>
      <c r="ELA274" s="87"/>
      <c r="ELB274" s="87"/>
      <c r="ELC274" s="87"/>
      <c r="ELD274" s="87"/>
      <c r="ELE274" s="88"/>
      <c r="ELF274" s="12"/>
      <c r="ELG274" s="12"/>
      <c r="ELH274" s="88"/>
      <c r="ELI274" s="88"/>
      <c r="ELJ274" s="11"/>
      <c r="ELK274" s="11"/>
      <c r="ELL274" s="89"/>
      <c r="ELM274" s="87"/>
      <c r="ELN274" s="90"/>
      <c r="ELO274" s="91"/>
      <c r="ELP274" s="86"/>
      <c r="ELQ274" s="87"/>
      <c r="ELR274" s="87"/>
      <c r="ELS274" s="87"/>
      <c r="ELT274" s="87"/>
      <c r="ELU274" s="88"/>
      <c r="ELV274" s="12"/>
      <c r="ELW274" s="12"/>
      <c r="ELX274" s="88"/>
      <c r="ELY274" s="88"/>
      <c r="ELZ274" s="11"/>
      <c r="EMA274" s="11"/>
      <c r="EMB274" s="89"/>
      <c r="EMC274" s="87"/>
      <c r="EMD274" s="90"/>
      <c r="EME274" s="91"/>
      <c r="EMF274" s="86"/>
      <c r="EMG274" s="87"/>
      <c r="EMH274" s="87"/>
      <c r="EMI274" s="87"/>
      <c r="EMJ274" s="87"/>
      <c r="EMK274" s="88"/>
      <c r="EML274" s="12"/>
      <c r="EMM274" s="12"/>
      <c r="EMN274" s="88"/>
      <c r="EMO274" s="88"/>
      <c r="EMP274" s="11"/>
      <c r="EMQ274" s="11"/>
      <c r="EMR274" s="89"/>
      <c r="EMS274" s="87"/>
      <c r="EMT274" s="90"/>
      <c r="EMU274" s="91"/>
      <c r="EMV274" s="86"/>
      <c r="EMW274" s="87"/>
      <c r="EMX274" s="87"/>
      <c r="EMY274" s="87"/>
      <c r="EMZ274" s="87"/>
      <c r="ENA274" s="88"/>
      <c r="ENB274" s="12"/>
      <c r="ENC274" s="12"/>
      <c r="END274" s="88"/>
      <c r="ENE274" s="88"/>
      <c r="ENF274" s="11"/>
      <c r="ENG274" s="11"/>
      <c r="ENH274" s="89"/>
      <c r="ENI274" s="87"/>
      <c r="ENJ274" s="90"/>
      <c r="ENK274" s="91"/>
      <c r="ENL274" s="86"/>
      <c r="ENM274" s="87"/>
      <c r="ENN274" s="87"/>
      <c r="ENO274" s="87"/>
      <c r="ENP274" s="87"/>
      <c r="ENQ274" s="88"/>
      <c r="ENR274" s="12"/>
      <c r="ENS274" s="12"/>
      <c r="ENT274" s="88"/>
      <c r="ENU274" s="88"/>
      <c r="ENV274" s="11"/>
      <c r="ENW274" s="11"/>
      <c r="ENX274" s="89"/>
      <c r="ENY274" s="87"/>
      <c r="ENZ274" s="90"/>
      <c r="EOA274" s="91"/>
      <c r="EOB274" s="86"/>
      <c r="EOC274" s="87"/>
      <c r="EOD274" s="87"/>
      <c r="EOE274" s="87"/>
      <c r="EOF274" s="87"/>
      <c r="EOG274" s="88"/>
      <c r="EOH274" s="12"/>
      <c r="EOI274" s="12"/>
      <c r="EOJ274" s="88"/>
      <c r="EOK274" s="88"/>
      <c r="EOL274" s="11"/>
      <c r="EOM274" s="11"/>
      <c r="EON274" s="89"/>
      <c r="EOO274" s="87"/>
      <c r="EOP274" s="90"/>
      <c r="EOQ274" s="91"/>
      <c r="EOR274" s="86"/>
      <c r="EOS274" s="87"/>
      <c r="EOT274" s="87"/>
      <c r="EOU274" s="87"/>
      <c r="EOV274" s="87"/>
      <c r="EOW274" s="88"/>
      <c r="EOX274" s="12"/>
      <c r="EOY274" s="12"/>
      <c r="EOZ274" s="88"/>
      <c r="EPA274" s="88"/>
      <c r="EPB274" s="11"/>
      <c r="EPC274" s="11"/>
      <c r="EPD274" s="89"/>
      <c r="EPE274" s="87"/>
      <c r="EPF274" s="90"/>
      <c r="EPG274" s="91"/>
      <c r="EPH274" s="86"/>
      <c r="EPI274" s="87"/>
      <c r="EPJ274" s="87"/>
      <c r="EPK274" s="87"/>
      <c r="EPL274" s="87"/>
      <c r="EPM274" s="88"/>
      <c r="EPN274" s="12"/>
      <c r="EPO274" s="12"/>
      <c r="EPP274" s="88"/>
      <c r="EPQ274" s="88"/>
      <c r="EPR274" s="11"/>
      <c r="EPS274" s="11"/>
      <c r="EPT274" s="89"/>
      <c r="EPU274" s="87"/>
      <c r="EPV274" s="90"/>
      <c r="EPW274" s="91"/>
      <c r="EPX274" s="86"/>
      <c r="EPY274" s="87"/>
      <c r="EPZ274" s="87"/>
      <c r="EQA274" s="87"/>
      <c r="EQB274" s="87"/>
      <c r="EQC274" s="88"/>
      <c r="EQD274" s="12"/>
      <c r="EQE274" s="12"/>
      <c r="EQF274" s="88"/>
      <c r="EQG274" s="88"/>
      <c r="EQH274" s="11"/>
      <c r="EQI274" s="11"/>
      <c r="EQJ274" s="89"/>
      <c r="EQK274" s="87"/>
      <c r="EQL274" s="90"/>
      <c r="EQM274" s="91"/>
      <c r="EQN274" s="86"/>
      <c r="EQO274" s="87"/>
      <c r="EQP274" s="87"/>
      <c r="EQQ274" s="87"/>
      <c r="EQR274" s="87"/>
      <c r="EQS274" s="88"/>
      <c r="EQT274" s="12"/>
      <c r="EQU274" s="12"/>
      <c r="EQV274" s="88"/>
      <c r="EQW274" s="88"/>
      <c r="EQX274" s="11"/>
      <c r="EQY274" s="11"/>
      <c r="EQZ274" s="89"/>
      <c r="ERA274" s="87"/>
      <c r="ERB274" s="90"/>
      <c r="ERC274" s="91"/>
      <c r="ERD274" s="86"/>
      <c r="ERE274" s="87"/>
      <c r="ERF274" s="87"/>
      <c r="ERG274" s="87"/>
      <c r="ERH274" s="87"/>
      <c r="ERI274" s="88"/>
      <c r="ERJ274" s="12"/>
      <c r="ERK274" s="12"/>
      <c r="ERL274" s="88"/>
      <c r="ERM274" s="88"/>
      <c r="ERN274" s="11"/>
      <c r="ERO274" s="11"/>
      <c r="ERP274" s="89"/>
      <c r="ERQ274" s="87"/>
      <c r="ERR274" s="90"/>
      <c r="ERS274" s="91"/>
      <c r="ERT274" s="86"/>
      <c r="ERU274" s="87"/>
      <c r="ERV274" s="87"/>
      <c r="ERW274" s="87"/>
      <c r="ERX274" s="87"/>
      <c r="ERY274" s="88"/>
      <c r="ERZ274" s="12"/>
      <c r="ESA274" s="12"/>
      <c r="ESB274" s="88"/>
      <c r="ESC274" s="88"/>
      <c r="ESD274" s="11"/>
      <c r="ESE274" s="11"/>
      <c r="ESF274" s="89"/>
      <c r="ESG274" s="87"/>
      <c r="ESH274" s="90"/>
      <c r="ESI274" s="91"/>
      <c r="ESJ274" s="86"/>
      <c r="ESK274" s="87"/>
      <c r="ESL274" s="87"/>
      <c r="ESM274" s="87"/>
      <c r="ESN274" s="87"/>
      <c r="ESO274" s="88"/>
      <c r="ESP274" s="12"/>
      <c r="ESQ274" s="12"/>
      <c r="ESR274" s="88"/>
      <c r="ESS274" s="88"/>
      <c r="EST274" s="11"/>
      <c r="ESU274" s="11"/>
      <c r="ESV274" s="89"/>
      <c r="ESW274" s="87"/>
      <c r="ESX274" s="90"/>
      <c r="ESY274" s="91"/>
      <c r="ESZ274" s="86"/>
      <c r="ETA274" s="87"/>
      <c r="ETB274" s="87"/>
      <c r="ETC274" s="87"/>
      <c r="ETD274" s="87"/>
      <c r="ETE274" s="88"/>
      <c r="ETF274" s="12"/>
      <c r="ETG274" s="12"/>
      <c r="ETH274" s="88"/>
      <c r="ETI274" s="88"/>
      <c r="ETJ274" s="11"/>
      <c r="ETK274" s="11"/>
      <c r="ETL274" s="89"/>
      <c r="ETM274" s="87"/>
      <c r="ETN274" s="90"/>
      <c r="ETO274" s="91"/>
      <c r="ETP274" s="86"/>
      <c r="ETQ274" s="87"/>
      <c r="ETR274" s="87"/>
      <c r="ETS274" s="87"/>
      <c r="ETT274" s="87"/>
      <c r="ETU274" s="88"/>
      <c r="ETV274" s="12"/>
      <c r="ETW274" s="12"/>
      <c r="ETX274" s="88"/>
      <c r="ETY274" s="88"/>
      <c r="ETZ274" s="11"/>
      <c r="EUA274" s="11"/>
      <c r="EUB274" s="89"/>
      <c r="EUC274" s="87"/>
      <c r="EUD274" s="90"/>
      <c r="EUE274" s="91"/>
      <c r="EUF274" s="86"/>
      <c r="EUG274" s="87"/>
      <c r="EUH274" s="87"/>
      <c r="EUI274" s="87"/>
      <c r="EUJ274" s="87"/>
      <c r="EUK274" s="88"/>
      <c r="EUL274" s="12"/>
      <c r="EUM274" s="12"/>
      <c r="EUN274" s="88"/>
      <c r="EUO274" s="88"/>
      <c r="EUP274" s="11"/>
      <c r="EUQ274" s="11"/>
      <c r="EUR274" s="89"/>
      <c r="EUS274" s="87"/>
      <c r="EUT274" s="90"/>
      <c r="EUU274" s="91"/>
      <c r="EUV274" s="86"/>
      <c r="EUW274" s="87"/>
      <c r="EUX274" s="87"/>
      <c r="EUY274" s="87"/>
      <c r="EUZ274" s="87"/>
      <c r="EVA274" s="88"/>
      <c r="EVB274" s="12"/>
      <c r="EVC274" s="12"/>
      <c r="EVD274" s="88"/>
      <c r="EVE274" s="88"/>
      <c r="EVF274" s="11"/>
      <c r="EVG274" s="11"/>
      <c r="EVH274" s="89"/>
      <c r="EVI274" s="87"/>
      <c r="EVJ274" s="90"/>
      <c r="EVK274" s="91"/>
      <c r="EVL274" s="86"/>
      <c r="EVM274" s="87"/>
      <c r="EVN274" s="87"/>
      <c r="EVO274" s="87"/>
      <c r="EVP274" s="87"/>
      <c r="EVQ274" s="88"/>
      <c r="EVR274" s="12"/>
      <c r="EVS274" s="12"/>
      <c r="EVT274" s="88"/>
      <c r="EVU274" s="88"/>
      <c r="EVV274" s="11"/>
      <c r="EVW274" s="11"/>
      <c r="EVX274" s="89"/>
      <c r="EVY274" s="87"/>
      <c r="EVZ274" s="90"/>
      <c r="EWA274" s="91"/>
      <c r="EWB274" s="86"/>
      <c r="EWC274" s="87"/>
      <c r="EWD274" s="87"/>
      <c r="EWE274" s="87"/>
      <c r="EWF274" s="87"/>
      <c r="EWG274" s="88"/>
      <c r="EWH274" s="12"/>
      <c r="EWI274" s="12"/>
      <c r="EWJ274" s="88"/>
      <c r="EWK274" s="88"/>
      <c r="EWL274" s="11"/>
      <c r="EWM274" s="11"/>
      <c r="EWN274" s="89"/>
      <c r="EWO274" s="87"/>
      <c r="EWP274" s="90"/>
      <c r="EWQ274" s="91"/>
      <c r="EWR274" s="86"/>
      <c r="EWS274" s="87"/>
      <c r="EWT274" s="87"/>
      <c r="EWU274" s="87"/>
      <c r="EWV274" s="87"/>
      <c r="EWW274" s="88"/>
      <c r="EWX274" s="12"/>
      <c r="EWY274" s="12"/>
      <c r="EWZ274" s="88"/>
      <c r="EXA274" s="88"/>
      <c r="EXB274" s="11"/>
      <c r="EXC274" s="11"/>
      <c r="EXD274" s="89"/>
      <c r="EXE274" s="87"/>
      <c r="EXF274" s="90"/>
      <c r="EXG274" s="91"/>
      <c r="EXH274" s="86"/>
      <c r="EXI274" s="87"/>
      <c r="EXJ274" s="87"/>
      <c r="EXK274" s="87"/>
      <c r="EXL274" s="87"/>
      <c r="EXM274" s="88"/>
      <c r="EXN274" s="12"/>
      <c r="EXO274" s="12"/>
      <c r="EXP274" s="88"/>
      <c r="EXQ274" s="88"/>
      <c r="EXR274" s="11"/>
      <c r="EXS274" s="11"/>
      <c r="EXT274" s="89"/>
      <c r="EXU274" s="87"/>
      <c r="EXV274" s="90"/>
      <c r="EXW274" s="91"/>
      <c r="EXX274" s="86"/>
      <c r="EXY274" s="87"/>
      <c r="EXZ274" s="87"/>
      <c r="EYA274" s="87"/>
      <c r="EYB274" s="87"/>
      <c r="EYC274" s="88"/>
      <c r="EYD274" s="12"/>
      <c r="EYE274" s="12"/>
      <c r="EYF274" s="88"/>
      <c r="EYG274" s="88"/>
      <c r="EYH274" s="11"/>
      <c r="EYI274" s="11"/>
      <c r="EYJ274" s="89"/>
      <c r="EYK274" s="87"/>
      <c r="EYL274" s="90"/>
      <c r="EYM274" s="91"/>
      <c r="EYN274" s="86"/>
      <c r="EYO274" s="87"/>
      <c r="EYP274" s="87"/>
      <c r="EYQ274" s="87"/>
      <c r="EYR274" s="87"/>
      <c r="EYS274" s="88"/>
      <c r="EYT274" s="12"/>
      <c r="EYU274" s="12"/>
      <c r="EYV274" s="88"/>
      <c r="EYW274" s="88"/>
      <c r="EYX274" s="11"/>
      <c r="EYY274" s="11"/>
      <c r="EYZ274" s="89"/>
      <c r="EZA274" s="87"/>
      <c r="EZB274" s="90"/>
      <c r="EZC274" s="91"/>
      <c r="EZD274" s="86"/>
      <c r="EZE274" s="87"/>
      <c r="EZF274" s="87"/>
      <c r="EZG274" s="87"/>
      <c r="EZH274" s="87"/>
      <c r="EZI274" s="88"/>
      <c r="EZJ274" s="12"/>
      <c r="EZK274" s="12"/>
      <c r="EZL274" s="88"/>
      <c r="EZM274" s="88"/>
      <c r="EZN274" s="11"/>
      <c r="EZO274" s="11"/>
      <c r="EZP274" s="89"/>
      <c r="EZQ274" s="87"/>
      <c r="EZR274" s="90"/>
      <c r="EZS274" s="91"/>
      <c r="EZT274" s="86"/>
      <c r="EZU274" s="87"/>
      <c r="EZV274" s="87"/>
      <c r="EZW274" s="87"/>
      <c r="EZX274" s="87"/>
      <c r="EZY274" s="88"/>
      <c r="EZZ274" s="12"/>
      <c r="FAA274" s="12"/>
      <c r="FAB274" s="88"/>
      <c r="FAC274" s="88"/>
      <c r="FAD274" s="11"/>
      <c r="FAE274" s="11"/>
      <c r="FAF274" s="89"/>
      <c r="FAG274" s="87"/>
      <c r="FAH274" s="90"/>
      <c r="FAI274" s="91"/>
      <c r="FAJ274" s="86"/>
      <c r="FAK274" s="87"/>
      <c r="FAL274" s="87"/>
      <c r="FAM274" s="87"/>
      <c r="FAN274" s="87"/>
      <c r="FAO274" s="88"/>
      <c r="FAP274" s="12"/>
      <c r="FAQ274" s="12"/>
      <c r="FAR274" s="88"/>
      <c r="FAS274" s="88"/>
      <c r="FAT274" s="11"/>
      <c r="FAU274" s="11"/>
      <c r="FAV274" s="89"/>
      <c r="FAW274" s="87"/>
      <c r="FAX274" s="90"/>
      <c r="FAY274" s="91"/>
      <c r="FAZ274" s="86"/>
      <c r="FBA274" s="87"/>
      <c r="FBB274" s="87"/>
      <c r="FBC274" s="87"/>
      <c r="FBD274" s="87"/>
      <c r="FBE274" s="88"/>
      <c r="FBF274" s="12"/>
      <c r="FBG274" s="12"/>
      <c r="FBH274" s="88"/>
      <c r="FBI274" s="88"/>
      <c r="FBJ274" s="11"/>
      <c r="FBK274" s="11"/>
      <c r="FBL274" s="89"/>
      <c r="FBM274" s="87"/>
      <c r="FBN274" s="90"/>
      <c r="FBO274" s="91"/>
      <c r="FBP274" s="86"/>
      <c r="FBQ274" s="87"/>
      <c r="FBR274" s="87"/>
      <c r="FBS274" s="87"/>
      <c r="FBT274" s="87"/>
      <c r="FBU274" s="88"/>
      <c r="FBV274" s="12"/>
      <c r="FBW274" s="12"/>
      <c r="FBX274" s="88"/>
      <c r="FBY274" s="88"/>
      <c r="FBZ274" s="11"/>
      <c r="FCA274" s="11"/>
      <c r="FCB274" s="89"/>
      <c r="FCC274" s="87"/>
      <c r="FCD274" s="90"/>
      <c r="FCE274" s="91"/>
      <c r="FCF274" s="86"/>
      <c r="FCG274" s="87"/>
      <c r="FCH274" s="87"/>
      <c r="FCI274" s="87"/>
      <c r="FCJ274" s="87"/>
      <c r="FCK274" s="88"/>
      <c r="FCL274" s="12"/>
      <c r="FCM274" s="12"/>
      <c r="FCN274" s="88"/>
      <c r="FCO274" s="88"/>
      <c r="FCP274" s="11"/>
      <c r="FCQ274" s="11"/>
      <c r="FCR274" s="89"/>
      <c r="FCS274" s="87"/>
      <c r="FCT274" s="90"/>
      <c r="FCU274" s="91"/>
      <c r="FCV274" s="86"/>
      <c r="FCW274" s="87"/>
      <c r="FCX274" s="87"/>
      <c r="FCY274" s="87"/>
      <c r="FCZ274" s="87"/>
      <c r="FDA274" s="88"/>
      <c r="FDB274" s="12"/>
      <c r="FDC274" s="12"/>
      <c r="FDD274" s="88"/>
      <c r="FDE274" s="88"/>
      <c r="FDF274" s="11"/>
      <c r="FDG274" s="11"/>
      <c r="FDH274" s="89"/>
      <c r="FDI274" s="87"/>
      <c r="FDJ274" s="90"/>
      <c r="FDK274" s="91"/>
      <c r="FDL274" s="86"/>
      <c r="FDM274" s="87"/>
      <c r="FDN274" s="87"/>
      <c r="FDO274" s="87"/>
      <c r="FDP274" s="87"/>
      <c r="FDQ274" s="88"/>
      <c r="FDR274" s="12"/>
      <c r="FDS274" s="12"/>
      <c r="FDT274" s="88"/>
      <c r="FDU274" s="88"/>
      <c r="FDV274" s="11"/>
      <c r="FDW274" s="11"/>
      <c r="FDX274" s="89"/>
      <c r="FDY274" s="87"/>
      <c r="FDZ274" s="90"/>
      <c r="FEA274" s="91"/>
      <c r="FEB274" s="86"/>
      <c r="FEC274" s="87"/>
      <c r="FED274" s="87"/>
      <c r="FEE274" s="87"/>
      <c r="FEF274" s="87"/>
      <c r="FEG274" s="88"/>
      <c r="FEH274" s="12"/>
      <c r="FEI274" s="12"/>
      <c r="FEJ274" s="88"/>
      <c r="FEK274" s="88"/>
      <c r="FEL274" s="11"/>
      <c r="FEM274" s="11"/>
      <c r="FEN274" s="89"/>
      <c r="FEO274" s="87"/>
      <c r="FEP274" s="90"/>
      <c r="FEQ274" s="91"/>
      <c r="FER274" s="86"/>
      <c r="FES274" s="87"/>
      <c r="FET274" s="87"/>
      <c r="FEU274" s="87"/>
      <c r="FEV274" s="87"/>
      <c r="FEW274" s="88"/>
      <c r="FEX274" s="12"/>
      <c r="FEY274" s="12"/>
      <c r="FEZ274" s="88"/>
      <c r="FFA274" s="88"/>
      <c r="FFB274" s="11"/>
      <c r="FFC274" s="11"/>
      <c r="FFD274" s="89"/>
      <c r="FFE274" s="87"/>
      <c r="FFF274" s="90"/>
      <c r="FFG274" s="91"/>
      <c r="FFH274" s="86"/>
      <c r="FFI274" s="87"/>
      <c r="FFJ274" s="87"/>
      <c r="FFK274" s="87"/>
      <c r="FFL274" s="87"/>
      <c r="FFM274" s="88"/>
      <c r="FFN274" s="12"/>
      <c r="FFO274" s="12"/>
      <c r="FFP274" s="88"/>
      <c r="FFQ274" s="88"/>
      <c r="FFR274" s="11"/>
      <c r="FFS274" s="11"/>
      <c r="FFT274" s="89"/>
      <c r="FFU274" s="87"/>
      <c r="FFV274" s="90"/>
      <c r="FFW274" s="91"/>
      <c r="FFX274" s="86"/>
      <c r="FFY274" s="87"/>
      <c r="FFZ274" s="87"/>
      <c r="FGA274" s="87"/>
      <c r="FGB274" s="87"/>
      <c r="FGC274" s="88"/>
      <c r="FGD274" s="12"/>
      <c r="FGE274" s="12"/>
      <c r="FGF274" s="88"/>
      <c r="FGG274" s="88"/>
      <c r="FGH274" s="11"/>
      <c r="FGI274" s="11"/>
      <c r="FGJ274" s="89"/>
      <c r="FGK274" s="87"/>
      <c r="FGL274" s="90"/>
      <c r="FGM274" s="91"/>
      <c r="FGN274" s="86"/>
      <c r="FGO274" s="87"/>
      <c r="FGP274" s="87"/>
      <c r="FGQ274" s="87"/>
      <c r="FGR274" s="87"/>
      <c r="FGS274" s="88"/>
      <c r="FGT274" s="12"/>
      <c r="FGU274" s="12"/>
      <c r="FGV274" s="88"/>
      <c r="FGW274" s="88"/>
      <c r="FGX274" s="11"/>
      <c r="FGY274" s="11"/>
      <c r="FGZ274" s="89"/>
      <c r="FHA274" s="87"/>
      <c r="FHB274" s="90"/>
      <c r="FHC274" s="91"/>
      <c r="FHD274" s="86"/>
      <c r="FHE274" s="87"/>
      <c r="FHF274" s="87"/>
      <c r="FHG274" s="87"/>
      <c r="FHH274" s="87"/>
      <c r="FHI274" s="88"/>
      <c r="FHJ274" s="12"/>
      <c r="FHK274" s="12"/>
      <c r="FHL274" s="88"/>
      <c r="FHM274" s="88"/>
      <c r="FHN274" s="11"/>
      <c r="FHO274" s="11"/>
      <c r="FHP274" s="89"/>
      <c r="FHQ274" s="87"/>
      <c r="FHR274" s="90"/>
      <c r="FHS274" s="91"/>
      <c r="FHT274" s="86"/>
      <c r="FHU274" s="87"/>
      <c r="FHV274" s="87"/>
      <c r="FHW274" s="87"/>
      <c r="FHX274" s="87"/>
      <c r="FHY274" s="88"/>
      <c r="FHZ274" s="12"/>
      <c r="FIA274" s="12"/>
      <c r="FIB274" s="88"/>
      <c r="FIC274" s="88"/>
      <c r="FID274" s="11"/>
      <c r="FIE274" s="11"/>
      <c r="FIF274" s="89"/>
      <c r="FIG274" s="87"/>
      <c r="FIH274" s="90"/>
      <c r="FII274" s="91"/>
      <c r="FIJ274" s="86"/>
      <c r="FIK274" s="87"/>
      <c r="FIL274" s="87"/>
      <c r="FIM274" s="87"/>
      <c r="FIN274" s="87"/>
      <c r="FIO274" s="88"/>
      <c r="FIP274" s="12"/>
      <c r="FIQ274" s="12"/>
      <c r="FIR274" s="88"/>
      <c r="FIS274" s="88"/>
      <c r="FIT274" s="11"/>
      <c r="FIU274" s="11"/>
      <c r="FIV274" s="89"/>
      <c r="FIW274" s="87"/>
      <c r="FIX274" s="90"/>
      <c r="FIY274" s="91"/>
      <c r="FIZ274" s="86"/>
      <c r="FJA274" s="87"/>
      <c r="FJB274" s="87"/>
      <c r="FJC274" s="87"/>
      <c r="FJD274" s="87"/>
      <c r="FJE274" s="88"/>
      <c r="FJF274" s="12"/>
      <c r="FJG274" s="12"/>
      <c r="FJH274" s="88"/>
      <c r="FJI274" s="88"/>
      <c r="FJJ274" s="11"/>
      <c r="FJK274" s="11"/>
      <c r="FJL274" s="89"/>
      <c r="FJM274" s="87"/>
      <c r="FJN274" s="90"/>
      <c r="FJO274" s="91"/>
      <c r="FJP274" s="86"/>
      <c r="FJQ274" s="87"/>
      <c r="FJR274" s="87"/>
      <c r="FJS274" s="87"/>
      <c r="FJT274" s="87"/>
      <c r="FJU274" s="88"/>
      <c r="FJV274" s="12"/>
      <c r="FJW274" s="12"/>
      <c r="FJX274" s="88"/>
      <c r="FJY274" s="88"/>
      <c r="FJZ274" s="11"/>
      <c r="FKA274" s="11"/>
      <c r="FKB274" s="89"/>
      <c r="FKC274" s="87"/>
      <c r="FKD274" s="90"/>
      <c r="FKE274" s="91"/>
      <c r="FKF274" s="86"/>
      <c r="FKG274" s="87"/>
      <c r="FKH274" s="87"/>
      <c r="FKI274" s="87"/>
      <c r="FKJ274" s="87"/>
      <c r="FKK274" s="88"/>
      <c r="FKL274" s="12"/>
      <c r="FKM274" s="12"/>
      <c r="FKN274" s="88"/>
      <c r="FKO274" s="88"/>
      <c r="FKP274" s="11"/>
      <c r="FKQ274" s="11"/>
      <c r="FKR274" s="89"/>
      <c r="FKS274" s="87"/>
      <c r="FKT274" s="90"/>
      <c r="FKU274" s="91"/>
      <c r="FKV274" s="86"/>
      <c r="FKW274" s="87"/>
      <c r="FKX274" s="87"/>
      <c r="FKY274" s="87"/>
      <c r="FKZ274" s="87"/>
      <c r="FLA274" s="88"/>
      <c r="FLB274" s="12"/>
      <c r="FLC274" s="12"/>
      <c r="FLD274" s="88"/>
      <c r="FLE274" s="88"/>
      <c r="FLF274" s="11"/>
      <c r="FLG274" s="11"/>
      <c r="FLH274" s="89"/>
      <c r="FLI274" s="87"/>
      <c r="FLJ274" s="90"/>
      <c r="FLK274" s="91"/>
      <c r="FLL274" s="86"/>
      <c r="FLM274" s="87"/>
      <c r="FLN274" s="87"/>
      <c r="FLO274" s="87"/>
      <c r="FLP274" s="87"/>
      <c r="FLQ274" s="88"/>
      <c r="FLR274" s="12"/>
      <c r="FLS274" s="12"/>
      <c r="FLT274" s="88"/>
      <c r="FLU274" s="88"/>
      <c r="FLV274" s="11"/>
      <c r="FLW274" s="11"/>
      <c r="FLX274" s="89"/>
      <c r="FLY274" s="87"/>
      <c r="FLZ274" s="90"/>
      <c r="FMA274" s="91"/>
      <c r="FMB274" s="86"/>
      <c r="FMC274" s="87"/>
      <c r="FMD274" s="87"/>
      <c r="FME274" s="87"/>
      <c r="FMF274" s="87"/>
      <c r="FMG274" s="88"/>
      <c r="FMH274" s="12"/>
      <c r="FMI274" s="12"/>
      <c r="FMJ274" s="88"/>
      <c r="FMK274" s="88"/>
      <c r="FML274" s="11"/>
      <c r="FMM274" s="11"/>
      <c r="FMN274" s="89"/>
      <c r="FMO274" s="87"/>
      <c r="FMP274" s="90"/>
      <c r="FMQ274" s="91"/>
      <c r="FMR274" s="86"/>
      <c r="FMS274" s="87"/>
      <c r="FMT274" s="87"/>
      <c r="FMU274" s="87"/>
      <c r="FMV274" s="87"/>
      <c r="FMW274" s="88"/>
      <c r="FMX274" s="12"/>
      <c r="FMY274" s="12"/>
      <c r="FMZ274" s="88"/>
      <c r="FNA274" s="88"/>
      <c r="FNB274" s="11"/>
      <c r="FNC274" s="11"/>
      <c r="FND274" s="89"/>
      <c r="FNE274" s="87"/>
      <c r="FNF274" s="90"/>
      <c r="FNG274" s="91"/>
      <c r="FNH274" s="86"/>
      <c r="FNI274" s="87"/>
      <c r="FNJ274" s="87"/>
      <c r="FNK274" s="87"/>
      <c r="FNL274" s="87"/>
      <c r="FNM274" s="88"/>
      <c r="FNN274" s="12"/>
      <c r="FNO274" s="12"/>
      <c r="FNP274" s="88"/>
      <c r="FNQ274" s="88"/>
      <c r="FNR274" s="11"/>
      <c r="FNS274" s="11"/>
      <c r="FNT274" s="89"/>
      <c r="FNU274" s="87"/>
      <c r="FNV274" s="90"/>
      <c r="FNW274" s="91"/>
      <c r="FNX274" s="86"/>
      <c r="FNY274" s="87"/>
      <c r="FNZ274" s="87"/>
      <c r="FOA274" s="87"/>
      <c r="FOB274" s="87"/>
      <c r="FOC274" s="88"/>
      <c r="FOD274" s="12"/>
      <c r="FOE274" s="12"/>
      <c r="FOF274" s="88"/>
      <c r="FOG274" s="88"/>
      <c r="FOH274" s="11"/>
      <c r="FOI274" s="11"/>
      <c r="FOJ274" s="89"/>
      <c r="FOK274" s="87"/>
      <c r="FOL274" s="90"/>
      <c r="FOM274" s="91"/>
      <c r="FON274" s="86"/>
      <c r="FOO274" s="87"/>
      <c r="FOP274" s="87"/>
      <c r="FOQ274" s="87"/>
      <c r="FOR274" s="87"/>
      <c r="FOS274" s="88"/>
      <c r="FOT274" s="12"/>
      <c r="FOU274" s="12"/>
      <c r="FOV274" s="88"/>
      <c r="FOW274" s="88"/>
      <c r="FOX274" s="11"/>
      <c r="FOY274" s="11"/>
      <c r="FOZ274" s="89"/>
      <c r="FPA274" s="87"/>
      <c r="FPB274" s="90"/>
      <c r="FPC274" s="91"/>
      <c r="FPD274" s="86"/>
      <c r="FPE274" s="87"/>
      <c r="FPF274" s="87"/>
      <c r="FPG274" s="87"/>
      <c r="FPH274" s="87"/>
      <c r="FPI274" s="88"/>
      <c r="FPJ274" s="12"/>
      <c r="FPK274" s="12"/>
      <c r="FPL274" s="88"/>
      <c r="FPM274" s="88"/>
      <c r="FPN274" s="11"/>
      <c r="FPO274" s="11"/>
      <c r="FPP274" s="89"/>
      <c r="FPQ274" s="87"/>
      <c r="FPR274" s="90"/>
      <c r="FPS274" s="91"/>
      <c r="FPT274" s="86"/>
      <c r="FPU274" s="87"/>
      <c r="FPV274" s="87"/>
      <c r="FPW274" s="87"/>
      <c r="FPX274" s="87"/>
      <c r="FPY274" s="88"/>
      <c r="FPZ274" s="12"/>
      <c r="FQA274" s="12"/>
      <c r="FQB274" s="88"/>
      <c r="FQC274" s="88"/>
      <c r="FQD274" s="11"/>
      <c r="FQE274" s="11"/>
      <c r="FQF274" s="89"/>
      <c r="FQG274" s="87"/>
      <c r="FQH274" s="90"/>
      <c r="FQI274" s="91"/>
      <c r="FQJ274" s="86"/>
      <c r="FQK274" s="87"/>
      <c r="FQL274" s="87"/>
      <c r="FQM274" s="87"/>
      <c r="FQN274" s="87"/>
      <c r="FQO274" s="88"/>
      <c r="FQP274" s="12"/>
      <c r="FQQ274" s="12"/>
      <c r="FQR274" s="88"/>
      <c r="FQS274" s="88"/>
      <c r="FQT274" s="11"/>
      <c r="FQU274" s="11"/>
      <c r="FQV274" s="89"/>
      <c r="FQW274" s="87"/>
      <c r="FQX274" s="90"/>
      <c r="FQY274" s="91"/>
      <c r="FQZ274" s="86"/>
      <c r="FRA274" s="87"/>
      <c r="FRB274" s="87"/>
      <c r="FRC274" s="87"/>
      <c r="FRD274" s="87"/>
      <c r="FRE274" s="88"/>
      <c r="FRF274" s="12"/>
      <c r="FRG274" s="12"/>
      <c r="FRH274" s="88"/>
      <c r="FRI274" s="88"/>
      <c r="FRJ274" s="11"/>
      <c r="FRK274" s="11"/>
      <c r="FRL274" s="89"/>
      <c r="FRM274" s="87"/>
      <c r="FRN274" s="90"/>
      <c r="FRO274" s="91"/>
      <c r="FRP274" s="86"/>
      <c r="FRQ274" s="87"/>
      <c r="FRR274" s="87"/>
      <c r="FRS274" s="87"/>
      <c r="FRT274" s="87"/>
      <c r="FRU274" s="88"/>
      <c r="FRV274" s="12"/>
      <c r="FRW274" s="12"/>
      <c r="FRX274" s="88"/>
      <c r="FRY274" s="88"/>
      <c r="FRZ274" s="11"/>
      <c r="FSA274" s="11"/>
      <c r="FSB274" s="89"/>
      <c r="FSC274" s="87"/>
      <c r="FSD274" s="90"/>
      <c r="FSE274" s="91"/>
      <c r="FSF274" s="86"/>
      <c r="FSG274" s="87"/>
      <c r="FSH274" s="87"/>
      <c r="FSI274" s="87"/>
      <c r="FSJ274" s="87"/>
      <c r="FSK274" s="88"/>
      <c r="FSL274" s="12"/>
      <c r="FSM274" s="12"/>
      <c r="FSN274" s="88"/>
      <c r="FSO274" s="88"/>
      <c r="FSP274" s="11"/>
      <c r="FSQ274" s="11"/>
      <c r="FSR274" s="89"/>
      <c r="FSS274" s="87"/>
      <c r="FST274" s="90"/>
      <c r="FSU274" s="91"/>
      <c r="FSV274" s="86"/>
      <c r="FSW274" s="87"/>
      <c r="FSX274" s="87"/>
      <c r="FSY274" s="87"/>
      <c r="FSZ274" s="87"/>
      <c r="FTA274" s="88"/>
      <c r="FTB274" s="12"/>
      <c r="FTC274" s="12"/>
      <c r="FTD274" s="88"/>
      <c r="FTE274" s="88"/>
      <c r="FTF274" s="11"/>
      <c r="FTG274" s="11"/>
      <c r="FTH274" s="89"/>
      <c r="FTI274" s="87"/>
      <c r="FTJ274" s="90"/>
      <c r="FTK274" s="91"/>
      <c r="FTL274" s="86"/>
      <c r="FTM274" s="87"/>
      <c r="FTN274" s="87"/>
      <c r="FTO274" s="87"/>
      <c r="FTP274" s="87"/>
      <c r="FTQ274" s="88"/>
      <c r="FTR274" s="12"/>
      <c r="FTS274" s="12"/>
      <c r="FTT274" s="88"/>
      <c r="FTU274" s="88"/>
      <c r="FTV274" s="11"/>
      <c r="FTW274" s="11"/>
      <c r="FTX274" s="89"/>
      <c r="FTY274" s="87"/>
      <c r="FTZ274" s="90"/>
      <c r="FUA274" s="91"/>
      <c r="FUB274" s="86"/>
      <c r="FUC274" s="87"/>
      <c r="FUD274" s="87"/>
      <c r="FUE274" s="87"/>
      <c r="FUF274" s="87"/>
      <c r="FUG274" s="88"/>
      <c r="FUH274" s="12"/>
      <c r="FUI274" s="12"/>
      <c r="FUJ274" s="88"/>
      <c r="FUK274" s="88"/>
      <c r="FUL274" s="11"/>
      <c r="FUM274" s="11"/>
      <c r="FUN274" s="89"/>
      <c r="FUO274" s="87"/>
      <c r="FUP274" s="90"/>
      <c r="FUQ274" s="91"/>
      <c r="FUR274" s="86"/>
      <c r="FUS274" s="87"/>
      <c r="FUT274" s="87"/>
      <c r="FUU274" s="87"/>
      <c r="FUV274" s="87"/>
      <c r="FUW274" s="88"/>
      <c r="FUX274" s="12"/>
      <c r="FUY274" s="12"/>
      <c r="FUZ274" s="88"/>
      <c r="FVA274" s="88"/>
      <c r="FVB274" s="11"/>
      <c r="FVC274" s="11"/>
      <c r="FVD274" s="89"/>
      <c r="FVE274" s="87"/>
      <c r="FVF274" s="90"/>
      <c r="FVG274" s="91"/>
      <c r="FVH274" s="86"/>
      <c r="FVI274" s="87"/>
      <c r="FVJ274" s="87"/>
      <c r="FVK274" s="87"/>
      <c r="FVL274" s="87"/>
      <c r="FVM274" s="88"/>
      <c r="FVN274" s="12"/>
      <c r="FVO274" s="12"/>
      <c r="FVP274" s="88"/>
      <c r="FVQ274" s="88"/>
      <c r="FVR274" s="11"/>
      <c r="FVS274" s="11"/>
      <c r="FVT274" s="89"/>
      <c r="FVU274" s="87"/>
      <c r="FVV274" s="90"/>
      <c r="FVW274" s="91"/>
      <c r="FVX274" s="86"/>
      <c r="FVY274" s="87"/>
      <c r="FVZ274" s="87"/>
      <c r="FWA274" s="87"/>
      <c r="FWB274" s="87"/>
      <c r="FWC274" s="88"/>
      <c r="FWD274" s="12"/>
      <c r="FWE274" s="12"/>
      <c r="FWF274" s="88"/>
      <c r="FWG274" s="88"/>
      <c r="FWH274" s="11"/>
      <c r="FWI274" s="11"/>
      <c r="FWJ274" s="89"/>
      <c r="FWK274" s="87"/>
      <c r="FWL274" s="90"/>
      <c r="FWM274" s="91"/>
      <c r="FWN274" s="86"/>
      <c r="FWO274" s="87"/>
      <c r="FWP274" s="87"/>
      <c r="FWQ274" s="87"/>
      <c r="FWR274" s="87"/>
      <c r="FWS274" s="88"/>
      <c r="FWT274" s="12"/>
      <c r="FWU274" s="12"/>
      <c r="FWV274" s="88"/>
      <c r="FWW274" s="88"/>
      <c r="FWX274" s="11"/>
      <c r="FWY274" s="11"/>
      <c r="FWZ274" s="89"/>
      <c r="FXA274" s="87"/>
      <c r="FXB274" s="90"/>
      <c r="FXC274" s="91"/>
      <c r="FXD274" s="86"/>
      <c r="FXE274" s="87"/>
      <c r="FXF274" s="87"/>
      <c r="FXG274" s="87"/>
      <c r="FXH274" s="87"/>
      <c r="FXI274" s="88"/>
      <c r="FXJ274" s="12"/>
      <c r="FXK274" s="12"/>
      <c r="FXL274" s="88"/>
      <c r="FXM274" s="88"/>
      <c r="FXN274" s="11"/>
      <c r="FXO274" s="11"/>
      <c r="FXP274" s="89"/>
      <c r="FXQ274" s="87"/>
      <c r="FXR274" s="90"/>
      <c r="FXS274" s="91"/>
      <c r="FXT274" s="86"/>
      <c r="FXU274" s="87"/>
      <c r="FXV274" s="87"/>
      <c r="FXW274" s="87"/>
      <c r="FXX274" s="87"/>
      <c r="FXY274" s="88"/>
      <c r="FXZ274" s="12"/>
      <c r="FYA274" s="12"/>
      <c r="FYB274" s="88"/>
      <c r="FYC274" s="88"/>
      <c r="FYD274" s="11"/>
      <c r="FYE274" s="11"/>
      <c r="FYF274" s="89"/>
      <c r="FYG274" s="87"/>
      <c r="FYH274" s="90"/>
      <c r="FYI274" s="91"/>
      <c r="FYJ274" s="86"/>
      <c r="FYK274" s="87"/>
      <c r="FYL274" s="87"/>
      <c r="FYM274" s="87"/>
      <c r="FYN274" s="87"/>
      <c r="FYO274" s="88"/>
      <c r="FYP274" s="12"/>
      <c r="FYQ274" s="12"/>
      <c r="FYR274" s="88"/>
      <c r="FYS274" s="88"/>
      <c r="FYT274" s="11"/>
      <c r="FYU274" s="11"/>
      <c r="FYV274" s="89"/>
      <c r="FYW274" s="87"/>
      <c r="FYX274" s="90"/>
      <c r="FYY274" s="91"/>
      <c r="FYZ274" s="86"/>
      <c r="FZA274" s="87"/>
      <c r="FZB274" s="87"/>
      <c r="FZC274" s="87"/>
      <c r="FZD274" s="87"/>
      <c r="FZE274" s="88"/>
      <c r="FZF274" s="12"/>
      <c r="FZG274" s="12"/>
      <c r="FZH274" s="88"/>
      <c r="FZI274" s="88"/>
      <c r="FZJ274" s="11"/>
      <c r="FZK274" s="11"/>
      <c r="FZL274" s="89"/>
      <c r="FZM274" s="87"/>
      <c r="FZN274" s="90"/>
      <c r="FZO274" s="91"/>
      <c r="FZP274" s="86"/>
      <c r="FZQ274" s="87"/>
      <c r="FZR274" s="87"/>
      <c r="FZS274" s="87"/>
      <c r="FZT274" s="87"/>
      <c r="FZU274" s="88"/>
      <c r="FZV274" s="12"/>
      <c r="FZW274" s="12"/>
      <c r="FZX274" s="88"/>
      <c r="FZY274" s="88"/>
      <c r="FZZ274" s="11"/>
      <c r="GAA274" s="11"/>
      <c r="GAB274" s="89"/>
      <c r="GAC274" s="87"/>
      <c r="GAD274" s="90"/>
      <c r="GAE274" s="91"/>
      <c r="GAF274" s="86"/>
      <c r="GAG274" s="87"/>
      <c r="GAH274" s="87"/>
      <c r="GAI274" s="87"/>
      <c r="GAJ274" s="87"/>
      <c r="GAK274" s="88"/>
      <c r="GAL274" s="12"/>
      <c r="GAM274" s="12"/>
      <c r="GAN274" s="88"/>
      <c r="GAO274" s="88"/>
      <c r="GAP274" s="11"/>
      <c r="GAQ274" s="11"/>
      <c r="GAR274" s="89"/>
      <c r="GAS274" s="87"/>
      <c r="GAT274" s="90"/>
      <c r="GAU274" s="91"/>
      <c r="GAV274" s="86"/>
      <c r="GAW274" s="87"/>
      <c r="GAX274" s="87"/>
      <c r="GAY274" s="87"/>
      <c r="GAZ274" s="87"/>
      <c r="GBA274" s="88"/>
      <c r="GBB274" s="12"/>
      <c r="GBC274" s="12"/>
      <c r="GBD274" s="88"/>
      <c r="GBE274" s="88"/>
      <c r="GBF274" s="11"/>
      <c r="GBG274" s="11"/>
      <c r="GBH274" s="89"/>
      <c r="GBI274" s="87"/>
      <c r="GBJ274" s="90"/>
      <c r="GBK274" s="91"/>
      <c r="GBL274" s="86"/>
      <c r="GBM274" s="87"/>
      <c r="GBN274" s="87"/>
      <c r="GBO274" s="87"/>
      <c r="GBP274" s="87"/>
      <c r="GBQ274" s="88"/>
      <c r="GBR274" s="12"/>
      <c r="GBS274" s="12"/>
      <c r="GBT274" s="88"/>
      <c r="GBU274" s="88"/>
      <c r="GBV274" s="11"/>
      <c r="GBW274" s="11"/>
      <c r="GBX274" s="89"/>
      <c r="GBY274" s="87"/>
      <c r="GBZ274" s="90"/>
      <c r="GCA274" s="91"/>
      <c r="GCB274" s="86"/>
      <c r="GCC274" s="87"/>
      <c r="GCD274" s="87"/>
      <c r="GCE274" s="87"/>
      <c r="GCF274" s="87"/>
      <c r="GCG274" s="88"/>
      <c r="GCH274" s="12"/>
      <c r="GCI274" s="12"/>
      <c r="GCJ274" s="88"/>
      <c r="GCK274" s="88"/>
      <c r="GCL274" s="11"/>
      <c r="GCM274" s="11"/>
      <c r="GCN274" s="89"/>
      <c r="GCO274" s="87"/>
      <c r="GCP274" s="90"/>
      <c r="GCQ274" s="91"/>
      <c r="GCR274" s="86"/>
      <c r="GCS274" s="87"/>
      <c r="GCT274" s="87"/>
      <c r="GCU274" s="87"/>
      <c r="GCV274" s="87"/>
      <c r="GCW274" s="88"/>
      <c r="GCX274" s="12"/>
      <c r="GCY274" s="12"/>
      <c r="GCZ274" s="88"/>
      <c r="GDA274" s="88"/>
      <c r="GDB274" s="11"/>
      <c r="GDC274" s="11"/>
      <c r="GDD274" s="89"/>
      <c r="GDE274" s="87"/>
      <c r="GDF274" s="90"/>
      <c r="GDG274" s="91"/>
      <c r="GDH274" s="86"/>
      <c r="GDI274" s="87"/>
      <c r="GDJ274" s="87"/>
      <c r="GDK274" s="87"/>
      <c r="GDL274" s="87"/>
      <c r="GDM274" s="88"/>
      <c r="GDN274" s="12"/>
      <c r="GDO274" s="12"/>
      <c r="GDP274" s="88"/>
      <c r="GDQ274" s="88"/>
      <c r="GDR274" s="11"/>
      <c r="GDS274" s="11"/>
      <c r="GDT274" s="89"/>
      <c r="GDU274" s="87"/>
      <c r="GDV274" s="90"/>
      <c r="GDW274" s="91"/>
      <c r="GDX274" s="86"/>
      <c r="GDY274" s="87"/>
      <c r="GDZ274" s="87"/>
      <c r="GEA274" s="87"/>
      <c r="GEB274" s="87"/>
      <c r="GEC274" s="88"/>
      <c r="GED274" s="12"/>
      <c r="GEE274" s="12"/>
      <c r="GEF274" s="88"/>
      <c r="GEG274" s="88"/>
      <c r="GEH274" s="11"/>
      <c r="GEI274" s="11"/>
      <c r="GEJ274" s="89"/>
      <c r="GEK274" s="87"/>
      <c r="GEL274" s="90"/>
      <c r="GEM274" s="91"/>
      <c r="GEN274" s="86"/>
      <c r="GEO274" s="87"/>
      <c r="GEP274" s="87"/>
      <c r="GEQ274" s="87"/>
      <c r="GER274" s="87"/>
      <c r="GES274" s="88"/>
      <c r="GET274" s="12"/>
      <c r="GEU274" s="12"/>
      <c r="GEV274" s="88"/>
      <c r="GEW274" s="88"/>
      <c r="GEX274" s="11"/>
      <c r="GEY274" s="11"/>
      <c r="GEZ274" s="89"/>
      <c r="GFA274" s="87"/>
      <c r="GFB274" s="90"/>
      <c r="GFC274" s="91"/>
      <c r="GFD274" s="86"/>
      <c r="GFE274" s="87"/>
      <c r="GFF274" s="87"/>
      <c r="GFG274" s="87"/>
      <c r="GFH274" s="87"/>
      <c r="GFI274" s="88"/>
      <c r="GFJ274" s="12"/>
      <c r="GFK274" s="12"/>
      <c r="GFL274" s="88"/>
      <c r="GFM274" s="88"/>
      <c r="GFN274" s="11"/>
      <c r="GFO274" s="11"/>
      <c r="GFP274" s="89"/>
      <c r="GFQ274" s="87"/>
      <c r="GFR274" s="90"/>
      <c r="GFS274" s="91"/>
      <c r="GFT274" s="86"/>
      <c r="GFU274" s="87"/>
      <c r="GFV274" s="87"/>
      <c r="GFW274" s="87"/>
      <c r="GFX274" s="87"/>
      <c r="GFY274" s="88"/>
      <c r="GFZ274" s="12"/>
      <c r="GGA274" s="12"/>
      <c r="GGB274" s="88"/>
      <c r="GGC274" s="88"/>
      <c r="GGD274" s="11"/>
      <c r="GGE274" s="11"/>
      <c r="GGF274" s="89"/>
      <c r="GGG274" s="87"/>
      <c r="GGH274" s="90"/>
      <c r="GGI274" s="91"/>
      <c r="GGJ274" s="86"/>
      <c r="GGK274" s="87"/>
      <c r="GGL274" s="87"/>
      <c r="GGM274" s="87"/>
      <c r="GGN274" s="87"/>
      <c r="GGO274" s="88"/>
      <c r="GGP274" s="12"/>
      <c r="GGQ274" s="12"/>
      <c r="GGR274" s="88"/>
      <c r="GGS274" s="88"/>
      <c r="GGT274" s="11"/>
      <c r="GGU274" s="11"/>
      <c r="GGV274" s="89"/>
      <c r="GGW274" s="87"/>
      <c r="GGX274" s="90"/>
      <c r="GGY274" s="91"/>
      <c r="GGZ274" s="86"/>
      <c r="GHA274" s="87"/>
      <c r="GHB274" s="87"/>
      <c r="GHC274" s="87"/>
      <c r="GHD274" s="87"/>
      <c r="GHE274" s="88"/>
      <c r="GHF274" s="12"/>
      <c r="GHG274" s="12"/>
      <c r="GHH274" s="88"/>
      <c r="GHI274" s="88"/>
      <c r="GHJ274" s="11"/>
      <c r="GHK274" s="11"/>
      <c r="GHL274" s="89"/>
      <c r="GHM274" s="87"/>
      <c r="GHN274" s="90"/>
      <c r="GHO274" s="91"/>
      <c r="GHP274" s="86"/>
      <c r="GHQ274" s="87"/>
      <c r="GHR274" s="87"/>
      <c r="GHS274" s="87"/>
      <c r="GHT274" s="87"/>
      <c r="GHU274" s="88"/>
      <c r="GHV274" s="12"/>
      <c r="GHW274" s="12"/>
      <c r="GHX274" s="88"/>
      <c r="GHY274" s="88"/>
      <c r="GHZ274" s="11"/>
      <c r="GIA274" s="11"/>
      <c r="GIB274" s="89"/>
      <c r="GIC274" s="87"/>
      <c r="GID274" s="90"/>
      <c r="GIE274" s="91"/>
      <c r="GIF274" s="86"/>
      <c r="GIG274" s="87"/>
      <c r="GIH274" s="87"/>
      <c r="GII274" s="87"/>
      <c r="GIJ274" s="87"/>
      <c r="GIK274" s="88"/>
      <c r="GIL274" s="12"/>
      <c r="GIM274" s="12"/>
      <c r="GIN274" s="88"/>
      <c r="GIO274" s="88"/>
      <c r="GIP274" s="11"/>
      <c r="GIQ274" s="11"/>
      <c r="GIR274" s="89"/>
      <c r="GIS274" s="87"/>
      <c r="GIT274" s="90"/>
      <c r="GIU274" s="91"/>
      <c r="GIV274" s="86"/>
      <c r="GIW274" s="87"/>
      <c r="GIX274" s="87"/>
      <c r="GIY274" s="87"/>
      <c r="GIZ274" s="87"/>
      <c r="GJA274" s="88"/>
      <c r="GJB274" s="12"/>
      <c r="GJC274" s="12"/>
      <c r="GJD274" s="88"/>
      <c r="GJE274" s="88"/>
      <c r="GJF274" s="11"/>
      <c r="GJG274" s="11"/>
      <c r="GJH274" s="89"/>
      <c r="GJI274" s="87"/>
      <c r="GJJ274" s="90"/>
      <c r="GJK274" s="91"/>
      <c r="GJL274" s="86"/>
      <c r="GJM274" s="87"/>
      <c r="GJN274" s="87"/>
      <c r="GJO274" s="87"/>
      <c r="GJP274" s="87"/>
      <c r="GJQ274" s="88"/>
      <c r="GJR274" s="12"/>
      <c r="GJS274" s="12"/>
      <c r="GJT274" s="88"/>
      <c r="GJU274" s="88"/>
      <c r="GJV274" s="11"/>
      <c r="GJW274" s="11"/>
      <c r="GJX274" s="89"/>
      <c r="GJY274" s="87"/>
      <c r="GJZ274" s="90"/>
      <c r="GKA274" s="91"/>
      <c r="GKB274" s="86"/>
      <c r="GKC274" s="87"/>
      <c r="GKD274" s="87"/>
      <c r="GKE274" s="87"/>
      <c r="GKF274" s="87"/>
      <c r="GKG274" s="88"/>
      <c r="GKH274" s="12"/>
      <c r="GKI274" s="12"/>
      <c r="GKJ274" s="88"/>
      <c r="GKK274" s="88"/>
      <c r="GKL274" s="11"/>
      <c r="GKM274" s="11"/>
      <c r="GKN274" s="89"/>
      <c r="GKO274" s="87"/>
      <c r="GKP274" s="90"/>
      <c r="GKQ274" s="91"/>
      <c r="GKR274" s="86"/>
      <c r="GKS274" s="87"/>
      <c r="GKT274" s="87"/>
      <c r="GKU274" s="87"/>
      <c r="GKV274" s="87"/>
      <c r="GKW274" s="88"/>
      <c r="GKX274" s="12"/>
      <c r="GKY274" s="12"/>
      <c r="GKZ274" s="88"/>
      <c r="GLA274" s="88"/>
      <c r="GLB274" s="11"/>
      <c r="GLC274" s="11"/>
      <c r="GLD274" s="89"/>
      <c r="GLE274" s="87"/>
      <c r="GLF274" s="90"/>
      <c r="GLG274" s="91"/>
      <c r="GLH274" s="86"/>
      <c r="GLI274" s="87"/>
      <c r="GLJ274" s="87"/>
      <c r="GLK274" s="87"/>
      <c r="GLL274" s="87"/>
      <c r="GLM274" s="88"/>
      <c r="GLN274" s="12"/>
      <c r="GLO274" s="12"/>
      <c r="GLP274" s="88"/>
      <c r="GLQ274" s="88"/>
      <c r="GLR274" s="11"/>
      <c r="GLS274" s="11"/>
      <c r="GLT274" s="89"/>
      <c r="GLU274" s="87"/>
      <c r="GLV274" s="90"/>
      <c r="GLW274" s="91"/>
      <c r="GLX274" s="86"/>
      <c r="GLY274" s="87"/>
      <c r="GLZ274" s="87"/>
      <c r="GMA274" s="87"/>
      <c r="GMB274" s="87"/>
      <c r="GMC274" s="88"/>
      <c r="GMD274" s="12"/>
      <c r="GME274" s="12"/>
      <c r="GMF274" s="88"/>
      <c r="GMG274" s="88"/>
      <c r="GMH274" s="11"/>
      <c r="GMI274" s="11"/>
      <c r="GMJ274" s="89"/>
      <c r="GMK274" s="87"/>
      <c r="GML274" s="90"/>
      <c r="GMM274" s="91"/>
      <c r="GMN274" s="86"/>
      <c r="GMO274" s="87"/>
      <c r="GMP274" s="87"/>
      <c r="GMQ274" s="87"/>
      <c r="GMR274" s="87"/>
      <c r="GMS274" s="88"/>
      <c r="GMT274" s="12"/>
      <c r="GMU274" s="12"/>
      <c r="GMV274" s="88"/>
      <c r="GMW274" s="88"/>
      <c r="GMX274" s="11"/>
      <c r="GMY274" s="11"/>
      <c r="GMZ274" s="89"/>
      <c r="GNA274" s="87"/>
      <c r="GNB274" s="90"/>
      <c r="GNC274" s="91"/>
      <c r="GND274" s="86"/>
      <c r="GNE274" s="87"/>
      <c r="GNF274" s="87"/>
      <c r="GNG274" s="87"/>
      <c r="GNH274" s="87"/>
      <c r="GNI274" s="88"/>
      <c r="GNJ274" s="12"/>
      <c r="GNK274" s="12"/>
      <c r="GNL274" s="88"/>
      <c r="GNM274" s="88"/>
      <c r="GNN274" s="11"/>
      <c r="GNO274" s="11"/>
      <c r="GNP274" s="89"/>
      <c r="GNQ274" s="87"/>
      <c r="GNR274" s="90"/>
      <c r="GNS274" s="91"/>
      <c r="GNT274" s="86"/>
      <c r="GNU274" s="87"/>
      <c r="GNV274" s="87"/>
      <c r="GNW274" s="87"/>
      <c r="GNX274" s="87"/>
      <c r="GNY274" s="88"/>
      <c r="GNZ274" s="12"/>
      <c r="GOA274" s="12"/>
      <c r="GOB274" s="88"/>
      <c r="GOC274" s="88"/>
      <c r="GOD274" s="11"/>
      <c r="GOE274" s="11"/>
      <c r="GOF274" s="89"/>
      <c r="GOG274" s="87"/>
      <c r="GOH274" s="90"/>
      <c r="GOI274" s="91"/>
      <c r="GOJ274" s="86"/>
      <c r="GOK274" s="87"/>
      <c r="GOL274" s="87"/>
      <c r="GOM274" s="87"/>
      <c r="GON274" s="87"/>
      <c r="GOO274" s="88"/>
      <c r="GOP274" s="12"/>
      <c r="GOQ274" s="12"/>
      <c r="GOR274" s="88"/>
      <c r="GOS274" s="88"/>
      <c r="GOT274" s="11"/>
      <c r="GOU274" s="11"/>
      <c r="GOV274" s="89"/>
      <c r="GOW274" s="87"/>
      <c r="GOX274" s="90"/>
      <c r="GOY274" s="91"/>
      <c r="GOZ274" s="86"/>
      <c r="GPA274" s="87"/>
      <c r="GPB274" s="87"/>
      <c r="GPC274" s="87"/>
      <c r="GPD274" s="87"/>
      <c r="GPE274" s="88"/>
      <c r="GPF274" s="12"/>
      <c r="GPG274" s="12"/>
      <c r="GPH274" s="88"/>
      <c r="GPI274" s="88"/>
      <c r="GPJ274" s="11"/>
      <c r="GPK274" s="11"/>
      <c r="GPL274" s="89"/>
      <c r="GPM274" s="87"/>
      <c r="GPN274" s="90"/>
      <c r="GPO274" s="91"/>
      <c r="GPP274" s="86"/>
      <c r="GPQ274" s="87"/>
      <c r="GPR274" s="87"/>
      <c r="GPS274" s="87"/>
      <c r="GPT274" s="87"/>
      <c r="GPU274" s="88"/>
      <c r="GPV274" s="12"/>
      <c r="GPW274" s="12"/>
      <c r="GPX274" s="88"/>
      <c r="GPY274" s="88"/>
      <c r="GPZ274" s="11"/>
      <c r="GQA274" s="11"/>
      <c r="GQB274" s="89"/>
      <c r="GQC274" s="87"/>
      <c r="GQD274" s="90"/>
      <c r="GQE274" s="91"/>
      <c r="GQF274" s="86"/>
      <c r="GQG274" s="87"/>
      <c r="GQH274" s="87"/>
      <c r="GQI274" s="87"/>
      <c r="GQJ274" s="87"/>
      <c r="GQK274" s="88"/>
      <c r="GQL274" s="12"/>
      <c r="GQM274" s="12"/>
      <c r="GQN274" s="88"/>
      <c r="GQO274" s="88"/>
      <c r="GQP274" s="11"/>
      <c r="GQQ274" s="11"/>
      <c r="GQR274" s="89"/>
      <c r="GQS274" s="87"/>
      <c r="GQT274" s="90"/>
      <c r="GQU274" s="91"/>
      <c r="GQV274" s="86"/>
      <c r="GQW274" s="87"/>
      <c r="GQX274" s="87"/>
      <c r="GQY274" s="87"/>
      <c r="GQZ274" s="87"/>
      <c r="GRA274" s="88"/>
      <c r="GRB274" s="12"/>
      <c r="GRC274" s="12"/>
      <c r="GRD274" s="88"/>
      <c r="GRE274" s="88"/>
      <c r="GRF274" s="11"/>
      <c r="GRG274" s="11"/>
      <c r="GRH274" s="89"/>
      <c r="GRI274" s="87"/>
      <c r="GRJ274" s="90"/>
      <c r="GRK274" s="91"/>
      <c r="GRL274" s="86"/>
      <c r="GRM274" s="87"/>
      <c r="GRN274" s="87"/>
      <c r="GRO274" s="87"/>
      <c r="GRP274" s="87"/>
      <c r="GRQ274" s="88"/>
      <c r="GRR274" s="12"/>
      <c r="GRS274" s="12"/>
      <c r="GRT274" s="88"/>
      <c r="GRU274" s="88"/>
      <c r="GRV274" s="11"/>
      <c r="GRW274" s="11"/>
      <c r="GRX274" s="89"/>
      <c r="GRY274" s="87"/>
      <c r="GRZ274" s="90"/>
      <c r="GSA274" s="91"/>
      <c r="GSB274" s="86"/>
      <c r="GSC274" s="87"/>
      <c r="GSD274" s="87"/>
      <c r="GSE274" s="87"/>
      <c r="GSF274" s="87"/>
      <c r="GSG274" s="88"/>
      <c r="GSH274" s="12"/>
      <c r="GSI274" s="12"/>
      <c r="GSJ274" s="88"/>
      <c r="GSK274" s="88"/>
      <c r="GSL274" s="11"/>
      <c r="GSM274" s="11"/>
      <c r="GSN274" s="89"/>
      <c r="GSO274" s="87"/>
      <c r="GSP274" s="90"/>
      <c r="GSQ274" s="91"/>
      <c r="GSR274" s="86"/>
      <c r="GSS274" s="87"/>
      <c r="GST274" s="87"/>
      <c r="GSU274" s="87"/>
      <c r="GSV274" s="87"/>
      <c r="GSW274" s="88"/>
      <c r="GSX274" s="12"/>
      <c r="GSY274" s="12"/>
      <c r="GSZ274" s="88"/>
      <c r="GTA274" s="88"/>
      <c r="GTB274" s="11"/>
      <c r="GTC274" s="11"/>
      <c r="GTD274" s="89"/>
      <c r="GTE274" s="87"/>
      <c r="GTF274" s="90"/>
      <c r="GTG274" s="91"/>
      <c r="GTH274" s="86"/>
      <c r="GTI274" s="87"/>
      <c r="GTJ274" s="87"/>
      <c r="GTK274" s="87"/>
      <c r="GTL274" s="87"/>
      <c r="GTM274" s="88"/>
      <c r="GTN274" s="12"/>
      <c r="GTO274" s="12"/>
      <c r="GTP274" s="88"/>
      <c r="GTQ274" s="88"/>
      <c r="GTR274" s="11"/>
      <c r="GTS274" s="11"/>
      <c r="GTT274" s="89"/>
      <c r="GTU274" s="87"/>
      <c r="GTV274" s="90"/>
      <c r="GTW274" s="91"/>
      <c r="GTX274" s="86"/>
      <c r="GTY274" s="87"/>
      <c r="GTZ274" s="87"/>
      <c r="GUA274" s="87"/>
      <c r="GUB274" s="87"/>
      <c r="GUC274" s="88"/>
      <c r="GUD274" s="12"/>
      <c r="GUE274" s="12"/>
      <c r="GUF274" s="88"/>
      <c r="GUG274" s="88"/>
      <c r="GUH274" s="11"/>
      <c r="GUI274" s="11"/>
      <c r="GUJ274" s="89"/>
      <c r="GUK274" s="87"/>
      <c r="GUL274" s="90"/>
      <c r="GUM274" s="91"/>
      <c r="GUN274" s="86"/>
      <c r="GUO274" s="87"/>
      <c r="GUP274" s="87"/>
      <c r="GUQ274" s="87"/>
      <c r="GUR274" s="87"/>
      <c r="GUS274" s="88"/>
      <c r="GUT274" s="12"/>
      <c r="GUU274" s="12"/>
      <c r="GUV274" s="88"/>
      <c r="GUW274" s="88"/>
      <c r="GUX274" s="11"/>
      <c r="GUY274" s="11"/>
      <c r="GUZ274" s="89"/>
      <c r="GVA274" s="87"/>
      <c r="GVB274" s="90"/>
      <c r="GVC274" s="91"/>
      <c r="GVD274" s="86"/>
      <c r="GVE274" s="87"/>
      <c r="GVF274" s="87"/>
      <c r="GVG274" s="87"/>
      <c r="GVH274" s="87"/>
      <c r="GVI274" s="88"/>
      <c r="GVJ274" s="12"/>
      <c r="GVK274" s="12"/>
      <c r="GVL274" s="88"/>
      <c r="GVM274" s="88"/>
      <c r="GVN274" s="11"/>
      <c r="GVO274" s="11"/>
      <c r="GVP274" s="89"/>
      <c r="GVQ274" s="87"/>
      <c r="GVR274" s="90"/>
      <c r="GVS274" s="91"/>
      <c r="GVT274" s="86"/>
      <c r="GVU274" s="87"/>
      <c r="GVV274" s="87"/>
      <c r="GVW274" s="87"/>
      <c r="GVX274" s="87"/>
      <c r="GVY274" s="88"/>
      <c r="GVZ274" s="12"/>
      <c r="GWA274" s="12"/>
      <c r="GWB274" s="88"/>
      <c r="GWC274" s="88"/>
      <c r="GWD274" s="11"/>
      <c r="GWE274" s="11"/>
      <c r="GWF274" s="89"/>
      <c r="GWG274" s="87"/>
      <c r="GWH274" s="90"/>
      <c r="GWI274" s="91"/>
      <c r="GWJ274" s="86"/>
      <c r="GWK274" s="87"/>
      <c r="GWL274" s="87"/>
      <c r="GWM274" s="87"/>
      <c r="GWN274" s="87"/>
      <c r="GWO274" s="88"/>
      <c r="GWP274" s="12"/>
      <c r="GWQ274" s="12"/>
      <c r="GWR274" s="88"/>
      <c r="GWS274" s="88"/>
      <c r="GWT274" s="11"/>
      <c r="GWU274" s="11"/>
      <c r="GWV274" s="89"/>
      <c r="GWW274" s="87"/>
      <c r="GWX274" s="90"/>
      <c r="GWY274" s="91"/>
      <c r="GWZ274" s="86"/>
      <c r="GXA274" s="87"/>
      <c r="GXB274" s="87"/>
      <c r="GXC274" s="87"/>
      <c r="GXD274" s="87"/>
      <c r="GXE274" s="88"/>
      <c r="GXF274" s="12"/>
      <c r="GXG274" s="12"/>
      <c r="GXH274" s="88"/>
      <c r="GXI274" s="88"/>
      <c r="GXJ274" s="11"/>
      <c r="GXK274" s="11"/>
      <c r="GXL274" s="89"/>
      <c r="GXM274" s="87"/>
      <c r="GXN274" s="90"/>
      <c r="GXO274" s="91"/>
      <c r="GXP274" s="86"/>
      <c r="GXQ274" s="87"/>
      <c r="GXR274" s="87"/>
      <c r="GXS274" s="87"/>
      <c r="GXT274" s="87"/>
      <c r="GXU274" s="88"/>
      <c r="GXV274" s="12"/>
      <c r="GXW274" s="12"/>
      <c r="GXX274" s="88"/>
      <c r="GXY274" s="88"/>
      <c r="GXZ274" s="11"/>
      <c r="GYA274" s="11"/>
      <c r="GYB274" s="89"/>
      <c r="GYC274" s="87"/>
      <c r="GYD274" s="90"/>
      <c r="GYE274" s="91"/>
      <c r="GYF274" s="86"/>
      <c r="GYG274" s="87"/>
      <c r="GYH274" s="87"/>
      <c r="GYI274" s="87"/>
      <c r="GYJ274" s="87"/>
      <c r="GYK274" s="88"/>
      <c r="GYL274" s="12"/>
      <c r="GYM274" s="12"/>
      <c r="GYN274" s="88"/>
      <c r="GYO274" s="88"/>
      <c r="GYP274" s="11"/>
      <c r="GYQ274" s="11"/>
      <c r="GYR274" s="89"/>
      <c r="GYS274" s="87"/>
      <c r="GYT274" s="90"/>
      <c r="GYU274" s="91"/>
      <c r="GYV274" s="86"/>
      <c r="GYW274" s="87"/>
      <c r="GYX274" s="87"/>
      <c r="GYY274" s="87"/>
      <c r="GYZ274" s="87"/>
      <c r="GZA274" s="88"/>
      <c r="GZB274" s="12"/>
      <c r="GZC274" s="12"/>
      <c r="GZD274" s="88"/>
      <c r="GZE274" s="88"/>
      <c r="GZF274" s="11"/>
      <c r="GZG274" s="11"/>
      <c r="GZH274" s="89"/>
      <c r="GZI274" s="87"/>
      <c r="GZJ274" s="90"/>
      <c r="GZK274" s="91"/>
      <c r="GZL274" s="86"/>
      <c r="GZM274" s="87"/>
      <c r="GZN274" s="87"/>
      <c r="GZO274" s="87"/>
      <c r="GZP274" s="87"/>
      <c r="GZQ274" s="88"/>
      <c r="GZR274" s="12"/>
      <c r="GZS274" s="12"/>
      <c r="GZT274" s="88"/>
      <c r="GZU274" s="88"/>
      <c r="GZV274" s="11"/>
      <c r="GZW274" s="11"/>
      <c r="GZX274" s="89"/>
      <c r="GZY274" s="87"/>
      <c r="GZZ274" s="90"/>
      <c r="HAA274" s="91"/>
      <c r="HAB274" s="86"/>
      <c r="HAC274" s="87"/>
      <c r="HAD274" s="87"/>
      <c r="HAE274" s="87"/>
      <c r="HAF274" s="87"/>
      <c r="HAG274" s="88"/>
      <c r="HAH274" s="12"/>
      <c r="HAI274" s="12"/>
      <c r="HAJ274" s="88"/>
      <c r="HAK274" s="88"/>
      <c r="HAL274" s="11"/>
      <c r="HAM274" s="11"/>
      <c r="HAN274" s="89"/>
      <c r="HAO274" s="87"/>
      <c r="HAP274" s="90"/>
      <c r="HAQ274" s="91"/>
      <c r="HAR274" s="86"/>
      <c r="HAS274" s="87"/>
      <c r="HAT274" s="87"/>
      <c r="HAU274" s="87"/>
      <c r="HAV274" s="87"/>
      <c r="HAW274" s="88"/>
      <c r="HAX274" s="12"/>
      <c r="HAY274" s="12"/>
      <c r="HAZ274" s="88"/>
      <c r="HBA274" s="88"/>
      <c r="HBB274" s="11"/>
      <c r="HBC274" s="11"/>
      <c r="HBD274" s="89"/>
      <c r="HBE274" s="87"/>
      <c r="HBF274" s="90"/>
      <c r="HBG274" s="91"/>
      <c r="HBH274" s="86"/>
      <c r="HBI274" s="87"/>
      <c r="HBJ274" s="87"/>
      <c r="HBK274" s="87"/>
      <c r="HBL274" s="87"/>
      <c r="HBM274" s="88"/>
      <c r="HBN274" s="12"/>
      <c r="HBO274" s="12"/>
      <c r="HBP274" s="88"/>
      <c r="HBQ274" s="88"/>
      <c r="HBR274" s="11"/>
      <c r="HBS274" s="11"/>
      <c r="HBT274" s="89"/>
      <c r="HBU274" s="87"/>
      <c r="HBV274" s="90"/>
      <c r="HBW274" s="91"/>
      <c r="HBX274" s="86"/>
      <c r="HBY274" s="87"/>
      <c r="HBZ274" s="87"/>
      <c r="HCA274" s="87"/>
      <c r="HCB274" s="87"/>
      <c r="HCC274" s="88"/>
      <c r="HCD274" s="12"/>
      <c r="HCE274" s="12"/>
      <c r="HCF274" s="88"/>
      <c r="HCG274" s="88"/>
      <c r="HCH274" s="11"/>
      <c r="HCI274" s="11"/>
      <c r="HCJ274" s="89"/>
      <c r="HCK274" s="87"/>
      <c r="HCL274" s="90"/>
      <c r="HCM274" s="91"/>
      <c r="HCN274" s="86"/>
      <c r="HCO274" s="87"/>
      <c r="HCP274" s="87"/>
      <c r="HCQ274" s="87"/>
      <c r="HCR274" s="87"/>
      <c r="HCS274" s="88"/>
      <c r="HCT274" s="12"/>
      <c r="HCU274" s="12"/>
      <c r="HCV274" s="88"/>
      <c r="HCW274" s="88"/>
      <c r="HCX274" s="11"/>
      <c r="HCY274" s="11"/>
      <c r="HCZ274" s="89"/>
      <c r="HDA274" s="87"/>
      <c r="HDB274" s="90"/>
      <c r="HDC274" s="91"/>
      <c r="HDD274" s="86"/>
      <c r="HDE274" s="87"/>
      <c r="HDF274" s="87"/>
      <c r="HDG274" s="87"/>
      <c r="HDH274" s="87"/>
      <c r="HDI274" s="88"/>
      <c r="HDJ274" s="12"/>
      <c r="HDK274" s="12"/>
      <c r="HDL274" s="88"/>
      <c r="HDM274" s="88"/>
      <c r="HDN274" s="11"/>
      <c r="HDO274" s="11"/>
      <c r="HDP274" s="89"/>
      <c r="HDQ274" s="87"/>
      <c r="HDR274" s="90"/>
      <c r="HDS274" s="91"/>
      <c r="HDT274" s="86"/>
      <c r="HDU274" s="87"/>
      <c r="HDV274" s="87"/>
      <c r="HDW274" s="87"/>
      <c r="HDX274" s="87"/>
      <c r="HDY274" s="88"/>
      <c r="HDZ274" s="12"/>
      <c r="HEA274" s="12"/>
      <c r="HEB274" s="88"/>
      <c r="HEC274" s="88"/>
      <c r="HED274" s="11"/>
      <c r="HEE274" s="11"/>
      <c r="HEF274" s="89"/>
      <c r="HEG274" s="87"/>
      <c r="HEH274" s="90"/>
      <c r="HEI274" s="91"/>
      <c r="HEJ274" s="86"/>
      <c r="HEK274" s="87"/>
      <c r="HEL274" s="87"/>
      <c r="HEM274" s="87"/>
      <c r="HEN274" s="87"/>
      <c r="HEO274" s="88"/>
      <c r="HEP274" s="12"/>
      <c r="HEQ274" s="12"/>
      <c r="HER274" s="88"/>
      <c r="HES274" s="88"/>
      <c r="HET274" s="11"/>
      <c r="HEU274" s="11"/>
      <c r="HEV274" s="89"/>
      <c r="HEW274" s="87"/>
      <c r="HEX274" s="90"/>
      <c r="HEY274" s="91"/>
      <c r="HEZ274" s="86"/>
      <c r="HFA274" s="87"/>
      <c r="HFB274" s="87"/>
      <c r="HFC274" s="87"/>
      <c r="HFD274" s="87"/>
      <c r="HFE274" s="88"/>
      <c r="HFF274" s="12"/>
      <c r="HFG274" s="12"/>
      <c r="HFH274" s="88"/>
      <c r="HFI274" s="88"/>
      <c r="HFJ274" s="11"/>
      <c r="HFK274" s="11"/>
      <c r="HFL274" s="89"/>
      <c r="HFM274" s="87"/>
      <c r="HFN274" s="90"/>
      <c r="HFO274" s="91"/>
      <c r="HFP274" s="86"/>
      <c r="HFQ274" s="87"/>
      <c r="HFR274" s="87"/>
      <c r="HFS274" s="87"/>
      <c r="HFT274" s="87"/>
      <c r="HFU274" s="88"/>
      <c r="HFV274" s="12"/>
      <c r="HFW274" s="12"/>
      <c r="HFX274" s="88"/>
      <c r="HFY274" s="88"/>
      <c r="HFZ274" s="11"/>
      <c r="HGA274" s="11"/>
      <c r="HGB274" s="89"/>
      <c r="HGC274" s="87"/>
      <c r="HGD274" s="90"/>
      <c r="HGE274" s="91"/>
      <c r="HGF274" s="86"/>
      <c r="HGG274" s="87"/>
      <c r="HGH274" s="87"/>
      <c r="HGI274" s="87"/>
      <c r="HGJ274" s="87"/>
      <c r="HGK274" s="88"/>
      <c r="HGL274" s="12"/>
      <c r="HGM274" s="12"/>
      <c r="HGN274" s="88"/>
      <c r="HGO274" s="88"/>
      <c r="HGP274" s="11"/>
      <c r="HGQ274" s="11"/>
      <c r="HGR274" s="89"/>
      <c r="HGS274" s="87"/>
      <c r="HGT274" s="90"/>
      <c r="HGU274" s="91"/>
      <c r="HGV274" s="86"/>
      <c r="HGW274" s="87"/>
      <c r="HGX274" s="87"/>
      <c r="HGY274" s="87"/>
      <c r="HGZ274" s="87"/>
      <c r="HHA274" s="88"/>
      <c r="HHB274" s="12"/>
      <c r="HHC274" s="12"/>
      <c r="HHD274" s="88"/>
      <c r="HHE274" s="88"/>
      <c r="HHF274" s="11"/>
      <c r="HHG274" s="11"/>
      <c r="HHH274" s="89"/>
      <c r="HHI274" s="87"/>
      <c r="HHJ274" s="90"/>
      <c r="HHK274" s="91"/>
      <c r="HHL274" s="86"/>
      <c r="HHM274" s="87"/>
      <c r="HHN274" s="87"/>
      <c r="HHO274" s="87"/>
      <c r="HHP274" s="87"/>
      <c r="HHQ274" s="88"/>
      <c r="HHR274" s="12"/>
      <c r="HHS274" s="12"/>
      <c r="HHT274" s="88"/>
      <c r="HHU274" s="88"/>
      <c r="HHV274" s="11"/>
      <c r="HHW274" s="11"/>
      <c r="HHX274" s="89"/>
      <c r="HHY274" s="87"/>
      <c r="HHZ274" s="90"/>
      <c r="HIA274" s="91"/>
      <c r="HIB274" s="86"/>
      <c r="HIC274" s="87"/>
      <c r="HID274" s="87"/>
      <c r="HIE274" s="87"/>
      <c r="HIF274" s="87"/>
      <c r="HIG274" s="88"/>
      <c r="HIH274" s="12"/>
      <c r="HII274" s="12"/>
      <c r="HIJ274" s="88"/>
      <c r="HIK274" s="88"/>
      <c r="HIL274" s="11"/>
      <c r="HIM274" s="11"/>
      <c r="HIN274" s="89"/>
      <c r="HIO274" s="87"/>
      <c r="HIP274" s="90"/>
      <c r="HIQ274" s="91"/>
      <c r="HIR274" s="86"/>
      <c r="HIS274" s="87"/>
      <c r="HIT274" s="87"/>
      <c r="HIU274" s="87"/>
      <c r="HIV274" s="87"/>
      <c r="HIW274" s="88"/>
      <c r="HIX274" s="12"/>
      <c r="HIY274" s="12"/>
      <c r="HIZ274" s="88"/>
      <c r="HJA274" s="88"/>
      <c r="HJB274" s="11"/>
      <c r="HJC274" s="11"/>
      <c r="HJD274" s="89"/>
      <c r="HJE274" s="87"/>
      <c r="HJF274" s="90"/>
      <c r="HJG274" s="91"/>
      <c r="HJH274" s="86"/>
      <c r="HJI274" s="87"/>
      <c r="HJJ274" s="87"/>
      <c r="HJK274" s="87"/>
      <c r="HJL274" s="87"/>
      <c r="HJM274" s="88"/>
      <c r="HJN274" s="12"/>
      <c r="HJO274" s="12"/>
      <c r="HJP274" s="88"/>
      <c r="HJQ274" s="88"/>
      <c r="HJR274" s="11"/>
      <c r="HJS274" s="11"/>
      <c r="HJT274" s="89"/>
      <c r="HJU274" s="87"/>
      <c r="HJV274" s="90"/>
      <c r="HJW274" s="91"/>
      <c r="HJX274" s="86"/>
      <c r="HJY274" s="87"/>
      <c r="HJZ274" s="87"/>
      <c r="HKA274" s="87"/>
      <c r="HKB274" s="87"/>
      <c r="HKC274" s="88"/>
      <c r="HKD274" s="12"/>
      <c r="HKE274" s="12"/>
      <c r="HKF274" s="88"/>
      <c r="HKG274" s="88"/>
      <c r="HKH274" s="11"/>
      <c r="HKI274" s="11"/>
      <c r="HKJ274" s="89"/>
      <c r="HKK274" s="87"/>
      <c r="HKL274" s="90"/>
      <c r="HKM274" s="91"/>
      <c r="HKN274" s="86"/>
      <c r="HKO274" s="87"/>
      <c r="HKP274" s="87"/>
      <c r="HKQ274" s="87"/>
      <c r="HKR274" s="87"/>
      <c r="HKS274" s="88"/>
      <c r="HKT274" s="12"/>
      <c r="HKU274" s="12"/>
      <c r="HKV274" s="88"/>
      <c r="HKW274" s="88"/>
      <c r="HKX274" s="11"/>
      <c r="HKY274" s="11"/>
      <c r="HKZ274" s="89"/>
      <c r="HLA274" s="87"/>
      <c r="HLB274" s="90"/>
      <c r="HLC274" s="91"/>
      <c r="HLD274" s="86"/>
      <c r="HLE274" s="87"/>
      <c r="HLF274" s="87"/>
      <c r="HLG274" s="87"/>
      <c r="HLH274" s="87"/>
      <c r="HLI274" s="88"/>
      <c r="HLJ274" s="12"/>
      <c r="HLK274" s="12"/>
      <c r="HLL274" s="88"/>
      <c r="HLM274" s="88"/>
      <c r="HLN274" s="11"/>
      <c r="HLO274" s="11"/>
      <c r="HLP274" s="89"/>
      <c r="HLQ274" s="87"/>
      <c r="HLR274" s="90"/>
      <c r="HLS274" s="91"/>
      <c r="HLT274" s="86"/>
      <c r="HLU274" s="87"/>
      <c r="HLV274" s="87"/>
      <c r="HLW274" s="87"/>
      <c r="HLX274" s="87"/>
      <c r="HLY274" s="88"/>
      <c r="HLZ274" s="12"/>
      <c r="HMA274" s="12"/>
      <c r="HMB274" s="88"/>
      <c r="HMC274" s="88"/>
      <c r="HMD274" s="11"/>
      <c r="HME274" s="11"/>
      <c r="HMF274" s="89"/>
      <c r="HMG274" s="87"/>
      <c r="HMH274" s="90"/>
      <c r="HMI274" s="91"/>
      <c r="HMJ274" s="86"/>
      <c r="HMK274" s="87"/>
      <c r="HML274" s="87"/>
      <c r="HMM274" s="87"/>
      <c r="HMN274" s="87"/>
      <c r="HMO274" s="88"/>
      <c r="HMP274" s="12"/>
      <c r="HMQ274" s="12"/>
      <c r="HMR274" s="88"/>
      <c r="HMS274" s="88"/>
      <c r="HMT274" s="11"/>
      <c r="HMU274" s="11"/>
      <c r="HMV274" s="89"/>
      <c r="HMW274" s="87"/>
      <c r="HMX274" s="90"/>
      <c r="HMY274" s="91"/>
      <c r="HMZ274" s="86"/>
      <c r="HNA274" s="87"/>
      <c r="HNB274" s="87"/>
      <c r="HNC274" s="87"/>
      <c r="HND274" s="87"/>
      <c r="HNE274" s="88"/>
      <c r="HNF274" s="12"/>
      <c r="HNG274" s="12"/>
      <c r="HNH274" s="88"/>
      <c r="HNI274" s="88"/>
      <c r="HNJ274" s="11"/>
      <c r="HNK274" s="11"/>
      <c r="HNL274" s="89"/>
      <c r="HNM274" s="87"/>
      <c r="HNN274" s="90"/>
      <c r="HNO274" s="91"/>
      <c r="HNP274" s="86"/>
      <c r="HNQ274" s="87"/>
      <c r="HNR274" s="87"/>
      <c r="HNS274" s="87"/>
      <c r="HNT274" s="87"/>
      <c r="HNU274" s="88"/>
      <c r="HNV274" s="12"/>
      <c r="HNW274" s="12"/>
      <c r="HNX274" s="88"/>
      <c r="HNY274" s="88"/>
      <c r="HNZ274" s="11"/>
      <c r="HOA274" s="11"/>
      <c r="HOB274" s="89"/>
      <c r="HOC274" s="87"/>
      <c r="HOD274" s="90"/>
      <c r="HOE274" s="91"/>
      <c r="HOF274" s="86"/>
      <c r="HOG274" s="87"/>
      <c r="HOH274" s="87"/>
      <c r="HOI274" s="87"/>
      <c r="HOJ274" s="87"/>
      <c r="HOK274" s="88"/>
      <c r="HOL274" s="12"/>
      <c r="HOM274" s="12"/>
      <c r="HON274" s="88"/>
      <c r="HOO274" s="88"/>
      <c r="HOP274" s="11"/>
      <c r="HOQ274" s="11"/>
      <c r="HOR274" s="89"/>
      <c r="HOS274" s="87"/>
      <c r="HOT274" s="90"/>
      <c r="HOU274" s="91"/>
      <c r="HOV274" s="86"/>
      <c r="HOW274" s="87"/>
      <c r="HOX274" s="87"/>
      <c r="HOY274" s="87"/>
      <c r="HOZ274" s="87"/>
      <c r="HPA274" s="88"/>
      <c r="HPB274" s="12"/>
      <c r="HPC274" s="12"/>
      <c r="HPD274" s="88"/>
      <c r="HPE274" s="88"/>
      <c r="HPF274" s="11"/>
      <c r="HPG274" s="11"/>
      <c r="HPH274" s="89"/>
      <c r="HPI274" s="87"/>
      <c r="HPJ274" s="90"/>
      <c r="HPK274" s="91"/>
      <c r="HPL274" s="86"/>
      <c r="HPM274" s="87"/>
      <c r="HPN274" s="87"/>
      <c r="HPO274" s="87"/>
      <c r="HPP274" s="87"/>
      <c r="HPQ274" s="88"/>
      <c r="HPR274" s="12"/>
      <c r="HPS274" s="12"/>
      <c r="HPT274" s="88"/>
      <c r="HPU274" s="88"/>
      <c r="HPV274" s="11"/>
      <c r="HPW274" s="11"/>
      <c r="HPX274" s="89"/>
      <c r="HPY274" s="87"/>
      <c r="HPZ274" s="90"/>
      <c r="HQA274" s="91"/>
      <c r="HQB274" s="86"/>
      <c r="HQC274" s="87"/>
      <c r="HQD274" s="87"/>
      <c r="HQE274" s="87"/>
      <c r="HQF274" s="87"/>
      <c r="HQG274" s="88"/>
      <c r="HQH274" s="12"/>
      <c r="HQI274" s="12"/>
      <c r="HQJ274" s="88"/>
      <c r="HQK274" s="88"/>
      <c r="HQL274" s="11"/>
      <c r="HQM274" s="11"/>
      <c r="HQN274" s="89"/>
      <c r="HQO274" s="87"/>
      <c r="HQP274" s="90"/>
      <c r="HQQ274" s="91"/>
      <c r="HQR274" s="86"/>
      <c r="HQS274" s="87"/>
      <c r="HQT274" s="87"/>
      <c r="HQU274" s="87"/>
      <c r="HQV274" s="87"/>
      <c r="HQW274" s="88"/>
      <c r="HQX274" s="12"/>
      <c r="HQY274" s="12"/>
      <c r="HQZ274" s="88"/>
      <c r="HRA274" s="88"/>
      <c r="HRB274" s="11"/>
      <c r="HRC274" s="11"/>
      <c r="HRD274" s="89"/>
      <c r="HRE274" s="87"/>
      <c r="HRF274" s="90"/>
      <c r="HRG274" s="91"/>
      <c r="HRH274" s="86"/>
      <c r="HRI274" s="87"/>
      <c r="HRJ274" s="87"/>
      <c r="HRK274" s="87"/>
      <c r="HRL274" s="87"/>
      <c r="HRM274" s="88"/>
      <c r="HRN274" s="12"/>
      <c r="HRO274" s="12"/>
      <c r="HRP274" s="88"/>
      <c r="HRQ274" s="88"/>
      <c r="HRR274" s="11"/>
      <c r="HRS274" s="11"/>
      <c r="HRT274" s="89"/>
      <c r="HRU274" s="87"/>
      <c r="HRV274" s="90"/>
      <c r="HRW274" s="91"/>
      <c r="HRX274" s="86"/>
      <c r="HRY274" s="87"/>
      <c r="HRZ274" s="87"/>
      <c r="HSA274" s="87"/>
      <c r="HSB274" s="87"/>
      <c r="HSC274" s="88"/>
      <c r="HSD274" s="12"/>
      <c r="HSE274" s="12"/>
      <c r="HSF274" s="88"/>
      <c r="HSG274" s="88"/>
      <c r="HSH274" s="11"/>
      <c r="HSI274" s="11"/>
      <c r="HSJ274" s="89"/>
      <c r="HSK274" s="87"/>
      <c r="HSL274" s="90"/>
      <c r="HSM274" s="91"/>
      <c r="HSN274" s="86"/>
      <c r="HSO274" s="87"/>
      <c r="HSP274" s="87"/>
      <c r="HSQ274" s="87"/>
      <c r="HSR274" s="87"/>
      <c r="HSS274" s="88"/>
      <c r="HST274" s="12"/>
      <c r="HSU274" s="12"/>
      <c r="HSV274" s="88"/>
      <c r="HSW274" s="88"/>
      <c r="HSX274" s="11"/>
      <c r="HSY274" s="11"/>
      <c r="HSZ274" s="89"/>
      <c r="HTA274" s="87"/>
      <c r="HTB274" s="90"/>
      <c r="HTC274" s="91"/>
      <c r="HTD274" s="86"/>
      <c r="HTE274" s="87"/>
      <c r="HTF274" s="87"/>
      <c r="HTG274" s="87"/>
      <c r="HTH274" s="87"/>
      <c r="HTI274" s="88"/>
      <c r="HTJ274" s="12"/>
      <c r="HTK274" s="12"/>
      <c r="HTL274" s="88"/>
      <c r="HTM274" s="88"/>
      <c r="HTN274" s="11"/>
      <c r="HTO274" s="11"/>
      <c r="HTP274" s="89"/>
      <c r="HTQ274" s="87"/>
      <c r="HTR274" s="90"/>
      <c r="HTS274" s="91"/>
      <c r="HTT274" s="86"/>
      <c r="HTU274" s="87"/>
      <c r="HTV274" s="87"/>
      <c r="HTW274" s="87"/>
      <c r="HTX274" s="87"/>
      <c r="HTY274" s="88"/>
      <c r="HTZ274" s="12"/>
      <c r="HUA274" s="12"/>
      <c r="HUB274" s="88"/>
      <c r="HUC274" s="88"/>
      <c r="HUD274" s="11"/>
      <c r="HUE274" s="11"/>
      <c r="HUF274" s="89"/>
      <c r="HUG274" s="87"/>
      <c r="HUH274" s="90"/>
      <c r="HUI274" s="91"/>
      <c r="HUJ274" s="86"/>
      <c r="HUK274" s="87"/>
      <c r="HUL274" s="87"/>
      <c r="HUM274" s="87"/>
      <c r="HUN274" s="87"/>
      <c r="HUO274" s="88"/>
      <c r="HUP274" s="12"/>
      <c r="HUQ274" s="12"/>
      <c r="HUR274" s="88"/>
      <c r="HUS274" s="88"/>
      <c r="HUT274" s="11"/>
      <c r="HUU274" s="11"/>
      <c r="HUV274" s="89"/>
      <c r="HUW274" s="87"/>
      <c r="HUX274" s="90"/>
      <c r="HUY274" s="91"/>
      <c r="HUZ274" s="86"/>
      <c r="HVA274" s="87"/>
      <c r="HVB274" s="87"/>
      <c r="HVC274" s="87"/>
      <c r="HVD274" s="87"/>
      <c r="HVE274" s="88"/>
      <c r="HVF274" s="12"/>
      <c r="HVG274" s="12"/>
      <c r="HVH274" s="88"/>
      <c r="HVI274" s="88"/>
      <c r="HVJ274" s="11"/>
      <c r="HVK274" s="11"/>
      <c r="HVL274" s="89"/>
      <c r="HVM274" s="87"/>
      <c r="HVN274" s="90"/>
      <c r="HVO274" s="91"/>
      <c r="HVP274" s="86"/>
      <c r="HVQ274" s="87"/>
      <c r="HVR274" s="87"/>
      <c r="HVS274" s="87"/>
      <c r="HVT274" s="87"/>
      <c r="HVU274" s="88"/>
      <c r="HVV274" s="12"/>
      <c r="HVW274" s="12"/>
      <c r="HVX274" s="88"/>
      <c r="HVY274" s="88"/>
      <c r="HVZ274" s="11"/>
      <c r="HWA274" s="11"/>
      <c r="HWB274" s="89"/>
      <c r="HWC274" s="87"/>
      <c r="HWD274" s="90"/>
      <c r="HWE274" s="91"/>
      <c r="HWF274" s="86"/>
      <c r="HWG274" s="87"/>
      <c r="HWH274" s="87"/>
      <c r="HWI274" s="87"/>
      <c r="HWJ274" s="87"/>
      <c r="HWK274" s="88"/>
      <c r="HWL274" s="12"/>
      <c r="HWM274" s="12"/>
      <c r="HWN274" s="88"/>
      <c r="HWO274" s="88"/>
      <c r="HWP274" s="11"/>
      <c r="HWQ274" s="11"/>
      <c r="HWR274" s="89"/>
      <c r="HWS274" s="87"/>
      <c r="HWT274" s="90"/>
      <c r="HWU274" s="91"/>
      <c r="HWV274" s="86"/>
      <c r="HWW274" s="87"/>
      <c r="HWX274" s="87"/>
      <c r="HWY274" s="87"/>
      <c r="HWZ274" s="87"/>
      <c r="HXA274" s="88"/>
      <c r="HXB274" s="12"/>
      <c r="HXC274" s="12"/>
      <c r="HXD274" s="88"/>
      <c r="HXE274" s="88"/>
      <c r="HXF274" s="11"/>
      <c r="HXG274" s="11"/>
      <c r="HXH274" s="89"/>
      <c r="HXI274" s="87"/>
      <c r="HXJ274" s="90"/>
      <c r="HXK274" s="91"/>
      <c r="HXL274" s="86"/>
      <c r="HXM274" s="87"/>
      <c r="HXN274" s="87"/>
      <c r="HXO274" s="87"/>
      <c r="HXP274" s="87"/>
      <c r="HXQ274" s="88"/>
      <c r="HXR274" s="12"/>
      <c r="HXS274" s="12"/>
      <c r="HXT274" s="88"/>
      <c r="HXU274" s="88"/>
      <c r="HXV274" s="11"/>
      <c r="HXW274" s="11"/>
      <c r="HXX274" s="89"/>
      <c r="HXY274" s="87"/>
      <c r="HXZ274" s="90"/>
      <c r="HYA274" s="91"/>
      <c r="HYB274" s="86"/>
      <c r="HYC274" s="87"/>
      <c r="HYD274" s="87"/>
      <c r="HYE274" s="87"/>
      <c r="HYF274" s="87"/>
      <c r="HYG274" s="88"/>
      <c r="HYH274" s="12"/>
      <c r="HYI274" s="12"/>
      <c r="HYJ274" s="88"/>
      <c r="HYK274" s="88"/>
      <c r="HYL274" s="11"/>
      <c r="HYM274" s="11"/>
      <c r="HYN274" s="89"/>
      <c r="HYO274" s="87"/>
      <c r="HYP274" s="90"/>
      <c r="HYQ274" s="91"/>
      <c r="HYR274" s="86"/>
      <c r="HYS274" s="87"/>
      <c r="HYT274" s="87"/>
      <c r="HYU274" s="87"/>
      <c r="HYV274" s="87"/>
      <c r="HYW274" s="88"/>
      <c r="HYX274" s="12"/>
      <c r="HYY274" s="12"/>
      <c r="HYZ274" s="88"/>
      <c r="HZA274" s="88"/>
      <c r="HZB274" s="11"/>
      <c r="HZC274" s="11"/>
      <c r="HZD274" s="89"/>
      <c r="HZE274" s="87"/>
      <c r="HZF274" s="90"/>
      <c r="HZG274" s="91"/>
      <c r="HZH274" s="86"/>
      <c r="HZI274" s="87"/>
      <c r="HZJ274" s="87"/>
      <c r="HZK274" s="87"/>
      <c r="HZL274" s="87"/>
      <c r="HZM274" s="88"/>
      <c r="HZN274" s="12"/>
      <c r="HZO274" s="12"/>
      <c r="HZP274" s="88"/>
      <c r="HZQ274" s="88"/>
      <c r="HZR274" s="11"/>
      <c r="HZS274" s="11"/>
      <c r="HZT274" s="89"/>
      <c r="HZU274" s="87"/>
      <c r="HZV274" s="90"/>
      <c r="HZW274" s="91"/>
      <c r="HZX274" s="86"/>
      <c r="HZY274" s="87"/>
      <c r="HZZ274" s="87"/>
      <c r="IAA274" s="87"/>
      <c r="IAB274" s="87"/>
      <c r="IAC274" s="88"/>
      <c r="IAD274" s="12"/>
      <c r="IAE274" s="12"/>
      <c r="IAF274" s="88"/>
      <c r="IAG274" s="88"/>
      <c r="IAH274" s="11"/>
      <c r="IAI274" s="11"/>
      <c r="IAJ274" s="89"/>
      <c r="IAK274" s="87"/>
      <c r="IAL274" s="90"/>
      <c r="IAM274" s="91"/>
      <c r="IAN274" s="86"/>
      <c r="IAO274" s="87"/>
      <c r="IAP274" s="87"/>
      <c r="IAQ274" s="87"/>
      <c r="IAR274" s="87"/>
      <c r="IAS274" s="88"/>
      <c r="IAT274" s="12"/>
      <c r="IAU274" s="12"/>
      <c r="IAV274" s="88"/>
      <c r="IAW274" s="88"/>
      <c r="IAX274" s="11"/>
      <c r="IAY274" s="11"/>
      <c r="IAZ274" s="89"/>
      <c r="IBA274" s="87"/>
      <c r="IBB274" s="90"/>
      <c r="IBC274" s="91"/>
      <c r="IBD274" s="86"/>
      <c r="IBE274" s="87"/>
      <c r="IBF274" s="87"/>
      <c r="IBG274" s="87"/>
      <c r="IBH274" s="87"/>
      <c r="IBI274" s="88"/>
      <c r="IBJ274" s="12"/>
      <c r="IBK274" s="12"/>
      <c r="IBL274" s="88"/>
      <c r="IBM274" s="88"/>
      <c r="IBN274" s="11"/>
      <c r="IBO274" s="11"/>
      <c r="IBP274" s="89"/>
      <c r="IBQ274" s="87"/>
      <c r="IBR274" s="90"/>
      <c r="IBS274" s="91"/>
      <c r="IBT274" s="86"/>
      <c r="IBU274" s="87"/>
      <c r="IBV274" s="87"/>
      <c r="IBW274" s="87"/>
      <c r="IBX274" s="87"/>
      <c r="IBY274" s="88"/>
      <c r="IBZ274" s="12"/>
      <c r="ICA274" s="12"/>
      <c r="ICB274" s="88"/>
      <c r="ICC274" s="88"/>
      <c r="ICD274" s="11"/>
      <c r="ICE274" s="11"/>
      <c r="ICF274" s="89"/>
      <c r="ICG274" s="87"/>
      <c r="ICH274" s="90"/>
      <c r="ICI274" s="91"/>
      <c r="ICJ274" s="86"/>
      <c r="ICK274" s="87"/>
      <c r="ICL274" s="87"/>
      <c r="ICM274" s="87"/>
      <c r="ICN274" s="87"/>
      <c r="ICO274" s="88"/>
      <c r="ICP274" s="12"/>
      <c r="ICQ274" s="12"/>
      <c r="ICR274" s="88"/>
      <c r="ICS274" s="88"/>
      <c r="ICT274" s="11"/>
      <c r="ICU274" s="11"/>
      <c r="ICV274" s="89"/>
      <c r="ICW274" s="87"/>
      <c r="ICX274" s="90"/>
      <c r="ICY274" s="91"/>
      <c r="ICZ274" s="86"/>
      <c r="IDA274" s="87"/>
      <c r="IDB274" s="87"/>
      <c r="IDC274" s="87"/>
      <c r="IDD274" s="87"/>
      <c r="IDE274" s="88"/>
      <c r="IDF274" s="12"/>
      <c r="IDG274" s="12"/>
      <c r="IDH274" s="88"/>
      <c r="IDI274" s="88"/>
      <c r="IDJ274" s="11"/>
      <c r="IDK274" s="11"/>
      <c r="IDL274" s="89"/>
      <c r="IDM274" s="87"/>
      <c r="IDN274" s="90"/>
      <c r="IDO274" s="91"/>
      <c r="IDP274" s="86"/>
      <c r="IDQ274" s="87"/>
      <c r="IDR274" s="87"/>
      <c r="IDS274" s="87"/>
      <c r="IDT274" s="87"/>
      <c r="IDU274" s="88"/>
      <c r="IDV274" s="12"/>
      <c r="IDW274" s="12"/>
      <c r="IDX274" s="88"/>
      <c r="IDY274" s="88"/>
      <c r="IDZ274" s="11"/>
      <c r="IEA274" s="11"/>
      <c r="IEB274" s="89"/>
      <c r="IEC274" s="87"/>
      <c r="IED274" s="90"/>
      <c r="IEE274" s="91"/>
      <c r="IEF274" s="86"/>
      <c r="IEG274" s="87"/>
      <c r="IEH274" s="87"/>
      <c r="IEI274" s="87"/>
      <c r="IEJ274" s="87"/>
      <c r="IEK274" s="88"/>
      <c r="IEL274" s="12"/>
      <c r="IEM274" s="12"/>
      <c r="IEN274" s="88"/>
      <c r="IEO274" s="88"/>
      <c r="IEP274" s="11"/>
      <c r="IEQ274" s="11"/>
      <c r="IER274" s="89"/>
      <c r="IES274" s="87"/>
      <c r="IET274" s="90"/>
      <c r="IEU274" s="91"/>
      <c r="IEV274" s="86"/>
      <c r="IEW274" s="87"/>
      <c r="IEX274" s="87"/>
      <c r="IEY274" s="87"/>
      <c r="IEZ274" s="87"/>
      <c r="IFA274" s="88"/>
      <c r="IFB274" s="12"/>
      <c r="IFC274" s="12"/>
      <c r="IFD274" s="88"/>
      <c r="IFE274" s="88"/>
      <c r="IFF274" s="11"/>
      <c r="IFG274" s="11"/>
      <c r="IFH274" s="89"/>
      <c r="IFI274" s="87"/>
      <c r="IFJ274" s="90"/>
      <c r="IFK274" s="91"/>
      <c r="IFL274" s="86"/>
      <c r="IFM274" s="87"/>
      <c r="IFN274" s="87"/>
      <c r="IFO274" s="87"/>
      <c r="IFP274" s="87"/>
      <c r="IFQ274" s="88"/>
      <c r="IFR274" s="12"/>
      <c r="IFS274" s="12"/>
      <c r="IFT274" s="88"/>
      <c r="IFU274" s="88"/>
      <c r="IFV274" s="11"/>
      <c r="IFW274" s="11"/>
      <c r="IFX274" s="89"/>
      <c r="IFY274" s="87"/>
      <c r="IFZ274" s="90"/>
      <c r="IGA274" s="91"/>
      <c r="IGB274" s="86"/>
      <c r="IGC274" s="87"/>
      <c r="IGD274" s="87"/>
      <c r="IGE274" s="87"/>
      <c r="IGF274" s="87"/>
      <c r="IGG274" s="88"/>
      <c r="IGH274" s="12"/>
      <c r="IGI274" s="12"/>
      <c r="IGJ274" s="88"/>
      <c r="IGK274" s="88"/>
      <c r="IGL274" s="11"/>
      <c r="IGM274" s="11"/>
      <c r="IGN274" s="89"/>
      <c r="IGO274" s="87"/>
      <c r="IGP274" s="90"/>
      <c r="IGQ274" s="91"/>
      <c r="IGR274" s="86"/>
      <c r="IGS274" s="87"/>
      <c r="IGT274" s="87"/>
      <c r="IGU274" s="87"/>
      <c r="IGV274" s="87"/>
      <c r="IGW274" s="88"/>
      <c r="IGX274" s="12"/>
      <c r="IGY274" s="12"/>
      <c r="IGZ274" s="88"/>
      <c r="IHA274" s="88"/>
      <c r="IHB274" s="11"/>
      <c r="IHC274" s="11"/>
      <c r="IHD274" s="89"/>
      <c r="IHE274" s="87"/>
      <c r="IHF274" s="90"/>
      <c r="IHG274" s="91"/>
      <c r="IHH274" s="86"/>
      <c r="IHI274" s="87"/>
      <c r="IHJ274" s="87"/>
      <c r="IHK274" s="87"/>
      <c r="IHL274" s="87"/>
      <c r="IHM274" s="88"/>
      <c r="IHN274" s="12"/>
      <c r="IHO274" s="12"/>
      <c r="IHP274" s="88"/>
      <c r="IHQ274" s="88"/>
      <c r="IHR274" s="11"/>
      <c r="IHS274" s="11"/>
      <c r="IHT274" s="89"/>
      <c r="IHU274" s="87"/>
      <c r="IHV274" s="90"/>
      <c r="IHW274" s="91"/>
      <c r="IHX274" s="86"/>
      <c r="IHY274" s="87"/>
      <c r="IHZ274" s="87"/>
      <c r="IIA274" s="87"/>
      <c r="IIB274" s="87"/>
      <c r="IIC274" s="88"/>
      <c r="IID274" s="12"/>
      <c r="IIE274" s="12"/>
      <c r="IIF274" s="88"/>
      <c r="IIG274" s="88"/>
      <c r="IIH274" s="11"/>
      <c r="III274" s="11"/>
      <c r="IIJ274" s="89"/>
      <c r="IIK274" s="87"/>
      <c r="IIL274" s="90"/>
      <c r="IIM274" s="91"/>
      <c r="IIN274" s="86"/>
      <c r="IIO274" s="87"/>
      <c r="IIP274" s="87"/>
      <c r="IIQ274" s="87"/>
      <c r="IIR274" s="87"/>
      <c r="IIS274" s="88"/>
      <c r="IIT274" s="12"/>
      <c r="IIU274" s="12"/>
      <c r="IIV274" s="88"/>
      <c r="IIW274" s="88"/>
      <c r="IIX274" s="11"/>
      <c r="IIY274" s="11"/>
      <c r="IIZ274" s="89"/>
      <c r="IJA274" s="87"/>
      <c r="IJB274" s="90"/>
      <c r="IJC274" s="91"/>
      <c r="IJD274" s="86"/>
      <c r="IJE274" s="87"/>
      <c r="IJF274" s="87"/>
      <c r="IJG274" s="87"/>
      <c r="IJH274" s="87"/>
      <c r="IJI274" s="88"/>
      <c r="IJJ274" s="12"/>
      <c r="IJK274" s="12"/>
      <c r="IJL274" s="88"/>
      <c r="IJM274" s="88"/>
      <c r="IJN274" s="11"/>
      <c r="IJO274" s="11"/>
      <c r="IJP274" s="89"/>
      <c r="IJQ274" s="87"/>
      <c r="IJR274" s="90"/>
      <c r="IJS274" s="91"/>
      <c r="IJT274" s="86"/>
      <c r="IJU274" s="87"/>
      <c r="IJV274" s="87"/>
      <c r="IJW274" s="87"/>
      <c r="IJX274" s="87"/>
      <c r="IJY274" s="88"/>
      <c r="IJZ274" s="12"/>
      <c r="IKA274" s="12"/>
      <c r="IKB274" s="88"/>
      <c r="IKC274" s="88"/>
      <c r="IKD274" s="11"/>
      <c r="IKE274" s="11"/>
      <c r="IKF274" s="89"/>
      <c r="IKG274" s="87"/>
      <c r="IKH274" s="90"/>
      <c r="IKI274" s="91"/>
      <c r="IKJ274" s="86"/>
      <c r="IKK274" s="87"/>
      <c r="IKL274" s="87"/>
      <c r="IKM274" s="87"/>
      <c r="IKN274" s="87"/>
      <c r="IKO274" s="88"/>
      <c r="IKP274" s="12"/>
      <c r="IKQ274" s="12"/>
      <c r="IKR274" s="88"/>
      <c r="IKS274" s="88"/>
      <c r="IKT274" s="11"/>
      <c r="IKU274" s="11"/>
      <c r="IKV274" s="89"/>
      <c r="IKW274" s="87"/>
      <c r="IKX274" s="90"/>
      <c r="IKY274" s="91"/>
      <c r="IKZ274" s="86"/>
      <c r="ILA274" s="87"/>
      <c r="ILB274" s="87"/>
      <c r="ILC274" s="87"/>
      <c r="ILD274" s="87"/>
      <c r="ILE274" s="88"/>
      <c r="ILF274" s="12"/>
      <c r="ILG274" s="12"/>
      <c r="ILH274" s="88"/>
      <c r="ILI274" s="88"/>
      <c r="ILJ274" s="11"/>
      <c r="ILK274" s="11"/>
      <c r="ILL274" s="89"/>
      <c r="ILM274" s="87"/>
      <c r="ILN274" s="90"/>
      <c r="ILO274" s="91"/>
      <c r="ILP274" s="86"/>
      <c r="ILQ274" s="87"/>
      <c r="ILR274" s="87"/>
      <c r="ILS274" s="87"/>
      <c r="ILT274" s="87"/>
      <c r="ILU274" s="88"/>
      <c r="ILV274" s="12"/>
      <c r="ILW274" s="12"/>
      <c r="ILX274" s="88"/>
      <c r="ILY274" s="88"/>
      <c r="ILZ274" s="11"/>
      <c r="IMA274" s="11"/>
      <c r="IMB274" s="89"/>
      <c r="IMC274" s="87"/>
      <c r="IMD274" s="90"/>
      <c r="IME274" s="91"/>
      <c r="IMF274" s="86"/>
      <c r="IMG274" s="87"/>
      <c r="IMH274" s="87"/>
      <c r="IMI274" s="87"/>
      <c r="IMJ274" s="87"/>
      <c r="IMK274" s="88"/>
      <c r="IML274" s="12"/>
      <c r="IMM274" s="12"/>
      <c r="IMN274" s="88"/>
      <c r="IMO274" s="88"/>
      <c r="IMP274" s="11"/>
      <c r="IMQ274" s="11"/>
      <c r="IMR274" s="89"/>
      <c r="IMS274" s="87"/>
      <c r="IMT274" s="90"/>
      <c r="IMU274" s="91"/>
      <c r="IMV274" s="86"/>
      <c r="IMW274" s="87"/>
      <c r="IMX274" s="87"/>
      <c r="IMY274" s="87"/>
      <c r="IMZ274" s="87"/>
      <c r="INA274" s="88"/>
      <c r="INB274" s="12"/>
      <c r="INC274" s="12"/>
      <c r="IND274" s="88"/>
      <c r="INE274" s="88"/>
      <c r="INF274" s="11"/>
      <c r="ING274" s="11"/>
      <c r="INH274" s="89"/>
      <c r="INI274" s="87"/>
      <c r="INJ274" s="90"/>
      <c r="INK274" s="91"/>
      <c r="INL274" s="86"/>
      <c r="INM274" s="87"/>
      <c r="INN274" s="87"/>
      <c r="INO274" s="87"/>
      <c r="INP274" s="87"/>
      <c r="INQ274" s="88"/>
      <c r="INR274" s="12"/>
      <c r="INS274" s="12"/>
      <c r="INT274" s="88"/>
      <c r="INU274" s="88"/>
      <c r="INV274" s="11"/>
      <c r="INW274" s="11"/>
      <c r="INX274" s="89"/>
      <c r="INY274" s="87"/>
      <c r="INZ274" s="90"/>
      <c r="IOA274" s="91"/>
      <c r="IOB274" s="86"/>
      <c r="IOC274" s="87"/>
      <c r="IOD274" s="87"/>
      <c r="IOE274" s="87"/>
      <c r="IOF274" s="87"/>
      <c r="IOG274" s="88"/>
      <c r="IOH274" s="12"/>
      <c r="IOI274" s="12"/>
      <c r="IOJ274" s="88"/>
      <c r="IOK274" s="88"/>
      <c r="IOL274" s="11"/>
      <c r="IOM274" s="11"/>
      <c r="ION274" s="89"/>
      <c r="IOO274" s="87"/>
      <c r="IOP274" s="90"/>
      <c r="IOQ274" s="91"/>
      <c r="IOR274" s="86"/>
      <c r="IOS274" s="87"/>
      <c r="IOT274" s="87"/>
      <c r="IOU274" s="87"/>
      <c r="IOV274" s="87"/>
      <c r="IOW274" s="88"/>
      <c r="IOX274" s="12"/>
      <c r="IOY274" s="12"/>
      <c r="IOZ274" s="88"/>
      <c r="IPA274" s="88"/>
      <c r="IPB274" s="11"/>
      <c r="IPC274" s="11"/>
      <c r="IPD274" s="89"/>
      <c r="IPE274" s="87"/>
      <c r="IPF274" s="90"/>
      <c r="IPG274" s="91"/>
      <c r="IPH274" s="86"/>
      <c r="IPI274" s="87"/>
      <c r="IPJ274" s="87"/>
      <c r="IPK274" s="87"/>
      <c r="IPL274" s="87"/>
      <c r="IPM274" s="88"/>
      <c r="IPN274" s="12"/>
      <c r="IPO274" s="12"/>
      <c r="IPP274" s="88"/>
      <c r="IPQ274" s="88"/>
      <c r="IPR274" s="11"/>
      <c r="IPS274" s="11"/>
      <c r="IPT274" s="89"/>
      <c r="IPU274" s="87"/>
      <c r="IPV274" s="90"/>
      <c r="IPW274" s="91"/>
      <c r="IPX274" s="86"/>
      <c r="IPY274" s="87"/>
      <c r="IPZ274" s="87"/>
      <c r="IQA274" s="87"/>
      <c r="IQB274" s="87"/>
      <c r="IQC274" s="88"/>
      <c r="IQD274" s="12"/>
      <c r="IQE274" s="12"/>
      <c r="IQF274" s="88"/>
      <c r="IQG274" s="88"/>
      <c r="IQH274" s="11"/>
      <c r="IQI274" s="11"/>
      <c r="IQJ274" s="89"/>
      <c r="IQK274" s="87"/>
      <c r="IQL274" s="90"/>
      <c r="IQM274" s="91"/>
      <c r="IQN274" s="86"/>
      <c r="IQO274" s="87"/>
      <c r="IQP274" s="87"/>
      <c r="IQQ274" s="87"/>
      <c r="IQR274" s="87"/>
      <c r="IQS274" s="88"/>
      <c r="IQT274" s="12"/>
      <c r="IQU274" s="12"/>
      <c r="IQV274" s="88"/>
      <c r="IQW274" s="88"/>
      <c r="IQX274" s="11"/>
      <c r="IQY274" s="11"/>
      <c r="IQZ274" s="89"/>
      <c r="IRA274" s="87"/>
      <c r="IRB274" s="90"/>
      <c r="IRC274" s="91"/>
      <c r="IRD274" s="86"/>
      <c r="IRE274" s="87"/>
      <c r="IRF274" s="87"/>
      <c r="IRG274" s="87"/>
      <c r="IRH274" s="87"/>
      <c r="IRI274" s="88"/>
      <c r="IRJ274" s="12"/>
      <c r="IRK274" s="12"/>
      <c r="IRL274" s="88"/>
      <c r="IRM274" s="88"/>
      <c r="IRN274" s="11"/>
      <c r="IRO274" s="11"/>
      <c r="IRP274" s="89"/>
      <c r="IRQ274" s="87"/>
      <c r="IRR274" s="90"/>
      <c r="IRS274" s="91"/>
      <c r="IRT274" s="86"/>
      <c r="IRU274" s="87"/>
      <c r="IRV274" s="87"/>
      <c r="IRW274" s="87"/>
      <c r="IRX274" s="87"/>
      <c r="IRY274" s="88"/>
      <c r="IRZ274" s="12"/>
      <c r="ISA274" s="12"/>
      <c r="ISB274" s="88"/>
      <c r="ISC274" s="88"/>
      <c r="ISD274" s="11"/>
      <c r="ISE274" s="11"/>
      <c r="ISF274" s="89"/>
      <c r="ISG274" s="87"/>
      <c r="ISH274" s="90"/>
      <c r="ISI274" s="91"/>
      <c r="ISJ274" s="86"/>
      <c r="ISK274" s="87"/>
      <c r="ISL274" s="87"/>
      <c r="ISM274" s="87"/>
      <c r="ISN274" s="87"/>
      <c r="ISO274" s="88"/>
      <c r="ISP274" s="12"/>
      <c r="ISQ274" s="12"/>
      <c r="ISR274" s="88"/>
      <c r="ISS274" s="88"/>
      <c r="IST274" s="11"/>
      <c r="ISU274" s="11"/>
      <c r="ISV274" s="89"/>
      <c r="ISW274" s="87"/>
      <c r="ISX274" s="90"/>
      <c r="ISY274" s="91"/>
      <c r="ISZ274" s="86"/>
      <c r="ITA274" s="87"/>
      <c r="ITB274" s="87"/>
      <c r="ITC274" s="87"/>
      <c r="ITD274" s="87"/>
      <c r="ITE274" s="88"/>
      <c r="ITF274" s="12"/>
      <c r="ITG274" s="12"/>
      <c r="ITH274" s="88"/>
      <c r="ITI274" s="88"/>
      <c r="ITJ274" s="11"/>
      <c r="ITK274" s="11"/>
      <c r="ITL274" s="89"/>
      <c r="ITM274" s="87"/>
      <c r="ITN274" s="90"/>
      <c r="ITO274" s="91"/>
      <c r="ITP274" s="86"/>
      <c r="ITQ274" s="87"/>
      <c r="ITR274" s="87"/>
      <c r="ITS274" s="87"/>
      <c r="ITT274" s="87"/>
      <c r="ITU274" s="88"/>
      <c r="ITV274" s="12"/>
      <c r="ITW274" s="12"/>
      <c r="ITX274" s="88"/>
      <c r="ITY274" s="88"/>
      <c r="ITZ274" s="11"/>
      <c r="IUA274" s="11"/>
      <c r="IUB274" s="89"/>
      <c r="IUC274" s="87"/>
      <c r="IUD274" s="90"/>
      <c r="IUE274" s="91"/>
      <c r="IUF274" s="86"/>
      <c r="IUG274" s="87"/>
      <c r="IUH274" s="87"/>
      <c r="IUI274" s="87"/>
      <c r="IUJ274" s="87"/>
      <c r="IUK274" s="88"/>
      <c r="IUL274" s="12"/>
      <c r="IUM274" s="12"/>
      <c r="IUN274" s="88"/>
      <c r="IUO274" s="88"/>
      <c r="IUP274" s="11"/>
      <c r="IUQ274" s="11"/>
      <c r="IUR274" s="89"/>
      <c r="IUS274" s="87"/>
      <c r="IUT274" s="90"/>
      <c r="IUU274" s="91"/>
      <c r="IUV274" s="86"/>
      <c r="IUW274" s="87"/>
      <c r="IUX274" s="87"/>
      <c r="IUY274" s="87"/>
      <c r="IUZ274" s="87"/>
      <c r="IVA274" s="88"/>
      <c r="IVB274" s="12"/>
      <c r="IVC274" s="12"/>
      <c r="IVD274" s="88"/>
      <c r="IVE274" s="88"/>
      <c r="IVF274" s="11"/>
      <c r="IVG274" s="11"/>
      <c r="IVH274" s="89"/>
      <c r="IVI274" s="87"/>
      <c r="IVJ274" s="90"/>
      <c r="IVK274" s="91"/>
      <c r="IVL274" s="86"/>
      <c r="IVM274" s="87"/>
      <c r="IVN274" s="87"/>
      <c r="IVO274" s="87"/>
      <c r="IVP274" s="87"/>
      <c r="IVQ274" s="88"/>
      <c r="IVR274" s="12"/>
      <c r="IVS274" s="12"/>
      <c r="IVT274" s="88"/>
      <c r="IVU274" s="88"/>
      <c r="IVV274" s="11"/>
      <c r="IVW274" s="11"/>
      <c r="IVX274" s="89"/>
      <c r="IVY274" s="87"/>
      <c r="IVZ274" s="90"/>
      <c r="IWA274" s="91"/>
      <c r="IWB274" s="86"/>
      <c r="IWC274" s="87"/>
      <c r="IWD274" s="87"/>
      <c r="IWE274" s="87"/>
      <c r="IWF274" s="87"/>
      <c r="IWG274" s="88"/>
      <c r="IWH274" s="12"/>
      <c r="IWI274" s="12"/>
      <c r="IWJ274" s="88"/>
      <c r="IWK274" s="88"/>
      <c r="IWL274" s="11"/>
      <c r="IWM274" s="11"/>
      <c r="IWN274" s="89"/>
      <c r="IWO274" s="87"/>
      <c r="IWP274" s="90"/>
      <c r="IWQ274" s="91"/>
      <c r="IWR274" s="86"/>
      <c r="IWS274" s="87"/>
      <c r="IWT274" s="87"/>
      <c r="IWU274" s="87"/>
      <c r="IWV274" s="87"/>
      <c r="IWW274" s="88"/>
      <c r="IWX274" s="12"/>
      <c r="IWY274" s="12"/>
      <c r="IWZ274" s="88"/>
      <c r="IXA274" s="88"/>
      <c r="IXB274" s="11"/>
      <c r="IXC274" s="11"/>
      <c r="IXD274" s="89"/>
      <c r="IXE274" s="87"/>
      <c r="IXF274" s="90"/>
      <c r="IXG274" s="91"/>
      <c r="IXH274" s="86"/>
      <c r="IXI274" s="87"/>
      <c r="IXJ274" s="87"/>
      <c r="IXK274" s="87"/>
      <c r="IXL274" s="87"/>
      <c r="IXM274" s="88"/>
      <c r="IXN274" s="12"/>
      <c r="IXO274" s="12"/>
      <c r="IXP274" s="88"/>
      <c r="IXQ274" s="88"/>
      <c r="IXR274" s="11"/>
      <c r="IXS274" s="11"/>
      <c r="IXT274" s="89"/>
      <c r="IXU274" s="87"/>
      <c r="IXV274" s="90"/>
      <c r="IXW274" s="91"/>
      <c r="IXX274" s="86"/>
      <c r="IXY274" s="87"/>
      <c r="IXZ274" s="87"/>
      <c r="IYA274" s="87"/>
      <c r="IYB274" s="87"/>
      <c r="IYC274" s="88"/>
      <c r="IYD274" s="12"/>
      <c r="IYE274" s="12"/>
      <c r="IYF274" s="88"/>
      <c r="IYG274" s="88"/>
      <c r="IYH274" s="11"/>
      <c r="IYI274" s="11"/>
      <c r="IYJ274" s="89"/>
      <c r="IYK274" s="87"/>
      <c r="IYL274" s="90"/>
      <c r="IYM274" s="91"/>
      <c r="IYN274" s="86"/>
      <c r="IYO274" s="87"/>
      <c r="IYP274" s="87"/>
      <c r="IYQ274" s="87"/>
      <c r="IYR274" s="87"/>
      <c r="IYS274" s="88"/>
      <c r="IYT274" s="12"/>
      <c r="IYU274" s="12"/>
      <c r="IYV274" s="88"/>
      <c r="IYW274" s="88"/>
      <c r="IYX274" s="11"/>
      <c r="IYY274" s="11"/>
      <c r="IYZ274" s="89"/>
      <c r="IZA274" s="87"/>
      <c r="IZB274" s="90"/>
      <c r="IZC274" s="91"/>
      <c r="IZD274" s="86"/>
      <c r="IZE274" s="87"/>
      <c r="IZF274" s="87"/>
      <c r="IZG274" s="87"/>
      <c r="IZH274" s="87"/>
      <c r="IZI274" s="88"/>
      <c r="IZJ274" s="12"/>
      <c r="IZK274" s="12"/>
      <c r="IZL274" s="88"/>
      <c r="IZM274" s="88"/>
      <c r="IZN274" s="11"/>
      <c r="IZO274" s="11"/>
      <c r="IZP274" s="89"/>
      <c r="IZQ274" s="87"/>
      <c r="IZR274" s="90"/>
      <c r="IZS274" s="91"/>
      <c r="IZT274" s="86"/>
      <c r="IZU274" s="87"/>
      <c r="IZV274" s="87"/>
      <c r="IZW274" s="87"/>
      <c r="IZX274" s="87"/>
      <c r="IZY274" s="88"/>
      <c r="IZZ274" s="12"/>
      <c r="JAA274" s="12"/>
      <c r="JAB274" s="88"/>
      <c r="JAC274" s="88"/>
      <c r="JAD274" s="11"/>
      <c r="JAE274" s="11"/>
      <c r="JAF274" s="89"/>
      <c r="JAG274" s="87"/>
      <c r="JAH274" s="90"/>
      <c r="JAI274" s="91"/>
      <c r="JAJ274" s="86"/>
      <c r="JAK274" s="87"/>
      <c r="JAL274" s="87"/>
      <c r="JAM274" s="87"/>
      <c r="JAN274" s="87"/>
      <c r="JAO274" s="88"/>
      <c r="JAP274" s="12"/>
      <c r="JAQ274" s="12"/>
      <c r="JAR274" s="88"/>
      <c r="JAS274" s="88"/>
      <c r="JAT274" s="11"/>
      <c r="JAU274" s="11"/>
      <c r="JAV274" s="89"/>
      <c r="JAW274" s="87"/>
      <c r="JAX274" s="90"/>
      <c r="JAY274" s="91"/>
      <c r="JAZ274" s="86"/>
      <c r="JBA274" s="87"/>
      <c r="JBB274" s="87"/>
      <c r="JBC274" s="87"/>
      <c r="JBD274" s="87"/>
      <c r="JBE274" s="88"/>
      <c r="JBF274" s="12"/>
      <c r="JBG274" s="12"/>
      <c r="JBH274" s="88"/>
      <c r="JBI274" s="88"/>
      <c r="JBJ274" s="11"/>
      <c r="JBK274" s="11"/>
      <c r="JBL274" s="89"/>
      <c r="JBM274" s="87"/>
      <c r="JBN274" s="90"/>
      <c r="JBO274" s="91"/>
      <c r="JBP274" s="86"/>
      <c r="JBQ274" s="87"/>
      <c r="JBR274" s="87"/>
      <c r="JBS274" s="87"/>
      <c r="JBT274" s="87"/>
      <c r="JBU274" s="88"/>
      <c r="JBV274" s="12"/>
      <c r="JBW274" s="12"/>
      <c r="JBX274" s="88"/>
      <c r="JBY274" s="88"/>
      <c r="JBZ274" s="11"/>
      <c r="JCA274" s="11"/>
      <c r="JCB274" s="89"/>
      <c r="JCC274" s="87"/>
      <c r="JCD274" s="90"/>
      <c r="JCE274" s="91"/>
      <c r="JCF274" s="86"/>
      <c r="JCG274" s="87"/>
      <c r="JCH274" s="87"/>
      <c r="JCI274" s="87"/>
      <c r="JCJ274" s="87"/>
      <c r="JCK274" s="88"/>
      <c r="JCL274" s="12"/>
      <c r="JCM274" s="12"/>
      <c r="JCN274" s="88"/>
      <c r="JCO274" s="88"/>
      <c r="JCP274" s="11"/>
      <c r="JCQ274" s="11"/>
      <c r="JCR274" s="89"/>
      <c r="JCS274" s="87"/>
      <c r="JCT274" s="90"/>
      <c r="JCU274" s="91"/>
      <c r="JCV274" s="86"/>
      <c r="JCW274" s="87"/>
      <c r="JCX274" s="87"/>
      <c r="JCY274" s="87"/>
      <c r="JCZ274" s="87"/>
      <c r="JDA274" s="88"/>
      <c r="JDB274" s="12"/>
      <c r="JDC274" s="12"/>
      <c r="JDD274" s="88"/>
      <c r="JDE274" s="88"/>
      <c r="JDF274" s="11"/>
      <c r="JDG274" s="11"/>
      <c r="JDH274" s="89"/>
      <c r="JDI274" s="87"/>
      <c r="JDJ274" s="90"/>
      <c r="JDK274" s="91"/>
      <c r="JDL274" s="86"/>
      <c r="JDM274" s="87"/>
      <c r="JDN274" s="87"/>
      <c r="JDO274" s="87"/>
      <c r="JDP274" s="87"/>
      <c r="JDQ274" s="88"/>
      <c r="JDR274" s="12"/>
      <c r="JDS274" s="12"/>
      <c r="JDT274" s="88"/>
      <c r="JDU274" s="88"/>
      <c r="JDV274" s="11"/>
      <c r="JDW274" s="11"/>
      <c r="JDX274" s="89"/>
      <c r="JDY274" s="87"/>
      <c r="JDZ274" s="90"/>
      <c r="JEA274" s="91"/>
      <c r="JEB274" s="86"/>
      <c r="JEC274" s="87"/>
      <c r="JED274" s="87"/>
      <c r="JEE274" s="87"/>
      <c r="JEF274" s="87"/>
      <c r="JEG274" s="88"/>
      <c r="JEH274" s="12"/>
      <c r="JEI274" s="12"/>
      <c r="JEJ274" s="88"/>
      <c r="JEK274" s="88"/>
      <c r="JEL274" s="11"/>
      <c r="JEM274" s="11"/>
      <c r="JEN274" s="89"/>
      <c r="JEO274" s="87"/>
      <c r="JEP274" s="90"/>
      <c r="JEQ274" s="91"/>
      <c r="JER274" s="86"/>
      <c r="JES274" s="87"/>
      <c r="JET274" s="87"/>
      <c r="JEU274" s="87"/>
      <c r="JEV274" s="87"/>
      <c r="JEW274" s="88"/>
      <c r="JEX274" s="12"/>
      <c r="JEY274" s="12"/>
      <c r="JEZ274" s="88"/>
      <c r="JFA274" s="88"/>
      <c r="JFB274" s="11"/>
      <c r="JFC274" s="11"/>
      <c r="JFD274" s="89"/>
      <c r="JFE274" s="87"/>
      <c r="JFF274" s="90"/>
      <c r="JFG274" s="91"/>
      <c r="JFH274" s="86"/>
      <c r="JFI274" s="87"/>
      <c r="JFJ274" s="87"/>
      <c r="JFK274" s="87"/>
      <c r="JFL274" s="87"/>
      <c r="JFM274" s="88"/>
      <c r="JFN274" s="12"/>
      <c r="JFO274" s="12"/>
      <c r="JFP274" s="88"/>
      <c r="JFQ274" s="88"/>
      <c r="JFR274" s="11"/>
      <c r="JFS274" s="11"/>
      <c r="JFT274" s="89"/>
      <c r="JFU274" s="87"/>
      <c r="JFV274" s="90"/>
      <c r="JFW274" s="91"/>
      <c r="JFX274" s="86"/>
      <c r="JFY274" s="87"/>
      <c r="JFZ274" s="87"/>
      <c r="JGA274" s="87"/>
      <c r="JGB274" s="87"/>
      <c r="JGC274" s="88"/>
      <c r="JGD274" s="12"/>
      <c r="JGE274" s="12"/>
      <c r="JGF274" s="88"/>
      <c r="JGG274" s="88"/>
      <c r="JGH274" s="11"/>
      <c r="JGI274" s="11"/>
      <c r="JGJ274" s="89"/>
      <c r="JGK274" s="87"/>
      <c r="JGL274" s="90"/>
      <c r="JGM274" s="91"/>
      <c r="JGN274" s="86"/>
      <c r="JGO274" s="87"/>
      <c r="JGP274" s="87"/>
      <c r="JGQ274" s="87"/>
      <c r="JGR274" s="87"/>
      <c r="JGS274" s="88"/>
      <c r="JGT274" s="12"/>
      <c r="JGU274" s="12"/>
      <c r="JGV274" s="88"/>
      <c r="JGW274" s="88"/>
      <c r="JGX274" s="11"/>
      <c r="JGY274" s="11"/>
      <c r="JGZ274" s="89"/>
      <c r="JHA274" s="87"/>
      <c r="JHB274" s="90"/>
      <c r="JHC274" s="91"/>
      <c r="JHD274" s="86"/>
      <c r="JHE274" s="87"/>
      <c r="JHF274" s="87"/>
      <c r="JHG274" s="87"/>
      <c r="JHH274" s="87"/>
      <c r="JHI274" s="88"/>
      <c r="JHJ274" s="12"/>
      <c r="JHK274" s="12"/>
      <c r="JHL274" s="88"/>
      <c r="JHM274" s="88"/>
      <c r="JHN274" s="11"/>
      <c r="JHO274" s="11"/>
      <c r="JHP274" s="89"/>
      <c r="JHQ274" s="87"/>
      <c r="JHR274" s="90"/>
      <c r="JHS274" s="91"/>
      <c r="JHT274" s="86"/>
      <c r="JHU274" s="87"/>
      <c r="JHV274" s="87"/>
      <c r="JHW274" s="87"/>
      <c r="JHX274" s="87"/>
      <c r="JHY274" s="88"/>
      <c r="JHZ274" s="12"/>
      <c r="JIA274" s="12"/>
      <c r="JIB274" s="88"/>
      <c r="JIC274" s="88"/>
      <c r="JID274" s="11"/>
      <c r="JIE274" s="11"/>
      <c r="JIF274" s="89"/>
      <c r="JIG274" s="87"/>
      <c r="JIH274" s="90"/>
      <c r="JII274" s="91"/>
      <c r="JIJ274" s="86"/>
      <c r="JIK274" s="87"/>
      <c r="JIL274" s="87"/>
      <c r="JIM274" s="87"/>
      <c r="JIN274" s="87"/>
      <c r="JIO274" s="88"/>
      <c r="JIP274" s="12"/>
      <c r="JIQ274" s="12"/>
      <c r="JIR274" s="88"/>
      <c r="JIS274" s="88"/>
      <c r="JIT274" s="11"/>
      <c r="JIU274" s="11"/>
      <c r="JIV274" s="89"/>
      <c r="JIW274" s="87"/>
      <c r="JIX274" s="90"/>
      <c r="JIY274" s="91"/>
      <c r="JIZ274" s="86"/>
      <c r="JJA274" s="87"/>
      <c r="JJB274" s="87"/>
      <c r="JJC274" s="87"/>
      <c r="JJD274" s="87"/>
      <c r="JJE274" s="88"/>
      <c r="JJF274" s="12"/>
      <c r="JJG274" s="12"/>
      <c r="JJH274" s="88"/>
      <c r="JJI274" s="88"/>
      <c r="JJJ274" s="11"/>
      <c r="JJK274" s="11"/>
      <c r="JJL274" s="89"/>
      <c r="JJM274" s="87"/>
      <c r="JJN274" s="90"/>
      <c r="JJO274" s="91"/>
      <c r="JJP274" s="86"/>
      <c r="JJQ274" s="87"/>
      <c r="JJR274" s="87"/>
      <c r="JJS274" s="87"/>
      <c r="JJT274" s="87"/>
      <c r="JJU274" s="88"/>
      <c r="JJV274" s="12"/>
      <c r="JJW274" s="12"/>
      <c r="JJX274" s="88"/>
      <c r="JJY274" s="88"/>
      <c r="JJZ274" s="11"/>
      <c r="JKA274" s="11"/>
      <c r="JKB274" s="89"/>
      <c r="JKC274" s="87"/>
      <c r="JKD274" s="90"/>
      <c r="JKE274" s="91"/>
      <c r="JKF274" s="86"/>
      <c r="JKG274" s="87"/>
      <c r="JKH274" s="87"/>
      <c r="JKI274" s="87"/>
      <c r="JKJ274" s="87"/>
      <c r="JKK274" s="88"/>
      <c r="JKL274" s="12"/>
      <c r="JKM274" s="12"/>
      <c r="JKN274" s="88"/>
      <c r="JKO274" s="88"/>
      <c r="JKP274" s="11"/>
      <c r="JKQ274" s="11"/>
      <c r="JKR274" s="89"/>
      <c r="JKS274" s="87"/>
      <c r="JKT274" s="90"/>
      <c r="JKU274" s="91"/>
      <c r="JKV274" s="86"/>
      <c r="JKW274" s="87"/>
      <c r="JKX274" s="87"/>
      <c r="JKY274" s="87"/>
      <c r="JKZ274" s="87"/>
      <c r="JLA274" s="88"/>
      <c r="JLB274" s="12"/>
      <c r="JLC274" s="12"/>
      <c r="JLD274" s="88"/>
      <c r="JLE274" s="88"/>
      <c r="JLF274" s="11"/>
      <c r="JLG274" s="11"/>
      <c r="JLH274" s="89"/>
      <c r="JLI274" s="87"/>
      <c r="JLJ274" s="90"/>
      <c r="JLK274" s="91"/>
      <c r="JLL274" s="86"/>
      <c r="JLM274" s="87"/>
      <c r="JLN274" s="87"/>
      <c r="JLO274" s="87"/>
      <c r="JLP274" s="87"/>
      <c r="JLQ274" s="88"/>
      <c r="JLR274" s="12"/>
      <c r="JLS274" s="12"/>
      <c r="JLT274" s="88"/>
      <c r="JLU274" s="88"/>
      <c r="JLV274" s="11"/>
      <c r="JLW274" s="11"/>
      <c r="JLX274" s="89"/>
      <c r="JLY274" s="87"/>
      <c r="JLZ274" s="90"/>
      <c r="JMA274" s="91"/>
      <c r="JMB274" s="86"/>
      <c r="JMC274" s="87"/>
      <c r="JMD274" s="87"/>
      <c r="JME274" s="87"/>
      <c r="JMF274" s="87"/>
      <c r="JMG274" s="88"/>
      <c r="JMH274" s="12"/>
      <c r="JMI274" s="12"/>
      <c r="JMJ274" s="88"/>
      <c r="JMK274" s="88"/>
      <c r="JML274" s="11"/>
      <c r="JMM274" s="11"/>
      <c r="JMN274" s="89"/>
      <c r="JMO274" s="87"/>
      <c r="JMP274" s="90"/>
      <c r="JMQ274" s="91"/>
      <c r="JMR274" s="86"/>
      <c r="JMS274" s="87"/>
      <c r="JMT274" s="87"/>
      <c r="JMU274" s="87"/>
      <c r="JMV274" s="87"/>
      <c r="JMW274" s="88"/>
      <c r="JMX274" s="12"/>
      <c r="JMY274" s="12"/>
      <c r="JMZ274" s="88"/>
      <c r="JNA274" s="88"/>
      <c r="JNB274" s="11"/>
      <c r="JNC274" s="11"/>
      <c r="JND274" s="89"/>
      <c r="JNE274" s="87"/>
      <c r="JNF274" s="90"/>
      <c r="JNG274" s="91"/>
      <c r="JNH274" s="86"/>
      <c r="JNI274" s="87"/>
      <c r="JNJ274" s="87"/>
      <c r="JNK274" s="87"/>
      <c r="JNL274" s="87"/>
      <c r="JNM274" s="88"/>
      <c r="JNN274" s="12"/>
      <c r="JNO274" s="12"/>
      <c r="JNP274" s="88"/>
      <c r="JNQ274" s="88"/>
      <c r="JNR274" s="11"/>
      <c r="JNS274" s="11"/>
      <c r="JNT274" s="89"/>
      <c r="JNU274" s="87"/>
      <c r="JNV274" s="90"/>
      <c r="JNW274" s="91"/>
      <c r="JNX274" s="86"/>
      <c r="JNY274" s="87"/>
      <c r="JNZ274" s="87"/>
      <c r="JOA274" s="87"/>
      <c r="JOB274" s="87"/>
      <c r="JOC274" s="88"/>
      <c r="JOD274" s="12"/>
      <c r="JOE274" s="12"/>
      <c r="JOF274" s="88"/>
      <c r="JOG274" s="88"/>
      <c r="JOH274" s="11"/>
      <c r="JOI274" s="11"/>
      <c r="JOJ274" s="89"/>
      <c r="JOK274" s="87"/>
      <c r="JOL274" s="90"/>
      <c r="JOM274" s="91"/>
      <c r="JON274" s="86"/>
      <c r="JOO274" s="87"/>
      <c r="JOP274" s="87"/>
      <c r="JOQ274" s="87"/>
      <c r="JOR274" s="87"/>
      <c r="JOS274" s="88"/>
      <c r="JOT274" s="12"/>
      <c r="JOU274" s="12"/>
      <c r="JOV274" s="88"/>
      <c r="JOW274" s="88"/>
      <c r="JOX274" s="11"/>
      <c r="JOY274" s="11"/>
      <c r="JOZ274" s="89"/>
      <c r="JPA274" s="87"/>
      <c r="JPB274" s="90"/>
      <c r="JPC274" s="91"/>
      <c r="JPD274" s="86"/>
      <c r="JPE274" s="87"/>
      <c r="JPF274" s="87"/>
      <c r="JPG274" s="87"/>
      <c r="JPH274" s="87"/>
      <c r="JPI274" s="88"/>
      <c r="JPJ274" s="12"/>
      <c r="JPK274" s="12"/>
      <c r="JPL274" s="88"/>
      <c r="JPM274" s="88"/>
      <c r="JPN274" s="11"/>
      <c r="JPO274" s="11"/>
      <c r="JPP274" s="89"/>
      <c r="JPQ274" s="87"/>
      <c r="JPR274" s="90"/>
      <c r="JPS274" s="91"/>
      <c r="JPT274" s="86"/>
      <c r="JPU274" s="87"/>
      <c r="JPV274" s="87"/>
      <c r="JPW274" s="87"/>
      <c r="JPX274" s="87"/>
      <c r="JPY274" s="88"/>
      <c r="JPZ274" s="12"/>
      <c r="JQA274" s="12"/>
      <c r="JQB274" s="88"/>
      <c r="JQC274" s="88"/>
      <c r="JQD274" s="11"/>
      <c r="JQE274" s="11"/>
      <c r="JQF274" s="89"/>
      <c r="JQG274" s="87"/>
      <c r="JQH274" s="90"/>
      <c r="JQI274" s="91"/>
      <c r="JQJ274" s="86"/>
      <c r="JQK274" s="87"/>
      <c r="JQL274" s="87"/>
      <c r="JQM274" s="87"/>
      <c r="JQN274" s="87"/>
      <c r="JQO274" s="88"/>
      <c r="JQP274" s="12"/>
      <c r="JQQ274" s="12"/>
      <c r="JQR274" s="88"/>
      <c r="JQS274" s="88"/>
      <c r="JQT274" s="11"/>
      <c r="JQU274" s="11"/>
      <c r="JQV274" s="89"/>
      <c r="JQW274" s="87"/>
      <c r="JQX274" s="90"/>
      <c r="JQY274" s="91"/>
      <c r="JQZ274" s="86"/>
      <c r="JRA274" s="87"/>
      <c r="JRB274" s="87"/>
      <c r="JRC274" s="87"/>
      <c r="JRD274" s="87"/>
      <c r="JRE274" s="88"/>
      <c r="JRF274" s="12"/>
      <c r="JRG274" s="12"/>
      <c r="JRH274" s="88"/>
      <c r="JRI274" s="88"/>
      <c r="JRJ274" s="11"/>
      <c r="JRK274" s="11"/>
      <c r="JRL274" s="89"/>
      <c r="JRM274" s="87"/>
      <c r="JRN274" s="90"/>
      <c r="JRO274" s="91"/>
      <c r="JRP274" s="86"/>
      <c r="JRQ274" s="87"/>
      <c r="JRR274" s="87"/>
      <c r="JRS274" s="87"/>
      <c r="JRT274" s="87"/>
      <c r="JRU274" s="88"/>
      <c r="JRV274" s="12"/>
      <c r="JRW274" s="12"/>
      <c r="JRX274" s="88"/>
      <c r="JRY274" s="88"/>
      <c r="JRZ274" s="11"/>
      <c r="JSA274" s="11"/>
      <c r="JSB274" s="89"/>
      <c r="JSC274" s="87"/>
      <c r="JSD274" s="90"/>
      <c r="JSE274" s="91"/>
      <c r="JSF274" s="86"/>
      <c r="JSG274" s="87"/>
      <c r="JSH274" s="87"/>
      <c r="JSI274" s="87"/>
      <c r="JSJ274" s="87"/>
      <c r="JSK274" s="88"/>
      <c r="JSL274" s="12"/>
      <c r="JSM274" s="12"/>
      <c r="JSN274" s="88"/>
      <c r="JSO274" s="88"/>
      <c r="JSP274" s="11"/>
      <c r="JSQ274" s="11"/>
      <c r="JSR274" s="89"/>
      <c r="JSS274" s="87"/>
      <c r="JST274" s="90"/>
      <c r="JSU274" s="91"/>
      <c r="JSV274" s="86"/>
      <c r="JSW274" s="87"/>
      <c r="JSX274" s="87"/>
      <c r="JSY274" s="87"/>
      <c r="JSZ274" s="87"/>
      <c r="JTA274" s="88"/>
      <c r="JTB274" s="12"/>
      <c r="JTC274" s="12"/>
      <c r="JTD274" s="88"/>
      <c r="JTE274" s="88"/>
      <c r="JTF274" s="11"/>
      <c r="JTG274" s="11"/>
      <c r="JTH274" s="89"/>
      <c r="JTI274" s="87"/>
      <c r="JTJ274" s="90"/>
      <c r="JTK274" s="91"/>
      <c r="JTL274" s="86"/>
      <c r="JTM274" s="87"/>
      <c r="JTN274" s="87"/>
      <c r="JTO274" s="87"/>
      <c r="JTP274" s="87"/>
      <c r="JTQ274" s="88"/>
      <c r="JTR274" s="12"/>
      <c r="JTS274" s="12"/>
      <c r="JTT274" s="88"/>
      <c r="JTU274" s="88"/>
      <c r="JTV274" s="11"/>
      <c r="JTW274" s="11"/>
      <c r="JTX274" s="89"/>
      <c r="JTY274" s="87"/>
      <c r="JTZ274" s="90"/>
      <c r="JUA274" s="91"/>
      <c r="JUB274" s="86"/>
      <c r="JUC274" s="87"/>
      <c r="JUD274" s="87"/>
      <c r="JUE274" s="87"/>
      <c r="JUF274" s="87"/>
      <c r="JUG274" s="88"/>
      <c r="JUH274" s="12"/>
      <c r="JUI274" s="12"/>
      <c r="JUJ274" s="88"/>
      <c r="JUK274" s="88"/>
      <c r="JUL274" s="11"/>
      <c r="JUM274" s="11"/>
      <c r="JUN274" s="89"/>
      <c r="JUO274" s="87"/>
      <c r="JUP274" s="90"/>
      <c r="JUQ274" s="91"/>
      <c r="JUR274" s="86"/>
      <c r="JUS274" s="87"/>
      <c r="JUT274" s="87"/>
      <c r="JUU274" s="87"/>
      <c r="JUV274" s="87"/>
      <c r="JUW274" s="88"/>
      <c r="JUX274" s="12"/>
      <c r="JUY274" s="12"/>
      <c r="JUZ274" s="88"/>
      <c r="JVA274" s="88"/>
      <c r="JVB274" s="11"/>
      <c r="JVC274" s="11"/>
      <c r="JVD274" s="89"/>
      <c r="JVE274" s="87"/>
      <c r="JVF274" s="90"/>
      <c r="JVG274" s="91"/>
      <c r="JVH274" s="86"/>
      <c r="JVI274" s="87"/>
      <c r="JVJ274" s="87"/>
      <c r="JVK274" s="87"/>
      <c r="JVL274" s="87"/>
      <c r="JVM274" s="88"/>
      <c r="JVN274" s="12"/>
      <c r="JVO274" s="12"/>
      <c r="JVP274" s="88"/>
      <c r="JVQ274" s="88"/>
      <c r="JVR274" s="11"/>
      <c r="JVS274" s="11"/>
      <c r="JVT274" s="89"/>
      <c r="JVU274" s="87"/>
      <c r="JVV274" s="90"/>
      <c r="JVW274" s="91"/>
      <c r="JVX274" s="86"/>
      <c r="JVY274" s="87"/>
      <c r="JVZ274" s="87"/>
      <c r="JWA274" s="87"/>
      <c r="JWB274" s="87"/>
      <c r="JWC274" s="88"/>
      <c r="JWD274" s="12"/>
      <c r="JWE274" s="12"/>
      <c r="JWF274" s="88"/>
      <c r="JWG274" s="88"/>
      <c r="JWH274" s="11"/>
      <c r="JWI274" s="11"/>
      <c r="JWJ274" s="89"/>
      <c r="JWK274" s="87"/>
      <c r="JWL274" s="90"/>
      <c r="JWM274" s="91"/>
      <c r="JWN274" s="86"/>
      <c r="JWO274" s="87"/>
      <c r="JWP274" s="87"/>
      <c r="JWQ274" s="87"/>
      <c r="JWR274" s="87"/>
      <c r="JWS274" s="88"/>
      <c r="JWT274" s="12"/>
      <c r="JWU274" s="12"/>
      <c r="JWV274" s="88"/>
      <c r="JWW274" s="88"/>
      <c r="JWX274" s="11"/>
      <c r="JWY274" s="11"/>
      <c r="JWZ274" s="89"/>
      <c r="JXA274" s="87"/>
      <c r="JXB274" s="90"/>
      <c r="JXC274" s="91"/>
      <c r="JXD274" s="86"/>
      <c r="JXE274" s="87"/>
      <c r="JXF274" s="87"/>
      <c r="JXG274" s="87"/>
      <c r="JXH274" s="87"/>
      <c r="JXI274" s="88"/>
      <c r="JXJ274" s="12"/>
      <c r="JXK274" s="12"/>
      <c r="JXL274" s="88"/>
      <c r="JXM274" s="88"/>
      <c r="JXN274" s="11"/>
      <c r="JXO274" s="11"/>
      <c r="JXP274" s="89"/>
      <c r="JXQ274" s="87"/>
      <c r="JXR274" s="90"/>
      <c r="JXS274" s="91"/>
      <c r="JXT274" s="86"/>
      <c r="JXU274" s="87"/>
      <c r="JXV274" s="87"/>
      <c r="JXW274" s="87"/>
      <c r="JXX274" s="87"/>
      <c r="JXY274" s="88"/>
      <c r="JXZ274" s="12"/>
      <c r="JYA274" s="12"/>
      <c r="JYB274" s="88"/>
      <c r="JYC274" s="88"/>
      <c r="JYD274" s="11"/>
      <c r="JYE274" s="11"/>
      <c r="JYF274" s="89"/>
      <c r="JYG274" s="87"/>
      <c r="JYH274" s="90"/>
      <c r="JYI274" s="91"/>
      <c r="JYJ274" s="86"/>
      <c r="JYK274" s="87"/>
      <c r="JYL274" s="87"/>
      <c r="JYM274" s="87"/>
      <c r="JYN274" s="87"/>
      <c r="JYO274" s="88"/>
      <c r="JYP274" s="12"/>
      <c r="JYQ274" s="12"/>
      <c r="JYR274" s="88"/>
      <c r="JYS274" s="88"/>
      <c r="JYT274" s="11"/>
      <c r="JYU274" s="11"/>
      <c r="JYV274" s="89"/>
      <c r="JYW274" s="87"/>
      <c r="JYX274" s="90"/>
      <c r="JYY274" s="91"/>
      <c r="JYZ274" s="86"/>
      <c r="JZA274" s="87"/>
      <c r="JZB274" s="87"/>
      <c r="JZC274" s="87"/>
      <c r="JZD274" s="87"/>
      <c r="JZE274" s="88"/>
      <c r="JZF274" s="12"/>
      <c r="JZG274" s="12"/>
      <c r="JZH274" s="88"/>
      <c r="JZI274" s="88"/>
      <c r="JZJ274" s="11"/>
      <c r="JZK274" s="11"/>
      <c r="JZL274" s="89"/>
      <c r="JZM274" s="87"/>
      <c r="JZN274" s="90"/>
      <c r="JZO274" s="91"/>
      <c r="JZP274" s="86"/>
      <c r="JZQ274" s="87"/>
      <c r="JZR274" s="87"/>
      <c r="JZS274" s="87"/>
      <c r="JZT274" s="87"/>
      <c r="JZU274" s="88"/>
      <c r="JZV274" s="12"/>
      <c r="JZW274" s="12"/>
      <c r="JZX274" s="88"/>
      <c r="JZY274" s="88"/>
      <c r="JZZ274" s="11"/>
      <c r="KAA274" s="11"/>
      <c r="KAB274" s="89"/>
      <c r="KAC274" s="87"/>
      <c r="KAD274" s="90"/>
      <c r="KAE274" s="91"/>
      <c r="KAF274" s="86"/>
      <c r="KAG274" s="87"/>
      <c r="KAH274" s="87"/>
      <c r="KAI274" s="87"/>
      <c r="KAJ274" s="87"/>
      <c r="KAK274" s="88"/>
      <c r="KAL274" s="12"/>
      <c r="KAM274" s="12"/>
      <c r="KAN274" s="88"/>
      <c r="KAO274" s="88"/>
      <c r="KAP274" s="11"/>
      <c r="KAQ274" s="11"/>
      <c r="KAR274" s="89"/>
      <c r="KAS274" s="87"/>
      <c r="KAT274" s="90"/>
      <c r="KAU274" s="91"/>
      <c r="KAV274" s="86"/>
      <c r="KAW274" s="87"/>
      <c r="KAX274" s="87"/>
      <c r="KAY274" s="87"/>
      <c r="KAZ274" s="87"/>
      <c r="KBA274" s="88"/>
      <c r="KBB274" s="12"/>
      <c r="KBC274" s="12"/>
      <c r="KBD274" s="88"/>
      <c r="KBE274" s="88"/>
      <c r="KBF274" s="11"/>
      <c r="KBG274" s="11"/>
      <c r="KBH274" s="89"/>
      <c r="KBI274" s="87"/>
      <c r="KBJ274" s="90"/>
      <c r="KBK274" s="91"/>
      <c r="KBL274" s="86"/>
      <c r="KBM274" s="87"/>
      <c r="KBN274" s="87"/>
      <c r="KBO274" s="87"/>
      <c r="KBP274" s="87"/>
      <c r="KBQ274" s="88"/>
      <c r="KBR274" s="12"/>
      <c r="KBS274" s="12"/>
      <c r="KBT274" s="88"/>
      <c r="KBU274" s="88"/>
      <c r="KBV274" s="11"/>
      <c r="KBW274" s="11"/>
      <c r="KBX274" s="89"/>
      <c r="KBY274" s="87"/>
      <c r="KBZ274" s="90"/>
      <c r="KCA274" s="91"/>
      <c r="KCB274" s="86"/>
      <c r="KCC274" s="87"/>
      <c r="KCD274" s="87"/>
      <c r="KCE274" s="87"/>
      <c r="KCF274" s="87"/>
      <c r="KCG274" s="88"/>
      <c r="KCH274" s="12"/>
      <c r="KCI274" s="12"/>
      <c r="KCJ274" s="88"/>
      <c r="KCK274" s="88"/>
      <c r="KCL274" s="11"/>
      <c r="KCM274" s="11"/>
      <c r="KCN274" s="89"/>
      <c r="KCO274" s="87"/>
      <c r="KCP274" s="90"/>
      <c r="KCQ274" s="91"/>
      <c r="KCR274" s="86"/>
      <c r="KCS274" s="87"/>
      <c r="KCT274" s="87"/>
      <c r="KCU274" s="87"/>
      <c r="KCV274" s="87"/>
      <c r="KCW274" s="88"/>
      <c r="KCX274" s="12"/>
      <c r="KCY274" s="12"/>
      <c r="KCZ274" s="88"/>
      <c r="KDA274" s="88"/>
      <c r="KDB274" s="11"/>
      <c r="KDC274" s="11"/>
      <c r="KDD274" s="89"/>
      <c r="KDE274" s="87"/>
      <c r="KDF274" s="90"/>
      <c r="KDG274" s="91"/>
      <c r="KDH274" s="86"/>
      <c r="KDI274" s="87"/>
      <c r="KDJ274" s="87"/>
      <c r="KDK274" s="87"/>
      <c r="KDL274" s="87"/>
      <c r="KDM274" s="88"/>
      <c r="KDN274" s="12"/>
      <c r="KDO274" s="12"/>
      <c r="KDP274" s="88"/>
      <c r="KDQ274" s="88"/>
      <c r="KDR274" s="11"/>
      <c r="KDS274" s="11"/>
      <c r="KDT274" s="89"/>
      <c r="KDU274" s="87"/>
      <c r="KDV274" s="90"/>
      <c r="KDW274" s="91"/>
      <c r="KDX274" s="86"/>
      <c r="KDY274" s="87"/>
      <c r="KDZ274" s="87"/>
      <c r="KEA274" s="87"/>
      <c r="KEB274" s="87"/>
      <c r="KEC274" s="88"/>
      <c r="KED274" s="12"/>
      <c r="KEE274" s="12"/>
      <c r="KEF274" s="88"/>
      <c r="KEG274" s="88"/>
      <c r="KEH274" s="11"/>
      <c r="KEI274" s="11"/>
      <c r="KEJ274" s="89"/>
      <c r="KEK274" s="87"/>
      <c r="KEL274" s="90"/>
      <c r="KEM274" s="91"/>
      <c r="KEN274" s="86"/>
      <c r="KEO274" s="87"/>
      <c r="KEP274" s="87"/>
      <c r="KEQ274" s="87"/>
      <c r="KER274" s="87"/>
      <c r="KES274" s="88"/>
      <c r="KET274" s="12"/>
      <c r="KEU274" s="12"/>
      <c r="KEV274" s="88"/>
      <c r="KEW274" s="88"/>
      <c r="KEX274" s="11"/>
      <c r="KEY274" s="11"/>
      <c r="KEZ274" s="89"/>
      <c r="KFA274" s="87"/>
      <c r="KFB274" s="90"/>
      <c r="KFC274" s="91"/>
      <c r="KFD274" s="86"/>
      <c r="KFE274" s="87"/>
      <c r="KFF274" s="87"/>
      <c r="KFG274" s="87"/>
      <c r="KFH274" s="87"/>
      <c r="KFI274" s="88"/>
      <c r="KFJ274" s="12"/>
      <c r="KFK274" s="12"/>
      <c r="KFL274" s="88"/>
      <c r="KFM274" s="88"/>
      <c r="KFN274" s="11"/>
      <c r="KFO274" s="11"/>
      <c r="KFP274" s="89"/>
      <c r="KFQ274" s="87"/>
      <c r="KFR274" s="90"/>
      <c r="KFS274" s="91"/>
      <c r="KFT274" s="86"/>
      <c r="KFU274" s="87"/>
      <c r="KFV274" s="87"/>
      <c r="KFW274" s="87"/>
      <c r="KFX274" s="87"/>
      <c r="KFY274" s="88"/>
      <c r="KFZ274" s="12"/>
      <c r="KGA274" s="12"/>
      <c r="KGB274" s="88"/>
      <c r="KGC274" s="88"/>
      <c r="KGD274" s="11"/>
      <c r="KGE274" s="11"/>
      <c r="KGF274" s="89"/>
      <c r="KGG274" s="87"/>
      <c r="KGH274" s="90"/>
      <c r="KGI274" s="91"/>
      <c r="KGJ274" s="86"/>
      <c r="KGK274" s="87"/>
      <c r="KGL274" s="87"/>
      <c r="KGM274" s="87"/>
      <c r="KGN274" s="87"/>
      <c r="KGO274" s="88"/>
      <c r="KGP274" s="12"/>
      <c r="KGQ274" s="12"/>
      <c r="KGR274" s="88"/>
      <c r="KGS274" s="88"/>
      <c r="KGT274" s="11"/>
      <c r="KGU274" s="11"/>
      <c r="KGV274" s="89"/>
      <c r="KGW274" s="87"/>
      <c r="KGX274" s="90"/>
      <c r="KGY274" s="91"/>
      <c r="KGZ274" s="86"/>
      <c r="KHA274" s="87"/>
      <c r="KHB274" s="87"/>
      <c r="KHC274" s="87"/>
      <c r="KHD274" s="87"/>
      <c r="KHE274" s="88"/>
      <c r="KHF274" s="12"/>
      <c r="KHG274" s="12"/>
      <c r="KHH274" s="88"/>
      <c r="KHI274" s="88"/>
      <c r="KHJ274" s="11"/>
      <c r="KHK274" s="11"/>
      <c r="KHL274" s="89"/>
      <c r="KHM274" s="87"/>
      <c r="KHN274" s="90"/>
      <c r="KHO274" s="91"/>
      <c r="KHP274" s="86"/>
      <c r="KHQ274" s="87"/>
      <c r="KHR274" s="87"/>
      <c r="KHS274" s="87"/>
      <c r="KHT274" s="87"/>
      <c r="KHU274" s="88"/>
      <c r="KHV274" s="12"/>
      <c r="KHW274" s="12"/>
      <c r="KHX274" s="88"/>
      <c r="KHY274" s="88"/>
      <c r="KHZ274" s="11"/>
      <c r="KIA274" s="11"/>
      <c r="KIB274" s="89"/>
      <c r="KIC274" s="87"/>
      <c r="KID274" s="90"/>
      <c r="KIE274" s="91"/>
      <c r="KIF274" s="86"/>
      <c r="KIG274" s="87"/>
      <c r="KIH274" s="87"/>
      <c r="KII274" s="87"/>
      <c r="KIJ274" s="87"/>
      <c r="KIK274" s="88"/>
      <c r="KIL274" s="12"/>
      <c r="KIM274" s="12"/>
      <c r="KIN274" s="88"/>
      <c r="KIO274" s="88"/>
      <c r="KIP274" s="11"/>
      <c r="KIQ274" s="11"/>
      <c r="KIR274" s="89"/>
      <c r="KIS274" s="87"/>
      <c r="KIT274" s="90"/>
      <c r="KIU274" s="91"/>
      <c r="KIV274" s="86"/>
      <c r="KIW274" s="87"/>
      <c r="KIX274" s="87"/>
      <c r="KIY274" s="87"/>
      <c r="KIZ274" s="87"/>
      <c r="KJA274" s="88"/>
      <c r="KJB274" s="12"/>
      <c r="KJC274" s="12"/>
      <c r="KJD274" s="88"/>
      <c r="KJE274" s="88"/>
      <c r="KJF274" s="11"/>
      <c r="KJG274" s="11"/>
      <c r="KJH274" s="89"/>
      <c r="KJI274" s="87"/>
      <c r="KJJ274" s="90"/>
      <c r="KJK274" s="91"/>
      <c r="KJL274" s="86"/>
      <c r="KJM274" s="87"/>
      <c r="KJN274" s="87"/>
      <c r="KJO274" s="87"/>
      <c r="KJP274" s="87"/>
      <c r="KJQ274" s="88"/>
      <c r="KJR274" s="12"/>
      <c r="KJS274" s="12"/>
      <c r="KJT274" s="88"/>
      <c r="KJU274" s="88"/>
      <c r="KJV274" s="11"/>
      <c r="KJW274" s="11"/>
      <c r="KJX274" s="89"/>
      <c r="KJY274" s="87"/>
      <c r="KJZ274" s="90"/>
      <c r="KKA274" s="91"/>
      <c r="KKB274" s="86"/>
      <c r="KKC274" s="87"/>
      <c r="KKD274" s="87"/>
      <c r="KKE274" s="87"/>
      <c r="KKF274" s="87"/>
      <c r="KKG274" s="88"/>
      <c r="KKH274" s="12"/>
      <c r="KKI274" s="12"/>
      <c r="KKJ274" s="88"/>
      <c r="KKK274" s="88"/>
      <c r="KKL274" s="11"/>
      <c r="KKM274" s="11"/>
      <c r="KKN274" s="89"/>
      <c r="KKO274" s="87"/>
      <c r="KKP274" s="90"/>
      <c r="KKQ274" s="91"/>
      <c r="KKR274" s="86"/>
      <c r="KKS274" s="87"/>
      <c r="KKT274" s="87"/>
      <c r="KKU274" s="87"/>
      <c r="KKV274" s="87"/>
      <c r="KKW274" s="88"/>
      <c r="KKX274" s="12"/>
      <c r="KKY274" s="12"/>
      <c r="KKZ274" s="88"/>
      <c r="KLA274" s="88"/>
      <c r="KLB274" s="11"/>
      <c r="KLC274" s="11"/>
      <c r="KLD274" s="89"/>
      <c r="KLE274" s="87"/>
      <c r="KLF274" s="90"/>
      <c r="KLG274" s="91"/>
      <c r="KLH274" s="86"/>
      <c r="KLI274" s="87"/>
      <c r="KLJ274" s="87"/>
      <c r="KLK274" s="87"/>
      <c r="KLL274" s="87"/>
      <c r="KLM274" s="88"/>
      <c r="KLN274" s="12"/>
      <c r="KLO274" s="12"/>
      <c r="KLP274" s="88"/>
      <c r="KLQ274" s="88"/>
      <c r="KLR274" s="11"/>
      <c r="KLS274" s="11"/>
      <c r="KLT274" s="89"/>
      <c r="KLU274" s="87"/>
      <c r="KLV274" s="90"/>
      <c r="KLW274" s="91"/>
      <c r="KLX274" s="86"/>
      <c r="KLY274" s="87"/>
      <c r="KLZ274" s="87"/>
      <c r="KMA274" s="87"/>
      <c r="KMB274" s="87"/>
      <c r="KMC274" s="88"/>
      <c r="KMD274" s="12"/>
      <c r="KME274" s="12"/>
      <c r="KMF274" s="88"/>
      <c r="KMG274" s="88"/>
      <c r="KMH274" s="11"/>
      <c r="KMI274" s="11"/>
      <c r="KMJ274" s="89"/>
      <c r="KMK274" s="87"/>
      <c r="KML274" s="90"/>
      <c r="KMM274" s="91"/>
      <c r="KMN274" s="86"/>
      <c r="KMO274" s="87"/>
      <c r="KMP274" s="87"/>
      <c r="KMQ274" s="87"/>
      <c r="KMR274" s="87"/>
      <c r="KMS274" s="88"/>
      <c r="KMT274" s="12"/>
      <c r="KMU274" s="12"/>
      <c r="KMV274" s="88"/>
      <c r="KMW274" s="88"/>
      <c r="KMX274" s="11"/>
      <c r="KMY274" s="11"/>
      <c r="KMZ274" s="89"/>
      <c r="KNA274" s="87"/>
      <c r="KNB274" s="90"/>
      <c r="KNC274" s="91"/>
      <c r="KND274" s="86"/>
      <c r="KNE274" s="87"/>
      <c r="KNF274" s="87"/>
      <c r="KNG274" s="87"/>
      <c r="KNH274" s="87"/>
      <c r="KNI274" s="88"/>
      <c r="KNJ274" s="12"/>
      <c r="KNK274" s="12"/>
      <c r="KNL274" s="88"/>
      <c r="KNM274" s="88"/>
      <c r="KNN274" s="11"/>
      <c r="KNO274" s="11"/>
      <c r="KNP274" s="89"/>
      <c r="KNQ274" s="87"/>
      <c r="KNR274" s="90"/>
      <c r="KNS274" s="91"/>
      <c r="KNT274" s="86"/>
      <c r="KNU274" s="87"/>
      <c r="KNV274" s="87"/>
      <c r="KNW274" s="87"/>
      <c r="KNX274" s="87"/>
      <c r="KNY274" s="88"/>
      <c r="KNZ274" s="12"/>
      <c r="KOA274" s="12"/>
      <c r="KOB274" s="88"/>
      <c r="KOC274" s="88"/>
      <c r="KOD274" s="11"/>
      <c r="KOE274" s="11"/>
      <c r="KOF274" s="89"/>
      <c r="KOG274" s="87"/>
      <c r="KOH274" s="90"/>
      <c r="KOI274" s="91"/>
      <c r="KOJ274" s="86"/>
      <c r="KOK274" s="87"/>
      <c r="KOL274" s="87"/>
      <c r="KOM274" s="87"/>
      <c r="KON274" s="87"/>
      <c r="KOO274" s="88"/>
      <c r="KOP274" s="12"/>
      <c r="KOQ274" s="12"/>
      <c r="KOR274" s="88"/>
      <c r="KOS274" s="88"/>
      <c r="KOT274" s="11"/>
      <c r="KOU274" s="11"/>
      <c r="KOV274" s="89"/>
      <c r="KOW274" s="87"/>
      <c r="KOX274" s="90"/>
      <c r="KOY274" s="91"/>
      <c r="KOZ274" s="86"/>
      <c r="KPA274" s="87"/>
      <c r="KPB274" s="87"/>
      <c r="KPC274" s="87"/>
      <c r="KPD274" s="87"/>
      <c r="KPE274" s="88"/>
      <c r="KPF274" s="12"/>
      <c r="KPG274" s="12"/>
      <c r="KPH274" s="88"/>
      <c r="KPI274" s="88"/>
      <c r="KPJ274" s="11"/>
      <c r="KPK274" s="11"/>
      <c r="KPL274" s="89"/>
      <c r="KPM274" s="87"/>
      <c r="KPN274" s="90"/>
      <c r="KPO274" s="91"/>
      <c r="KPP274" s="86"/>
      <c r="KPQ274" s="87"/>
      <c r="KPR274" s="87"/>
      <c r="KPS274" s="87"/>
      <c r="KPT274" s="87"/>
      <c r="KPU274" s="88"/>
      <c r="KPV274" s="12"/>
      <c r="KPW274" s="12"/>
      <c r="KPX274" s="88"/>
      <c r="KPY274" s="88"/>
      <c r="KPZ274" s="11"/>
      <c r="KQA274" s="11"/>
      <c r="KQB274" s="89"/>
      <c r="KQC274" s="87"/>
      <c r="KQD274" s="90"/>
      <c r="KQE274" s="91"/>
      <c r="KQF274" s="86"/>
      <c r="KQG274" s="87"/>
      <c r="KQH274" s="87"/>
      <c r="KQI274" s="87"/>
      <c r="KQJ274" s="87"/>
      <c r="KQK274" s="88"/>
      <c r="KQL274" s="12"/>
      <c r="KQM274" s="12"/>
      <c r="KQN274" s="88"/>
      <c r="KQO274" s="88"/>
      <c r="KQP274" s="11"/>
      <c r="KQQ274" s="11"/>
      <c r="KQR274" s="89"/>
      <c r="KQS274" s="87"/>
      <c r="KQT274" s="90"/>
      <c r="KQU274" s="91"/>
      <c r="KQV274" s="86"/>
      <c r="KQW274" s="87"/>
      <c r="KQX274" s="87"/>
      <c r="KQY274" s="87"/>
      <c r="KQZ274" s="87"/>
      <c r="KRA274" s="88"/>
      <c r="KRB274" s="12"/>
      <c r="KRC274" s="12"/>
      <c r="KRD274" s="88"/>
      <c r="KRE274" s="88"/>
      <c r="KRF274" s="11"/>
      <c r="KRG274" s="11"/>
      <c r="KRH274" s="89"/>
      <c r="KRI274" s="87"/>
      <c r="KRJ274" s="90"/>
      <c r="KRK274" s="91"/>
      <c r="KRL274" s="86"/>
      <c r="KRM274" s="87"/>
      <c r="KRN274" s="87"/>
      <c r="KRO274" s="87"/>
      <c r="KRP274" s="87"/>
      <c r="KRQ274" s="88"/>
      <c r="KRR274" s="12"/>
      <c r="KRS274" s="12"/>
      <c r="KRT274" s="88"/>
      <c r="KRU274" s="88"/>
      <c r="KRV274" s="11"/>
      <c r="KRW274" s="11"/>
      <c r="KRX274" s="89"/>
      <c r="KRY274" s="87"/>
      <c r="KRZ274" s="90"/>
      <c r="KSA274" s="91"/>
      <c r="KSB274" s="86"/>
      <c r="KSC274" s="87"/>
      <c r="KSD274" s="87"/>
      <c r="KSE274" s="87"/>
      <c r="KSF274" s="87"/>
      <c r="KSG274" s="88"/>
      <c r="KSH274" s="12"/>
      <c r="KSI274" s="12"/>
      <c r="KSJ274" s="88"/>
      <c r="KSK274" s="88"/>
      <c r="KSL274" s="11"/>
      <c r="KSM274" s="11"/>
      <c r="KSN274" s="89"/>
      <c r="KSO274" s="87"/>
      <c r="KSP274" s="90"/>
      <c r="KSQ274" s="91"/>
      <c r="KSR274" s="86"/>
      <c r="KSS274" s="87"/>
      <c r="KST274" s="87"/>
      <c r="KSU274" s="87"/>
      <c r="KSV274" s="87"/>
      <c r="KSW274" s="88"/>
      <c r="KSX274" s="12"/>
      <c r="KSY274" s="12"/>
      <c r="KSZ274" s="88"/>
      <c r="KTA274" s="88"/>
      <c r="KTB274" s="11"/>
      <c r="KTC274" s="11"/>
      <c r="KTD274" s="89"/>
      <c r="KTE274" s="87"/>
      <c r="KTF274" s="90"/>
      <c r="KTG274" s="91"/>
      <c r="KTH274" s="86"/>
      <c r="KTI274" s="87"/>
      <c r="KTJ274" s="87"/>
      <c r="KTK274" s="87"/>
      <c r="KTL274" s="87"/>
      <c r="KTM274" s="88"/>
      <c r="KTN274" s="12"/>
      <c r="KTO274" s="12"/>
      <c r="KTP274" s="88"/>
      <c r="KTQ274" s="88"/>
      <c r="KTR274" s="11"/>
      <c r="KTS274" s="11"/>
      <c r="KTT274" s="89"/>
      <c r="KTU274" s="87"/>
      <c r="KTV274" s="90"/>
      <c r="KTW274" s="91"/>
      <c r="KTX274" s="86"/>
      <c r="KTY274" s="87"/>
      <c r="KTZ274" s="87"/>
      <c r="KUA274" s="87"/>
      <c r="KUB274" s="87"/>
      <c r="KUC274" s="88"/>
      <c r="KUD274" s="12"/>
      <c r="KUE274" s="12"/>
      <c r="KUF274" s="88"/>
      <c r="KUG274" s="88"/>
      <c r="KUH274" s="11"/>
      <c r="KUI274" s="11"/>
      <c r="KUJ274" s="89"/>
      <c r="KUK274" s="87"/>
      <c r="KUL274" s="90"/>
      <c r="KUM274" s="91"/>
      <c r="KUN274" s="86"/>
      <c r="KUO274" s="87"/>
      <c r="KUP274" s="87"/>
      <c r="KUQ274" s="87"/>
      <c r="KUR274" s="87"/>
      <c r="KUS274" s="88"/>
      <c r="KUT274" s="12"/>
      <c r="KUU274" s="12"/>
      <c r="KUV274" s="88"/>
      <c r="KUW274" s="88"/>
      <c r="KUX274" s="11"/>
      <c r="KUY274" s="11"/>
      <c r="KUZ274" s="89"/>
      <c r="KVA274" s="87"/>
      <c r="KVB274" s="90"/>
      <c r="KVC274" s="91"/>
      <c r="KVD274" s="86"/>
      <c r="KVE274" s="87"/>
      <c r="KVF274" s="87"/>
      <c r="KVG274" s="87"/>
      <c r="KVH274" s="87"/>
      <c r="KVI274" s="88"/>
      <c r="KVJ274" s="12"/>
      <c r="KVK274" s="12"/>
      <c r="KVL274" s="88"/>
      <c r="KVM274" s="88"/>
      <c r="KVN274" s="11"/>
      <c r="KVO274" s="11"/>
      <c r="KVP274" s="89"/>
      <c r="KVQ274" s="87"/>
      <c r="KVR274" s="90"/>
      <c r="KVS274" s="91"/>
      <c r="KVT274" s="86"/>
      <c r="KVU274" s="87"/>
      <c r="KVV274" s="87"/>
      <c r="KVW274" s="87"/>
      <c r="KVX274" s="87"/>
      <c r="KVY274" s="88"/>
      <c r="KVZ274" s="12"/>
      <c r="KWA274" s="12"/>
      <c r="KWB274" s="88"/>
      <c r="KWC274" s="88"/>
      <c r="KWD274" s="11"/>
      <c r="KWE274" s="11"/>
      <c r="KWF274" s="89"/>
      <c r="KWG274" s="87"/>
      <c r="KWH274" s="90"/>
      <c r="KWI274" s="91"/>
      <c r="KWJ274" s="86"/>
      <c r="KWK274" s="87"/>
      <c r="KWL274" s="87"/>
      <c r="KWM274" s="87"/>
      <c r="KWN274" s="87"/>
      <c r="KWO274" s="88"/>
      <c r="KWP274" s="12"/>
      <c r="KWQ274" s="12"/>
      <c r="KWR274" s="88"/>
      <c r="KWS274" s="88"/>
      <c r="KWT274" s="11"/>
      <c r="KWU274" s="11"/>
      <c r="KWV274" s="89"/>
      <c r="KWW274" s="87"/>
      <c r="KWX274" s="90"/>
      <c r="KWY274" s="91"/>
      <c r="KWZ274" s="86"/>
      <c r="KXA274" s="87"/>
      <c r="KXB274" s="87"/>
      <c r="KXC274" s="87"/>
      <c r="KXD274" s="87"/>
      <c r="KXE274" s="88"/>
      <c r="KXF274" s="12"/>
      <c r="KXG274" s="12"/>
      <c r="KXH274" s="88"/>
      <c r="KXI274" s="88"/>
      <c r="KXJ274" s="11"/>
      <c r="KXK274" s="11"/>
      <c r="KXL274" s="89"/>
      <c r="KXM274" s="87"/>
      <c r="KXN274" s="90"/>
      <c r="KXO274" s="91"/>
      <c r="KXP274" s="86"/>
      <c r="KXQ274" s="87"/>
      <c r="KXR274" s="87"/>
      <c r="KXS274" s="87"/>
      <c r="KXT274" s="87"/>
      <c r="KXU274" s="88"/>
      <c r="KXV274" s="12"/>
      <c r="KXW274" s="12"/>
      <c r="KXX274" s="88"/>
      <c r="KXY274" s="88"/>
      <c r="KXZ274" s="11"/>
      <c r="KYA274" s="11"/>
      <c r="KYB274" s="89"/>
      <c r="KYC274" s="87"/>
      <c r="KYD274" s="90"/>
      <c r="KYE274" s="91"/>
      <c r="KYF274" s="86"/>
      <c r="KYG274" s="87"/>
      <c r="KYH274" s="87"/>
      <c r="KYI274" s="87"/>
      <c r="KYJ274" s="87"/>
      <c r="KYK274" s="88"/>
      <c r="KYL274" s="12"/>
      <c r="KYM274" s="12"/>
      <c r="KYN274" s="88"/>
      <c r="KYO274" s="88"/>
      <c r="KYP274" s="11"/>
      <c r="KYQ274" s="11"/>
      <c r="KYR274" s="89"/>
      <c r="KYS274" s="87"/>
      <c r="KYT274" s="90"/>
      <c r="KYU274" s="91"/>
      <c r="KYV274" s="86"/>
      <c r="KYW274" s="87"/>
      <c r="KYX274" s="87"/>
      <c r="KYY274" s="87"/>
      <c r="KYZ274" s="87"/>
      <c r="KZA274" s="88"/>
      <c r="KZB274" s="12"/>
      <c r="KZC274" s="12"/>
      <c r="KZD274" s="88"/>
      <c r="KZE274" s="88"/>
      <c r="KZF274" s="11"/>
      <c r="KZG274" s="11"/>
      <c r="KZH274" s="89"/>
      <c r="KZI274" s="87"/>
      <c r="KZJ274" s="90"/>
      <c r="KZK274" s="91"/>
      <c r="KZL274" s="86"/>
      <c r="KZM274" s="87"/>
      <c r="KZN274" s="87"/>
      <c r="KZO274" s="87"/>
      <c r="KZP274" s="87"/>
      <c r="KZQ274" s="88"/>
      <c r="KZR274" s="12"/>
      <c r="KZS274" s="12"/>
      <c r="KZT274" s="88"/>
      <c r="KZU274" s="88"/>
      <c r="KZV274" s="11"/>
      <c r="KZW274" s="11"/>
      <c r="KZX274" s="89"/>
      <c r="KZY274" s="87"/>
      <c r="KZZ274" s="90"/>
      <c r="LAA274" s="91"/>
      <c r="LAB274" s="86"/>
      <c r="LAC274" s="87"/>
      <c r="LAD274" s="87"/>
      <c r="LAE274" s="87"/>
      <c r="LAF274" s="87"/>
      <c r="LAG274" s="88"/>
      <c r="LAH274" s="12"/>
      <c r="LAI274" s="12"/>
      <c r="LAJ274" s="88"/>
      <c r="LAK274" s="88"/>
      <c r="LAL274" s="11"/>
      <c r="LAM274" s="11"/>
      <c r="LAN274" s="89"/>
      <c r="LAO274" s="87"/>
      <c r="LAP274" s="90"/>
      <c r="LAQ274" s="91"/>
      <c r="LAR274" s="86"/>
      <c r="LAS274" s="87"/>
      <c r="LAT274" s="87"/>
      <c r="LAU274" s="87"/>
      <c r="LAV274" s="87"/>
      <c r="LAW274" s="88"/>
      <c r="LAX274" s="12"/>
      <c r="LAY274" s="12"/>
      <c r="LAZ274" s="88"/>
      <c r="LBA274" s="88"/>
      <c r="LBB274" s="11"/>
      <c r="LBC274" s="11"/>
      <c r="LBD274" s="89"/>
      <c r="LBE274" s="87"/>
      <c r="LBF274" s="90"/>
      <c r="LBG274" s="91"/>
      <c r="LBH274" s="86"/>
      <c r="LBI274" s="87"/>
      <c r="LBJ274" s="87"/>
      <c r="LBK274" s="87"/>
      <c r="LBL274" s="87"/>
      <c r="LBM274" s="88"/>
      <c r="LBN274" s="12"/>
      <c r="LBO274" s="12"/>
      <c r="LBP274" s="88"/>
      <c r="LBQ274" s="88"/>
      <c r="LBR274" s="11"/>
      <c r="LBS274" s="11"/>
      <c r="LBT274" s="89"/>
      <c r="LBU274" s="87"/>
      <c r="LBV274" s="90"/>
      <c r="LBW274" s="91"/>
      <c r="LBX274" s="86"/>
      <c r="LBY274" s="87"/>
      <c r="LBZ274" s="87"/>
      <c r="LCA274" s="87"/>
      <c r="LCB274" s="87"/>
      <c r="LCC274" s="88"/>
      <c r="LCD274" s="12"/>
      <c r="LCE274" s="12"/>
      <c r="LCF274" s="88"/>
      <c r="LCG274" s="88"/>
      <c r="LCH274" s="11"/>
      <c r="LCI274" s="11"/>
      <c r="LCJ274" s="89"/>
      <c r="LCK274" s="87"/>
      <c r="LCL274" s="90"/>
      <c r="LCM274" s="91"/>
      <c r="LCN274" s="86"/>
      <c r="LCO274" s="87"/>
      <c r="LCP274" s="87"/>
      <c r="LCQ274" s="87"/>
      <c r="LCR274" s="87"/>
      <c r="LCS274" s="88"/>
      <c r="LCT274" s="12"/>
      <c r="LCU274" s="12"/>
      <c r="LCV274" s="88"/>
      <c r="LCW274" s="88"/>
      <c r="LCX274" s="11"/>
      <c r="LCY274" s="11"/>
      <c r="LCZ274" s="89"/>
      <c r="LDA274" s="87"/>
      <c r="LDB274" s="90"/>
      <c r="LDC274" s="91"/>
      <c r="LDD274" s="86"/>
      <c r="LDE274" s="87"/>
      <c r="LDF274" s="87"/>
      <c r="LDG274" s="87"/>
      <c r="LDH274" s="87"/>
      <c r="LDI274" s="88"/>
      <c r="LDJ274" s="12"/>
      <c r="LDK274" s="12"/>
      <c r="LDL274" s="88"/>
      <c r="LDM274" s="88"/>
      <c r="LDN274" s="11"/>
      <c r="LDO274" s="11"/>
      <c r="LDP274" s="89"/>
      <c r="LDQ274" s="87"/>
      <c r="LDR274" s="90"/>
      <c r="LDS274" s="91"/>
      <c r="LDT274" s="86"/>
      <c r="LDU274" s="87"/>
      <c r="LDV274" s="87"/>
      <c r="LDW274" s="87"/>
      <c r="LDX274" s="87"/>
      <c r="LDY274" s="88"/>
      <c r="LDZ274" s="12"/>
      <c r="LEA274" s="12"/>
      <c r="LEB274" s="88"/>
      <c r="LEC274" s="88"/>
      <c r="LED274" s="11"/>
      <c r="LEE274" s="11"/>
      <c r="LEF274" s="89"/>
      <c r="LEG274" s="87"/>
      <c r="LEH274" s="90"/>
      <c r="LEI274" s="91"/>
      <c r="LEJ274" s="86"/>
      <c r="LEK274" s="87"/>
      <c r="LEL274" s="87"/>
      <c r="LEM274" s="87"/>
      <c r="LEN274" s="87"/>
      <c r="LEO274" s="88"/>
      <c r="LEP274" s="12"/>
      <c r="LEQ274" s="12"/>
      <c r="LER274" s="88"/>
      <c r="LES274" s="88"/>
      <c r="LET274" s="11"/>
      <c r="LEU274" s="11"/>
      <c r="LEV274" s="89"/>
      <c r="LEW274" s="87"/>
      <c r="LEX274" s="90"/>
      <c r="LEY274" s="91"/>
      <c r="LEZ274" s="86"/>
      <c r="LFA274" s="87"/>
      <c r="LFB274" s="87"/>
      <c r="LFC274" s="87"/>
      <c r="LFD274" s="87"/>
      <c r="LFE274" s="88"/>
      <c r="LFF274" s="12"/>
      <c r="LFG274" s="12"/>
      <c r="LFH274" s="88"/>
      <c r="LFI274" s="88"/>
      <c r="LFJ274" s="11"/>
      <c r="LFK274" s="11"/>
      <c r="LFL274" s="89"/>
      <c r="LFM274" s="87"/>
      <c r="LFN274" s="90"/>
      <c r="LFO274" s="91"/>
      <c r="LFP274" s="86"/>
      <c r="LFQ274" s="87"/>
      <c r="LFR274" s="87"/>
      <c r="LFS274" s="87"/>
      <c r="LFT274" s="87"/>
      <c r="LFU274" s="88"/>
      <c r="LFV274" s="12"/>
      <c r="LFW274" s="12"/>
      <c r="LFX274" s="88"/>
      <c r="LFY274" s="88"/>
      <c r="LFZ274" s="11"/>
      <c r="LGA274" s="11"/>
      <c r="LGB274" s="89"/>
      <c r="LGC274" s="87"/>
      <c r="LGD274" s="90"/>
      <c r="LGE274" s="91"/>
      <c r="LGF274" s="86"/>
      <c r="LGG274" s="87"/>
      <c r="LGH274" s="87"/>
      <c r="LGI274" s="87"/>
      <c r="LGJ274" s="87"/>
      <c r="LGK274" s="88"/>
      <c r="LGL274" s="12"/>
      <c r="LGM274" s="12"/>
      <c r="LGN274" s="88"/>
      <c r="LGO274" s="88"/>
      <c r="LGP274" s="11"/>
      <c r="LGQ274" s="11"/>
      <c r="LGR274" s="89"/>
      <c r="LGS274" s="87"/>
      <c r="LGT274" s="90"/>
      <c r="LGU274" s="91"/>
      <c r="LGV274" s="86"/>
      <c r="LGW274" s="87"/>
      <c r="LGX274" s="87"/>
      <c r="LGY274" s="87"/>
      <c r="LGZ274" s="87"/>
      <c r="LHA274" s="88"/>
      <c r="LHB274" s="12"/>
      <c r="LHC274" s="12"/>
      <c r="LHD274" s="88"/>
      <c r="LHE274" s="88"/>
      <c r="LHF274" s="11"/>
      <c r="LHG274" s="11"/>
      <c r="LHH274" s="89"/>
      <c r="LHI274" s="87"/>
      <c r="LHJ274" s="90"/>
      <c r="LHK274" s="91"/>
      <c r="LHL274" s="86"/>
      <c r="LHM274" s="87"/>
      <c r="LHN274" s="87"/>
      <c r="LHO274" s="87"/>
      <c r="LHP274" s="87"/>
      <c r="LHQ274" s="88"/>
      <c r="LHR274" s="12"/>
      <c r="LHS274" s="12"/>
      <c r="LHT274" s="88"/>
      <c r="LHU274" s="88"/>
      <c r="LHV274" s="11"/>
      <c r="LHW274" s="11"/>
      <c r="LHX274" s="89"/>
      <c r="LHY274" s="87"/>
      <c r="LHZ274" s="90"/>
      <c r="LIA274" s="91"/>
      <c r="LIB274" s="86"/>
      <c r="LIC274" s="87"/>
      <c r="LID274" s="87"/>
      <c r="LIE274" s="87"/>
      <c r="LIF274" s="87"/>
      <c r="LIG274" s="88"/>
      <c r="LIH274" s="12"/>
      <c r="LII274" s="12"/>
      <c r="LIJ274" s="88"/>
      <c r="LIK274" s="88"/>
      <c r="LIL274" s="11"/>
      <c r="LIM274" s="11"/>
      <c r="LIN274" s="89"/>
      <c r="LIO274" s="87"/>
      <c r="LIP274" s="90"/>
      <c r="LIQ274" s="91"/>
      <c r="LIR274" s="86"/>
      <c r="LIS274" s="87"/>
      <c r="LIT274" s="87"/>
      <c r="LIU274" s="87"/>
      <c r="LIV274" s="87"/>
      <c r="LIW274" s="88"/>
      <c r="LIX274" s="12"/>
      <c r="LIY274" s="12"/>
      <c r="LIZ274" s="88"/>
      <c r="LJA274" s="88"/>
      <c r="LJB274" s="11"/>
      <c r="LJC274" s="11"/>
      <c r="LJD274" s="89"/>
      <c r="LJE274" s="87"/>
      <c r="LJF274" s="90"/>
      <c r="LJG274" s="91"/>
      <c r="LJH274" s="86"/>
      <c r="LJI274" s="87"/>
      <c r="LJJ274" s="87"/>
      <c r="LJK274" s="87"/>
      <c r="LJL274" s="87"/>
      <c r="LJM274" s="88"/>
      <c r="LJN274" s="12"/>
      <c r="LJO274" s="12"/>
      <c r="LJP274" s="88"/>
      <c r="LJQ274" s="88"/>
      <c r="LJR274" s="11"/>
      <c r="LJS274" s="11"/>
      <c r="LJT274" s="89"/>
      <c r="LJU274" s="87"/>
      <c r="LJV274" s="90"/>
      <c r="LJW274" s="91"/>
      <c r="LJX274" s="86"/>
      <c r="LJY274" s="87"/>
      <c r="LJZ274" s="87"/>
      <c r="LKA274" s="87"/>
      <c r="LKB274" s="87"/>
      <c r="LKC274" s="88"/>
      <c r="LKD274" s="12"/>
      <c r="LKE274" s="12"/>
      <c r="LKF274" s="88"/>
      <c r="LKG274" s="88"/>
      <c r="LKH274" s="11"/>
      <c r="LKI274" s="11"/>
      <c r="LKJ274" s="89"/>
      <c r="LKK274" s="87"/>
      <c r="LKL274" s="90"/>
      <c r="LKM274" s="91"/>
      <c r="LKN274" s="86"/>
      <c r="LKO274" s="87"/>
      <c r="LKP274" s="87"/>
      <c r="LKQ274" s="87"/>
      <c r="LKR274" s="87"/>
      <c r="LKS274" s="88"/>
      <c r="LKT274" s="12"/>
      <c r="LKU274" s="12"/>
      <c r="LKV274" s="88"/>
      <c r="LKW274" s="88"/>
      <c r="LKX274" s="11"/>
      <c r="LKY274" s="11"/>
      <c r="LKZ274" s="89"/>
      <c r="LLA274" s="87"/>
      <c r="LLB274" s="90"/>
      <c r="LLC274" s="91"/>
      <c r="LLD274" s="86"/>
      <c r="LLE274" s="87"/>
      <c r="LLF274" s="87"/>
      <c r="LLG274" s="87"/>
      <c r="LLH274" s="87"/>
      <c r="LLI274" s="88"/>
      <c r="LLJ274" s="12"/>
      <c r="LLK274" s="12"/>
      <c r="LLL274" s="88"/>
      <c r="LLM274" s="88"/>
      <c r="LLN274" s="11"/>
      <c r="LLO274" s="11"/>
      <c r="LLP274" s="89"/>
      <c r="LLQ274" s="87"/>
      <c r="LLR274" s="90"/>
      <c r="LLS274" s="91"/>
      <c r="LLT274" s="86"/>
      <c r="LLU274" s="87"/>
      <c r="LLV274" s="87"/>
      <c r="LLW274" s="87"/>
      <c r="LLX274" s="87"/>
      <c r="LLY274" s="88"/>
      <c r="LLZ274" s="12"/>
      <c r="LMA274" s="12"/>
      <c r="LMB274" s="88"/>
      <c r="LMC274" s="88"/>
      <c r="LMD274" s="11"/>
      <c r="LME274" s="11"/>
      <c r="LMF274" s="89"/>
      <c r="LMG274" s="87"/>
      <c r="LMH274" s="90"/>
      <c r="LMI274" s="91"/>
      <c r="LMJ274" s="86"/>
      <c r="LMK274" s="87"/>
      <c r="LML274" s="87"/>
      <c r="LMM274" s="87"/>
      <c r="LMN274" s="87"/>
      <c r="LMO274" s="88"/>
      <c r="LMP274" s="12"/>
      <c r="LMQ274" s="12"/>
      <c r="LMR274" s="88"/>
      <c r="LMS274" s="88"/>
      <c r="LMT274" s="11"/>
      <c r="LMU274" s="11"/>
      <c r="LMV274" s="89"/>
      <c r="LMW274" s="87"/>
      <c r="LMX274" s="90"/>
      <c r="LMY274" s="91"/>
      <c r="LMZ274" s="86"/>
      <c r="LNA274" s="87"/>
      <c r="LNB274" s="87"/>
      <c r="LNC274" s="87"/>
      <c r="LND274" s="87"/>
      <c r="LNE274" s="88"/>
      <c r="LNF274" s="12"/>
      <c r="LNG274" s="12"/>
      <c r="LNH274" s="88"/>
      <c r="LNI274" s="88"/>
      <c r="LNJ274" s="11"/>
      <c r="LNK274" s="11"/>
      <c r="LNL274" s="89"/>
      <c r="LNM274" s="87"/>
      <c r="LNN274" s="90"/>
      <c r="LNO274" s="91"/>
      <c r="LNP274" s="86"/>
      <c r="LNQ274" s="87"/>
      <c r="LNR274" s="87"/>
      <c r="LNS274" s="87"/>
      <c r="LNT274" s="87"/>
      <c r="LNU274" s="88"/>
      <c r="LNV274" s="12"/>
      <c r="LNW274" s="12"/>
      <c r="LNX274" s="88"/>
      <c r="LNY274" s="88"/>
      <c r="LNZ274" s="11"/>
      <c r="LOA274" s="11"/>
      <c r="LOB274" s="89"/>
      <c r="LOC274" s="87"/>
      <c r="LOD274" s="90"/>
      <c r="LOE274" s="91"/>
      <c r="LOF274" s="86"/>
      <c r="LOG274" s="87"/>
      <c r="LOH274" s="87"/>
      <c r="LOI274" s="87"/>
      <c r="LOJ274" s="87"/>
      <c r="LOK274" s="88"/>
      <c r="LOL274" s="12"/>
      <c r="LOM274" s="12"/>
      <c r="LON274" s="88"/>
      <c r="LOO274" s="88"/>
      <c r="LOP274" s="11"/>
      <c r="LOQ274" s="11"/>
      <c r="LOR274" s="89"/>
      <c r="LOS274" s="87"/>
      <c r="LOT274" s="90"/>
      <c r="LOU274" s="91"/>
      <c r="LOV274" s="86"/>
      <c r="LOW274" s="87"/>
      <c r="LOX274" s="87"/>
      <c r="LOY274" s="87"/>
      <c r="LOZ274" s="87"/>
      <c r="LPA274" s="88"/>
      <c r="LPB274" s="12"/>
      <c r="LPC274" s="12"/>
      <c r="LPD274" s="88"/>
      <c r="LPE274" s="88"/>
      <c r="LPF274" s="11"/>
      <c r="LPG274" s="11"/>
      <c r="LPH274" s="89"/>
      <c r="LPI274" s="87"/>
      <c r="LPJ274" s="90"/>
      <c r="LPK274" s="91"/>
      <c r="LPL274" s="86"/>
      <c r="LPM274" s="87"/>
      <c r="LPN274" s="87"/>
      <c r="LPO274" s="87"/>
      <c r="LPP274" s="87"/>
      <c r="LPQ274" s="88"/>
      <c r="LPR274" s="12"/>
      <c r="LPS274" s="12"/>
      <c r="LPT274" s="88"/>
      <c r="LPU274" s="88"/>
      <c r="LPV274" s="11"/>
      <c r="LPW274" s="11"/>
      <c r="LPX274" s="89"/>
      <c r="LPY274" s="87"/>
      <c r="LPZ274" s="90"/>
      <c r="LQA274" s="91"/>
      <c r="LQB274" s="86"/>
      <c r="LQC274" s="87"/>
      <c r="LQD274" s="87"/>
      <c r="LQE274" s="87"/>
      <c r="LQF274" s="87"/>
      <c r="LQG274" s="88"/>
      <c r="LQH274" s="12"/>
      <c r="LQI274" s="12"/>
      <c r="LQJ274" s="88"/>
      <c r="LQK274" s="88"/>
      <c r="LQL274" s="11"/>
      <c r="LQM274" s="11"/>
      <c r="LQN274" s="89"/>
      <c r="LQO274" s="87"/>
      <c r="LQP274" s="90"/>
      <c r="LQQ274" s="91"/>
      <c r="LQR274" s="86"/>
      <c r="LQS274" s="87"/>
      <c r="LQT274" s="87"/>
      <c r="LQU274" s="87"/>
      <c r="LQV274" s="87"/>
      <c r="LQW274" s="88"/>
      <c r="LQX274" s="12"/>
      <c r="LQY274" s="12"/>
      <c r="LQZ274" s="88"/>
      <c r="LRA274" s="88"/>
      <c r="LRB274" s="11"/>
      <c r="LRC274" s="11"/>
      <c r="LRD274" s="89"/>
      <c r="LRE274" s="87"/>
      <c r="LRF274" s="90"/>
      <c r="LRG274" s="91"/>
      <c r="LRH274" s="86"/>
      <c r="LRI274" s="87"/>
      <c r="LRJ274" s="87"/>
      <c r="LRK274" s="87"/>
      <c r="LRL274" s="87"/>
      <c r="LRM274" s="88"/>
      <c r="LRN274" s="12"/>
      <c r="LRO274" s="12"/>
      <c r="LRP274" s="88"/>
      <c r="LRQ274" s="88"/>
      <c r="LRR274" s="11"/>
      <c r="LRS274" s="11"/>
      <c r="LRT274" s="89"/>
      <c r="LRU274" s="87"/>
      <c r="LRV274" s="90"/>
      <c r="LRW274" s="91"/>
      <c r="LRX274" s="86"/>
      <c r="LRY274" s="87"/>
      <c r="LRZ274" s="87"/>
      <c r="LSA274" s="87"/>
      <c r="LSB274" s="87"/>
      <c r="LSC274" s="88"/>
      <c r="LSD274" s="12"/>
      <c r="LSE274" s="12"/>
      <c r="LSF274" s="88"/>
      <c r="LSG274" s="88"/>
      <c r="LSH274" s="11"/>
      <c r="LSI274" s="11"/>
      <c r="LSJ274" s="89"/>
      <c r="LSK274" s="87"/>
      <c r="LSL274" s="90"/>
      <c r="LSM274" s="91"/>
      <c r="LSN274" s="86"/>
      <c r="LSO274" s="87"/>
      <c r="LSP274" s="87"/>
      <c r="LSQ274" s="87"/>
      <c r="LSR274" s="87"/>
      <c r="LSS274" s="88"/>
      <c r="LST274" s="12"/>
      <c r="LSU274" s="12"/>
      <c r="LSV274" s="88"/>
      <c r="LSW274" s="88"/>
      <c r="LSX274" s="11"/>
      <c r="LSY274" s="11"/>
      <c r="LSZ274" s="89"/>
      <c r="LTA274" s="87"/>
      <c r="LTB274" s="90"/>
      <c r="LTC274" s="91"/>
      <c r="LTD274" s="86"/>
      <c r="LTE274" s="87"/>
      <c r="LTF274" s="87"/>
      <c r="LTG274" s="87"/>
      <c r="LTH274" s="87"/>
      <c r="LTI274" s="88"/>
      <c r="LTJ274" s="12"/>
      <c r="LTK274" s="12"/>
      <c r="LTL274" s="88"/>
      <c r="LTM274" s="88"/>
      <c r="LTN274" s="11"/>
      <c r="LTO274" s="11"/>
      <c r="LTP274" s="89"/>
      <c r="LTQ274" s="87"/>
      <c r="LTR274" s="90"/>
      <c r="LTS274" s="91"/>
      <c r="LTT274" s="86"/>
      <c r="LTU274" s="87"/>
      <c r="LTV274" s="87"/>
      <c r="LTW274" s="87"/>
      <c r="LTX274" s="87"/>
      <c r="LTY274" s="88"/>
      <c r="LTZ274" s="12"/>
      <c r="LUA274" s="12"/>
      <c r="LUB274" s="88"/>
      <c r="LUC274" s="88"/>
      <c r="LUD274" s="11"/>
      <c r="LUE274" s="11"/>
      <c r="LUF274" s="89"/>
      <c r="LUG274" s="87"/>
      <c r="LUH274" s="90"/>
      <c r="LUI274" s="91"/>
      <c r="LUJ274" s="86"/>
      <c r="LUK274" s="87"/>
      <c r="LUL274" s="87"/>
      <c r="LUM274" s="87"/>
      <c r="LUN274" s="87"/>
      <c r="LUO274" s="88"/>
      <c r="LUP274" s="12"/>
      <c r="LUQ274" s="12"/>
      <c r="LUR274" s="88"/>
      <c r="LUS274" s="88"/>
      <c r="LUT274" s="11"/>
      <c r="LUU274" s="11"/>
      <c r="LUV274" s="89"/>
      <c r="LUW274" s="87"/>
      <c r="LUX274" s="90"/>
      <c r="LUY274" s="91"/>
      <c r="LUZ274" s="86"/>
      <c r="LVA274" s="87"/>
      <c r="LVB274" s="87"/>
      <c r="LVC274" s="87"/>
      <c r="LVD274" s="87"/>
      <c r="LVE274" s="88"/>
      <c r="LVF274" s="12"/>
      <c r="LVG274" s="12"/>
      <c r="LVH274" s="88"/>
      <c r="LVI274" s="88"/>
      <c r="LVJ274" s="11"/>
      <c r="LVK274" s="11"/>
      <c r="LVL274" s="89"/>
      <c r="LVM274" s="87"/>
      <c r="LVN274" s="90"/>
      <c r="LVO274" s="91"/>
      <c r="LVP274" s="86"/>
      <c r="LVQ274" s="87"/>
      <c r="LVR274" s="87"/>
      <c r="LVS274" s="87"/>
      <c r="LVT274" s="87"/>
      <c r="LVU274" s="88"/>
      <c r="LVV274" s="12"/>
      <c r="LVW274" s="12"/>
      <c r="LVX274" s="88"/>
      <c r="LVY274" s="88"/>
      <c r="LVZ274" s="11"/>
      <c r="LWA274" s="11"/>
      <c r="LWB274" s="89"/>
      <c r="LWC274" s="87"/>
      <c r="LWD274" s="90"/>
      <c r="LWE274" s="91"/>
      <c r="LWF274" s="86"/>
      <c r="LWG274" s="87"/>
      <c r="LWH274" s="87"/>
      <c r="LWI274" s="87"/>
      <c r="LWJ274" s="87"/>
      <c r="LWK274" s="88"/>
      <c r="LWL274" s="12"/>
      <c r="LWM274" s="12"/>
      <c r="LWN274" s="88"/>
      <c r="LWO274" s="88"/>
      <c r="LWP274" s="11"/>
      <c r="LWQ274" s="11"/>
      <c r="LWR274" s="89"/>
      <c r="LWS274" s="87"/>
      <c r="LWT274" s="90"/>
      <c r="LWU274" s="91"/>
      <c r="LWV274" s="86"/>
      <c r="LWW274" s="87"/>
      <c r="LWX274" s="87"/>
      <c r="LWY274" s="87"/>
      <c r="LWZ274" s="87"/>
      <c r="LXA274" s="88"/>
      <c r="LXB274" s="12"/>
      <c r="LXC274" s="12"/>
      <c r="LXD274" s="88"/>
      <c r="LXE274" s="88"/>
      <c r="LXF274" s="11"/>
      <c r="LXG274" s="11"/>
      <c r="LXH274" s="89"/>
      <c r="LXI274" s="87"/>
      <c r="LXJ274" s="90"/>
      <c r="LXK274" s="91"/>
      <c r="LXL274" s="86"/>
      <c r="LXM274" s="87"/>
      <c r="LXN274" s="87"/>
      <c r="LXO274" s="87"/>
      <c r="LXP274" s="87"/>
      <c r="LXQ274" s="88"/>
      <c r="LXR274" s="12"/>
      <c r="LXS274" s="12"/>
      <c r="LXT274" s="88"/>
      <c r="LXU274" s="88"/>
      <c r="LXV274" s="11"/>
      <c r="LXW274" s="11"/>
      <c r="LXX274" s="89"/>
      <c r="LXY274" s="87"/>
      <c r="LXZ274" s="90"/>
      <c r="LYA274" s="91"/>
      <c r="LYB274" s="86"/>
      <c r="LYC274" s="87"/>
      <c r="LYD274" s="87"/>
      <c r="LYE274" s="87"/>
      <c r="LYF274" s="87"/>
      <c r="LYG274" s="88"/>
      <c r="LYH274" s="12"/>
      <c r="LYI274" s="12"/>
      <c r="LYJ274" s="88"/>
      <c r="LYK274" s="88"/>
      <c r="LYL274" s="11"/>
      <c r="LYM274" s="11"/>
      <c r="LYN274" s="89"/>
      <c r="LYO274" s="87"/>
      <c r="LYP274" s="90"/>
      <c r="LYQ274" s="91"/>
      <c r="LYR274" s="86"/>
      <c r="LYS274" s="87"/>
      <c r="LYT274" s="87"/>
      <c r="LYU274" s="87"/>
      <c r="LYV274" s="87"/>
      <c r="LYW274" s="88"/>
      <c r="LYX274" s="12"/>
      <c r="LYY274" s="12"/>
      <c r="LYZ274" s="88"/>
      <c r="LZA274" s="88"/>
      <c r="LZB274" s="11"/>
      <c r="LZC274" s="11"/>
      <c r="LZD274" s="89"/>
      <c r="LZE274" s="87"/>
      <c r="LZF274" s="90"/>
      <c r="LZG274" s="91"/>
      <c r="LZH274" s="86"/>
      <c r="LZI274" s="87"/>
      <c r="LZJ274" s="87"/>
      <c r="LZK274" s="87"/>
      <c r="LZL274" s="87"/>
      <c r="LZM274" s="88"/>
      <c r="LZN274" s="12"/>
      <c r="LZO274" s="12"/>
      <c r="LZP274" s="88"/>
      <c r="LZQ274" s="88"/>
      <c r="LZR274" s="11"/>
      <c r="LZS274" s="11"/>
      <c r="LZT274" s="89"/>
      <c r="LZU274" s="87"/>
      <c r="LZV274" s="90"/>
      <c r="LZW274" s="91"/>
      <c r="LZX274" s="86"/>
      <c r="LZY274" s="87"/>
      <c r="LZZ274" s="87"/>
      <c r="MAA274" s="87"/>
      <c r="MAB274" s="87"/>
      <c r="MAC274" s="88"/>
      <c r="MAD274" s="12"/>
      <c r="MAE274" s="12"/>
      <c r="MAF274" s="88"/>
      <c r="MAG274" s="88"/>
      <c r="MAH274" s="11"/>
      <c r="MAI274" s="11"/>
      <c r="MAJ274" s="89"/>
      <c r="MAK274" s="87"/>
      <c r="MAL274" s="90"/>
      <c r="MAM274" s="91"/>
      <c r="MAN274" s="86"/>
      <c r="MAO274" s="87"/>
      <c r="MAP274" s="87"/>
      <c r="MAQ274" s="87"/>
      <c r="MAR274" s="87"/>
      <c r="MAS274" s="88"/>
      <c r="MAT274" s="12"/>
      <c r="MAU274" s="12"/>
      <c r="MAV274" s="88"/>
      <c r="MAW274" s="88"/>
      <c r="MAX274" s="11"/>
      <c r="MAY274" s="11"/>
      <c r="MAZ274" s="89"/>
      <c r="MBA274" s="87"/>
      <c r="MBB274" s="90"/>
      <c r="MBC274" s="91"/>
      <c r="MBD274" s="86"/>
      <c r="MBE274" s="87"/>
      <c r="MBF274" s="87"/>
      <c r="MBG274" s="87"/>
      <c r="MBH274" s="87"/>
      <c r="MBI274" s="88"/>
      <c r="MBJ274" s="12"/>
      <c r="MBK274" s="12"/>
      <c r="MBL274" s="88"/>
      <c r="MBM274" s="88"/>
      <c r="MBN274" s="11"/>
      <c r="MBO274" s="11"/>
      <c r="MBP274" s="89"/>
      <c r="MBQ274" s="87"/>
      <c r="MBR274" s="90"/>
      <c r="MBS274" s="91"/>
      <c r="MBT274" s="86"/>
      <c r="MBU274" s="87"/>
      <c r="MBV274" s="87"/>
      <c r="MBW274" s="87"/>
      <c r="MBX274" s="87"/>
      <c r="MBY274" s="88"/>
      <c r="MBZ274" s="12"/>
      <c r="MCA274" s="12"/>
      <c r="MCB274" s="88"/>
      <c r="MCC274" s="88"/>
      <c r="MCD274" s="11"/>
      <c r="MCE274" s="11"/>
      <c r="MCF274" s="89"/>
      <c r="MCG274" s="87"/>
      <c r="MCH274" s="90"/>
      <c r="MCI274" s="91"/>
      <c r="MCJ274" s="86"/>
      <c r="MCK274" s="87"/>
      <c r="MCL274" s="87"/>
      <c r="MCM274" s="87"/>
      <c r="MCN274" s="87"/>
      <c r="MCO274" s="88"/>
      <c r="MCP274" s="12"/>
      <c r="MCQ274" s="12"/>
      <c r="MCR274" s="88"/>
      <c r="MCS274" s="88"/>
      <c r="MCT274" s="11"/>
      <c r="MCU274" s="11"/>
      <c r="MCV274" s="89"/>
      <c r="MCW274" s="87"/>
      <c r="MCX274" s="90"/>
      <c r="MCY274" s="91"/>
      <c r="MCZ274" s="86"/>
      <c r="MDA274" s="87"/>
      <c r="MDB274" s="87"/>
      <c r="MDC274" s="87"/>
      <c r="MDD274" s="87"/>
      <c r="MDE274" s="88"/>
      <c r="MDF274" s="12"/>
      <c r="MDG274" s="12"/>
      <c r="MDH274" s="88"/>
      <c r="MDI274" s="88"/>
      <c r="MDJ274" s="11"/>
      <c r="MDK274" s="11"/>
      <c r="MDL274" s="89"/>
      <c r="MDM274" s="87"/>
      <c r="MDN274" s="90"/>
      <c r="MDO274" s="91"/>
      <c r="MDP274" s="86"/>
      <c r="MDQ274" s="87"/>
      <c r="MDR274" s="87"/>
      <c r="MDS274" s="87"/>
      <c r="MDT274" s="87"/>
      <c r="MDU274" s="88"/>
      <c r="MDV274" s="12"/>
      <c r="MDW274" s="12"/>
      <c r="MDX274" s="88"/>
      <c r="MDY274" s="88"/>
      <c r="MDZ274" s="11"/>
      <c r="MEA274" s="11"/>
      <c r="MEB274" s="89"/>
      <c r="MEC274" s="87"/>
      <c r="MED274" s="90"/>
      <c r="MEE274" s="91"/>
      <c r="MEF274" s="86"/>
      <c r="MEG274" s="87"/>
      <c r="MEH274" s="87"/>
      <c r="MEI274" s="87"/>
      <c r="MEJ274" s="87"/>
      <c r="MEK274" s="88"/>
      <c r="MEL274" s="12"/>
      <c r="MEM274" s="12"/>
      <c r="MEN274" s="88"/>
      <c r="MEO274" s="88"/>
      <c r="MEP274" s="11"/>
      <c r="MEQ274" s="11"/>
      <c r="MER274" s="89"/>
      <c r="MES274" s="87"/>
      <c r="MET274" s="90"/>
      <c r="MEU274" s="91"/>
      <c r="MEV274" s="86"/>
      <c r="MEW274" s="87"/>
      <c r="MEX274" s="87"/>
      <c r="MEY274" s="87"/>
      <c r="MEZ274" s="87"/>
      <c r="MFA274" s="88"/>
      <c r="MFB274" s="12"/>
      <c r="MFC274" s="12"/>
      <c r="MFD274" s="88"/>
      <c r="MFE274" s="88"/>
      <c r="MFF274" s="11"/>
      <c r="MFG274" s="11"/>
      <c r="MFH274" s="89"/>
      <c r="MFI274" s="87"/>
      <c r="MFJ274" s="90"/>
      <c r="MFK274" s="91"/>
      <c r="MFL274" s="86"/>
      <c r="MFM274" s="87"/>
      <c r="MFN274" s="87"/>
      <c r="MFO274" s="87"/>
      <c r="MFP274" s="87"/>
      <c r="MFQ274" s="88"/>
      <c r="MFR274" s="12"/>
      <c r="MFS274" s="12"/>
      <c r="MFT274" s="88"/>
      <c r="MFU274" s="88"/>
      <c r="MFV274" s="11"/>
      <c r="MFW274" s="11"/>
      <c r="MFX274" s="89"/>
      <c r="MFY274" s="87"/>
      <c r="MFZ274" s="90"/>
      <c r="MGA274" s="91"/>
      <c r="MGB274" s="86"/>
      <c r="MGC274" s="87"/>
      <c r="MGD274" s="87"/>
      <c r="MGE274" s="87"/>
      <c r="MGF274" s="87"/>
      <c r="MGG274" s="88"/>
      <c r="MGH274" s="12"/>
      <c r="MGI274" s="12"/>
      <c r="MGJ274" s="88"/>
      <c r="MGK274" s="88"/>
      <c r="MGL274" s="11"/>
      <c r="MGM274" s="11"/>
      <c r="MGN274" s="89"/>
      <c r="MGO274" s="87"/>
      <c r="MGP274" s="90"/>
      <c r="MGQ274" s="91"/>
      <c r="MGR274" s="86"/>
      <c r="MGS274" s="87"/>
      <c r="MGT274" s="87"/>
      <c r="MGU274" s="87"/>
      <c r="MGV274" s="87"/>
      <c r="MGW274" s="88"/>
      <c r="MGX274" s="12"/>
      <c r="MGY274" s="12"/>
      <c r="MGZ274" s="88"/>
      <c r="MHA274" s="88"/>
      <c r="MHB274" s="11"/>
      <c r="MHC274" s="11"/>
      <c r="MHD274" s="89"/>
      <c r="MHE274" s="87"/>
      <c r="MHF274" s="90"/>
      <c r="MHG274" s="91"/>
      <c r="MHH274" s="86"/>
      <c r="MHI274" s="87"/>
      <c r="MHJ274" s="87"/>
      <c r="MHK274" s="87"/>
      <c r="MHL274" s="87"/>
      <c r="MHM274" s="88"/>
      <c r="MHN274" s="12"/>
      <c r="MHO274" s="12"/>
      <c r="MHP274" s="88"/>
      <c r="MHQ274" s="88"/>
      <c r="MHR274" s="11"/>
      <c r="MHS274" s="11"/>
      <c r="MHT274" s="89"/>
      <c r="MHU274" s="87"/>
      <c r="MHV274" s="90"/>
      <c r="MHW274" s="91"/>
      <c r="MHX274" s="86"/>
      <c r="MHY274" s="87"/>
      <c r="MHZ274" s="87"/>
      <c r="MIA274" s="87"/>
      <c r="MIB274" s="87"/>
      <c r="MIC274" s="88"/>
      <c r="MID274" s="12"/>
      <c r="MIE274" s="12"/>
      <c r="MIF274" s="88"/>
      <c r="MIG274" s="88"/>
      <c r="MIH274" s="11"/>
      <c r="MII274" s="11"/>
      <c r="MIJ274" s="89"/>
      <c r="MIK274" s="87"/>
      <c r="MIL274" s="90"/>
      <c r="MIM274" s="91"/>
      <c r="MIN274" s="86"/>
      <c r="MIO274" s="87"/>
      <c r="MIP274" s="87"/>
      <c r="MIQ274" s="87"/>
      <c r="MIR274" s="87"/>
      <c r="MIS274" s="88"/>
      <c r="MIT274" s="12"/>
      <c r="MIU274" s="12"/>
      <c r="MIV274" s="88"/>
      <c r="MIW274" s="88"/>
      <c r="MIX274" s="11"/>
      <c r="MIY274" s="11"/>
      <c r="MIZ274" s="89"/>
      <c r="MJA274" s="87"/>
      <c r="MJB274" s="90"/>
      <c r="MJC274" s="91"/>
      <c r="MJD274" s="86"/>
      <c r="MJE274" s="87"/>
      <c r="MJF274" s="87"/>
      <c r="MJG274" s="87"/>
      <c r="MJH274" s="87"/>
      <c r="MJI274" s="88"/>
      <c r="MJJ274" s="12"/>
      <c r="MJK274" s="12"/>
      <c r="MJL274" s="88"/>
      <c r="MJM274" s="88"/>
      <c r="MJN274" s="11"/>
      <c r="MJO274" s="11"/>
      <c r="MJP274" s="89"/>
      <c r="MJQ274" s="87"/>
      <c r="MJR274" s="90"/>
      <c r="MJS274" s="91"/>
      <c r="MJT274" s="86"/>
      <c r="MJU274" s="87"/>
      <c r="MJV274" s="87"/>
      <c r="MJW274" s="87"/>
      <c r="MJX274" s="87"/>
      <c r="MJY274" s="88"/>
      <c r="MJZ274" s="12"/>
      <c r="MKA274" s="12"/>
      <c r="MKB274" s="88"/>
      <c r="MKC274" s="88"/>
      <c r="MKD274" s="11"/>
      <c r="MKE274" s="11"/>
      <c r="MKF274" s="89"/>
      <c r="MKG274" s="87"/>
      <c r="MKH274" s="90"/>
      <c r="MKI274" s="91"/>
      <c r="MKJ274" s="86"/>
      <c r="MKK274" s="87"/>
      <c r="MKL274" s="87"/>
      <c r="MKM274" s="87"/>
      <c r="MKN274" s="87"/>
      <c r="MKO274" s="88"/>
      <c r="MKP274" s="12"/>
      <c r="MKQ274" s="12"/>
      <c r="MKR274" s="88"/>
      <c r="MKS274" s="88"/>
      <c r="MKT274" s="11"/>
      <c r="MKU274" s="11"/>
      <c r="MKV274" s="89"/>
      <c r="MKW274" s="87"/>
      <c r="MKX274" s="90"/>
      <c r="MKY274" s="91"/>
      <c r="MKZ274" s="86"/>
      <c r="MLA274" s="87"/>
      <c r="MLB274" s="87"/>
      <c r="MLC274" s="87"/>
      <c r="MLD274" s="87"/>
      <c r="MLE274" s="88"/>
      <c r="MLF274" s="12"/>
      <c r="MLG274" s="12"/>
      <c r="MLH274" s="88"/>
      <c r="MLI274" s="88"/>
      <c r="MLJ274" s="11"/>
      <c r="MLK274" s="11"/>
      <c r="MLL274" s="89"/>
      <c r="MLM274" s="87"/>
      <c r="MLN274" s="90"/>
      <c r="MLO274" s="91"/>
      <c r="MLP274" s="86"/>
      <c r="MLQ274" s="87"/>
      <c r="MLR274" s="87"/>
      <c r="MLS274" s="87"/>
      <c r="MLT274" s="87"/>
      <c r="MLU274" s="88"/>
      <c r="MLV274" s="12"/>
      <c r="MLW274" s="12"/>
      <c r="MLX274" s="88"/>
      <c r="MLY274" s="88"/>
      <c r="MLZ274" s="11"/>
      <c r="MMA274" s="11"/>
      <c r="MMB274" s="89"/>
      <c r="MMC274" s="87"/>
      <c r="MMD274" s="90"/>
      <c r="MME274" s="91"/>
      <c r="MMF274" s="86"/>
      <c r="MMG274" s="87"/>
      <c r="MMH274" s="87"/>
      <c r="MMI274" s="87"/>
      <c r="MMJ274" s="87"/>
      <c r="MMK274" s="88"/>
      <c r="MML274" s="12"/>
      <c r="MMM274" s="12"/>
      <c r="MMN274" s="88"/>
      <c r="MMO274" s="88"/>
      <c r="MMP274" s="11"/>
      <c r="MMQ274" s="11"/>
      <c r="MMR274" s="89"/>
      <c r="MMS274" s="87"/>
      <c r="MMT274" s="90"/>
      <c r="MMU274" s="91"/>
      <c r="MMV274" s="86"/>
      <c r="MMW274" s="87"/>
      <c r="MMX274" s="87"/>
      <c r="MMY274" s="87"/>
      <c r="MMZ274" s="87"/>
      <c r="MNA274" s="88"/>
      <c r="MNB274" s="12"/>
      <c r="MNC274" s="12"/>
      <c r="MND274" s="88"/>
      <c r="MNE274" s="88"/>
      <c r="MNF274" s="11"/>
      <c r="MNG274" s="11"/>
      <c r="MNH274" s="89"/>
      <c r="MNI274" s="87"/>
      <c r="MNJ274" s="90"/>
      <c r="MNK274" s="91"/>
      <c r="MNL274" s="86"/>
      <c r="MNM274" s="87"/>
      <c r="MNN274" s="87"/>
      <c r="MNO274" s="87"/>
      <c r="MNP274" s="87"/>
      <c r="MNQ274" s="88"/>
      <c r="MNR274" s="12"/>
      <c r="MNS274" s="12"/>
      <c r="MNT274" s="88"/>
      <c r="MNU274" s="88"/>
      <c r="MNV274" s="11"/>
      <c r="MNW274" s="11"/>
      <c r="MNX274" s="89"/>
      <c r="MNY274" s="87"/>
      <c r="MNZ274" s="90"/>
      <c r="MOA274" s="91"/>
      <c r="MOB274" s="86"/>
      <c r="MOC274" s="87"/>
      <c r="MOD274" s="87"/>
      <c r="MOE274" s="87"/>
      <c r="MOF274" s="87"/>
      <c r="MOG274" s="88"/>
      <c r="MOH274" s="12"/>
      <c r="MOI274" s="12"/>
      <c r="MOJ274" s="88"/>
      <c r="MOK274" s="88"/>
      <c r="MOL274" s="11"/>
      <c r="MOM274" s="11"/>
      <c r="MON274" s="89"/>
      <c r="MOO274" s="87"/>
      <c r="MOP274" s="90"/>
      <c r="MOQ274" s="91"/>
      <c r="MOR274" s="86"/>
      <c r="MOS274" s="87"/>
      <c r="MOT274" s="87"/>
      <c r="MOU274" s="87"/>
      <c r="MOV274" s="87"/>
      <c r="MOW274" s="88"/>
      <c r="MOX274" s="12"/>
      <c r="MOY274" s="12"/>
      <c r="MOZ274" s="88"/>
      <c r="MPA274" s="88"/>
      <c r="MPB274" s="11"/>
      <c r="MPC274" s="11"/>
      <c r="MPD274" s="89"/>
      <c r="MPE274" s="87"/>
      <c r="MPF274" s="90"/>
      <c r="MPG274" s="91"/>
      <c r="MPH274" s="86"/>
      <c r="MPI274" s="87"/>
      <c r="MPJ274" s="87"/>
      <c r="MPK274" s="87"/>
      <c r="MPL274" s="87"/>
      <c r="MPM274" s="88"/>
      <c r="MPN274" s="12"/>
      <c r="MPO274" s="12"/>
      <c r="MPP274" s="88"/>
      <c r="MPQ274" s="88"/>
      <c r="MPR274" s="11"/>
      <c r="MPS274" s="11"/>
      <c r="MPT274" s="89"/>
      <c r="MPU274" s="87"/>
      <c r="MPV274" s="90"/>
      <c r="MPW274" s="91"/>
      <c r="MPX274" s="86"/>
      <c r="MPY274" s="87"/>
      <c r="MPZ274" s="87"/>
      <c r="MQA274" s="87"/>
      <c r="MQB274" s="87"/>
      <c r="MQC274" s="88"/>
      <c r="MQD274" s="12"/>
      <c r="MQE274" s="12"/>
      <c r="MQF274" s="88"/>
      <c r="MQG274" s="88"/>
      <c r="MQH274" s="11"/>
      <c r="MQI274" s="11"/>
      <c r="MQJ274" s="89"/>
      <c r="MQK274" s="87"/>
      <c r="MQL274" s="90"/>
      <c r="MQM274" s="91"/>
      <c r="MQN274" s="86"/>
      <c r="MQO274" s="87"/>
      <c r="MQP274" s="87"/>
      <c r="MQQ274" s="87"/>
      <c r="MQR274" s="87"/>
      <c r="MQS274" s="88"/>
      <c r="MQT274" s="12"/>
      <c r="MQU274" s="12"/>
      <c r="MQV274" s="88"/>
      <c r="MQW274" s="88"/>
      <c r="MQX274" s="11"/>
      <c r="MQY274" s="11"/>
      <c r="MQZ274" s="89"/>
      <c r="MRA274" s="87"/>
      <c r="MRB274" s="90"/>
      <c r="MRC274" s="91"/>
      <c r="MRD274" s="86"/>
      <c r="MRE274" s="87"/>
      <c r="MRF274" s="87"/>
      <c r="MRG274" s="87"/>
      <c r="MRH274" s="87"/>
      <c r="MRI274" s="88"/>
      <c r="MRJ274" s="12"/>
      <c r="MRK274" s="12"/>
      <c r="MRL274" s="88"/>
      <c r="MRM274" s="88"/>
      <c r="MRN274" s="11"/>
      <c r="MRO274" s="11"/>
      <c r="MRP274" s="89"/>
      <c r="MRQ274" s="87"/>
      <c r="MRR274" s="90"/>
      <c r="MRS274" s="91"/>
      <c r="MRT274" s="86"/>
      <c r="MRU274" s="87"/>
      <c r="MRV274" s="87"/>
      <c r="MRW274" s="87"/>
      <c r="MRX274" s="87"/>
      <c r="MRY274" s="88"/>
      <c r="MRZ274" s="12"/>
      <c r="MSA274" s="12"/>
      <c r="MSB274" s="88"/>
      <c r="MSC274" s="88"/>
      <c r="MSD274" s="11"/>
      <c r="MSE274" s="11"/>
      <c r="MSF274" s="89"/>
      <c r="MSG274" s="87"/>
      <c r="MSH274" s="90"/>
      <c r="MSI274" s="91"/>
      <c r="MSJ274" s="86"/>
      <c r="MSK274" s="87"/>
      <c r="MSL274" s="87"/>
      <c r="MSM274" s="87"/>
      <c r="MSN274" s="87"/>
      <c r="MSO274" s="88"/>
      <c r="MSP274" s="12"/>
      <c r="MSQ274" s="12"/>
      <c r="MSR274" s="88"/>
      <c r="MSS274" s="88"/>
      <c r="MST274" s="11"/>
      <c r="MSU274" s="11"/>
      <c r="MSV274" s="89"/>
      <c r="MSW274" s="87"/>
      <c r="MSX274" s="90"/>
      <c r="MSY274" s="91"/>
      <c r="MSZ274" s="86"/>
      <c r="MTA274" s="87"/>
      <c r="MTB274" s="87"/>
      <c r="MTC274" s="87"/>
      <c r="MTD274" s="87"/>
      <c r="MTE274" s="88"/>
      <c r="MTF274" s="12"/>
      <c r="MTG274" s="12"/>
      <c r="MTH274" s="88"/>
      <c r="MTI274" s="88"/>
      <c r="MTJ274" s="11"/>
      <c r="MTK274" s="11"/>
      <c r="MTL274" s="89"/>
      <c r="MTM274" s="87"/>
      <c r="MTN274" s="90"/>
      <c r="MTO274" s="91"/>
      <c r="MTP274" s="86"/>
      <c r="MTQ274" s="87"/>
      <c r="MTR274" s="87"/>
      <c r="MTS274" s="87"/>
      <c r="MTT274" s="87"/>
      <c r="MTU274" s="88"/>
      <c r="MTV274" s="12"/>
      <c r="MTW274" s="12"/>
      <c r="MTX274" s="88"/>
      <c r="MTY274" s="88"/>
      <c r="MTZ274" s="11"/>
      <c r="MUA274" s="11"/>
      <c r="MUB274" s="89"/>
      <c r="MUC274" s="87"/>
      <c r="MUD274" s="90"/>
      <c r="MUE274" s="91"/>
      <c r="MUF274" s="86"/>
      <c r="MUG274" s="87"/>
      <c r="MUH274" s="87"/>
      <c r="MUI274" s="87"/>
      <c r="MUJ274" s="87"/>
      <c r="MUK274" s="88"/>
      <c r="MUL274" s="12"/>
      <c r="MUM274" s="12"/>
      <c r="MUN274" s="88"/>
      <c r="MUO274" s="88"/>
      <c r="MUP274" s="11"/>
      <c r="MUQ274" s="11"/>
      <c r="MUR274" s="89"/>
      <c r="MUS274" s="87"/>
      <c r="MUT274" s="90"/>
      <c r="MUU274" s="91"/>
      <c r="MUV274" s="86"/>
      <c r="MUW274" s="87"/>
      <c r="MUX274" s="87"/>
      <c r="MUY274" s="87"/>
      <c r="MUZ274" s="87"/>
      <c r="MVA274" s="88"/>
      <c r="MVB274" s="12"/>
      <c r="MVC274" s="12"/>
      <c r="MVD274" s="88"/>
      <c r="MVE274" s="88"/>
      <c r="MVF274" s="11"/>
      <c r="MVG274" s="11"/>
      <c r="MVH274" s="89"/>
      <c r="MVI274" s="87"/>
      <c r="MVJ274" s="90"/>
      <c r="MVK274" s="91"/>
      <c r="MVL274" s="86"/>
      <c r="MVM274" s="87"/>
      <c r="MVN274" s="87"/>
      <c r="MVO274" s="87"/>
      <c r="MVP274" s="87"/>
      <c r="MVQ274" s="88"/>
      <c r="MVR274" s="12"/>
      <c r="MVS274" s="12"/>
      <c r="MVT274" s="88"/>
      <c r="MVU274" s="88"/>
      <c r="MVV274" s="11"/>
      <c r="MVW274" s="11"/>
      <c r="MVX274" s="89"/>
      <c r="MVY274" s="87"/>
      <c r="MVZ274" s="90"/>
      <c r="MWA274" s="91"/>
      <c r="MWB274" s="86"/>
      <c r="MWC274" s="87"/>
      <c r="MWD274" s="87"/>
      <c r="MWE274" s="87"/>
      <c r="MWF274" s="87"/>
      <c r="MWG274" s="88"/>
      <c r="MWH274" s="12"/>
      <c r="MWI274" s="12"/>
      <c r="MWJ274" s="88"/>
      <c r="MWK274" s="88"/>
      <c r="MWL274" s="11"/>
      <c r="MWM274" s="11"/>
      <c r="MWN274" s="89"/>
      <c r="MWO274" s="87"/>
      <c r="MWP274" s="90"/>
      <c r="MWQ274" s="91"/>
      <c r="MWR274" s="86"/>
      <c r="MWS274" s="87"/>
      <c r="MWT274" s="87"/>
      <c r="MWU274" s="87"/>
      <c r="MWV274" s="87"/>
      <c r="MWW274" s="88"/>
      <c r="MWX274" s="12"/>
      <c r="MWY274" s="12"/>
      <c r="MWZ274" s="88"/>
      <c r="MXA274" s="88"/>
      <c r="MXB274" s="11"/>
      <c r="MXC274" s="11"/>
      <c r="MXD274" s="89"/>
      <c r="MXE274" s="87"/>
      <c r="MXF274" s="90"/>
      <c r="MXG274" s="91"/>
      <c r="MXH274" s="86"/>
      <c r="MXI274" s="87"/>
      <c r="MXJ274" s="87"/>
      <c r="MXK274" s="87"/>
      <c r="MXL274" s="87"/>
      <c r="MXM274" s="88"/>
      <c r="MXN274" s="12"/>
      <c r="MXO274" s="12"/>
      <c r="MXP274" s="88"/>
      <c r="MXQ274" s="88"/>
      <c r="MXR274" s="11"/>
      <c r="MXS274" s="11"/>
      <c r="MXT274" s="89"/>
      <c r="MXU274" s="87"/>
      <c r="MXV274" s="90"/>
      <c r="MXW274" s="91"/>
      <c r="MXX274" s="86"/>
      <c r="MXY274" s="87"/>
      <c r="MXZ274" s="87"/>
      <c r="MYA274" s="87"/>
      <c r="MYB274" s="87"/>
      <c r="MYC274" s="88"/>
      <c r="MYD274" s="12"/>
      <c r="MYE274" s="12"/>
      <c r="MYF274" s="88"/>
      <c r="MYG274" s="88"/>
      <c r="MYH274" s="11"/>
      <c r="MYI274" s="11"/>
      <c r="MYJ274" s="89"/>
      <c r="MYK274" s="87"/>
      <c r="MYL274" s="90"/>
      <c r="MYM274" s="91"/>
      <c r="MYN274" s="86"/>
      <c r="MYO274" s="87"/>
      <c r="MYP274" s="87"/>
      <c r="MYQ274" s="87"/>
      <c r="MYR274" s="87"/>
      <c r="MYS274" s="88"/>
      <c r="MYT274" s="12"/>
      <c r="MYU274" s="12"/>
      <c r="MYV274" s="88"/>
      <c r="MYW274" s="88"/>
      <c r="MYX274" s="11"/>
      <c r="MYY274" s="11"/>
      <c r="MYZ274" s="89"/>
      <c r="MZA274" s="87"/>
      <c r="MZB274" s="90"/>
      <c r="MZC274" s="91"/>
      <c r="MZD274" s="86"/>
      <c r="MZE274" s="87"/>
      <c r="MZF274" s="87"/>
      <c r="MZG274" s="87"/>
      <c r="MZH274" s="87"/>
      <c r="MZI274" s="88"/>
      <c r="MZJ274" s="12"/>
      <c r="MZK274" s="12"/>
      <c r="MZL274" s="88"/>
      <c r="MZM274" s="88"/>
      <c r="MZN274" s="11"/>
      <c r="MZO274" s="11"/>
      <c r="MZP274" s="89"/>
      <c r="MZQ274" s="87"/>
      <c r="MZR274" s="90"/>
      <c r="MZS274" s="91"/>
      <c r="MZT274" s="86"/>
      <c r="MZU274" s="87"/>
      <c r="MZV274" s="87"/>
      <c r="MZW274" s="87"/>
      <c r="MZX274" s="87"/>
      <c r="MZY274" s="88"/>
      <c r="MZZ274" s="12"/>
      <c r="NAA274" s="12"/>
      <c r="NAB274" s="88"/>
      <c r="NAC274" s="88"/>
      <c r="NAD274" s="11"/>
      <c r="NAE274" s="11"/>
      <c r="NAF274" s="89"/>
      <c r="NAG274" s="87"/>
      <c r="NAH274" s="90"/>
      <c r="NAI274" s="91"/>
      <c r="NAJ274" s="86"/>
      <c r="NAK274" s="87"/>
      <c r="NAL274" s="87"/>
      <c r="NAM274" s="87"/>
      <c r="NAN274" s="87"/>
      <c r="NAO274" s="88"/>
      <c r="NAP274" s="12"/>
      <c r="NAQ274" s="12"/>
      <c r="NAR274" s="88"/>
      <c r="NAS274" s="88"/>
      <c r="NAT274" s="11"/>
      <c r="NAU274" s="11"/>
      <c r="NAV274" s="89"/>
      <c r="NAW274" s="87"/>
      <c r="NAX274" s="90"/>
      <c r="NAY274" s="91"/>
      <c r="NAZ274" s="86"/>
      <c r="NBA274" s="87"/>
      <c r="NBB274" s="87"/>
      <c r="NBC274" s="87"/>
      <c r="NBD274" s="87"/>
      <c r="NBE274" s="88"/>
      <c r="NBF274" s="12"/>
      <c r="NBG274" s="12"/>
      <c r="NBH274" s="88"/>
      <c r="NBI274" s="88"/>
      <c r="NBJ274" s="11"/>
      <c r="NBK274" s="11"/>
      <c r="NBL274" s="89"/>
      <c r="NBM274" s="87"/>
      <c r="NBN274" s="90"/>
      <c r="NBO274" s="91"/>
      <c r="NBP274" s="86"/>
      <c r="NBQ274" s="87"/>
      <c r="NBR274" s="87"/>
      <c r="NBS274" s="87"/>
      <c r="NBT274" s="87"/>
      <c r="NBU274" s="88"/>
      <c r="NBV274" s="12"/>
      <c r="NBW274" s="12"/>
      <c r="NBX274" s="88"/>
      <c r="NBY274" s="88"/>
      <c r="NBZ274" s="11"/>
      <c r="NCA274" s="11"/>
      <c r="NCB274" s="89"/>
      <c r="NCC274" s="87"/>
      <c r="NCD274" s="90"/>
      <c r="NCE274" s="91"/>
      <c r="NCF274" s="86"/>
      <c r="NCG274" s="87"/>
      <c r="NCH274" s="87"/>
      <c r="NCI274" s="87"/>
      <c r="NCJ274" s="87"/>
      <c r="NCK274" s="88"/>
      <c r="NCL274" s="12"/>
      <c r="NCM274" s="12"/>
      <c r="NCN274" s="88"/>
      <c r="NCO274" s="88"/>
      <c r="NCP274" s="11"/>
      <c r="NCQ274" s="11"/>
      <c r="NCR274" s="89"/>
      <c r="NCS274" s="87"/>
      <c r="NCT274" s="90"/>
      <c r="NCU274" s="91"/>
      <c r="NCV274" s="86"/>
      <c r="NCW274" s="87"/>
      <c r="NCX274" s="87"/>
      <c r="NCY274" s="87"/>
      <c r="NCZ274" s="87"/>
      <c r="NDA274" s="88"/>
      <c r="NDB274" s="12"/>
      <c r="NDC274" s="12"/>
      <c r="NDD274" s="88"/>
      <c r="NDE274" s="88"/>
      <c r="NDF274" s="11"/>
      <c r="NDG274" s="11"/>
      <c r="NDH274" s="89"/>
      <c r="NDI274" s="87"/>
      <c r="NDJ274" s="90"/>
      <c r="NDK274" s="91"/>
      <c r="NDL274" s="86"/>
      <c r="NDM274" s="87"/>
      <c r="NDN274" s="87"/>
      <c r="NDO274" s="87"/>
      <c r="NDP274" s="87"/>
      <c r="NDQ274" s="88"/>
      <c r="NDR274" s="12"/>
      <c r="NDS274" s="12"/>
      <c r="NDT274" s="88"/>
      <c r="NDU274" s="88"/>
      <c r="NDV274" s="11"/>
      <c r="NDW274" s="11"/>
      <c r="NDX274" s="89"/>
      <c r="NDY274" s="87"/>
      <c r="NDZ274" s="90"/>
      <c r="NEA274" s="91"/>
      <c r="NEB274" s="86"/>
      <c r="NEC274" s="87"/>
      <c r="NED274" s="87"/>
      <c r="NEE274" s="87"/>
      <c r="NEF274" s="87"/>
      <c r="NEG274" s="88"/>
      <c r="NEH274" s="12"/>
      <c r="NEI274" s="12"/>
      <c r="NEJ274" s="88"/>
      <c r="NEK274" s="88"/>
      <c r="NEL274" s="11"/>
      <c r="NEM274" s="11"/>
      <c r="NEN274" s="89"/>
      <c r="NEO274" s="87"/>
      <c r="NEP274" s="90"/>
      <c r="NEQ274" s="91"/>
      <c r="NER274" s="86"/>
      <c r="NES274" s="87"/>
      <c r="NET274" s="87"/>
      <c r="NEU274" s="87"/>
      <c r="NEV274" s="87"/>
      <c r="NEW274" s="88"/>
      <c r="NEX274" s="12"/>
      <c r="NEY274" s="12"/>
      <c r="NEZ274" s="88"/>
      <c r="NFA274" s="88"/>
      <c r="NFB274" s="11"/>
      <c r="NFC274" s="11"/>
      <c r="NFD274" s="89"/>
      <c r="NFE274" s="87"/>
      <c r="NFF274" s="90"/>
      <c r="NFG274" s="91"/>
      <c r="NFH274" s="86"/>
      <c r="NFI274" s="87"/>
      <c r="NFJ274" s="87"/>
      <c r="NFK274" s="87"/>
      <c r="NFL274" s="87"/>
      <c r="NFM274" s="88"/>
      <c r="NFN274" s="12"/>
      <c r="NFO274" s="12"/>
      <c r="NFP274" s="88"/>
      <c r="NFQ274" s="88"/>
      <c r="NFR274" s="11"/>
      <c r="NFS274" s="11"/>
      <c r="NFT274" s="89"/>
      <c r="NFU274" s="87"/>
      <c r="NFV274" s="90"/>
      <c r="NFW274" s="91"/>
      <c r="NFX274" s="86"/>
      <c r="NFY274" s="87"/>
      <c r="NFZ274" s="87"/>
      <c r="NGA274" s="87"/>
      <c r="NGB274" s="87"/>
      <c r="NGC274" s="88"/>
      <c r="NGD274" s="12"/>
      <c r="NGE274" s="12"/>
      <c r="NGF274" s="88"/>
      <c r="NGG274" s="88"/>
      <c r="NGH274" s="11"/>
      <c r="NGI274" s="11"/>
      <c r="NGJ274" s="89"/>
      <c r="NGK274" s="87"/>
      <c r="NGL274" s="90"/>
      <c r="NGM274" s="91"/>
      <c r="NGN274" s="86"/>
      <c r="NGO274" s="87"/>
      <c r="NGP274" s="87"/>
      <c r="NGQ274" s="87"/>
      <c r="NGR274" s="87"/>
      <c r="NGS274" s="88"/>
      <c r="NGT274" s="12"/>
      <c r="NGU274" s="12"/>
      <c r="NGV274" s="88"/>
      <c r="NGW274" s="88"/>
      <c r="NGX274" s="11"/>
      <c r="NGY274" s="11"/>
      <c r="NGZ274" s="89"/>
      <c r="NHA274" s="87"/>
      <c r="NHB274" s="90"/>
      <c r="NHC274" s="91"/>
      <c r="NHD274" s="86"/>
      <c r="NHE274" s="87"/>
      <c r="NHF274" s="87"/>
      <c r="NHG274" s="87"/>
      <c r="NHH274" s="87"/>
      <c r="NHI274" s="88"/>
      <c r="NHJ274" s="12"/>
      <c r="NHK274" s="12"/>
      <c r="NHL274" s="88"/>
      <c r="NHM274" s="88"/>
      <c r="NHN274" s="11"/>
      <c r="NHO274" s="11"/>
      <c r="NHP274" s="89"/>
      <c r="NHQ274" s="87"/>
      <c r="NHR274" s="90"/>
      <c r="NHS274" s="91"/>
      <c r="NHT274" s="86"/>
      <c r="NHU274" s="87"/>
      <c r="NHV274" s="87"/>
      <c r="NHW274" s="87"/>
      <c r="NHX274" s="87"/>
      <c r="NHY274" s="88"/>
      <c r="NHZ274" s="12"/>
      <c r="NIA274" s="12"/>
      <c r="NIB274" s="88"/>
      <c r="NIC274" s="88"/>
      <c r="NID274" s="11"/>
      <c r="NIE274" s="11"/>
      <c r="NIF274" s="89"/>
      <c r="NIG274" s="87"/>
      <c r="NIH274" s="90"/>
      <c r="NII274" s="91"/>
      <c r="NIJ274" s="86"/>
      <c r="NIK274" s="87"/>
      <c r="NIL274" s="87"/>
      <c r="NIM274" s="87"/>
      <c r="NIN274" s="87"/>
      <c r="NIO274" s="88"/>
      <c r="NIP274" s="12"/>
      <c r="NIQ274" s="12"/>
      <c r="NIR274" s="88"/>
      <c r="NIS274" s="88"/>
      <c r="NIT274" s="11"/>
      <c r="NIU274" s="11"/>
      <c r="NIV274" s="89"/>
      <c r="NIW274" s="87"/>
      <c r="NIX274" s="90"/>
      <c r="NIY274" s="91"/>
      <c r="NIZ274" s="86"/>
      <c r="NJA274" s="87"/>
      <c r="NJB274" s="87"/>
      <c r="NJC274" s="87"/>
      <c r="NJD274" s="87"/>
      <c r="NJE274" s="88"/>
      <c r="NJF274" s="12"/>
      <c r="NJG274" s="12"/>
      <c r="NJH274" s="88"/>
      <c r="NJI274" s="88"/>
      <c r="NJJ274" s="11"/>
      <c r="NJK274" s="11"/>
      <c r="NJL274" s="89"/>
      <c r="NJM274" s="87"/>
      <c r="NJN274" s="90"/>
      <c r="NJO274" s="91"/>
      <c r="NJP274" s="86"/>
      <c r="NJQ274" s="87"/>
      <c r="NJR274" s="87"/>
      <c r="NJS274" s="87"/>
      <c r="NJT274" s="87"/>
      <c r="NJU274" s="88"/>
      <c r="NJV274" s="12"/>
      <c r="NJW274" s="12"/>
      <c r="NJX274" s="88"/>
      <c r="NJY274" s="88"/>
      <c r="NJZ274" s="11"/>
      <c r="NKA274" s="11"/>
      <c r="NKB274" s="89"/>
      <c r="NKC274" s="87"/>
      <c r="NKD274" s="90"/>
      <c r="NKE274" s="91"/>
      <c r="NKF274" s="86"/>
      <c r="NKG274" s="87"/>
      <c r="NKH274" s="87"/>
      <c r="NKI274" s="87"/>
      <c r="NKJ274" s="87"/>
      <c r="NKK274" s="88"/>
      <c r="NKL274" s="12"/>
      <c r="NKM274" s="12"/>
      <c r="NKN274" s="88"/>
      <c r="NKO274" s="88"/>
      <c r="NKP274" s="11"/>
      <c r="NKQ274" s="11"/>
      <c r="NKR274" s="89"/>
      <c r="NKS274" s="87"/>
      <c r="NKT274" s="90"/>
      <c r="NKU274" s="91"/>
      <c r="NKV274" s="86"/>
      <c r="NKW274" s="87"/>
      <c r="NKX274" s="87"/>
      <c r="NKY274" s="87"/>
      <c r="NKZ274" s="87"/>
      <c r="NLA274" s="88"/>
      <c r="NLB274" s="12"/>
      <c r="NLC274" s="12"/>
      <c r="NLD274" s="88"/>
      <c r="NLE274" s="88"/>
      <c r="NLF274" s="11"/>
      <c r="NLG274" s="11"/>
      <c r="NLH274" s="89"/>
      <c r="NLI274" s="87"/>
      <c r="NLJ274" s="90"/>
      <c r="NLK274" s="91"/>
      <c r="NLL274" s="86"/>
      <c r="NLM274" s="87"/>
      <c r="NLN274" s="87"/>
      <c r="NLO274" s="87"/>
      <c r="NLP274" s="87"/>
      <c r="NLQ274" s="88"/>
      <c r="NLR274" s="12"/>
      <c r="NLS274" s="12"/>
      <c r="NLT274" s="88"/>
      <c r="NLU274" s="88"/>
      <c r="NLV274" s="11"/>
      <c r="NLW274" s="11"/>
      <c r="NLX274" s="89"/>
      <c r="NLY274" s="87"/>
      <c r="NLZ274" s="90"/>
      <c r="NMA274" s="91"/>
      <c r="NMB274" s="86"/>
      <c r="NMC274" s="87"/>
      <c r="NMD274" s="87"/>
      <c r="NME274" s="87"/>
      <c r="NMF274" s="87"/>
      <c r="NMG274" s="88"/>
      <c r="NMH274" s="12"/>
      <c r="NMI274" s="12"/>
      <c r="NMJ274" s="88"/>
      <c r="NMK274" s="88"/>
      <c r="NML274" s="11"/>
      <c r="NMM274" s="11"/>
      <c r="NMN274" s="89"/>
      <c r="NMO274" s="87"/>
      <c r="NMP274" s="90"/>
      <c r="NMQ274" s="91"/>
      <c r="NMR274" s="86"/>
      <c r="NMS274" s="87"/>
      <c r="NMT274" s="87"/>
      <c r="NMU274" s="87"/>
      <c r="NMV274" s="87"/>
      <c r="NMW274" s="88"/>
      <c r="NMX274" s="12"/>
      <c r="NMY274" s="12"/>
      <c r="NMZ274" s="88"/>
      <c r="NNA274" s="88"/>
      <c r="NNB274" s="11"/>
      <c r="NNC274" s="11"/>
      <c r="NND274" s="89"/>
      <c r="NNE274" s="87"/>
      <c r="NNF274" s="90"/>
      <c r="NNG274" s="91"/>
      <c r="NNH274" s="86"/>
      <c r="NNI274" s="87"/>
      <c r="NNJ274" s="87"/>
      <c r="NNK274" s="87"/>
      <c r="NNL274" s="87"/>
      <c r="NNM274" s="88"/>
      <c r="NNN274" s="12"/>
      <c r="NNO274" s="12"/>
      <c r="NNP274" s="88"/>
      <c r="NNQ274" s="88"/>
      <c r="NNR274" s="11"/>
      <c r="NNS274" s="11"/>
      <c r="NNT274" s="89"/>
      <c r="NNU274" s="87"/>
      <c r="NNV274" s="90"/>
      <c r="NNW274" s="91"/>
      <c r="NNX274" s="86"/>
      <c r="NNY274" s="87"/>
      <c r="NNZ274" s="87"/>
      <c r="NOA274" s="87"/>
      <c r="NOB274" s="87"/>
      <c r="NOC274" s="88"/>
      <c r="NOD274" s="12"/>
      <c r="NOE274" s="12"/>
      <c r="NOF274" s="88"/>
      <c r="NOG274" s="88"/>
      <c r="NOH274" s="11"/>
      <c r="NOI274" s="11"/>
      <c r="NOJ274" s="89"/>
      <c r="NOK274" s="87"/>
      <c r="NOL274" s="90"/>
      <c r="NOM274" s="91"/>
      <c r="NON274" s="86"/>
      <c r="NOO274" s="87"/>
      <c r="NOP274" s="87"/>
      <c r="NOQ274" s="87"/>
      <c r="NOR274" s="87"/>
      <c r="NOS274" s="88"/>
      <c r="NOT274" s="12"/>
      <c r="NOU274" s="12"/>
      <c r="NOV274" s="88"/>
      <c r="NOW274" s="88"/>
      <c r="NOX274" s="11"/>
      <c r="NOY274" s="11"/>
      <c r="NOZ274" s="89"/>
      <c r="NPA274" s="87"/>
      <c r="NPB274" s="90"/>
      <c r="NPC274" s="91"/>
      <c r="NPD274" s="86"/>
      <c r="NPE274" s="87"/>
      <c r="NPF274" s="87"/>
      <c r="NPG274" s="87"/>
      <c r="NPH274" s="87"/>
      <c r="NPI274" s="88"/>
      <c r="NPJ274" s="12"/>
      <c r="NPK274" s="12"/>
      <c r="NPL274" s="88"/>
      <c r="NPM274" s="88"/>
      <c r="NPN274" s="11"/>
      <c r="NPO274" s="11"/>
      <c r="NPP274" s="89"/>
      <c r="NPQ274" s="87"/>
      <c r="NPR274" s="90"/>
      <c r="NPS274" s="91"/>
      <c r="NPT274" s="86"/>
      <c r="NPU274" s="87"/>
      <c r="NPV274" s="87"/>
      <c r="NPW274" s="87"/>
      <c r="NPX274" s="87"/>
      <c r="NPY274" s="88"/>
      <c r="NPZ274" s="12"/>
      <c r="NQA274" s="12"/>
      <c r="NQB274" s="88"/>
      <c r="NQC274" s="88"/>
      <c r="NQD274" s="11"/>
      <c r="NQE274" s="11"/>
      <c r="NQF274" s="89"/>
      <c r="NQG274" s="87"/>
      <c r="NQH274" s="90"/>
      <c r="NQI274" s="91"/>
      <c r="NQJ274" s="86"/>
      <c r="NQK274" s="87"/>
      <c r="NQL274" s="87"/>
      <c r="NQM274" s="87"/>
      <c r="NQN274" s="87"/>
      <c r="NQO274" s="88"/>
      <c r="NQP274" s="12"/>
      <c r="NQQ274" s="12"/>
      <c r="NQR274" s="88"/>
      <c r="NQS274" s="88"/>
      <c r="NQT274" s="11"/>
      <c r="NQU274" s="11"/>
      <c r="NQV274" s="89"/>
      <c r="NQW274" s="87"/>
      <c r="NQX274" s="90"/>
      <c r="NQY274" s="91"/>
      <c r="NQZ274" s="86"/>
      <c r="NRA274" s="87"/>
      <c r="NRB274" s="87"/>
      <c r="NRC274" s="87"/>
      <c r="NRD274" s="87"/>
      <c r="NRE274" s="88"/>
      <c r="NRF274" s="12"/>
      <c r="NRG274" s="12"/>
      <c r="NRH274" s="88"/>
      <c r="NRI274" s="88"/>
      <c r="NRJ274" s="11"/>
      <c r="NRK274" s="11"/>
      <c r="NRL274" s="89"/>
      <c r="NRM274" s="87"/>
      <c r="NRN274" s="90"/>
      <c r="NRO274" s="91"/>
      <c r="NRP274" s="86"/>
      <c r="NRQ274" s="87"/>
      <c r="NRR274" s="87"/>
      <c r="NRS274" s="87"/>
      <c r="NRT274" s="87"/>
      <c r="NRU274" s="88"/>
      <c r="NRV274" s="12"/>
      <c r="NRW274" s="12"/>
      <c r="NRX274" s="88"/>
      <c r="NRY274" s="88"/>
      <c r="NRZ274" s="11"/>
      <c r="NSA274" s="11"/>
      <c r="NSB274" s="89"/>
      <c r="NSC274" s="87"/>
      <c r="NSD274" s="90"/>
      <c r="NSE274" s="91"/>
      <c r="NSF274" s="86"/>
      <c r="NSG274" s="87"/>
      <c r="NSH274" s="87"/>
      <c r="NSI274" s="87"/>
      <c r="NSJ274" s="87"/>
      <c r="NSK274" s="88"/>
      <c r="NSL274" s="12"/>
      <c r="NSM274" s="12"/>
      <c r="NSN274" s="88"/>
      <c r="NSO274" s="88"/>
      <c r="NSP274" s="11"/>
      <c r="NSQ274" s="11"/>
      <c r="NSR274" s="89"/>
      <c r="NSS274" s="87"/>
      <c r="NST274" s="90"/>
      <c r="NSU274" s="91"/>
      <c r="NSV274" s="86"/>
      <c r="NSW274" s="87"/>
      <c r="NSX274" s="87"/>
      <c r="NSY274" s="87"/>
      <c r="NSZ274" s="87"/>
      <c r="NTA274" s="88"/>
      <c r="NTB274" s="12"/>
      <c r="NTC274" s="12"/>
      <c r="NTD274" s="88"/>
      <c r="NTE274" s="88"/>
      <c r="NTF274" s="11"/>
      <c r="NTG274" s="11"/>
      <c r="NTH274" s="89"/>
      <c r="NTI274" s="87"/>
      <c r="NTJ274" s="90"/>
      <c r="NTK274" s="91"/>
      <c r="NTL274" s="86"/>
      <c r="NTM274" s="87"/>
      <c r="NTN274" s="87"/>
      <c r="NTO274" s="87"/>
      <c r="NTP274" s="87"/>
      <c r="NTQ274" s="88"/>
      <c r="NTR274" s="12"/>
      <c r="NTS274" s="12"/>
      <c r="NTT274" s="88"/>
      <c r="NTU274" s="88"/>
      <c r="NTV274" s="11"/>
      <c r="NTW274" s="11"/>
      <c r="NTX274" s="89"/>
      <c r="NTY274" s="87"/>
      <c r="NTZ274" s="90"/>
      <c r="NUA274" s="91"/>
      <c r="NUB274" s="86"/>
      <c r="NUC274" s="87"/>
      <c r="NUD274" s="87"/>
      <c r="NUE274" s="87"/>
      <c r="NUF274" s="87"/>
      <c r="NUG274" s="88"/>
      <c r="NUH274" s="12"/>
      <c r="NUI274" s="12"/>
      <c r="NUJ274" s="88"/>
      <c r="NUK274" s="88"/>
      <c r="NUL274" s="11"/>
      <c r="NUM274" s="11"/>
      <c r="NUN274" s="89"/>
      <c r="NUO274" s="87"/>
      <c r="NUP274" s="90"/>
      <c r="NUQ274" s="91"/>
      <c r="NUR274" s="86"/>
      <c r="NUS274" s="87"/>
      <c r="NUT274" s="87"/>
      <c r="NUU274" s="87"/>
      <c r="NUV274" s="87"/>
      <c r="NUW274" s="88"/>
      <c r="NUX274" s="12"/>
      <c r="NUY274" s="12"/>
      <c r="NUZ274" s="88"/>
      <c r="NVA274" s="88"/>
      <c r="NVB274" s="11"/>
      <c r="NVC274" s="11"/>
      <c r="NVD274" s="89"/>
      <c r="NVE274" s="87"/>
      <c r="NVF274" s="90"/>
      <c r="NVG274" s="91"/>
      <c r="NVH274" s="86"/>
      <c r="NVI274" s="87"/>
      <c r="NVJ274" s="87"/>
      <c r="NVK274" s="87"/>
      <c r="NVL274" s="87"/>
      <c r="NVM274" s="88"/>
      <c r="NVN274" s="12"/>
      <c r="NVO274" s="12"/>
      <c r="NVP274" s="88"/>
      <c r="NVQ274" s="88"/>
      <c r="NVR274" s="11"/>
      <c r="NVS274" s="11"/>
      <c r="NVT274" s="89"/>
      <c r="NVU274" s="87"/>
      <c r="NVV274" s="90"/>
      <c r="NVW274" s="91"/>
      <c r="NVX274" s="86"/>
      <c r="NVY274" s="87"/>
      <c r="NVZ274" s="87"/>
      <c r="NWA274" s="87"/>
      <c r="NWB274" s="87"/>
      <c r="NWC274" s="88"/>
      <c r="NWD274" s="12"/>
      <c r="NWE274" s="12"/>
      <c r="NWF274" s="88"/>
      <c r="NWG274" s="88"/>
      <c r="NWH274" s="11"/>
      <c r="NWI274" s="11"/>
      <c r="NWJ274" s="89"/>
      <c r="NWK274" s="87"/>
      <c r="NWL274" s="90"/>
      <c r="NWM274" s="91"/>
      <c r="NWN274" s="86"/>
      <c r="NWO274" s="87"/>
      <c r="NWP274" s="87"/>
      <c r="NWQ274" s="87"/>
      <c r="NWR274" s="87"/>
      <c r="NWS274" s="88"/>
      <c r="NWT274" s="12"/>
      <c r="NWU274" s="12"/>
      <c r="NWV274" s="88"/>
      <c r="NWW274" s="88"/>
      <c r="NWX274" s="11"/>
      <c r="NWY274" s="11"/>
      <c r="NWZ274" s="89"/>
      <c r="NXA274" s="87"/>
      <c r="NXB274" s="90"/>
      <c r="NXC274" s="91"/>
      <c r="NXD274" s="86"/>
      <c r="NXE274" s="87"/>
      <c r="NXF274" s="87"/>
      <c r="NXG274" s="87"/>
      <c r="NXH274" s="87"/>
      <c r="NXI274" s="88"/>
      <c r="NXJ274" s="12"/>
      <c r="NXK274" s="12"/>
      <c r="NXL274" s="88"/>
      <c r="NXM274" s="88"/>
      <c r="NXN274" s="11"/>
      <c r="NXO274" s="11"/>
      <c r="NXP274" s="89"/>
      <c r="NXQ274" s="87"/>
      <c r="NXR274" s="90"/>
      <c r="NXS274" s="91"/>
      <c r="NXT274" s="86"/>
      <c r="NXU274" s="87"/>
      <c r="NXV274" s="87"/>
      <c r="NXW274" s="87"/>
      <c r="NXX274" s="87"/>
      <c r="NXY274" s="88"/>
      <c r="NXZ274" s="12"/>
      <c r="NYA274" s="12"/>
      <c r="NYB274" s="88"/>
      <c r="NYC274" s="88"/>
      <c r="NYD274" s="11"/>
      <c r="NYE274" s="11"/>
      <c r="NYF274" s="89"/>
      <c r="NYG274" s="87"/>
      <c r="NYH274" s="90"/>
      <c r="NYI274" s="91"/>
      <c r="NYJ274" s="86"/>
      <c r="NYK274" s="87"/>
      <c r="NYL274" s="87"/>
      <c r="NYM274" s="87"/>
      <c r="NYN274" s="87"/>
      <c r="NYO274" s="88"/>
      <c r="NYP274" s="12"/>
      <c r="NYQ274" s="12"/>
      <c r="NYR274" s="88"/>
      <c r="NYS274" s="88"/>
      <c r="NYT274" s="11"/>
      <c r="NYU274" s="11"/>
      <c r="NYV274" s="89"/>
      <c r="NYW274" s="87"/>
      <c r="NYX274" s="90"/>
      <c r="NYY274" s="91"/>
      <c r="NYZ274" s="86"/>
      <c r="NZA274" s="87"/>
      <c r="NZB274" s="87"/>
      <c r="NZC274" s="87"/>
      <c r="NZD274" s="87"/>
      <c r="NZE274" s="88"/>
      <c r="NZF274" s="12"/>
      <c r="NZG274" s="12"/>
      <c r="NZH274" s="88"/>
      <c r="NZI274" s="88"/>
      <c r="NZJ274" s="11"/>
      <c r="NZK274" s="11"/>
      <c r="NZL274" s="89"/>
      <c r="NZM274" s="87"/>
      <c r="NZN274" s="90"/>
      <c r="NZO274" s="91"/>
      <c r="NZP274" s="86"/>
      <c r="NZQ274" s="87"/>
      <c r="NZR274" s="87"/>
      <c r="NZS274" s="87"/>
      <c r="NZT274" s="87"/>
      <c r="NZU274" s="88"/>
      <c r="NZV274" s="12"/>
      <c r="NZW274" s="12"/>
      <c r="NZX274" s="88"/>
      <c r="NZY274" s="88"/>
      <c r="NZZ274" s="11"/>
      <c r="OAA274" s="11"/>
      <c r="OAB274" s="89"/>
      <c r="OAC274" s="87"/>
      <c r="OAD274" s="90"/>
      <c r="OAE274" s="91"/>
      <c r="OAF274" s="86"/>
      <c r="OAG274" s="87"/>
      <c r="OAH274" s="87"/>
      <c r="OAI274" s="87"/>
      <c r="OAJ274" s="87"/>
      <c r="OAK274" s="88"/>
      <c r="OAL274" s="12"/>
      <c r="OAM274" s="12"/>
      <c r="OAN274" s="88"/>
      <c r="OAO274" s="88"/>
      <c r="OAP274" s="11"/>
      <c r="OAQ274" s="11"/>
      <c r="OAR274" s="89"/>
      <c r="OAS274" s="87"/>
      <c r="OAT274" s="90"/>
      <c r="OAU274" s="91"/>
      <c r="OAV274" s="86"/>
      <c r="OAW274" s="87"/>
      <c r="OAX274" s="87"/>
      <c r="OAY274" s="87"/>
      <c r="OAZ274" s="87"/>
      <c r="OBA274" s="88"/>
      <c r="OBB274" s="12"/>
      <c r="OBC274" s="12"/>
      <c r="OBD274" s="88"/>
      <c r="OBE274" s="88"/>
      <c r="OBF274" s="11"/>
      <c r="OBG274" s="11"/>
      <c r="OBH274" s="89"/>
      <c r="OBI274" s="87"/>
      <c r="OBJ274" s="90"/>
      <c r="OBK274" s="91"/>
      <c r="OBL274" s="86"/>
      <c r="OBM274" s="87"/>
      <c r="OBN274" s="87"/>
      <c r="OBO274" s="87"/>
      <c r="OBP274" s="87"/>
      <c r="OBQ274" s="88"/>
      <c r="OBR274" s="12"/>
      <c r="OBS274" s="12"/>
      <c r="OBT274" s="88"/>
      <c r="OBU274" s="88"/>
      <c r="OBV274" s="11"/>
      <c r="OBW274" s="11"/>
      <c r="OBX274" s="89"/>
      <c r="OBY274" s="87"/>
      <c r="OBZ274" s="90"/>
      <c r="OCA274" s="91"/>
      <c r="OCB274" s="86"/>
      <c r="OCC274" s="87"/>
      <c r="OCD274" s="87"/>
      <c r="OCE274" s="87"/>
      <c r="OCF274" s="87"/>
      <c r="OCG274" s="88"/>
      <c r="OCH274" s="12"/>
      <c r="OCI274" s="12"/>
      <c r="OCJ274" s="88"/>
      <c r="OCK274" s="88"/>
      <c r="OCL274" s="11"/>
      <c r="OCM274" s="11"/>
      <c r="OCN274" s="89"/>
      <c r="OCO274" s="87"/>
      <c r="OCP274" s="90"/>
      <c r="OCQ274" s="91"/>
      <c r="OCR274" s="86"/>
      <c r="OCS274" s="87"/>
      <c r="OCT274" s="87"/>
      <c r="OCU274" s="87"/>
      <c r="OCV274" s="87"/>
      <c r="OCW274" s="88"/>
      <c r="OCX274" s="12"/>
      <c r="OCY274" s="12"/>
      <c r="OCZ274" s="88"/>
      <c r="ODA274" s="88"/>
      <c r="ODB274" s="11"/>
      <c r="ODC274" s="11"/>
      <c r="ODD274" s="89"/>
      <c r="ODE274" s="87"/>
      <c r="ODF274" s="90"/>
      <c r="ODG274" s="91"/>
      <c r="ODH274" s="86"/>
      <c r="ODI274" s="87"/>
      <c r="ODJ274" s="87"/>
      <c r="ODK274" s="87"/>
      <c r="ODL274" s="87"/>
      <c r="ODM274" s="88"/>
      <c r="ODN274" s="12"/>
      <c r="ODO274" s="12"/>
      <c r="ODP274" s="88"/>
      <c r="ODQ274" s="88"/>
      <c r="ODR274" s="11"/>
      <c r="ODS274" s="11"/>
      <c r="ODT274" s="89"/>
      <c r="ODU274" s="87"/>
      <c r="ODV274" s="90"/>
      <c r="ODW274" s="91"/>
      <c r="ODX274" s="86"/>
      <c r="ODY274" s="87"/>
      <c r="ODZ274" s="87"/>
      <c r="OEA274" s="87"/>
      <c r="OEB274" s="87"/>
      <c r="OEC274" s="88"/>
      <c r="OED274" s="12"/>
      <c r="OEE274" s="12"/>
      <c r="OEF274" s="88"/>
      <c r="OEG274" s="88"/>
      <c r="OEH274" s="11"/>
      <c r="OEI274" s="11"/>
      <c r="OEJ274" s="89"/>
      <c r="OEK274" s="87"/>
      <c r="OEL274" s="90"/>
      <c r="OEM274" s="91"/>
      <c r="OEN274" s="86"/>
      <c r="OEO274" s="87"/>
      <c r="OEP274" s="87"/>
      <c r="OEQ274" s="87"/>
      <c r="OER274" s="87"/>
      <c r="OES274" s="88"/>
      <c r="OET274" s="12"/>
      <c r="OEU274" s="12"/>
      <c r="OEV274" s="88"/>
      <c r="OEW274" s="88"/>
      <c r="OEX274" s="11"/>
      <c r="OEY274" s="11"/>
      <c r="OEZ274" s="89"/>
      <c r="OFA274" s="87"/>
      <c r="OFB274" s="90"/>
      <c r="OFC274" s="91"/>
      <c r="OFD274" s="86"/>
      <c r="OFE274" s="87"/>
      <c r="OFF274" s="87"/>
      <c r="OFG274" s="87"/>
      <c r="OFH274" s="87"/>
      <c r="OFI274" s="88"/>
      <c r="OFJ274" s="12"/>
      <c r="OFK274" s="12"/>
      <c r="OFL274" s="88"/>
      <c r="OFM274" s="88"/>
      <c r="OFN274" s="11"/>
      <c r="OFO274" s="11"/>
      <c r="OFP274" s="89"/>
      <c r="OFQ274" s="87"/>
      <c r="OFR274" s="90"/>
      <c r="OFS274" s="91"/>
      <c r="OFT274" s="86"/>
      <c r="OFU274" s="87"/>
      <c r="OFV274" s="87"/>
      <c r="OFW274" s="87"/>
      <c r="OFX274" s="87"/>
      <c r="OFY274" s="88"/>
      <c r="OFZ274" s="12"/>
      <c r="OGA274" s="12"/>
      <c r="OGB274" s="88"/>
      <c r="OGC274" s="88"/>
      <c r="OGD274" s="11"/>
      <c r="OGE274" s="11"/>
      <c r="OGF274" s="89"/>
      <c r="OGG274" s="87"/>
      <c r="OGH274" s="90"/>
      <c r="OGI274" s="91"/>
      <c r="OGJ274" s="86"/>
      <c r="OGK274" s="87"/>
      <c r="OGL274" s="87"/>
      <c r="OGM274" s="87"/>
      <c r="OGN274" s="87"/>
      <c r="OGO274" s="88"/>
      <c r="OGP274" s="12"/>
      <c r="OGQ274" s="12"/>
      <c r="OGR274" s="88"/>
      <c r="OGS274" s="88"/>
      <c r="OGT274" s="11"/>
      <c r="OGU274" s="11"/>
      <c r="OGV274" s="89"/>
      <c r="OGW274" s="87"/>
      <c r="OGX274" s="90"/>
      <c r="OGY274" s="91"/>
      <c r="OGZ274" s="86"/>
      <c r="OHA274" s="87"/>
      <c r="OHB274" s="87"/>
      <c r="OHC274" s="87"/>
      <c r="OHD274" s="87"/>
      <c r="OHE274" s="88"/>
      <c r="OHF274" s="12"/>
      <c r="OHG274" s="12"/>
      <c r="OHH274" s="88"/>
      <c r="OHI274" s="88"/>
      <c r="OHJ274" s="11"/>
      <c r="OHK274" s="11"/>
      <c r="OHL274" s="89"/>
      <c r="OHM274" s="87"/>
      <c r="OHN274" s="90"/>
      <c r="OHO274" s="91"/>
      <c r="OHP274" s="86"/>
      <c r="OHQ274" s="87"/>
      <c r="OHR274" s="87"/>
      <c r="OHS274" s="87"/>
      <c r="OHT274" s="87"/>
      <c r="OHU274" s="88"/>
      <c r="OHV274" s="12"/>
      <c r="OHW274" s="12"/>
      <c r="OHX274" s="88"/>
      <c r="OHY274" s="88"/>
      <c r="OHZ274" s="11"/>
      <c r="OIA274" s="11"/>
      <c r="OIB274" s="89"/>
      <c r="OIC274" s="87"/>
      <c r="OID274" s="90"/>
      <c r="OIE274" s="91"/>
      <c r="OIF274" s="86"/>
      <c r="OIG274" s="87"/>
      <c r="OIH274" s="87"/>
      <c r="OII274" s="87"/>
      <c r="OIJ274" s="87"/>
      <c r="OIK274" s="88"/>
      <c r="OIL274" s="12"/>
      <c r="OIM274" s="12"/>
      <c r="OIN274" s="88"/>
      <c r="OIO274" s="88"/>
      <c r="OIP274" s="11"/>
      <c r="OIQ274" s="11"/>
      <c r="OIR274" s="89"/>
      <c r="OIS274" s="87"/>
      <c r="OIT274" s="90"/>
      <c r="OIU274" s="91"/>
      <c r="OIV274" s="86"/>
      <c r="OIW274" s="87"/>
      <c r="OIX274" s="87"/>
      <c r="OIY274" s="87"/>
      <c r="OIZ274" s="87"/>
      <c r="OJA274" s="88"/>
      <c r="OJB274" s="12"/>
      <c r="OJC274" s="12"/>
      <c r="OJD274" s="88"/>
      <c r="OJE274" s="88"/>
      <c r="OJF274" s="11"/>
      <c r="OJG274" s="11"/>
      <c r="OJH274" s="89"/>
      <c r="OJI274" s="87"/>
      <c r="OJJ274" s="90"/>
      <c r="OJK274" s="91"/>
      <c r="OJL274" s="86"/>
      <c r="OJM274" s="87"/>
      <c r="OJN274" s="87"/>
      <c r="OJO274" s="87"/>
      <c r="OJP274" s="87"/>
      <c r="OJQ274" s="88"/>
      <c r="OJR274" s="12"/>
      <c r="OJS274" s="12"/>
      <c r="OJT274" s="88"/>
      <c r="OJU274" s="88"/>
      <c r="OJV274" s="11"/>
      <c r="OJW274" s="11"/>
      <c r="OJX274" s="89"/>
      <c r="OJY274" s="87"/>
      <c r="OJZ274" s="90"/>
      <c r="OKA274" s="91"/>
      <c r="OKB274" s="86"/>
      <c r="OKC274" s="87"/>
      <c r="OKD274" s="87"/>
      <c r="OKE274" s="87"/>
      <c r="OKF274" s="87"/>
      <c r="OKG274" s="88"/>
      <c r="OKH274" s="12"/>
      <c r="OKI274" s="12"/>
      <c r="OKJ274" s="88"/>
      <c r="OKK274" s="88"/>
      <c r="OKL274" s="11"/>
      <c r="OKM274" s="11"/>
      <c r="OKN274" s="89"/>
      <c r="OKO274" s="87"/>
      <c r="OKP274" s="90"/>
      <c r="OKQ274" s="91"/>
      <c r="OKR274" s="86"/>
      <c r="OKS274" s="87"/>
      <c r="OKT274" s="87"/>
      <c r="OKU274" s="87"/>
      <c r="OKV274" s="87"/>
      <c r="OKW274" s="88"/>
      <c r="OKX274" s="12"/>
      <c r="OKY274" s="12"/>
      <c r="OKZ274" s="88"/>
      <c r="OLA274" s="88"/>
      <c r="OLB274" s="11"/>
      <c r="OLC274" s="11"/>
      <c r="OLD274" s="89"/>
      <c r="OLE274" s="87"/>
      <c r="OLF274" s="90"/>
      <c r="OLG274" s="91"/>
      <c r="OLH274" s="86"/>
      <c r="OLI274" s="87"/>
      <c r="OLJ274" s="87"/>
      <c r="OLK274" s="87"/>
      <c r="OLL274" s="87"/>
      <c r="OLM274" s="88"/>
      <c r="OLN274" s="12"/>
      <c r="OLO274" s="12"/>
      <c r="OLP274" s="88"/>
      <c r="OLQ274" s="88"/>
      <c r="OLR274" s="11"/>
      <c r="OLS274" s="11"/>
      <c r="OLT274" s="89"/>
      <c r="OLU274" s="87"/>
      <c r="OLV274" s="90"/>
      <c r="OLW274" s="91"/>
      <c r="OLX274" s="86"/>
      <c r="OLY274" s="87"/>
      <c r="OLZ274" s="87"/>
      <c r="OMA274" s="87"/>
      <c r="OMB274" s="87"/>
      <c r="OMC274" s="88"/>
      <c r="OMD274" s="12"/>
      <c r="OME274" s="12"/>
      <c r="OMF274" s="88"/>
      <c r="OMG274" s="88"/>
      <c r="OMH274" s="11"/>
      <c r="OMI274" s="11"/>
      <c r="OMJ274" s="89"/>
      <c r="OMK274" s="87"/>
      <c r="OML274" s="90"/>
      <c r="OMM274" s="91"/>
      <c r="OMN274" s="86"/>
      <c r="OMO274" s="87"/>
      <c r="OMP274" s="87"/>
      <c r="OMQ274" s="87"/>
      <c r="OMR274" s="87"/>
      <c r="OMS274" s="88"/>
      <c r="OMT274" s="12"/>
      <c r="OMU274" s="12"/>
      <c r="OMV274" s="88"/>
      <c r="OMW274" s="88"/>
      <c r="OMX274" s="11"/>
      <c r="OMY274" s="11"/>
      <c r="OMZ274" s="89"/>
      <c r="ONA274" s="87"/>
      <c r="ONB274" s="90"/>
      <c r="ONC274" s="91"/>
      <c r="OND274" s="86"/>
      <c r="ONE274" s="87"/>
      <c r="ONF274" s="87"/>
      <c r="ONG274" s="87"/>
      <c r="ONH274" s="87"/>
      <c r="ONI274" s="88"/>
      <c r="ONJ274" s="12"/>
      <c r="ONK274" s="12"/>
      <c r="ONL274" s="88"/>
      <c r="ONM274" s="88"/>
      <c r="ONN274" s="11"/>
      <c r="ONO274" s="11"/>
      <c r="ONP274" s="89"/>
      <c r="ONQ274" s="87"/>
      <c r="ONR274" s="90"/>
      <c r="ONS274" s="91"/>
      <c r="ONT274" s="86"/>
      <c r="ONU274" s="87"/>
      <c r="ONV274" s="87"/>
      <c r="ONW274" s="87"/>
      <c r="ONX274" s="87"/>
      <c r="ONY274" s="88"/>
      <c r="ONZ274" s="12"/>
      <c r="OOA274" s="12"/>
      <c r="OOB274" s="88"/>
      <c r="OOC274" s="88"/>
      <c r="OOD274" s="11"/>
      <c r="OOE274" s="11"/>
      <c r="OOF274" s="89"/>
      <c r="OOG274" s="87"/>
      <c r="OOH274" s="90"/>
      <c r="OOI274" s="91"/>
      <c r="OOJ274" s="86"/>
      <c r="OOK274" s="87"/>
      <c r="OOL274" s="87"/>
      <c r="OOM274" s="87"/>
      <c r="OON274" s="87"/>
      <c r="OOO274" s="88"/>
      <c r="OOP274" s="12"/>
      <c r="OOQ274" s="12"/>
      <c r="OOR274" s="88"/>
      <c r="OOS274" s="88"/>
      <c r="OOT274" s="11"/>
      <c r="OOU274" s="11"/>
      <c r="OOV274" s="89"/>
      <c r="OOW274" s="87"/>
      <c r="OOX274" s="90"/>
      <c r="OOY274" s="91"/>
      <c r="OOZ274" s="86"/>
      <c r="OPA274" s="87"/>
      <c r="OPB274" s="87"/>
      <c r="OPC274" s="87"/>
      <c r="OPD274" s="87"/>
      <c r="OPE274" s="88"/>
      <c r="OPF274" s="12"/>
      <c r="OPG274" s="12"/>
      <c r="OPH274" s="88"/>
      <c r="OPI274" s="88"/>
      <c r="OPJ274" s="11"/>
      <c r="OPK274" s="11"/>
      <c r="OPL274" s="89"/>
      <c r="OPM274" s="87"/>
      <c r="OPN274" s="90"/>
      <c r="OPO274" s="91"/>
      <c r="OPP274" s="86"/>
      <c r="OPQ274" s="87"/>
      <c r="OPR274" s="87"/>
      <c r="OPS274" s="87"/>
      <c r="OPT274" s="87"/>
      <c r="OPU274" s="88"/>
      <c r="OPV274" s="12"/>
      <c r="OPW274" s="12"/>
      <c r="OPX274" s="88"/>
      <c r="OPY274" s="88"/>
      <c r="OPZ274" s="11"/>
      <c r="OQA274" s="11"/>
      <c r="OQB274" s="89"/>
      <c r="OQC274" s="87"/>
      <c r="OQD274" s="90"/>
      <c r="OQE274" s="91"/>
      <c r="OQF274" s="86"/>
      <c r="OQG274" s="87"/>
      <c r="OQH274" s="87"/>
      <c r="OQI274" s="87"/>
      <c r="OQJ274" s="87"/>
      <c r="OQK274" s="88"/>
      <c r="OQL274" s="12"/>
      <c r="OQM274" s="12"/>
      <c r="OQN274" s="88"/>
      <c r="OQO274" s="88"/>
      <c r="OQP274" s="11"/>
      <c r="OQQ274" s="11"/>
      <c r="OQR274" s="89"/>
      <c r="OQS274" s="87"/>
      <c r="OQT274" s="90"/>
      <c r="OQU274" s="91"/>
      <c r="OQV274" s="86"/>
      <c r="OQW274" s="87"/>
      <c r="OQX274" s="87"/>
      <c r="OQY274" s="87"/>
      <c r="OQZ274" s="87"/>
      <c r="ORA274" s="88"/>
      <c r="ORB274" s="12"/>
      <c r="ORC274" s="12"/>
      <c r="ORD274" s="88"/>
      <c r="ORE274" s="88"/>
      <c r="ORF274" s="11"/>
      <c r="ORG274" s="11"/>
      <c r="ORH274" s="89"/>
      <c r="ORI274" s="87"/>
      <c r="ORJ274" s="90"/>
      <c r="ORK274" s="91"/>
      <c r="ORL274" s="86"/>
      <c r="ORM274" s="87"/>
      <c r="ORN274" s="87"/>
      <c r="ORO274" s="87"/>
      <c r="ORP274" s="87"/>
      <c r="ORQ274" s="88"/>
      <c r="ORR274" s="12"/>
      <c r="ORS274" s="12"/>
      <c r="ORT274" s="88"/>
      <c r="ORU274" s="88"/>
      <c r="ORV274" s="11"/>
      <c r="ORW274" s="11"/>
      <c r="ORX274" s="89"/>
      <c r="ORY274" s="87"/>
      <c r="ORZ274" s="90"/>
      <c r="OSA274" s="91"/>
      <c r="OSB274" s="86"/>
      <c r="OSC274" s="87"/>
      <c r="OSD274" s="87"/>
      <c r="OSE274" s="87"/>
      <c r="OSF274" s="87"/>
      <c r="OSG274" s="88"/>
      <c r="OSH274" s="12"/>
      <c r="OSI274" s="12"/>
      <c r="OSJ274" s="88"/>
      <c r="OSK274" s="88"/>
      <c r="OSL274" s="11"/>
      <c r="OSM274" s="11"/>
      <c r="OSN274" s="89"/>
      <c r="OSO274" s="87"/>
      <c r="OSP274" s="90"/>
      <c r="OSQ274" s="91"/>
      <c r="OSR274" s="86"/>
      <c r="OSS274" s="87"/>
      <c r="OST274" s="87"/>
      <c r="OSU274" s="87"/>
      <c r="OSV274" s="87"/>
      <c r="OSW274" s="88"/>
      <c r="OSX274" s="12"/>
      <c r="OSY274" s="12"/>
      <c r="OSZ274" s="88"/>
      <c r="OTA274" s="88"/>
      <c r="OTB274" s="11"/>
      <c r="OTC274" s="11"/>
      <c r="OTD274" s="89"/>
      <c r="OTE274" s="87"/>
      <c r="OTF274" s="90"/>
      <c r="OTG274" s="91"/>
      <c r="OTH274" s="86"/>
      <c r="OTI274" s="87"/>
      <c r="OTJ274" s="87"/>
      <c r="OTK274" s="87"/>
      <c r="OTL274" s="87"/>
      <c r="OTM274" s="88"/>
      <c r="OTN274" s="12"/>
      <c r="OTO274" s="12"/>
      <c r="OTP274" s="88"/>
      <c r="OTQ274" s="88"/>
      <c r="OTR274" s="11"/>
      <c r="OTS274" s="11"/>
      <c r="OTT274" s="89"/>
      <c r="OTU274" s="87"/>
      <c r="OTV274" s="90"/>
      <c r="OTW274" s="91"/>
      <c r="OTX274" s="86"/>
      <c r="OTY274" s="87"/>
      <c r="OTZ274" s="87"/>
      <c r="OUA274" s="87"/>
      <c r="OUB274" s="87"/>
      <c r="OUC274" s="88"/>
      <c r="OUD274" s="12"/>
      <c r="OUE274" s="12"/>
      <c r="OUF274" s="88"/>
      <c r="OUG274" s="88"/>
      <c r="OUH274" s="11"/>
      <c r="OUI274" s="11"/>
      <c r="OUJ274" s="89"/>
      <c r="OUK274" s="87"/>
      <c r="OUL274" s="90"/>
      <c r="OUM274" s="91"/>
      <c r="OUN274" s="86"/>
      <c r="OUO274" s="87"/>
      <c r="OUP274" s="87"/>
      <c r="OUQ274" s="87"/>
      <c r="OUR274" s="87"/>
      <c r="OUS274" s="88"/>
      <c r="OUT274" s="12"/>
      <c r="OUU274" s="12"/>
      <c r="OUV274" s="88"/>
      <c r="OUW274" s="88"/>
      <c r="OUX274" s="11"/>
      <c r="OUY274" s="11"/>
      <c r="OUZ274" s="89"/>
      <c r="OVA274" s="87"/>
      <c r="OVB274" s="90"/>
      <c r="OVC274" s="91"/>
      <c r="OVD274" s="86"/>
      <c r="OVE274" s="87"/>
      <c r="OVF274" s="87"/>
      <c r="OVG274" s="87"/>
      <c r="OVH274" s="87"/>
      <c r="OVI274" s="88"/>
      <c r="OVJ274" s="12"/>
      <c r="OVK274" s="12"/>
      <c r="OVL274" s="88"/>
      <c r="OVM274" s="88"/>
      <c r="OVN274" s="11"/>
      <c r="OVO274" s="11"/>
      <c r="OVP274" s="89"/>
      <c r="OVQ274" s="87"/>
      <c r="OVR274" s="90"/>
      <c r="OVS274" s="91"/>
      <c r="OVT274" s="86"/>
      <c r="OVU274" s="87"/>
      <c r="OVV274" s="87"/>
      <c r="OVW274" s="87"/>
      <c r="OVX274" s="87"/>
      <c r="OVY274" s="88"/>
      <c r="OVZ274" s="12"/>
      <c r="OWA274" s="12"/>
      <c r="OWB274" s="88"/>
      <c r="OWC274" s="88"/>
      <c r="OWD274" s="11"/>
      <c r="OWE274" s="11"/>
      <c r="OWF274" s="89"/>
      <c r="OWG274" s="87"/>
      <c r="OWH274" s="90"/>
      <c r="OWI274" s="91"/>
      <c r="OWJ274" s="86"/>
      <c r="OWK274" s="87"/>
      <c r="OWL274" s="87"/>
      <c r="OWM274" s="87"/>
      <c r="OWN274" s="87"/>
      <c r="OWO274" s="88"/>
      <c r="OWP274" s="12"/>
      <c r="OWQ274" s="12"/>
      <c r="OWR274" s="88"/>
      <c r="OWS274" s="88"/>
      <c r="OWT274" s="11"/>
      <c r="OWU274" s="11"/>
      <c r="OWV274" s="89"/>
      <c r="OWW274" s="87"/>
      <c r="OWX274" s="90"/>
      <c r="OWY274" s="91"/>
      <c r="OWZ274" s="86"/>
      <c r="OXA274" s="87"/>
      <c r="OXB274" s="87"/>
      <c r="OXC274" s="87"/>
      <c r="OXD274" s="87"/>
      <c r="OXE274" s="88"/>
      <c r="OXF274" s="12"/>
      <c r="OXG274" s="12"/>
      <c r="OXH274" s="88"/>
      <c r="OXI274" s="88"/>
      <c r="OXJ274" s="11"/>
      <c r="OXK274" s="11"/>
      <c r="OXL274" s="89"/>
      <c r="OXM274" s="87"/>
      <c r="OXN274" s="90"/>
      <c r="OXO274" s="91"/>
      <c r="OXP274" s="86"/>
      <c r="OXQ274" s="87"/>
      <c r="OXR274" s="87"/>
      <c r="OXS274" s="87"/>
      <c r="OXT274" s="87"/>
      <c r="OXU274" s="88"/>
      <c r="OXV274" s="12"/>
      <c r="OXW274" s="12"/>
      <c r="OXX274" s="88"/>
      <c r="OXY274" s="88"/>
      <c r="OXZ274" s="11"/>
      <c r="OYA274" s="11"/>
      <c r="OYB274" s="89"/>
      <c r="OYC274" s="87"/>
      <c r="OYD274" s="90"/>
      <c r="OYE274" s="91"/>
      <c r="OYF274" s="86"/>
      <c r="OYG274" s="87"/>
      <c r="OYH274" s="87"/>
      <c r="OYI274" s="87"/>
      <c r="OYJ274" s="87"/>
      <c r="OYK274" s="88"/>
      <c r="OYL274" s="12"/>
      <c r="OYM274" s="12"/>
      <c r="OYN274" s="88"/>
      <c r="OYO274" s="88"/>
      <c r="OYP274" s="11"/>
      <c r="OYQ274" s="11"/>
      <c r="OYR274" s="89"/>
      <c r="OYS274" s="87"/>
      <c r="OYT274" s="90"/>
      <c r="OYU274" s="91"/>
      <c r="OYV274" s="86"/>
      <c r="OYW274" s="87"/>
      <c r="OYX274" s="87"/>
      <c r="OYY274" s="87"/>
      <c r="OYZ274" s="87"/>
      <c r="OZA274" s="88"/>
      <c r="OZB274" s="12"/>
      <c r="OZC274" s="12"/>
      <c r="OZD274" s="88"/>
      <c r="OZE274" s="88"/>
      <c r="OZF274" s="11"/>
      <c r="OZG274" s="11"/>
      <c r="OZH274" s="89"/>
      <c r="OZI274" s="87"/>
      <c r="OZJ274" s="90"/>
      <c r="OZK274" s="91"/>
      <c r="OZL274" s="86"/>
      <c r="OZM274" s="87"/>
      <c r="OZN274" s="87"/>
      <c r="OZO274" s="87"/>
      <c r="OZP274" s="87"/>
      <c r="OZQ274" s="88"/>
      <c r="OZR274" s="12"/>
      <c r="OZS274" s="12"/>
      <c r="OZT274" s="88"/>
      <c r="OZU274" s="88"/>
      <c r="OZV274" s="11"/>
      <c r="OZW274" s="11"/>
      <c r="OZX274" s="89"/>
      <c r="OZY274" s="87"/>
      <c r="OZZ274" s="90"/>
      <c r="PAA274" s="91"/>
      <c r="PAB274" s="86"/>
      <c r="PAC274" s="87"/>
      <c r="PAD274" s="87"/>
      <c r="PAE274" s="87"/>
      <c r="PAF274" s="87"/>
      <c r="PAG274" s="88"/>
      <c r="PAH274" s="12"/>
      <c r="PAI274" s="12"/>
      <c r="PAJ274" s="88"/>
      <c r="PAK274" s="88"/>
      <c r="PAL274" s="11"/>
      <c r="PAM274" s="11"/>
      <c r="PAN274" s="89"/>
      <c r="PAO274" s="87"/>
      <c r="PAP274" s="90"/>
      <c r="PAQ274" s="91"/>
      <c r="PAR274" s="86"/>
      <c r="PAS274" s="87"/>
      <c r="PAT274" s="87"/>
      <c r="PAU274" s="87"/>
      <c r="PAV274" s="87"/>
      <c r="PAW274" s="88"/>
      <c r="PAX274" s="12"/>
      <c r="PAY274" s="12"/>
      <c r="PAZ274" s="88"/>
      <c r="PBA274" s="88"/>
      <c r="PBB274" s="11"/>
      <c r="PBC274" s="11"/>
      <c r="PBD274" s="89"/>
      <c r="PBE274" s="87"/>
      <c r="PBF274" s="90"/>
      <c r="PBG274" s="91"/>
      <c r="PBH274" s="86"/>
      <c r="PBI274" s="87"/>
      <c r="PBJ274" s="87"/>
      <c r="PBK274" s="87"/>
      <c r="PBL274" s="87"/>
      <c r="PBM274" s="88"/>
      <c r="PBN274" s="12"/>
      <c r="PBO274" s="12"/>
      <c r="PBP274" s="88"/>
      <c r="PBQ274" s="88"/>
      <c r="PBR274" s="11"/>
      <c r="PBS274" s="11"/>
      <c r="PBT274" s="89"/>
      <c r="PBU274" s="87"/>
      <c r="PBV274" s="90"/>
      <c r="PBW274" s="91"/>
      <c r="PBX274" s="86"/>
      <c r="PBY274" s="87"/>
      <c r="PBZ274" s="87"/>
      <c r="PCA274" s="87"/>
      <c r="PCB274" s="87"/>
      <c r="PCC274" s="88"/>
      <c r="PCD274" s="12"/>
      <c r="PCE274" s="12"/>
      <c r="PCF274" s="88"/>
      <c r="PCG274" s="88"/>
      <c r="PCH274" s="11"/>
      <c r="PCI274" s="11"/>
      <c r="PCJ274" s="89"/>
      <c r="PCK274" s="87"/>
      <c r="PCL274" s="90"/>
      <c r="PCM274" s="91"/>
      <c r="PCN274" s="86"/>
      <c r="PCO274" s="87"/>
      <c r="PCP274" s="87"/>
      <c r="PCQ274" s="87"/>
      <c r="PCR274" s="87"/>
      <c r="PCS274" s="88"/>
      <c r="PCT274" s="12"/>
      <c r="PCU274" s="12"/>
      <c r="PCV274" s="88"/>
      <c r="PCW274" s="88"/>
      <c r="PCX274" s="11"/>
      <c r="PCY274" s="11"/>
      <c r="PCZ274" s="89"/>
      <c r="PDA274" s="87"/>
      <c r="PDB274" s="90"/>
      <c r="PDC274" s="91"/>
      <c r="PDD274" s="86"/>
      <c r="PDE274" s="87"/>
      <c r="PDF274" s="87"/>
      <c r="PDG274" s="87"/>
      <c r="PDH274" s="87"/>
      <c r="PDI274" s="88"/>
      <c r="PDJ274" s="12"/>
      <c r="PDK274" s="12"/>
      <c r="PDL274" s="88"/>
      <c r="PDM274" s="88"/>
      <c r="PDN274" s="11"/>
      <c r="PDO274" s="11"/>
      <c r="PDP274" s="89"/>
      <c r="PDQ274" s="87"/>
      <c r="PDR274" s="90"/>
      <c r="PDS274" s="91"/>
      <c r="PDT274" s="86"/>
      <c r="PDU274" s="87"/>
      <c r="PDV274" s="87"/>
      <c r="PDW274" s="87"/>
      <c r="PDX274" s="87"/>
      <c r="PDY274" s="88"/>
      <c r="PDZ274" s="12"/>
      <c r="PEA274" s="12"/>
      <c r="PEB274" s="88"/>
      <c r="PEC274" s="88"/>
      <c r="PED274" s="11"/>
      <c r="PEE274" s="11"/>
      <c r="PEF274" s="89"/>
      <c r="PEG274" s="87"/>
      <c r="PEH274" s="90"/>
      <c r="PEI274" s="91"/>
      <c r="PEJ274" s="86"/>
      <c r="PEK274" s="87"/>
      <c r="PEL274" s="87"/>
      <c r="PEM274" s="87"/>
      <c r="PEN274" s="87"/>
      <c r="PEO274" s="88"/>
      <c r="PEP274" s="12"/>
      <c r="PEQ274" s="12"/>
      <c r="PER274" s="88"/>
      <c r="PES274" s="88"/>
      <c r="PET274" s="11"/>
      <c r="PEU274" s="11"/>
      <c r="PEV274" s="89"/>
      <c r="PEW274" s="87"/>
      <c r="PEX274" s="90"/>
      <c r="PEY274" s="91"/>
      <c r="PEZ274" s="86"/>
      <c r="PFA274" s="87"/>
      <c r="PFB274" s="87"/>
      <c r="PFC274" s="87"/>
      <c r="PFD274" s="87"/>
      <c r="PFE274" s="88"/>
      <c r="PFF274" s="12"/>
      <c r="PFG274" s="12"/>
      <c r="PFH274" s="88"/>
      <c r="PFI274" s="88"/>
      <c r="PFJ274" s="11"/>
      <c r="PFK274" s="11"/>
      <c r="PFL274" s="89"/>
      <c r="PFM274" s="87"/>
      <c r="PFN274" s="90"/>
      <c r="PFO274" s="91"/>
      <c r="PFP274" s="86"/>
      <c r="PFQ274" s="87"/>
      <c r="PFR274" s="87"/>
      <c r="PFS274" s="87"/>
      <c r="PFT274" s="87"/>
      <c r="PFU274" s="88"/>
      <c r="PFV274" s="12"/>
      <c r="PFW274" s="12"/>
      <c r="PFX274" s="88"/>
      <c r="PFY274" s="88"/>
      <c r="PFZ274" s="11"/>
      <c r="PGA274" s="11"/>
      <c r="PGB274" s="89"/>
      <c r="PGC274" s="87"/>
      <c r="PGD274" s="90"/>
      <c r="PGE274" s="91"/>
      <c r="PGF274" s="86"/>
      <c r="PGG274" s="87"/>
      <c r="PGH274" s="87"/>
      <c r="PGI274" s="87"/>
      <c r="PGJ274" s="87"/>
      <c r="PGK274" s="88"/>
      <c r="PGL274" s="12"/>
      <c r="PGM274" s="12"/>
      <c r="PGN274" s="88"/>
      <c r="PGO274" s="88"/>
      <c r="PGP274" s="11"/>
      <c r="PGQ274" s="11"/>
      <c r="PGR274" s="89"/>
      <c r="PGS274" s="87"/>
      <c r="PGT274" s="90"/>
      <c r="PGU274" s="91"/>
      <c r="PGV274" s="86"/>
      <c r="PGW274" s="87"/>
      <c r="PGX274" s="87"/>
      <c r="PGY274" s="87"/>
      <c r="PGZ274" s="87"/>
      <c r="PHA274" s="88"/>
      <c r="PHB274" s="12"/>
      <c r="PHC274" s="12"/>
      <c r="PHD274" s="88"/>
      <c r="PHE274" s="88"/>
      <c r="PHF274" s="11"/>
      <c r="PHG274" s="11"/>
      <c r="PHH274" s="89"/>
      <c r="PHI274" s="87"/>
      <c r="PHJ274" s="90"/>
      <c r="PHK274" s="91"/>
      <c r="PHL274" s="86"/>
      <c r="PHM274" s="87"/>
      <c r="PHN274" s="87"/>
      <c r="PHO274" s="87"/>
      <c r="PHP274" s="87"/>
      <c r="PHQ274" s="88"/>
      <c r="PHR274" s="12"/>
      <c r="PHS274" s="12"/>
      <c r="PHT274" s="88"/>
      <c r="PHU274" s="88"/>
      <c r="PHV274" s="11"/>
      <c r="PHW274" s="11"/>
      <c r="PHX274" s="89"/>
      <c r="PHY274" s="87"/>
      <c r="PHZ274" s="90"/>
      <c r="PIA274" s="91"/>
      <c r="PIB274" s="86"/>
      <c r="PIC274" s="87"/>
      <c r="PID274" s="87"/>
      <c r="PIE274" s="87"/>
      <c r="PIF274" s="87"/>
      <c r="PIG274" s="88"/>
      <c r="PIH274" s="12"/>
      <c r="PII274" s="12"/>
      <c r="PIJ274" s="88"/>
      <c r="PIK274" s="88"/>
      <c r="PIL274" s="11"/>
      <c r="PIM274" s="11"/>
      <c r="PIN274" s="89"/>
      <c r="PIO274" s="87"/>
      <c r="PIP274" s="90"/>
      <c r="PIQ274" s="91"/>
      <c r="PIR274" s="86"/>
      <c r="PIS274" s="87"/>
      <c r="PIT274" s="87"/>
      <c r="PIU274" s="87"/>
      <c r="PIV274" s="87"/>
      <c r="PIW274" s="88"/>
      <c r="PIX274" s="12"/>
      <c r="PIY274" s="12"/>
      <c r="PIZ274" s="88"/>
      <c r="PJA274" s="88"/>
      <c r="PJB274" s="11"/>
      <c r="PJC274" s="11"/>
      <c r="PJD274" s="89"/>
      <c r="PJE274" s="87"/>
      <c r="PJF274" s="90"/>
      <c r="PJG274" s="91"/>
      <c r="PJH274" s="86"/>
      <c r="PJI274" s="87"/>
      <c r="PJJ274" s="87"/>
      <c r="PJK274" s="87"/>
      <c r="PJL274" s="87"/>
      <c r="PJM274" s="88"/>
      <c r="PJN274" s="12"/>
      <c r="PJO274" s="12"/>
      <c r="PJP274" s="88"/>
      <c r="PJQ274" s="88"/>
      <c r="PJR274" s="11"/>
      <c r="PJS274" s="11"/>
      <c r="PJT274" s="89"/>
      <c r="PJU274" s="87"/>
      <c r="PJV274" s="90"/>
      <c r="PJW274" s="91"/>
      <c r="PJX274" s="86"/>
      <c r="PJY274" s="87"/>
      <c r="PJZ274" s="87"/>
      <c r="PKA274" s="87"/>
      <c r="PKB274" s="87"/>
      <c r="PKC274" s="88"/>
      <c r="PKD274" s="12"/>
      <c r="PKE274" s="12"/>
      <c r="PKF274" s="88"/>
      <c r="PKG274" s="88"/>
      <c r="PKH274" s="11"/>
      <c r="PKI274" s="11"/>
      <c r="PKJ274" s="89"/>
      <c r="PKK274" s="87"/>
      <c r="PKL274" s="90"/>
      <c r="PKM274" s="91"/>
      <c r="PKN274" s="86"/>
      <c r="PKO274" s="87"/>
      <c r="PKP274" s="87"/>
      <c r="PKQ274" s="87"/>
      <c r="PKR274" s="87"/>
      <c r="PKS274" s="88"/>
      <c r="PKT274" s="12"/>
      <c r="PKU274" s="12"/>
      <c r="PKV274" s="88"/>
      <c r="PKW274" s="88"/>
      <c r="PKX274" s="11"/>
      <c r="PKY274" s="11"/>
      <c r="PKZ274" s="89"/>
      <c r="PLA274" s="87"/>
      <c r="PLB274" s="90"/>
      <c r="PLC274" s="91"/>
      <c r="PLD274" s="86"/>
      <c r="PLE274" s="87"/>
      <c r="PLF274" s="87"/>
      <c r="PLG274" s="87"/>
      <c r="PLH274" s="87"/>
      <c r="PLI274" s="88"/>
      <c r="PLJ274" s="12"/>
      <c r="PLK274" s="12"/>
      <c r="PLL274" s="88"/>
      <c r="PLM274" s="88"/>
      <c r="PLN274" s="11"/>
      <c r="PLO274" s="11"/>
      <c r="PLP274" s="89"/>
      <c r="PLQ274" s="87"/>
      <c r="PLR274" s="90"/>
      <c r="PLS274" s="91"/>
      <c r="PLT274" s="86"/>
      <c r="PLU274" s="87"/>
      <c r="PLV274" s="87"/>
      <c r="PLW274" s="87"/>
      <c r="PLX274" s="87"/>
      <c r="PLY274" s="88"/>
      <c r="PLZ274" s="12"/>
      <c r="PMA274" s="12"/>
      <c r="PMB274" s="88"/>
      <c r="PMC274" s="88"/>
      <c r="PMD274" s="11"/>
      <c r="PME274" s="11"/>
      <c r="PMF274" s="89"/>
      <c r="PMG274" s="87"/>
      <c r="PMH274" s="90"/>
      <c r="PMI274" s="91"/>
      <c r="PMJ274" s="86"/>
      <c r="PMK274" s="87"/>
      <c r="PML274" s="87"/>
      <c r="PMM274" s="87"/>
      <c r="PMN274" s="87"/>
      <c r="PMO274" s="88"/>
      <c r="PMP274" s="12"/>
      <c r="PMQ274" s="12"/>
      <c r="PMR274" s="88"/>
      <c r="PMS274" s="88"/>
      <c r="PMT274" s="11"/>
      <c r="PMU274" s="11"/>
      <c r="PMV274" s="89"/>
      <c r="PMW274" s="87"/>
      <c r="PMX274" s="90"/>
      <c r="PMY274" s="91"/>
      <c r="PMZ274" s="86"/>
      <c r="PNA274" s="87"/>
      <c r="PNB274" s="87"/>
      <c r="PNC274" s="87"/>
      <c r="PND274" s="87"/>
      <c r="PNE274" s="88"/>
      <c r="PNF274" s="12"/>
      <c r="PNG274" s="12"/>
      <c r="PNH274" s="88"/>
      <c r="PNI274" s="88"/>
      <c r="PNJ274" s="11"/>
      <c r="PNK274" s="11"/>
      <c r="PNL274" s="89"/>
      <c r="PNM274" s="87"/>
      <c r="PNN274" s="90"/>
      <c r="PNO274" s="91"/>
      <c r="PNP274" s="86"/>
      <c r="PNQ274" s="87"/>
      <c r="PNR274" s="87"/>
      <c r="PNS274" s="87"/>
      <c r="PNT274" s="87"/>
      <c r="PNU274" s="88"/>
      <c r="PNV274" s="12"/>
      <c r="PNW274" s="12"/>
      <c r="PNX274" s="88"/>
      <c r="PNY274" s="88"/>
      <c r="PNZ274" s="11"/>
      <c r="POA274" s="11"/>
      <c r="POB274" s="89"/>
      <c r="POC274" s="87"/>
      <c r="POD274" s="90"/>
      <c r="POE274" s="91"/>
      <c r="POF274" s="86"/>
      <c r="POG274" s="87"/>
      <c r="POH274" s="87"/>
      <c r="POI274" s="87"/>
      <c r="POJ274" s="87"/>
      <c r="POK274" s="88"/>
      <c r="POL274" s="12"/>
      <c r="POM274" s="12"/>
      <c r="PON274" s="88"/>
      <c r="POO274" s="88"/>
      <c r="POP274" s="11"/>
      <c r="POQ274" s="11"/>
      <c r="POR274" s="89"/>
      <c r="POS274" s="87"/>
      <c r="POT274" s="90"/>
      <c r="POU274" s="91"/>
      <c r="POV274" s="86"/>
      <c r="POW274" s="87"/>
      <c r="POX274" s="87"/>
      <c r="POY274" s="87"/>
      <c r="POZ274" s="87"/>
      <c r="PPA274" s="88"/>
      <c r="PPB274" s="12"/>
      <c r="PPC274" s="12"/>
      <c r="PPD274" s="88"/>
      <c r="PPE274" s="88"/>
      <c r="PPF274" s="11"/>
      <c r="PPG274" s="11"/>
      <c r="PPH274" s="89"/>
      <c r="PPI274" s="87"/>
      <c r="PPJ274" s="90"/>
      <c r="PPK274" s="91"/>
      <c r="PPL274" s="86"/>
      <c r="PPM274" s="87"/>
      <c r="PPN274" s="87"/>
      <c r="PPO274" s="87"/>
      <c r="PPP274" s="87"/>
      <c r="PPQ274" s="88"/>
      <c r="PPR274" s="12"/>
      <c r="PPS274" s="12"/>
      <c r="PPT274" s="88"/>
      <c r="PPU274" s="88"/>
      <c r="PPV274" s="11"/>
      <c r="PPW274" s="11"/>
      <c r="PPX274" s="89"/>
      <c r="PPY274" s="87"/>
      <c r="PPZ274" s="90"/>
      <c r="PQA274" s="91"/>
      <c r="PQB274" s="86"/>
      <c r="PQC274" s="87"/>
      <c r="PQD274" s="87"/>
      <c r="PQE274" s="87"/>
      <c r="PQF274" s="87"/>
      <c r="PQG274" s="88"/>
      <c r="PQH274" s="12"/>
      <c r="PQI274" s="12"/>
      <c r="PQJ274" s="88"/>
      <c r="PQK274" s="88"/>
      <c r="PQL274" s="11"/>
      <c r="PQM274" s="11"/>
      <c r="PQN274" s="89"/>
      <c r="PQO274" s="87"/>
      <c r="PQP274" s="90"/>
      <c r="PQQ274" s="91"/>
      <c r="PQR274" s="86"/>
      <c r="PQS274" s="87"/>
      <c r="PQT274" s="87"/>
      <c r="PQU274" s="87"/>
      <c r="PQV274" s="87"/>
      <c r="PQW274" s="88"/>
      <c r="PQX274" s="12"/>
      <c r="PQY274" s="12"/>
      <c r="PQZ274" s="88"/>
      <c r="PRA274" s="88"/>
      <c r="PRB274" s="11"/>
      <c r="PRC274" s="11"/>
      <c r="PRD274" s="89"/>
      <c r="PRE274" s="87"/>
      <c r="PRF274" s="90"/>
      <c r="PRG274" s="91"/>
      <c r="PRH274" s="86"/>
      <c r="PRI274" s="87"/>
      <c r="PRJ274" s="87"/>
      <c r="PRK274" s="87"/>
      <c r="PRL274" s="87"/>
      <c r="PRM274" s="88"/>
      <c r="PRN274" s="12"/>
      <c r="PRO274" s="12"/>
      <c r="PRP274" s="88"/>
      <c r="PRQ274" s="88"/>
      <c r="PRR274" s="11"/>
      <c r="PRS274" s="11"/>
      <c r="PRT274" s="89"/>
      <c r="PRU274" s="87"/>
      <c r="PRV274" s="90"/>
      <c r="PRW274" s="91"/>
      <c r="PRX274" s="86"/>
      <c r="PRY274" s="87"/>
      <c r="PRZ274" s="87"/>
      <c r="PSA274" s="87"/>
      <c r="PSB274" s="87"/>
      <c r="PSC274" s="88"/>
      <c r="PSD274" s="12"/>
      <c r="PSE274" s="12"/>
      <c r="PSF274" s="88"/>
      <c r="PSG274" s="88"/>
      <c r="PSH274" s="11"/>
      <c r="PSI274" s="11"/>
      <c r="PSJ274" s="89"/>
      <c r="PSK274" s="87"/>
      <c r="PSL274" s="90"/>
      <c r="PSM274" s="91"/>
      <c r="PSN274" s="86"/>
      <c r="PSO274" s="87"/>
      <c r="PSP274" s="87"/>
      <c r="PSQ274" s="87"/>
      <c r="PSR274" s="87"/>
      <c r="PSS274" s="88"/>
      <c r="PST274" s="12"/>
      <c r="PSU274" s="12"/>
      <c r="PSV274" s="88"/>
      <c r="PSW274" s="88"/>
      <c r="PSX274" s="11"/>
      <c r="PSY274" s="11"/>
      <c r="PSZ274" s="89"/>
      <c r="PTA274" s="87"/>
      <c r="PTB274" s="90"/>
      <c r="PTC274" s="91"/>
      <c r="PTD274" s="86"/>
      <c r="PTE274" s="87"/>
      <c r="PTF274" s="87"/>
      <c r="PTG274" s="87"/>
      <c r="PTH274" s="87"/>
      <c r="PTI274" s="88"/>
      <c r="PTJ274" s="12"/>
      <c r="PTK274" s="12"/>
      <c r="PTL274" s="88"/>
      <c r="PTM274" s="88"/>
      <c r="PTN274" s="11"/>
      <c r="PTO274" s="11"/>
      <c r="PTP274" s="89"/>
      <c r="PTQ274" s="87"/>
      <c r="PTR274" s="90"/>
      <c r="PTS274" s="91"/>
      <c r="PTT274" s="86"/>
      <c r="PTU274" s="87"/>
      <c r="PTV274" s="87"/>
      <c r="PTW274" s="87"/>
      <c r="PTX274" s="87"/>
      <c r="PTY274" s="88"/>
      <c r="PTZ274" s="12"/>
      <c r="PUA274" s="12"/>
      <c r="PUB274" s="88"/>
      <c r="PUC274" s="88"/>
      <c r="PUD274" s="11"/>
      <c r="PUE274" s="11"/>
      <c r="PUF274" s="89"/>
      <c r="PUG274" s="87"/>
      <c r="PUH274" s="90"/>
      <c r="PUI274" s="91"/>
      <c r="PUJ274" s="86"/>
      <c r="PUK274" s="87"/>
      <c r="PUL274" s="87"/>
      <c r="PUM274" s="87"/>
      <c r="PUN274" s="87"/>
      <c r="PUO274" s="88"/>
      <c r="PUP274" s="12"/>
      <c r="PUQ274" s="12"/>
      <c r="PUR274" s="88"/>
      <c r="PUS274" s="88"/>
      <c r="PUT274" s="11"/>
      <c r="PUU274" s="11"/>
      <c r="PUV274" s="89"/>
      <c r="PUW274" s="87"/>
      <c r="PUX274" s="90"/>
      <c r="PUY274" s="91"/>
      <c r="PUZ274" s="86"/>
      <c r="PVA274" s="87"/>
      <c r="PVB274" s="87"/>
      <c r="PVC274" s="87"/>
      <c r="PVD274" s="87"/>
      <c r="PVE274" s="88"/>
      <c r="PVF274" s="12"/>
      <c r="PVG274" s="12"/>
      <c r="PVH274" s="88"/>
      <c r="PVI274" s="88"/>
      <c r="PVJ274" s="11"/>
      <c r="PVK274" s="11"/>
      <c r="PVL274" s="89"/>
      <c r="PVM274" s="87"/>
      <c r="PVN274" s="90"/>
      <c r="PVO274" s="91"/>
      <c r="PVP274" s="86"/>
      <c r="PVQ274" s="87"/>
      <c r="PVR274" s="87"/>
      <c r="PVS274" s="87"/>
      <c r="PVT274" s="87"/>
      <c r="PVU274" s="88"/>
      <c r="PVV274" s="12"/>
      <c r="PVW274" s="12"/>
      <c r="PVX274" s="88"/>
      <c r="PVY274" s="88"/>
      <c r="PVZ274" s="11"/>
      <c r="PWA274" s="11"/>
      <c r="PWB274" s="89"/>
      <c r="PWC274" s="87"/>
      <c r="PWD274" s="90"/>
      <c r="PWE274" s="91"/>
      <c r="PWF274" s="86"/>
      <c r="PWG274" s="87"/>
      <c r="PWH274" s="87"/>
      <c r="PWI274" s="87"/>
      <c r="PWJ274" s="87"/>
      <c r="PWK274" s="88"/>
      <c r="PWL274" s="12"/>
      <c r="PWM274" s="12"/>
      <c r="PWN274" s="88"/>
      <c r="PWO274" s="88"/>
      <c r="PWP274" s="11"/>
      <c r="PWQ274" s="11"/>
      <c r="PWR274" s="89"/>
      <c r="PWS274" s="87"/>
      <c r="PWT274" s="90"/>
      <c r="PWU274" s="91"/>
      <c r="PWV274" s="86"/>
      <c r="PWW274" s="87"/>
      <c r="PWX274" s="87"/>
      <c r="PWY274" s="87"/>
      <c r="PWZ274" s="87"/>
      <c r="PXA274" s="88"/>
      <c r="PXB274" s="12"/>
      <c r="PXC274" s="12"/>
      <c r="PXD274" s="88"/>
      <c r="PXE274" s="88"/>
      <c r="PXF274" s="11"/>
      <c r="PXG274" s="11"/>
      <c r="PXH274" s="89"/>
      <c r="PXI274" s="87"/>
      <c r="PXJ274" s="90"/>
      <c r="PXK274" s="91"/>
      <c r="PXL274" s="86"/>
      <c r="PXM274" s="87"/>
      <c r="PXN274" s="87"/>
      <c r="PXO274" s="87"/>
      <c r="PXP274" s="87"/>
      <c r="PXQ274" s="88"/>
      <c r="PXR274" s="12"/>
      <c r="PXS274" s="12"/>
      <c r="PXT274" s="88"/>
      <c r="PXU274" s="88"/>
      <c r="PXV274" s="11"/>
      <c r="PXW274" s="11"/>
      <c r="PXX274" s="89"/>
      <c r="PXY274" s="87"/>
      <c r="PXZ274" s="90"/>
      <c r="PYA274" s="91"/>
      <c r="PYB274" s="86"/>
      <c r="PYC274" s="87"/>
      <c r="PYD274" s="87"/>
      <c r="PYE274" s="87"/>
      <c r="PYF274" s="87"/>
      <c r="PYG274" s="88"/>
      <c r="PYH274" s="12"/>
      <c r="PYI274" s="12"/>
      <c r="PYJ274" s="88"/>
      <c r="PYK274" s="88"/>
      <c r="PYL274" s="11"/>
      <c r="PYM274" s="11"/>
      <c r="PYN274" s="89"/>
      <c r="PYO274" s="87"/>
      <c r="PYP274" s="90"/>
      <c r="PYQ274" s="91"/>
      <c r="PYR274" s="86"/>
      <c r="PYS274" s="87"/>
      <c r="PYT274" s="87"/>
      <c r="PYU274" s="87"/>
      <c r="PYV274" s="87"/>
      <c r="PYW274" s="88"/>
      <c r="PYX274" s="12"/>
      <c r="PYY274" s="12"/>
      <c r="PYZ274" s="88"/>
      <c r="PZA274" s="88"/>
      <c r="PZB274" s="11"/>
      <c r="PZC274" s="11"/>
      <c r="PZD274" s="89"/>
      <c r="PZE274" s="87"/>
      <c r="PZF274" s="90"/>
      <c r="PZG274" s="91"/>
      <c r="PZH274" s="86"/>
      <c r="PZI274" s="87"/>
      <c r="PZJ274" s="87"/>
      <c r="PZK274" s="87"/>
      <c r="PZL274" s="87"/>
      <c r="PZM274" s="88"/>
      <c r="PZN274" s="12"/>
      <c r="PZO274" s="12"/>
      <c r="PZP274" s="88"/>
      <c r="PZQ274" s="88"/>
      <c r="PZR274" s="11"/>
      <c r="PZS274" s="11"/>
      <c r="PZT274" s="89"/>
      <c r="PZU274" s="87"/>
      <c r="PZV274" s="90"/>
      <c r="PZW274" s="91"/>
      <c r="PZX274" s="86"/>
      <c r="PZY274" s="87"/>
      <c r="PZZ274" s="87"/>
      <c r="QAA274" s="87"/>
      <c r="QAB274" s="87"/>
      <c r="QAC274" s="88"/>
      <c r="QAD274" s="12"/>
      <c r="QAE274" s="12"/>
      <c r="QAF274" s="88"/>
      <c r="QAG274" s="88"/>
      <c r="QAH274" s="11"/>
      <c r="QAI274" s="11"/>
      <c r="QAJ274" s="89"/>
      <c r="QAK274" s="87"/>
      <c r="QAL274" s="90"/>
      <c r="QAM274" s="91"/>
      <c r="QAN274" s="86"/>
      <c r="QAO274" s="87"/>
      <c r="QAP274" s="87"/>
      <c r="QAQ274" s="87"/>
      <c r="QAR274" s="87"/>
      <c r="QAS274" s="88"/>
      <c r="QAT274" s="12"/>
      <c r="QAU274" s="12"/>
      <c r="QAV274" s="88"/>
      <c r="QAW274" s="88"/>
      <c r="QAX274" s="11"/>
      <c r="QAY274" s="11"/>
      <c r="QAZ274" s="89"/>
      <c r="QBA274" s="87"/>
      <c r="QBB274" s="90"/>
      <c r="QBC274" s="91"/>
      <c r="QBD274" s="86"/>
      <c r="QBE274" s="87"/>
      <c r="QBF274" s="87"/>
      <c r="QBG274" s="87"/>
      <c r="QBH274" s="87"/>
      <c r="QBI274" s="88"/>
      <c r="QBJ274" s="12"/>
      <c r="QBK274" s="12"/>
      <c r="QBL274" s="88"/>
      <c r="QBM274" s="88"/>
      <c r="QBN274" s="11"/>
      <c r="QBO274" s="11"/>
      <c r="QBP274" s="89"/>
      <c r="QBQ274" s="87"/>
      <c r="QBR274" s="90"/>
      <c r="QBS274" s="91"/>
      <c r="QBT274" s="86"/>
      <c r="QBU274" s="87"/>
      <c r="QBV274" s="87"/>
      <c r="QBW274" s="87"/>
      <c r="QBX274" s="87"/>
      <c r="QBY274" s="88"/>
      <c r="QBZ274" s="12"/>
      <c r="QCA274" s="12"/>
      <c r="QCB274" s="88"/>
      <c r="QCC274" s="88"/>
      <c r="QCD274" s="11"/>
      <c r="QCE274" s="11"/>
      <c r="QCF274" s="89"/>
      <c r="QCG274" s="87"/>
      <c r="QCH274" s="90"/>
      <c r="QCI274" s="91"/>
      <c r="QCJ274" s="86"/>
      <c r="QCK274" s="87"/>
      <c r="QCL274" s="87"/>
      <c r="QCM274" s="87"/>
      <c r="QCN274" s="87"/>
      <c r="QCO274" s="88"/>
      <c r="QCP274" s="12"/>
      <c r="QCQ274" s="12"/>
      <c r="QCR274" s="88"/>
      <c r="QCS274" s="88"/>
      <c r="QCT274" s="11"/>
      <c r="QCU274" s="11"/>
      <c r="QCV274" s="89"/>
      <c r="QCW274" s="87"/>
      <c r="QCX274" s="90"/>
      <c r="QCY274" s="91"/>
      <c r="QCZ274" s="86"/>
      <c r="QDA274" s="87"/>
      <c r="QDB274" s="87"/>
      <c r="QDC274" s="87"/>
      <c r="QDD274" s="87"/>
      <c r="QDE274" s="88"/>
      <c r="QDF274" s="12"/>
      <c r="QDG274" s="12"/>
      <c r="QDH274" s="88"/>
      <c r="QDI274" s="88"/>
      <c r="QDJ274" s="11"/>
      <c r="QDK274" s="11"/>
      <c r="QDL274" s="89"/>
      <c r="QDM274" s="87"/>
      <c r="QDN274" s="90"/>
      <c r="QDO274" s="91"/>
      <c r="QDP274" s="86"/>
      <c r="QDQ274" s="87"/>
      <c r="QDR274" s="87"/>
      <c r="QDS274" s="87"/>
      <c r="QDT274" s="87"/>
      <c r="QDU274" s="88"/>
      <c r="QDV274" s="12"/>
      <c r="QDW274" s="12"/>
      <c r="QDX274" s="88"/>
      <c r="QDY274" s="88"/>
      <c r="QDZ274" s="11"/>
      <c r="QEA274" s="11"/>
      <c r="QEB274" s="89"/>
      <c r="QEC274" s="87"/>
      <c r="QED274" s="90"/>
      <c r="QEE274" s="91"/>
      <c r="QEF274" s="86"/>
      <c r="QEG274" s="87"/>
      <c r="QEH274" s="87"/>
      <c r="QEI274" s="87"/>
      <c r="QEJ274" s="87"/>
      <c r="QEK274" s="88"/>
      <c r="QEL274" s="12"/>
      <c r="QEM274" s="12"/>
      <c r="QEN274" s="88"/>
      <c r="QEO274" s="88"/>
      <c r="QEP274" s="11"/>
      <c r="QEQ274" s="11"/>
      <c r="QER274" s="89"/>
      <c r="QES274" s="87"/>
      <c r="QET274" s="90"/>
      <c r="QEU274" s="91"/>
      <c r="QEV274" s="86"/>
      <c r="QEW274" s="87"/>
      <c r="QEX274" s="87"/>
      <c r="QEY274" s="87"/>
      <c r="QEZ274" s="87"/>
      <c r="QFA274" s="88"/>
      <c r="QFB274" s="12"/>
      <c r="QFC274" s="12"/>
      <c r="QFD274" s="88"/>
      <c r="QFE274" s="88"/>
      <c r="QFF274" s="11"/>
      <c r="QFG274" s="11"/>
      <c r="QFH274" s="89"/>
      <c r="QFI274" s="87"/>
      <c r="QFJ274" s="90"/>
      <c r="QFK274" s="91"/>
      <c r="QFL274" s="86"/>
      <c r="QFM274" s="87"/>
      <c r="QFN274" s="87"/>
      <c r="QFO274" s="87"/>
      <c r="QFP274" s="87"/>
      <c r="QFQ274" s="88"/>
      <c r="QFR274" s="12"/>
      <c r="QFS274" s="12"/>
      <c r="QFT274" s="88"/>
      <c r="QFU274" s="88"/>
      <c r="QFV274" s="11"/>
      <c r="QFW274" s="11"/>
      <c r="QFX274" s="89"/>
      <c r="QFY274" s="87"/>
      <c r="QFZ274" s="90"/>
      <c r="QGA274" s="91"/>
      <c r="QGB274" s="86"/>
      <c r="QGC274" s="87"/>
      <c r="QGD274" s="87"/>
      <c r="QGE274" s="87"/>
      <c r="QGF274" s="87"/>
      <c r="QGG274" s="88"/>
      <c r="QGH274" s="12"/>
      <c r="QGI274" s="12"/>
      <c r="QGJ274" s="88"/>
      <c r="QGK274" s="88"/>
      <c r="QGL274" s="11"/>
      <c r="QGM274" s="11"/>
      <c r="QGN274" s="89"/>
      <c r="QGO274" s="87"/>
      <c r="QGP274" s="90"/>
      <c r="QGQ274" s="91"/>
      <c r="QGR274" s="86"/>
      <c r="QGS274" s="87"/>
      <c r="QGT274" s="87"/>
      <c r="QGU274" s="87"/>
      <c r="QGV274" s="87"/>
      <c r="QGW274" s="88"/>
      <c r="QGX274" s="12"/>
      <c r="QGY274" s="12"/>
      <c r="QGZ274" s="88"/>
      <c r="QHA274" s="88"/>
      <c r="QHB274" s="11"/>
      <c r="QHC274" s="11"/>
      <c r="QHD274" s="89"/>
      <c r="QHE274" s="87"/>
      <c r="QHF274" s="90"/>
      <c r="QHG274" s="91"/>
      <c r="QHH274" s="86"/>
      <c r="QHI274" s="87"/>
      <c r="QHJ274" s="87"/>
      <c r="QHK274" s="87"/>
      <c r="QHL274" s="87"/>
      <c r="QHM274" s="88"/>
      <c r="QHN274" s="12"/>
      <c r="QHO274" s="12"/>
      <c r="QHP274" s="88"/>
      <c r="QHQ274" s="88"/>
      <c r="QHR274" s="11"/>
      <c r="QHS274" s="11"/>
      <c r="QHT274" s="89"/>
      <c r="QHU274" s="87"/>
      <c r="QHV274" s="90"/>
      <c r="QHW274" s="91"/>
      <c r="QHX274" s="86"/>
      <c r="QHY274" s="87"/>
      <c r="QHZ274" s="87"/>
      <c r="QIA274" s="87"/>
      <c r="QIB274" s="87"/>
      <c r="QIC274" s="88"/>
      <c r="QID274" s="12"/>
      <c r="QIE274" s="12"/>
      <c r="QIF274" s="88"/>
      <c r="QIG274" s="88"/>
      <c r="QIH274" s="11"/>
      <c r="QII274" s="11"/>
      <c r="QIJ274" s="89"/>
      <c r="QIK274" s="87"/>
      <c r="QIL274" s="90"/>
      <c r="QIM274" s="91"/>
      <c r="QIN274" s="86"/>
      <c r="QIO274" s="87"/>
      <c r="QIP274" s="87"/>
      <c r="QIQ274" s="87"/>
      <c r="QIR274" s="87"/>
      <c r="QIS274" s="88"/>
      <c r="QIT274" s="12"/>
      <c r="QIU274" s="12"/>
      <c r="QIV274" s="88"/>
      <c r="QIW274" s="88"/>
      <c r="QIX274" s="11"/>
      <c r="QIY274" s="11"/>
      <c r="QIZ274" s="89"/>
      <c r="QJA274" s="87"/>
      <c r="QJB274" s="90"/>
      <c r="QJC274" s="91"/>
      <c r="QJD274" s="86"/>
      <c r="QJE274" s="87"/>
      <c r="QJF274" s="87"/>
      <c r="QJG274" s="87"/>
      <c r="QJH274" s="87"/>
      <c r="QJI274" s="88"/>
      <c r="QJJ274" s="12"/>
      <c r="QJK274" s="12"/>
      <c r="QJL274" s="88"/>
      <c r="QJM274" s="88"/>
      <c r="QJN274" s="11"/>
      <c r="QJO274" s="11"/>
      <c r="QJP274" s="89"/>
      <c r="QJQ274" s="87"/>
      <c r="QJR274" s="90"/>
      <c r="QJS274" s="91"/>
      <c r="QJT274" s="86"/>
      <c r="QJU274" s="87"/>
      <c r="QJV274" s="87"/>
      <c r="QJW274" s="87"/>
      <c r="QJX274" s="87"/>
      <c r="QJY274" s="88"/>
      <c r="QJZ274" s="12"/>
      <c r="QKA274" s="12"/>
      <c r="QKB274" s="88"/>
      <c r="QKC274" s="88"/>
      <c r="QKD274" s="11"/>
      <c r="QKE274" s="11"/>
      <c r="QKF274" s="89"/>
      <c r="QKG274" s="87"/>
      <c r="QKH274" s="90"/>
      <c r="QKI274" s="91"/>
      <c r="QKJ274" s="86"/>
      <c r="QKK274" s="87"/>
      <c r="QKL274" s="87"/>
      <c r="QKM274" s="87"/>
      <c r="QKN274" s="87"/>
      <c r="QKO274" s="88"/>
      <c r="QKP274" s="12"/>
      <c r="QKQ274" s="12"/>
      <c r="QKR274" s="88"/>
      <c r="QKS274" s="88"/>
      <c r="QKT274" s="11"/>
      <c r="QKU274" s="11"/>
      <c r="QKV274" s="89"/>
      <c r="QKW274" s="87"/>
      <c r="QKX274" s="90"/>
      <c r="QKY274" s="91"/>
      <c r="QKZ274" s="86"/>
      <c r="QLA274" s="87"/>
      <c r="QLB274" s="87"/>
      <c r="QLC274" s="87"/>
      <c r="QLD274" s="87"/>
      <c r="QLE274" s="88"/>
      <c r="QLF274" s="12"/>
      <c r="QLG274" s="12"/>
      <c r="QLH274" s="88"/>
      <c r="QLI274" s="88"/>
      <c r="QLJ274" s="11"/>
      <c r="QLK274" s="11"/>
      <c r="QLL274" s="89"/>
      <c r="QLM274" s="87"/>
      <c r="QLN274" s="90"/>
      <c r="QLO274" s="91"/>
      <c r="QLP274" s="86"/>
      <c r="QLQ274" s="87"/>
      <c r="QLR274" s="87"/>
      <c r="QLS274" s="87"/>
      <c r="QLT274" s="87"/>
      <c r="QLU274" s="88"/>
      <c r="QLV274" s="12"/>
      <c r="QLW274" s="12"/>
      <c r="QLX274" s="88"/>
      <c r="QLY274" s="88"/>
      <c r="QLZ274" s="11"/>
      <c r="QMA274" s="11"/>
      <c r="QMB274" s="89"/>
      <c r="QMC274" s="87"/>
      <c r="QMD274" s="90"/>
      <c r="QME274" s="91"/>
      <c r="QMF274" s="86"/>
      <c r="QMG274" s="87"/>
      <c r="QMH274" s="87"/>
      <c r="QMI274" s="87"/>
      <c r="QMJ274" s="87"/>
      <c r="QMK274" s="88"/>
      <c r="QML274" s="12"/>
      <c r="QMM274" s="12"/>
      <c r="QMN274" s="88"/>
      <c r="QMO274" s="88"/>
      <c r="QMP274" s="11"/>
      <c r="QMQ274" s="11"/>
      <c r="QMR274" s="89"/>
      <c r="QMS274" s="87"/>
      <c r="QMT274" s="90"/>
      <c r="QMU274" s="91"/>
      <c r="QMV274" s="86"/>
      <c r="QMW274" s="87"/>
      <c r="QMX274" s="87"/>
      <c r="QMY274" s="87"/>
      <c r="QMZ274" s="87"/>
      <c r="QNA274" s="88"/>
      <c r="QNB274" s="12"/>
      <c r="QNC274" s="12"/>
      <c r="QND274" s="88"/>
      <c r="QNE274" s="88"/>
      <c r="QNF274" s="11"/>
      <c r="QNG274" s="11"/>
      <c r="QNH274" s="89"/>
      <c r="QNI274" s="87"/>
      <c r="QNJ274" s="90"/>
      <c r="QNK274" s="91"/>
      <c r="QNL274" s="86"/>
      <c r="QNM274" s="87"/>
      <c r="QNN274" s="87"/>
      <c r="QNO274" s="87"/>
      <c r="QNP274" s="87"/>
      <c r="QNQ274" s="88"/>
      <c r="QNR274" s="12"/>
      <c r="QNS274" s="12"/>
      <c r="QNT274" s="88"/>
      <c r="QNU274" s="88"/>
      <c r="QNV274" s="11"/>
      <c r="QNW274" s="11"/>
      <c r="QNX274" s="89"/>
      <c r="QNY274" s="87"/>
      <c r="QNZ274" s="90"/>
      <c r="QOA274" s="91"/>
      <c r="QOB274" s="86"/>
      <c r="QOC274" s="87"/>
      <c r="QOD274" s="87"/>
      <c r="QOE274" s="87"/>
      <c r="QOF274" s="87"/>
      <c r="QOG274" s="88"/>
      <c r="QOH274" s="12"/>
      <c r="QOI274" s="12"/>
      <c r="QOJ274" s="88"/>
      <c r="QOK274" s="88"/>
      <c r="QOL274" s="11"/>
      <c r="QOM274" s="11"/>
      <c r="QON274" s="89"/>
      <c r="QOO274" s="87"/>
      <c r="QOP274" s="90"/>
      <c r="QOQ274" s="91"/>
      <c r="QOR274" s="86"/>
      <c r="QOS274" s="87"/>
      <c r="QOT274" s="87"/>
      <c r="QOU274" s="87"/>
      <c r="QOV274" s="87"/>
      <c r="QOW274" s="88"/>
      <c r="QOX274" s="12"/>
      <c r="QOY274" s="12"/>
      <c r="QOZ274" s="88"/>
      <c r="QPA274" s="88"/>
      <c r="QPB274" s="11"/>
      <c r="QPC274" s="11"/>
      <c r="QPD274" s="89"/>
      <c r="QPE274" s="87"/>
      <c r="QPF274" s="90"/>
      <c r="QPG274" s="91"/>
      <c r="QPH274" s="86"/>
      <c r="QPI274" s="87"/>
      <c r="QPJ274" s="87"/>
      <c r="QPK274" s="87"/>
      <c r="QPL274" s="87"/>
      <c r="QPM274" s="88"/>
      <c r="QPN274" s="12"/>
      <c r="QPO274" s="12"/>
      <c r="QPP274" s="88"/>
      <c r="QPQ274" s="88"/>
      <c r="QPR274" s="11"/>
      <c r="QPS274" s="11"/>
      <c r="QPT274" s="89"/>
      <c r="QPU274" s="87"/>
      <c r="QPV274" s="90"/>
      <c r="QPW274" s="91"/>
      <c r="QPX274" s="86"/>
      <c r="QPY274" s="87"/>
      <c r="QPZ274" s="87"/>
      <c r="QQA274" s="87"/>
      <c r="QQB274" s="87"/>
      <c r="QQC274" s="88"/>
      <c r="QQD274" s="12"/>
      <c r="QQE274" s="12"/>
      <c r="QQF274" s="88"/>
      <c r="QQG274" s="88"/>
      <c r="QQH274" s="11"/>
      <c r="QQI274" s="11"/>
      <c r="QQJ274" s="89"/>
      <c r="QQK274" s="87"/>
      <c r="QQL274" s="90"/>
      <c r="QQM274" s="91"/>
      <c r="QQN274" s="86"/>
      <c r="QQO274" s="87"/>
      <c r="QQP274" s="87"/>
      <c r="QQQ274" s="87"/>
      <c r="QQR274" s="87"/>
      <c r="QQS274" s="88"/>
      <c r="QQT274" s="12"/>
      <c r="QQU274" s="12"/>
      <c r="QQV274" s="88"/>
      <c r="QQW274" s="88"/>
      <c r="QQX274" s="11"/>
      <c r="QQY274" s="11"/>
      <c r="QQZ274" s="89"/>
      <c r="QRA274" s="87"/>
      <c r="QRB274" s="90"/>
      <c r="QRC274" s="91"/>
      <c r="QRD274" s="86"/>
      <c r="QRE274" s="87"/>
      <c r="QRF274" s="87"/>
      <c r="QRG274" s="87"/>
      <c r="QRH274" s="87"/>
      <c r="QRI274" s="88"/>
      <c r="QRJ274" s="12"/>
      <c r="QRK274" s="12"/>
      <c r="QRL274" s="88"/>
      <c r="QRM274" s="88"/>
      <c r="QRN274" s="11"/>
      <c r="QRO274" s="11"/>
      <c r="QRP274" s="89"/>
      <c r="QRQ274" s="87"/>
      <c r="QRR274" s="90"/>
      <c r="QRS274" s="91"/>
      <c r="QRT274" s="86"/>
      <c r="QRU274" s="87"/>
      <c r="QRV274" s="87"/>
      <c r="QRW274" s="87"/>
      <c r="QRX274" s="87"/>
      <c r="QRY274" s="88"/>
      <c r="QRZ274" s="12"/>
      <c r="QSA274" s="12"/>
      <c r="QSB274" s="88"/>
      <c r="QSC274" s="88"/>
      <c r="QSD274" s="11"/>
      <c r="QSE274" s="11"/>
      <c r="QSF274" s="89"/>
      <c r="QSG274" s="87"/>
      <c r="QSH274" s="90"/>
      <c r="QSI274" s="91"/>
      <c r="QSJ274" s="86"/>
      <c r="QSK274" s="87"/>
      <c r="QSL274" s="87"/>
      <c r="QSM274" s="87"/>
      <c r="QSN274" s="87"/>
      <c r="QSO274" s="88"/>
      <c r="QSP274" s="12"/>
      <c r="QSQ274" s="12"/>
      <c r="QSR274" s="88"/>
      <c r="QSS274" s="88"/>
      <c r="QST274" s="11"/>
      <c r="QSU274" s="11"/>
      <c r="QSV274" s="89"/>
      <c r="QSW274" s="87"/>
      <c r="QSX274" s="90"/>
      <c r="QSY274" s="91"/>
      <c r="QSZ274" s="86"/>
      <c r="QTA274" s="87"/>
      <c r="QTB274" s="87"/>
      <c r="QTC274" s="87"/>
      <c r="QTD274" s="87"/>
      <c r="QTE274" s="88"/>
      <c r="QTF274" s="12"/>
      <c r="QTG274" s="12"/>
      <c r="QTH274" s="88"/>
      <c r="QTI274" s="88"/>
      <c r="QTJ274" s="11"/>
      <c r="QTK274" s="11"/>
      <c r="QTL274" s="89"/>
      <c r="QTM274" s="87"/>
      <c r="QTN274" s="90"/>
      <c r="QTO274" s="91"/>
      <c r="QTP274" s="86"/>
      <c r="QTQ274" s="87"/>
      <c r="QTR274" s="87"/>
      <c r="QTS274" s="87"/>
      <c r="QTT274" s="87"/>
      <c r="QTU274" s="88"/>
      <c r="QTV274" s="12"/>
      <c r="QTW274" s="12"/>
      <c r="QTX274" s="88"/>
      <c r="QTY274" s="88"/>
      <c r="QTZ274" s="11"/>
      <c r="QUA274" s="11"/>
      <c r="QUB274" s="89"/>
      <c r="QUC274" s="87"/>
      <c r="QUD274" s="90"/>
      <c r="QUE274" s="91"/>
      <c r="QUF274" s="86"/>
      <c r="QUG274" s="87"/>
      <c r="QUH274" s="87"/>
      <c r="QUI274" s="87"/>
      <c r="QUJ274" s="87"/>
      <c r="QUK274" s="88"/>
      <c r="QUL274" s="12"/>
      <c r="QUM274" s="12"/>
      <c r="QUN274" s="88"/>
      <c r="QUO274" s="88"/>
      <c r="QUP274" s="11"/>
      <c r="QUQ274" s="11"/>
      <c r="QUR274" s="89"/>
      <c r="QUS274" s="87"/>
      <c r="QUT274" s="90"/>
      <c r="QUU274" s="91"/>
      <c r="QUV274" s="86"/>
      <c r="QUW274" s="87"/>
      <c r="QUX274" s="87"/>
      <c r="QUY274" s="87"/>
      <c r="QUZ274" s="87"/>
      <c r="QVA274" s="88"/>
      <c r="QVB274" s="12"/>
      <c r="QVC274" s="12"/>
      <c r="QVD274" s="88"/>
      <c r="QVE274" s="88"/>
      <c r="QVF274" s="11"/>
      <c r="QVG274" s="11"/>
      <c r="QVH274" s="89"/>
      <c r="QVI274" s="87"/>
      <c r="QVJ274" s="90"/>
      <c r="QVK274" s="91"/>
      <c r="QVL274" s="86"/>
      <c r="QVM274" s="87"/>
      <c r="QVN274" s="87"/>
      <c r="QVO274" s="87"/>
      <c r="QVP274" s="87"/>
      <c r="QVQ274" s="88"/>
      <c r="QVR274" s="12"/>
      <c r="QVS274" s="12"/>
      <c r="QVT274" s="88"/>
      <c r="QVU274" s="88"/>
      <c r="QVV274" s="11"/>
      <c r="QVW274" s="11"/>
      <c r="QVX274" s="89"/>
      <c r="QVY274" s="87"/>
      <c r="QVZ274" s="90"/>
      <c r="QWA274" s="91"/>
      <c r="QWB274" s="86"/>
      <c r="QWC274" s="87"/>
      <c r="QWD274" s="87"/>
      <c r="QWE274" s="87"/>
      <c r="QWF274" s="87"/>
      <c r="QWG274" s="88"/>
      <c r="QWH274" s="12"/>
      <c r="QWI274" s="12"/>
      <c r="QWJ274" s="88"/>
      <c r="QWK274" s="88"/>
      <c r="QWL274" s="11"/>
      <c r="QWM274" s="11"/>
      <c r="QWN274" s="89"/>
      <c r="QWO274" s="87"/>
      <c r="QWP274" s="90"/>
      <c r="QWQ274" s="91"/>
      <c r="QWR274" s="86"/>
      <c r="QWS274" s="87"/>
      <c r="QWT274" s="87"/>
      <c r="QWU274" s="87"/>
      <c r="QWV274" s="87"/>
      <c r="QWW274" s="88"/>
      <c r="QWX274" s="12"/>
      <c r="QWY274" s="12"/>
      <c r="QWZ274" s="88"/>
      <c r="QXA274" s="88"/>
      <c r="QXB274" s="11"/>
      <c r="QXC274" s="11"/>
      <c r="QXD274" s="89"/>
      <c r="QXE274" s="87"/>
      <c r="QXF274" s="90"/>
      <c r="QXG274" s="91"/>
      <c r="QXH274" s="86"/>
      <c r="QXI274" s="87"/>
      <c r="QXJ274" s="87"/>
      <c r="QXK274" s="87"/>
      <c r="QXL274" s="87"/>
      <c r="QXM274" s="88"/>
      <c r="QXN274" s="12"/>
      <c r="QXO274" s="12"/>
      <c r="QXP274" s="88"/>
      <c r="QXQ274" s="88"/>
      <c r="QXR274" s="11"/>
      <c r="QXS274" s="11"/>
      <c r="QXT274" s="89"/>
      <c r="QXU274" s="87"/>
      <c r="QXV274" s="90"/>
      <c r="QXW274" s="91"/>
      <c r="QXX274" s="86"/>
      <c r="QXY274" s="87"/>
      <c r="QXZ274" s="87"/>
      <c r="QYA274" s="87"/>
      <c r="QYB274" s="87"/>
      <c r="QYC274" s="88"/>
      <c r="QYD274" s="12"/>
      <c r="QYE274" s="12"/>
      <c r="QYF274" s="88"/>
      <c r="QYG274" s="88"/>
      <c r="QYH274" s="11"/>
      <c r="QYI274" s="11"/>
      <c r="QYJ274" s="89"/>
      <c r="QYK274" s="87"/>
      <c r="QYL274" s="90"/>
      <c r="QYM274" s="91"/>
      <c r="QYN274" s="86"/>
      <c r="QYO274" s="87"/>
      <c r="QYP274" s="87"/>
      <c r="QYQ274" s="87"/>
      <c r="QYR274" s="87"/>
      <c r="QYS274" s="88"/>
      <c r="QYT274" s="12"/>
      <c r="QYU274" s="12"/>
      <c r="QYV274" s="88"/>
      <c r="QYW274" s="88"/>
      <c r="QYX274" s="11"/>
      <c r="QYY274" s="11"/>
      <c r="QYZ274" s="89"/>
      <c r="QZA274" s="87"/>
      <c r="QZB274" s="90"/>
      <c r="QZC274" s="91"/>
      <c r="QZD274" s="86"/>
      <c r="QZE274" s="87"/>
      <c r="QZF274" s="87"/>
      <c r="QZG274" s="87"/>
      <c r="QZH274" s="87"/>
      <c r="QZI274" s="88"/>
      <c r="QZJ274" s="12"/>
      <c r="QZK274" s="12"/>
      <c r="QZL274" s="88"/>
      <c r="QZM274" s="88"/>
      <c r="QZN274" s="11"/>
      <c r="QZO274" s="11"/>
      <c r="QZP274" s="89"/>
      <c r="QZQ274" s="87"/>
      <c r="QZR274" s="90"/>
      <c r="QZS274" s="91"/>
      <c r="QZT274" s="86"/>
      <c r="QZU274" s="87"/>
      <c r="QZV274" s="87"/>
      <c r="QZW274" s="87"/>
      <c r="QZX274" s="87"/>
      <c r="QZY274" s="88"/>
      <c r="QZZ274" s="12"/>
      <c r="RAA274" s="12"/>
      <c r="RAB274" s="88"/>
      <c r="RAC274" s="88"/>
      <c r="RAD274" s="11"/>
      <c r="RAE274" s="11"/>
      <c r="RAF274" s="89"/>
      <c r="RAG274" s="87"/>
      <c r="RAH274" s="90"/>
      <c r="RAI274" s="91"/>
      <c r="RAJ274" s="86"/>
      <c r="RAK274" s="87"/>
      <c r="RAL274" s="87"/>
      <c r="RAM274" s="87"/>
      <c r="RAN274" s="87"/>
      <c r="RAO274" s="88"/>
      <c r="RAP274" s="12"/>
      <c r="RAQ274" s="12"/>
      <c r="RAR274" s="88"/>
      <c r="RAS274" s="88"/>
      <c r="RAT274" s="11"/>
      <c r="RAU274" s="11"/>
      <c r="RAV274" s="89"/>
      <c r="RAW274" s="87"/>
      <c r="RAX274" s="90"/>
      <c r="RAY274" s="91"/>
      <c r="RAZ274" s="86"/>
      <c r="RBA274" s="87"/>
      <c r="RBB274" s="87"/>
      <c r="RBC274" s="87"/>
      <c r="RBD274" s="87"/>
      <c r="RBE274" s="88"/>
      <c r="RBF274" s="12"/>
      <c r="RBG274" s="12"/>
      <c r="RBH274" s="88"/>
      <c r="RBI274" s="88"/>
      <c r="RBJ274" s="11"/>
      <c r="RBK274" s="11"/>
      <c r="RBL274" s="89"/>
      <c r="RBM274" s="87"/>
      <c r="RBN274" s="90"/>
      <c r="RBO274" s="91"/>
      <c r="RBP274" s="86"/>
      <c r="RBQ274" s="87"/>
      <c r="RBR274" s="87"/>
      <c r="RBS274" s="87"/>
      <c r="RBT274" s="87"/>
      <c r="RBU274" s="88"/>
      <c r="RBV274" s="12"/>
      <c r="RBW274" s="12"/>
      <c r="RBX274" s="88"/>
      <c r="RBY274" s="88"/>
      <c r="RBZ274" s="11"/>
      <c r="RCA274" s="11"/>
      <c r="RCB274" s="89"/>
      <c r="RCC274" s="87"/>
      <c r="RCD274" s="90"/>
      <c r="RCE274" s="91"/>
      <c r="RCF274" s="86"/>
      <c r="RCG274" s="87"/>
      <c r="RCH274" s="87"/>
      <c r="RCI274" s="87"/>
      <c r="RCJ274" s="87"/>
      <c r="RCK274" s="88"/>
      <c r="RCL274" s="12"/>
      <c r="RCM274" s="12"/>
      <c r="RCN274" s="88"/>
      <c r="RCO274" s="88"/>
      <c r="RCP274" s="11"/>
      <c r="RCQ274" s="11"/>
      <c r="RCR274" s="89"/>
      <c r="RCS274" s="87"/>
      <c r="RCT274" s="90"/>
      <c r="RCU274" s="91"/>
      <c r="RCV274" s="86"/>
      <c r="RCW274" s="87"/>
      <c r="RCX274" s="87"/>
      <c r="RCY274" s="87"/>
      <c r="RCZ274" s="87"/>
      <c r="RDA274" s="88"/>
      <c r="RDB274" s="12"/>
      <c r="RDC274" s="12"/>
      <c r="RDD274" s="88"/>
      <c r="RDE274" s="88"/>
      <c r="RDF274" s="11"/>
      <c r="RDG274" s="11"/>
      <c r="RDH274" s="89"/>
      <c r="RDI274" s="87"/>
      <c r="RDJ274" s="90"/>
      <c r="RDK274" s="91"/>
      <c r="RDL274" s="86"/>
      <c r="RDM274" s="87"/>
      <c r="RDN274" s="87"/>
      <c r="RDO274" s="87"/>
      <c r="RDP274" s="87"/>
      <c r="RDQ274" s="88"/>
      <c r="RDR274" s="12"/>
      <c r="RDS274" s="12"/>
      <c r="RDT274" s="88"/>
      <c r="RDU274" s="88"/>
      <c r="RDV274" s="11"/>
      <c r="RDW274" s="11"/>
      <c r="RDX274" s="89"/>
      <c r="RDY274" s="87"/>
      <c r="RDZ274" s="90"/>
      <c r="REA274" s="91"/>
      <c r="REB274" s="86"/>
      <c r="REC274" s="87"/>
      <c r="RED274" s="87"/>
      <c r="REE274" s="87"/>
      <c r="REF274" s="87"/>
      <c r="REG274" s="88"/>
      <c r="REH274" s="12"/>
      <c r="REI274" s="12"/>
      <c r="REJ274" s="88"/>
      <c r="REK274" s="88"/>
      <c r="REL274" s="11"/>
      <c r="REM274" s="11"/>
      <c r="REN274" s="89"/>
      <c r="REO274" s="87"/>
      <c r="REP274" s="90"/>
      <c r="REQ274" s="91"/>
      <c r="RER274" s="86"/>
      <c r="RES274" s="87"/>
      <c r="RET274" s="87"/>
      <c r="REU274" s="87"/>
      <c r="REV274" s="87"/>
      <c r="REW274" s="88"/>
      <c r="REX274" s="12"/>
      <c r="REY274" s="12"/>
      <c r="REZ274" s="88"/>
      <c r="RFA274" s="88"/>
      <c r="RFB274" s="11"/>
      <c r="RFC274" s="11"/>
      <c r="RFD274" s="89"/>
      <c r="RFE274" s="87"/>
      <c r="RFF274" s="90"/>
      <c r="RFG274" s="91"/>
      <c r="RFH274" s="86"/>
      <c r="RFI274" s="87"/>
      <c r="RFJ274" s="87"/>
      <c r="RFK274" s="87"/>
      <c r="RFL274" s="87"/>
      <c r="RFM274" s="88"/>
      <c r="RFN274" s="12"/>
      <c r="RFO274" s="12"/>
      <c r="RFP274" s="88"/>
      <c r="RFQ274" s="88"/>
      <c r="RFR274" s="11"/>
      <c r="RFS274" s="11"/>
      <c r="RFT274" s="89"/>
      <c r="RFU274" s="87"/>
      <c r="RFV274" s="90"/>
      <c r="RFW274" s="91"/>
      <c r="RFX274" s="86"/>
      <c r="RFY274" s="87"/>
      <c r="RFZ274" s="87"/>
      <c r="RGA274" s="87"/>
      <c r="RGB274" s="87"/>
      <c r="RGC274" s="88"/>
      <c r="RGD274" s="12"/>
      <c r="RGE274" s="12"/>
      <c r="RGF274" s="88"/>
      <c r="RGG274" s="88"/>
      <c r="RGH274" s="11"/>
      <c r="RGI274" s="11"/>
      <c r="RGJ274" s="89"/>
      <c r="RGK274" s="87"/>
      <c r="RGL274" s="90"/>
      <c r="RGM274" s="91"/>
      <c r="RGN274" s="86"/>
      <c r="RGO274" s="87"/>
      <c r="RGP274" s="87"/>
      <c r="RGQ274" s="87"/>
      <c r="RGR274" s="87"/>
      <c r="RGS274" s="88"/>
      <c r="RGT274" s="12"/>
      <c r="RGU274" s="12"/>
      <c r="RGV274" s="88"/>
      <c r="RGW274" s="88"/>
      <c r="RGX274" s="11"/>
      <c r="RGY274" s="11"/>
      <c r="RGZ274" s="89"/>
      <c r="RHA274" s="87"/>
      <c r="RHB274" s="90"/>
      <c r="RHC274" s="91"/>
      <c r="RHD274" s="86"/>
      <c r="RHE274" s="87"/>
      <c r="RHF274" s="87"/>
      <c r="RHG274" s="87"/>
      <c r="RHH274" s="87"/>
      <c r="RHI274" s="88"/>
      <c r="RHJ274" s="12"/>
      <c r="RHK274" s="12"/>
      <c r="RHL274" s="88"/>
      <c r="RHM274" s="88"/>
      <c r="RHN274" s="11"/>
      <c r="RHO274" s="11"/>
      <c r="RHP274" s="89"/>
      <c r="RHQ274" s="87"/>
      <c r="RHR274" s="90"/>
      <c r="RHS274" s="91"/>
      <c r="RHT274" s="86"/>
      <c r="RHU274" s="87"/>
      <c r="RHV274" s="87"/>
      <c r="RHW274" s="87"/>
      <c r="RHX274" s="87"/>
      <c r="RHY274" s="88"/>
      <c r="RHZ274" s="12"/>
      <c r="RIA274" s="12"/>
      <c r="RIB274" s="88"/>
      <c r="RIC274" s="88"/>
      <c r="RID274" s="11"/>
      <c r="RIE274" s="11"/>
      <c r="RIF274" s="89"/>
      <c r="RIG274" s="87"/>
      <c r="RIH274" s="90"/>
      <c r="RII274" s="91"/>
      <c r="RIJ274" s="86"/>
      <c r="RIK274" s="87"/>
      <c r="RIL274" s="87"/>
      <c r="RIM274" s="87"/>
      <c r="RIN274" s="87"/>
      <c r="RIO274" s="88"/>
      <c r="RIP274" s="12"/>
      <c r="RIQ274" s="12"/>
      <c r="RIR274" s="88"/>
      <c r="RIS274" s="88"/>
      <c r="RIT274" s="11"/>
      <c r="RIU274" s="11"/>
      <c r="RIV274" s="89"/>
      <c r="RIW274" s="87"/>
      <c r="RIX274" s="90"/>
      <c r="RIY274" s="91"/>
      <c r="RIZ274" s="86"/>
      <c r="RJA274" s="87"/>
      <c r="RJB274" s="87"/>
      <c r="RJC274" s="87"/>
      <c r="RJD274" s="87"/>
      <c r="RJE274" s="88"/>
      <c r="RJF274" s="12"/>
      <c r="RJG274" s="12"/>
      <c r="RJH274" s="88"/>
      <c r="RJI274" s="88"/>
      <c r="RJJ274" s="11"/>
      <c r="RJK274" s="11"/>
      <c r="RJL274" s="89"/>
      <c r="RJM274" s="87"/>
      <c r="RJN274" s="90"/>
      <c r="RJO274" s="91"/>
      <c r="RJP274" s="86"/>
      <c r="RJQ274" s="87"/>
      <c r="RJR274" s="87"/>
      <c r="RJS274" s="87"/>
      <c r="RJT274" s="87"/>
      <c r="RJU274" s="88"/>
      <c r="RJV274" s="12"/>
      <c r="RJW274" s="12"/>
      <c r="RJX274" s="88"/>
      <c r="RJY274" s="88"/>
      <c r="RJZ274" s="11"/>
      <c r="RKA274" s="11"/>
      <c r="RKB274" s="89"/>
      <c r="RKC274" s="87"/>
      <c r="RKD274" s="90"/>
      <c r="RKE274" s="91"/>
      <c r="RKF274" s="86"/>
      <c r="RKG274" s="87"/>
      <c r="RKH274" s="87"/>
      <c r="RKI274" s="87"/>
      <c r="RKJ274" s="87"/>
      <c r="RKK274" s="88"/>
      <c r="RKL274" s="12"/>
      <c r="RKM274" s="12"/>
      <c r="RKN274" s="88"/>
      <c r="RKO274" s="88"/>
      <c r="RKP274" s="11"/>
      <c r="RKQ274" s="11"/>
      <c r="RKR274" s="89"/>
      <c r="RKS274" s="87"/>
      <c r="RKT274" s="90"/>
      <c r="RKU274" s="91"/>
      <c r="RKV274" s="86"/>
      <c r="RKW274" s="87"/>
      <c r="RKX274" s="87"/>
      <c r="RKY274" s="87"/>
      <c r="RKZ274" s="87"/>
      <c r="RLA274" s="88"/>
      <c r="RLB274" s="12"/>
      <c r="RLC274" s="12"/>
      <c r="RLD274" s="88"/>
      <c r="RLE274" s="88"/>
      <c r="RLF274" s="11"/>
      <c r="RLG274" s="11"/>
      <c r="RLH274" s="89"/>
      <c r="RLI274" s="87"/>
      <c r="RLJ274" s="90"/>
      <c r="RLK274" s="91"/>
      <c r="RLL274" s="86"/>
      <c r="RLM274" s="87"/>
      <c r="RLN274" s="87"/>
      <c r="RLO274" s="87"/>
      <c r="RLP274" s="87"/>
      <c r="RLQ274" s="88"/>
      <c r="RLR274" s="12"/>
      <c r="RLS274" s="12"/>
      <c r="RLT274" s="88"/>
      <c r="RLU274" s="88"/>
      <c r="RLV274" s="11"/>
      <c r="RLW274" s="11"/>
      <c r="RLX274" s="89"/>
      <c r="RLY274" s="87"/>
      <c r="RLZ274" s="90"/>
      <c r="RMA274" s="91"/>
      <c r="RMB274" s="86"/>
      <c r="RMC274" s="87"/>
      <c r="RMD274" s="87"/>
      <c r="RME274" s="87"/>
      <c r="RMF274" s="87"/>
      <c r="RMG274" s="88"/>
      <c r="RMH274" s="12"/>
      <c r="RMI274" s="12"/>
      <c r="RMJ274" s="88"/>
      <c r="RMK274" s="88"/>
      <c r="RML274" s="11"/>
      <c r="RMM274" s="11"/>
      <c r="RMN274" s="89"/>
      <c r="RMO274" s="87"/>
      <c r="RMP274" s="90"/>
      <c r="RMQ274" s="91"/>
      <c r="RMR274" s="86"/>
      <c r="RMS274" s="87"/>
      <c r="RMT274" s="87"/>
      <c r="RMU274" s="87"/>
      <c r="RMV274" s="87"/>
      <c r="RMW274" s="88"/>
      <c r="RMX274" s="12"/>
      <c r="RMY274" s="12"/>
      <c r="RMZ274" s="88"/>
      <c r="RNA274" s="88"/>
      <c r="RNB274" s="11"/>
      <c r="RNC274" s="11"/>
      <c r="RND274" s="89"/>
      <c r="RNE274" s="87"/>
      <c r="RNF274" s="90"/>
      <c r="RNG274" s="91"/>
      <c r="RNH274" s="86"/>
      <c r="RNI274" s="87"/>
      <c r="RNJ274" s="87"/>
      <c r="RNK274" s="87"/>
      <c r="RNL274" s="87"/>
      <c r="RNM274" s="88"/>
      <c r="RNN274" s="12"/>
      <c r="RNO274" s="12"/>
      <c r="RNP274" s="88"/>
      <c r="RNQ274" s="88"/>
      <c r="RNR274" s="11"/>
      <c r="RNS274" s="11"/>
      <c r="RNT274" s="89"/>
      <c r="RNU274" s="87"/>
      <c r="RNV274" s="90"/>
      <c r="RNW274" s="91"/>
      <c r="RNX274" s="86"/>
      <c r="RNY274" s="87"/>
      <c r="RNZ274" s="87"/>
      <c r="ROA274" s="87"/>
      <c r="ROB274" s="87"/>
      <c r="ROC274" s="88"/>
      <c r="ROD274" s="12"/>
      <c r="ROE274" s="12"/>
      <c r="ROF274" s="88"/>
      <c r="ROG274" s="88"/>
      <c r="ROH274" s="11"/>
      <c r="ROI274" s="11"/>
      <c r="ROJ274" s="89"/>
      <c r="ROK274" s="87"/>
      <c r="ROL274" s="90"/>
      <c r="ROM274" s="91"/>
      <c r="RON274" s="86"/>
      <c r="ROO274" s="87"/>
      <c r="ROP274" s="87"/>
      <c r="ROQ274" s="87"/>
      <c r="ROR274" s="87"/>
      <c r="ROS274" s="88"/>
      <c r="ROT274" s="12"/>
      <c r="ROU274" s="12"/>
      <c r="ROV274" s="88"/>
      <c r="ROW274" s="88"/>
      <c r="ROX274" s="11"/>
      <c r="ROY274" s="11"/>
      <c r="ROZ274" s="89"/>
      <c r="RPA274" s="87"/>
      <c r="RPB274" s="90"/>
      <c r="RPC274" s="91"/>
      <c r="RPD274" s="86"/>
      <c r="RPE274" s="87"/>
      <c r="RPF274" s="87"/>
      <c r="RPG274" s="87"/>
      <c r="RPH274" s="87"/>
      <c r="RPI274" s="88"/>
      <c r="RPJ274" s="12"/>
      <c r="RPK274" s="12"/>
      <c r="RPL274" s="88"/>
      <c r="RPM274" s="88"/>
      <c r="RPN274" s="11"/>
      <c r="RPO274" s="11"/>
      <c r="RPP274" s="89"/>
      <c r="RPQ274" s="87"/>
      <c r="RPR274" s="90"/>
      <c r="RPS274" s="91"/>
      <c r="RPT274" s="86"/>
      <c r="RPU274" s="87"/>
      <c r="RPV274" s="87"/>
      <c r="RPW274" s="87"/>
      <c r="RPX274" s="87"/>
      <c r="RPY274" s="88"/>
      <c r="RPZ274" s="12"/>
      <c r="RQA274" s="12"/>
      <c r="RQB274" s="88"/>
      <c r="RQC274" s="88"/>
      <c r="RQD274" s="11"/>
      <c r="RQE274" s="11"/>
      <c r="RQF274" s="89"/>
      <c r="RQG274" s="87"/>
      <c r="RQH274" s="90"/>
      <c r="RQI274" s="91"/>
      <c r="RQJ274" s="86"/>
      <c r="RQK274" s="87"/>
      <c r="RQL274" s="87"/>
      <c r="RQM274" s="87"/>
      <c r="RQN274" s="87"/>
      <c r="RQO274" s="88"/>
      <c r="RQP274" s="12"/>
      <c r="RQQ274" s="12"/>
      <c r="RQR274" s="88"/>
      <c r="RQS274" s="88"/>
      <c r="RQT274" s="11"/>
      <c r="RQU274" s="11"/>
      <c r="RQV274" s="89"/>
      <c r="RQW274" s="87"/>
      <c r="RQX274" s="90"/>
      <c r="RQY274" s="91"/>
      <c r="RQZ274" s="86"/>
      <c r="RRA274" s="87"/>
      <c r="RRB274" s="87"/>
      <c r="RRC274" s="87"/>
      <c r="RRD274" s="87"/>
      <c r="RRE274" s="88"/>
      <c r="RRF274" s="12"/>
      <c r="RRG274" s="12"/>
      <c r="RRH274" s="88"/>
      <c r="RRI274" s="88"/>
      <c r="RRJ274" s="11"/>
      <c r="RRK274" s="11"/>
      <c r="RRL274" s="89"/>
      <c r="RRM274" s="87"/>
      <c r="RRN274" s="90"/>
      <c r="RRO274" s="91"/>
      <c r="RRP274" s="86"/>
      <c r="RRQ274" s="87"/>
      <c r="RRR274" s="87"/>
      <c r="RRS274" s="87"/>
      <c r="RRT274" s="87"/>
      <c r="RRU274" s="88"/>
      <c r="RRV274" s="12"/>
      <c r="RRW274" s="12"/>
      <c r="RRX274" s="88"/>
      <c r="RRY274" s="88"/>
      <c r="RRZ274" s="11"/>
      <c r="RSA274" s="11"/>
      <c r="RSB274" s="89"/>
      <c r="RSC274" s="87"/>
      <c r="RSD274" s="90"/>
      <c r="RSE274" s="91"/>
      <c r="RSF274" s="86"/>
      <c r="RSG274" s="87"/>
      <c r="RSH274" s="87"/>
      <c r="RSI274" s="87"/>
      <c r="RSJ274" s="87"/>
      <c r="RSK274" s="88"/>
      <c r="RSL274" s="12"/>
      <c r="RSM274" s="12"/>
      <c r="RSN274" s="88"/>
      <c r="RSO274" s="88"/>
      <c r="RSP274" s="11"/>
      <c r="RSQ274" s="11"/>
      <c r="RSR274" s="89"/>
      <c r="RSS274" s="87"/>
      <c r="RST274" s="90"/>
      <c r="RSU274" s="91"/>
      <c r="RSV274" s="86"/>
      <c r="RSW274" s="87"/>
      <c r="RSX274" s="87"/>
      <c r="RSY274" s="87"/>
      <c r="RSZ274" s="87"/>
      <c r="RTA274" s="88"/>
      <c r="RTB274" s="12"/>
      <c r="RTC274" s="12"/>
      <c r="RTD274" s="88"/>
      <c r="RTE274" s="88"/>
      <c r="RTF274" s="11"/>
      <c r="RTG274" s="11"/>
      <c r="RTH274" s="89"/>
      <c r="RTI274" s="87"/>
      <c r="RTJ274" s="90"/>
      <c r="RTK274" s="91"/>
      <c r="RTL274" s="86"/>
      <c r="RTM274" s="87"/>
      <c r="RTN274" s="87"/>
      <c r="RTO274" s="87"/>
      <c r="RTP274" s="87"/>
      <c r="RTQ274" s="88"/>
      <c r="RTR274" s="12"/>
      <c r="RTS274" s="12"/>
      <c r="RTT274" s="88"/>
      <c r="RTU274" s="88"/>
      <c r="RTV274" s="11"/>
      <c r="RTW274" s="11"/>
      <c r="RTX274" s="89"/>
      <c r="RTY274" s="87"/>
      <c r="RTZ274" s="90"/>
      <c r="RUA274" s="91"/>
      <c r="RUB274" s="86"/>
      <c r="RUC274" s="87"/>
      <c r="RUD274" s="87"/>
      <c r="RUE274" s="87"/>
      <c r="RUF274" s="87"/>
      <c r="RUG274" s="88"/>
      <c r="RUH274" s="12"/>
      <c r="RUI274" s="12"/>
      <c r="RUJ274" s="88"/>
      <c r="RUK274" s="88"/>
      <c r="RUL274" s="11"/>
      <c r="RUM274" s="11"/>
      <c r="RUN274" s="89"/>
      <c r="RUO274" s="87"/>
      <c r="RUP274" s="90"/>
      <c r="RUQ274" s="91"/>
      <c r="RUR274" s="86"/>
      <c r="RUS274" s="87"/>
      <c r="RUT274" s="87"/>
      <c r="RUU274" s="87"/>
      <c r="RUV274" s="87"/>
      <c r="RUW274" s="88"/>
      <c r="RUX274" s="12"/>
      <c r="RUY274" s="12"/>
      <c r="RUZ274" s="88"/>
      <c r="RVA274" s="88"/>
      <c r="RVB274" s="11"/>
      <c r="RVC274" s="11"/>
      <c r="RVD274" s="89"/>
      <c r="RVE274" s="87"/>
      <c r="RVF274" s="90"/>
      <c r="RVG274" s="91"/>
      <c r="RVH274" s="86"/>
      <c r="RVI274" s="87"/>
      <c r="RVJ274" s="87"/>
      <c r="RVK274" s="87"/>
      <c r="RVL274" s="87"/>
      <c r="RVM274" s="88"/>
      <c r="RVN274" s="12"/>
      <c r="RVO274" s="12"/>
      <c r="RVP274" s="88"/>
      <c r="RVQ274" s="88"/>
      <c r="RVR274" s="11"/>
      <c r="RVS274" s="11"/>
      <c r="RVT274" s="89"/>
      <c r="RVU274" s="87"/>
      <c r="RVV274" s="90"/>
      <c r="RVW274" s="91"/>
      <c r="RVX274" s="86"/>
      <c r="RVY274" s="87"/>
      <c r="RVZ274" s="87"/>
      <c r="RWA274" s="87"/>
      <c r="RWB274" s="87"/>
      <c r="RWC274" s="88"/>
      <c r="RWD274" s="12"/>
      <c r="RWE274" s="12"/>
      <c r="RWF274" s="88"/>
      <c r="RWG274" s="88"/>
      <c r="RWH274" s="11"/>
      <c r="RWI274" s="11"/>
      <c r="RWJ274" s="89"/>
      <c r="RWK274" s="87"/>
      <c r="RWL274" s="90"/>
      <c r="RWM274" s="91"/>
      <c r="RWN274" s="86"/>
      <c r="RWO274" s="87"/>
      <c r="RWP274" s="87"/>
      <c r="RWQ274" s="87"/>
      <c r="RWR274" s="87"/>
      <c r="RWS274" s="88"/>
      <c r="RWT274" s="12"/>
      <c r="RWU274" s="12"/>
      <c r="RWV274" s="88"/>
      <c r="RWW274" s="88"/>
      <c r="RWX274" s="11"/>
      <c r="RWY274" s="11"/>
      <c r="RWZ274" s="89"/>
      <c r="RXA274" s="87"/>
      <c r="RXB274" s="90"/>
      <c r="RXC274" s="91"/>
      <c r="RXD274" s="86"/>
      <c r="RXE274" s="87"/>
      <c r="RXF274" s="87"/>
      <c r="RXG274" s="87"/>
      <c r="RXH274" s="87"/>
      <c r="RXI274" s="88"/>
      <c r="RXJ274" s="12"/>
      <c r="RXK274" s="12"/>
      <c r="RXL274" s="88"/>
      <c r="RXM274" s="88"/>
      <c r="RXN274" s="11"/>
      <c r="RXO274" s="11"/>
      <c r="RXP274" s="89"/>
      <c r="RXQ274" s="87"/>
      <c r="RXR274" s="90"/>
      <c r="RXS274" s="91"/>
      <c r="RXT274" s="86"/>
      <c r="RXU274" s="87"/>
      <c r="RXV274" s="87"/>
      <c r="RXW274" s="87"/>
      <c r="RXX274" s="87"/>
      <c r="RXY274" s="88"/>
      <c r="RXZ274" s="12"/>
      <c r="RYA274" s="12"/>
      <c r="RYB274" s="88"/>
      <c r="RYC274" s="88"/>
      <c r="RYD274" s="11"/>
      <c r="RYE274" s="11"/>
      <c r="RYF274" s="89"/>
      <c r="RYG274" s="87"/>
      <c r="RYH274" s="90"/>
      <c r="RYI274" s="91"/>
      <c r="RYJ274" s="86"/>
      <c r="RYK274" s="87"/>
      <c r="RYL274" s="87"/>
      <c r="RYM274" s="87"/>
      <c r="RYN274" s="87"/>
      <c r="RYO274" s="88"/>
      <c r="RYP274" s="12"/>
      <c r="RYQ274" s="12"/>
      <c r="RYR274" s="88"/>
      <c r="RYS274" s="88"/>
      <c r="RYT274" s="11"/>
      <c r="RYU274" s="11"/>
      <c r="RYV274" s="89"/>
      <c r="RYW274" s="87"/>
      <c r="RYX274" s="90"/>
      <c r="RYY274" s="91"/>
      <c r="RYZ274" s="86"/>
      <c r="RZA274" s="87"/>
      <c r="RZB274" s="87"/>
      <c r="RZC274" s="87"/>
      <c r="RZD274" s="87"/>
      <c r="RZE274" s="88"/>
      <c r="RZF274" s="12"/>
      <c r="RZG274" s="12"/>
      <c r="RZH274" s="88"/>
      <c r="RZI274" s="88"/>
      <c r="RZJ274" s="11"/>
      <c r="RZK274" s="11"/>
      <c r="RZL274" s="89"/>
      <c r="RZM274" s="87"/>
      <c r="RZN274" s="90"/>
      <c r="RZO274" s="91"/>
      <c r="RZP274" s="86"/>
      <c r="RZQ274" s="87"/>
      <c r="RZR274" s="87"/>
      <c r="RZS274" s="87"/>
      <c r="RZT274" s="87"/>
      <c r="RZU274" s="88"/>
      <c r="RZV274" s="12"/>
      <c r="RZW274" s="12"/>
      <c r="RZX274" s="88"/>
      <c r="RZY274" s="88"/>
      <c r="RZZ274" s="11"/>
      <c r="SAA274" s="11"/>
      <c r="SAB274" s="89"/>
      <c r="SAC274" s="87"/>
      <c r="SAD274" s="90"/>
      <c r="SAE274" s="91"/>
      <c r="SAF274" s="86"/>
      <c r="SAG274" s="87"/>
      <c r="SAH274" s="87"/>
      <c r="SAI274" s="87"/>
      <c r="SAJ274" s="87"/>
      <c r="SAK274" s="88"/>
      <c r="SAL274" s="12"/>
      <c r="SAM274" s="12"/>
      <c r="SAN274" s="88"/>
      <c r="SAO274" s="88"/>
      <c r="SAP274" s="11"/>
      <c r="SAQ274" s="11"/>
      <c r="SAR274" s="89"/>
      <c r="SAS274" s="87"/>
      <c r="SAT274" s="90"/>
      <c r="SAU274" s="91"/>
      <c r="SAV274" s="86"/>
      <c r="SAW274" s="87"/>
      <c r="SAX274" s="87"/>
      <c r="SAY274" s="87"/>
      <c r="SAZ274" s="87"/>
      <c r="SBA274" s="88"/>
      <c r="SBB274" s="12"/>
      <c r="SBC274" s="12"/>
      <c r="SBD274" s="88"/>
      <c r="SBE274" s="88"/>
      <c r="SBF274" s="11"/>
      <c r="SBG274" s="11"/>
      <c r="SBH274" s="89"/>
      <c r="SBI274" s="87"/>
      <c r="SBJ274" s="90"/>
      <c r="SBK274" s="91"/>
      <c r="SBL274" s="86"/>
      <c r="SBM274" s="87"/>
      <c r="SBN274" s="87"/>
      <c r="SBO274" s="87"/>
      <c r="SBP274" s="87"/>
      <c r="SBQ274" s="88"/>
      <c r="SBR274" s="12"/>
      <c r="SBS274" s="12"/>
      <c r="SBT274" s="88"/>
      <c r="SBU274" s="88"/>
      <c r="SBV274" s="11"/>
      <c r="SBW274" s="11"/>
      <c r="SBX274" s="89"/>
      <c r="SBY274" s="87"/>
      <c r="SBZ274" s="90"/>
      <c r="SCA274" s="91"/>
      <c r="SCB274" s="86"/>
      <c r="SCC274" s="87"/>
      <c r="SCD274" s="87"/>
      <c r="SCE274" s="87"/>
      <c r="SCF274" s="87"/>
      <c r="SCG274" s="88"/>
      <c r="SCH274" s="12"/>
      <c r="SCI274" s="12"/>
      <c r="SCJ274" s="88"/>
      <c r="SCK274" s="88"/>
      <c r="SCL274" s="11"/>
      <c r="SCM274" s="11"/>
      <c r="SCN274" s="89"/>
      <c r="SCO274" s="87"/>
      <c r="SCP274" s="90"/>
      <c r="SCQ274" s="91"/>
      <c r="SCR274" s="86"/>
      <c r="SCS274" s="87"/>
      <c r="SCT274" s="87"/>
      <c r="SCU274" s="87"/>
      <c r="SCV274" s="87"/>
      <c r="SCW274" s="88"/>
      <c r="SCX274" s="12"/>
      <c r="SCY274" s="12"/>
      <c r="SCZ274" s="88"/>
      <c r="SDA274" s="88"/>
      <c r="SDB274" s="11"/>
      <c r="SDC274" s="11"/>
      <c r="SDD274" s="89"/>
      <c r="SDE274" s="87"/>
      <c r="SDF274" s="90"/>
      <c r="SDG274" s="91"/>
      <c r="SDH274" s="86"/>
      <c r="SDI274" s="87"/>
      <c r="SDJ274" s="87"/>
      <c r="SDK274" s="87"/>
      <c r="SDL274" s="87"/>
      <c r="SDM274" s="88"/>
      <c r="SDN274" s="12"/>
      <c r="SDO274" s="12"/>
      <c r="SDP274" s="88"/>
      <c r="SDQ274" s="88"/>
      <c r="SDR274" s="11"/>
      <c r="SDS274" s="11"/>
      <c r="SDT274" s="89"/>
      <c r="SDU274" s="87"/>
      <c r="SDV274" s="90"/>
      <c r="SDW274" s="91"/>
      <c r="SDX274" s="86"/>
      <c r="SDY274" s="87"/>
      <c r="SDZ274" s="87"/>
      <c r="SEA274" s="87"/>
      <c r="SEB274" s="87"/>
      <c r="SEC274" s="88"/>
      <c r="SED274" s="12"/>
      <c r="SEE274" s="12"/>
      <c r="SEF274" s="88"/>
      <c r="SEG274" s="88"/>
      <c r="SEH274" s="11"/>
      <c r="SEI274" s="11"/>
      <c r="SEJ274" s="89"/>
      <c r="SEK274" s="87"/>
      <c r="SEL274" s="90"/>
      <c r="SEM274" s="91"/>
      <c r="SEN274" s="86"/>
      <c r="SEO274" s="87"/>
      <c r="SEP274" s="87"/>
      <c r="SEQ274" s="87"/>
      <c r="SER274" s="87"/>
      <c r="SES274" s="88"/>
      <c r="SET274" s="12"/>
      <c r="SEU274" s="12"/>
      <c r="SEV274" s="88"/>
      <c r="SEW274" s="88"/>
      <c r="SEX274" s="11"/>
      <c r="SEY274" s="11"/>
      <c r="SEZ274" s="89"/>
      <c r="SFA274" s="87"/>
      <c r="SFB274" s="90"/>
      <c r="SFC274" s="91"/>
      <c r="SFD274" s="86"/>
      <c r="SFE274" s="87"/>
      <c r="SFF274" s="87"/>
      <c r="SFG274" s="87"/>
      <c r="SFH274" s="87"/>
      <c r="SFI274" s="88"/>
      <c r="SFJ274" s="12"/>
      <c r="SFK274" s="12"/>
      <c r="SFL274" s="88"/>
      <c r="SFM274" s="88"/>
      <c r="SFN274" s="11"/>
      <c r="SFO274" s="11"/>
      <c r="SFP274" s="89"/>
      <c r="SFQ274" s="87"/>
      <c r="SFR274" s="90"/>
      <c r="SFS274" s="91"/>
      <c r="SFT274" s="86"/>
      <c r="SFU274" s="87"/>
      <c r="SFV274" s="87"/>
      <c r="SFW274" s="87"/>
      <c r="SFX274" s="87"/>
      <c r="SFY274" s="88"/>
      <c r="SFZ274" s="12"/>
      <c r="SGA274" s="12"/>
      <c r="SGB274" s="88"/>
      <c r="SGC274" s="88"/>
      <c r="SGD274" s="11"/>
      <c r="SGE274" s="11"/>
      <c r="SGF274" s="89"/>
      <c r="SGG274" s="87"/>
      <c r="SGH274" s="90"/>
      <c r="SGI274" s="91"/>
      <c r="SGJ274" s="86"/>
      <c r="SGK274" s="87"/>
      <c r="SGL274" s="87"/>
      <c r="SGM274" s="87"/>
      <c r="SGN274" s="87"/>
      <c r="SGO274" s="88"/>
      <c r="SGP274" s="12"/>
      <c r="SGQ274" s="12"/>
      <c r="SGR274" s="88"/>
      <c r="SGS274" s="88"/>
      <c r="SGT274" s="11"/>
      <c r="SGU274" s="11"/>
      <c r="SGV274" s="89"/>
      <c r="SGW274" s="87"/>
      <c r="SGX274" s="90"/>
      <c r="SGY274" s="91"/>
      <c r="SGZ274" s="86"/>
      <c r="SHA274" s="87"/>
      <c r="SHB274" s="87"/>
      <c r="SHC274" s="87"/>
      <c r="SHD274" s="87"/>
      <c r="SHE274" s="88"/>
      <c r="SHF274" s="12"/>
      <c r="SHG274" s="12"/>
      <c r="SHH274" s="88"/>
      <c r="SHI274" s="88"/>
      <c r="SHJ274" s="11"/>
      <c r="SHK274" s="11"/>
      <c r="SHL274" s="89"/>
      <c r="SHM274" s="87"/>
      <c r="SHN274" s="90"/>
      <c r="SHO274" s="91"/>
      <c r="SHP274" s="86"/>
      <c r="SHQ274" s="87"/>
      <c r="SHR274" s="87"/>
      <c r="SHS274" s="87"/>
      <c r="SHT274" s="87"/>
      <c r="SHU274" s="88"/>
      <c r="SHV274" s="12"/>
      <c r="SHW274" s="12"/>
      <c r="SHX274" s="88"/>
      <c r="SHY274" s="88"/>
      <c r="SHZ274" s="11"/>
      <c r="SIA274" s="11"/>
      <c r="SIB274" s="89"/>
      <c r="SIC274" s="87"/>
      <c r="SID274" s="90"/>
      <c r="SIE274" s="91"/>
      <c r="SIF274" s="86"/>
      <c r="SIG274" s="87"/>
      <c r="SIH274" s="87"/>
      <c r="SII274" s="87"/>
      <c r="SIJ274" s="87"/>
      <c r="SIK274" s="88"/>
      <c r="SIL274" s="12"/>
      <c r="SIM274" s="12"/>
      <c r="SIN274" s="88"/>
      <c r="SIO274" s="88"/>
      <c r="SIP274" s="11"/>
      <c r="SIQ274" s="11"/>
      <c r="SIR274" s="89"/>
      <c r="SIS274" s="87"/>
      <c r="SIT274" s="90"/>
      <c r="SIU274" s="91"/>
      <c r="SIV274" s="86"/>
      <c r="SIW274" s="87"/>
      <c r="SIX274" s="87"/>
      <c r="SIY274" s="87"/>
      <c r="SIZ274" s="87"/>
      <c r="SJA274" s="88"/>
      <c r="SJB274" s="12"/>
      <c r="SJC274" s="12"/>
      <c r="SJD274" s="88"/>
      <c r="SJE274" s="88"/>
      <c r="SJF274" s="11"/>
      <c r="SJG274" s="11"/>
      <c r="SJH274" s="89"/>
      <c r="SJI274" s="87"/>
      <c r="SJJ274" s="90"/>
      <c r="SJK274" s="91"/>
      <c r="SJL274" s="86"/>
      <c r="SJM274" s="87"/>
      <c r="SJN274" s="87"/>
      <c r="SJO274" s="87"/>
      <c r="SJP274" s="87"/>
      <c r="SJQ274" s="88"/>
      <c r="SJR274" s="12"/>
      <c r="SJS274" s="12"/>
      <c r="SJT274" s="88"/>
      <c r="SJU274" s="88"/>
      <c r="SJV274" s="11"/>
      <c r="SJW274" s="11"/>
      <c r="SJX274" s="89"/>
      <c r="SJY274" s="87"/>
      <c r="SJZ274" s="90"/>
      <c r="SKA274" s="91"/>
      <c r="SKB274" s="86"/>
      <c r="SKC274" s="87"/>
      <c r="SKD274" s="87"/>
      <c r="SKE274" s="87"/>
      <c r="SKF274" s="87"/>
      <c r="SKG274" s="88"/>
      <c r="SKH274" s="12"/>
      <c r="SKI274" s="12"/>
      <c r="SKJ274" s="88"/>
      <c r="SKK274" s="88"/>
      <c r="SKL274" s="11"/>
      <c r="SKM274" s="11"/>
      <c r="SKN274" s="89"/>
      <c r="SKO274" s="87"/>
      <c r="SKP274" s="90"/>
      <c r="SKQ274" s="91"/>
      <c r="SKR274" s="86"/>
      <c r="SKS274" s="87"/>
      <c r="SKT274" s="87"/>
      <c r="SKU274" s="87"/>
      <c r="SKV274" s="87"/>
      <c r="SKW274" s="88"/>
      <c r="SKX274" s="12"/>
      <c r="SKY274" s="12"/>
      <c r="SKZ274" s="88"/>
      <c r="SLA274" s="88"/>
      <c r="SLB274" s="11"/>
      <c r="SLC274" s="11"/>
      <c r="SLD274" s="89"/>
      <c r="SLE274" s="87"/>
      <c r="SLF274" s="90"/>
      <c r="SLG274" s="91"/>
      <c r="SLH274" s="86"/>
      <c r="SLI274" s="87"/>
      <c r="SLJ274" s="87"/>
      <c r="SLK274" s="87"/>
      <c r="SLL274" s="87"/>
      <c r="SLM274" s="88"/>
      <c r="SLN274" s="12"/>
      <c r="SLO274" s="12"/>
      <c r="SLP274" s="88"/>
      <c r="SLQ274" s="88"/>
      <c r="SLR274" s="11"/>
      <c r="SLS274" s="11"/>
      <c r="SLT274" s="89"/>
      <c r="SLU274" s="87"/>
      <c r="SLV274" s="90"/>
      <c r="SLW274" s="91"/>
      <c r="SLX274" s="86"/>
      <c r="SLY274" s="87"/>
      <c r="SLZ274" s="87"/>
      <c r="SMA274" s="87"/>
      <c r="SMB274" s="87"/>
      <c r="SMC274" s="88"/>
      <c r="SMD274" s="12"/>
      <c r="SME274" s="12"/>
      <c r="SMF274" s="88"/>
      <c r="SMG274" s="88"/>
      <c r="SMH274" s="11"/>
      <c r="SMI274" s="11"/>
      <c r="SMJ274" s="89"/>
      <c r="SMK274" s="87"/>
      <c r="SML274" s="90"/>
      <c r="SMM274" s="91"/>
      <c r="SMN274" s="86"/>
      <c r="SMO274" s="87"/>
      <c r="SMP274" s="87"/>
      <c r="SMQ274" s="87"/>
      <c r="SMR274" s="87"/>
      <c r="SMS274" s="88"/>
      <c r="SMT274" s="12"/>
      <c r="SMU274" s="12"/>
      <c r="SMV274" s="88"/>
      <c r="SMW274" s="88"/>
      <c r="SMX274" s="11"/>
      <c r="SMY274" s="11"/>
      <c r="SMZ274" s="89"/>
      <c r="SNA274" s="87"/>
      <c r="SNB274" s="90"/>
      <c r="SNC274" s="91"/>
      <c r="SND274" s="86"/>
      <c r="SNE274" s="87"/>
      <c r="SNF274" s="87"/>
      <c r="SNG274" s="87"/>
      <c r="SNH274" s="87"/>
      <c r="SNI274" s="88"/>
      <c r="SNJ274" s="12"/>
      <c r="SNK274" s="12"/>
      <c r="SNL274" s="88"/>
      <c r="SNM274" s="88"/>
      <c r="SNN274" s="11"/>
      <c r="SNO274" s="11"/>
      <c r="SNP274" s="89"/>
      <c r="SNQ274" s="87"/>
      <c r="SNR274" s="90"/>
      <c r="SNS274" s="91"/>
      <c r="SNT274" s="86"/>
      <c r="SNU274" s="87"/>
      <c r="SNV274" s="87"/>
      <c r="SNW274" s="87"/>
      <c r="SNX274" s="87"/>
      <c r="SNY274" s="88"/>
      <c r="SNZ274" s="12"/>
      <c r="SOA274" s="12"/>
      <c r="SOB274" s="88"/>
      <c r="SOC274" s="88"/>
      <c r="SOD274" s="11"/>
      <c r="SOE274" s="11"/>
      <c r="SOF274" s="89"/>
      <c r="SOG274" s="87"/>
      <c r="SOH274" s="90"/>
      <c r="SOI274" s="91"/>
      <c r="SOJ274" s="86"/>
      <c r="SOK274" s="87"/>
      <c r="SOL274" s="87"/>
      <c r="SOM274" s="87"/>
      <c r="SON274" s="87"/>
      <c r="SOO274" s="88"/>
      <c r="SOP274" s="12"/>
      <c r="SOQ274" s="12"/>
      <c r="SOR274" s="88"/>
      <c r="SOS274" s="88"/>
      <c r="SOT274" s="11"/>
      <c r="SOU274" s="11"/>
      <c r="SOV274" s="89"/>
      <c r="SOW274" s="87"/>
      <c r="SOX274" s="90"/>
      <c r="SOY274" s="91"/>
      <c r="SOZ274" s="86"/>
      <c r="SPA274" s="87"/>
      <c r="SPB274" s="87"/>
      <c r="SPC274" s="87"/>
      <c r="SPD274" s="87"/>
      <c r="SPE274" s="88"/>
      <c r="SPF274" s="12"/>
      <c r="SPG274" s="12"/>
      <c r="SPH274" s="88"/>
      <c r="SPI274" s="88"/>
      <c r="SPJ274" s="11"/>
      <c r="SPK274" s="11"/>
      <c r="SPL274" s="89"/>
      <c r="SPM274" s="87"/>
      <c r="SPN274" s="90"/>
      <c r="SPO274" s="91"/>
      <c r="SPP274" s="86"/>
      <c r="SPQ274" s="87"/>
      <c r="SPR274" s="87"/>
      <c r="SPS274" s="87"/>
      <c r="SPT274" s="87"/>
      <c r="SPU274" s="88"/>
      <c r="SPV274" s="12"/>
      <c r="SPW274" s="12"/>
      <c r="SPX274" s="88"/>
      <c r="SPY274" s="88"/>
      <c r="SPZ274" s="11"/>
      <c r="SQA274" s="11"/>
      <c r="SQB274" s="89"/>
      <c r="SQC274" s="87"/>
      <c r="SQD274" s="90"/>
      <c r="SQE274" s="91"/>
      <c r="SQF274" s="86"/>
      <c r="SQG274" s="87"/>
      <c r="SQH274" s="87"/>
      <c r="SQI274" s="87"/>
      <c r="SQJ274" s="87"/>
      <c r="SQK274" s="88"/>
      <c r="SQL274" s="12"/>
      <c r="SQM274" s="12"/>
      <c r="SQN274" s="88"/>
      <c r="SQO274" s="88"/>
      <c r="SQP274" s="11"/>
      <c r="SQQ274" s="11"/>
      <c r="SQR274" s="89"/>
      <c r="SQS274" s="87"/>
      <c r="SQT274" s="90"/>
      <c r="SQU274" s="91"/>
      <c r="SQV274" s="86"/>
      <c r="SQW274" s="87"/>
      <c r="SQX274" s="87"/>
      <c r="SQY274" s="87"/>
      <c r="SQZ274" s="87"/>
      <c r="SRA274" s="88"/>
      <c r="SRB274" s="12"/>
      <c r="SRC274" s="12"/>
      <c r="SRD274" s="88"/>
      <c r="SRE274" s="88"/>
      <c r="SRF274" s="11"/>
      <c r="SRG274" s="11"/>
      <c r="SRH274" s="89"/>
      <c r="SRI274" s="87"/>
      <c r="SRJ274" s="90"/>
      <c r="SRK274" s="91"/>
      <c r="SRL274" s="86"/>
      <c r="SRM274" s="87"/>
      <c r="SRN274" s="87"/>
      <c r="SRO274" s="87"/>
      <c r="SRP274" s="87"/>
      <c r="SRQ274" s="88"/>
      <c r="SRR274" s="12"/>
      <c r="SRS274" s="12"/>
      <c r="SRT274" s="88"/>
      <c r="SRU274" s="88"/>
      <c r="SRV274" s="11"/>
      <c r="SRW274" s="11"/>
      <c r="SRX274" s="89"/>
      <c r="SRY274" s="87"/>
      <c r="SRZ274" s="90"/>
      <c r="SSA274" s="91"/>
      <c r="SSB274" s="86"/>
      <c r="SSC274" s="87"/>
      <c r="SSD274" s="87"/>
      <c r="SSE274" s="87"/>
      <c r="SSF274" s="87"/>
      <c r="SSG274" s="88"/>
      <c r="SSH274" s="12"/>
      <c r="SSI274" s="12"/>
      <c r="SSJ274" s="88"/>
      <c r="SSK274" s="88"/>
      <c r="SSL274" s="11"/>
      <c r="SSM274" s="11"/>
      <c r="SSN274" s="89"/>
      <c r="SSO274" s="87"/>
      <c r="SSP274" s="90"/>
      <c r="SSQ274" s="91"/>
      <c r="SSR274" s="86"/>
      <c r="SSS274" s="87"/>
      <c r="SST274" s="87"/>
      <c r="SSU274" s="87"/>
      <c r="SSV274" s="87"/>
      <c r="SSW274" s="88"/>
      <c r="SSX274" s="12"/>
      <c r="SSY274" s="12"/>
      <c r="SSZ274" s="88"/>
      <c r="STA274" s="88"/>
      <c r="STB274" s="11"/>
      <c r="STC274" s="11"/>
      <c r="STD274" s="89"/>
      <c r="STE274" s="87"/>
      <c r="STF274" s="90"/>
      <c r="STG274" s="91"/>
      <c r="STH274" s="86"/>
      <c r="STI274" s="87"/>
      <c r="STJ274" s="87"/>
      <c r="STK274" s="87"/>
      <c r="STL274" s="87"/>
      <c r="STM274" s="88"/>
      <c r="STN274" s="12"/>
      <c r="STO274" s="12"/>
      <c r="STP274" s="88"/>
      <c r="STQ274" s="88"/>
      <c r="STR274" s="11"/>
      <c r="STS274" s="11"/>
      <c r="STT274" s="89"/>
      <c r="STU274" s="87"/>
      <c r="STV274" s="90"/>
      <c r="STW274" s="91"/>
      <c r="STX274" s="86"/>
      <c r="STY274" s="87"/>
      <c r="STZ274" s="87"/>
      <c r="SUA274" s="87"/>
      <c r="SUB274" s="87"/>
      <c r="SUC274" s="88"/>
      <c r="SUD274" s="12"/>
      <c r="SUE274" s="12"/>
      <c r="SUF274" s="88"/>
      <c r="SUG274" s="88"/>
      <c r="SUH274" s="11"/>
      <c r="SUI274" s="11"/>
      <c r="SUJ274" s="89"/>
      <c r="SUK274" s="87"/>
      <c r="SUL274" s="90"/>
      <c r="SUM274" s="91"/>
      <c r="SUN274" s="86"/>
      <c r="SUO274" s="87"/>
      <c r="SUP274" s="87"/>
      <c r="SUQ274" s="87"/>
      <c r="SUR274" s="87"/>
      <c r="SUS274" s="88"/>
      <c r="SUT274" s="12"/>
      <c r="SUU274" s="12"/>
      <c r="SUV274" s="88"/>
      <c r="SUW274" s="88"/>
      <c r="SUX274" s="11"/>
      <c r="SUY274" s="11"/>
      <c r="SUZ274" s="89"/>
      <c r="SVA274" s="87"/>
      <c r="SVB274" s="90"/>
      <c r="SVC274" s="91"/>
      <c r="SVD274" s="86"/>
      <c r="SVE274" s="87"/>
      <c r="SVF274" s="87"/>
      <c r="SVG274" s="87"/>
      <c r="SVH274" s="87"/>
      <c r="SVI274" s="88"/>
      <c r="SVJ274" s="12"/>
      <c r="SVK274" s="12"/>
      <c r="SVL274" s="88"/>
      <c r="SVM274" s="88"/>
      <c r="SVN274" s="11"/>
      <c r="SVO274" s="11"/>
      <c r="SVP274" s="89"/>
      <c r="SVQ274" s="87"/>
      <c r="SVR274" s="90"/>
      <c r="SVS274" s="91"/>
      <c r="SVT274" s="86"/>
      <c r="SVU274" s="87"/>
      <c r="SVV274" s="87"/>
      <c r="SVW274" s="87"/>
      <c r="SVX274" s="87"/>
      <c r="SVY274" s="88"/>
      <c r="SVZ274" s="12"/>
      <c r="SWA274" s="12"/>
      <c r="SWB274" s="88"/>
      <c r="SWC274" s="88"/>
      <c r="SWD274" s="11"/>
      <c r="SWE274" s="11"/>
      <c r="SWF274" s="89"/>
      <c r="SWG274" s="87"/>
      <c r="SWH274" s="90"/>
      <c r="SWI274" s="91"/>
      <c r="SWJ274" s="86"/>
      <c r="SWK274" s="87"/>
      <c r="SWL274" s="87"/>
      <c r="SWM274" s="87"/>
      <c r="SWN274" s="87"/>
      <c r="SWO274" s="88"/>
      <c r="SWP274" s="12"/>
      <c r="SWQ274" s="12"/>
      <c r="SWR274" s="88"/>
      <c r="SWS274" s="88"/>
      <c r="SWT274" s="11"/>
      <c r="SWU274" s="11"/>
      <c r="SWV274" s="89"/>
      <c r="SWW274" s="87"/>
      <c r="SWX274" s="90"/>
      <c r="SWY274" s="91"/>
      <c r="SWZ274" s="86"/>
      <c r="SXA274" s="87"/>
      <c r="SXB274" s="87"/>
      <c r="SXC274" s="87"/>
      <c r="SXD274" s="87"/>
      <c r="SXE274" s="88"/>
      <c r="SXF274" s="12"/>
      <c r="SXG274" s="12"/>
      <c r="SXH274" s="88"/>
      <c r="SXI274" s="88"/>
      <c r="SXJ274" s="11"/>
      <c r="SXK274" s="11"/>
      <c r="SXL274" s="89"/>
      <c r="SXM274" s="87"/>
      <c r="SXN274" s="90"/>
      <c r="SXO274" s="91"/>
      <c r="SXP274" s="86"/>
      <c r="SXQ274" s="87"/>
      <c r="SXR274" s="87"/>
      <c r="SXS274" s="87"/>
      <c r="SXT274" s="87"/>
      <c r="SXU274" s="88"/>
      <c r="SXV274" s="12"/>
      <c r="SXW274" s="12"/>
      <c r="SXX274" s="88"/>
      <c r="SXY274" s="88"/>
      <c r="SXZ274" s="11"/>
      <c r="SYA274" s="11"/>
      <c r="SYB274" s="89"/>
      <c r="SYC274" s="87"/>
      <c r="SYD274" s="90"/>
      <c r="SYE274" s="91"/>
      <c r="SYF274" s="86"/>
      <c r="SYG274" s="87"/>
      <c r="SYH274" s="87"/>
      <c r="SYI274" s="87"/>
      <c r="SYJ274" s="87"/>
      <c r="SYK274" s="88"/>
      <c r="SYL274" s="12"/>
      <c r="SYM274" s="12"/>
      <c r="SYN274" s="88"/>
      <c r="SYO274" s="88"/>
      <c r="SYP274" s="11"/>
      <c r="SYQ274" s="11"/>
      <c r="SYR274" s="89"/>
      <c r="SYS274" s="87"/>
      <c r="SYT274" s="90"/>
      <c r="SYU274" s="91"/>
      <c r="SYV274" s="86"/>
      <c r="SYW274" s="87"/>
      <c r="SYX274" s="87"/>
      <c r="SYY274" s="87"/>
      <c r="SYZ274" s="87"/>
      <c r="SZA274" s="88"/>
      <c r="SZB274" s="12"/>
      <c r="SZC274" s="12"/>
      <c r="SZD274" s="88"/>
      <c r="SZE274" s="88"/>
      <c r="SZF274" s="11"/>
      <c r="SZG274" s="11"/>
      <c r="SZH274" s="89"/>
      <c r="SZI274" s="87"/>
      <c r="SZJ274" s="90"/>
      <c r="SZK274" s="91"/>
      <c r="SZL274" s="86"/>
      <c r="SZM274" s="87"/>
      <c r="SZN274" s="87"/>
      <c r="SZO274" s="87"/>
      <c r="SZP274" s="87"/>
      <c r="SZQ274" s="88"/>
      <c r="SZR274" s="12"/>
      <c r="SZS274" s="12"/>
      <c r="SZT274" s="88"/>
      <c r="SZU274" s="88"/>
      <c r="SZV274" s="11"/>
      <c r="SZW274" s="11"/>
      <c r="SZX274" s="89"/>
      <c r="SZY274" s="87"/>
      <c r="SZZ274" s="90"/>
      <c r="TAA274" s="91"/>
      <c r="TAB274" s="86"/>
      <c r="TAC274" s="87"/>
      <c r="TAD274" s="87"/>
      <c r="TAE274" s="87"/>
      <c r="TAF274" s="87"/>
      <c r="TAG274" s="88"/>
      <c r="TAH274" s="12"/>
      <c r="TAI274" s="12"/>
      <c r="TAJ274" s="88"/>
      <c r="TAK274" s="88"/>
      <c r="TAL274" s="11"/>
      <c r="TAM274" s="11"/>
      <c r="TAN274" s="89"/>
      <c r="TAO274" s="87"/>
      <c r="TAP274" s="90"/>
      <c r="TAQ274" s="91"/>
      <c r="TAR274" s="86"/>
      <c r="TAS274" s="87"/>
      <c r="TAT274" s="87"/>
      <c r="TAU274" s="87"/>
      <c r="TAV274" s="87"/>
      <c r="TAW274" s="88"/>
      <c r="TAX274" s="12"/>
      <c r="TAY274" s="12"/>
      <c r="TAZ274" s="88"/>
      <c r="TBA274" s="88"/>
      <c r="TBB274" s="11"/>
      <c r="TBC274" s="11"/>
      <c r="TBD274" s="89"/>
      <c r="TBE274" s="87"/>
      <c r="TBF274" s="90"/>
      <c r="TBG274" s="91"/>
      <c r="TBH274" s="86"/>
      <c r="TBI274" s="87"/>
      <c r="TBJ274" s="87"/>
      <c r="TBK274" s="87"/>
      <c r="TBL274" s="87"/>
      <c r="TBM274" s="88"/>
      <c r="TBN274" s="12"/>
      <c r="TBO274" s="12"/>
      <c r="TBP274" s="88"/>
      <c r="TBQ274" s="88"/>
      <c r="TBR274" s="11"/>
      <c r="TBS274" s="11"/>
      <c r="TBT274" s="89"/>
      <c r="TBU274" s="87"/>
      <c r="TBV274" s="90"/>
      <c r="TBW274" s="91"/>
      <c r="TBX274" s="86"/>
      <c r="TBY274" s="87"/>
      <c r="TBZ274" s="87"/>
      <c r="TCA274" s="87"/>
      <c r="TCB274" s="87"/>
      <c r="TCC274" s="88"/>
      <c r="TCD274" s="12"/>
      <c r="TCE274" s="12"/>
      <c r="TCF274" s="88"/>
      <c r="TCG274" s="88"/>
      <c r="TCH274" s="11"/>
      <c r="TCI274" s="11"/>
      <c r="TCJ274" s="89"/>
      <c r="TCK274" s="87"/>
      <c r="TCL274" s="90"/>
      <c r="TCM274" s="91"/>
      <c r="TCN274" s="86"/>
      <c r="TCO274" s="87"/>
      <c r="TCP274" s="87"/>
      <c r="TCQ274" s="87"/>
      <c r="TCR274" s="87"/>
      <c r="TCS274" s="88"/>
      <c r="TCT274" s="12"/>
      <c r="TCU274" s="12"/>
      <c r="TCV274" s="88"/>
      <c r="TCW274" s="88"/>
      <c r="TCX274" s="11"/>
      <c r="TCY274" s="11"/>
      <c r="TCZ274" s="89"/>
      <c r="TDA274" s="87"/>
      <c r="TDB274" s="90"/>
      <c r="TDC274" s="91"/>
      <c r="TDD274" s="86"/>
      <c r="TDE274" s="87"/>
      <c r="TDF274" s="87"/>
      <c r="TDG274" s="87"/>
      <c r="TDH274" s="87"/>
      <c r="TDI274" s="88"/>
      <c r="TDJ274" s="12"/>
      <c r="TDK274" s="12"/>
      <c r="TDL274" s="88"/>
      <c r="TDM274" s="88"/>
      <c r="TDN274" s="11"/>
      <c r="TDO274" s="11"/>
      <c r="TDP274" s="89"/>
      <c r="TDQ274" s="87"/>
      <c r="TDR274" s="90"/>
      <c r="TDS274" s="91"/>
      <c r="TDT274" s="86"/>
      <c r="TDU274" s="87"/>
      <c r="TDV274" s="87"/>
      <c r="TDW274" s="87"/>
      <c r="TDX274" s="87"/>
      <c r="TDY274" s="88"/>
      <c r="TDZ274" s="12"/>
      <c r="TEA274" s="12"/>
      <c r="TEB274" s="88"/>
      <c r="TEC274" s="88"/>
      <c r="TED274" s="11"/>
      <c r="TEE274" s="11"/>
      <c r="TEF274" s="89"/>
      <c r="TEG274" s="87"/>
      <c r="TEH274" s="90"/>
      <c r="TEI274" s="91"/>
      <c r="TEJ274" s="86"/>
      <c r="TEK274" s="87"/>
      <c r="TEL274" s="87"/>
      <c r="TEM274" s="87"/>
      <c r="TEN274" s="87"/>
      <c r="TEO274" s="88"/>
      <c r="TEP274" s="12"/>
      <c r="TEQ274" s="12"/>
      <c r="TER274" s="88"/>
      <c r="TES274" s="88"/>
      <c r="TET274" s="11"/>
      <c r="TEU274" s="11"/>
      <c r="TEV274" s="89"/>
      <c r="TEW274" s="87"/>
      <c r="TEX274" s="90"/>
      <c r="TEY274" s="91"/>
      <c r="TEZ274" s="86"/>
      <c r="TFA274" s="87"/>
      <c r="TFB274" s="87"/>
      <c r="TFC274" s="87"/>
      <c r="TFD274" s="87"/>
      <c r="TFE274" s="88"/>
      <c r="TFF274" s="12"/>
      <c r="TFG274" s="12"/>
      <c r="TFH274" s="88"/>
      <c r="TFI274" s="88"/>
      <c r="TFJ274" s="11"/>
      <c r="TFK274" s="11"/>
      <c r="TFL274" s="89"/>
      <c r="TFM274" s="87"/>
      <c r="TFN274" s="90"/>
      <c r="TFO274" s="91"/>
      <c r="TFP274" s="86"/>
      <c r="TFQ274" s="87"/>
      <c r="TFR274" s="87"/>
      <c r="TFS274" s="87"/>
      <c r="TFT274" s="87"/>
      <c r="TFU274" s="88"/>
      <c r="TFV274" s="12"/>
      <c r="TFW274" s="12"/>
      <c r="TFX274" s="88"/>
      <c r="TFY274" s="88"/>
      <c r="TFZ274" s="11"/>
      <c r="TGA274" s="11"/>
      <c r="TGB274" s="89"/>
      <c r="TGC274" s="87"/>
      <c r="TGD274" s="90"/>
      <c r="TGE274" s="91"/>
      <c r="TGF274" s="86"/>
      <c r="TGG274" s="87"/>
      <c r="TGH274" s="87"/>
      <c r="TGI274" s="87"/>
      <c r="TGJ274" s="87"/>
      <c r="TGK274" s="88"/>
      <c r="TGL274" s="12"/>
      <c r="TGM274" s="12"/>
      <c r="TGN274" s="88"/>
      <c r="TGO274" s="88"/>
      <c r="TGP274" s="11"/>
      <c r="TGQ274" s="11"/>
      <c r="TGR274" s="89"/>
      <c r="TGS274" s="87"/>
      <c r="TGT274" s="90"/>
      <c r="TGU274" s="91"/>
      <c r="TGV274" s="86"/>
      <c r="TGW274" s="87"/>
      <c r="TGX274" s="87"/>
      <c r="TGY274" s="87"/>
      <c r="TGZ274" s="87"/>
      <c r="THA274" s="88"/>
      <c r="THB274" s="12"/>
      <c r="THC274" s="12"/>
      <c r="THD274" s="88"/>
      <c r="THE274" s="88"/>
      <c r="THF274" s="11"/>
      <c r="THG274" s="11"/>
      <c r="THH274" s="89"/>
      <c r="THI274" s="87"/>
      <c r="THJ274" s="90"/>
      <c r="THK274" s="91"/>
      <c r="THL274" s="86"/>
      <c r="THM274" s="87"/>
      <c r="THN274" s="87"/>
      <c r="THO274" s="87"/>
      <c r="THP274" s="87"/>
      <c r="THQ274" s="88"/>
      <c r="THR274" s="12"/>
      <c r="THS274" s="12"/>
      <c r="THT274" s="88"/>
      <c r="THU274" s="88"/>
      <c r="THV274" s="11"/>
      <c r="THW274" s="11"/>
      <c r="THX274" s="89"/>
      <c r="THY274" s="87"/>
      <c r="THZ274" s="90"/>
      <c r="TIA274" s="91"/>
      <c r="TIB274" s="86"/>
      <c r="TIC274" s="87"/>
      <c r="TID274" s="87"/>
      <c r="TIE274" s="87"/>
      <c r="TIF274" s="87"/>
      <c r="TIG274" s="88"/>
      <c r="TIH274" s="12"/>
      <c r="TII274" s="12"/>
      <c r="TIJ274" s="88"/>
      <c r="TIK274" s="88"/>
      <c r="TIL274" s="11"/>
      <c r="TIM274" s="11"/>
      <c r="TIN274" s="89"/>
      <c r="TIO274" s="87"/>
      <c r="TIP274" s="90"/>
      <c r="TIQ274" s="91"/>
      <c r="TIR274" s="86"/>
      <c r="TIS274" s="87"/>
      <c r="TIT274" s="87"/>
      <c r="TIU274" s="87"/>
      <c r="TIV274" s="87"/>
      <c r="TIW274" s="88"/>
      <c r="TIX274" s="12"/>
      <c r="TIY274" s="12"/>
      <c r="TIZ274" s="88"/>
      <c r="TJA274" s="88"/>
      <c r="TJB274" s="11"/>
      <c r="TJC274" s="11"/>
      <c r="TJD274" s="89"/>
      <c r="TJE274" s="87"/>
      <c r="TJF274" s="90"/>
      <c r="TJG274" s="91"/>
      <c r="TJH274" s="86"/>
      <c r="TJI274" s="87"/>
      <c r="TJJ274" s="87"/>
      <c r="TJK274" s="87"/>
      <c r="TJL274" s="87"/>
      <c r="TJM274" s="88"/>
      <c r="TJN274" s="12"/>
      <c r="TJO274" s="12"/>
      <c r="TJP274" s="88"/>
      <c r="TJQ274" s="88"/>
      <c r="TJR274" s="11"/>
      <c r="TJS274" s="11"/>
      <c r="TJT274" s="89"/>
      <c r="TJU274" s="87"/>
      <c r="TJV274" s="90"/>
      <c r="TJW274" s="91"/>
      <c r="TJX274" s="86"/>
      <c r="TJY274" s="87"/>
      <c r="TJZ274" s="87"/>
      <c r="TKA274" s="87"/>
      <c r="TKB274" s="87"/>
      <c r="TKC274" s="88"/>
      <c r="TKD274" s="12"/>
      <c r="TKE274" s="12"/>
      <c r="TKF274" s="88"/>
      <c r="TKG274" s="88"/>
      <c r="TKH274" s="11"/>
      <c r="TKI274" s="11"/>
      <c r="TKJ274" s="89"/>
      <c r="TKK274" s="87"/>
      <c r="TKL274" s="90"/>
      <c r="TKM274" s="91"/>
      <c r="TKN274" s="86"/>
      <c r="TKO274" s="87"/>
      <c r="TKP274" s="87"/>
      <c r="TKQ274" s="87"/>
      <c r="TKR274" s="87"/>
      <c r="TKS274" s="88"/>
      <c r="TKT274" s="12"/>
      <c r="TKU274" s="12"/>
      <c r="TKV274" s="88"/>
      <c r="TKW274" s="88"/>
      <c r="TKX274" s="11"/>
      <c r="TKY274" s="11"/>
      <c r="TKZ274" s="89"/>
      <c r="TLA274" s="87"/>
      <c r="TLB274" s="90"/>
      <c r="TLC274" s="91"/>
      <c r="TLD274" s="86"/>
      <c r="TLE274" s="87"/>
      <c r="TLF274" s="87"/>
      <c r="TLG274" s="87"/>
      <c r="TLH274" s="87"/>
      <c r="TLI274" s="88"/>
      <c r="TLJ274" s="12"/>
      <c r="TLK274" s="12"/>
      <c r="TLL274" s="88"/>
      <c r="TLM274" s="88"/>
      <c r="TLN274" s="11"/>
      <c r="TLO274" s="11"/>
      <c r="TLP274" s="89"/>
      <c r="TLQ274" s="87"/>
      <c r="TLR274" s="90"/>
      <c r="TLS274" s="91"/>
      <c r="TLT274" s="86"/>
      <c r="TLU274" s="87"/>
      <c r="TLV274" s="87"/>
      <c r="TLW274" s="87"/>
      <c r="TLX274" s="87"/>
      <c r="TLY274" s="88"/>
      <c r="TLZ274" s="12"/>
      <c r="TMA274" s="12"/>
      <c r="TMB274" s="88"/>
      <c r="TMC274" s="88"/>
      <c r="TMD274" s="11"/>
      <c r="TME274" s="11"/>
      <c r="TMF274" s="89"/>
      <c r="TMG274" s="87"/>
      <c r="TMH274" s="90"/>
      <c r="TMI274" s="91"/>
      <c r="TMJ274" s="86"/>
      <c r="TMK274" s="87"/>
      <c r="TML274" s="87"/>
      <c r="TMM274" s="87"/>
      <c r="TMN274" s="87"/>
      <c r="TMO274" s="88"/>
      <c r="TMP274" s="12"/>
      <c r="TMQ274" s="12"/>
      <c r="TMR274" s="88"/>
      <c r="TMS274" s="88"/>
      <c r="TMT274" s="11"/>
      <c r="TMU274" s="11"/>
      <c r="TMV274" s="89"/>
      <c r="TMW274" s="87"/>
      <c r="TMX274" s="90"/>
      <c r="TMY274" s="91"/>
      <c r="TMZ274" s="86"/>
      <c r="TNA274" s="87"/>
      <c r="TNB274" s="87"/>
      <c r="TNC274" s="87"/>
      <c r="TND274" s="87"/>
      <c r="TNE274" s="88"/>
      <c r="TNF274" s="12"/>
      <c r="TNG274" s="12"/>
      <c r="TNH274" s="88"/>
      <c r="TNI274" s="88"/>
      <c r="TNJ274" s="11"/>
      <c r="TNK274" s="11"/>
      <c r="TNL274" s="89"/>
      <c r="TNM274" s="87"/>
      <c r="TNN274" s="90"/>
      <c r="TNO274" s="91"/>
      <c r="TNP274" s="86"/>
      <c r="TNQ274" s="87"/>
      <c r="TNR274" s="87"/>
      <c r="TNS274" s="87"/>
      <c r="TNT274" s="87"/>
      <c r="TNU274" s="88"/>
      <c r="TNV274" s="12"/>
      <c r="TNW274" s="12"/>
      <c r="TNX274" s="88"/>
      <c r="TNY274" s="88"/>
      <c r="TNZ274" s="11"/>
      <c r="TOA274" s="11"/>
      <c r="TOB274" s="89"/>
      <c r="TOC274" s="87"/>
      <c r="TOD274" s="90"/>
      <c r="TOE274" s="91"/>
      <c r="TOF274" s="86"/>
      <c r="TOG274" s="87"/>
      <c r="TOH274" s="87"/>
      <c r="TOI274" s="87"/>
      <c r="TOJ274" s="87"/>
      <c r="TOK274" s="88"/>
      <c r="TOL274" s="12"/>
      <c r="TOM274" s="12"/>
      <c r="TON274" s="88"/>
      <c r="TOO274" s="88"/>
      <c r="TOP274" s="11"/>
      <c r="TOQ274" s="11"/>
      <c r="TOR274" s="89"/>
      <c r="TOS274" s="87"/>
      <c r="TOT274" s="90"/>
      <c r="TOU274" s="91"/>
      <c r="TOV274" s="86"/>
      <c r="TOW274" s="87"/>
      <c r="TOX274" s="87"/>
      <c r="TOY274" s="87"/>
      <c r="TOZ274" s="87"/>
      <c r="TPA274" s="88"/>
      <c r="TPB274" s="12"/>
      <c r="TPC274" s="12"/>
      <c r="TPD274" s="88"/>
      <c r="TPE274" s="88"/>
      <c r="TPF274" s="11"/>
      <c r="TPG274" s="11"/>
      <c r="TPH274" s="89"/>
      <c r="TPI274" s="87"/>
      <c r="TPJ274" s="90"/>
      <c r="TPK274" s="91"/>
      <c r="TPL274" s="86"/>
      <c r="TPM274" s="87"/>
      <c r="TPN274" s="87"/>
      <c r="TPO274" s="87"/>
      <c r="TPP274" s="87"/>
      <c r="TPQ274" s="88"/>
      <c r="TPR274" s="12"/>
      <c r="TPS274" s="12"/>
      <c r="TPT274" s="88"/>
      <c r="TPU274" s="88"/>
      <c r="TPV274" s="11"/>
      <c r="TPW274" s="11"/>
      <c r="TPX274" s="89"/>
      <c r="TPY274" s="87"/>
      <c r="TPZ274" s="90"/>
      <c r="TQA274" s="91"/>
      <c r="TQB274" s="86"/>
      <c r="TQC274" s="87"/>
      <c r="TQD274" s="87"/>
      <c r="TQE274" s="87"/>
      <c r="TQF274" s="87"/>
      <c r="TQG274" s="88"/>
      <c r="TQH274" s="12"/>
      <c r="TQI274" s="12"/>
      <c r="TQJ274" s="88"/>
      <c r="TQK274" s="88"/>
      <c r="TQL274" s="11"/>
      <c r="TQM274" s="11"/>
      <c r="TQN274" s="89"/>
      <c r="TQO274" s="87"/>
      <c r="TQP274" s="90"/>
      <c r="TQQ274" s="91"/>
      <c r="TQR274" s="86"/>
      <c r="TQS274" s="87"/>
      <c r="TQT274" s="87"/>
      <c r="TQU274" s="87"/>
      <c r="TQV274" s="87"/>
      <c r="TQW274" s="88"/>
      <c r="TQX274" s="12"/>
      <c r="TQY274" s="12"/>
      <c r="TQZ274" s="88"/>
      <c r="TRA274" s="88"/>
      <c r="TRB274" s="11"/>
      <c r="TRC274" s="11"/>
      <c r="TRD274" s="89"/>
      <c r="TRE274" s="87"/>
      <c r="TRF274" s="90"/>
      <c r="TRG274" s="91"/>
      <c r="TRH274" s="86"/>
      <c r="TRI274" s="87"/>
      <c r="TRJ274" s="87"/>
      <c r="TRK274" s="87"/>
      <c r="TRL274" s="87"/>
      <c r="TRM274" s="88"/>
      <c r="TRN274" s="12"/>
      <c r="TRO274" s="12"/>
      <c r="TRP274" s="88"/>
      <c r="TRQ274" s="88"/>
      <c r="TRR274" s="11"/>
      <c r="TRS274" s="11"/>
      <c r="TRT274" s="89"/>
      <c r="TRU274" s="87"/>
      <c r="TRV274" s="90"/>
      <c r="TRW274" s="91"/>
      <c r="TRX274" s="86"/>
      <c r="TRY274" s="87"/>
      <c r="TRZ274" s="87"/>
      <c r="TSA274" s="87"/>
      <c r="TSB274" s="87"/>
      <c r="TSC274" s="88"/>
      <c r="TSD274" s="12"/>
      <c r="TSE274" s="12"/>
      <c r="TSF274" s="88"/>
      <c r="TSG274" s="88"/>
      <c r="TSH274" s="11"/>
      <c r="TSI274" s="11"/>
      <c r="TSJ274" s="89"/>
      <c r="TSK274" s="87"/>
      <c r="TSL274" s="90"/>
      <c r="TSM274" s="91"/>
      <c r="TSN274" s="86"/>
      <c r="TSO274" s="87"/>
      <c r="TSP274" s="87"/>
      <c r="TSQ274" s="87"/>
      <c r="TSR274" s="87"/>
      <c r="TSS274" s="88"/>
      <c r="TST274" s="12"/>
      <c r="TSU274" s="12"/>
      <c r="TSV274" s="88"/>
      <c r="TSW274" s="88"/>
      <c r="TSX274" s="11"/>
      <c r="TSY274" s="11"/>
      <c r="TSZ274" s="89"/>
      <c r="TTA274" s="87"/>
      <c r="TTB274" s="90"/>
      <c r="TTC274" s="91"/>
      <c r="TTD274" s="86"/>
      <c r="TTE274" s="87"/>
      <c r="TTF274" s="87"/>
      <c r="TTG274" s="87"/>
      <c r="TTH274" s="87"/>
      <c r="TTI274" s="88"/>
      <c r="TTJ274" s="12"/>
      <c r="TTK274" s="12"/>
      <c r="TTL274" s="88"/>
      <c r="TTM274" s="88"/>
      <c r="TTN274" s="11"/>
      <c r="TTO274" s="11"/>
      <c r="TTP274" s="89"/>
      <c r="TTQ274" s="87"/>
      <c r="TTR274" s="90"/>
      <c r="TTS274" s="91"/>
      <c r="TTT274" s="86"/>
      <c r="TTU274" s="87"/>
      <c r="TTV274" s="87"/>
      <c r="TTW274" s="87"/>
      <c r="TTX274" s="87"/>
      <c r="TTY274" s="88"/>
      <c r="TTZ274" s="12"/>
      <c r="TUA274" s="12"/>
      <c r="TUB274" s="88"/>
      <c r="TUC274" s="88"/>
      <c r="TUD274" s="11"/>
      <c r="TUE274" s="11"/>
      <c r="TUF274" s="89"/>
      <c r="TUG274" s="87"/>
      <c r="TUH274" s="90"/>
      <c r="TUI274" s="91"/>
      <c r="TUJ274" s="86"/>
      <c r="TUK274" s="87"/>
      <c r="TUL274" s="87"/>
      <c r="TUM274" s="87"/>
      <c r="TUN274" s="87"/>
      <c r="TUO274" s="88"/>
      <c r="TUP274" s="12"/>
      <c r="TUQ274" s="12"/>
      <c r="TUR274" s="88"/>
      <c r="TUS274" s="88"/>
      <c r="TUT274" s="11"/>
      <c r="TUU274" s="11"/>
      <c r="TUV274" s="89"/>
      <c r="TUW274" s="87"/>
      <c r="TUX274" s="90"/>
      <c r="TUY274" s="91"/>
      <c r="TUZ274" s="86"/>
      <c r="TVA274" s="87"/>
      <c r="TVB274" s="87"/>
      <c r="TVC274" s="87"/>
      <c r="TVD274" s="87"/>
      <c r="TVE274" s="88"/>
      <c r="TVF274" s="12"/>
      <c r="TVG274" s="12"/>
      <c r="TVH274" s="88"/>
      <c r="TVI274" s="88"/>
      <c r="TVJ274" s="11"/>
      <c r="TVK274" s="11"/>
      <c r="TVL274" s="89"/>
      <c r="TVM274" s="87"/>
      <c r="TVN274" s="90"/>
      <c r="TVO274" s="91"/>
      <c r="TVP274" s="86"/>
      <c r="TVQ274" s="87"/>
      <c r="TVR274" s="87"/>
      <c r="TVS274" s="87"/>
      <c r="TVT274" s="87"/>
      <c r="TVU274" s="88"/>
      <c r="TVV274" s="12"/>
      <c r="TVW274" s="12"/>
      <c r="TVX274" s="88"/>
      <c r="TVY274" s="88"/>
      <c r="TVZ274" s="11"/>
      <c r="TWA274" s="11"/>
      <c r="TWB274" s="89"/>
      <c r="TWC274" s="87"/>
      <c r="TWD274" s="90"/>
      <c r="TWE274" s="91"/>
      <c r="TWF274" s="86"/>
      <c r="TWG274" s="87"/>
      <c r="TWH274" s="87"/>
      <c r="TWI274" s="87"/>
      <c r="TWJ274" s="87"/>
      <c r="TWK274" s="88"/>
      <c r="TWL274" s="12"/>
      <c r="TWM274" s="12"/>
      <c r="TWN274" s="88"/>
      <c r="TWO274" s="88"/>
      <c r="TWP274" s="11"/>
      <c r="TWQ274" s="11"/>
      <c r="TWR274" s="89"/>
      <c r="TWS274" s="87"/>
      <c r="TWT274" s="90"/>
      <c r="TWU274" s="91"/>
      <c r="TWV274" s="86"/>
      <c r="TWW274" s="87"/>
      <c r="TWX274" s="87"/>
      <c r="TWY274" s="87"/>
      <c r="TWZ274" s="87"/>
      <c r="TXA274" s="88"/>
      <c r="TXB274" s="12"/>
      <c r="TXC274" s="12"/>
      <c r="TXD274" s="88"/>
      <c r="TXE274" s="88"/>
      <c r="TXF274" s="11"/>
      <c r="TXG274" s="11"/>
      <c r="TXH274" s="89"/>
      <c r="TXI274" s="87"/>
      <c r="TXJ274" s="90"/>
      <c r="TXK274" s="91"/>
      <c r="TXL274" s="86"/>
      <c r="TXM274" s="87"/>
      <c r="TXN274" s="87"/>
      <c r="TXO274" s="87"/>
      <c r="TXP274" s="87"/>
      <c r="TXQ274" s="88"/>
      <c r="TXR274" s="12"/>
      <c r="TXS274" s="12"/>
      <c r="TXT274" s="88"/>
      <c r="TXU274" s="88"/>
      <c r="TXV274" s="11"/>
      <c r="TXW274" s="11"/>
      <c r="TXX274" s="89"/>
      <c r="TXY274" s="87"/>
      <c r="TXZ274" s="90"/>
      <c r="TYA274" s="91"/>
      <c r="TYB274" s="86"/>
      <c r="TYC274" s="87"/>
      <c r="TYD274" s="87"/>
      <c r="TYE274" s="87"/>
      <c r="TYF274" s="87"/>
      <c r="TYG274" s="88"/>
      <c r="TYH274" s="12"/>
      <c r="TYI274" s="12"/>
      <c r="TYJ274" s="88"/>
      <c r="TYK274" s="88"/>
      <c r="TYL274" s="11"/>
      <c r="TYM274" s="11"/>
      <c r="TYN274" s="89"/>
      <c r="TYO274" s="87"/>
      <c r="TYP274" s="90"/>
      <c r="TYQ274" s="91"/>
      <c r="TYR274" s="86"/>
      <c r="TYS274" s="87"/>
      <c r="TYT274" s="87"/>
      <c r="TYU274" s="87"/>
      <c r="TYV274" s="87"/>
      <c r="TYW274" s="88"/>
      <c r="TYX274" s="12"/>
      <c r="TYY274" s="12"/>
      <c r="TYZ274" s="88"/>
      <c r="TZA274" s="88"/>
      <c r="TZB274" s="11"/>
      <c r="TZC274" s="11"/>
      <c r="TZD274" s="89"/>
      <c r="TZE274" s="87"/>
      <c r="TZF274" s="90"/>
      <c r="TZG274" s="91"/>
      <c r="TZH274" s="86"/>
      <c r="TZI274" s="87"/>
      <c r="TZJ274" s="87"/>
      <c r="TZK274" s="87"/>
      <c r="TZL274" s="87"/>
      <c r="TZM274" s="88"/>
      <c r="TZN274" s="12"/>
      <c r="TZO274" s="12"/>
      <c r="TZP274" s="88"/>
      <c r="TZQ274" s="88"/>
      <c r="TZR274" s="11"/>
      <c r="TZS274" s="11"/>
      <c r="TZT274" s="89"/>
      <c r="TZU274" s="87"/>
      <c r="TZV274" s="90"/>
      <c r="TZW274" s="91"/>
      <c r="TZX274" s="86"/>
      <c r="TZY274" s="87"/>
      <c r="TZZ274" s="87"/>
      <c r="UAA274" s="87"/>
      <c r="UAB274" s="87"/>
      <c r="UAC274" s="88"/>
      <c r="UAD274" s="12"/>
      <c r="UAE274" s="12"/>
      <c r="UAF274" s="88"/>
      <c r="UAG274" s="88"/>
      <c r="UAH274" s="11"/>
      <c r="UAI274" s="11"/>
      <c r="UAJ274" s="89"/>
      <c r="UAK274" s="87"/>
      <c r="UAL274" s="90"/>
      <c r="UAM274" s="91"/>
      <c r="UAN274" s="86"/>
      <c r="UAO274" s="87"/>
      <c r="UAP274" s="87"/>
      <c r="UAQ274" s="87"/>
      <c r="UAR274" s="87"/>
      <c r="UAS274" s="88"/>
      <c r="UAT274" s="12"/>
      <c r="UAU274" s="12"/>
      <c r="UAV274" s="88"/>
      <c r="UAW274" s="88"/>
      <c r="UAX274" s="11"/>
      <c r="UAY274" s="11"/>
      <c r="UAZ274" s="89"/>
      <c r="UBA274" s="87"/>
      <c r="UBB274" s="90"/>
      <c r="UBC274" s="91"/>
      <c r="UBD274" s="86"/>
      <c r="UBE274" s="87"/>
      <c r="UBF274" s="87"/>
      <c r="UBG274" s="87"/>
      <c r="UBH274" s="87"/>
      <c r="UBI274" s="88"/>
      <c r="UBJ274" s="12"/>
      <c r="UBK274" s="12"/>
      <c r="UBL274" s="88"/>
      <c r="UBM274" s="88"/>
      <c r="UBN274" s="11"/>
      <c r="UBO274" s="11"/>
      <c r="UBP274" s="89"/>
      <c r="UBQ274" s="87"/>
      <c r="UBR274" s="90"/>
      <c r="UBS274" s="91"/>
      <c r="UBT274" s="86"/>
      <c r="UBU274" s="87"/>
      <c r="UBV274" s="87"/>
      <c r="UBW274" s="87"/>
      <c r="UBX274" s="87"/>
      <c r="UBY274" s="88"/>
      <c r="UBZ274" s="12"/>
      <c r="UCA274" s="12"/>
      <c r="UCB274" s="88"/>
      <c r="UCC274" s="88"/>
      <c r="UCD274" s="11"/>
      <c r="UCE274" s="11"/>
      <c r="UCF274" s="89"/>
      <c r="UCG274" s="87"/>
      <c r="UCH274" s="90"/>
      <c r="UCI274" s="91"/>
      <c r="UCJ274" s="86"/>
      <c r="UCK274" s="87"/>
      <c r="UCL274" s="87"/>
      <c r="UCM274" s="87"/>
      <c r="UCN274" s="87"/>
      <c r="UCO274" s="88"/>
      <c r="UCP274" s="12"/>
      <c r="UCQ274" s="12"/>
      <c r="UCR274" s="88"/>
      <c r="UCS274" s="88"/>
      <c r="UCT274" s="11"/>
      <c r="UCU274" s="11"/>
      <c r="UCV274" s="89"/>
      <c r="UCW274" s="87"/>
      <c r="UCX274" s="90"/>
      <c r="UCY274" s="91"/>
      <c r="UCZ274" s="86"/>
      <c r="UDA274" s="87"/>
      <c r="UDB274" s="87"/>
      <c r="UDC274" s="87"/>
      <c r="UDD274" s="87"/>
      <c r="UDE274" s="88"/>
      <c r="UDF274" s="12"/>
      <c r="UDG274" s="12"/>
      <c r="UDH274" s="88"/>
      <c r="UDI274" s="88"/>
      <c r="UDJ274" s="11"/>
      <c r="UDK274" s="11"/>
      <c r="UDL274" s="89"/>
      <c r="UDM274" s="87"/>
      <c r="UDN274" s="90"/>
      <c r="UDO274" s="91"/>
      <c r="UDP274" s="86"/>
      <c r="UDQ274" s="87"/>
      <c r="UDR274" s="87"/>
      <c r="UDS274" s="87"/>
      <c r="UDT274" s="87"/>
      <c r="UDU274" s="88"/>
      <c r="UDV274" s="12"/>
      <c r="UDW274" s="12"/>
      <c r="UDX274" s="88"/>
      <c r="UDY274" s="88"/>
      <c r="UDZ274" s="11"/>
      <c r="UEA274" s="11"/>
      <c r="UEB274" s="89"/>
      <c r="UEC274" s="87"/>
      <c r="UED274" s="90"/>
      <c r="UEE274" s="91"/>
      <c r="UEF274" s="86"/>
      <c r="UEG274" s="87"/>
      <c r="UEH274" s="87"/>
      <c r="UEI274" s="87"/>
      <c r="UEJ274" s="87"/>
      <c r="UEK274" s="88"/>
      <c r="UEL274" s="12"/>
      <c r="UEM274" s="12"/>
      <c r="UEN274" s="88"/>
      <c r="UEO274" s="88"/>
      <c r="UEP274" s="11"/>
      <c r="UEQ274" s="11"/>
      <c r="UER274" s="89"/>
      <c r="UES274" s="87"/>
      <c r="UET274" s="90"/>
      <c r="UEU274" s="91"/>
      <c r="UEV274" s="86"/>
      <c r="UEW274" s="87"/>
      <c r="UEX274" s="87"/>
      <c r="UEY274" s="87"/>
      <c r="UEZ274" s="87"/>
      <c r="UFA274" s="88"/>
      <c r="UFB274" s="12"/>
      <c r="UFC274" s="12"/>
      <c r="UFD274" s="88"/>
      <c r="UFE274" s="88"/>
      <c r="UFF274" s="11"/>
      <c r="UFG274" s="11"/>
      <c r="UFH274" s="89"/>
      <c r="UFI274" s="87"/>
      <c r="UFJ274" s="90"/>
      <c r="UFK274" s="91"/>
      <c r="UFL274" s="86"/>
      <c r="UFM274" s="87"/>
      <c r="UFN274" s="87"/>
      <c r="UFO274" s="87"/>
      <c r="UFP274" s="87"/>
      <c r="UFQ274" s="88"/>
      <c r="UFR274" s="12"/>
      <c r="UFS274" s="12"/>
      <c r="UFT274" s="88"/>
      <c r="UFU274" s="88"/>
      <c r="UFV274" s="11"/>
      <c r="UFW274" s="11"/>
      <c r="UFX274" s="89"/>
      <c r="UFY274" s="87"/>
      <c r="UFZ274" s="90"/>
      <c r="UGA274" s="91"/>
      <c r="UGB274" s="86"/>
      <c r="UGC274" s="87"/>
      <c r="UGD274" s="87"/>
      <c r="UGE274" s="87"/>
      <c r="UGF274" s="87"/>
      <c r="UGG274" s="88"/>
      <c r="UGH274" s="12"/>
      <c r="UGI274" s="12"/>
      <c r="UGJ274" s="88"/>
      <c r="UGK274" s="88"/>
      <c r="UGL274" s="11"/>
      <c r="UGM274" s="11"/>
      <c r="UGN274" s="89"/>
      <c r="UGO274" s="87"/>
      <c r="UGP274" s="90"/>
      <c r="UGQ274" s="91"/>
      <c r="UGR274" s="86"/>
      <c r="UGS274" s="87"/>
      <c r="UGT274" s="87"/>
      <c r="UGU274" s="87"/>
      <c r="UGV274" s="87"/>
      <c r="UGW274" s="88"/>
      <c r="UGX274" s="12"/>
      <c r="UGY274" s="12"/>
      <c r="UGZ274" s="88"/>
      <c r="UHA274" s="88"/>
      <c r="UHB274" s="11"/>
      <c r="UHC274" s="11"/>
      <c r="UHD274" s="89"/>
      <c r="UHE274" s="87"/>
      <c r="UHF274" s="90"/>
      <c r="UHG274" s="91"/>
      <c r="UHH274" s="86"/>
      <c r="UHI274" s="87"/>
      <c r="UHJ274" s="87"/>
      <c r="UHK274" s="87"/>
      <c r="UHL274" s="87"/>
      <c r="UHM274" s="88"/>
      <c r="UHN274" s="12"/>
      <c r="UHO274" s="12"/>
      <c r="UHP274" s="88"/>
      <c r="UHQ274" s="88"/>
      <c r="UHR274" s="11"/>
      <c r="UHS274" s="11"/>
      <c r="UHT274" s="89"/>
      <c r="UHU274" s="87"/>
      <c r="UHV274" s="90"/>
      <c r="UHW274" s="91"/>
      <c r="UHX274" s="86"/>
      <c r="UHY274" s="87"/>
      <c r="UHZ274" s="87"/>
      <c r="UIA274" s="87"/>
      <c r="UIB274" s="87"/>
      <c r="UIC274" s="88"/>
      <c r="UID274" s="12"/>
      <c r="UIE274" s="12"/>
      <c r="UIF274" s="88"/>
      <c r="UIG274" s="88"/>
      <c r="UIH274" s="11"/>
      <c r="UII274" s="11"/>
      <c r="UIJ274" s="89"/>
      <c r="UIK274" s="87"/>
      <c r="UIL274" s="90"/>
      <c r="UIM274" s="91"/>
      <c r="UIN274" s="86"/>
      <c r="UIO274" s="87"/>
      <c r="UIP274" s="87"/>
      <c r="UIQ274" s="87"/>
      <c r="UIR274" s="87"/>
      <c r="UIS274" s="88"/>
      <c r="UIT274" s="12"/>
      <c r="UIU274" s="12"/>
      <c r="UIV274" s="88"/>
      <c r="UIW274" s="88"/>
      <c r="UIX274" s="11"/>
      <c r="UIY274" s="11"/>
      <c r="UIZ274" s="89"/>
      <c r="UJA274" s="87"/>
      <c r="UJB274" s="90"/>
      <c r="UJC274" s="91"/>
      <c r="UJD274" s="86"/>
      <c r="UJE274" s="87"/>
      <c r="UJF274" s="87"/>
      <c r="UJG274" s="87"/>
      <c r="UJH274" s="87"/>
      <c r="UJI274" s="88"/>
      <c r="UJJ274" s="12"/>
      <c r="UJK274" s="12"/>
      <c r="UJL274" s="88"/>
      <c r="UJM274" s="88"/>
      <c r="UJN274" s="11"/>
      <c r="UJO274" s="11"/>
      <c r="UJP274" s="89"/>
      <c r="UJQ274" s="87"/>
      <c r="UJR274" s="90"/>
      <c r="UJS274" s="91"/>
      <c r="UJT274" s="86"/>
      <c r="UJU274" s="87"/>
      <c r="UJV274" s="87"/>
      <c r="UJW274" s="87"/>
      <c r="UJX274" s="87"/>
      <c r="UJY274" s="88"/>
      <c r="UJZ274" s="12"/>
      <c r="UKA274" s="12"/>
      <c r="UKB274" s="88"/>
      <c r="UKC274" s="88"/>
      <c r="UKD274" s="11"/>
      <c r="UKE274" s="11"/>
      <c r="UKF274" s="89"/>
      <c r="UKG274" s="87"/>
      <c r="UKH274" s="90"/>
      <c r="UKI274" s="91"/>
      <c r="UKJ274" s="86"/>
      <c r="UKK274" s="87"/>
      <c r="UKL274" s="87"/>
      <c r="UKM274" s="87"/>
      <c r="UKN274" s="87"/>
      <c r="UKO274" s="88"/>
      <c r="UKP274" s="12"/>
      <c r="UKQ274" s="12"/>
      <c r="UKR274" s="88"/>
      <c r="UKS274" s="88"/>
      <c r="UKT274" s="11"/>
      <c r="UKU274" s="11"/>
      <c r="UKV274" s="89"/>
      <c r="UKW274" s="87"/>
      <c r="UKX274" s="90"/>
      <c r="UKY274" s="91"/>
      <c r="UKZ274" s="86"/>
      <c r="ULA274" s="87"/>
      <c r="ULB274" s="87"/>
      <c r="ULC274" s="87"/>
      <c r="ULD274" s="87"/>
      <c r="ULE274" s="88"/>
      <c r="ULF274" s="12"/>
      <c r="ULG274" s="12"/>
      <c r="ULH274" s="88"/>
      <c r="ULI274" s="88"/>
      <c r="ULJ274" s="11"/>
      <c r="ULK274" s="11"/>
      <c r="ULL274" s="89"/>
      <c r="ULM274" s="87"/>
      <c r="ULN274" s="90"/>
      <c r="ULO274" s="91"/>
      <c r="ULP274" s="86"/>
      <c r="ULQ274" s="87"/>
      <c r="ULR274" s="87"/>
      <c r="ULS274" s="87"/>
      <c r="ULT274" s="87"/>
      <c r="ULU274" s="88"/>
      <c r="ULV274" s="12"/>
      <c r="ULW274" s="12"/>
      <c r="ULX274" s="88"/>
      <c r="ULY274" s="88"/>
      <c r="ULZ274" s="11"/>
      <c r="UMA274" s="11"/>
      <c r="UMB274" s="89"/>
      <c r="UMC274" s="87"/>
      <c r="UMD274" s="90"/>
      <c r="UME274" s="91"/>
      <c r="UMF274" s="86"/>
      <c r="UMG274" s="87"/>
      <c r="UMH274" s="87"/>
      <c r="UMI274" s="87"/>
      <c r="UMJ274" s="87"/>
      <c r="UMK274" s="88"/>
      <c r="UML274" s="12"/>
      <c r="UMM274" s="12"/>
      <c r="UMN274" s="88"/>
      <c r="UMO274" s="88"/>
      <c r="UMP274" s="11"/>
      <c r="UMQ274" s="11"/>
      <c r="UMR274" s="89"/>
      <c r="UMS274" s="87"/>
      <c r="UMT274" s="90"/>
      <c r="UMU274" s="91"/>
      <c r="UMV274" s="86"/>
      <c r="UMW274" s="87"/>
      <c r="UMX274" s="87"/>
      <c r="UMY274" s="87"/>
      <c r="UMZ274" s="87"/>
      <c r="UNA274" s="88"/>
      <c r="UNB274" s="12"/>
      <c r="UNC274" s="12"/>
      <c r="UND274" s="88"/>
      <c r="UNE274" s="88"/>
      <c r="UNF274" s="11"/>
      <c r="UNG274" s="11"/>
      <c r="UNH274" s="89"/>
      <c r="UNI274" s="87"/>
      <c r="UNJ274" s="90"/>
      <c r="UNK274" s="91"/>
      <c r="UNL274" s="86"/>
      <c r="UNM274" s="87"/>
      <c r="UNN274" s="87"/>
      <c r="UNO274" s="87"/>
      <c r="UNP274" s="87"/>
      <c r="UNQ274" s="88"/>
      <c r="UNR274" s="12"/>
      <c r="UNS274" s="12"/>
      <c r="UNT274" s="88"/>
      <c r="UNU274" s="88"/>
      <c r="UNV274" s="11"/>
      <c r="UNW274" s="11"/>
      <c r="UNX274" s="89"/>
      <c r="UNY274" s="87"/>
      <c r="UNZ274" s="90"/>
      <c r="UOA274" s="91"/>
      <c r="UOB274" s="86"/>
      <c r="UOC274" s="87"/>
      <c r="UOD274" s="87"/>
      <c r="UOE274" s="87"/>
      <c r="UOF274" s="87"/>
      <c r="UOG274" s="88"/>
      <c r="UOH274" s="12"/>
      <c r="UOI274" s="12"/>
      <c r="UOJ274" s="88"/>
      <c r="UOK274" s="88"/>
      <c r="UOL274" s="11"/>
      <c r="UOM274" s="11"/>
      <c r="UON274" s="89"/>
      <c r="UOO274" s="87"/>
      <c r="UOP274" s="90"/>
      <c r="UOQ274" s="91"/>
      <c r="UOR274" s="86"/>
      <c r="UOS274" s="87"/>
      <c r="UOT274" s="87"/>
      <c r="UOU274" s="87"/>
      <c r="UOV274" s="87"/>
      <c r="UOW274" s="88"/>
      <c r="UOX274" s="12"/>
      <c r="UOY274" s="12"/>
      <c r="UOZ274" s="88"/>
      <c r="UPA274" s="88"/>
      <c r="UPB274" s="11"/>
      <c r="UPC274" s="11"/>
      <c r="UPD274" s="89"/>
      <c r="UPE274" s="87"/>
      <c r="UPF274" s="90"/>
      <c r="UPG274" s="91"/>
      <c r="UPH274" s="86"/>
      <c r="UPI274" s="87"/>
      <c r="UPJ274" s="87"/>
      <c r="UPK274" s="87"/>
      <c r="UPL274" s="87"/>
      <c r="UPM274" s="88"/>
      <c r="UPN274" s="12"/>
      <c r="UPO274" s="12"/>
      <c r="UPP274" s="88"/>
      <c r="UPQ274" s="88"/>
      <c r="UPR274" s="11"/>
      <c r="UPS274" s="11"/>
      <c r="UPT274" s="89"/>
      <c r="UPU274" s="87"/>
      <c r="UPV274" s="90"/>
      <c r="UPW274" s="91"/>
      <c r="UPX274" s="86"/>
      <c r="UPY274" s="87"/>
      <c r="UPZ274" s="87"/>
      <c r="UQA274" s="87"/>
      <c r="UQB274" s="87"/>
      <c r="UQC274" s="88"/>
      <c r="UQD274" s="12"/>
      <c r="UQE274" s="12"/>
      <c r="UQF274" s="88"/>
      <c r="UQG274" s="88"/>
      <c r="UQH274" s="11"/>
      <c r="UQI274" s="11"/>
      <c r="UQJ274" s="89"/>
      <c r="UQK274" s="87"/>
      <c r="UQL274" s="90"/>
      <c r="UQM274" s="91"/>
      <c r="UQN274" s="86"/>
      <c r="UQO274" s="87"/>
      <c r="UQP274" s="87"/>
      <c r="UQQ274" s="87"/>
      <c r="UQR274" s="87"/>
      <c r="UQS274" s="88"/>
      <c r="UQT274" s="12"/>
      <c r="UQU274" s="12"/>
      <c r="UQV274" s="88"/>
      <c r="UQW274" s="88"/>
      <c r="UQX274" s="11"/>
      <c r="UQY274" s="11"/>
      <c r="UQZ274" s="89"/>
      <c r="URA274" s="87"/>
      <c r="URB274" s="90"/>
      <c r="URC274" s="91"/>
      <c r="URD274" s="86"/>
      <c r="URE274" s="87"/>
      <c r="URF274" s="87"/>
      <c r="URG274" s="87"/>
      <c r="URH274" s="87"/>
      <c r="URI274" s="88"/>
      <c r="URJ274" s="12"/>
      <c r="URK274" s="12"/>
      <c r="URL274" s="88"/>
      <c r="URM274" s="88"/>
      <c r="URN274" s="11"/>
      <c r="URO274" s="11"/>
      <c r="URP274" s="89"/>
      <c r="URQ274" s="87"/>
      <c r="URR274" s="90"/>
      <c r="URS274" s="91"/>
      <c r="URT274" s="86"/>
      <c r="URU274" s="87"/>
      <c r="URV274" s="87"/>
      <c r="URW274" s="87"/>
      <c r="URX274" s="87"/>
      <c r="URY274" s="88"/>
      <c r="URZ274" s="12"/>
      <c r="USA274" s="12"/>
      <c r="USB274" s="88"/>
      <c r="USC274" s="88"/>
      <c r="USD274" s="11"/>
      <c r="USE274" s="11"/>
      <c r="USF274" s="89"/>
      <c r="USG274" s="87"/>
      <c r="USH274" s="90"/>
      <c r="USI274" s="91"/>
      <c r="USJ274" s="86"/>
      <c r="USK274" s="87"/>
      <c r="USL274" s="87"/>
      <c r="USM274" s="87"/>
      <c r="USN274" s="87"/>
      <c r="USO274" s="88"/>
      <c r="USP274" s="12"/>
      <c r="USQ274" s="12"/>
      <c r="USR274" s="88"/>
      <c r="USS274" s="88"/>
      <c r="UST274" s="11"/>
      <c r="USU274" s="11"/>
      <c r="USV274" s="89"/>
      <c r="USW274" s="87"/>
      <c r="USX274" s="90"/>
      <c r="USY274" s="91"/>
      <c r="USZ274" s="86"/>
      <c r="UTA274" s="87"/>
      <c r="UTB274" s="87"/>
      <c r="UTC274" s="87"/>
      <c r="UTD274" s="87"/>
      <c r="UTE274" s="88"/>
      <c r="UTF274" s="12"/>
      <c r="UTG274" s="12"/>
      <c r="UTH274" s="88"/>
      <c r="UTI274" s="88"/>
      <c r="UTJ274" s="11"/>
      <c r="UTK274" s="11"/>
      <c r="UTL274" s="89"/>
      <c r="UTM274" s="87"/>
      <c r="UTN274" s="90"/>
      <c r="UTO274" s="91"/>
      <c r="UTP274" s="86"/>
      <c r="UTQ274" s="87"/>
      <c r="UTR274" s="87"/>
      <c r="UTS274" s="87"/>
      <c r="UTT274" s="87"/>
      <c r="UTU274" s="88"/>
      <c r="UTV274" s="12"/>
      <c r="UTW274" s="12"/>
      <c r="UTX274" s="88"/>
      <c r="UTY274" s="88"/>
      <c r="UTZ274" s="11"/>
      <c r="UUA274" s="11"/>
      <c r="UUB274" s="89"/>
      <c r="UUC274" s="87"/>
      <c r="UUD274" s="90"/>
      <c r="UUE274" s="91"/>
      <c r="UUF274" s="86"/>
      <c r="UUG274" s="87"/>
      <c r="UUH274" s="87"/>
      <c r="UUI274" s="87"/>
      <c r="UUJ274" s="87"/>
      <c r="UUK274" s="88"/>
      <c r="UUL274" s="12"/>
      <c r="UUM274" s="12"/>
      <c r="UUN274" s="88"/>
      <c r="UUO274" s="88"/>
      <c r="UUP274" s="11"/>
      <c r="UUQ274" s="11"/>
      <c r="UUR274" s="89"/>
      <c r="UUS274" s="87"/>
      <c r="UUT274" s="90"/>
      <c r="UUU274" s="91"/>
      <c r="UUV274" s="86"/>
      <c r="UUW274" s="87"/>
      <c r="UUX274" s="87"/>
      <c r="UUY274" s="87"/>
      <c r="UUZ274" s="87"/>
      <c r="UVA274" s="88"/>
      <c r="UVB274" s="12"/>
      <c r="UVC274" s="12"/>
      <c r="UVD274" s="88"/>
      <c r="UVE274" s="88"/>
      <c r="UVF274" s="11"/>
      <c r="UVG274" s="11"/>
      <c r="UVH274" s="89"/>
      <c r="UVI274" s="87"/>
      <c r="UVJ274" s="90"/>
      <c r="UVK274" s="91"/>
      <c r="UVL274" s="86"/>
      <c r="UVM274" s="87"/>
      <c r="UVN274" s="87"/>
      <c r="UVO274" s="87"/>
      <c r="UVP274" s="87"/>
      <c r="UVQ274" s="88"/>
      <c r="UVR274" s="12"/>
      <c r="UVS274" s="12"/>
      <c r="UVT274" s="88"/>
      <c r="UVU274" s="88"/>
      <c r="UVV274" s="11"/>
      <c r="UVW274" s="11"/>
      <c r="UVX274" s="89"/>
      <c r="UVY274" s="87"/>
      <c r="UVZ274" s="90"/>
      <c r="UWA274" s="91"/>
      <c r="UWB274" s="86"/>
      <c r="UWC274" s="87"/>
      <c r="UWD274" s="87"/>
      <c r="UWE274" s="87"/>
      <c r="UWF274" s="87"/>
      <c r="UWG274" s="88"/>
      <c r="UWH274" s="12"/>
      <c r="UWI274" s="12"/>
      <c r="UWJ274" s="88"/>
      <c r="UWK274" s="88"/>
      <c r="UWL274" s="11"/>
      <c r="UWM274" s="11"/>
      <c r="UWN274" s="89"/>
      <c r="UWO274" s="87"/>
      <c r="UWP274" s="90"/>
      <c r="UWQ274" s="91"/>
      <c r="UWR274" s="86"/>
      <c r="UWS274" s="87"/>
      <c r="UWT274" s="87"/>
      <c r="UWU274" s="87"/>
      <c r="UWV274" s="87"/>
      <c r="UWW274" s="88"/>
      <c r="UWX274" s="12"/>
      <c r="UWY274" s="12"/>
      <c r="UWZ274" s="88"/>
      <c r="UXA274" s="88"/>
      <c r="UXB274" s="11"/>
      <c r="UXC274" s="11"/>
      <c r="UXD274" s="89"/>
      <c r="UXE274" s="87"/>
      <c r="UXF274" s="90"/>
      <c r="UXG274" s="91"/>
      <c r="UXH274" s="86"/>
      <c r="UXI274" s="87"/>
      <c r="UXJ274" s="87"/>
      <c r="UXK274" s="87"/>
      <c r="UXL274" s="87"/>
      <c r="UXM274" s="88"/>
      <c r="UXN274" s="12"/>
      <c r="UXO274" s="12"/>
      <c r="UXP274" s="88"/>
      <c r="UXQ274" s="88"/>
      <c r="UXR274" s="11"/>
      <c r="UXS274" s="11"/>
      <c r="UXT274" s="89"/>
      <c r="UXU274" s="87"/>
      <c r="UXV274" s="90"/>
      <c r="UXW274" s="91"/>
      <c r="UXX274" s="86"/>
      <c r="UXY274" s="87"/>
      <c r="UXZ274" s="87"/>
      <c r="UYA274" s="87"/>
      <c r="UYB274" s="87"/>
      <c r="UYC274" s="88"/>
      <c r="UYD274" s="12"/>
      <c r="UYE274" s="12"/>
      <c r="UYF274" s="88"/>
      <c r="UYG274" s="88"/>
      <c r="UYH274" s="11"/>
      <c r="UYI274" s="11"/>
      <c r="UYJ274" s="89"/>
      <c r="UYK274" s="87"/>
      <c r="UYL274" s="90"/>
      <c r="UYM274" s="91"/>
      <c r="UYN274" s="86"/>
      <c r="UYO274" s="87"/>
      <c r="UYP274" s="87"/>
      <c r="UYQ274" s="87"/>
      <c r="UYR274" s="87"/>
      <c r="UYS274" s="88"/>
      <c r="UYT274" s="12"/>
      <c r="UYU274" s="12"/>
      <c r="UYV274" s="88"/>
      <c r="UYW274" s="88"/>
      <c r="UYX274" s="11"/>
      <c r="UYY274" s="11"/>
      <c r="UYZ274" s="89"/>
      <c r="UZA274" s="87"/>
      <c r="UZB274" s="90"/>
      <c r="UZC274" s="91"/>
      <c r="UZD274" s="86"/>
      <c r="UZE274" s="87"/>
      <c r="UZF274" s="87"/>
      <c r="UZG274" s="87"/>
      <c r="UZH274" s="87"/>
      <c r="UZI274" s="88"/>
      <c r="UZJ274" s="12"/>
      <c r="UZK274" s="12"/>
      <c r="UZL274" s="88"/>
      <c r="UZM274" s="88"/>
      <c r="UZN274" s="11"/>
      <c r="UZO274" s="11"/>
      <c r="UZP274" s="89"/>
      <c r="UZQ274" s="87"/>
      <c r="UZR274" s="90"/>
      <c r="UZS274" s="91"/>
      <c r="UZT274" s="86"/>
      <c r="UZU274" s="87"/>
      <c r="UZV274" s="87"/>
      <c r="UZW274" s="87"/>
      <c r="UZX274" s="87"/>
      <c r="UZY274" s="88"/>
      <c r="UZZ274" s="12"/>
      <c r="VAA274" s="12"/>
      <c r="VAB274" s="88"/>
      <c r="VAC274" s="88"/>
      <c r="VAD274" s="11"/>
      <c r="VAE274" s="11"/>
      <c r="VAF274" s="89"/>
      <c r="VAG274" s="87"/>
      <c r="VAH274" s="90"/>
      <c r="VAI274" s="91"/>
      <c r="VAJ274" s="86"/>
      <c r="VAK274" s="87"/>
      <c r="VAL274" s="87"/>
      <c r="VAM274" s="87"/>
      <c r="VAN274" s="87"/>
      <c r="VAO274" s="88"/>
      <c r="VAP274" s="12"/>
      <c r="VAQ274" s="12"/>
      <c r="VAR274" s="88"/>
      <c r="VAS274" s="88"/>
      <c r="VAT274" s="11"/>
      <c r="VAU274" s="11"/>
      <c r="VAV274" s="89"/>
      <c r="VAW274" s="87"/>
      <c r="VAX274" s="90"/>
      <c r="VAY274" s="91"/>
      <c r="VAZ274" s="86"/>
      <c r="VBA274" s="87"/>
      <c r="VBB274" s="87"/>
      <c r="VBC274" s="87"/>
      <c r="VBD274" s="87"/>
      <c r="VBE274" s="88"/>
      <c r="VBF274" s="12"/>
      <c r="VBG274" s="12"/>
      <c r="VBH274" s="88"/>
      <c r="VBI274" s="88"/>
      <c r="VBJ274" s="11"/>
      <c r="VBK274" s="11"/>
      <c r="VBL274" s="89"/>
      <c r="VBM274" s="87"/>
      <c r="VBN274" s="90"/>
      <c r="VBO274" s="91"/>
      <c r="VBP274" s="86"/>
      <c r="VBQ274" s="87"/>
      <c r="VBR274" s="87"/>
      <c r="VBS274" s="87"/>
      <c r="VBT274" s="87"/>
      <c r="VBU274" s="88"/>
      <c r="VBV274" s="12"/>
      <c r="VBW274" s="12"/>
      <c r="VBX274" s="88"/>
      <c r="VBY274" s="88"/>
      <c r="VBZ274" s="11"/>
      <c r="VCA274" s="11"/>
      <c r="VCB274" s="89"/>
      <c r="VCC274" s="87"/>
      <c r="VCD274" s="90"/>
      <c r="VCE274" s="91"/>
      <c r="VCF274" s="86"/>
      <c r="VCG274" s="87"/>
      <c r="VCH274" s="87"/>
      <c r="VCI274" s="87"/>
      <c r="VCJ274" s="87"/>
      <c r="VCK274" s="88"/>
      <c r="VCL274" s="12"/>
      <c r="VCM274" s="12"/>
      <c r="VCN274" s="88"/>
      <c r="VCO274" s="88"/>
      <c r="VCP274" s="11"/>
      <c r="VCQ274" s="11"/>
      <c r="VCR274" s="89"/>
      <c r="VCS274" s="87"/>
      <c r="VCT274" s="90"/>
      <c r="VCU274" s="91"/>
      <c r="VCV274" s="86"/>
      <c r="VCW274" s="87"/>
      <c r="VCX274" s="87"/>
      <c r="VCY274" s="87"/>
      <c r="VCZ274" s="87"/>
      <c r="VDA274" s="88"/>
      <c r="VDB274" s="12"/>
      <c r="VDC274" s="12"/>
      <c r="VDD274" s="88"/>
      <c r="VDE274" s="88"/>
      <c r="VDF274" s="11"/>
      <c r="VDG274" s="11"/>
      <c r="VDH274" s="89"/>
      <c r="VDI274" s="87"/>
      <c r="VDJ274" s="90"/>
      <c r="VDK274" s="91"/>
      <c r="VDL274" s="86"/>
      <c r="VDM274" s="87"/>
      <c r="VDN274" s="87"/>
      <c r="VDO274" s="87"/>
      <c r="VDP274" s="87"/>
      <c r="VDQ274" s="88"/>
      <c r="VDR274" s="12"/>
      <c r="VDS274" s="12"/>
      <c r="VDT274" s="88"/>
      <c r="VDU274" s="88"/>
      <c r="VDV274" s="11"/>
      <c r="VDW274" s="11"/>
      <c r="VDX274" s="89"/>
      <c r="VDY274" s="87"/>
      <c r="VDZ274" s="90"/>
      <c r="VEA274" s="91"/>
      <c r="VEB274" s="86"/>
      <c r="VEC274" s="87"/>
      <c r="VED274" s="87"/>
      <c r="VEE274" s="87"/>
      <c r="VEF274" s="87"/>
      <c r="VEG274" s="88"/>
      <c r="VEH274" s="12"/>
      <c r="VEI274" s="12"/>
      <c r="VEJ274" s="88"/>
      <c r="VEK274" s="88"/>
      <c r="VEL274" s="11"/>
      <c r="VEM274" s="11"/>
      <c r="VEN274" s="89"/>
      <c r="VEO274" s="87"/>
      <c r="VEP274" s="90"/>
      <c r="VEQ274" s="91"/>
      <c r="VER274" s="86"/>
      <c r="VES274" s="87"/>
      <c r="VET274" s="87"/>
      <c r="VEU274" s="87"/>
      <c r="VEV274" s="87"/>
      <c r="VEW274" s="88"/>
      <c r="VEX274" s="12"/>
      <c r="VEY274" s="12"/>
      <c r="VEZ274" s="88"/>
      <c r="VFA274" s="88"/>
      <c r="VFB274" s="11"/>
      <c r="VFC274" s="11"/>
      <c r="VFD274" s="89"/>
      <c r="VFE274" s="87"/>
      <c r="VFF274" s="90"/>
      <c r="VFG274" s="91"/>
      <c r="VFH274" s="86"/>
      <c r="VFI274" s="87"/>
      <c r="VFJ274" s="87"/>
      <c r="VFK274" s="87"/>
      <c r="VFL274" s="87"/>
      <c r="VFM274" s="88"/>
      <c r="VFN274" s="12"/>
      <c r="VFO274" s="12"/>
      <c r="VFP274" s="88"/>
      <c r="VFQ274" s="88"/>
      <c r="VFR274" s="11"/>
      <c r="VFS274" s="11"/>
      <c r="VFT274" s="89"/>
      <c r="VFU274" s="87"/>
      <c r="VFV274" s="90"/>
      <c r="VFW274" s="91"/>
      <c r="VFX274" s="86"/>
      <c r="VFY274" s="87"/>
      <c r="VFZ274" s="87"/>
      <c r="VGA274" s="87"/>
      <c r="VGB274" s="87"/>
      <c r="VGC274" s="88"/>
      <c r="VGD274" s="12"/>
      <c r="VGE274" s="12"/>
      <c r="VGF274" s="88"/>
      <c r="VGG274" s="88"/>
      <c r="VGH274" s="11"/>
      <c r="VGI274" s="11"/>
      <c r="VGJ274" s="89"/>
      <c r="VGK274" s="87"/>
      <c r="VGL274" s="90"/>
      <c r="VGM274" s="91"/>
      <c r="VGN274" s="86"/>
      <c r="VGO274" s="87"/>
      <c r="VGP274" s="87"/>
      <c r="VGQ274" s="87"/>
      <c r="VGR274" s="87"/>
      <c r="VGS274" s="88"/>
      <c r="VGT274" s="12"/>
      <c r="VGU274" s="12"/>
      <c r="VGV274" s="88"/>
      <c r="VGW274" s="88"/>
      <c r="VGX274" s="11"/>
      <c r="VGY274" s="11"/>
      <c r="VGZ274" s="89"/>
      <c r="VHA274" s="87"/>
      <c r="VHB274" s="90"/>
      <c r="VHC274" s="91"/>
      <c r="VHD274" s="86"/>
      <c r="VHE274" s="87"/>
      <c r="VHF274" s="87"/>
      <c r="VHG274" s="87"/>
      <c r="VHH274" s="87"/>
      <c r="VHI274" s="88"/>
      <c r="VHJ274" s="12"/>
      <c r="VHK274" s="12"/>
      <c r="VHL274" s="88"/>
      <c r="VHM274" s="88"/>
      <c r="VHN274" s="11"/>
      <c r="VHO274" s="11"/>
      <c r="VHP274" s="89"/>
      <c r="VHQ274" s="87"/>
      <c r="VHR274" s="90"/>
      <c r="VHS274" s="91"/>
      <c r="VHT274" s="86"/>
      <c r="VHU274" s="87"/>
      <c r="VHV274" s="87"/>
      <c r="VHW274" s="87"/>
      <c r="VHX274" s="87"/>
      <c r="VHY274" s="88"/>
      <c r="VHZ274" s="12"/>
      <c r="VIA274" s="12"/>
      <c r="VIB274" s="88"/>
      <c r="VIC274" s="88"/>
      <c r="VID274" s="11"/>
      <c r="VIE274" s="11"/>
      <c r="VIF274" s="89"/>
      <c r="VIG274" s="87"/>
      <c r="VIH274" s="90"/>
      <c r="VII274" s="91"/>
      <c r="VIJ274" s="86"/>
      <c r="VIK274" s="87"/>
      <c r="VIL274" s="87"/>
      <c r="VIM274" s="87"/>
      <c r="VIN274" s="87"/>
      <c r="VIO274" s="88"/>
      <c r="VIP274" s="12"/>
      <c r="VIQ274" s="12"/>
      <c r="VIR274" s="88"/>
      <c r="VIS274" s="88"/>
      <c r="VIT274" s="11"/>
      <c r="VIU274" s="11"/>
      <c r="VIV274" s="89"/>
      <c r="VIW274" s="87"/>
      <c r="VIX274" s="90"/>
      <c r="VIY274" s="91"/>
      <c r="VIZ274" s="86"/>
      <c r="VJA274" s="87"/>
      <c r="VJB274" s="87"/>
      <c r="VJC274" s="87"/>
      <c r="VJD274" s="87"/>
      <c r="VJE274" s="88"/>
      <c r="VJF274" s="12"/>
      <c r="VJG274" s="12"/>
      <c r="VJH274" s="88"/>
      <c r="VJI274" s="88"/>
      <c r="VJJ274" s="11"/>
      <c r="VJK274" s="11"/>
      <c r="VJL274" s="89"/>
      <c r="VJM274" s="87"/>
      <c r="VJN274" s="90"/>
      <c r="VJO274" s="91"/>
      <c r="VJP274" s="86"/>
      <c r="VJQ274" s="87"/>
      <c r="VJR274" s="87"/>
      <c r="VJS274" s="87"/>
      <c r="VJT274" s="87"/>
      <c r="VJU274" s="88"/>
      <c r="VJV274" s="12"/>
      <c r="VJW274" s="12"/>
      <c r="VJX274" s="88"/>
      <c r="VJY274" s="88"/>
      <c r="VJZ274" s="11"/>
      <c r="VKA274" s="11"/>
      <c r="VKB274" s="89"/>
      <c r="VKC274" s="87"/>
      <c r="VKD274" s="90"/>
      <c r="VKE274" s="91"/>
      <c r="VKF274" s="86"/>
      <c r="VKG274" s="87"/>
      <c r="VKH274" s="87"/>
      <c r="VKI274" s="87"/>
      <c r="VKJ274" s="87"/>
      <c r="VKK274" s="88"/>
      <c r="VKL274" s="12"/>
      <c r="VKM274" s="12"/>
      <c r="VKN274" s="88"/>
      <c r="VKO274" s="88"/>
      <c r="VKP274" s="11"/>
      <c r="VKQ274" s="11"/>
      <c r="VKR274" s="89"/>
      <c r="VKS274" s="87"/>
      <c r="VKT274" s="90"/>
      <c r="VKU274" s="91"/>
      <c r="VKV274" s="86"/>
      <c r="VKW274" s="87"/>
      <c r="VKX274" s="87"/>
      <c r="VKY274" s="87"/>
      <c r="VKZ274" s="87"/>
      <c r="VLA274" s="88"/>
      <c r="VLB274" s="12"/>
      <c r="VLC274" s="12"/>
      <c r="VLD274" s="88"/>
      <c r="VLE274" s="88"/>
      <c r="VLF274" s="11"/>
      <c r="VLG274" s="11"/>
      <c r="VLH274" s="89"/>
      <c r="VLI274" s="87"/>
      <c r="VLJ274" s="90"/>
      <c r="VLK274" s="91"/>
      <c r="VLL274" s="86"/>
      <c r="VLM274" s="87"/>
      <c r="VLN274" s="87"/>
      <c r="VLO274" s="87"/>
      <c r="VLP274" s="87"/>
      <c r="VLQ274" s="88"/>
      <c r="VLR274" s="12"/>
      <c r="VLS274" s="12"/>
      <c r="VLT274" s="88"/>
      <c r="VLU274" s="88"/>
      <c r="VLV274" s="11"/>
      <c r="VLW274" s="11"/>
      <c r="VLX274" s="89"/>
      <c r="VLY274" s="87"/>
      <c r="VLZ274" s="90"/>
      <c r="VMA274" s="91"/>
      <c r="VMB274" s="86"/>
      <c r="VMC274" s="87"/>
      <c r="VMD274" s="87"/>
      <c r="VME274" s="87"/>
      <c r="VMF274" s="87"/>
      <c r="VMG274" s="88"/>
      <c r="VMH274" s="12"/>
      <c r="VMI274" s="12"/>
      <c r="VMJ274" s="88"/>
      <c r="VMK274" s="88"/>
      <c r="VML274" s="11"/>
      <c r="VMM274" s="11"/>
      <c r="VMN274" s="89"/>
      <c r="VMO274" s="87"/>
      <c r="VMP274" s="90"/>
      <c r="VMQ274" s="91"/>
      <c r="VMR274" s="86"/>
      <c r="VMS274" s="87"/>
      <c r="VMT274" s="87"/>
      <c r="VMU274" s="87"/>
      <c r="VMV274" s="87"/>
      <c r="VMW274" s="88"/>
      <c r="VMX274" s="12"/>
      <c r="VMY274" s="12"/>
      <c r="VMZ274" s="88"/>
      <c r="VNA274" s="88"/>
      <c r="VNB274" s="11"/>
      <c r="VNC274" s="11"/>
      <c r="VND274" s="89"/>
      <c r="VNE274" s="87"/>
      <c r="VNF274" s="90"/>
      <c r="VNG274" s="91"/>
      <c r="VNH274" s="86"/>
      <c r="VNI274" s="87"/>
      <c r="VNJ274" s="87"/>
      <c r="VNK274" s="87"/>
      <c r="VNL274" s="87"/>
      <c r="VNM274" s="88"/>
      <c r="VNN274" s="12"/>
      <c r="VNO274" s="12"/>
      <c r="VNP274" s="88"/>
      <c r="VNQ274" s="88"/>
      <c r="VNR274" s="11"/>
      <c r="VNS274" s="11"/>
      <c r="VNT274" s="89"/>
      <c r="VNU274" s="87"/>
      <c r="VNV274" s="90"/>
      <c r="VNW274" s="91"/>
      <c r="VNX274" s="86"/>
      <c r="VNY274" s="87"/>
      <c r="VNZ274" s="87"/>
      <c r="VOA274" s="87"/>
      <c r="VOB274" s="87"/>
      <c r="VOC274" s="88"/>
      <c r="VOD274" s="12"/>
      <c r="VOE274" s="12"/>
      <c r="VOF274" s="88"/>
      <c r="VOG274" s="88"/>
      <c r="VOH274" s="11"/>
      <c r="VOI274" s="11"/>
      <c r="VOJ274" s="89"/>
      <c r="VOK274" s="87"/>
      <c r="VOL274" s="90"/>
      <c r="VOM274" s="91"/>
      <c r="VON274" s="86"/>
      <c r="VOO274" s="87"/>
      <c r="VOP274" s="87"/>
      <c r="VOQ274" s="87"/>
      <c r="VOR274" s="87"/>
      <c r="VOS274" s="88"/>
      <c r="VOT274" s="12"/>
      <c r="VOU274" s="12"/>
      <c r="VOV274" s="88"/>
      <c r="VOW274" s="88"/>
      <c r="VOX274" s="11"/>
      <c r="VOY274" s="11"/>
      <c r="VOZ274" s="89"/>
      <c r="VPA274" s="87"/>
      <c r="VPB274" s="90"/>
      <c r="VPC274" s="91"/>
      <c r="VPD274" s="86"/>
      <c r="VPE274" s="87"/>
      <c r="VPF274" s="87"/>
      <c r="VPG274" s="87"/>
      <c r="VPH274" s="87"/>
      <c r="VPI274" s="88"/>
      <c r="VPJ274" s="12"/>
      <c r="VPK274" s="12"/>
      <c r="VPL274" s="88"/>
      <c r="VPM274" s="88"/>
      <c r="VPN274" s="11"/>
      <c r="VPO274" s="11"/>
      <c r="VPP274" s="89"/>
      <c r="VPQ274" s="87"/>
      <c r="VPR274" s="90"/>
      <c r="VPS274" s="91"/>
      <c r="VPT274" s="86"/>
      <c r="VPU274" s="87"/>
      <c r="VPV274" s="87"/>
      <c r="VPW274" s="87"/>
      <c r="VPX274" s="87"/>
      <c r="VPY274" s="88"/>
      <c r="VPZ274" s="12"/>
      <c r="VQA274" s="12"/>
      <c r="VQB274" s="88"/>
      <c r="VQC274" s="88"/>
      <c r="VQD274" s="11"/>
      <c r="VQE274" s="11"/>
      <c r="VQF274" s="89"/>
      <c r="VQG274" s="87"/>
      <c r="VQH274" s="90"/>
      <c r="VQI274" s="91"/>
      <c r="VQJ274" s="86"/>
      <c r="VQK274" s="87"/>
      <c r="VQL274" s="87"/>
      <c r="VQM274" s="87"/>
      <c r="VQN274" s="87"/>
      <c r="VQO274" s="88"/>
      <c r="VQP274" s="12"/>
      <c r="VQQ274" s="12"/>
      <c r="VQR274" s="88"/>
      <c r="VQS274" s="88"/>
      <c r="VQT274" s="11"/>
      <c r="VQU274" s="11"/>
      <c r="VQV274" s="89"/>
      <c r="VQW274" s="87"/>
      <c r="VQX274" s="90"/>
      <c r="VQY274" s="91"/>
      <c r="VQZ274" s="86"/>
      <c r="VRA274" s="87"/>
      <c r="VRB274" s="87"/>
      <c r="VRC274" s="87"/>
      <c r="VRD274" s="87"/>
      <c r="VRE274" s="88"/>
      <c r="VRF274" s="12"/>
      <c r="VRG274" s="12"/>
      <c r="VRH274" s="88"/>
      <c r="VRI274" s="88"/>
      <c r="VRJ274" s="11"/>
      <c r="VRK274" s="11"/>
      <c r="VRL274" s="89"/>
      <c r="VRM274" s="87"/>
      <c r="VRN274" s="90"/>
      <c r="VRO274" s="91"/>
      <c r="VRP274" s="86"/>
      <c r="VRQ274" s="87"/>
      <c r="VRR274" s="87"/>
      <c r="VRS274" s="87"/>
      <c r="VRT274" s="87"/>
      <c r="VRU274" s="88"/>
      <c r="VRV274" s="12"/>
      <c r="VRW274" s="12"/>
      <c r="VRX274" s="88"/>
      <c r="VRY274" s="88"/>
      <c r="VRZ274" s="11"/>
      <c r="VSA274" s="11"/>
      <c r="VSB274" s="89"/>
      <c r="VSC274" s="87"/>
      <c r="VSD274" s="90"/>
      <c r="VSE274" s="91"/>
      <c r="VSF274" s="86"/>
      <c r="VSG274" s="87"/>
      <c r="VSH274" s="87"/>
      <c r="VSI274" s="87"/>
      <c r="VSJ274" s="87"/>
      <c r="VSK274" s="88"/>
      <c r="VSL274" s="12"/>
      <c r="VSM274" s="12"/>
      <c r="VSN274" s="88"/>
      <c r="VSO274" s="88"/>
      <c r="VSP274" s="11"/>
      <c r="VSQ274" s="11"/>
      <c r="VSR274" s="89"/>
      <c r="VSS274" s="87"/>
      <c r="VST274" s="90"/>
      <c r="VSU274" s="91"/>
      <c r="VSV274" s="86"/>
      <c r="VSW274" s="87"/>
      <c r="VSX274" s="87"/>
      <c r="VSY274" s="87"/>
      <c r="VSZ274" s="87"/>
      <c r="VTA274" s="88"/>
      <c r="VTB274" s="12"/>
      <c r="VTC274" s="12"/>
      <c r="VTD274" s="88"/>
      <c r="VTE274" s="88"/>
      <c r="VTF274" s="11"/>
      <c r="VTG274" s="11"/>
      <c r="VTH274" s="89"/>
      <c r="VTI274" s="87"/>
      <c r="VTJ274" s="90"/>
      <c r="VTK274" s="91"/>
      <c r="VTL274" s="86"/>
      <c r="VTM274" s="87"/>
      <c r="VTN274" s="87"/>
      <c r="VTO274" s="87"/>
      <c r="VTP274" s="87"/>
      <c r="VTQ274" s="88"/>
      <c r="VTR274" s="12"/>
      <c r="VTS274" s="12"/>
      <c r="VTT274" s="88"/>
      <c r="VTU274" s="88"/>
      <c r="VTV274" s="11"/>
      <c r="VTW274" s="11"/>
      <c r="VTX274" s="89"/>
      <c r="VTY274" s="87"/>
      <c r="VTZ274" s="90"/>
      <c r="VUA274" s="91"/>
      <c r="VUB274" s="86"/>
      <c r="VUC274" s="87"/>
      <c r="VUD274" s="87"/>
      <c r="VUE274" s="87"/>
      <c r="VUF274" s="87"/>
      <c r="VUG274" s="88"/>
      <c r="VUH274" s="12"/>
      <c r="VUI274" s="12"/>
      <c r="VUJ274" s="88"/>
      <c r="VUK274" s="88"/>
      <c r="VUL274" s="11"/>
      <c r="VUM274" s="11"/>
      <c r="VUN274" s="89"/>
      <c r="VUO274" s="87"/>
      <c r="VUP274" s="90"/>
      <c r="VUQ274" s="91"/>
      <c r="VUR274" s="86"/>
      <c r="VUS274" s="87"/>
      <c r="VUT274" s="87"/>
      <c r="VUU274" s="87"/>
      <c r="VUV274" s="87"/>
      <c r="VUW274" s="88"/>
      <c r="VUX274" s="12"/>
      <c r="VUY274" s="12"/>
      <c r="VUZ274" s="88"/>
      <c r="VVA274" s="88"/>
      <c r="VVB274" s="11"/>
      <c r="VVC274" s="11"/>
      <c r="VVD274" s="89"/>
      <c r="VVE274" s="87"/>
      <c r="VVF274" s="90"/>
      <c r="VVG274" s="91"/>
      <c r="VVH274" s="86"/>
      <c r="VVI274" s="87"/>
      <c r="VVJ274" s="87"/>
      <c r="VVK274" s="87"/>
      <c r="VVL274" s="87"/>
      <c r="VVM274" s="88"/>
      <c r="VVN274" s="12"/>
      <c r="VVO274" s="12"/>
      <c r="VVP274" s="88"/>
      <c r="VVQ274" s="88"/>
      <c r="VVR274" s="11"/>
      <c r="VVS274" s="11"/>
      <c r="VVT274" s="89"/>
      <c r="VVU274" s="87"/>
      <c r="VVV274" s="90"/>
      <c r="VVW274" s="91"/>
      <c r="VVX274" s="86"/>
      <c r="VVY274" s="87"/>
      <c r="VVZ274" s="87"/>
      <c r="VWA274" s="87"/>
      <c r="VWB274" s="87"/>
      <c r="VWC274" s="88"/>
      <c r="VWD274" s="12"/>
      <c r="VWE274" s="12"/>
      <c r="VWF274" s="88"/>
      <c r="VWG274" s="88"/>
      <c r="VWH274" s="11"/>
      <c r="VWI274" s="11"/>
      <c r="VWJ274" s="89"/>
      <c r="VWK274" s="87"/>
      <c r="VWL274" s="90"/>
      <c r="VWM274" s="91"/>
      <c r="VWN274" s="86"/>
      <c r="VWO274" s="87"/>
      <c r="VWP274" s="87"/>
      <c r="VWQ274" s="87"/>
      <c r="VWR274" s="87"/>
      <c r="VWS274" s="88"/>
      <c r="VWT274" s="12"/>
      <c r="VWU274" s="12"/>
      <c r="VWV274" s="88"/>
      <c r="VWW274" s="88"/>
      <c r="VWX274" s="11"/>
      <c r="VWY274" s="11"/>
      <c r="VWZ274" s="89"/>
      <c r="VXA274" s="87"/>
      <c r="VXB274" s="90"/>
      <c r="VXC274" s="91"/>
      <c r="VXD274" s="86"/>
      <c r="VXE274" s="87"/>
      <c r="VXF274" s="87"/>
      <c r="VXG274" s="87"/>
      <c r="VXH274" s="87"/>
      <c r="VXI274" s="88"/>
      <c r="VXJ274" s="12"/>
      <c r="VXK274" s="12"/>
      <c r="VXL274" s="88"/>
      <c r="VXM274" s="88"/>
      <c r="VXN274" s="11"/>
      <c r="VXO274" s="11"/>
      <c r="VXP274" s="89"/>
      <c r="VXQ274" s="87"/>
      <c r="VXR274" s="90"/>
      <c r="VXS274" s="91"/>
      <c r="VXT274" s="86"/>
      <c r="VXU274" s="87"/>
      <c r="VXV274" s="87"/>
      <c r="VXW274" s="87"/>
      <c r="VXX274" s="87"/>
      <c r="VXY274" s="88"/>
      <c r="VXZ274" s="12"/>
      <c r="VYA274" s="12"/>
      <c r="VYB274" s="88"/>
      <c r="VYC274" s="88"/>
      <c r="VYD274" s="11"/>
      <c r="VYE274" s="11"/>
      <c r="VYF274" s="89"/>
      <c r="VYG274" s="87"/>
      <c r="VYH274" s="90"/>
      <c r="VYI274" s="91"/>
      <c r="VYJ274" s="86"/>
      <c r="VYK274" s="87"/>
      <c r="VYL274" s="87"/>
      <c r="VYM274" s="87"/>
      <c r="VYN274" s="87"/>
      <c r="VYO274" s="88"/>
      <c r="VYP274" s="12"/>
      <c r="VYQ274" s="12"/>
      <c r="VYR274" s="88"/>
      <c r="VYS274" s="88"/>
      <c r="VYT274" s="11"/>
      <c r="VYU274" s="11"/>
      <c r="VYV274" s="89"/>
      <c r="VYW274" s="87"/>
      <c r="VYX274" s="90"/>
      <c r="VYY274" s="91"/>
      <c r="VYZ274" s="86"/>
      <c r="VZA274" s="87"/>
      <c r="VZB274" s="87"/>
      <c r="VZC274" s="87"/>
      <c r="VZD274" s="87"/>
      <c r="VZE274" s="88"/>
      <c r="VZF274" s="12"/>
      <c r="VZG274" s="12"/>
      <c r="VZH274" s="88"/>
      <c r="VZI274" s="88"/>
      <c r="VZJ274" s="11"/>
      <c r="VZK274" s="11"/>
      <c r="VZL274" s="89"/>
      <c r="VZM274" s="87"/>
      <c r="VZN274" s="90"/>
      <c r="VZO274" s="91"/>
      <c r="VZP274" s="86"/>
      <c r="VZQ274" s="87"/>
      <c r="VZR274" s="87"/>
      <c r="VZS274" s="87"/>
      <c r="VZT274" s="87"/>
      <c r="VZU274" s="88"/>
      <c r="VZV274" s="12"/>
      <c r="VZW274" s="12"/>
      <c r="VZX274" s="88"/>
      <c r="VZY274" s="88"/>
      <c r="VZZ274" s="11"/>
      <c r="WAA274" s="11"/>
      <c r="WAB274" s="89"/>
      <c r="WAC274" s="87"/>
      <c r="WAD274" s="90"/>
      <c r="WAE274" s="91"/>
      <c r="WAF274" s="86"/>
      <c r="WAG274" s="87"/>
      <c r="WAH274" s="87"/>
      <c r="WAI274" s="87"/>
      <c r="WAJ274" s="87"/>
      <c r="WAK274" s="88"/>
      <c r="WAL274" s="12"/>
      <c r="WAM274" s="12"/>
      <c r="WAN274" s="88"/>
      <c r="WAO274" s="88"/>
      <c r="WAP274" s="11"/>
      <c r="WAQ274" s="11"/>
      <c r="WAR274" s="89"/>
      <c r="WAS274" s="87"/>
      <c r="WAT274" s="90"/>
      <c r="WAU274" s="91"/>
      <c r="WAV274" s="86"/>
      <c r="WAW274" s="87"/>
      <c r="WAX274" s="87"/>
      <c r="WAY274" s="87"/>
      <c r="WAZ274" s="87"/>
      <c r="WBA274" s="88"/>
      <c r="WBB274" s="12"/>
      <c r="WBC274" s="12"/>
      <c r="WBD274" s="88"/>
      <c r="WBE274" s="88"/>
      <c r="WBF274" s="11"/>
      <c r="WBG274" s="11"/>
      <c r="WBH274" s="89"/>
      <c r="WBI274" s="87"/>
      <c r="WBJ274" s="90"/>
      <c r="WBK274" s="91"/>
      <c r="WBL274" s="86"/>
      <c r="WBM274" s="87"/>
      <c r="WBN274" s="87"/>
      <c r="WBO274" s="87"/>
      <c r="WBP274" s="87"/>
      <c r="WBQ274" s="88"/>
      <c r="WBR274" s="12"/>
      <c r="WBS274" s="12"/>
      <c r="WBT274" s="88"/>
      <c r="WBU274" s="88"/>
      <c r="WBV274" s="11"/>
      <c r="WBW274" s="11"/>
      <c r="WBX274" s="89"/>
      <c r="WBY274" s="87"/>
      <c r="WBZ274" s="90"/>
      <c r="WCA274" s="91"/>
      <c r="WCB274" s="86"/>
      <c r="WCC274" s="87"/>
      <c r="WCD274" s="87"/>
      <c r="WCE274" s="87"/>
      <c r="WCF274" s="87"/>
      <c r="WCG274" s="88"/>
      <c r="WCH274" s="12"/>
      <c r="WCI274" s="12"/>
      <c r="WCJ274" s="88"/>
      <c r="WCK274" s="88"/>
      <c r="WCL274" s="11"/>
      <c r="WCM274" s="11"/>
      <c r="WCN274" s="89"/>
      <c r="WCO274" s="87"/>
      <c r="WCP274" s="90"/>
      <c r="WCQ274" s="91"/>
      <c r="WCR274" s="86"/>
      <c r="WCS274" s="87"/>
      <c r="WCT274" s="87"/>
      <c r="WCU274" s="87"/>
      <c r="WCV274" s="87"/>
      <c r="WCW274" s="88"/>
      <c r="WCX274" s="12"/>
      <c r="WCY274" s="12"/>
      <c r="WCZ274" s="88"/>
      <c r="WDA274" s="88"/>
      <c r="WDB274" s="11"/>
      <c r="WDC274" s="11"/>
      <c r="WDD274" s="89"/>
      <c r="WDE274" s="87"/>
      <c r="WDF274" s="90"/>
      <c r="WDG274" s="91"/>
      <c r="WDH274" s="86"/>
      <c r="WDI274" s="87"/>
      <c r="WDJ274" s="87"/>
      <c r="WDK274" s="87"/>
      <c r="WDL274" s="87"/>
      <c r="WDM274" s="88"/>
      <c r="WDN274" s="12"/>
      <c r="WDO274" s="12"/>
      <c r="WDP274" s="88"/>
      <c r="WDQ274" s="88"/>
      <c r="WDR274" s="11"/>
      <c r="WDS274" s="11"/>
      <c r="WDT274" s="89"/>
      <c r="WDU274" s="87"/>
      <c r="WDV274" s="90"/>
      <c r="WDW274" s="91"/>
      <c r="WDX274" s="86"/>
      <c r="WDY274" s="87"/>
      <c r="WDZ274" s="87"/>
      <c r="WEA274" s="87"/>
      <c r="WEB274" s="87"/>
      <c r="WEC274" s="88"/>
      <c r="WED274" s="12"/>
      <c r="WEE274" s="12"/>
      <c r="WEF274" s="88"/>
      <c r="WEG274" s="88"/>
      <c r="WEH274" s="11"/>
      <c r="WEI274" s="11"/>
      <c r="WEJ274" s="89"/>
      <c r="WEK274" s="87"/>
      <c r="WEL274" s="90"/>
      <c r="WEM274" s="91"/>
      <c r="WEN274" s="86"/>
      <c r="WEO274" s="87"/>
      <c r="WEP274" s="87"/>
      <c r="WEQ274" s="87"/>
      <c r="WER274" s="87"/>
      <c r="WES274" s="88"/>
      <c r="WET274" s="12"/>
      <c r="WEU274" s="12"/>
      <c r="WEV274" s="88"/>
      <c r="WEW274" s="88"/>
      <c r="WEX274" s="11"/>
      <c r="WEY274" s="11"/>
      <c r="WEZ274" s="89"/>
      <c r="WFA274" s="87"/>
      <c r="WFB274" s="90"/>
      <c r="WFC274" s="91"/>
      <c r="WFD274" s="86"/>
      <c r="WFE274" s="87"/>
      <c r="WFF274" s="87"/>
      <c r="WFG274" s="87"/>
      <c r="WFH274" s="87"/>
      <c r="WFI274" s="88"/>
      <c r="WFJ274" s="12"/>
      <c r="WFK274" s="12"/>
      <c r="WFL274" s="88"/>
      <c r="WFM274" s="88"/>
      <c r="WFN274" s="11"/>
      <c r="WFO274" s="11"/>
      <c r="WFP274" s="89"/>
      <c r="WFQ274" s="87"/>
      <c r="WFR274" s="90"/>
      <c r="WFS274" s="91"/>
      <c r="WFT274" s="86"/>
      <c r="WFU274" s="87"/>
      <c r="WFV274" s="87"/>
      <c r="WFW274" s="87"/>
      <c r="WFX274" s="87"/>
      <c r="WFY274" s="88"/>
      <c r="WFZ274" s="12"/>
      <c r="WGA274" s="12"/>
      <c r="WGB274" s="88"/>
      <c r="WGC274" s="88"/>
      <c r="WGD274" s="11"/>
      <c r="WGE274" s="11"/>
      <c r="WGF274" s="89"/>
      <c r="WGG274" s="87"/>
      <c r="WGH274" s="90"/>
      <c r="WGI274" s="91"/>
      <c r="WGJ274" s="86"/>
      <c r="WGK274" s="87"/>
      <c r="WGL274" s="87"/>
      <c r="WGM274" s="87"/>
      <c r="WGN274" s="87"/>
      <c r="WGO274" s="88"/>
      <c r="WGP274" s="12"/>
      <c r="WGQ274" s="12"/>
      <c r="WGR274" s="88"/>
      <c r="WGS274" s="88"/>
      <c r="WGT274" s="11"/>
      <c r="WGU274" s="11"/>
      <c r="WGV274" s="89"/>
      <c r="WGW274" s="87"/>
      <c r="WGX274" s="90"/>
      <c r="WGY274" s="91"/>
      <c r="WGZ274" s="86"/>
      <c r="WHA274" s="87"/>
      <c r="WHB274" s="87"/>
      <c r="WHC274" s="87"/>
      <c r="WHD274" s="87"/>
      <c r="WHE274" s="88"/>
      <c r="WHF274" s="12"/>
      <c r="WHG274" s="12"/>
      <c r="WHH274" s="88"/>
      <c r="WHI274" s="88"/>
      <c r="WHJ274" s="11"/>
      <c r="WHK274" s="11"/>
      <c r="WHL274" s="89"/>
      <c r="WHM274" s="87"/>
      <c r="WHN274" s="90"/>
      <c r="WHO274" s="91"/>
      <c r="WHP274" s="86"/>
      <c r="WHQ274" s="87"/>
      <c r="WHR274" s="87"/>
      <c r="WHS274" s="87"/>
      <c r="WHT274" s="87"/>
      <c r="WHU274" s="88"/>
      <c r="WHV274" s="12"/>
      <c r="WHW274" s="12"/>
      <c r="WHX274" s="88"/>
      <c r="WHY274" s="88"/>
      <c r="WHZ274" s="11"/>
      <c r="WIA274" s="11"/>
      <c r="WIB274" s="89"/>
      <c r="WIC274" s="87"/>
      <c r="WID274" s="90"/>
      <c r="WIE274" s="91"/>
      <c r="WIF274" s="86"/>
      <c r="WIG274" s="87"/>
      <c r="WIH274" s="87"/>
      <c r="WII274" s="87"/>
      <c r="WIJ274" s="87"/>
      <c r="WIK274" s="88"/>
      <c r="WIL274" s="12"/>
      <c r="WIM274" s="12"/>
      <c r="WIN274" s="88"/>
      <c r="WIO274" s="88"/>
      <c r="WIP274" s="11"/>
      <c r="WIQ274" s="11"/>
      <c r="WIR274" s="89"/>
      <c r="WIS274" s="87"/>
      <c r="WIT274" s="90"/>
      <c r="WIU274" s="91"/>
      <c r="WIV274" s="86"/>
      <c r="WIW274" s="87"/>
      <c r="WIX274" s="87"/>
      <c r="WIY274" s="87"/>
      <c r="WIZ274" s="87"/>
      <c r="WJA274" s="88"/>
      <c r="WJB274" s="12"/>
      <c r="WJC274" s="12"/>
      <c r="WJD274" s="88"/>
      <c r="WJE274" s="88"/>
      <c r="WJF274" s="11"/>
      <c r="WJG274" s="11"/>
      <c r="WJH274" s="89"/>
      <c r="WJI274" s="87"/>
      <c r="WJJ274" s="90"/>
      <c r="WJK274" s="91"/>
      <c r="WJL274" s="86"/>
      <c r="WJM274" s="87"/>
      <c r="WJN274" s="87"/>
      <c r="WJO274" s="87"/>
      <c r="WJP274" s="87"/>
      <c r="WJQ274" s="88"/>
      <c r="WJR274" s="12"/>
      <c r="WJS274" s="12"/>
      <c r="WJT274" s="88"/>
      <c r="WJU274" s="88"/>
      <c r="WJV274" s="11"/>
      <c r="WJW274" s="11"/>
      <c r="WJX274" s="89"/>
      <c r="WJY274" s="87"/>
      <c r="WJZ274" s="90"/>
      <c r="WKA274" s="91"/>
      <c r="WKB274" s="86"/>
      <c r="WKC274" s="87"/>
      <c r="WKD274" s="87"/>
      <c r="WKE274" s="87"/>
      <c r="WKF274" s="87"/>
      <c r="WKG274" s="88"/>
      <c r="WKH274" s="12"/>
      <c r="WKI274" s="12"/>
      <c r="WKJ274" s="88"/>
      <c r="WKK274" s="88"/>
      <c r="WKL274" s="11"/>
      <c r="WKM274" s="11"/>
      <c r="WKN274" s="89"/>
      <c r="WKO274" s="87"/>
      <c r="WKP274" s="90"/>
      <c r="WKQ274" s="91"/>
      <c r="WKR274" s="86"/>
      <c r="WKS274" s="87"/>
      <c r="WKT274" s="87"/>
      <c r="WKU274" s="87"/>
      <c r="WKV274" s="87"/>
      <c r="WKW274" s="88"/>
      <c r="WKX274" s="12"/>
      <c r="WKY274" s="12"/>
      <c r="WKZ274" s="88"/>
      <c r="WLA274" s="88"/>
      <c r="WLB274" s="11"/>
      <c r="WLC274" s="11"/>
      <c r="WLD274" s="89"/>
      <c r="WLE274" s="87"/>
      <c r="WLF274" s="90"/>
      <c r="WLG274" s="91"/>
      <c r="WLH274" s="86"/>
      <c r="WLI274" s="87"/>
      <c r="WLJ274" s="87"/>
      <c r="WLK274" s="87"/>
      <c r="WLL274" s="87"/>
      <c r="WLM274" s="88"/>
      <c r="WLN274" s="12"/>
      <c r="WLO274" s="12"/>
      <c r="WLP274" s="88"/>
      <c r="WLQ274" s="88"/>
      <c r="WLR274" s="11"/>
      <c r="WLS274" s="11"/>
      <c r="WLT274" s="89"/>
      <c r="WLU274" s="87"/>
      <c r="WLV274" s="90"/>
      <c r="WLW274" s="91"/>
      <c r="WLX274" s="86"/>
      <c r="WLY274" s="87"/>
      <c r="WLZ274" s="87"/>
      <c r="WMA274" s="87"/>
      <c r="WMB274" s="87"/>
      <c r="WMC274" s="88"/>
      <c r="WMD274" s="12"/>
      <c r="WME274" s="12"/>
      <c r="WMF274" s="88"/>
      <c r="WMG274" s="88"/>
      <c r="WMH274" s="11"/>
      <c r="WMI274" s="11"/>
      <c r="WMJ274" s="89"/>
      <c r="WMK274" s="87"/>
      <c r="WML274" s="90"/>
      <c r="WMM274" s="91"/>
      <c r="WMN274" s="86"/>
      <c r="WMO274" s="87"/>
      <c r="WMP274" s="87"/>
      <c r="WMQ274" s="87"/>
      <c r="WMR274" s="87"/>
      <c r="WMS274" s="88"/>
      <c r="WMT274" s="12"/>
      <c r="WMU274" s="12"/>
      <c r="WMV274" s="88"/>
      <c r="WMW274" s="88"/>
      <c r="WMX274" s="11"/>
      <c r="WMY274" s="11"/>
      <c r="WMZ274" s="89"/>
      <c r="WNA274" s="87"/>
      <c r="WNB274" s="90"/>
      <c r="WNC274" s="91"/>
      <c r="WND274" s="86"/>
      <c r="WNE274" s="87"/>
      <c r="WNF274" s="87"/>
      <c r="WNG274" s="87"/>
      <c r="WNH274" s="87"/>
      <c r="WNI274" s="88"/>
      <c r="WNJ274" s="12"/>
      <c r="WNK274" s="12"/>
      <c r="WNL274" s="88"/>
      <c r="WNM274" s="88"/>
      <c r="WNN274" s="11"/>
      <c r="WNO274" s="11"/>
      <c r="WNP274" s="89"/>
      <c r="WNQ274" s="87"/>
      <c r="WNR274" s="90"/>
      <c r="WNS274" s="91"/>
      <c r="WNT274" s="86"/>
      <c r="WNU274" s="87"/>
      <c r="WNV274" s="87"/>
      <c r="WNW274" s="87"/>
      <c r="WNX274" s="87"/>
      <c r="WNY274" s="88"/>
      <c r="WNZ274" s="12"/>
      <c r="WOA274" s="12"/>
      <c r="WOB274" s="88"/>
      <c r="WOC274" s="88"/>
      <c r="WOD274" s="11"/>
      <c r="WOE274" s="11"/>
      <c r="WOF274" s="89"/>
      <c r="WOG274" s="87"/>
      <c r="WOH274" s="90"/>
      <c r="WOI274" s="91"/>
      <c r="WOJ274" s="86"/>
      <c r="WOK274" s="87"/>
      <c r="WOL274" s="87"/>
      <c r="WOM274" s="87"/>
      <c r="WON274" s="87"/>
      <c r="WOO274" s="88"/>
      <c r="WOP274" s="12"/>
      <c r="WOQ274" s="12"/>
      <c r="WOR274" s="88"/>
      <c r="WOS274" s="88"/>
      <c r="WOT274" s="11"/>
      <c r="WOU274" s="11"/>
      <c r="WOV274" s="89"/>
      <c r="WOW274" s="87"/>
      <c r="WOX274" s="90"/>
      <c r="WOY274" s="91"/>
      <c r="WOZ274" s="86"/>
      <c r="WPA274" s="87"/>
      <c r="WPB274" s="87"/>
      <c r="WPC274" s="87"/>
      <c r="WPD274" s="87"/>
      <c r="WPE274" s="88"/>
      <c r="WPF274" s="12"/>
      <c r="WPG274" s="12"/>
      <c r="WPH274" s="88"/>
      <c r="WPI274" s="88"/>
      <c r="WPJ274" s="11"/>
      <c r="WPK274" s="11"/>
      <c r="WPL274" s="89"/>
      <c r="WPM274" s="87"/>
      <c r="WPN274" s="90"/>
      <c r="WPO274" s="91"/>
      <c r="WPP274" s="86"/>
      <c r="WPQ274" s="87"/>
      <c r="WPR274" s="87"/>
      <c r="WPS274" s="87"/>
      <c r="WPT274" s="87"/>
      <c r="WPU274" s="88"/>
      <c r="WPV274" s="12"/>
      <c r="WPW274" s="12"/>
      <c r="WPX274" s="88"/>
      <c r="WPY274" s="88"/>
      <c r="WPZ274" s="11"/>
      <c r="WQA274" s="11"/>
      <c r="WQB274" s="89"/>
      <c r="WQC274" s="87"/>
      <c r="WQD274" s="90"/>
      <c r="WQE274" s="91"/>
      <c r="WQF274" s="86"/>
      <c r="WQG274" s="87"/>
      <c r="WQH274" s="87"/>
      <c r="WQI274" s="87"/>
      <c r="WQJ274" s="87"/>
      <c r="WQK274" s="88"/>
      <c r="WQL274" s="12"/>
      <c r="WQM274" s="12"/>
      <c r="WQN274" s="88"/>
      <c r="WQO274" s="88"/>
      <c r="WQP274" s="11"/>
      <c r="WQQ274" s="11"/>
      <c r="WQR274" s="89"/>
      <c r="WQS274" s="87"/>
      <c r="WQT274" s="90"/>
      <c r="WQU274" s="91"/>
      <c r="WQV274" s="86"/>
      <c r="WQW274" s="87"/>
      <c r="WQX274" s="87"/>
      <c r="WQY274" s="87"/>
      <c r="WQZ274" s="87"/>
      <c r="WRA274" s="88"/>
      <c r="WRB274" s="12"/>
      <c r="WRC274" s="12"/>
      <c r="WRD274" s="88"/>
      <c r="WRE274" s="88"/>
      <c r="WRF274" s="11"/>
      <c r="WRG274" s="11"/>
      <c r="WRH274" s="89"/>
      <c r="WRI274" s="87"/>
      <c r="WRJ274" s="90"/>
      <c r="WRK274" s="91"/>
      <c r="WRL274" s="86"/>
      <c r="WRM274" s="87"/>
      <c r="WRN274" s="87"/>
      <c r="WRO274" s="87"/>
      <c r="WRP274" s="87"/>
      <c r="WRQ274" s="88"/>
      <c r="WRR274" s="12"/>
      <c r="WRS274" s="12"/>
      <c r="WRT274" s="88"/>
      <c r="WRU274" s="88"/>
      <c r="WRV274" s="11"/>
      <c r="WRW274" s="11"/>
      <c r="WRX274" s="89"/>
      <c r="WRY274" s="87"/>
      <c r="WRZ274" s="90"/>
      <c r="WSA274" s="91"/>
      <c r="WSB274" s="86"/>
      <c r="WSC274" s="87"/>
      <c r="WSD274" s="87"/>
      <c r="WSE274" s="87"/>
      <c r="WSF274" s="87"/>
      <c r="WSG274" s="88"/>
      <c r="WSH274" s="12"/>
      <c r="WSI274" s="12"/>
      <c r="WSJ274" s="88"/>
      <c r="WSK274" s="88"/>
      <c r="WSL274" s="11"/>
      <c r="WSM274" s="11"/>
      <c r="WSN274" s="89"/>
      <c r="WSO274" s="87"/>
      <c r="WSP274" s="90"/>
      <c r="WSQ274" s="91"/>
      <c r="WSR274" s="86"/>
      <c r="WSS274" s="87"/>
      <c r="WST274" s="87"/>
      <c r="WSU274" s="87"/>
      <c r="WSV274" s="87"/>
      <c r="WSW274" s="88"/>
      <c r="WSX274" s="12"/>
      <c r="WSY274" s="12"/>
      <c r="WSZ274" s="88"/>
      <c r="WTA274" s="88"/>
      <c r="WTB274" s="11"/>
      <c r="WTC274" s="11"/>
      <c r="WTD274" s="89"/>
      <c r="WTE274" s="87"/>
      <c r="WTF274" s="90"/>
      <c r="WTG274" s="91"/>
      <c r="WTH274" s="86"/>
      <c r="WTI274" s="87"/>
      <c r="WTJ274" s="87"/>
      <c r="WTK274" s="87"/>
      <c r="WTL274" s="87"/>
      <c r="WTM274" s="88"/>
      <c r="WTN274" s="12"/>
      <c r="WTO274" s="12"/>
      <c r="WTP274" s="88"/>
      <c r="WTQ274" s="88"/>
      <c r="WTR274" s="11"/>
      <c r="WTS274" s="11"/>
      <c r="WTT274" s="89"/>
      <c r="WTU274" s="87"/>
      <c r="WTV274" s="90"/>
      <c r="WTW274" s="91"/>
      <c r="WTX274" s="86"/>
      <c r="WTY274" s="87"/>
      <c r="WTZ274" s="87"/>
      <c r="WUA274" s="87"/>
      <c r="WUB274" s="87"/>
      <c r="WUC274" s="88"/>
      <c r="WUD274" s="12"/>
      <c r="WUE274" s="12"/>
      <c r="WUF274" s="88"/>
      <c r="WUG274" s="88"/>
      <c r="WUH274" s="11"/>
      <c r="WUI274" s="11"/>
      <c r="WUJ274" s="89"/>
      <c r="WUK274" s="87"/>
      <c r="WUL274" s="90"/>
      <c r="WUM274" s="91"/>
      <c r="WUN274" s="86"/>
      <c r="WUO274" s="87"/>
      <c r="WUP274" s="87"/>
      <c r="WUQ274" s="87"/>
      <c r="WUR274" s="87"/>
      <c r="WUS274" s="88"/>
      <c r="WUT274" s="12"/>
      <c r="WUU274" s="12"/>
      <c r="WUV274" s="88"/>
      <c r="WUW274" s="88"/>
      <c r="WUX274" s="11"/>
      <c r="WUY274" s="11"/>
      <c r="WUZ274" s="89"/>
      <c r="WVA274" s="87"/>
      <c r="WVB274" s="90"/>
      <c r="WVC274" s="91"/>
      <c r="WVD274" s="86"/>
      <c r="WVE274" s="87"/>
      <c r="WVF274" s="87"/>
      <c r="WVG274" s="87"/>
      <c r="WVH274" s="87"/>
      <c r="WVI274" s="88"/>
      <c r="WVJ274" s="12"/>
      <c r="WVK274" s="12"/>
      <c r="WVL274" s="88"/>
      <c r="WVM274" s="88"/>
      <c r="WVN274" s="11"/>
      <c r="WVO274" s="11"/>
      <c r="WVP274" s="89"/>
      <c r="WVQ274" s="87"/>
      <c r="WVR274" s="90"/>
      <c r="WVS274" s="91"/>
      <c r="WVT274" s="86"/>
      <c r="WVU274" s="87"/>
      <c r="WVV274" s="87"/>
      <c r="WVW274" s="87"/>
      <c r="WVX274" s="87"/>
      <c r="WVY274" s="88"/>
      <c r="WVZ274" s="12"/>
      <c r="WWA274" s="12"/>
      <c r="WWB274" s="88"/>
      <c r="WWC274" s="88"/>
      <c r="WWD274" s="11"/>
      <c r="WWE274" s="11"/>
      <c r="WWF274" s="89"/>
      <c r="WWG274" s="87"/>
      <c r="WWH274" s="90"/>
      <c r="WWI274" s="91"/>
      <c r="WWJ274" s="86"/>
      <c r="WWK274" s="87"/>
      <c r="WWL274" s="87"/>
      <c r="WWM274" s="87"/>
      <c r="WWN274" s="87"/>
      <c r="WWO274" s="88"/>
      <c r="WWP274" s="12"/>
      <c r="WWQ274" s="12"/>
      <c r="WWR274" s="88"/>
      <c r="WWS274" s="88"/>
      <c r="WWT274" s="11"/>
      <c r="WWU274" s="11"/>
      <c r="WWV274" s="89"/>
      <c r="WWW274" s="87"/>
      <c r="WWX274" s="90"/>
      <c r="WWY274" s="91"/>
      <c r="WWZ274" s="86"/>
      <c r="WXA274" s="87"/>
      <c r="WXB274" s="87"/>
      <c r="WXC274" s="87"/>
      <c r="WXD274" s="87"/>
      <c r="WXE274" s="88"/>
      <c r="WXF274" s="12"/>
      <c r="WXG274" s="12"/>
      <c r="WXH274" s="88"/>
      <c r="WXI274" s="88"/>
      <c r="WXJ274" s="11"/>
      <c r="WXK274" s="11"/>
      <c r="WXL274" s="89"/>
      <c r="WXM274" s="87"/>
      <c r="WXN274" s="90"/>
      <c r="WXO274" s="91"/>
      <c r="WXP274" s="86"/>
      <c r="WXQ274" s="87"/>
      <c r="WXR274" s="87"/>
      <c r="WXS274" s="87"/>
      <c r="WXT274" s="87"/>
      <c r="WXU274" s="88"/>
      <c r="WXV274" s="12"/>
      <c r="WXW274" s="12"/>
      <c r="WXX274" s="88"/>
      <c r="WXY274" s="88"/>
      <c r="WXZ274" s="11"/>
      <c r="WYA274" s="11"/>
      <c r="WYB274" s="89"/>
      <c r="WYC274" s="87"/>
      <c r="WYD274" s="90"/>
      <c r="WYE274" s="91"/>
      <c r="WYF274" s="86"/>
      <c r="WYG274" s="87"/>
      <c r="WYH274" s="87"/>
      <c r="WYI274" s="87"/>
      <c r="WYJ274" s="87"/>
      <c r="WYK274" s="88"/>
      <c r="WYL274" s="12"/>
      <c r="WYM274" s="12"/>
      <c r="WYN274" s="88"/>
      <c r="WYO274" s="88"/>
      <c r="WYP274" s="11"/>
      <c r="WYQ274" s="11"/>
      <c r="WYR274" s="89"/>
      <c r="WYS274" s="87"/>
      <c r="WYT274" s="90"/>
      <c r="WYU274" s="91"/>
      <c r="WYV274" s="86"/>
      <c r="WYW274" s="87"/>
      <c r="WYX274" s="87"/>
      <c r="WYY274" s="87"/>
      <c r="WYZ274" s="87"/>
      <c r="WZA274" s="88"/>
      <c r="WZB274" s="12"/>
      <c r="WZC274" s="12"/>
      <c r="WZD274" s="88"/>
      <c r="WZE274" s="88"/>
      <c r="WZF274" s="11"/>
      <c r="WZG274" s="11"/>
      <c r="WZH274" s="89"/>
      <c r="WZI274" s="87"/>
      <c r="WZJ274" s="90"/>
      <c r="WZK274" s="91"/>
      <c r="WZL274" s="86"/>
      <c r="WZM274" s="87"/>
      <c r="WZN274" s="87"/>
      <c r="WZO274" s="87"/>
      <c r="WZP274" s="87"/>
      <c r="WZQ274" s="88"/>
      <c r="WZR274" s="12"/>
      <c r="WZS274" s="12"/>
      <c r="WZT274" s="88"/>
      <c r="WZU274" s="88"/>
      <c r="WZV274" s="11"/>
      <c r="WZW274" s="11"/>
      <c r="WZX274" s="89"/>
      <c r="WZY274" s="87"/>
      <c r="WZZ274" s="90"/>
      <c r="XAA274" s="91"/>
      <c r="XAB274" s="86"/>
      <c r="XAC274" s="87"/>
      <c r="XAD274" s="87"/>
      <c r="XAE274" s="87"/>
      <c r="XAF274" s="87"/>
      <c r="XAG274" s="88"/>
      <c r="XAH274" s="12"/>
      <c r="XAI274" s="12"/>
      <c r="XAJ274" s="88"/>
      <c r="XAK274" s="88"/>
      <c r="XAL274" s="11"/>
      <c r="XAM274" s="11"/>
      <c r="XAN274" s="89"/>
      <c r="XAO274" s="87"/>
      <c r="XAP274" s="90"/>
      <c r="XAQ274" s="91"/>
      <c r="XAR274" s="86"/>
      <c r="XAS274" s="87"/>
      <c r="XAT274" s="87"/>
      <c r="XAU274" s="87"/>
      <c r="XAV274" s="87"/>
      <c r="XAW274" s="88"/>
      <c r="XAX274" s="12"/>
      <c r="XAY274" s="12"/>
      <c r="XAZ274" s="88"/>
      <c r="XBA274" s="88"/>
      <c r="XBB274" s="11"/>
      <c r="XBC274" s="11"/>
      <c r="XBD274" s="89"/>
      <c r="XBE274" s="87"/>
      <c r="XBF274" s="90"/>
      <c r="XBG274" s="91"/>
      <c r="XBH274" s="86"/>
      <c r="XBI274" s="87"/>
      <c r="XBJ274" s="87"/>
      <c r="XBK274" s="87"/>
      <c r="XBL274" s="87"/>
      <c r="XBM274" s="88"/>
      <c r="XBN274" s="12"/>
      <c r="XBO274" s="12"/>
      <c r="XBP274" s="88"/>
      <c r="XBQ274" s="88"/>
      <c r="XBR274" s="11"/>
      <c r="XBS274" s="11"/>
      <c r="XBT274" s="89"/>
      <c r="XBU274" s="87"/>
      <c r="XBV274" s="90"/>
      <c r="XBW274" s="91"/>
      <c r="XBX274" s="86"/>
      <c r="XBY274" s="87"/>
      <c r="XBZ274" s="87"/>
      <c r="XCA274" s="87"/>
      <c r="XCB274" s="87"/>
      <c r="XCC274" s="88"/>
      <c r="XCD274" s="12"/>
      <c r="XCE274" s="12"/>
      <c r="XCF274" s="88"/>
      <c r="XCG274" s="88"/>
      <c r="XCH274" s="11"/>
      <c r="XCI274" s="11"/>
      <c r="XCJ274" s="89"/>
      <c r="XCK274" s="87"/>
      <c r="XCL274" s="90"/>
      <c r="XCM274" s="91"/>
      <c r="XCN274" s="86"/>
      <c r="XCO274" s="87"/>
      <c r="XCP274" s="87"/>
      <c r="XCQ274" s="87"/>
      <c r="XCR274" s="87"/>
      <c r="XCS274" s="88"/>
      <c r="XCT274" s="12"/>
      <c r="XCU274" s="12"/>
      <c r="XCV274" s="88"/>
      <c r="XCW274" s="88"/>
      <c r="XCX274" s="11"/>
      <c r="XCY274" s="11"/>
      <c r="XCZ274" s="89"/>
      <c r="XDA274" s="87"/>
      <c r="XDB274" s="90"/>
      <c r="XDC274" s="91"/>
      <c r="XDD274" s="86"/>
      <c r="XDE274" s="87"/>
      <c r="XDF274" s="87"/>
      <c r="XDG274" s="87"/>
      <c r="XDH274" s="87"/>
      <c r="XDI274" s="88"/>
      <c r="XDJ274" s="12"/>
      <c r="XDK274" s="12"/>
      <c r="XDL274" s="88"/>
      <c r="XDM274" s="88"/>
      <c r="XDN274" s="11"/>
      <c r="XDO274" s="11"/>
      <c r="XDP274" s="89"/>
      <c r="XDQ274" s="87"/>
      <c r="XDR274" s="90"/>
      <c r="XDS274" s="91"/>
      <c r="XDT274" s="86"/>
      <c r="XDU274" s="87"/>
      <c r="XDV274" s="87"/>
      <c r="XDW274" s="87"/>
      <c r="XDX274" s="87"/>
      <c r="XDY274" s="88"/>
      <c r="XDZ274" s="12"/>
      <c r="XEA274" s="12"/>
      <c r="XEB274" s="88"/>
      <c r="XEC274" s="88"/>
      <c r="XED274" s="11"/>
      <c r="XEE274" s="11"/>
      <c r="XEF274" s="89"/>
      <c r="XEG274" s="87"/>
      <c r="XEH274" s="90"/>
      <c r="XEI274" s="91"/>
      <c r="XEJ274" s="86"/>
      <c r="XEK274" s="87"/>
      <c r="XEL274" s="87"/>
      <c r="XEM274" s="87"/>
      <c r="XEN274" s="87"/>
      <c r="XEO274" s="88"/>
      <c r="XEP274" s="12"/>
      <c r="XEQ274" s="12"/>
      <c r="XER274" s="88"/>
      <c r="XES274" s="88"/>
      <c r="XET274" s="11"/>
      <c r="XEU274" s="11"/>
      <c r="XEV274" s="89"/>
      <c r="XEW274" s="87"/>
      <c r="XEX274" s="90"/>
    </row>
    <row r="275" spans="1:16378" s="13" customFormat="1" ht="50.25" customHeight="1" x14ac:dyDescent="0.2">
      <c r="A275" s="4"/>
      <c r="B275" s="15">
        <v>80111701</v>
      </c>
      <c r="C275" s="46" t="s">
        <v>108196</v>
      </c>
      <c r="D275" s="17">
        <v>10</v>
      </c>
      <c r="E275" s="17">
        <v>11</v>
      </c>
      <c r="F275" s="17">
        <v>3</v>
      </c>
      <c r="G275" s="51">
        <v>3</v>
      </c>
      <c r="H275" s="51">
        <v>0</v>
      </c>
      <c r="I275" s="19">
        <v>7634807121</v>
      </c>
      <c r="J275" s="19">
        <f>+I275</f>
        <v>7634807121</v>
      </c>
      <c r="K275" s="51">
        <v>0</v>
      </c>
      <c r="L275" s="51">
        <v>0</v>
      </c>
      <c r="M275" s="112"/>
      <c r="N275" s="20" t="s">
        <v>15</v>
      </c>
      <c r="O275" s="38" t="s">
        <v>108026</v>
      </c>
      <c r="P275" s="17">
        <v>3102466420</v>
      </c>
      <c r="Q275" s="39" t="s">
        <v>108027</v>
      </c>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A275" s="7"/>
      <c r="FB275" s="7"/>
      <c r="FC275" s="7"/>
      <c r="FD275" s="7"/>
      <c r="FE275" s="7"/>
      <c r="FF275" s="7"/>
      <c r="FG275" s="7"/>
      <c r="FH275" s="7"/>
      <c r="FI275" s="7"/>
      <c r="FJ275" s="7"/>
      <c r="FK275" s="7"/>
      <c r="FL275" s="7"/>
      <c r="FM275" s="7"/>
      <c r="FN275" s="7"/>
      <c r="FO275" s="7"/>
      <c r="FP275" s="7"/>
      <c r="FQ275" s="7"/>
      <c r="FR275" s="7"/>
      <c r="FS275" s="7"/>
      <c r="FT275" s="7"/>
      <c r="FU275" s="7"/>
      <c r="FV275" s="7"/>
      <c r="FW275" s="7"/>
      <c r="FX275" s="7"/>
      <c r="FY275" s="7"/>
      <c r="FZ275" s="7"/>
      <c r="GA275" s="7"/>
      <c r="GB275" s="7"/>
      <c r="GC275" s="7"/>
      <c r="GD275" s="7"/>
      <c r="GE275" s="7"/>
      <c r="GF275" s="7"/>
      <c r="GG275" s="7"/>
      <c r="GH275" s="7"/>
      <c r="GI275" s="7"/>
      <c r="GJ275" s="7"/>
      <c r="GK275" s="7"/>
      <c r="GL275" s="7"/>
      <c r="GM275" s="7"/>
      <c r="GN275" s="7"/>
      <c r="GO275" s="7"/>
      <c r="GP275" s="7"/>
      <c r="GQ275" s="7"/>
      <c r="GR275" s="7"/>
      <c r="GS275" s="7"/>
      <c r="GT275" s="7"/>
      <c r="GU275" s="7"/>
      <c r="GV275" s="7"/>
      <c r="GW275" s="7"/>
      <c r="GX275" s="7"/>
      <c r="GY275" s="7"/>
      <c r="GZ275" s="7"/>
      <c r="HA275" s="7"/>
      <c r="HB275" s="7"/>
      <c r="HC275" s="7"/>
      <c r="HD275" s="7"/>
      <c r="HE275" s="7"/>
      <c r="HF275" s="7"/>
      <c r="HG275" s="7"/>
      <c r="HH275" s="7"/>
      <c r="HI275" s="7"/>
      <c r="HJ275" s="7"/>
      <c r="HK275" s="7"/>
      <c r="HL275" s="7"/>
      <c r="HM275" s="7"/>
      <c r="HN275" s="7"/>
      <c r="HO275" s="7"/>
      <c r="HP275" s="7"/>
      <c r="HQ275" s="7"/>
      <c r="HR275" s="7"/>
      <c r="HS275" s="7"/>
      <c r="HT275" s="7"/>
      <c r="HU275" s="7"/>
      <c r="HV275" s="7"/>
      <c r="HW275" s="7"/>
      <c r="HX275" s="7"/>
      <c r="HY275" s="7"/>
      <c r="HZ275" s="7"/>
      <c r="IA275" s="7"/>
      <c r="IB275" s="7"/>
      <c r="IC275" s="7"/>
      <c r="ID275" s="7"/>
      <c r="IE275" s="7"/>
      <c r="IF275" s="7"/>
      <c r="IG275" s="7"/>
      <c r="IH275" s="7"/>
      <c r="II275" s="7"/>
      <c r="IJ275" s="7"/>
      <c r="IK275" s="7"/>
      <c r="IL275" s="7"/>
      <c r="IM275" s="7"/>
      <c r="IN275" s="7"/>
      <c r="IO275" s="7"/>
      <c r="IP275" s="7"/>
      <c r="IQ275" s="7"/>
      <c r="IR275" s="7"/>
      <c r="IS275" s="7"/>
      <c r="IT275" s="7"/>
      <c r="IU275" s="7"/>
      <c r="IV275" s="7"/>
      <c r="IW275" s="7"/>
      <c r="IX275" s="7"/>
      <c r="IY275" s="7"/>
      <c r="IZ275" s="7"/>
      <c r="JA275" s="7"/>
      <c r="JB275" s="7"/>
      <c r="JC275" s="7"/>
      <c r="JD275" s="7"/>
      <c r="JE275" s="7"/>
      <c r="JF275" s="7"/>
      <c r="JG275" s="7"/>
      <c r="JH275" s="7"/>
      <c r="JI275" s="7"/>
      <c r="JJ275" s="7"/>
      <c r="JK275" s="7"/>
      <c r="JL275" s="7"/>
      <c r="JM275" s="7"/>
      <c r="JN275" s="7"/>
      <c r="JO275" s="7"/>
      <c r="JP275" s="7"/>
      <c r="JQ275" s="7"/>
      <c r="JR275" s="7"/>
      <c r="JS275" s="7"/>
      <c r="JT275" s="7"/>
      <c r="JU275" s="7"/>
      <c r="JV275" s="7"/>
      <c r="JW275" s="7"/>
      <c r="JX275" s="7"/>
      <c r="JY275" s="7"/>
      <c r="JZ275" s="7"/>
      <c r="KA275" s="7"/>
      <c r="KB275" s="7"/>
      <c r="KC275" s="7"/>
      <c r="KD275" s="7"/>
      <c r="KE275" s="7"/>
      <c r="KF275" s="7"/>
      <c r="KG275" s="7"/>
      <c r="KH275" s="7"/>
      <c r="KI275" s="7"/>
      <c r="KJ275" s="7"/>
      <c r="KK275" s="7"/>
      <c r="KL275" s="7"/>
      <c r="KM275" s="7"/>
      <c r="KN275" s="7"/>
      <c r="KO275" s="7"/>
      <c r="KP275" s="7"/>
      <c r="KQ275" s="7"/>
      <c r="KR275" s="7"/>
      <c r="KS275" s="7"/>
      <c r="KT275" s="7"/>
      <c r="KU275" s="7"/>
      <c r="KV275" s="7"/>
      <c r="KW275" s="7"/>
      <c r="KX275" s="7"/>
      <c r="KY275" s="7"/>
      <c r="KZ275" s="7"/>
      <c r="LA275" s="7"/>
      <c r="LB275" s="7"/>
      <c r="LC275" s="7"/>
      <c r="LD275" s="7"/>
      <c r="LE275" s="7"/>
      <c r="LF275" s="7"/>
      <c r="LG275" s="7"/>
      <c r="LH275" s="7"/>
      <c r="LI275" s="7"/>
      <c r="LJ275" s="7"/>
      <c r="LK275" s="7"/>
      <c r="LL275" s="7"/>
      <c r="LM275" s="7"/>
      <c r="LN275" s="7"/>
      <c r="LO275" s="7"/>
      <c r="LP275" s="7"/>
      <c r="LQ275" s="7"/>
      <c r="LR275" s="7"/>
      <c r="LS275" s="7"/>
      <c r="LT275" s="7"/>
      <c r="LU275" s="7"/>
      <c r="LV275" s="7"/>
      <c r="LW275" s="7"/>
      <c r="LX275" s="7"/>
      <c r="LY275" s="7"/>
      <c r="LZ275" s="7"/>
      <c r="MA275" s="7"/>
      <c r="MB275" s="7"/>
      <c r="MC275" s="7"/>
      <c r="MD275" s="7"/>
      <c r="ME275" s="7"/>
      <c r="MF275" s="7"/>
      <c r="MG275" s="7"/>
      <c r="MH275" s="7"/>
      <c r="MI275" s="7"/>
      <c r="MJ275" s="7"/>
      <c r="MK275" s="7"/>
      <c r="ML275" s="7"/>
      <c r="MM275" s="7"/>
      <c r="MN275" s="7"/>
      <c r="MO275" s="7"/>
      <c r="MP275" s="7"/>
      <c r="MQ275" s="7"/>
      <c r="MR275" s="7"/>
      <c r="MS275" s="7"/>
      <c r="MT275" s="7"/>
      <c r="MU275" s="7"/>
      <c r="MV275" s="7"/>
      <c r="MW275" s="7"/>
      <c r="MX275" s="7"/>
      <c r="MY275" s="7"/>
      <c r="MZ275" s="7"/>
      <c r="NA275" s="7"/>
      <c r="NB275" s="7"/>
      <c r="NC275" s="7"/>
      <c r="ND275" s="7"/>
      <c r="NE275" s="7"/>
      <c r="NF275" s="7"/>
      <c r="NG275" s="7"/>
      <c r="NH275" s="7"/>
      <c r="NI275" s="7"/>
      <c r="NJ275" s="7"/>
      <c r="NK275" s="7"/>
      <c r="NL275" s="7"/>
      <c r="NM275" s="7"/>
      <c r="NN275" s="7"/>
      <c r="NO275" s="7"/>
      <c r="NP275" s="7"/>
      <c r="NQ275" s="7"/>
      <c r="NR275" s="7"/>
      <c r="NS275" s="7"/>
      <c r="NT275" s="7"/>
      <c r="NU275" s="7"/>
      <c r="NV275" s="7"/>
      <c r="NW275" s="7"/>
      <c r="NX275" s="7"/>
      <c r="NY275" s="7"/>
      <c r="NZ275" s="7"/>
      <c r="OA275" s="7"/>
      <c r="OB275" s="7"/>
      <c r="OC275" s="7"/>
      <c r="OD275" s="7"/>
      <c r="OE275" s="7"/>
      <c r="OF275" s="7"/>
      <c r="OG275" s="7"/>
      <c r="OH275" s="7"/>
      <c r="OI275" s="7"/>
      <c r="OJ275" s="7"/>
      <c r="OK275" s="7"/>
      <c r="OL275" s="7"/>
      <c r="OM275" s="7"/>
      <c r="ON275" s="7"/>
      <c r="OO275" s="7"/>
      <c r="OP275" s="7"/>
      <c r="OQ275" s="7"/>
      <c r="OR275" s="7"/>
      <c r="OS275" s="7"/>
      <c r="OT275" s="7"/>
      <c r="OU275" s="7"/>
      <c r="OV275" s="7"/>
      <c r="OW275" s="7"/>
      <c r="OX275" s="7"/>
      <c r="OY275" s="7"/>
      <c r="OZ275" s="7"/>
      <c r="PA275" s="7"/>
      <c r="PB275" s="7"/>
      <c r="PC275" s="7"/>
      <c r="PD275" s="7"/>
      <c r="PE275" s="7"/>
      <c r="PF275" s="7"/>
      <c r="PG275" s="7"/>
      <c r="PH275" s="7"/>
      <c r="PI275" s="7"/>
      <c r="PJ275" s="7"/>
      <c r="PK275" s="7"/>
      <c r="PL275" s="7"/>
      <c r="PM275" s="7"/>
      <c r="PN275" s="7"/>
      <c r="PO275" s="7"/>
      <c r="PP275" s="7"/>
      <c r="PQ275" s="7"/>
      <c r="PR275" s="7"/>
      <c r="PS275" s="7"/>
      <c r="PT275" s="7"/>
      <c r="PU275" s="7"/>
      <c r="PV275" s="7"/>
      <c r="PW275" s="7"/>
      <c r="PX275" s="7"/>
      <c r="PY275" s="7"/>
      <c r="PZ275" s="7"/>
      <c r="QA275" s="7"/>
      <c r="QB275" s="7"/>
      <c r="QC275" s="7"/>
      <c r="QD275" s="7"/>
      <c r="QE275" s="7"/>
      <c r="QF275" s="7"/>
      <c r="QG275" s="7"/>
      <c r="QH275" s="7"/>
      <c r="QI275" s="7"/>
      <c r="QJ275" s="7"/>
      <c r="QK275" s="7"/>
      <c r="QL275" s="7"/>
      <c r="QM275" s="7"/>
      <c r="QN275" s="7"/>
      <c r="QO275" s="7"/>
      <c r="QP275" s="7"/>
      <c r="QQ275" s="7"/>
      <c r="QR275" s="7"/>
      <c r="QS275" s="7"/>
      <c r="QT275" s="7"/>
      <c r="QU275" s="7"/>
      <c r="QV275" s="7"/>
      <c r="QW275" s="7"/>
      <c r="QX275" s="7"/>
      <c r="QY275" s="7"/>
      <c r="QZ275" s="7"/>
      <c r="RA275" s="7"/>
      <c r="RB275" s="7"/>
      <c r="RC275" s="7"/>
      <c r="RD275" s="7"/>
      <c r="RE275" s="7"/>
      <c r="RF275" s="7"/>
      <c r="RG275" s="7"/>
      <c r="RH275" s="7"/>
      <c r="RI275" s="7"/>
      <c r="RJ275" s="7"/>
      <c r="RK275" s="7"/>
      <c r="RL275" s="7"/>
      <c r="RM275" s="7"/>
      <c r="RN275" s="7"/>
      <c r="RO275" s="7"/>
      <c r="RP275" s="7"/>
      <c r="RQ275" s="7"/>
      <c r="RR275" s="7"/>
      <c r="RS275" s="7"/>
      <c r="RT275" s="7"/>
      <c r="RU275" s="7"/>
      <c r="RV275" s="7"/>
      <c r="RW275" s="7"/>
      <c r="RX275" s="7"/>
      <c r="RY275" s="7"/>
      <c r="RZ275" s="7"/>
      <c r="SA275" s="7"/>
      <c r="SB275" s="7"/>
      <c r="SC275" s="7"/>
      <c r="SD275" s="7"/>
      <c r="SE275" s="7"/>
      <c r="SF275" s="7"/>
      <c r="SG275" s="7"/>
      <c r="SH275" s="7"/>
      <c r="SI275" s="7"/>
      <c r="SJ275" s="7"/>
      <c r="SK275" s="7"/>
      <c r="SL275" s="7"/>
      <c r="SM275" s="7"/>
      <c r="SN275" s="7"/>
      <c r="SO275" s="7"/>
      <c r="SP275" s="7"/>
      <c r="SQ275" s="7"/>
      <c r="SR275" s="7"/>
      <c r="SS275" s="7"/>
      <c r="ST275" s="7"/>
      <c r="SU275" s="7"/>
      <c r="SV275" s="7"/>
      <c r="SW275" s="7"/>
      <c r="SX275" s="7"/>
      <c r="SY275" s="7"/>
      <c r="SZ275" s="7"/>
      <c r="TA275" s="7"/>
      <c r="TB275" s="7"/>
      <c r="TC275" s="7"/>
      <c r="TD275" s="7"/>
      <c r="TE275" s="7"/>
      <c r="TF275" s="7"/>
      <c r="TG275" s="7"/>
      <c r="TH275" s="7"/>
      <c r="TI275" s="7"/>
      <c r="TJ275" s="7"/>
      <c r="TK275" s="7"/>
      <c r="TL275" s="7"/>
      <c r="TM275" s="7"/>
      <c r="TN275" s="7"/>
      <c r="TO275" s="7"/>
      <c r="TP275" s="7"/>
      <c r="TQ275" s="7"/>
      <c r="TR275" s="7"/>
      <c r="TS275" s="7"/>
      <c r="TT275" s="7"/>
      <c r="TU275" s="7"/>
      <c r="TV275" s="7"/>
      <c r="TW275" s="7"/>
      <c r="TX275" s="7"/>
      <c r="TY275" s="7"/>
      <c r="TZ275" s="7"/>
      <c r="UA275" s="7"/>
      <c r="UB275" s="7"/>
      <c r="UC275" s="7"/>
      <c r="UD275" s="7"/>
      <c r="UE275" s="7"/>
      <c r="UF275" s="7"/>
      <c r="UG275" s="7"/>
      <c r="UH275" s="7"/>
      <c r="UI275" s="7"/>
      <c r="UJ275" s="7"/>
      <c r="UK275" s="7"/>
      <c r="UL275" s="7"/>
      <c r="UM275" s="7"/>
      <c r="UN275" s="7"/>
      <c r="UO275" s="7"/>
      <c r="UP275" s="7"/>
      <c r="UQ275" s="7"/>
      <c r="UR275" s="7"/>
      <c r="US275" s="7"/>
      <c r="UT275" s="7"/>
      <c r="UU275" s="7"/>
      <c r="UV275" s="7"/>
      <c r="UW275" s="7"/>
      <c r="UX275" s="7"/>
      <c r="UY275" s="7"/>
      <c r="UZ275" s="7"/>
      <c r="VA275" s="7"/>
      <c r="VB275" s="7"/>
      <c r="VC275" s="7"/>
      <c r="VD275" s="7"/>
      <c r="VE275" s="7"/>
      <c r="VF275" s="7"/>
      <c r="VG275" s="7"/>
      <c r="VH275" s="7"/>
      <c r="VI275" s="7"/>
      <c r="VJ275" s="7"/>
      <c r="VK275" s="7"/>
      <c r="VL275" s="7"/>
      <c r="VM275" s="7"/>
      <c r="VN275" s="7"/>
      <c r="VO275" s="7"/>
      <c r="VP275" s="7"/>
      <c r="VQ275" s="7"/>
      <c r="VR275" s="7"/>
      <c r="VS275" s="7"/>
      <c r="VT275" s="7"/>
      <c r="VU275" s="7"/>
      <c r="VV275" s="7"/>
      <c r="VW275" s="7"/>
      <c r="VX275" s="7"/>
      <c r="VY275" s="7"/>
      <c r="VZ275" s="7"/>
      <c r="WA275" s="7"/>
      <c r="WB275" s="7"/>
      <c r="WC275" s="7"/>
      <c r="WD275" s="7"/>
      <c r="WE275" s="7"/>
      <c r="WF275" s="7"/>
      <c r="WG275" s="7"/>
      <c r="WH275" s="7"/>
      <c r="WI275" s="7"/>
      <c r="WJ275" s="7"/>
      <c r="WK275" s="7"/>
      <c r="WL275" s="7"/>
      <c r="WM275" s="7"/>
      <c r="WN275" s="7"/>
      <c r="WO275" s="7"/>
      <c r="WP275" s="7"/>
      <c r="WQ275" s="7"/>
      <c r="WR275" s="7"/>
      <c r="WS275" s="7"/>
      <c r="WT275" s="7"/>
      <c r="WU275" s="7"/>
      <c r="WV275" s="7"/>
      <c r="WW275" s="7"/>
      <c r="WX275" s="7"/>
      <c r="WY275" s="7"/>
      <c r="WZ275" s="7"/>
      <c r="XA275" s="7"/>
      <c r="XB275" s="7"/>
      <c r="XC275" s="7"/>
      <c r="XD275" s="7"/>
      <c r="XE275" s="7"/>
      <c r="XF275" s="7"/>
      <c r="XG275" s="7"/>
      <c r="XH275" s="7"/>
      <c r="XI275" s="7"/>
      <c r="XJ275" s="7"/>
      <c r="XK275" s="7"/>
      <c r="XL275" s="7"/>
      <c r="XM275" s="7"/>
      <c r="XN275" s="7"/>
      <c r="XO275" s="7"/>
      <c r="XP275" s="7"/>
      <c r="XQ275" s="7"/>
      <c r="XR275" s="7"/>
      <c r="XS275" s="7"/>
      <c r="XT275" s="7"/>
      <c r="XU275" s="7"/>
      <c r="XV275" s="7"/>
      <c r="XW275" s="7"/>
      <c r="XX275" s="7"/>
      <c r="XY275" s="7"/>
      <c r="XZ275" s="7"/>
      <c r="YA275" s="7"/>
      <c r="YB275" s="7"/>
      <c r="YC275" s="7"/>
      <c r="YD275" s="7"/>
      <c r="YE275" s="7"/>
      <c r="YF275" s="7"/>
      <c r="YG275" s="7"/>
      <c r="YH275" s="7"/>
      <c r="YI275" s="7"/>
      <c r="YJ275" s="7"/>
      <c r="YK275" s="7"/>
      <c r="YL275" s="7"/>
      <c r="YM275" s="7"/>
      <c r="YN275" s="7"/>
      <c r="YO275" s="7"/>
      <c r="YP275" s="7"/>
      <c r="YQ275" s="7"/>
      <c r="YR275" s="7"/>
      <c r="YS275" s="7"/>
      <c r="YT275" s="7"/>
      <c r="YU275" s="7"/>
      <c r="YV275" s="7"/>
      <c r="YW275" s="7"/>
      <c r="YX275" s="7"/>
      <c r="YY275" s="7"/>
      <c r="YZ275" s="7"/>
      <c r="ZA275" s="7"/>
      <c r="ZB275" s="7"/>
      <c r="ZC275" s="7"/>
      <c r="ZD275" s="7"/>
      <c r="ZE275" s="7"/>
      <c r="ZF275" s="7"/>
      <c r="ZG275" s="7"/>
      <c r="ZH275" s="7"/>
      <c r="ZI275" s="7"/>
      <c r="ZJ275" s="7"/>
      <c r="ZK275" s="7"/>
      <c r="ZL275" s="7"/>
      <c r="ZM275" s="7"/>
      <c r="ZN275" s="7"/>
      <c r="ZO275" s="7"/>
      <c r="ZP275" s="7"/>
      <c r="ZQ275" s="7"/>
      <c r="ZR275" s="7"/>
      <c r="ZS275" s="7"/>
      <c r="ZT275" s="7"/>
      <c r="ZU275" s="7"/>
      <c r="ZV275" s="7"/>
      <c r="ZW275" s="7"/>
      <c r="ZX275" s="7"/>
      <c r="ZY275" s="7"/>
      <c r="ZZ275" s="7"/>
      <c r="AAA275" s="7"/>
      <c r="AAB275" s="7"/>
      <c r="AAC275" s="7"/>
      <c r="AAD275" s="7"/>
      <c r="AAE275" s="7"/>
      <c r="AAF275" s="7"/>
      <c r="AAG275" s="7"/>
      <c r="AAH275" s="7"/>
      <c r="AAI275" s="7"/>
      <c r="AAJ275" s="7"/>
      <c r="AAK275" s="7"/>
      <c r="AAL275" s="7"/>
      <c r="AAM275" s="7"/>
      <c r="AAN275" s="7"/>
      <c r="AAO275" s="7"/>
      <c r="AAP275" s="7"/>
      <c r="AAQ275" s="7"/>
      <c r="AAR275" s="7"/>
      <c r="AAS275" s="7"/>
      <c r="AAT275" s="7"/>
      <c r="AAU275" s="7"/>
      <c r="AAV275" s="7"/>
      <c r="AAW275" s="7"/>
      <c r="AAX275" s="7"/>
      <c r="AAY275" s="7"/>
      <c r="AAZ275" s="7"/>
      <c r="ABA275" s="7"/>
      <c r="ABB275" s="7"/>
      <c r="ABC275" s="7"/>
      <c r="ABD275" s="7"/>
      <c r="ABE275" s="7"/>
      <c r="ABF275" s="7"/>
      <c r="ABG275" s="7"/>
      <c r="ABH275" s="7"/>
      <c r="ABI275" s="7"/>
      <c r="ABJ275" s="7"/>
      <c r="ABK275" s="7"/>
      <c r="ABL275" s="7"/>
      <c r="ABM275" s="7"/>
      <c r="ABN275" s="7"/>
      <c r="ABO275" s="7"/>
      <c r="ABP275" s="7"/>
      <c r="ABQ275" s="7"/>
      <c r="ABR275" s="7"/>
      <c r="ABS275" s="7"/>
      <c r="ABT275" s="7"/>
      <c r="ABU275" s="7"/>
      <c r="ABV275" s="7"/>
      <c r="ABW275" s="7"/>
      <c r="ABX275" s="7"/>
      <c r="ABY275" s="7"/>
      <c r="ABZ275" s="7"/>
      <c r="ACA275" s="7"/>
      <c r="ACB275" s="7"/>
      <c r="ACC275" s="7"/>
      <c r="ACD275" s="7"/>
      <c r="ACE275" s="7"/>
      <c r="ACF275" s="7"/>
      <c r="ACG275" s="7"/>
      <c r="ACH275" s="7"/>
      <c r="ACI275" s="7"/>
      <c r="ACJ275" s="7"/>
      <c r="ACK275" s="7"/>
      <c r="ACL275" s="7"/>
      <c r="ACM275" s="7"/>
      <c r="ACN275" s="7"/>
      <c r="ACO275" s="7"/>
      <c r="ACP275" s="7"/>
      <c r="ACQ275" s="7"/>
      <c r="ACR275" s="7"/>
      <c r="ACS275" s="7"/>
      <c r="ACT275" s="7"/>
      <c r="ACU275" s="7"/>
      <c r="ACV275" s="7"/>
      <c r="ACW275" s="7"/>
      <c r="ACX275" s="7"/>
      <c r="ACY275" s="7"/>
      <c r="ACZ275" s="7"/>
      <c r="ADA275" s="7"/>
      <c r="ADB275" s="7"/>
      <c r="ADC275" s="7"/>
      <c r="ADD275" s="7"/>
      <c r="ADE275" s="7"/>
      <c r="ADF275" s="7"/>
      <c r="ADG275" s="7"/>
      <c r="ADH275" s="7"/>
      <c r="ADI275" s="7"/>
      <c r="ADJ275" s="7"/>
      <c r="ADK275" s="7"/>
      <c r="ADL275" s="7"/>
      <c r="ADM275" s="7"/>
      <c r="ADN275" s="7"/>
      <c r="ADO275" s="7"/>
      <c r="ADP275" s="7"/>
      <c r="ADQ275" s="7"/>
      <c r="ADR275" s="7"/>
      <c r="ADS275" s="7"/>
      <c r="ADT275" s="7"/>
      <c r="ADU275" s="7"/>
      <c r="ADV275" s="7"/>
      <c r="ADW275" s="7"/>
      <c r="ADX275" s="7"/>
      <c r="ADY275" s="7"/>
      <c r="ADZ275" s="7"/>
      <c r="AEA275" s="7"/>
      <c r="AEB275" s="7"/>
      <c r="AEC275" s="7"/>
      <c r="AED275" s="7"/>
      <c r="AEE275" s="7"/>
      <c r="AEF275" s="7"/>
      <c r="AEG275" s="7"/>
      <c r="AEH275" s="7"/>
      <c r="AEI275" s="7"/>
      <c r="AEJ275" s="7"/>
      <c r="AEK275" s="7"/>
      <c r="AEL275" s="7"/>
      <c r="AEM275" s="7"/>
      <c r="AEN275" s="7"/>
      <c r="AEO275" s="7"/>
      <c r="AEP275" s="7"/>
      <c r="AEQ275" s="7"/>
      <c r="AER275" s="7"/>
      <c r="AES275" s="7"/>
      <c r="AET275" s="7"/>
      <c r="AEU275" s="7"/>
      <c r="AEV275" s="7"/>
      <c r="AEW275" s="7"/>
      <c r="AEX275" s="7"/>
      <c r="AEY275" s="7"/>
      <c r="AEZ275" s="7"/>
      <c r="AFA275" s="7"/>
      <c r="AFB275" s="7"/>
      <c r="AFC275" s="7"/>
      <c r="AFD275" s="7"/>
      <c r="AFE275" s="7"/>
      <c r="AFF275" s="7"/>
      <c r="AFG275" s="7"/>
      <c r="AFH275" s="7"/>
      <c r="AFI275" s="7"/>
      <c r="AFJ275" s="7"/>
      <c r="AFK275" s="7"/>
      <c r="AFL275" s="7"/>
      <c r="AFM275" s="7"/>
      <c r="AFN275" s="7"/>
      <c r="AFO275" s="7"/>
      <c r="AFP275" s="7"/>
      <c r="AFQ275" s="7"/>
      <c r="AFR275" s="7"/>
      <c r="AFS275" s="7"/>
      <c r="AFT275" s="7"/>
      <c r="AFU275" s="7"/>
      <c r="AFV275" s="7"/>
      <c r="AFW275" s="7"/>
      <c r="AFX275" s="7"/>
      <c r="AFY275" s="7"/>
      <c r="AFZ275" s="7"/>
      <c r="AGA275" s="7"/>
      <c r="AGB275" s="7"/>
      <c r="AGC275" s="7"/>
      <c r="AGD275" s="7"/>
      <c r="AGE275" s="7"/>
      <c r="AGF275" s="7"/>
      <c r="AGG275" s="7"/>
      <c r="AGH275" s="7"/>
      <c r="AGI275" s="7"/>
      <c r="AGJ275" s="7"/>
      <c r="AGK275" s="7"/>
      <c r="AGL275" s="7"/>
      <c r="AGM275" s="7"/>
      <c r="AGN275" s="7"/>
      <c r="AGO275" s="7"/>
      <c r="AGP275" s="7"/>
      <c r="AGQ275" s="7"/>
      <c r="AGR275" s="7"/>
      <c r="AGS275" s="7"/>
      <c r="AGT275" s="7"/>
      <c r="AGU275" s="7"/>
      <c r="AGV275" s="7"/>
      <c r="AGW275" s="7"/>
      <c r="AGX275" s="7"/>
      <c r="AGY275" s="7"/>
      <c r="AGZ275" s="7"/>
      <c r="AHA275" s="7"/>
      <c r="AHB275" s="7"/>
      <c r="AHC275" s="7"/>
      <c r="AHD275" s="7"/>
      <c r="AHE275" s="7"/>
      <c r="AHF275" s="7"/>
      <c r="AHG275" s="7"/>
      <c r="AHH275" s="7"/>
      <c r="AHI275" s="7"/>
      <c r="AHJ275" s="7"/>
      <c r="AHK275" s="7"/>
      <c r="AHL275" s="7"/>
      <c r="AHM275" s="7"/>
      <c r="AHN275" s="7"/>
      <c r="AHO275" s="7"/>
      <c r="AHP275" s="7"/>
      <c r="AHQ275" s="7"/>
      <c r="AHR275" s="7"/>
      <c r="AHS275" s="7"/>
      <c r="AHT275" s="7"/>
      <c r="AHU275" s="7"/>
      <c r="AHV275" s="7"/>
      <c r="AHW275" s="7"/>
      <c r="AHX275" s="7"/>
      <c r="AHY275" s="7"/>
      <c r="AHZ275" s="7"/>
      <c r="AIA275" s="7"/>
      <c r="AIB275" s="7"/>
      <c r="AIC275" s="7"/>
      <c r="AID275" s="7"/>
      <c r="AIE275" s="7"/>
      <c r="AIF275" s="7"/>
      <c r="AIG275" s="7"/>
      <c r="AIH275" s="7"/>
      <c r="AII275" s="7"/>
      <c r="AIJ275" s="7"/>
      <c r="AIK275" s="7"/>
      <c r="AIL275" s="7"/>
      <c r="AIM275" s="7"/>
      <c r="AIN275" s="7"/>
      <c r="AIO275" s="7"/>
      <c r="AIP275" s="7"/>
      <c r="AIQ275" s="7"/>
      <c r="AIR275" s="7"/>
      <c r="AIS275" s="7"/>
      <c r="AIT275" s="7"/>
      <c r="AIU275" s="7"/>
      <c r="AIV275" s="7"/>
      <c r="AIW275" s="7"/>
      <c r="AIX275" s="7"/>
      <c r="AIY275" s="7"/>
      <c r="AIZ275" s="7"/>
      <c r="AJA275" s="7"/>
      <c r="AJB275" s="7"/>
      <c r="AJC275" s="7"/>
      <c r="AJD275" s="7"/>
      <c r="AJE275" s="7"/>
      <c r="AJF275" s="7"/>
      <c r="AJG275" s="7"/>
      <c r="AJH275" s="7"/>
      <c r="AJI275" s="7"/>
      <c r="AJJ275" s="7"/>
      <c r="AJK275" s="7"/>
      <c r="AJL275" s="7"/>
      <c r="AJM275" s="7"/>
      <c r="AJN275" s="7"/>
      <c r="AJO275" s="7"/>
      <c r="AJP275" s="7"/>
      <c r="AJQ275" s="7"/>
      <c r="AJR275" s="7"/>
      <c r="AJS275" s="7"/>
      <c r="AJT275" s="7"/>
      <c r="AJU275" s="7"/>
      <c r="AJV275" s="7"/>
      <c r="AJW275" s="7"/>
      <c r="AJX275" s="7"/>
      <c r="AJY275" s="7"/>
      <c r="AJZ275" s="7"/>
      <c r="AKA275" s="7"/>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c r="ALZ275" s="7"/>
      <c r="AMA275" s="7"/>
      <c r="AMB275" s="7"/>
      <c r="AMC275" s="7"/>
      <c r="AMD275" s="7"/>
      <c r="AME275" s="7"/>
      <c r="AMF275" s="7"/>
      <c r="AMG275" s="7"/>
      <c r="AMH275" s="7"/>
      <c r="AMI275" s="7"/>
      <c r="AMJ275" s="7"/>
      <c r="AMK275" s="7"/>
      <c r="AML275" s="7"/>
      <c r="AMM275" s="7"/>
      <c r="AMN275" s="7"/>
      <c r="AMO275" s="7"/>
      <c r="AMP275" s="7"/>
      <c r="AMQ275" s="7"/>
      <c r="AMR275" s="7"/>
      <c r="AMS275" s="7"/>
      <c r="AMT275" s="7"/>
      <c r="AMU275" s="7"/>
      <c r="AMV275" s="7"/>
      <c r="AMW275" s="7"/>
      <c r="AMX275" s="7"/>
      <c r="AMY275" s="7"/>
      <c r="AMZ275" s="7"/>
      <c r="ANA275" s="7"/>
      <c r="ANB275" s="7"/>
      <c r="ANC275" s="7"/>
      <c r="AND275" s="7"/>
      <c r="ANE275" s="7"/>
      <c r="ANF275" s="7"/>
      <c r="ANG275" s="7"/>
      <c r="ANH275" s="7"/>
      <c r="ANI275" s="7"/>
      <c r="ANJ275" s="7"/>
      <c r="ANK275" s="7"/>
      <c r="ANL275" s="7"/>
      <c r="ANM275" s="7"/>
      <c r="ANN275" s="87"/>
      <c r="ANO275" s="87"/>
      <c r="ANP275" s="87"/>
      <c r="ANQ275" s="88"/>
      <c r="ANR275" s="12"/>
      <c r="ANS275" s="12"/>
      <c r="ANT275" s="88"/>
      <c r="ANU275" s="88"/>
      <c r="ANV275" s="11"/>
      <c r="ANW275" s="11"/>
      <c r="ANX275" s="89"/>
      <c r="ANY275" s="87"/>
      <c r="ANZ275" s="90"/>
      <c r="AOA275" s="91"/>
      <c r="AOB275" s="86"/>
      <c r="AOC275" s="87"/>
      <c r="AOD275" s="87"/>
      <c r="AOE275" s="87"/>
      <c r="AOF275" s="87"/>
      <c r="AOG275" s="88"/>
      <c r="AOH275" s="12"/>
      <c r="AOI275" s="12"/>
      <c r="AOJ275" s="88"/>
      <c r="AOK275" s="88"/>
      <c r="AOL275" s="11"/>
      <c r="AOM275" s="11"/>
      <c r="AON275" s="89"/>
      <c r="AOO275" s="87"/>
      <c r="AOP275" s="90"/>
      <c r="AOQ275" s="91"/>
      <c r="AOR275" s="86"/>
      <c r="AOS275" s="87"/>
      <c r="AOT275" s="87"/>
      <c r="AOU275" s="87"/>
      <c r="AOV275" s="87"/>
      <c r="AOW275" s="88"/>
      <c r="AOX275" s="12"/>
      <c r="AOY275" s="12"/>
      <c r="AOZ275" s="88"/>
      <c r="APA275" s="88"/>
      <c r="APB275" s="11"/>
      <c r="APC275" s="11"/>
      <c r="APD275" s="89"/>
      <c r="APE275" s="87"/>
      <c r="APF275" s="90"/>
      <c r="APG275" s="91"/>
      <c r="APH275" s="86"/>
      <c r="API275" s="87"/>
      <c r="APJ275" s="87"/>
      <c r="APK275" s="87"/>
      <c r="APL275" s="87"/>
      <c r="APM275" s="88"/>
      <c r="APN275" s="12"/>
      <c r="APO275" s="12"/>
      <c r="APP275" s="88"/>
      <c r="APQ275" s="88"/>
      <c r="APR275" s="11"/>
      <c r="APS275" s="11"/>
      <c r="APT275" s="89"/>
      <c r="APU275" s="87"/>
      <c r="APV275" s="90"/>
      <c r="APW275" s="91"/>
      <c r="APX275" s="86"/>
      <c r="APY275" s="87"/>
      <c r="APZ275" s="87"/>
      <c r="AQA275" s="87"/>
      <c r="AQB275" s="87"/>
      <c r="AQC275" s="88"/>
      <c r="AQD275" s="12"/>
      <c r="AQE275" s="12"/>
      <c r="AQF275" s="88"/>
      <c r="AQG275" s="88"/>
      <c r="AQH275" s="11"/>
      <c r="AQI275" s="11"/>
      <c r="AQJ275" s="89"/>
      <c r="AQK275" s="87"/>
      <c r="AQL275" s="90"/>
      <c r="AQM275" s="91"/>
      <c r="AQN275" s="86"/>
      <c r="AQO275" s="87"/>
      <c r="AQP275" s="87"/>
      <c r="AQQ275" s="87"/>
      <c r="AQR275" s="87"/>
      <c r="AQS275" s="88"/>
      <c r="AQT275" s="12"/>
      <c r="AQU275" s="12"/>
      <c r="AQV275" s="88"/>
      <c r="AQW275" s="88"/>
      <c r="AQX275" s="11"/>
      <c r="AQY275" s="11"/>
      <c r="AQZ275" s="89"/>
      <c r="ARA275" s="87"/>
      <c r="ARB275" s="90"/>
      <c r="ARC275" s="91"/>
      <c r="ARD275" s="86"/>
      <c r="ARE275" s="87"/>
      <c r="ARF275" s="87"/>
      <c r="ARG275" s="87"/>
      <c r="ARH275" s="87"/>
      <c r="ARI275" s="88"/>
      <c r="ARJ275" s="12"/>
      <c r="ARK275" s="12"/>
      <c r="ARL275" s="88"/>
      <c r="ARM275" s="88"/>
      <c r="ARN275" s="11"/>
      <c r="ARO275" s="11"/>
      <c r="ARP275" s="89"/>
      <c r="ARQ275" s="87"/>
      <c r="ARR275" s="90"/>
      <c r="ARS275" s="91"/>
      <c r="ART275" s="86"/>
      <c r="ARU275" s="87"/>
      <c r="ARV275" s="87"/>
      <c r="ARW275" s="87"/>
      <c r="ARX275" s="87"/>
      <c r="ARY275" s="88"/>
      <c r="ARZ275" s="12"/>
      <c r="ASA275" s="12"/>
      <c r="ASB275" s="88"/>
      <c r="ASC275" s="88"/>
      <c r="ASD275" s="11"/>
      <c r="ASE275" s="11"/>
      <c r="ASF275" s="89"/>
      <c r="ASG275" s="87"/>
      <c r="ASH275" s="90"/>
      <c r="ASI275" s="91"/>
      <c r="ASJ275" s="86"/>
      <c r="ASK275" s="87"/>
      <c r="ASL275" s="87"/>
      <c r="ASM275" s="87"/>
      <c r="ASN275" s="87"/>
      <c r="ASO275" s="88"/>
      <c r="ASP275" s="12"/>
      <c r="ASQ275" s="12"/>
      <c r="ASR275" s="88"/>
      <c r="ASS275" s="88"/>
      <c r="AST275" s="11"/>
      <c r="ASU275" s="11"/>
      <c r="ASV275" s="89"/>
      <c r="ASW275" s="87"/>
      <c r="ASX275" s="90"/>
      <c r="ASY275" s="91"/>
      <c r="ASZ275" s="86"/>
      <c r="ATA275" s="87"/>
      <c r="ATB275" s="87"/>
      <c r="ATC275" s="87"/>
      <c r="ATD275" s="87"/>
      <c r="ATE275" s="88"/>
      <c r="ATF275" s="12"/>
      <c r="ATG275" s="12"/>
      <c r="ATH275" s="88"/>
      <c r="ATI275" s="88"/>
      <c r="ATJ275" s="11"/>
      <c r="ATK275" s="11"/>
      <c r="ATL275" s="89"/>
      <c r="ATM275" s="87"/>
      <c r="ATN275" s="90"/>
      <c r="ATO275" s="91"/>
      <c r="ATP275" s="86"/>
      <c r="ATQ275" s="87"/>
      <c r="ATR275" s="87"/>
      <c r="ATS275" s="87"/>
      <c r="ATT275" s="87"/>
      <c r="ATU275" s="88"/>
      <c r="ATV275" s="12"/>
      <c r="ATW275" s="12"/>
      <c r="ATX275" s="88"/>
      <c r="ATY275" s="88"/>
      <c r="ATZ275" s="11"/>
      <c r="AUA275" s="11"/>
      <c r="AUB275" s="89"/>
      <c r="AUC275" s="87"/>
      <c r="AUD275" s="90"/>
      <c r="AUE275" s="91"/>
      <c r="AUF275" s="86"/>
      <c r="AUG275" s="87"/>
      <c r="AUH275" s="87"/>
      <c r="AUI275" s="87"/>
      <c r="AUJ275" s="87"/>
      <c r="AUK275" s="88"/>
      <c r="AUL275" s="12"/>
      <c r="AUM275" s="12"/>
      <c r="AUN275" s="88"/>
      <c r="AUO275" s="88"/>
      <c r="AUP275" s="11"/>
      <c r="AUQ275" s="11"/>
      <c r="AUR275" s="89"/>
      <c r="AUS275" s="87"/>
      <c r="AUT275" s="90"/>
      <c r="AUU275" s="91"/>
      <c r="AUV275" s="86"/>
      <c r="AUW275" s="87"/>
      <c r="AUX275" s="87"/>
      <c r="AUY275" s="87"/>
      <c r="AUZ275" s="87"/>
      <c r="AVA275" s="88"/>
      <c r="AVB275" s="12"/>
      <c r="AVC275" s="12"/>
      <c r="AVD275" s="88"/>
      <c r="AVE275" s="88"/>
      <c r="AVF275" s="11"/>
      <c r="AVG275" s="11"/>
      <c r="AVH275" s="89"/>
      <c r="AVI275" s="87"/>
      <c r="AVJ275" s="90"/>
      <c r="AVK275" s="91"/>
      <c r="AVL275" s="86"/>
      <c r="AVM275" s="87"/>
      <c r="AVN275" s="87"/>
      <c r="AVO275" s="87"/>
      <c r="AVP275" s="87"/>
      <c r="AVQ275" s="88"/>
      <c r="AVR275" s="12"/>
      <c r="AVS275" s="12"/>
      <c r="AVT275" s="88"/>
      <c r="AVU275" s="88"/>
      <c r="AVV275" s="11"/>
      <c r="AVW275" s="11"/>
      <c r="AVX275" s="89"/>
      <c r="AVY275" s="87"/>
      <c r="AVZ275" s="90"/>
      <c r="AWA275" s="91"/>
      <c r="AWB275" s="86"/>
      <c r="AWC275" s="87"/>
      <c r="AWD275" s="87"/>
      <c r="AWE275" s="87"/>
      <c r="AWF275" s="87"/>
      <c r="AWG275" s="88"/>
      <c r="AWH275" s="12"/>
      <c r="AWI275" s="12"/>
      <c r="AWJ275" s="88"/>
      <c r="AWK275" s="88"/>
      <c r="AWL275" s="11"/>
      <c r="AWM275" s="11"/>
      <c r="AWN275" s="89"/>
      <c r="AWO275" s="87"/>
      <c r="AWP275" s="90"/>
      <c r="AWQ275" s="91"/>
      <c r="AWR275" s="86"/>
      <c r="AWS275" s="87"/>
      <c r="AWT275" s="87"/>
      <c r="AWU275" s="87"/>
      <c r="AWV275" s="87"/>
      <c r="AWW275" s="88"/>
      <c r="AWX275" s="12"/>
      <c r="AWY275" s="12"/>
      <c r="AWZ275" s="88"/>
      <c r="AXA275" s="88"/>
      <c r="AXB275" s="11"/>
      <c r="AXC275" s="11"/>
      <c r="AXD275" s="89"/>
      <c r="AXE275" s="87"/>
      <c r="AXF275" s="90"/>
      <c r="AXG275" s="91"/>
      <c r="AXH275" s="86"/>
      <c r="AXI275" s="87"/>
      <c r="AXJ275" s="87"/>
      <c r="AXK275" s="87"/>
      <c r="AXL275" s="87"/>
      <c r="AXM275" s="88"/>
      <c r="AXN275" s="12"/>
      <c r="AXO275" s="12"/>
      <c r="AXP275" s="88"/>
      <c r="AXQ275" s="88"/>
      <c r="AXR275" s="11"/>
      <c r="AXS275" s="11"/>
      <c r="AXT275" s="89"/>
      <c r="AXU275" s="87"/>
      <c r="AXV275" s="90"/>
      <c r="AXW275" s="91"/>
      <c r="AXX275" s="86"/>
      <c r="AXY275" s="87"/>
      <c r="AXZ275" s="87"/>
      <c r="AYA275" s="87"/>
      <c r="AYB275" s="87"/>
      <c r="AYC275" s="88"/>
      <c r="AYD275" s="12"/>
      <c r="AYE275" s="12"/>
      <c r="AYF275" s="88"/>
      <c r="AYG275" s="88"/>
      <c r="AYH275" s="11"/>
      <c r="AYI275" s="11"/>
      <c r="AYJ275" s="89"/>
      <c r="AYK275" s="87"/>
      <c r="AYL275" s="90"/>
      <c r="AYM275" s="91"/>
      <c r="AYN275" s="86"/>
      <c r="AYO275" s="87"/>
      <c r="AYP275" s="87"/>
      <c r="AYQ275" s="87"/>
      <c r="AYR275" s="87"/>
      <c r="AYS275" s="88"/>
      <c r="AYT275" s="12"/>
      <c r="AYU275" s="12"/>
      <c r="AYV275" s="88"/>
      <c r="AYW275" s="88"/>
      <c r="AYX275" s="11"/>
      <c r="AYY275" s="11"/>
      <c r="AYZ275" s="89"/>
      <c r="AZA275" s="87"/>
      <c r="AZB275" s="90"/>
      <c r="AZC275" s="91"/>
      <c r="AZD275" s="86"/>
      <c r="AZE275" s="87"/>
      <c r="AZF275" s="87"/>
      <c r="AZG275" s="87"/>
      <c r="AZH275" s="87"/>
      <c r="AZI275" s="88"/>
      <c r="AZJ275" s="12"/>
      <c r="AZK275" s="12"/>
      <c r="AZL275" s="88"/>
      <c r="AZM275" s="88"/>
      <c r="AZN275" s="11"/>
      <c r="AZO275" s="11"/>
      <c r="AZP275" s="89"/>
      <c r="AZQ275" s="87"/>
      <c r="AZR275" s="90"/>
      <c r="AZS275" s="91"/>
      <c r="AZT275" s="86"/>
      <c r="AZU275" s="87"/>
      <c r="AZV275" s="87"/>
      <c r="AZW275" s="87"/>
      <c r="AZX275" s="87"/>
      <c r="AZY275" s="88"/>
      <c r="AZZ275" s="12"/>
      <c r="BAA275" s="12"/>
      <c r="BAB275" s="88"/>
      <c r="BAC275" s="88"/>
      <c r="BAD275" s="11"/>
      <c r="BAE275" s="11"/>
      <c r="BAF275" s="89"/>
      <c r="BAG275" s="87"/>
      <c r="BAH275" s="90"/>
      <c r="BAI275" s="91"/>
      <c r="BAJ275" s="86"/>
      <c r="BAK275" s="87"/>
      <c r="BAL275" s="87"/>
      <c r="BAM275" s="87"/>
      <c r="BAN275" s="87"/>
      <c r="BAO275" s="88"/>
      <c r="BAP275" s="12"/>
      <c r="BAQ275" s="12"/>
      <c r="BAR275" s="88"/>
      <c r="BAS275" s="88"/>
      <c r="BAT275" s="11"/>
      <c r="BAU275" s="11"/>
      <c r="BAV275" s="89"/>
      <c r="BAW275" s="87"/>
      <c r="BAX275" s="90"/>
      <c r="BAY275" s="91"/>
      <c r="BAZ275" s="86"/>
      <c r="BBA275" s="87"/>
      <c r="BBB275" s="87"/>
      <c r="BBC275" s="87"/>
      <c r="BBD275" s="87"/>
      <c r="BBE275" s="88"/>
      <c r="BBF275" s="12"/>
      <c r="BBG275" s="12"/>
      <c r="BBH275" s="88"/>
      <c r="BBI275" s="88"/>
      <c r="BBJ275" s="11"/>
      <c r="BBK275" s="11"/>
      <c r="BBL275" s="89"/>
      <c r="BBM275" s="87"/>
      <c r="BBN275" s="90"/>
      <c r="BBO275" s="91"/>
      <c r="BBP275" s="86"/>
      <c r="BBQ275" s="87"/>
      <c r="BBR275" s="87"/>
      <c r="BBS275" s="87"/>
      <c r="BBT275" s="87"/>
      <c r="BBU275" s="88"/>
      <c r="BBV275" s="12"/>
      <c r="BBW275" s="12"/>
      <c r="BBX275" s="88"/>
      <c r="BBY275" s="88"/>
      <c r="BBZ275" s="11"/>
      <c r="BCA275" s="11"/>
      <c r="BCB275" s="89"/>
      <c r="BCC275" s="87"/>
      <c r="BCD275" s="90"/>
      <c r="BCE275" s="91"/>
      <c r="BCF275" s="86"/>
      <c r="BCG275" s="87"/>
      <c r="BCH275" s="87"/>
      <c r="BCI275" s="87"/>
      <c r="BCJ275" s="87"/>
      <c r="BCK275" s="88"/>
      <c r="BCL275" s="12"/>
      <c r="BCM275" s="12"/>
      <c r="BCN275" s="88"/>
      <c r="BCO275" s="88"/>
      <c r="BCP275" s="11"/>
      <c r="BCQ275" s="11"/>
      <c r="BCR275" s="89"/>
      <c r="BCS275" s="87"/>
      <c r="BCT275" s="90"/>
      <c r="BCU275" s="91"/>
      <c r="BCV275" s="86"/>
      <c r="BCW275" s="87"/>
      <c r="BCX275" s="87"/>
      <c r="BCY275" s="87"/>
      <c r="BCZ275" s="87"/>
      <c r="BDA275" s="88"/>
      <c r="BDB275" s="12"/>
      <c r="BDC275" s="12"/>
      <c r="BDD275" s="88"/>
      <c r="BDE275" s="88"/>
      <c r="BDF275" s="11"/>
      <c r="BDG275" s="11"/>
      <c r="BDH275" s="89"/>
      <c r="BDI275" s="87"/>
      <c r="BDJ275" s="90"/>
      <c r="BDK275" s="91"/>
      <c r="BDL275" s="86"/>
      <c r="BDM275" s="87"/>
      <c r="BDN275" s="87"/>
      <c r="BDO275" s="87"/>
      <c r="BDP275" s="87"/>
      <c r="BDQ275" s="88"/>
      <c r="BDR275" s="12"/>
      <c r="BDS275" s="12"/>
      <c r="BDT275" s="88"/>
      <c r="BDU275" s="88"/>
      <c r="BDV275" s="11"/>
      <c r="BDW275" s="11"/>
      <c r="BDX275" s="89"/>
      <c r="BDY275" s="87"/>
      <c r="BDZ275" s="90"/>
      <c r="BEA275" s="91"/>
      <c r="BEB275" s="86"/>
      <c r="BEC275" s="87"/>
      <c r="BED275" s="87"/>
      <c r="BEE275" s="87"/>
      <c r="BEF275" s="87"/>
      <c r="BEG275" s="88"/>
      <c r="BEH275" s="12"/>
      <c r="BEI275" s="12"/>
      <c r="BEJ275" s="88"/>
      <c r="BEK275" s="88"/>
      <c r="BEL275" s="11"/>
      <c r="BEM275" s="11"/>
      <c r="BEN275" s="89"/>
      <c r="BEO275" s="87"/>
      <c r="BEP275" s="90"/>
      <c r="BEQ275" s="91"/>
      <c r="BER275" s="86"/>
      <c r="BES275" s="87"/>
      <c r="BET275" s="87"/>
      <c r="BEU275" s="87"/>
      <c r="BEV275" s="87"/>
      <c r="BEW275" s="88"/>
      <c r="BEX275" s="12"/>
      <c r="BEY275" s="12"/>
      <c r="BEZ275" s="88"/>
      <c r="BFA275" s="88"/>
      <c r="BFB275" s="11"/>
      <c r="BFC275" s="11"/>
      <c r="BFD275" s="89"/>
      <c r="BFE275" s="87"/>
      <c r="BFF275" s="90"/>
      <c r="BFG275" s="91"/>
      <c r="BFH275" s="86"/>
      <c r="BFI275" s="87"/>
      <c r="BFJ275" s="87"/>
      <c r="BFK275" s="87"/>
      <c r="BFL275" s="87"/>
      <c r="BFM275" s="88"/>
      <c r="BFN275" s="12"/>
      <c r="BFO275" s="12"/>
      <c r="BFP275" s="88"/>
      <c r="BFQ275" s="88"/>
      <c r="BFR275" s="11"/>
      <c r="BFS275" s="11"/>
      <c r="BFT275" s="89"/>
      <c r="BFU275" s="87"/>
      <c r="BFV275" s="90"/>
      <c r="BFW275" s="91"/>
      <c r="BFX275" s="86"/>
      <c r="BFY275" s="87"/>
      <c r="BFZ275" s="87"/>
      <c r="BGA275" s="87"/>
      <c r="BGB275" s="87"/>
      <c r="BGC275" s="88"/>
      <c r="BGD275" s="12"/>
      <c r="BGE275" s="12"/>
      <c r="BGF275" s="88"/>
      <c r="BGG275" s="88"/>
      <c r="BGH275" s="11"/>
      <c r="BGI275" s="11"/>
      <c r="BGJ275" s="89"/>
      <c r="BGK275" s="87"/>
      <c r="BGL275" s="90"/>
      <c r="BGM275" s="91"/>
      <c r="BGN275" s="86"/>
      <c r="BGO275" s="87"/>
      <c r="BGP275" s="87"/>
      <c r="BGQ275" s="87"/>
      <c r="BGR275" s="87"/>
      <c r="BGS275" s="88"/>
      <c r="BGT275" s="12"/>
      <c r="BGU275" s="12"/>
      <c r="BGV275" s="88"/>
      <c r="BGW275" s="88"/>
      <c r="BGX275" s="11"/>
      <c r="BGY275" s="11"/>
      <c r="BGZ275" s="89"/>
      <c r="BHA275" s="87"/>
      <c r="BHB275" s="90"/>
      <c r="BHC275" s="91"/>
      <c r="BHD275" s="86"/>
      <c r="BHE275" s="87"/>
      <c r="BHF275" s="87"/>
      <c r="BHG275" s="87"/>
      <c r="BHH275" s="87"/>
      <c r="BHI275" s="88"/>
      <c r="BHJ275" s="12"/>
      <c r="BHK275" s="12"/>
      <c r="BHL275" s="88"/>
      <c r="BHM275" s="88"/>
      <c r="BHN275" s="11"/>
      <c r="BHO275" s="11"/>
      <c r="BHP275" s="89"/>
      <c r="BHQ275" s="87"/>
      <c r="BHR275" s="90"/>
      <c r="BHS275" s="91"/>
      <c r="BHT275" s="86"/>
      <c r="BHU275" s="87"/>
      <c r="BHV275" s="87"/>
      <c r="BHW275" s="87"/>
      <c r="BHX275" s="87"/>
      <c r="BHY275" s="88"/>
      <c r="BHZ275" s="12"/>
      <c r="BIA275" s="12"/>
      <c r="BIB275" s="88"/>
      <c r="BIC275" s="88"/>
      <c r="BID275" s="11"/>
      <c r="BIE275" s="11"/>
      <c r="BIF275" s="89"/>
      <c r="BIG275" s="87"/>
      <c r="BIH275" s="90"/>
      <c r="BII275" s="91"/>
      <c r="BIJ275" s="86"/>
      <c r="BIK275" s="87"/>
      <c r="BIL275" s="87"/>
      <c r="BIM275" s="87"/>
      <c r="BIN275" s="87"/>
      <c r="BIO275" s="88"/>
      <c r="BIP275" s="12"/>
      <c r="BIQ275" s="12"/>
      <c r="BIR275" s="88"/>
      <c r="BIS275" s="88"/>
      <c r="BIT275" s="11"/>
      <c r="BIU275" s="11"/>
      <c r="BIV275" s="89"/>
      <c r="BIW275" s="87"/>
      <c r="BIX275" s="90"/>
      <c r="BIY275" s="91"/>
      <c r="BIZ275" s="86"/>
      <c r="BJA275" s="87"/>
      <c r="BJB275" s="87"/>
      <c r="BJC275" s="87"/>
      <c r="BJD275" s="87"/>
      <c r="BJE275" s="88"/>
      <c r="BJF275" s="12"/>
      <c r="BJG275" s="12"/>
      <c r="BJH275" s="88"/>
      <c r="BJI275" s="88"/>
      <c r="BJJ275" s="11"/>
      <c r="BJK275" s="11"/>
      <c r="BJL275" s="89"/>
      <c r="BJM275" s="87"/>
      <c r="BJN275" s="90"/>
      <c r="BJO275" s="91"/>
      <c r="BJP275" s="86"/>
      <c r="BJQ275" s="87"/>
      <c r="BJR275" s="87"/>
      <c r="BJS275" s="87"/>
      <c r="BJT275" s="87"/>
      <c r="BJU275" s="88"/>
      <c r="BJV275" s="12"/>
      <c r="BJW275" s="12"/>
      <c r="BJX275" s="88"/>
      <c r="BJY275" s="88"/>
      <c r="BJZ275" s="11"/>
      <c r="BKA275" s="11"/>
      <c r="BKB275" s="89"/>
      <c r="BKC275" s="87"/>
      <c r="BKD275" s="90"/>
      <c r="BKE275" s="91"/>
      <c r="BKF275" s="86"/>
      <c r="BKG275" s="87"/>
      <c r="BKH275" s="87"/>
      <c r="BKI275" s="87"/>
      <c r="BKJ275" s="87"/>
      <c r="BKK275" s="88"/>
      <c r="BKL275" s="12"/>
      <c r="BKM275" s="12"/>
      <c r="BKN275" s="88"/>
      <c r="BKO275" s="88"/>
      <c r="BKP275" s="11"/>
      <c r="BKQ275" s="11"/>
      <c r="BKR275" s="89"/>
      <c r="BKS275" s="87"/>
      <c r="BKT275" s="90"/>
      <c r="BKU275" s="91"/>
      <c r="BKV275" s="86"/>
      <c r="BKW275" s="87"/>
      <c r="BKX275" s="87"/>
      <c r="BKY275" s="87"/>
      <c r="BKZ275" s="87"/>
      <c r="BLA275" s="88"/>
      <c r="BLB275" s="12"/>
      <c r="BLC275" s="12"/>
      <c r="BLD275" s="88"/>
      <c r="BLE275" s="88"/>
      <c r="BLF275" s="11"/>
      <c r="BLG275" s="11"/>
      <c r="BLH275" s="89"/>
      <c r="BLI275" s="87"/>
      <c r="BLJ275" s="90"/>
      <c r="BLK275" s="91"/>
      <c r="BLL275" s="86"/>
      <c r="BLM275" s="87"/>
      <c r="BLN275" s="87"/>
      <c r="BLO275" s="87"/>
      <c r="BLP275" s="87"/>
      <c r="BLQ275" s="88"/>
      <c r="BLR275" s="12"/>
      <c r="BLS275" s="12"/>
      <c r="BLT275" s="88"/>
      <c r="BLU275" s="88"/>
      <c r="BLV275" s="11"/>
      <c r="BLW275" s="11"/>
      <c r="BLX275" s="89"/>
      <c r="BLY275" s="87"/>
      <c r="BLZ275" s="90"/>
      <c r="BMA275" s="91"/>
      <c r="BMB275" s="86"/>
      <c r="BMC275" s="87"/>
      <c r="BMD275" s="87"/>
      <c r="BME275" s="87"/>
      <c r="BMF275" s="87"/>
      <c r="BMG275" s="88"/>
      <c r="BMH275" s="12"/>
      <c r="BMI275" s="12"/>
      <c r="BMJ275" s="88"/>
      <c r="BMK275" s="88"/>
      <c r="BML275" s="11"/>
      <c r="BMM275" s="11"/>
      <c r="BMN275" s="89"/>
      <c r="BMO275" s="87"/>
      <c r="BMP275" s="90"/>
      <c r="BMQ275" s="91"/>
      <c r="BMR275" s="86"/>
      <c r="BMS275" s="87"/>
      <c r="BMT275" s="87"/>
      <c r="BMU275" s="87"/>
      <c r="BMV275" s="87"/>
      <c r="BMW275" s="88"/>
      <c r="BMX275" s="12"/>
      <c r="BMY275" s="12"/>
      <c r="BMZ275" s="88"/>
      <c r="BNA275" s="88"/>
      <c r="BNB275" s="11"/>
      <c r="BNC275" s="11"/>
      <c r="BND275" s="89"/>
      <c r="BNE275" s="87"/>
      <c r="BNF275" s="90"/>
      <c r="BNG275" s="91"/>
      <c r="BNH275" s="86"/>
      <c r="BNI275" s="87"/>
      <c r="BNJ275" s="87"/>
      <c r="BNK275" s="87"/>
      <c r="BNL275" s="87"/>
      <c r="BNM275" s="88"/>
      <c r="BNN275" s="12"/>
      <c r="BNO275" s="12"/>
      <c r="BNP275" s="88"/>
      <c r="BNQ275" s="88"/>
      <c r="BNR275" s="11"/>
      <c r="BNS275" s="11"/>
      <c r="BNT275" s="89"/>
      <c r="BNU275" s="87"/>
      <c r="BNV275" s="90"/>
      <c r="BNW275" s="91"/>
      <c r="BNX275" s="86"/>
      <c r="BNY275" s="87"/>
      <c r="BNZ275" s="87"/>
      <c r="BOA275" s="87"/>
      <c r="BOB275" s="87"/>
      <c r="BOC275" s="88"/>
      <c r="BOD275" s="12"/>
      <c r="BOE275" s="12"/>
      <c r="BOF275" s="88"/>
      <c r="BOG275" s="88"/>
      <c r="BOH275" s="11"/>
      <c r="BOI275" s="11"/>
      <c r="BOJ275" s="89"/>
      <c r="BOK275" s="87"/>
      <c r="BOL275" s="90"/>
      <c r="BOM275" s="91"/>
      <c r="BON275" s="86"/>
      <c r="BOO275" s="87"/>
      <c r="BOP275" s="87"/>
      <c r="BOQ275" s="87"/>
      <c r="BOR275" s="87"/>
      <c r="BOS275" s="88"/>
      <c r="BOT275" s="12"/>
      <c r="BOU275" s="12"/>
      <c r="BOV275" s="88"/>
      <c r="BOW275" s="88"/>
      <c r="BOX275" s="11"/>
      <c r="BOY275" s="11"/>
      <c r="BOZ275" s="89"/>
      <c r="BPA275" s="87"/>
      <c r="BPB275" s="90"/>
      <c r="BPC275" s="91"/>
      <c r="BPD275" s="86"/>
      <c r="BPE275" s="87"/>
      <c r="BPF275" s="87"/>
      <c r="BPG275" s="87"/>
      <c r="BPH275" s="87"/>
      <c r="BPI275" s="88"/>
      <c r="BPJ275" s="12"/>
      <c r="BPK275" s="12"/>
      <c r="BPL275" s="88"/>
      <c r="BPM275" s="88"/>
      <c r="BPN275" s="11"/>
      <c r="BPO275" s="11"/>
      <c r="BPP275" s="89"/>
      <c r="BPQ275" s="87"/>
      <c r="BPR275" s="90"/>
      <c r="BPS275" s="91"/>
      <c r="BPT275" s="86"/>
      <c r="BPU275" s="87"/>
      <c r="BPV275" s="87"/>
      <c r="BPW275" s="87"/>
      <c r="BPX275" s="87"/>
      <c r="BPY275" s="88"/>
      <c r="BPZ275" s="12"/>
      <c r="BQA275" s="12"/>
      <c r="BQB275" s="88"/>
      <c r="BQC275" s="88"/>
      <c r="BQD275" s="11"/>
      <c r="BQE275" s="11"/>
      <c r="BQF275" s="89"/>
      <c r="BQG275" s="87"/>
      <c r="BQH275" s="90"/>
      <c r="BQI275" s="91"/>
      <c r="BQJ275" s="86"/>
      <c r="BQK275" s="87"/>
      <c r="BQL275" s="87"/>
      <c r="BQM275" s="87"/>
      <c r="BQN275" s="87"/>
      <c r="BQO275" s="88"/>
      <c r="BQP275" s="12"/>
      <c r="BQQ275" s="12"/>
      <c r="BQR275" s="88"/>
      <c r="BQS275" s="88"/>
      <c r="BQT275" s="11"/>
      <c r="BQU275" s="11"/>
      <c r="BQV275" s="89"/>
      <c r="BQW275" s="87"/>
      <c r="BQX275" s="90"/>
      <c r="BQY275" s="91"/>
      <c r="BQZ275" s="86"/>
      <c r="BRA275" s="87"/>
      <c r="BRB275" s="87"/>
      <c r="BRC275" s="87"/>
      <c r="BRD275" s="87"/>
      <c r="BRE275" s="88"/>
      <c r="BRF275" s="12"/>
      <c r="BRG275" s="12"/>
      <c r="BRH275" s="88"/>
      <c r="BRI275" s="88"/>
      <c r="BRJ275" s="11"/>
      <c r="BRK275" s="11"/>
      <c r="BRL275" s="89"/>
      <c r="BRM275" s="87"/>
      <c r="BRN275" s="90"/>
      <c r="BRO275" s="91"/>
      <c r="BRP275" s="86"/>
      <c r="BRQ275" s="87"/>
      <c r="BRR275" s="87"/>
      <c r="BRS275" s="87"/>
      <c r="BRT275" s="87"/>
      <c r="BRU275" s="88"/>
      <c r="BRV275" s="12"/>
      <c r="BRW275" s="12"/>
      <c r="BRX275" s="88"/>
      <c r="BRY275" s="88"/>
      <c r="BRZ275" s="11"/>
      <c r="BSA275" s="11"/>
      <c r="BSB275" s="89"/>
      <c r="BSC275" s="87"/>
      <c r="BSD275" s="90"/>
      <c r="BSE275" s="91"/>
      <c r="BSF275" s="86"/>
      <c r="BSG275" s="87"/>
      <c r="BSH275" s="87"/>
      <c r="BSI275" s="87"/>
      <c r="BSJ275" s="87"/>
      <c r="BSK275" s="88"/>
      <c r="BSL275" s="12"/>
      <c r="BSM275" s="12"/>
      <c r="BSN275" s="88"/>
      <c r="BSO275" s="88"/>
      <c r="BSP275" s="11"/>
      <c r="BSQ275" s="11"/>
      <c r="BSR275" s="89"/>
      <c r="BSS275" s="87"/>
      <c r="BST275" s="90"/>
      <c r="BSU275" s="91"/>
      <c r="BSV275" s="86"/>
      <c r="BSW275" s="87"/>
      <c r="BSX275" s="87"/>
      <c r="BSY275" s="87"/>
      <c r="BSZ275" s="87"/>
      <c r="BTA275" s="88"/>
      <c r="BTB275" s="12"/>
      <c r="BTC275" s="12"/>
      <c r="BTD275" s="88"/>
      <c r="BTE275" s="88"/>
      <c r="BTF275" s="11"/>
      <c r="BTG275" s="11"/>
      <c r="BTH275" s="89"/>
      <c r="BTI275" s="87"/>
      <c r="BTJ275" s="90"/>
      <c r="BTK275" s="91"/>
      <c r="BTL275" s="86"/>
      <c r="BTM275" s="87"/>
      <c r="BTN275" s="87"/>
      <c r="BTO275" s="87"/>
      <c r="BTP275" s="87"/>
      <c r="BTQ275" s="88"/>
      <c r="BTR275" s="12"/>
      <c r="BTS275" s="12"/>
      <c r="BTT275" s="88"/>
      <c r="BTU275" s="88"/>
      <c r="BTV275" s="11"/>
      <c r="BTW275" s="11"/>
      <c r="BTX275" s="89"/>
      <c r="BTY275" s="87"/>
      <c r="BTZ275" s="90"/>
      <c r="BUA275" s="91"/>
      <c r="BUB275" s="86"/>
      <c r="BUC275" s="87"/>
      <c r="BUD275" s="87"/>
      <c r="BUE275" s="87"/>
      <c r="BUF275" s="87"/>
      <c r="BUG275" s="88"/>
      <c r="BUH275" s="12"/>
      <c r="BUI275" s="12"/>
      <c r="BUJ275" s="88"/>
      <c r="BUK275" s="88"/>
      <c r="BUL275" s="11"/>
      <c r="BUM275" s="11"/>
      <c r="BUN275" s="89"/>
      <c r="BUO275" s="87"/>
      <c r="BUP275" s="90"/>
      <c r="BUQ275" s="91"/>
      <c r="BUR275" s="86"/>
      <c r="BUS275" s="87"/>
      <c r="BUT275" s="87"/>
      <c r="BUU275" s="87"/>
      <c r="BUV275" s="87"/>
      <c r="BUW275" s="88"/>
      <c r="BUX275" s="12"/>
      <c r="BUY275" s="12"/>
      <c r="BUZ275" s="88"/>
      <c r="BVA275" s="88"/>
      <c r="BVB275" s="11"/>
      <c r="BVC275" s="11"/>
      <c r="BVD275" s="89"/>
      <c r="BVE275" s="87"/>
      <c r="BVF275" s="90"/>
      <c r="BVG275" s="91"/>
      <c r="BVH275" s="86"/>
      <c r="BVI275" s="87"/>
      <c r="BVJ275" s="87"/>
      <c r="BVK275" s="87"/>
      <c r="BVL275" s="87"/>
      <c r="BVM275" s="88"/>
      <c r="BVN275" s="12"/>
      <c r="BVO275" s="12"/>
      <c r="BVP275" s="88"/>
      <c r="BVQ275" s="88"/>
      <c r="BVR275" s="11"/>
      <c r="BVS275" s="11"/>
      <c r="BVT275" s="89"/>
      <c r="BVU275" s="87"/>
      <c r="BVV275" s="90"/>
      <c r="BVW275" s="91"/>
      <c r="BVX275" s="86"/>
      <c r="BVY275" s="87"/>
      <c r="BVZ275" s="87"/>
      <c r="BWA275" s="87"/>
      <c r="BWB275" s="87"/>
      <c r="BWC275" s="88"/>
      <c r="BWD275" s="12"/>
      <c r="BWE275" s="12"/>
      <c r="BWF275" s="88"/>
      <c r="BWG275" s="88"/>
      <c r="BWH275" s="11"/>
      <c r="BWI275" s="11"/>
      <c r="BWJ275" s="89"/>
      <c r="BWK275" s="87"/>
      <c r="BWL275" s="90"/>
      <c r="BWM275" s="91"/>
      <c r="BWN275" s="86"/>
      <c r="BWO275" s="87"/>
      <c r="BWP275" s="87"/>
      <c r="BWQ275" s="87"/>
      <c r="BWR275" s="87"/>
      <c r="BWS275" s="88"/>
      <c r="BWT275" s="12"/>
      <c r="BWU275" s="12"/>
      <c r="BWV275" s="88"/>
      <c r="BWW275" s="88"/>
      <c r="BWX275" s="11"/>
      <c r="BWY275" s="11"/>
      <c r="BWZ275" s="89"/>
      <c r="BXA275" s="87"/>
      <c r="BXB275" s="90"/>
      <c r="BXC275" s="91"/>
      <c r="BXD275" s="86"/>
      <c r="BXE275" s="87"/>
      <c r="BXF275" s="87"/>
      <c r="BXG275" s="87"/>
      <c r="BXH275" s="87"/>
      <c r="BXI275" s="88"/>
      <c r="BXJ275" s="12"/>
      <c r="BXK275" s="12"/>
      <c r="BXL275" s="88"/>
      <c r="BXM275" s="88"/>
      <c r="BXN275" s="11"/>
      <c r="BXO275" s="11"/>
      <c r="BXP275" s="89"/>
      <c r="BXQ275" s="87"/>
      <c r="BXR275" s="90"/>
      <c r="BXS275" s="91"/>
      <c r="BXT275" s="86"/>
      <c r="BXU275" s="87"/>
      <c r="BXV275" s="87"/>
      <c r="BXW275" s="87"/>
      <c r="BXX275" s="87"/>
      <c r="BXY275" s="88"/>
      <c r="BXZ275" s="12"/>
      <c r="BYA275" s="12"/>
      <c r="BYB275" s="88"/>
      <c r="BYC275" s="88"/>
      <c r="BYD275" s="11"/>
      <c r="BYE275" s="11"/>
      <c r="BYF275" s="89"/>
      <c r="BYG275" s="87"/>
      <c r="BYH275" s="90"/>
      <c r="BYI275" s="91"/>
      <c r="BYJ275" s="86"/>
      <c r="BYK275" s="87"/>
      <c r="BYL275" s="87"/>
      <c r="BYM275" s="87"/>
      <c r="BYN275" s="87"/>
      <c r="BYO275" s="88"/>
      <c r="BYP275" s="12"/>
      <c r="BYQ275" s="12"/>
      <c r="BYR275" s="88"/>
      <c r="BYS275" s="88"/>
      <c r="BYT275" s="11"/>
      <c r="BYU275" s="11"/>
      <c r="BYV275" s="89"/>
      <c r="BYW275" s="87"/>
      <c r="BYX275" s="90"/>
      <c r="BYY275" s="91"/>
      <c r="BYZ275" s="86"/>
      <c r="BZA275" s="87"/>
      <c r="BZB275" s="87"/>
      <c r="BZC275" s="87"/>
      <c r="BZD275" s="87"/>
      <c r="BZE275" s="88"/>
      <c r="BZF275" s="12"/>
      <c r="BZG275" s="12"/>
      <c r="BZH275" s="88"/>
      <c r="BZI275" s="88"/>
      <c r="BZJ275" s="11"/>
      <c r="BZK275" s="11"/>
      <c r="BZL275" s="89"/>
      <c r="BZM275" s="87"/>
      <c r="BZN275" s="90"/>
      <c r="BZO275" s="91"/>
      <c r="BZP275" s="86"/>
      <c r="BZQ275" s="87"/>
      <c r="BZR275" s="87"/>
      <c r="BZS275" s="87"/>
      <c r="BZT275" s="87"/>
      <c r="BZU275" s="88"/>
      <c r="BZV275" s="12"/>
      <c r="BZW275" s="12"/>
      <c r="BZX275" s="88"/>
      <c r="BZY275" s="88"/>
      <c r="BZZ275" s="11"/>
      <c r="CAA275" s="11"/>
      <c r="CAB275" s="89"/>
      <c r="CAC275" s="87"/>
      <c r="CAD275" s="90"/>
      <c r="CAE275" s="91"/>
      <c r="CAF275" s="86"/>
      <c r="CAG275" s="87"/>
      <c r="CAH275" s="87"/>
      <c r="CAI275" s="87"/>
      <c r="CAJ275" s="87"/>
      <c r="CAK275" s="88"/>
      <c r="CAL275" s="12"/>
      <c r="CAM275" s="12"/>
      <c r="CAN275" s="88"/>
      <c r="CAO275" s="88"/>
      <c r="CAP275" s="11"/>
      <c r="CAQ275" s="11"/>
      <c r="CAR275" s="89"/>
      <c r="CAS275" s="87"/>
      <c r="CAT275" s="90"/>
      <c r="CAU275" s="91"/>
      <c r="CAV275" s="86"/>
      <c r="CAW275" s="87"/>
      <c r="CAX275" s="87"/>
      <c r="CAY275" s="87"/>
      <c r="CAZ275" s="87"/>
      <c r="CBA275" s="88"/>
      <c r="CBB275" s="12"/>
      <c r="CBC275" s="12"/>
      <c r="CBD275" s="88"/>
      <c r="CBE275" s="88"/>
      <c r="CBF275" s="11"/>
      <c r="CBG275" s="11"/>
      <c r="CBH275" s="89"/>
      <c r="CBI275" s="87"/>
      <c r="CBJ275" s="90"/>
      <c r="CBK275" s="91"/>
      <c r="CBL275" s="86"/>
      <c r="CBM275" s="87"/>
      <c r="CBN275" s="87"/>
      <c r="CBO275" s="87"/>
      <c r="CBP275" s="87"/>
      <c r="CBQ275" s="88"/>
      <c r="CBR275" s="12"/>
      <c r="CBS275" s="12"/>
      <c r="CBT275" s="88"/>
      <c r="CBU275" s="88"/>
      <c r="CBV275" s="11"/>
      <c r="CBW275" s="11"/>
      <c r="CBX275" s="89"/>
      <c r="CBY275" s="87"/>
      <c r="CBZ275" s="90"/>
      <c r="CCA275" s="91"/>
      <c r="CCB275" s="86"/>
      <c r="CCC275" s="87"/>
      <c r="CCD275" s="87"/>
      <c r="CCE275" s="87"/>
      <c r="CCF275" s="87"/>
      <c r="CCG275" s="88"/>
      <c r="CCH275" s="12"/>
      <c r="CCI275" s="12"/>
      <c r="CCJ275" s="88"/>
      <c r="CCK275" s="88"/>
      <c r="CCL275" s="11"/>
      <c r="CCM275" s="11"/>
      <c r="CCN275" s="89"/>
      <c r="CCO275" s="87"/>
      <c r="CCP275" s="90"/>
      <c r="CCQ275" s="91"/>
      <c r="CCR275" s="86"/>
      <c r="CCS275" s="87"/>
      <c r="CCT275" s="87"/>
      <c r="CCU275" s="87"/>
      <c r="CCV275" s="87"/>
      <c r="CCW275" s="88"/>
      <c r="CCX275" s="12"/>
      <c r="CCY275" s="12"/>
      <c r="CCZ275" s="88"/>
      <c r="CDA275" s="88"/>
      <c r="CDB275" s="11"/>
      <c r="CDC275" s="11"/>
      <c r="CDD275" s="89"/>
      <c r="CDE275" s="87"/>
      <c r="CDF275" s="90"/>
      <c r="CDG275" s="91"/>
      <c r="CDH275" s="86"/>
      <c r="CDI275" s="87"/>
      <c r="CDJ275" s="87"/>
      <c r="CDK275" s="87"/>
      <c r="CDL275" s="87"/>
      <c r="CDM275" s="88"/>
      <c r="CDN275" s="12"/>
      <c r="CDO275" s="12"/>
      <c r="CDP275" s="88"/>
      <c r="CDQ275" s="88"/>
      <c r="CDR275" s="11"/>
      <c r="CDS275" s="11"/>
      <c r="CDT275" s="89"/>
      <c r="CDU275" s="87"/>
      <c r="CDV275" s="90"/>
      <c r="CDW275" s="91"/>
      <c r="CDX275" s="86"/>
      <c r="CDY275" s="87"/>
      <c r="CDZ275" s="87"/>
      <c r="CEA275" s="87"/>
      <c r="CEB275" s="87"/>
      <c r="CEC275" s="88"/>
      <c r="CED275" s="12"/>
      <c r="CEE275" s="12"/>
      <c r="CEF275" s="88"/>
      <c r="CEG275" s="88"/>
      <c r="CEH275" s="11"/>
      <c r="CEI275" s="11"/>
      <c r="CEJ275" s="89"/>
      <c r="CEK275" s="87"/>
      <c r="CEL275" s="90"/>
      <c r="CEM275" s="91"/>
      <c r="CEN275" s="86"/>
      <c r="CEO275" s="87"/>
      <c r="CEP275" s="87"/>
      <c r="CEQ275" s="87"/>
      <c r="CER275" s="87"/>
      <c r="CES275" s="88"/>
      <c r="CET275" s="12"/>
      <c r="CEU275" s="12"/>
      <c r="CEV275" s="88"/>
      <c r="CEW275" s="88"/>
      <c r="CEX275" s="11"/>
      <c r="CEY275" s="11"/>
      <c r="CEZ275" s="89"/>
      <c r="CFA275" s="87"/>
      <c r="CFB275" s="90"/>
      <c r="CFC275" s="91"/>
      <c r="CFD275" s="86"/>
      <c r="CFE275" s="87"/>
      <c r="CFF275" s="87"/>
      <c r="CFG275" s="87"/>
      <c r="CFH275" s="87"/>
      <c r="CFI275" s="88"/>
      <c r="CFJ275" s="12"/>
      <c r="CFK275" s="12"/>
      <c r="CFL275" s="88"/>
      <c r="CFM275" s="88"/>
      <c r="CFN275" s="11"/>
      <c r="CFO275" s="11"/>
      <c r="CFP275" s="89"/>
      <c r="CFQ275" s="87"/>
      <c r="CFR275" s="90"/>
      <c r="CFS275" s="91"/>
      <c r="CFT275" s="86"/>
      <c r="CFU275" s="87"/>
      <c r="CFV275" s="87"/>
      <c r="CFW275" s="87"/>
      <c r="CFX275" s="87"/>
      <c r="CFY275" s="88"/>
      <c r="CFZ275" s="12"/>
      <c r="CGA275" s="12"/>
      <c r="CGB275" s="88"/>
      <c r="CGC275" s="88"/>
      <c r="CGD275" s="11"/>
      <c r="CGE275" s="11"/>
      <c r="CGF275" s="89"/>
      <c r="CGG275" s="87"/>
      <c r="CGH275" s="90"/>
      <c r="CGI275" s="91"/>
      <c r="CGJ275" s="86"/>
      <c r="CGK275" s="87"/>
      <c r="CGL275" s="87"/>
      <c r="CGM275" s="87"/>
      <c r="CGN275" s="87"/>
      <c r="CGO275" s="88"/>
      <c r="CGP275" s="12"/>
      <c r="CGQ275" s="12"/>
      <c r="CGR275" s="88"/>
      <c r="CGS275" s="88"/>
      <c r="CGT275" s="11"/>
      <c r="CGU275" s="11"/>
      <c r="CGV275" s="89"/>
      <c r="CGW275" s="87"/>
      <c r="CGX275" s="90"/>
      <c r="CGY275" s="91"/>
      <c r="CGZ275" s="86"/>
      <c r="CHA275" s="87"/>
      <c r="CHB275" s="87"/>
      <c r="CHC275" s="87"/>
      <c r="CHD275" s="87"/>
      <c r="CHE275" s="88"/>
      <c r="CHF275" s="12"/>
      <c r="CHG275" s="12"/>
      <c r="CHH275" s="88"/>
      <c r="CHI275" s="88"/>
      <c r="CHJ275" s="11"/>
      <c r="CHK275" s="11"/>
      <c r="CHL275" s="89"/>
      <c r="CHM275" s="87"/>
      <c r="CHN275" s="90"/>
      <c r="CHO275" s="91"/>
      <c r="CHP275" s="86"/>
      <c r="CHQ275" s="87"/>
      <c r="CHR275" s="87"/>
      <c r="CHS275" s="87"/>
      <c r="CHT275" s="87"/>
      <c r="CHU275" s="88"/>
      <c r="CHV275" s="12"/>
      <c r="CHW275" s="12"/>
      <c r="CHX275" s="88"/>
      <c r="CHY275" s="88"/>
      <c r="CHZ275" s="11"/>
      <c r="CIA275" s="11"/>
      <c r="CIB275" s="89"/>
      <c r="CIC275" s="87"/>
      <c r="CID275" s="90"/>
      <c r="CIE275" s="91"/>
      <c r="CIF275" s="86"/>
      <c r="CIG275" s="87"/>
      <c r="CIH275" s="87"/>
      <c r="CII275" s="87"/>
      <c r="CIJ275" s="87"/>
      <c r="CIK275" s="88"/>
      <c r="CIL275" s="12"/>
      <c r="CIM275" s="12"/>
      <c r="CIN275" s="88"/>
      <c r="CIO275" s="88"/>
      <c r="CIP275" s="11"/>
      <c r="CIQ275" s="11"/>
      <c r="CIR275" s="89"/>
      <c r="CIS275" s="87"/>
      <c r="CIT275" s="90"/>
      <c r="CIU275" s="91"/>
      <c r="CIV275" s="86"/>
      <c r="CIW275" s="87"/>
      <c r="CIX275" s="87"/>
      <c r="CIY275" s="87"/>
      <c r="CIZ275" s="87"/>
      <c r="CJA275" s="88"/>
      <c r="CJB275" s="12"/>
      <c r="CJC275" s="12"/>
      <c r="CJD275" s="88"/>
      <c r="CJE275" s="88"/>
      <c r="CJF275" s="11"/>
      <c r="CJG275" s="11"/>
      <c r="CJH275" s="89"/>
      <c r="CJI275" s="87"/>
      <c r="CJJ275" s="90"/>
      <c r="CJK275" s="91"/>
      <c r="CJL275" s="86"/>
      <c r="CJM275" s="87"/>
      <c r="CJN275" s="87"/>
      <c r="CJO275" s="87"/>
      <c r="CJP275" s="87"/>
      <c r="CJQ275" s="88"/>
      <c r="CJR275" s="12"/>
      <c r="CJS275" s="12"/>
      <c r="CJT275" s="88"/>
      <c r="CJU275" s="88"/>
      <c r="CJV275" s="11"/>
      <c r="CJW275" s="11"/>
      <c r="CJX275" s="89"/>
      <c r="CJY275" s="87"/>
      <c r="CJZ275" s="90"/>
      <c r="CKA275" s="91"/>
      <c r="CKB275" s="86"/>
      <c r="CKC275" s="87"/>
      <c r="CKD275" s="87"/>
      <c r="CKE275" s="87"/>
      <c r="CKF275" s="87"/>
      <c r="CKG275" s="88"/>
      <c r="CKH275" s="12"/>
      <c r="CKI275" s="12"/>
      <c r="CKJ275" s="88"/>
      <c r="CKK275" s="88"/>
      <c r="CKL275" s="11"/>
      <c r="CKM275" s="11"/>
      <c r="CKN275" s="89"/>
      <c r="CKO275" s="87"/>
      <c r="CKP275" s="90"/>
      <c r="CKQ275" s="91"/>
      <c r="CKR275" s="86"/>
      <c r="CKS275" s="87"/>
      <c r="CKT275" s="87"/>
      <c r="CKU275" s="87"/>
      <c r="CKV275" s="87"/>
      <c r="CKW275" s="88"/>
      <c r="CKX275" s="12"/>
      <c r="CKY275" s="12"/>
      <c r="CKZ275" s="88"/>
      <c r="CLA275" s="88"/>
      <c r="CLB275" s="11"/>
      <c r="CLC275" s="11"/>
      <c r="CLD275" s="89"/>
      <c r="CLE275" s="87"/>
      <c r="CLF275" s="90"/>
      <c r="CLG275" s="91"/>
      <c r="CLH275" s="86"/>
      <c r="CLI275" s="87"/>
      <c r="CLJ275" s="87"/>
      <c r="CLK275" s="87"/>
      <c r="CLL275" s="87"/>
      <c r="CLM275" s="88"/>
      <c r="CLN275" s="12"/>
      <c r="CLO275" s="12"/>
      <c r="CLP275" s="88"/>
      <c r="CLQ275" s="88"/>
      <c r="CLR275" s="11"/>
      <c r="CLS275" s="11"/>
      <c r="CLT275" s="89"/>
      <c r="CLU275" s="87"/>
      <c r="CLV275" s="90"/>
      <c r="CLW275" s="91"/>
      <c r="CLX275" s="86"/>
      <c r="CLY275" s="87"/>
      <c r="CLZ275" s="87"/>
      <c r="CMA275" s="87"/>
      <c r="CMB275" s="87"/>
      <c r="CMC275" s="88"/>
      <c r="CMD275" s="12"/>
      <c r="CME275" s="12"/>
      <c r="CMF275" s="88"/>
      <c r="CMG275" s="88"/>
      <c r="CMH275" s="11"/>
      <c r="CMI275" s="11"/>
      <c r="CMJ275" s="89"/>
      <c r="CMK275" s="87"/>
      <c r="CML275" s="90"/>
      <c r="CMM275" s="91"/>
      <c r="CMN275" s="86"/>
      <c r="CMO275" s="87"/>
      <c r="CMP275" s="87"/>
      <c r="CMQ275" s="87"/>
      <c r="CMR275" s="87"/>
      <c r="CMS275" s="88"/>
      <c r="CMT275" s="12"/>
      <c r="CMU275" s="12"/>
      <c r="CMV275" s="88"/>
      <c r="CMW275" s="88"/>
      <c r="CMX275" s="11"/>
      <c r="CMY275" s="11"/>
      <c r="CMZ275" s="89"/>
      <c r="CNA275" s="87"/>
      <c r="CNB275" s="90"/>
      <c r="CNC275" s="91"/>
      <c r="CND275" s="86"/>
      <c r="CNE275" s="87"/>
      <c r="CNF275" s="87"/>
      <c r="CNG275" s="87"/>
      <c r="CNH275" s="87"/>
      <c r="CNI275" s="88"/>
      <c r="CNJ275" s="12"/>
      <c r="CNK275" s="12"/>
      <c r="CNL275" s="88"/>
      <c r="CNM275" s="88"/>
      <c r="CNN275" s="11"/>
      <c r="CNO275" s="11"/>
      <c r="CNP275" s="89"/>
      <c r="CNQ275" s="87"/>
      <c r="CNR275" s="90"/>
      <c r="CNS275" s="91"/>
      <c r="CNT275" s="86"/>
      <c r="CNU275" s="87"/>
      <c r="CNV275" s="87"/>
      <c r="CNW275" s="87"/>
      <c r="CNX275" s="87"/>
      <c r="CNY275" s="88"/>
      <c r="CNZ275" s="12"/>
      <c r="COA275" s="12"/>
      <c r="COB275" s="88"/>
      <c r="COC275" s="88"/>
      <c r="COD275" s="11"/>
      <c r="COE275" s="11"/>
      <c r="COF275" s="89"/>
      <c r="COG275" s="87"/>
      <c r="COH275" s="90"/>
      <c r="COI275" s="91"/>
      <c r="COJ275" s="86"/>
      <c r="COK275" s="87"/>
      <c r="COL275" s="87"/>
      <c r="COM275" s="87"/>
      <c r="CON275" s="87"/>
      <c r="COO275" s="88"/>
      <c r="COP275" s="12"/>
      <c r="COQ275" s="12"/>
      <c r="COR275" s="88"/>
      <c r="COS275" s="88"/>
      <c r="COT275" s="11"/>
      <c r="COU275" s="11"/>
      <c r="COV275" s="89"/>
      <c r="COW275" s="87"/>
      <c r="COX275" s="90"/>
      <c r="COY275" s="91"/>
      <c r="COZ275" s="86"/>
      <c r="CPA275" s="87"/>
      <c r="CPB275" s="87"/>
      <c r="CPC275" s="87"/>
      <c r="CPD275" s="87"/>
      <c r="CPE275" s="88"/>
      <c r="CPF275" s="12"/>
      <c r="CPG275" s="12"/>
      <c r="CPH275" s="88"/>
      <c r="CPI275" s="88"/>
      <c r="CPJ275" s="11"/>
      <c r="CPK275" s="11"/>
      <c r="CPL275" s="89"/>
      <c r="CPM275" s="87"/>
      <c r="CPN275" s="90"/>
      <c r="CPO275" s="91"/>
      <c r="CPP275" s="86"/>
      <c r="CPQ275" s="87"/>
      <c r="CPR275" s="87"/>
      <c r="CPS275" s="87"/>
      <c r="CPT275" s="87"/>
      <c r="CPU275" s="88"/>
      <c r="CPV275" s="12"/>
      <c r="CPW275" s="12"/>
      <c r="CPX275" s="88"/>
      <c r="CPY275" s="88"/>
      <c r="CPZ275" s="11"/>
      <c r="CQA275" s="11"/>
      <c r="CQB275" s="89"/>
      <c r="CQC275" s="87"/>
      <c r="CQD275" s="90"/>
      <c r="CQE275" s="91"/>
      <c r="CQF275" s="86"/>
      <c r="CQG275" s="87"/>
      <c r="CQH275" s="87"/>
      <c r="CQI275" s="87"/>
      <c r="CQJ275" s="87"/>
      <c r="CQK275" s="88"/>
      <c r="CQL275" s="12"/>
      <c r="CQM275" s="12"/>
      <c r="CQN275" s="88"/>
      <c r="CQO275" s="88"/>
      <c r="CQP275" s="11"/>
      <c r="CQQ275" s="11"/>
      <c r="CQR275" s="89"/>
      <c r="CQS275" s="87"/>
      <c r="CQT275" s="90"/>
      <c r="CQU275" s="91"/>
      <c r="CQV275" s="86"/>
      <c r="CQW275" s="87"/>
      <c r="CQX275" s="87"/>
      <c r="CQY275" s="87"/>
      <c r="CQZ275" s="87"/>
      <c r="CRA275" s="88"/>
      <c r="CRB275" s="12"/>
      <c r="CRC275" s="12"/>
      <c r="CRD275" s="88"/>
      <c r="CRE275" s="88"/>
      <c r="CRF275" s="11"/>
      <c r="CRG275" s="11"/>
      <c r="CRH275" s="89"/>
      <c r="CRI275" s="87"/>
      <c r="CRJ275" s="90"/>
      <c r="CRK275" s="91"/>
      <c r="CRL275" s="86"/>
      <c r="CRM275" s="87"/>
      <c r="CRN275" s="87"/>
      <c r="CRO275" s="87"/>
      <c r="CRP275" s="87"/>
      <c r="CRQ275" s="88"/>
      <c r="CRR275" s="12"/>
      <c r="CRS275" s="12"/>
      <c r="CRT275" s="88"/>
      <c r="CRU275" s="88"/>
      <c r="CRV275" s="11"/>
      <c r="CRW275" s="11"/>
      <c r="CRX275" s="89"/>
      <c r="CRY275" s="87"/>
      <c r="CRZ275" s="90"/>
      <c r="CSA275" s="91"/>
      <c r="CSB275" s="86"/>
      <c r="CSC275" s="87"/>
      <c r="CSD275" s="87"/>
      <c r="CSE275" s="87"/>
      <c r="CSF275" s="87"/>
      <c r="CSG275" s="88"/>
      <c r="CSH275" s="12"/>
      <c r="CSI275" s="12"/>
      <c r="CSJ275" s="88"/>
      <c r="CSK275" s="88"/>
      <c r="CSL275" s="11"/>
      <c r="CSM275" s="11"/>
      <c r="CSN275" s="89"/>
      <c r="CSO275" s="87"/>
      <c r="CSP275" s="90"/>
      <c r="CSQ275" s="91"/>
      <c r="CSR275" s="86"/>
      <c r="CSS275" s="87"/>
      <c r="CST275" s="87"/>
      <c r="CSU275" s="87"/>
      <c r="CSV275" s="87"/>
      <c r="CSW275" s="88"/>
      <c r="CSX275" s="12"/>
      <c r="CSY275" s="12"/>
      <c r="CSZ275" s="88"/>
      <c r="CTA275" s="88"/>
      <c r="CTB275" s="11"/>
      <c r="CTC275" s="11"/>
      <c r="CTD275" s="89"/>
      <c r="CTE275" s="87"/>
      <c r="CTF275" s="90"/>
      <c r="CTG275" s="91"/>
      <c r="CTH275" s="86"/>
      <c r="CTI275" s="87"/>
      <c r="CTJ275" s="87"/>
      <c r="CTK275" s="87"/>
      <c r="CTL275" s="87"/>
      <c r="CTM275" s="88"/>
      <c r="CTN275" s="12"/>
      <c r="CTO275" s="12"/>
      <c r="CTP275" s="88"/>
      <c r="CTQ275" s="88"/>
      <c r="CTR275" s="11"/>
      <c r="CTS275" s="11"/>
      <c r="CTT275" s="89"/>
      <c r="CTU275" s="87"/>
      <c r="CTV275" s="90"/>
      <c r="CTW275" s="91"/>
      <c r="CTX275" s="86"/>
      <c r="CTY275" s="87"/>
      <c r="CTZ275" s="87"/>
      <c r="CUA275" s="87"/>
      <c r="CUB275" s="87"/>
      <c r="CUC275" s="88"/>
      <c r="CUD275" s="12"/>
      <c r="CUE275" s="12"/>
      <c r="CUF275" s="88"/>
      <c r="CUG275" s="88"/>
      <c r="CUH275" s="11"/>
      <c r="CUI275" s="11"/>
      <c r="CUJ275" s="89"/>
      <c r="CUK275" s="87"/>
      <c r="CUL275" s="90"/>
      <c r="CUM275" s="91"/>
      <c r="CUN275" s="86"/>
      <c r="CUO275" s="87"/>
      <c r="CUP275" s="87"/>
      <c r="CUQ275" s="87"/>
      <c r="CUR275" s="87"/>
      <c r="CUS275" s="88"/>
      <c r="CUT275" s="12"/>
      <c r="CUU275" s="12"/>
      <c r="CUV275" s="88"/>
      <c r="CUW275" s="88"/>
      <c r="CUX275" s="11"/>
      <c r="CUY275" s="11"/>
      <c r="CUZ275" s="89"/>
      <c r="CVA275" s="87"/>
      <c r="CVB275" s="90"/>
      <c r="CVC275" s="91"/>
      <c r="CVD275" s="86"/>
      <c r="CVE275" s="87"/>
      <c r="CVF275" s="87"/>
      <c r="CVG275" s="87"/>
      <c r="CVH275" s="87"/>
      <c r="CVI275" s="88"/>
      <c r="CVJ275" s="12"/>
      <c r="CVK275" s="12"/>
      <c r="CVL275" s="88"/>
      <c r="CVM275" s="88"/>
      <c r="CVN275" s="11"/>
      <c r="CVO275" s="11"/>
      <c r="CVP275" s="89"/>
      <c r="CVQ275" s="87"/>
      <c r="CVR275" s="90"/>
      <c r="CVS275" s="91"/>
      <c r="CVT275" s="86"/>
      <c r="CVU275" s="87"/>
      <c r="CVV275" s="87"/>
      <c r="CVW275" s="87"/>
      <c r="CVX275" s="87"/>
      <c r="CVY275" s="88"/>
      <c r="CVZ275" s="12"/>
      <c r="CWA275" s="12"/>
      <c r="CWB275" s="88"/>
      <c r="CWC275" s="88"/>
      <c r="CWD275" s="11"/>
      <c r="CWE275" s="11"/>
      <c r="CWF275" s="89"/>
      <c r="CWG275" s="87"/>
      <c r="CWH275" s="90"/>
      <c r="CWI275" s="91"/>
      <c r="CWJ275" s="86"/>
      <c r="CWK275" s="87"/>
      <c r="CWL275" s="87"/>
      <c r="CWM275" s="87"/>
      <c r="CWN275" s="87"/>
      <c r="CWO275" s="88"/>
      <c r="CWP275" s="12"/>
      <c r="CWQ275" s="12"/>
      <c r="CWR275" s="88"/>
      <c r="CWS275" s="88"/>
      <c r="CWT275" s="11"/>
      <c r="CWU275" s="11"/>
      <c r="CWV275" s="89"/>
      <c r="CWW275" s="87"/>
      <c r="CWX275" s="90"/>
      <c r="CWY275" s="91"/>
      <c r="CWZ275" s="86"/>
      <c r="CXA275" s="87"/>
      <c r="CXB275" s="87"/>
      <c r="CXC275" s="87"/>
      <c r="CXD275" s="87"/>
      <c r="CXE275" s="88"/>
      <c r="CXF275" s="12"/>
      <c r="CXG275" s="12"/>
      <c r="CXH275" s="88"/>
      <c r="CXI275" s="88"/>
      <c r="CXJ275" s="11"/>
      <c r="CXK275" s="11"/>
      <c r="CXL275" s="89"/>
      <c r="CXM275" s="87"/>
      <c r="CXN275" s="90"/>
      <c r="CXO275" s="91"/>
      <c r="CXP275" s="86"/>
      <c r="CXQ275" s="87"/>
      <c r="CXR275" s="87"/>
      <c r="CXS275" s="87"/>
      <c r="CXT275" s="87"/>
      <c r="CXU275" s="88"/>
      <c r="CXV275" s="12"/>
      <c r="CXW275" s="12"/>
      <c r="CXX275" s="88"/>
      <c r="CXY275" s="88"/>
      <c r="CXZ275" s="11"/>
      <c r="CYA275" s="11"/>
      <c r="CYB275" s="89"/>
      <c r="CYC275" s="87"/>
      <c r="CYD275" s="90"/>
      <c r="CYE275" s="91"/>
      <c r="CYF275" s="86"/>
      <c r="CYG275" s="87"/>
      <c r="CYH275" s="87"/>
      <c r="CYI275" s="87"/>
      <c r="CYJ275" s="87"/>
      <c r="CYK275" s="88"/>
      <c r="CYL275" s="12"/>
      <c r="CYM275" s="12"/>
      <c r="CYN275" s="88"/>
      <c r="CYO275" s="88"/>
      <c r="CYP275" s="11"/>
      <c r="CYQ275" s="11"/>
      <c r="CYR275" s="89"/>
      <c r="CYS275" s="87"/>
      <c r="CYT275" s="90"/>
      <c r="CYU275" s="91"/>
      <c r="CYV275" s="86"/>
      <c r="CYW275" s="87"/>
      <c r="CYX275" s="87"/>
      <c r="CYY275" s="87"/>
      <c r="CYZ275" s="87"/>
      <c r="CZA275" s="88"/>
      <c r="CZB275" s="12"/>
      <c r="CZC275" s="12"/>
      <c r="CZD275" s="88"/>
      <c r="CZE275" s="88"/>
      <c r="CZF275" s="11"/>
      <c r="CZG275" s="11"/>
      <c r="CZH275" s="89"/>
      <c r="CZI275" s="87"/>
      <c r="CZJ275" s="90"/>
      <c r="CZK275" s="91"/>
      <c r="CZL275" s="86"/>
      <c r="CZM275" s="87"/>
      <c r="CZN275" s="87"/>
      <c r="CZO275" s="87"/>
      <c r="CZP275" s="87"/>
      <c r="CZQ275" s="88"/>
      <c r="CZR275" s="12"/>
      <c r="CZS275" s="12"/>
      <c r="CZT275" s="88"/>
      <c r="CZU275" s="88"/>
      <c r="CZV275" s="11"/>
      <c r="CZW275" s="11"/>
      <c r="CZX275" s="89"/>
      <c r="CZY275" s="87"/>
      <c r="CZZ275" s="90"/>
      <c r="DAA275" s="91"/>
      <c r="DAB275" s="86"/>
      <c r="DAC275" s="87"/>
      <c r="DAD275" s="87"/>
      <c r="DAE275" s="87"/>
      <c r="DAF275" s="87"/>
      <c r="DAG275" s="88"/>
      <c r="DAH275" s="12"/>
      <c r="DAI275" s="12"/>
      <c r="DAJ275" s="88"/>
      <c r="DAK275" s="88"/>
      <c r="DAL275" s="11"/>
      <c r="DAM275" s="11"/>
      <c r="DAN275" s="89"/>
      <c r="DAO275" s="87"/>
      <c r="DAP275" s="90"/>
      <c r="DAQ275" s="91"/>
      <c r="DAR275" s="86"/>
      <c r="DAS275" s="87"/>
      <c r="DAT275" s="87"/>
      <c r="DAU275" s="87"/>
      <c r="DAV275" s="87"/>
      <c r="DAW275" s="88"/>
      <c r="DAX275" s="12"/>
      <c r="DAY275" s="12"/>
      <c r="DAZ275" s="88"/>
      <c r="DBA275" s="88"/>
      <c r="DBB275" s="11"/>
      <c r="DBC275" s="11"/>
      <c r="DBD275" s="89"/>
      <c r="DBE275" s="87"/>
      <c r="DBF275" s="90"/>
      <c r="DBG275" s="91"/>
      <c r="DBH275" s="86"/>
      <c r="DBI275" s="87"/>
      <c r="DBJ275" s="87"/>
      <c r="DBK275" s="87"/>
      <c r="DBL275" s="87"/>
      <c r="DBM275" s="88"/>
      <c r="DBN275" s="12"/>
      <c r="DBO275" s="12"/>
      <c r="DBP275" s="88"/>
      <c r="DBQ275" s="88"/>
      <c r="DBR275" s="11"/>
      <c r="DBS275" s="11"/>
      <c r="DBT275" s="89"/>
      <c r="DBU275" s="87"/>
      <c r="DBV275" s="90"/>
      <c r="DBW275" s="91"/>
      <c r="DBX275" s="86"/>
      <c r="DBY275" s="87"/>
      <c r="DBZ275" s="87"/>
      <c r="DCA275" s="87"/>
      <c r="DCB275" s="87"/>
      <c r="DCC275" s="88"/>
      <c r="DCD275" s="12"/>
      <c r="DCE275" s="12"/>
      <c r="DCF275" s="88"/>
      <c r="DCG275" s="88"/>
      <c r="DCH275" s="11"/>
      <c r="DCI275" s="11"/>
      <c r="DCJ275" s="89"/>
      <c r="DCK275" s="87"/>
      <c r="DCL275" s="90"/>
      <c r="DCM275" s="91"/>
      <c r="DCN275" s="86"/>
      <c r="DCO275" s="87"/>
      <c r="DCP275" s="87"/>
      <c r="DCQ275" s="87"/>
      <c r="DCR275" s="87"/>
      <c r="DCS275" s="88"/>
      <c r="DCT275" s="12"/>
      <c r="DCU275" s="12"/>
      <c r="DCV275" s="88"/>
      <c r="DCW275" s="88"/>
      <c r="DCX275" s="11"/>
      <c r="DCY275" s="11"/>
      <c r="DCZ275" s="89"/>
      <c r="DDA275" s="87"/>
      <c r="DDB275" s="90"/>
      <c r="DDC275" s="91"/>
      <c r="DDD275" s="86"/>
      <c r="DDE275" s="87"/>
      <c r="DDF275" s="87"/>
      <c r="DDG275" s="87"/>
      <c r="DDH275" s="87"/>
      <c r="DDI275" s="88"/>
      <c r="DDJ275" s="12"/>
      <c r="DDK275" s="12"/>
      <c r="DDL275" s="88"/>
      <c r="DDM275" s="88"/>
      <c r="DDN275" s="11"/>
      <c r="DDO275" s="11"/>
      <c r="DDP275" s="89"/>
      <c r="DDQ275" s="87"/>
      <c r="DDR275" s="90"/>
      <c r="DDS275" s="91"/>
      <c r="DDT275" s="86"/>
      <c r="DDU275" s="87"/>
      <c r="DDV275" s="87"/>
      <c r="DDW275" s="87"/>
      <c r="DDX275" s="87"/>
      <c r="DDY275" s="88"/>
      <c r="DDZ275" s="12"/>
      <c r="DEA275" s="12"/>
      <c r="DEB275" s="88"/>
      <c r="DEC275" s="88"/>
      <c r="DED275" s="11"/>
      <c r="DEE275" s="11"/>
      <c r="DEF275" s="89"/>
      <c r="DEG275" s="87"/>
      <c r="DEH275" s="90"/>
      <c r="DEI275" s="91"/>
      <c r="DEJ275" s="86"/>
      <c r="DEK275" s="87"/>
      <c r="DEL275" s="87"/>
      <c r="DEM275" s="87"/>
      <c r="DEN275" s="87"/>
      <c r="DEO275" s="88"/>
      <c r="DEP275" s="12"/>
      <c r="DEQ275" s="12"/>
      <c r="DER275" s="88"/>
      <c r="DES275" s="88"/>
      <c r="DET275" s="11"/>
      <c r="DEU275" s="11"/>
      <c r="DEV275" s="89"/>
      <c r="DEW275" s="87"/>
      <c r="DEX275" s="90"/>
      <c r="DEY275" s="91"/>
      <c r="DEZ275" s="86"/>
      <c r="DFA275" s="87"/>
      <c r="DFB275" s="87"/>
      <c r="DFC275" s="87"/>
      <c r="DFD275" s="87"/>
      <c r="DFE275" s="88"/>
      <c r="DFF275" s="12"/>
      <c r="DFG275" s="12"/>
      <c r="DFH275" s="88"/>
      <c r="DFI275" s="88"/>
      <c r="DFJ275" s="11"/>
      <c r="DFK275" s="11"/>
      <c r="DFL275" s="89"/>
      <c r="DFM275" s="87"/>
      <c r="DFN275" s="90"/>
      <c r="DFO275" s="91"/>
      <c r="DFP275" s="86"/>
      <c r="DFQ275" s="87"/>
      <c r="DFR275" s="87"/>
      <c r="DFS275" s="87"/>
      <c r="DFT275" s="87"/>
      <c r="DFU275" s="88"/>
      <c r="DFV275" s="12"/>
      <c r="DFW275" s="12"/>
      <c r="DFX275" s="88"/>
      <c r="DFY275" s="88"/>
      <c r="DFZ275" s="11"/>
      <c r="DGA275" s="11"/>
      <c r="DGB275" s="89"/>
      <c r="DGC275" s="87"/>
      <c r="DGD275" s="90"/>
      <c r="DGE275" s="91"/>
      <c r="DGF275" s="86"/>
      <c r="DGG275" s="87"/>
      <c r="DGH275" s="87"/>
      <c r="DGI275" s="87"/>
      <c r="DGJ275" s="87"/>
      <c r="DGK275" s="88"/>
      <c r="DGL275" s="12"/>
      <c r="DGM275" s="12"/>
      <c r="DGN275" s="88"/>
      <c r="DGO275" s="88"/>
      <c r="DGP275" s="11"/>
      <c r="DGQ275" s="11"/>
      <c r="DGR275" s="89"/>
      <c r="DGS275" s="87"/>
      <c r="DGT275" s="90"/>
      <c r="DGU275" s="91"/>
      <c r="DGV275" s="86"/>
      <c r="DGW275" s="87"/>
      <c r="DGX275" s="87"/>
      <c r="DGY275" s="87"/>
      <c r="DGZ275" s="87"/>
      <c r="DHA275" s="88"/>
      <c r="DHB275" s="12"/>
      <c r="DHC275" s="12"/>
      <c r="DHD275" s="88"/>
      <c r="DHE275" s="88"/>
      <c r="DHF275" s="11"/>
      <c r="DHG275" s="11"/>
      <c r="DHH275" s="89"/>
      <c r="DHI275" s="87"/>
      <c r="DHJ275" s="90"/>
      <c r="DHK275" s="91"/>
      <c r="DHL275" s="86"/>
      <c r="DHM275" s="87"/>
      <c r="DHN275" s="87"/>
      <c r="DHO275" s="87"/>
      <c r="DHP275" s="87"/>
      <c r="DHQ275" s="88"/>
      <c r="DHR275" s="12"/>
      <c r="DHS275" s="12"/>
      <c r="DHT275" s="88"/>
      <c r="DHU275" s="88"/>
      <c r="DHV275" s="11"/>
      <c r="DHW275" s="11"/>
      <c r="DHX275" s="89"/>
      <c r="DHY275" s="87"/>
      <c r="DHZ275" s="90"/>
      <c r="DIA275" s="91"/>
      <c r="DIB275" s="86"/>
      <c r="DIC275" s="87"/>
      <c r="DID275" s="87"/>
      <c r="DIE275" s="87"/>
      <c r="DIF275" s="87"/>
      <c r="DIG275" s="88"/>
      <c r="DIH275" s="12"/>
      <c r="DII275" s="12"/>
      <c r="DIJ275" s="88"/>
      <c r="DIK275" s="88"/>
      <c r="DIL275" s="11"/>
      <c r="DIM275" s="11"/>
      <c r="DIN275" s="89"/>
      <c r="DIO275" s="87"/>
      <c r="DIP275" s="90"/>
      <c r="DIQ275" s="91"/>
      <c r="DIR275" s="86"/>
      <c r="DIS275" s="87"/>
      <c r="DIT275" s="87"/>
      <c r="DIU275" s="87"/>
      <c r="DIV275" s="87"/>
      <c r="DIW275" s="88"/>
      <c r="DIX275" s="12"/>
      <c r="DIY275" s="12"/>
      <c r="DIZ275" s="88"/>
      <c r="DJA275" s="88"/>
      <c r="DJB275" s="11"/>
      <c r="DJC275" s="11"/>
      <c r="DJD275" s="89"/>
      <c r="DJE275" s="87"/>
      <c r="DJF275" s="90"/>
      <c r="DJG275" s="91"/>
      <c r="DJH275" s="86"/>
      <c r="DJI275" s="87"/>
      <c r="DJJ275" s="87"/>
      <c r="DJK275" s="87"/>
      <c r="DJL275" s="87"/>
      <c r="DJM275" s="88"/>
      <c r="DJN275" s="12"/>
      <c r="DJO275" s="12"/>
      <c r="DJP275" s="88"/>
      <c r="DJQ275" s="88"/>
      <c r="DJR275" s="11"/>
      <c r="DJS275" s="11"/>
      <c r="DJT275" s="89"/>
      <c r="DJU275" s="87"/>
      <c r="DJV275" s="90"/>
      <c r="DJW275" s="91"/>
      <c r="DJX275" s="86"/>
      <c r="DJY275" s="87"/>
      <c r="DJZ275" s="87"/>
      <c r="DKA275" s="87"/>
      <c r="DKB275" s="87"/>
      <c r="DKC275" s="88"/>
      <c r="DKD275" s="12"/>
      <c r="DKE275" s="12"/>
      <c r="DKF275" s="88"/>
      <c r="DKG275" s="88"/>
      <c r="DKH275" s="11"/>
      <c r="DKI275" s="11"/>
      <c r="DKJ275" s="89"/>
      <c r="DKK275" s="87"/>
      <c r="DKL275" s="90"/>
      <c r="DKM275" s="91"/>
      <c r="DKN275" s="86"/>
      <c r="DKO275" s="87"/>
      <c r="DKP275" s="87"/>
      <c r="DKQ275" s="87"/>
      <c r="DKR275" s="87"/>
      <c r="DKS275" s="88"/>
      <c r="DKT275" s="12"/>
      <c r="DKU275" s="12"/>
      <c r="DKV275" s="88"/>
      <c r="DKW275" s="88"/>
      <c r="DKX275" s="11"/>
      <c r="DKY275" s="11"/>
      <c r="DKZ275" s="89"/>
      <c r="DLA275" s="87"/>
      <c r="DLB275" s="90"/>
      <c r="DLC275" s="91"/>
      <c r="DLD275" s="86"/>
      <c r="DLE275" s="87"/>
      <c r="DLF275" s="87"/>
      <c r="DLG275" s="87"/>
      <c r="DLH275" s="87"/>
      <c r="DLI275" s="88"/>
      <c r="DLJ275" s="12"/>
      <c r="DLK275" s="12"/>
      <c r="DLL275" s="88"/>
      <c r="DLM275" s="88"/>
      <c r="DLN275" s="11"/>
      <c r="DLO275" s="11"/>
      <c r="DLP275" s="89"/>
      <c r="DLQ275" s="87"/>
      <c r="DLR275" s="90"/>
      <c r="DLS275" s="91"/>
      <c r="DLT275" s="86"/>
      <c r="DLU275" s="87"/>
      <c r="DLV275" s="87"/>
      <c r="DLW275" s="87"/>
      <c r="DLX275" s="87"/>
      <c r="DLY275" s="88"/>
      <c r="DLZ275" s="12"/>
      <c r="DMA275" s="12"/>
      <c r="DMB275" s="88"/>
      <c r="DMC275" s="88"/>
      <c r="DMD275" s="11"/>
      <c r="DME275" s="11"/>
      <c r="DMF275" s="89"/>
      <c r="DMG275" s="87"/>
      <c r="DMH275" s="90"/>
      <c r="DMI275" s="91"/>
      <c r="DMJ275" s="86"/>
      <c r="DMK275" s="87"/>
      <c r="DML275" s="87"/>
      <c r="DMM275" s="87"/>
      <c r="DMN275" s="87"/>
      <c r="DMO275" s="88"/>
      <c r="DMP275" s="12"/>
      <c r="DMQ275" s="12"/>
      <c r="DMR275" s="88"/>
      <c r="DMS275" s="88"/>
      <c r="DMT275" s="11"/>
      <c r="DMU275" s="11"/>
      <c r="DMV275" s="89"/>
      <c r="DMW275" s="87"/>
      <c r="DMX275" s="90"/>
      <c r="DMY275" s="91"/>
      <c r="DMZ275" s="86"/>
      <c r="DNA275" s="87"/>
      <c r="DNB275" s="87"/>
      <c r="DNC275" s="87"/>
      <c r="DND275" s="87"/>
      <c r="DNE275" s="88"/>
      <c r="DNF275" s="12"/>
      <c r="DNG275" s="12"/>
      <c r="DNH275" s="88"/>
      <c r="DNI275" s="88"/>
      <c r="DNJ275" s="11"/>
      <c r="DNK275" s="11"/>
      <c r="DNL275" s="89"/>
      <c r="DNM275" s="87"/>
      <c r="DNN275" s="90"/>
      <c r="DNO275" s="91"/>
      <c r="DNP275" s="86"/>
      <c r="DNQ275" s="87"/>
      <c r="DNR275" s="87"/>
      <c r="DNS275" s="87"/>
      <c r="DNT275" s="87"/>
      <c r="DNU275" s="88"/>
      <c r="DNV275" s="12"/>
      <c r="DNW275" s="12"/>
      <c r="DNX275" s="88"/>
      <c r="DNY275" s="88"/>
      <c r="DNZ275" s="11"/>
      <c r="DOA275" s="11"/>
      <c r="DOB275" s="89"/>
      <c r="DOC275" s="87"/>
      <c r="DOD275" s="90"/>
      <c r="DOE275" s="91"/>
      <c r="DOF275" s="86"/>
      <c r="DOG275" s="87"/>
      <c r="DOH275" s="87"/>
      <c r="DOI275" s="87"/>
      <c r="DOJ275" s="87"/>
      <c r="DOK275" s="88"/>
      <c r="DOL275" s="12"/>
      <c r="DOM275" s="12"/>
      <c r="DON275" s="88"/>
      <c r="DOO275" s="88"/>
      <c r="DOP275" s="11"/>
      <c r="DOQ275" s="11"/>
      <c r="DOR275" s="89"/>
      <c r="DOS275" s="87"/>
      <c r="DOT275" s="90"/>
      <c r="DOU275" s="91"/>
      <c r="DOV275" s="86"/>
      <c r="DOW275" s="87"/>
      <c r="DOX275" s="87"/>
      <c r="DOY275" s="87"/>
      <c r="DOZ275" s="87"/>
      <c r="DPA275" s="88"/>
      <c r="DPB275" s="12"/>
      <c r="DPC275" s="12"/>
      <c r="DPD275" s="88"/>
      <c r="DPE275" s="88"/>
      <c r="DPF275" s="11"/>
      <c r="DPG275" s="11"/>
      <c r="DPH275" s="89"/>
      <c r="DPI275" s="87"/>
      <c r="DPJ275" s="90"/>
      <c r="DPK275" s="91"/>
      <c r="DPL275" s="86"/>
      <c r="DPM275" s="87"/>
      <c r="DPN275" s="87"/>
      <c r="DPO275" s="87"/>
      <c r="DPP275" s="87"/>
      <c r="DPQ275" s="88"/>
      <c r="DPR275" s="12"/>
      <c r="DPS275" s="12"/>
      <c r="DPT275" s="88"/>
      <c r="DPU275" s="88"/>
      <c r="DPV275" s="11"/>
      <c r="DPW275" s="11"/>
      <c r="DPX275" s="89"/>
      <c r="DPY275" s="87"/>
      <c r="DPZ275" s="90"/>
      <c r="DQA275" s="91"/>
      <c r="DQB275" s="86"/>
      <c r="DQC275" s="87"/>
      <c r="DQD275" s="87"/>
      <c r="DQE275" s="87"/>
      <c r="DQF275" s="87"/>
      <c r="DQG275" s="88"/>
      <c r="DQH275" s="12"/>
      <c r="DQI275" s="12"/>
      <c r="DQJ275" s="88"/>
      <c r="DQK275" s="88"/>
      <c r="DQL275" s="11"/>
      <c r="DQM275" s="11"/>
      <c r="DQN275" s="89"/>
      <c r="DQO275" s="87"/>
      <c r="DQP275" s="90"/>
      <c r="DQQ275" s="91"/>
      <c r="DQR275" s="86"/>
      <c r="DQS275" s="87"/>
      <c r="DQT275" s="87"/>
      <c r="DQU275" s="87"/>
      <c r="DQV275" s="87"/>
      <c r="DQW275" s="88"/>
      <c r="DQX275" s="12"/>
      <c r="DQY275" s="12"/>
      <c r="DQZ275" s="88"/>
      <c r="DRA275" s="88"/>
      <c r="DRB275" s="11"/>
      <c r="DRC275" s="11"/>
      <c r="DRD275" s="89"/>
      <c r="DRE275" s="87"/>
      <c r="DRF275" s="90"/>
      <c r="DRG275" s="91"/>
      <c r="DRH275" s="86"/>
      <c r="DRI275" s="87"/>
      <c r="DRJ275" s="87"/>
      <c r="DRK275" s="87"/>
      <c r="DRL275" s="87"/>
      <c r="DRM275" s="88"/>
      <c r="DRN275" s="12"/>
      <c r="DRO275" s="12"/>
      <c r="DRP275" s="88"/>
      <c r="DRQ275" s="88"/>
      <c r="DRR275" s="11"/>
      <c r="DRS275" s="11"/>
      <c r="DRT275" s="89"/>
      <c r="DRU275" s="87"/>
      <c r="DRV275" s="90"/>
      <c r="DRW275" s="91"/>
      <c r="DRX275" s="86"/>
      <c r="DRY275" s="87"/>
      <c r="DRZ275" s="87"/>
      <c r="DSA275" s="87"/>
      <c r="DSB275" s="87"/>
      <c r="DSC275" s="88"/>
      <c r="DSD275" s="12"/>
      <c r="DSE275" s="12"/>
      <c r="DSF275" s="88"/>
      <c r="DSG275" s="88"/>
      <c r="DSH275" s="11"/>
      <c r="DSI275" s="11"/>
      <c r="DSJ275" s="89"/>
      <c r="DSK275" s="87"/>
      <c r="DSL275" s="90"/>
      <c r="DSM275" s="91"/>
      <c r="DSN275" s="86"/>
      <c r="DSO275" s="87"/>
      <c r="DSP275" s="87"/>
      <c r="DSQ275" s="87"/>
      <c r="DSR275" s="87"/>
      <c r="DSS275" s="88"/>
      <c r="DST275" s="12"/>
      <c r="DSU275" s="12"/>
      <c r="DSV275" s="88"/>
      <c r="DSW275" s="88"/>
      <c r="DSX275" s="11"/>
      <c r="DSY275" s="11"/>
      <c r="DSZ275" s="89"/>
      <c r="DTA275" s="87"/>
      <c r="DTB275" s="90"/>
      <c r="DTC275" s="91"/>
      <c r="DTD275" s="86"/>
      <c r="DTE275" s="87"/>
      <c r="DTF275" s="87"/>
      <c r="DTG275" s="87"/>
      <c r="DTH275" s="87"/>
      <c r="DTI275" s="88"/>
      <c r="DTJ275" s="12"/>
      <c r="DTK275" s="12"/>
      <c r="DTL275" s="88"/>
      <c r="DTM275" s="88"/>
      <c r="DTN275" s="11"/>
      <c r="DTO275" s="11"/>
      <c r="DTP275" s="89"/>
      <c r="DTQ275" s="87"/>
      <c r="DTR275" s="90"/>
      <c r="DTS275" s="91"/>
      <c r="DTT275" s="86"/>
      <c r="DTU275" s="87"/>
      <c r="DTV275" s="87"/>
      <c r="DTW275" s="87"/>
      <c r="DTX275" s="87"/>
      <c r="DTY275" s="88"/>
      <c r="DTZ275" s="12"/>
      <c r="DUA275" s="12"/>
      <c r="DUB275" s="88"/>
      <c r="DUC275" s="88"/>
      <c r="DUD275" s="11"/>
      <c r="DUE275" s="11"/>
      <c r="DUF275" s="89"/>
      <c r="DUG275" s="87"/>
      <c r="DUH275" s="90"/>
      <c r="DUI275" s="91"/>
      <c r="DUJ275" s="86"/>
      <c r="DUK275" s="87"/>
      <c r="DUL275" s="87"/>
      <c r="DUM275" s="87"/>
      <c r="DUN275" s="87"/>
      <c r="DUO275" s="88"/>
      <c r="DUP275" s="12"/>
      <c r="DUQ275" s="12"/>
      <c r="DUR275" s="88"/>
      <c r="DUS275" s="88"/>
      <c r="DUT275" s="11"/>
      <c r="DUU275" s="11"/>
      <c r="DUV275" s="89"/>
      <c r="DUW275" s="87"/>
      <c r="DUX275" s="90"/>
      <c r="DUY275" s="91"/>
      <c r="DUZ275" s="86"/>
      <c r="DVA275" s="87"/>
      <c r="DVB275" s="87"/>
      <c r="DVC275" s="87"/>
      <c r="DVD275" s="87"/>
      <c r="DVE275" s="88"/>
      <c r="DVF275" s="12"/>
      <c r="DVG275" s="12"/>
      <c r="DVH275" s="88"/>
      <c r="DVI275" s="88"/>
      <c r="DVJ275" s="11"/>
      <c r="DVK275" s="11"/>
      <c r="DVL275" s="89"/>
      <c r="DVM275" s="87"/>
      <c r="DVN275" s="90"/>
      <c r="DVO275" s="91"/>
      <c r="DVP275" s="86"/>
      <c r="DVQ275" s="87"/>
      <c r="DVR275" s="87"/>
      <c r="DVS275" s="87"/>
      <c r="DVT275" s="87"/>
      <c r="DVU275" s="88"/>
      <c r="DVV275" s="12"/>
      <c r="DVW275" s="12"/>
      <c r="DVX275" s="88"/>
      <c r="DVY275" s="88"/>
      <c r="DVZ275" s="11"/>
      <c r="DWA275" s="11"/>
      <c r="DWB275" s="89"/>
      <c r="DWC275" s="87"/>
      <c r="DWD275" s="90"/>
      <c r="DWE275" s="91"/>
      <c r="DWF275" s="86"/>
      <c r="DWG275" s="87"/>
      <c r="DWH275" s="87"/>
      <c r="DWI275" s="87"/>
      <c r="DWJ275" s="87"/>
      <c r="DWK275" s="88"/>
      <c r="DWL275" s="12"/>
      <c r="DWM275" s="12"/>
      <c r="DWN275" s="88"/>
      <c r="DWO275" s="88"/>
      <c r="DWP275" s="11"/>
      <c r="DWQ275" s="11"/>
      <c r="DWR275" s="89"/>
      <c r="DWS275" s="87"/>
      <c r="DWT275" s="90"/>
      <c r="DWU275" s="91"/>
      <c r="DWV275" s="86"/>
      <c r="DWW275" s="87"/>
      <c r="DWX275" s="87"/>
      <c r="DWY275" s="87"/>
      <c r="DWZ275" s="87"/>
      <c r="DXA275" s="88"/>
      <c r="DXB275" s="12"/>
      <c r="DXC275" s="12"/>
      <c r="DXD275" s="88"/>
      <c r="DXE275" s="88"/>
      <c r="DXF275" s="11"/>
      <c r="DXG275" s="11"/>
      <c r="DXH275" s="89"/>
      <c r="DXI275" s="87"/>
      <c r="DXJ275" s="90"/>
      <c r="DXK275" s="91"/>
      <c r="DXL275" s="86"/>
      <c r="DXM275" s="87"/>
      <c r="DXN275" s="87"/>
      <c r="DXO275" s="87"/>
      <c r="DXP275" s="87"/>
      <c r="DXQ275" s="88"/>
      <c r="DXR275" s="12"/>
      <c r="DXS275" s="12"/>
      <c r="DXT275" s="88"/>
      <c r="DXU275" s="88"/>
      <c r="DXV275" s="11"/>
      <c r="DXW275" s="11"/>
      <c r="DXX275" s="89"/>
      <c r="DXY275" s="87"/>
      <c r="DXZ275" s="90"/>
      <c r="DYA275" s="91"/>
      <c r="DYB275" s="86"/>
      <c r="DYC275" s="87"/>
      <c r="DYD275" s="87"/>
      <c r="DYE275" s="87"/>
      <c r="DYF275" s="87"/>
      <c r="DYG275" s="88"/>
      <c r="DYH275" s="12"/>
      <c r="DYI275" s="12"/>
      <c r="DYJ275" s="88"/>
      <c r="DYK275" s="88"/>
      <c r="DYL275" s="11"/>
      <c r="DYM275" s="11"/>
      <c r="DYN275" s="89"/>
      <c r="DYO275" s="87"/>
      <c r="DYP275" s="90"/>
      <c r="DYQ275" s="91"/>
      <c r="DYR275" s="86"/>
      <c r="DYS275" s="87"/>
      <c r="DYT275" s="87"/>
      <c r="DYU275" s="87"/>
      <c r="DYV275" s="87"/>
      <c r="DYW275" s="88"/>
      <c r="DYX275" s="12"/>
      <c r="DYY275" s="12"/>
      <c r="DYZ275" s="88"/>
      <c r="DZA275" s="88"/>
      <c r="DZB275" s="11"/>
      <c r="DZC275" s="11"/>
      <c r="DZD275" s="89"/>
      <c r="DZE275" s="87"/>
      <c r="DZF275" s="90"/>
      <c r="DZG275" s="91"/>
      <c r="DZH275" s="86"/>
      <c r="DZI275" s="87"/>
      <c r="DZJ275" s="87"/>
      <c r="DZK275" s="87"/>
      <c r="DZL275" s="87"/>
      <c r="DZM275" s="88"/>
      <c r="DZN275" s="12"/>
      <c r="DZO275" s="12"/>
      <c r="DZP275" s="88"/>
      <c r="DZQ275" s="88"/>
      <c r="DZR275" s="11"/>
      <c r="DZS275" s="11"/>
      <c r="DZT275" s="89"/>
      <c r="DZU275" s="87"/>
      <c r="DZV275" s="90"/>
      <c r="DZW275" s="91"/>
      <c r="DZX275" s="86"/>
      <c r="DZY275" s="87"/>
      <c r="DZZ275" s="87"/>
      <c r="EAA275" s="87"/>
      <c r="EAB275" s="87"/>
      <c r="EAC275" s="88"/>
      <c r="EAD275" s="12"/>
      <c r="EAE275" s="12"/>
      <c r="EAF275" s="88"/>
      <c r="EAG275" s="88"/>
      <c r="EAH275" s="11"/>
      <c r="EAI275" s="11"/>
      <c r="EAJ275" s="89"/>
      <c r="EAK275" s="87"/>
      <c r="EAL275" s="90"/>
      <c r="EAM275" s="91"/>
      <c r="EAN275" s="86"/>
      <c r="EAO275" s="87"/>
      <c r="EAP275" s="87"/>
      <c r="EAQ275" s="87"/>
      <c r="EAR275" s="87"/>
      <c r="EAS275" s="88"/>
      <c r="EAT275" s="12"/>
      <c r="EAU275" s="12"/>
      <c r="EAV275" s="88"/>
      <c r="EAW275" s="88"/>
      <c r="EAX275" s="11"/>
      <c r="EAY275" s="11"/>
      <c r="EAZ275" s="89"/>
      <c r="EBA275" s="87"/>
      <c r="EBB275" s="90"/>
      <c r="EBC275" s="91"/>
      <c r="EBD275" s="86"/>
      <c r="EBE275" s="87"/>
      <c r="EBF275" s="87"/>
      <c r="EBG275" s="87"/>
      <c r="EBH275" s="87"/>
      <c r="EBI275" s="88"/>
      <c r="EBJ275" s="12"/>
      <c r="EBK275" s="12"/>
      <c r="EBL275" s="88"/>
      <c r="EBM275" s="88"/>
      <c r="EBN275" s="11"/>
      <c r="EBO275" s="11"/>
      <c r="EBP275" s="89"/>
      <c r="EBQ275" s="87"/>
      <c r="EBR275" s="90"/>
      <c r="EBS275" s="91"/>
      <c r="EBT275" s="86"/>
      <c r="EBU275" s="87"/>
      <c r="EBV275" s="87"/>
      <c r="EBW275" s="87"/>
      <c r="EBX275" s="87"/>
      <c r="EBY275" s="88"/>
      <c r="EBZ275" s="12"/>
      <c r="ECA275" s="12"/>
      <c r="ECB275" s="88"/>
      <c r="ECC275" s="88"/>
      <c r="ECD275" s="11"/>
      <c r="ECE275" s="11"/>
      <c r="ECF275" s="89"/>
      <c r="ECG275" s="87"/>
      <c r="ECH275" s="90"/>
      <c r="ECI275" s="91"/>
      <c r="ECJ275" s="86"/>
      <c r="ECK275" s="87"/>
      <c r="ECL275" s="87"/>
      <c r="ECM275" s="87"/>
      <c r="ECN275" s="87"/>
      <c r="ECO275" s="88"/>
      <c r="ECP275" s="12"/>
      <c r="ECQ275" s="12"/>
      <c r="ECR275" s="88"/>
      <c r="ECS275" s="88"/>
      <c r="ECT275" s="11"/>
      <c r="ECU275" s="11"/>
      <c r="ECV275" s="89"/>
      <c r="ECW275" s="87"/>
      <c r="ECX275" s="90"/>
      <c r="ECY275" s="91"/>
      <c r="ECZ275" s="86"/>
      <c r="EDA275" s="87"/>
      <c r="EDB275" s="87"/>
      <c r="EDC275" s="87"/>
      <c r="EDD275" s="87"/>
      <c r="EDE275" s="88"/>
      <c r="EDF275" s="12"/>
      <c r="EDG275" s="12"/>
      <c r="EDH275" s="88"/>
      <c r="EDI275" s="88"/>
      <c r="EDJ275" s="11"/>
      <c r="EDK275" s="11"/>
      <c r="EDL275" s="89"/>
      <c r="EDM275" s="87"/>
      <c r="EDN275" s="90"/>
      <c r="EDO275" s="91"/>
      <c r="EDP275" s="86"/>
      <c r="EDQ275" s="87"/>
      <c r="EDR275" s="87"/>
      <c r="EDS275" s="87"/>
      <c r="EDT275" s="87"/>
      <c r="EDU275" s="88"/>
      <c r="EDV275" s="12"/>
      <c r="EDW275" s="12"/>
      <c r="EDX275" s="88"/>
      <c r="EDY275" s="88"/>
      <c r="EDZ275" s="11"/>
      <c r="EEA275" s="11"/>
      <c r="EEB275" s="89"/>
      <c r="EEC275" s="87"/>
      <c r="EED275" s="90"/>
      <c r="EEE275" s="91"/>
      <c r="EEF275" s="86"/>
      <c r="EEG275" s="87"/>
      <c r="EEH275" s="87"/>
      <c r="EEI275" s="87"/>
      <c r="EEJ275" s="87"/>
      <c r="EEK275" s="88"/>
      <c r="EEL275" s="12"/>
      <c r="EEM275" s="12"/>
      <c r="EEN275" s="88"/>
      <c r="EEO275" s="88"/>
      <c r="EEP275" s="11"/>
      <c r="EEQ275" s="11"/>
      <c r="EER275" s="89"/>
      <c r="EES275" s="87"/>
      <c r="EET275" s="90"/>
      <c r="EEU275" s="91"/>
      <c r="EEV275" s="86"/>
      <c r="EEW275" s="87"/>
      <c r="EEX275" s="87"/>
      <c r="EEY275" s="87"/>
      <c r="EEZ275" s="87"/>
      <c r="EFA275" s="88"/>
      <c r="EFB275" s="12"/>
      <c r="EFC275" s="12"/>
      <c r="EFD275" s="88"/>
      <c r="EFE275" s="88"/>
      <c r="EFF275" s="11"/>
      <c r="EFG275" s="11"/>
      <c r="EFH275" s="89"/>
      <c r="EFI275" s="87"/>
      <c r="EFJ275" s="90"/>
      <c r="EFK275" s="91"/>
      <c r="EFL275" s="86"/>
      <c r="EFM275" s="87"/>
      <c r="EFN275" s="87"/>
      <c r="EFO275" s="87"/>
      <c r="EFP275" s="87"/>
      <c r="EFQ275" s="88"/>
      <c r="EFR275" s="12"/>
      <c r="EFS275" s="12"/>
      <c r="EFT275" s="88"/>
      <c r="EFU275" s="88"/>
      <c r="EFV275" s="11"/>
      <c r="EFW275" s="11"/>
      <c r="EFX275" s="89"/>
      <c r="EFY275" s="87"/>
      <c r="EFZ275" s="90"/>
      <c r="EGA275" s="91"/>
      <c r="EGB275" s="86"/>
      <c r="EGC275" s="87"/>
      <c r="EGD275" s="87"/>
      <c r="EGE275" s="87"/>
      <c r="EGF275" s="87"/>
      <c r="EGG275" s="88"/>
      <c r="EGH275" s="12"/>
      <c r="EGI275" s="12"/>
      <c r="EGJ275" s="88"/>
      <c r="EGK275" s="88"/>
      <c r="EGL275" s="11"/>
      <c r="EGM275" s="11"/>
      <c r="EGN275" s="89"/>
      <c r="EGO275" s="87"/>
      <c r="EGP275" s="90"/>
      <c r="EGQ275" s="91"/>
      <c r="EGR275" s="86"/>
      <c r="EGS275" s="87"/>
      <c r="EGT275" s="87"/>
      <c r="EGU275" s="87"/>
      <c r="EGV275" s="87"/>
      <c r="EGW275" s="88"/>
      <c r="EGX275" s="12"/>
      <c r="EGY275" s="12"/>
      <c r="EGZ275" s="88"/>
      <c r="EHA275" s="88"/>
      <c r="EHB275" s="11"/>
      <c r="EHC275" s="11"/>
      <c r="EHD275" s="89"/>
      <c r="EHE275" s="87"/>
      <c r="EHF275" s="90"/>
      <c r="EHG275" s="91"/>
      <c r="EHH275" s="86"/>
      <c r="EHI275" s="87"/>
      <c r="EHJ275" s="87"/>
      <c r="EHK275" s="87"/>
      <c r="EHL275" s="87"/>
      <c r="EHM275" s="88"/>
      <c r="EHN275" s="12"/>
      <c r="EHO275" s="12"/>
      <c r="EHP275" s="88"/>
      <c r="EHQ275" s="88"/>
      <c r="EHR275" s="11"/>
      <c r="EHS275" s="11"/>
      <c r="EHT275" s="89"/>
      <c r="EHU275" s="87"/>
      <c r="EHV275" s="90"/>
      <c r="EHW275" s="91"/>
      <c r="EHX275" s="86"/>
      <c r="EHY275" s="87"/>
      <c r="EHZ275" s="87"/>
      <c r="EIA275" s="87"/>
      <c r="EIB275" s="87"/>
      <c r="EIC275" s="88"/>
      <c r="EID275" s="12"/>
      <c r="EIE275" s="12"/>
      <c r="EIF275" s="88"/>
      <c r="EIG275" s="88"/>
      <c r="EIH275" s="11"/>
      <c r="EII275" s="11"/>
      <c r="EIJ275" s="89"/>
      <c r="EIK275" s="87"/>
      <c r="EIL275" s="90"/>
      <c r="EIM275" s="91"/>
      <c r="EIN275" s="86"/>
      <c r="EIO275" s="87"/>
      <c r="EIP275" s="87"/>
      <c r="EIQ275" s="87"/>
      <c r="EIR275" s="87"/>
      <c r="EIS275" s="88"/>
      <c r="EIT275" s="12"/>
      <c r="EIU275" s="12"/>
      <c r="EIV275" s="88"/>
      <c r="EIW275" s="88"/>
      <c r="EIX275" s="11"/>
      <c r="EIY275" s="11"/>
      <c r="EIZ275" s="89"/>
      <c r="EJA275" s="87"/>
      <c r="EJB275" s="90"/>
      <c r="EJC275" s="91"/>
      <c r="EJD275" s="86"/>
      <c r="EJE275" s="87"/>
      <c r="EJF275" s="87"/>
      <c r="EJG275" s="87"/>
      <c r="EJH275" s="87"/>
      <c r="EJI275" s="88"/>
      <c r="EJJ275" s="12"/>
      <c r="EJK275" s="12"/>
      <c r="EJL275" s="88"/>
      <c r="EJM275" s="88"/>
      <c r="EJN275" s="11"/>
      <c r="EJO275" s="11"/>
      <c r="EJP275" s="89"/>
      <c r="EJQ275" s="87"/>
      <c r="EJR275" s="90"/>
      <c r="EJS275" s="91"/>
      <c r="EJT275" s="86"/>
      <c r="EJU275" s="87"/>
      <c r="EJV275" s="87"/>
      <c r="EJW275" s="87"/>
      <c r="EJX275" s="87"/>
      <c r="EJY275" s="88"/>
      <c r="EJZ275" s="12"/>
      <c r="EKA275" s="12"/>
      <c r="EKB275" s="88"/>
      <c r="EKC275" s="88"/>
      <c r="EKD275" s="11"/>
      <c r="EKE275" s="11"/>
      <c r="EKF275" s="89"/>
      <c r="EKG275" s="87"/>
      <c r="EKH275" s="90"/>
      <c r="EKI275" s="91"/>
      <c r="EKJ275" s="86"/>
      <c r="EKK275" s="87"/>
      <c r="EKL275" s="87"/>
      <c r="EKM275" s="87"/>
      <c r="EKN275" s="87"/>
      <c r="EKO275" s="88"/>
      <c r="EKP275" s="12"/>
      <c r="EKQ275" s="12"/>
      <c r="EKR275" s="88"/>
      <c r="EKS275" s="88"/>
      <c r="EKT275" s="11"/>
      <c r="EKU275" s="11"/>
      <c r="EKV275" s="89"/>
      <c r="EKW275" s="87"/>
      <c r="EKX275" s="90"/>
      <c r="EKY275" s="91"/>
      <c r="EKZ275" s="86"/>
      <c r="ELA275" s="87"/>
      <c r="ELB275" s="87"/>
      <c r="ELC275" s="87"/>
      <c r="ELD275" s="87"/>
      <c r="ELE275" s="88"/>
      <c r="ELF275" s="12"/>
      <c r="ELG275" s="12"/>
      <c r="ELH275" s="88"/>
      <c r="ELI275" s="88"/>
      <c r="ELJ275" s="11"/>
      <c r="ELK275" s="11"/>
      <c r="ELL275" s="89"/>
      <c r="ELM275" s="87"/>
      <c r="ELN275" s="90"/>
      <c r="ELO275" s="91"/>
      <c r="ELP275" s="86"/>
      <c r="ELQ275" s="87"/>
      <c r="ELR275" s="87"/>
      <c r="ELS275" s="87"/>
      <c r="ELT275" s="87"/>
      <c r="ELU275" s="88"/>
      <c r="ELV275" s="12"/>
      <c r="ELW275" s="12"/>
      <c r="ELX275" s="88"/>
      <c r="ELY275" s="88"/>
      <c r="ELZ275" s="11"/>
      <c r="EMA275" s="11"/>
      <c r="EMB275" s="89"/>
      <c r="EMC275" s="87"/>
      <c r="EMD275" s="90"/>
      <c r="EME275" s="91"/>
      <c r="EMF275" s="86"/>
      <c r="EMG275" s="87"/>
      <c r="EMH275" s="87"/>
      <c r="EMI275" s="87"/>
      <c r="EMJ275" s="87"/>
      <c r="EMK275" s="88"/>
      <c r="EML275" s="12"/>
      <c r="EMM275" s="12"/>
      <c r="EMN275" s="88"/>
      <c r="EMO275" s="88"/>
      <c r="EMP275" s="11"/>
      <c r="EMQ275" s="11"/>
      <c r="EMR275" s="89"/>
      <c r="EMS275" s="87"/>
      <c r="EMT275" s="90"/>
      <c r="EMU275" s="91"/>
      <c r="EMV275" s="86"/>
      <c r="EMW275" s="87"/>
      <c r="EMX275" s="87"/>
      <c r="EMY275" s="87"/>
      <c r="EMZ275" s="87"/>
      <c r="ENA275" s="88"/>
      <c r="ENB275" s="12"/>
      <c r="ENC275" s="12"/>
      <c r="END275" s="88"/>
      <c r="ENE275" s="88"/>
      <c r="ENF275" s="11"/>
      <c r="ENG275" s="11"/>
      <c r="ENH275" s="89"/>
      <c r="ENI275" s="87"/>
      <c r="ENJ275" s="90"/>
      <c r="ENK275" s="91"/>
      <c r="ENL275" s="86"/>
      <c r="ENM275" s="87"/>
      <c r="ENN275" s="87"/>
      <c r="ENO275" s="87"/>
      <c r="ENP275" s="87"/>
      <c r="ENQ275" s="88"/>
      <c r="ENR275" s="12"/>
      <c r="ENS275" s="12"/>
      <c r="ENT275" s="88"/>
      <c r="ENU275" s="88"/>
      <c r="ENV275" s="11"/>
      <c r="ENW275" s="11"/>
      <c r="ENX275" s="89"/>
      <c r="ENY275" s="87"/>
      <c r="ENZ275" s="90"/>
      <c r="EOA275" s="91"/>
      <c r="EOB275" s="86"/>
      <c r="EOC275" s="87"/>
      <c r="EOD275" s="87"/>
      <c r="EOE275" s="87"/>
      <c r="EOF275" s="87"/>
      <c r="EOG275" s="88"/>
      <c r="EOH275" s="12"/>
      <c r="EOI275" s="12"/>
      <c r="EOJ275" s="88"/>
      <c r="EOK275" s="88"/>
      <c r="EOL275" s="11"/>
      <c r="EOM275" s="11"/>
      <c r="EON275" s="89"/>
      <c r="EOO275" s="87"/>
      <c r="EOP275" s="90"/>
      <c r="EOQ275" s="91"/>
      <c r="EOR275" s="86"/>
      <c r="EOS275" s="87"/>
      <c r="EOT275" s="87"/>
      <c r="EOU275" s="87"/>
      <c r="EOV275" s="87"/>
      <c r="EOW275" s="88"/>
      <c r="EOX275" s="12"/>
      <c r="EOY275" s="12"/>
      <c r="EOZ275" s="88"/>
      <c r="EPA275" s="88"/>
      <c r="EPB275" s="11"/>
      <c r="EPC275" s="11"/>
      <c r="EPD275" s="89"/>
      <c r="EPE275" s="87"/>
      <c r="EPF275" s="90"/>
      <c r="EPG275" s="91"/>
      <c r="EPH275" s="86"/>
      <c r="EPI275" s="87"/>
      <c r="EPJ275" s="87"/>
      <c r="EPK275" s="87"/>
      <c r="EPL275" s="87"/>
      <c r="EPM275" s="88"/>
      <c r="EPN275" s="12"/>
      <c r="EPO275" s="12"/>
      <c r="EPP275" s="88"/>
      <c r="EPQ275" s="88"/>
      <c r="EPR275" s="11"/>
      <c r="EPS275" s="11"/>
      <c r="EPT275" s="89"/>
      <c r="EPU275" s="87"/>
      <c r="EPV275" s="90"/>
      <c r="EPW275" s="91"/>
      <c r="EPX275" s="86"/>
      <c r="EPY275" s="87"/>
      <c r="EPZ275" s="87"/>
      <c r="EQA275" s="87"/>
      <c r="EQB275" s="87"/>
      <c r="EQC275" s="88"/>
      <c r="EQD275" s="12"/>
      <c r="EQE275" s="12"/>
      <c r="EQF275" s="88"/>
      <c r="EQG275" s="88"/>
      <c r="EQH275" s="11"/>
      <c r="EQI275" s="11"/>
      <c r="EQJ275" s="89"/>
      <c r="EQK275" s="87"/>
      <c r="EQL275" s="90"/>
      <c r="EQM275" s="91"/>
      <c r="EQN275" s="86"/>
      <c r="EQO275" s="87"/>
      <c r="EQP275" s="87"/>
      <c r="EQQ275" s="87"/>
      <c r="EQR275" s="87"/>
      <c r="EQS275" s="88"/>
      <c r="EQT275" s="12"/>
      <c r="EQU275" s="12"/>
      <c r="EQV275" s="88"/>
      <c r="EQW275" s="88"/>
      <c r="EQX275" s="11"/>
      <c r="EQY275" s="11"/>
      <c r="EQZ275" s="89"/>
      <c r="ERA275" s="87"/>
      <c r="ERB275" s="90"/>
      <c r="ERC275" s="91"/>
      <c r="ERD275" s="86"/>
      <c r="ERE275" s="87"/>
      <c r="ERF275" s="87"/>
      <c r="ERG275" s="87"/>
      <c r="ERH275" s="87"/>
      <c r="ERI275" s="88"/>
      <c r="ERJ275" s="12"/>
      <c r="ERK275" s="12"/>
      <c r="ERL275" s="88"/>
      <c r="ERM275" s="88"/>
      <c r="ERN275" s="11"/>
      <c r="ERO275" s="11"/>
      <c r="ERP275" s="89"/>
      <c r="ERQ275" s="87"/>
      <c r="ERR275" s="90"/>
      <c r="ERS275" s="91"/>
      <c r="ERT275" s="86"/>
      <c r="ERU275" s="87"/>
      <c r="ERV275" s="87"/>
      <c r="ERW275" s="87"/>
      <c r="ERX275" s="87"/>
      <c r="ERY275" s="88"/>
      <c r="ERZ275" s="12"/>
      <c r="ESA275" s="12"/>
      <c r="ESB275" s="88"/>
      <c r="ESC275" s="88"/>
      <c r="ESD275" s="11"/>
      <c r="ESE275" s="11"/>
      <c r="ESF275" s="89"/>
      <c r="ESG275" s="87"/>
      <c r="ESH275" s="90"/>
      <c r="ESI275" s="91"/>
      <c r="ESJ275" s="86"/>
      <c r="ESK275" s="87"/>
      <c r="ESL275" s="87"/>
      <c r="ESM275" s="87"/>
      <c r="ESN275" s="87"/>
      <c r="ESO275" s="88"/>
      <c r="ESP275" s="12"/>
      <c r="ESQ275" s="12"/>
      <c r="ESR275" s="88"/>
      <c r="ESS275" s="88"/>
      <c r="EST275" s="11"/>
      <c r="ESU275" s="11"/>
      <c r="ESV275" s="89"/>
      <c r="ESW275" s="87"/>
      <c r="ESX275" s="90"/>
      <c r="ESY275" s="91"/>
      <c r="ESZ275" s="86"/>
      <c r="ETA275" s="87"/>
      <c r="ETB275" s="87"/>
      <c r="ETC275" s="87"/>
      <c r="ETD275" s="87"/>
      <c r="ETE275" s="88"/>
      <c r="ETF275" s="12"/>
      <c r="ETG275" s="12"/>
      <c r="ETH275" s="88"/>
      <c r="ETI275" s="88"/>
      <c r="ETJ275" s="11"/>
      <c r="ETK275" s="11"/>
      <c r="ETL275" s="89"/>
      <c r="ETM275" s="87"/>
      <c r="ETN275" s="90"/>
      <c r="ETO275" s="91"/>
      <c r="ETP275" s="86"/>
      <c r="ETQ275" s="87"/>
      <c r="ETR275" s="87"/>
      <c r="ETS275" s="87"/>
      <c r="ETT275" s="87"/>
      <c r="ETU275" s="88"/>
      <c r="ETV275" s="12"/>
      <c r="ETW275" s="12"/>
      <c r="ETX275" s="88"/>
      <c r="ETY275" s="88"/>
      <c r="ETZ275" s="11"/>
      <c r="EUA275" s="11"/>
      <c r="EUB275" s="89"/>
      <c r="EUC275" s="87"/>
      <c r="EUD275" s="90"/>
      <c r="EUE275" s="91"/>
      <c r="EUF275" s="86"/>
      <c r="EUG275" s="87"/>
      <c r="EUH275" s="87"/>
      <c r="EUI275" s="87"/>
      <c r="EUJ275" s="87"/>
      <c r="EUK275" s="88"/>
      <c r="EUL275" s="12"/>
      <c r="EUM275" s="12"/>
      <c r="EUN275" s="88"/>
      <c r="EUO275" s="88"/>
      <c r="EUP275" s="11"/>
      <c r="EUQ275" s="11"/>
      <c r="EUR275" s="89"/>
      <c r="EUS275" s="87"/>
      <c r="EUT275" s="90"/>
      <c r="EUU275" s="91"/>
      <c r="EUV275" s="86"/>
      <c r="EUW275" s="87"/>
      <c r="EUX275" s="87"/>
      <c r="EUY275" s="87"/>
      <c r="EUZ275" s="87"/>
      <c r="EVA275" s="88"/>
      <c r="EVB275" s="12"/>
      <c r="EVC275" s="12"/>
      <c r="EVD275" s="88"/>
      <c r="EVE275" s="88"/>
      <c r="EVF275" s="11"/>
      <c r="EVG275" s="11"/>
      <c r="EVH275" s="89"/>
      <c r="EVI275" s="87"/>
      <c r="EVJ275" s="90"/>
      <c r="EVK275" s="91"/>
      <c r="EVL275" s="86"/>
      <c r="EVM275" s="87"/>
      <c r="EVN275" s="87"/>
      <c r="EVO275" s="87"/>
      <c r="EVP275" s="87"/>
      <c r="EVQ275" s="88"/>
      <c r="EVR275" s="12"/>
      <c r="EVS275" s="12"/>
      <c r="EVT275" s="88"/>
      <c r="EVU275" s="88"/>
      <c r="EVV275" s="11"/>
      <c r="EVW275" s="11"/>
      <c r="EVX275" s="89"/>
      <c r="EVY275" s="87"/>
      <c r="EVZ275" s="90"/>
      <c r="EWA275" s="91"/>
      <c r="EWB275" s="86"/>
      <c r="EWC275" s="87"/>
      <c r="EWD275" s="87"/>
      <c r="EWE275" s="87"/>
      <c r="EWF275" s="87"/>
      <c r="EWG275" s="88"/>
      <c r="EWH275" s="12"/>
      <c r="EWI275" s="12"/>
      <c r="EWJ275" s="88"/>
      <c r="EWK275" s="88"/>
      <c r="EWL275" s="11"/>
      <c r="EWM275" s="11"/>
      <c r="EWN275" s="89"/>
      <c r="EWO275" s="87"/>
      <c r="EWP275" s="90"/>
      <c r="EWQ275" s="91"/>
      <c r="EWR275" s="86"/>
      <c r="EWS275" s="87"/>
      <c r="EWT275" s="87"/>
      <c r="EWU275" s="87"/>
      <c r="EWV275" s="87"/>
      <c r="EWW275" s="88"/>
      <c r="EWX275" s="12"/>
      <c r="EWY275" s="12"/>
      <c r="EWZ275" s="88"/>
      <c r="EXA275" s="88"/>
      <c r="EXB275" s="11"/>
      <c r="EXC275" s="11"/>
      <c r="EXD275" s="89"/>
      <c r="EXE275" s="87"/>
      <c r="EXF275" s="90"/>
      <c r="EXG275" s="91"/>
      <c r="EXH275" s="86"/>
      <c r="EXI275" s="87"/>
      <c r="EXJ275" s="87"/>
      <c r="EXK275" s="87"/>
      <c r="EXL275" s="87"/>
      <c r="EXM275" s="88"/>
      <c r="EXN275" s="12"/>
      <c r="EXO275" s="12"/>
      <c r="EXP275" s="88"/>
      <c r="EXQ275" s="88"/>
      <c r="EXR275" s="11"/>
      <c r="EXS275" s="11"/>
      <c r="EXT275" s="89"/>
      <c r="EXU275" s="87"/>
      <c r="EXV275" s="90"/>
      <c r="EXW275" s="91"/>
      <c r="EXX275" s="86"/>
      <c r="EXY275" s="87"/>
      <c r="EXZ275" s="87"/>
      <c r="EYA275" s="87"/>
      <c r="EYB275" s="87"/>
      <c r="EYC275" s="88"/>
      <c r="EYD275" s="12"/>
      <c r="EYE275" s="12"/>
      <c r="EYF275" s="88"/>
      <c r="EYG275" s="88"/>
      <c r="EYH275" s="11"/>
      <c r="EYI275" s="11"/>
      <c r="EYJ275" s="89"/>
      <c r="EYK275" s="87"/>
      <c r="EYL275" s="90"/>
      <c r="EYM275" s="91"/>
      <c r="EYN275" s="86"/>
      <c r="EYO275" s="87"/>
      <c r="EYP275" s="87"/>
      <c r="EYQ275" s="87"/>
      <c r="EYR275" s="87"/>
      <c r="EYS275" s="88"/>
      <c r="EYT275" s="12"/>
      <c r="EYU275" s="12"/>
      <c r="EYV275" s="88"/>
      <c r="EYW275" s="88"/>
      <c r="EYX275" s="11"/>
      <c r="EYY275" s="11"/>
      <c r="EYZ275" s="89"/>
      <c r="EZA275" s="87"/>
      <c r="EZB275" s="90"/>
      <c r="EZC275" s="91"/>
      <c r="EZD275" s="86"/>
      <c r="EZE275" s="87"/>
      <c r="EZF275" s="87"/>
      <c r="EZG275" s="87"/>
      <c r="EZH275" s="87"/>
      <c r="EZI275" s="88"/>
      <c r="EZJ275" s="12"/>
      <c r="EZK275" s="12"/>
      <c r="EZL275" s="88"/>
      <c r="EZM275" s="88"/>
      <c r="EZN275" s="11"/>
      <c r="EZO275" s="11"/>
      <c r="EZP275" s="89"/>
      <c r="EZQ275" s="87"/>
      <c r="EZR275" s="90"/>
      <c r="EZS275" s="91"/>
      <c r="EZT275" s="86"/>
      <c r="EZU275" s="87"/>
      <c r="EZV275" s="87"/>
      <c r="EZW275" s="87"/>
      <c r="EZX275" s="87"/>
      <c r="EZY275" s="88"/>
      <c r="EZZ275" s="12"/>
      <c r="FAA275" s="12"/>
      <c r="FAB275" s="88"/>
      <c r="FAC275" s="88"/>
      <c r="FAD275" s="11"/>
      <c r="FAE275" s="11"/>
      <c r="FAF275" s="89"/>
      <c r="FAG275" s="87"/>
      <c r="FAH275" s="90"/>
      <c r="FAI275" s="91"/>
      <c r="FAJ275" s="86"/>
      <c r="FAK275" s="87"/>
      <c r="FAL275" s="87"/>
      <c r="FAM275" s="87"/>
      <c r="FAN275" s="87"/>
      <c r="FAO275" s="88"/>
      <c r="FAP275" s="12"/>
      <c r="FAQ275" s="12"/>
      <c r="FAR275" s="88"/>
      <c r="FAS275" s="88"/>
      <c r="FAT275" s="11"/>
      <c r="FAU275" s="11"/>
      <c r="FAV275" s="89"/>
      <c r="FAW275" s="87"/>
      <c r="FAX275" s="90"/>
      <c r="FAY275" s="91"/>
      <c r="FAZ275" s="86"/>
      <c r="FBA275" s="87"/>
      <c r="FBB275" s="87"/>
      <c r="FBC275" s="87"/>
      <c r="FBD275" s="87"/>
      <c r="FBE275" s="88"/>
      <c r="FBF275" s="12"/>
      <c r="FBG275" s="12"/>
      <c r="FBH275" s="88"/>
      <c r="FBI275" s="88"/>
      <c r="FBJ275" s="11"/>
      <c r="FBK275" s="11"/>
      <c r="FBL275" s="89"/>
      <c r="FBM275" s="87"/>
      <c r="FBN275" s="90"/>
      <c r="FBO275" s="91"/>
      <c r="FBP275" s="86"/>
      <c r="FBQ275" s="87"/>
      <c r="FBR275" s="87"/>
      <c r="FBS275" s="87"/>
      <c r="FBT275" s="87"/>
      <c r="FBU275" s="88"/>
      <c r="FBV275" s="12"/>
      <c r="FBW275" s="12"/>
      <c r="FBX275" s="88"/>
      <c r="FBY275" s="88"/>
      <c r="FBZ275" s="11"/>
      <c r="FCA275" s="11"/>
      <c r="FCB275" s="89"/>
      <c r="FCC275" s="87"/>
      <c r="FCD275" s="90"/>
      <c r="FCE275" s="91"/>
      <c r="FCF275" s="86"/>
      <c r="FCG275" s="87"/>
      <c r="FCH275" s="87"/>
      <c r="FCI275" s="87"/>
      <c r="FCJ275" s="87"/>
      <c r="FCK275" s="88"/>
      <c r="FCL275" s="12"/>
      <c r="FCM275" s="12"/>
      <c r="FCN275" s="88"/>
      <c r="FCO275" s="88"/>
      <c r="FCP275" s="11"/>
      <c r="FCQ275" s="11"/>
      <c r="FCR275" s="89"/>
      <c r="FCS275" s="87"/>
      <c r="FCT275" s="90"/>
      <c r="FCU275" s="91"/>
      <c r="FCV275" s="86"/>
      <c r="FCW275" s="87"/>
      <c r="FCX275" s="87"/>
      <c r="FCY275" s="87"/>
      <c r="FCZ275" s="87"/>
      <c r="FDA275" s="88"/>
      <c r="FDB275" s="12"/>
      <c r="FDC275" s="12"/>
      <c r="FDD275" s="88"/>
      <c r="FDE275" s="88"/>
      <c r="FDF275" s="11"/>
      <c r="FDG275" s="11"/>
      <c r="FDH275" s="89"/>
      <c r="FDI275" s="87"/>
      <c r="FDJ275" s="90"/>
      <c r="FDK275" s="91"/>
      <c r="FDL275" s="86"/>
      <c r="FDM275" s="87"/>
      <c r="FDN275" s="87"/>
      <c r="FDO275" s="87"/>
      <c r="FDP275" s="87"/>
      <c r="FDQ275" s="88"/>
      <c r="FDR275" s="12"/>
      <c r="FDS275" s="12"/>
      <c r="FDT275" s="88"/>
      <c r="FDU275" s="88"/>
      <c r="FDV275" s="11"/>
      <c r="FDW275" s="11"/>
      <c r="FDX275" s="89"/>
      <c r="FDY275" s="87"/>
      <c r="FDZ275" s="90"/>
      <c r="FEA275" s="91"/>
      <c r="FEB275" s="86"/>
      <c r="FEC275" s="87"/>
      <c r="FED275" s="87"/>
      <c r="FEE275" s="87"/>
      <c r="FEF275" s="87"/>
      <c r="FEG275" s="88"/>
      <c r="FEH275" s="12"/>
      <c r="FEI275" s="12"/>
      <c r="FEJ275" s="88"/>
      <c r="FEK275" s="88"/>
      <c r="FEL275" s="11"/>
      <c r="FEM275" s="11"/>
      <c r="FEN275" s="89"/>
      <c r="FEO275" s="87"/>
      <c r="FEP275" s="90"/>
      <c r="FEQ275" s="91"/>
      <c r="FER275" s="86"/>
      <c r="FES275" s="87"/>
      <c r="FET275" s="87"/>
      <c r="FEU275" s="87"/>
      <c r="FEV275" s="87"/>
      <c r="FEW275" s="88"/>
      <c r="FEX275" s="12"/>
      <c r="FEY275" s="12"/>
      <c r="FEZ275" s="88"/>
      <c r="FFA275" s="88"/>
      <c r="FFB275" s="11"/>
      <c r="FFC275" s="11"/>
      <c r="FFD275" s="89"/>
      <c r="FFE275" s="87"/>
      <c r="FFF275" s="90"/>
      <c r="FFG275" s="91"/>
      <c r="FFH275" s="86"/>
      <c r="FFI275" s="87"/>
      <c r="FFJ275" s="87"/>
      <c r="FFK275" s="87"/>
      <c r="FFL275" s="87"/>
      <c r="FFM275" s="88"/>
      <c r="FFN275" s="12"/>
      <c r="FFO275" s="12"/>
      <c r="FFP275" s="88"/>
      <c r="FFQ275" s="88"/>
      <c r="FFR275" s="11"/>
      <c r="FFS275" s="11"/>
      <c r="FFT275" s="89"/>
      <c r="FFU275" s="87"/>
      <c r="FFV275" s="90"/>
      <c r="FFW275" s="91"/>
      <c r="FFX275" s="86"/>
      <c r="FFY275" s="87"/>
      <c r="FFZ275" s="87"/>
      <c r="FGA275" s="87"/>
      <c r="FGB275" s="87"/>
      <c r="FGC275" s="88"/>
      <c r="FGD275" s="12"/>
      <c r="FGE275" s="12"/>
      <c r="FGF275" s="88"/>
      <c r="FGG275" s="88"/>
      <c r="FGH275" s="11"/>
      <c r="FGI275" s="11"/>
      <c r="FGJ275" s="89"/>
      <c r="FGK275" s="87"/>
      <c r="FGL275" s="90"/>
      <c r="FGM275" s="91"/>
      <c r="FGN275" s="86"/>
      <c r="FGO275" s="87"/>
      <c r="FGP275" s="87"/>
      <c r="FGQ275" s="87"/>
      <c r="FGR275" s="87"/>
      <c r="FGS275" s="88"/>
      <c r="FGT275" s="12"/>
      <c r="FGU275" s="12"/>
      <c r="FGV275" s="88"/>
      <c r="FGW275" s="88"/>
      <c r="FGX275" s="11"/>
      <c r="FGY275" s="11"/>
      <c r="FGZ275" s="89"/>
      <c r="FHA275" s="87"/>
      <c r="FHB275" s="90"/>
      <c r="FHC275" s="91"/>
      <c r="FHD275" s="86"/>
      <c r="FHE275" s="87"/>
      <c r="FHF275" s="87"/>
      <c r="FHG275" s="87"/>
      <c r="FHH275" s="87"/>
      <c r="FHI275" s="88"/>
      <c r="FHJ275" s="12"/>
      <c r="FHK275" s="12"/>
      <c r="FHL275" s="88"/>
      <c r="FHM275" s="88"/>
      <c r="FHN275" s="11"/>
      <c r="FHO275" s="11"/>
      <c r="FHP275" s="89"/>
      <c r="FHQ275" s="87"/>
      <c r="FHR275" s="90"/>
      <c r="FHS275" s="91"/>
      <c r="FHT275" s="86"/>
      <c r="FHU275" s="87"/>
      <c r="FHV275" s="87"/>
      <c r="FHW275" s="87"/>
      <c r="FHX275" s="87"/>
      <c r="FHY275" s="88"/>
      <c r="FHZ275" s="12"/>
      <c r="FIA275" s="12"/>
      <c r="FIB275" s="88"/>
      <c r="FIC275" s="88"/>
      <c r="FID275" s="11"/>
      <c r="FIE275" s="11"/>
      <c r="FIF275" s="89"/>
      <c r="FIG275" s="87"/>
      <c r="FIH275" s="90"/>
      <c r="FII275" s="91"/>
      <c r="FIJ275" s="86"/>
      <c r="FIK275" s="87"/>
      <c r="FIL275" s="87"/>
      <c r="FIM275" s="87"/>
      <c r="FIN275" s="87"/>
      <c r="FIO275" s="88"/>
      <c r="FIP275" s="12"/>
      <c r="FIQ275" s="12"/>
      <c r="FIR275" s="88"/>
      <c r="FIS275" s="88"/>
      <c r="FIT275" s="11"/>
      <c r="FIU275" s="11"/>
      <c r="FIV275" s="89"/>
      <c r="FIW275" s="87"/>
      <c r="FIX275" s="90"/>
      <c r="FIY275" s="91"/>
      <c r="FIZ275" s="86"/>
      <c r="FJA275" s="87"/>
      <c r="FJB275" s="87"/>
      <c r="FJC275" s="87"/>
      <c r="FJD275" s="87"/>
      <c r="FJE275" s="88"/>
      <c r="FJF275" s="12"/>
      <c r="FJG275" s="12"/>
      <c r="FJH275" s="88"/>
      <c r="FJI275" s="88"/>
      <c r="FJJ275" s="11"/>
      <c r="FJK275" s="11"/>
      <c r="FJL275" s="89"/>
      <c r="FJM275" s="87"/>
      <c r="FJN275" s="90"/>
      <c r="FJO275" s="91"/>
      <c r="FJP275" s="86"/>
      <c r="FJQ275" s="87"/>
      <c r="FJR275" s="87"/>
      <c r="FJS275" s="87"/>
      <c r="FJT275" s="87"/>
      <c r="FJU275" s="88"/>
      <c r="FJV275" s="12"/>
      <c r="FJW275" s="12"/>
      <c r="FJX275" s="88"/>
      <c r="FJY275" s="88"/>
      <c r="FJZ275" s="11"/>
      <c r="FKA275" s="11"/>
      <c r="FKB275" s="89"/>
      <c r="FKC275" s="87"/>
      <c r="FKD275" s="90"/>
      <c r="FKE275" s="91"/>
      <c r="FKF275" s="86"/>
      <c r="FKG275" s="87"/>
      <c r="FKH275" s="87"/>
      <c r="FKI275" s="87"/>
      <c r="FKJ275" s="87"/>
      <c r="FKK275" s="88"/>
      <c r="FKL275" s="12"/>
      <c r="FKM275" s="12"/>
      <c r="FKN275" s="88"/>
      <c r="FKO275" s="88"/>
      <c r="FKP275" s="11"/>
      <c r="FKQ275" s="11"/>
      <c r="FKR275" s="89"/>
      <c r="FKS275" s="87"/>
      <c r="FKT275" s="90"/>
      <c r="FKU275" s="91"/>
      <c r="FKV275" s="86"/>
      <c r="FKW275" s="87"/>
      <c r="FKX275" s="87"/>
      <c r="FKY275" s="87"/>
      <c r="FKZ275" s="87"/>
      <c r="FLA275" s="88"/>
      <c r="FLB275" s="12"/>
      <c r="FLC275" s="12"/>
      <c r="FLD275" s="88"/>
      <c r="FLE275" s="88"/>
      <c r="FLF275" s="11"/>
      <c r="FLG275" s="11"/>
      <c r="FLH275" s="89"/>
      <c r="FLI275" s="87"/>
      <c r="FLJ275" s="90"/>
      <c r="FLK275" s="91"/>
      <c r="FLL275" s="86"/>
      <c r="FLM275" s="87"/>
      <c r="FLN275" s="87"/>
      <c r="FLO275" s="87"/>
      <c r="FLP275" s="87"/>
      <c r="FLQ275" s="88"/>
      <c r="FLR275" s="12"/>
      <c r="FLS275" s="12"/>
      <c r="FLT275" s="88"/>
      <c r="FLU275" s="88"/>
      <c r="FLV275" s="11"/>
      <c r="FLW275" s="11"/>
      <c r="FLX275" s="89"/>
      <c r="FLY275" s="87"/>
      <c r="FLZ275" s="90"/>
      <c r="FMA275" s="91"/>
      <c r="FMB275" s="86"/>
      <c r="FMC275" s="87"/>
      <c r="FMD275" s="87"/>
      <c r="FME275" s="87"/>
      <c r="FMF275" s="87"/>
      <c r="FMG275" s="88"/>
      <c r="FMH275" s="12"/>
      <c r="FMI275" s="12"/>
      <c r="FMJ275" s="88"/>
      <c r="FMK275" s="88"/>
      <c r="FML275" s="11"/>
      <c r="FMM275" s="11"/>
      <c r="FMN275" s="89"/>
      <c r="FMO275" s="87"/>
      <c r="FMP275" s="90"/>
      <c r="FMQ275" s="91"/>
      <c r="FMR275" s="86"/>
      <c r="FMS275" s="87"/>
      <c r="FMT275" s="87"/>
      <c r="FMU275" s="87"/>
      <c r="FMV275" s="87"/>
      <c r="FMW275" s="88"/>
      <c r="FMX275" s="12"/>
      <c r="FMY275" s="12"/>
      <c r="FMZ275" s="88"/>
      <c r="FNA275" s="88"/>
      <c r="FNB275" s="11"/>
      <c r="FNC275" s="11"/>
      <c r="FND275" s="89"/>
      <c r="FNE275" s="87"/>
      <c r="FNF275" s="90"/>
      <c r="FNG275" s="91"/>
      <c r="FNH275" s="86"/>
      <c r="FNI275" s="87"/>
      <c r="FNJ275" s="87"/>
      <c r="FNK275" s="87"/>
      <c r="FNL275" s="87"/>
      <c r="FNM275" s="88"/>
      <c r="FNN275" s="12"/>
      <c r="FNO275" s="12"/>
      <c r="FNP275" s="88"/>
      <c r="FNQ275" s="88"/>
      <c r="FNR275" s="11"/>
      <c r="FNS275" s="11"/>
      <c r="FNT275" s="89"/>
      <c r="FNU275" s="87"/>
      <c r="FNV275" s="90"/>
      <c r="FNW275" s="91"/>
      <c r="FNX275" s="86"/>
      <c r="FNY275" s="87"/>
      <c r="FNZ275" s="87"/>
      <c r="FOA275" s="87"/>
      <c r="FOB275" s="87"/>
      <c r="FOC275" s="88"/>
      <c r="FOD275" s="12"/>
      <c r="FOE275" s="12"/>
      <c r="FOF275" s="88"/>
      <c r="FOG275" s="88"/>
      <c r="FOH275" s="11"/>
      <c r="FOI275" s="11"/>
      <c r="FOJ275" s="89"/>
      <c r="FOK275" s="87"/>
      <c r="FOL275" s="90"/>
      <c r="FOM275" s="91"/>
      <c r="FON275" s="86"/>
      <c r="FOO275" s="87"/>
      <c r="FOP275" s="87"/>
      <c r="FOQ275" s="87"/>
      <c r="FOR275" s="87"/>
      <c r="FOS275" s="88"/>
      <c r="FOT275" s="12"/>
      <c r="FOU275" s="12"/>
      <c r="FOV275" s="88"/>
      <c r="FOW275" s="88"/>
      <c r="FOX275" s="11"/>
      <c r="FOY275" s="11"/>
      <c r="FOZ275" s="89"/>
      <c r="FPA275" s="87"/>
      <c r="FPB275" s="90"/>
      <c r="FPC275" s="91"/>
      <c r="FPD275" s="86"/>
      <c r="FPE275" s="87"/>
      <c r="FPF275" s="87"/>
      <c r="FPG275" s="87"/>
      <c r="FPH275" s="87"/>
      <c r="FPI275" s="88"/>
      <c r="FPJ275" s="12"/>
      <c r="FPK275" s="12"/>
      <c r="FPL275" s="88"/>
      <c r="FPM275" s="88"/>
      <c r="FPN275" s="11"/>
      <c r="FPO275" s="11"/>
      <c r="FPP275" s="89"/>
      <c r="FPQ275" s="87"/>
      <c r="FPR275" s="90"/>
      <c r="FPS275" s="91"/>
      <c r="FPT275" s="86"/>
      <c r="FPU275" s="87"/>
      <c r="FPV275" s="87"/>
      <c r="FPW275" s="87"/>
      <c r="FPX275" s="87"/>
      <c r="FPY275" s="88"/>
      <c r="FPZ275" s="12"/>
      <c r="FQA275" s="12"/>
      <c r="FQB275" s="88"/>
      <c r="FQC275" s="88"/>
      <c r="FQD275" s="11"/>
      <c r="FQE275" s="11"/>
      <c r="FQF275" s="89"/>
      <c r="FQG275" s="87"/>
      <c r="FQH275" s="90"/>
      <c r="FQI275" s="91"/>
      <c r="FQJ275" s="86"/>
      <c r="FQK275" s="87"/>
      <c r="FQL275" s="87"/>
      <c r="FQM275" s="87"/>
      <c r="FQN275" s="87"/>
      <c r="FQO275" s="88"/>
      <c r="FQP275" s="12"/>
      <c r="FQQ275" s="12"/>
      <c r="FQR275" s="88"/>
      <c r="FQS275" s="88"/>
      <c r="FQT275" s="11"/>
      <c r="FQU275" s="11"/>
      <c r="FQV275" s="89"/>
      <c r="FQW275" s="87"/>
      <c r="FQX275" s="90"/>
      <c r="FQY275" s="91"/>
      <c r="FQZ275" s="86"/>
      <c r="FRA275" s="87"/>
      <c r="FRB275" s="87"/>
      <c r="FRC275" s="87"/>
      <c r="FRD275" s="87"/>
      <c r="FRE275" s="88"/>
      <c r="FRF275" s="12"/>
      <c r="FRG275" s="12"/>
      <c r="FRH275" s="88"/>
      <c r="FRI275" s="88"/>
      <c r="FRJ275" s="11"/>
      <c r="FRK275" s="11"/>
      <c r="FRL275" s="89"/>
      <c r="FRM275" s="87"/>
      <c r="FRN275" s="90"/>
      <c r="FRO275" s="91"/>
      <c r="FRP275" s="86"/>
      <c r="FRQ275" s="87"/>
      <c r="FRR275" s="87"/>
      <c r="FRS275" s="87"/>
      <c r="FRT275" s="87"/>
      <c r="FRU275" s="88"/>
      <c r="FRV275" s="12"/>
      <c r="FRW275" s="12"/>
      <c r="FRX275" s="88"/>
      <c r="FRY275" s="88"/>
      <c r="FRZ275" s="11"/>
      <c r="FSA275" s="11"/>
      <c r="FSB275" s="89"/>
      <c r="FSC275" s="87"/>
      <c r="FSD275" s="90"/>
      <c r="FSE275" s="91"/>
      <c r="FSF275" s="86"/>
      <c r="FSG275" s="87"/>
      <c r="FSH275" s="87"/>
      <c r="FSI275" s="87"/>
      <c r="FSJ275" s="87"/>
      <c r="FSK275" s="88"/>
      <c r="FSL275" s="12"/>
      <c r="FSM275" s="12"/>
      <c r="FSN275" s="88"/>
      <c r="FSO275" s="88"/>
      <c r="FSP275" s="11"/>
      <c r="FSQ275" s="11"/>
      <c r="FSR275" s="89"/>
      <c r="FSS275" s="87"/>
      <c r="FST275" s="90"/>
      <c r="FSU275" s="91"/>
      <c r="FSV275" s="86"/>
      <c r="FSW275" s="87"/>
      <c r="FSX275" s="87"/>
      <c r="FSY275" s="87"/>
      <c r="FSZ275" s="87"/>
      <c r="FTA275" s="88"/>
      <c r="FTB275" s="12"/>
      <c r="FTC275" s="12"/>
      <c r="FTD275" s="88"/>
      <c r="FTE275" s="88"/>
      <c r="FTF275" s="11"/>
      <c r="FTG275" s="11"/>
      <c r="FTH275" s="89"/>
      <c r="FTI275" s="87"/>
      <c r="FTJ275" s="90"/>
      <c r="FTK275" s="91"/>
      <c r="FTL275" s="86"/>
      <c r="FTM275" s="87"/>
      <c r="FTN275" s="87"/>
      <c r="FTO275" s="87"/>
      <c r="FTP275" s="87"/>
      <c r="FTQ275" s="88"/>
      <c r="FTR275" s="12"/>
      <c r="FTS275" s="12"/>
      <c r="FTT275" s="88"/>
      <c r="FTU275" s="88"/>
      <c r="FTV275" s="11"/>
      <c r="FTW275" s="11"/>
      <c r="FTX275" s="89"/>
      <c r="FTY275" s="87"/>
      <c r="FTZ275" s="90"/>
      <c r="FUA275" s="91"/>
      <c r="FUB275" s="86"/>
      <c r="FUC275" s="87"/>
      <c r="FUD275" s="87"/>
      <c r="FUE275" s="87"/>
      <c r="FUF275" s="87"/>
      <c r="FUG275" s="88"/>
      <c r="FUH275" s="12"/>
      <c r="FUI275" s="12"/>
      <c r="FUJ275" s="88"/>
      <c r="FUK275" s="88"/>
      <c r="FUL275" s="11"/>
      <c r="FUM275" s="11"/>
      <c r="FUN275" s="89"/>
      <c r="FUO275" s="87"/>
      <c r="FUP275" s="90"/>
      <c r="FUQ275" s="91"/>
      <c r="FUR275" s="86"/>
      <c r="FUS275" s="87"/>
      <c r="FUT275" s="87"/>
      <c r="FUU275" s="87"/>
      <c r="FUV275" s="87"/>
      <c r="FUW275" s="88"/>
      <c r="FUX275" s="12"/>
      <c r="FUY275" s="12"/>
      <c r="FUZ275" s="88"/>
      <c r="FVA275" s="88"/>
      <c r="FVB275" s="11"/>
      <c r="FVC275" s="11"/>
      <c r="FVD275" s="89"/>
      <c r="FVE275" s="87"/>
      <c r="FVF275" s="90"/>
      <c r="FVG275" s="91"/>
      <c r="FVH275" s="86"/>
      <c r="FVI275" s="87"/>
      <c r="FVJ275" s="87"/>
      <c r="FVK275" s="87"/>
      <c r="FVL275" s="87"/>
      <c r="FVM275" s="88"/>
      <c r="FVN275" s="12"/>
      <c r="FVO275" s="12"/>
      <c r="FVP275" s="88"/>
      <c r="FVQ275" s="88"/>
      <c r="FVR275" s="11"/>
      <c r="FVS275" s="11"/>
      <c r="FVT275" s="89"/>
      <c r="FVU275" s="87"/>
      <c r="FVV275" s="90"/>
      <c r="FVW275" s="91"/>
      <c r="FVX275" s="86"/>
      <c r="FVY275" s="87"/>
      <c r="FVZ275" s="87"/>
      <c r="FWA275" s="87"/>
      <c r="FWB275" s="87"/>
      <c r="FWC275" s="88"/>
      <c r="FWD275" s="12"/>
      <c r="FWE275" s="12"/>
      <c r="FWF275" s="88"/>
      <c r="FWG275" s="88"/>
      <c r="FWH275" s="11"/>
      <c r="FWI275" s="11"/>
      <c r="FWJ275" s="89"/>
      <c r="FWK275" s="87"/>
      <c r="FWL275" s="90"/>
      <c r="FWM275" s="91"/>
      <c r="FWN275" s="86"/>
      <c r="FWO275" s="87"/>
      <c r="FWP275" s="87"/>
      <c r="FWQ275" s="87"/>
      <c r="FWR275" s="87"/>
      <c r="FWS275" s="88"/>
      <c r="FWT275" s="12"/>
      <c r="FWU275" s="12"/>
      <c r="FWV275" s="88"/>
      <c r="FWW275" s="88"/>
      <c r="FWX275" s="11"/>
      <c r="FWY275" s="11"/>
      <c r="FWZ275" s="89"/>
      <c r="FXA275" s="87"/>
      <c r="FXB275" s="90"/>
      <c r="FXC275" s="91"/>
      <c r="FXD275" s="86"/>
      <c r="FXE275" s="87"/>
      <c r="FXF275" s="87"/>
      <c r="FXG275" s="87"/>
      <c r="FXH275" s="87"/>
      <c r="FXI275" s="88"/>
      <c r="FXJ275" s="12"/>
      <c r="FXK275" s="12"/>
      <c r="FXL275" s="88"/>
      <c r="FXM275" s="88"/>
      <c r="FXN275" s="11"/>
      <c r="FXO275" s="11"/>
      <c r="FXP275" s="89"/>
      <c r="FXQ275" s="87"/>
      <c r="FXR275" s="90"/>
      <c r="FXS275" s="91"/>
      <c r="FXT275" s="86"/>
      <c r="FXU275" s="87"/>
      <c r="FXV275" s="87"/>
      <c r="FXW275" s="87"/>
      <c r="FXX275" s="87"/>
      <c r="FXY275" s="88"/>
      <c r="FXZ275" s="12"/>
      <c r="FYA275" s="12"/>
      <c r="FYB275" s="88"/>
      <c r="FYC275" s="88"/>
      <c r="FYD275" s="11"/>
      <c r="FYE275" s="11"/>
      <c r="FYF275" s="89"/>
      <c r="FYG275" s="87"/>
      <c r="FYH275" s="90"/>
      <c r="FYI275" s="91"/>
      <c r="FYJ275" s="86"/>
      <c r="FYK275" s="87"/>
      <c r="FYL275" s="87"/>
      <c r="FYM275" s="87"/>
      <c r="FYN275" s="87"/>
      <c r="FYO275" s="88"/>
      <c r="FYP275" s="12"/>
      <c r="FYQ275" s="12"/>
      <c r="FYR275" s="88"/>
      <c r="FYS275" s="88"/>
      <c r="FYT275" s="11"/>
      <c r="FYU275" s="11"/>
      <c r="FYV275" s="89"/>
      <c r="FYW275" s="87"/>
      <c r="FYX275" s="90"/>
      <c r="FYY275" s="91"/>
      <c r="FYZ275" s="86"/>
      <c r="FZA275" s="87"/>
      <c r="FZB275" s="87"/>
      <c r="FZC275" s="87"/>
      <c r="FZD275" s="87"/>
      <c r="FZE275" s="88"/>
      <c r="FZF275" s="12"/>
      <c r="FZG275" s="12"/>
      <c r="FZH275" s="88"/>
      <c r="FZI275" s="88"/>
      <c r="FZJ275" s="11"/>
      <c r="FZK275" s="11"/>
      <c r="FZL275" s="89"/>
      <c r="FZM275" s="87"/>
      <c r="FZN275" s="90"/>
      <c r="FZO275" s="91"/>
      <c r="FZP275" s="86"/>
      <c r="FZQ275" s="87"/>
      <c r="FZR275" s="87"/>
      <c r="FZS275" s="87"/>
      <c r="FZT275" s="87"/>
      <c r="FZU275" s="88"/>
      <c r="FZV275" s="12"/>
      <c r="FZW275" s="12"/>
      <c r="FZX275" s="88"/>
      <c r="FZY275" s="88"/>
      <c r="FZZ275" s="11"/>
      <c r="GAA275" s="11"/>
      <c r="GAB275" s="89"/>
      <c r="GAC275" s="87"/>
      <c r="GAD275" s="90"/>
      <c r="GAE275" s="91"/>
      <c r="GAF275" s="86"/>
      <c r="GAG275" s="87"/>
      <c r="GAH275" s="87"/>
      <c r="GAI275" s="87"/>
      <c r="GAJ275" s="87"/>
      <c r="GAK275" s="88"/>
      <c r="GAL275" s="12"/>
      <c r="GAM275" s="12"/>
      <c r="GAN275" s="88"/>
      <c r="GAO275" s="88"/>
      <c r="GAP275" s="11"/>
      <c r="GAQ275" s="11"/>
      <c r="GAR275" s="89"/>
      <c r="GAS275" s="87"/>
      <c r="GAT275" s="90"/>
      <c r="GAU275" s="91"/>
      <c r="GAV275" s="86"/>
      <c r="GAW275" s="87"/>
      <c r="GAX275" s="87"/>
      <c r="GAY275" s="87"/>
      <c r="GAZ275" s="87"/>
      <c r="GBA275" s="88"/>
      <c r="GBB275" s="12"/>
      <c r="GBC275" s="12"/>
      <c r="GBD275" s="88"/>
      <c r="GBE275" s="88"/>
      <c r="GBF275" s="11"/>
      <c r="GBG275" s="11"/>
      <c r="GBH275" s="89"/>
      <c r="GBI275" s="87"/>
      <c r="GBJ275" s="90"/>
      <c r="GBK275" s="91"/>
      <c r="GBL275" s="86"/>
      <c r="GBM275" s="87"/>
      <c r="GBN275" s="87"/>
      <c r="GBO275" s="87"/>
      <c r="GBP275" s="87"/>
      <c r="GBQ275" s="88"/>
      <c r="GBR275" s="12"/>
      <c r="GBS275" s="12"/>
      <c r="GBT275" s="88"/>
      <c r="GBU275" s="88"/>
      <c r="GBV275" s="11"/>
      <c r="GBW275" s="11"/>
      <c r="GBX275" s="89"/>
      <c r="GBY275" s="87"/>
      <c r="GBZ275" s="90"/>
      <c r="GCA275" s="91"/>
      <c r="GCB275" s="86"/>
      <c r="GCC275" s="87"/>
      <c r="GCD275" s="87"/>
      <c r="GCE275" s="87"/>
      <c r="GCF275" s="87"/>
      <c r="GCG275" s="88"/>
      <c r="GCH275" s="12"/>
      <c r="GCI275" s="12"/>
      <c r="GCJ275" s="88"/>
      <c r="GCK275" s="88"/>
      <c r="GCL275" s="11"/>
      <c r="GCM275" s="11"/>
      <c r="GCN275" s="89"/>
      <c r="GCO275" s="87"/>
      <c r="GCP275" s="90"/>
      <c r="GCQ275" s="91"/>
      <c r="GCR275" s="86"/>
      <c r="GCS275" s="87"/>
      <c r="GCT275" s="87"/>
      <c r="GCU275" s="87"/>
      <c r="GCV275" s="87"/>
      <c r="GCW275" s="88"/>
      <c r="GCX275" s="12"/>
      <c r="GCY275" s="12"/>
      <c r="GCZ275" s="88"/>
      <c r="GDA275" s="88"/>
      <c r="GDB275" s="11"/>
      <c r="GDC275" s="11"/>
      <c r="GDD275" s="89"/>
      <c r="GDE275" s="87"/>
      <c r="GDF275" s="90"/>
      <c r="GDG275" s="91"/>
      <c r="GDH275" s="86"/>
      <c r="GDI275" s="87"/>
      <c r="GDJ275" s="87"/>
      <c r="GDK275" s="87"/>
      <c r="GDL275" s="87"/>
      <c r="GDM275" s="88"/>
      <c r="GDN275" s="12"/>
      <c r="GDO275" s="12"/>
      <c r="GDP275" s="88"/>
      <c r="GDQ275" s="88"/>
      <c r="GDR275" s="11"/>
      <c r="GDS275" s="11"/>
      <c r="GDT275" s="89"/>
      <c r="GDU275" s="87"/>
      <c r="GDV275" s="90"/>
      <c r="GDW275" s="91"/>
      <c r="GDX275" s="86"/>
      <c r="GDY275" s="87"/>
      <c r="GDZ275" s="87"/>
      <c r="GEA275" s="87"/>
      <c r="GEB275" s="87"/>
      <c r="GEC275" s="88"/>
      <c r="GED275" s="12"/>
      <c r="GEE275" s="12"/>
      <c r="GEF275" s="88"/>
      <c r="GEG275" s="88"/>
      <c r="GEH275" s="11"/>
      <c r="GEI275" s="11"/>
      <c r="GEJ275" s="89"/>
      <c r="GEK275" s="87"/>
      <c r="GEL275" s="90"/>
      <c r="GEM275" s="91"/>
      <c r="GEN275" s="86"/>
      <c r="GEO275" s="87"/>
      <c r="GEP275" s="87"/>
      <c r="GEQ275" s="87"/>
      <c r="GER275" s="87"/>
      <c r="GES275" s="88"/>
      <c r="GET275" s="12"/>
      <c r="GEU275" s="12"/>
      <c r="GEV275" s="88"/>
      <c r="GEW275" s="88"/>
      <c r="GEX275" s="11"/>
      <c r="GEY275" s="11"/>
      <c r="GEZ275" s="89"/>
      <c r="GFA275" s="87"/>
      <c r="GFB275" s="90"/>
      <c r="GFC275" s="91"/>
      <c r="GFD275" s="86"/>
      <c r="GFE275" s="87"/>
      <c r="GFF275" s="87"/>
      <c r="GFG275" s="87"/>
      <c r="GFH275" s="87"/>
      <c r="GFI275" s="88"/>
      <c r="GFJ275" s="12"/>
      <c r="GFK275" s="12"/>
      <c r="GFL275" s="88"/>
      <c r="GFM275" s="88"/>
      <c r="GFN275" s="11"/>
      <c r="GFO275" s="11"/>
      <c r="GFP275" s="89"/>
      <c r="GFQ275" s="87"/>
      <c r="GFR275" s="90"/>
      <c r="GFS275" s="91"/>
      <c r="GFT275" s="86"/>
      <c r="GFU275" s="87"/>
      <c r="GFV275" s="87"/>
      <c r="GFW275" s="87"/>
      <c r="GFX275" s="87"/>
      <c r="GFY275" s="88"/>
      <c r="GFZ275" s="12"/>
      <c r="GGA275" s="12"/>
      <c r="GGB275" s="88"/>
      <c r="GGC275" s="88"/>
      <c r="GGD275" s="11"/>
      <c r="GGE275" s="11"/>
      <c r="GGF275" s="89"/>
      <c r="GGG275" s="87"/>
      <c r="GGH275" s="90"/>
      <c r="GGI275" s="91"/>
      <c r="GGJ275" s="86"/>
      <c r="GGK275" s="87"/>
      <c r="GGL275" s="87"/>
      <c r="GGM275" s="87"/>
      <c r="GGN275" s="87"/>
      <c r="GGO275" s="88"/>
      <c r="GGP275" s="12"/>
      <c r="GGQ275" s="12"/>
      <c r="GGR275" s="88"/>
      <c r="GGS275" s="88"/>
      <c r="GGT275" s="11"/>
      <c r="GGU275" s="11"/>
      <c r="GGV275" s="89"/>
      <c r="GGW275" s="87"/>
      <c r="GGX275" s="90"/>
      <c r="GGY275" s="91"/>
      <c r="GGZ275" s="86"/>
      <c r="GHA275" s="87"/>
      <c r="GHB275" s="87"/>
      <c r="GHC275" s="87"/>
      <c r="GHD275" s="87"/>
      <c r="GHE275" s="88"/>
      <c r="GHF275" s="12"/>
      <c r="GHG275" s="12"/>
      <c r="GHH275" s="88"/>
      <c r="GHI275" s="88"/>
      <c r="GHJ275" s="11"/>
      <c r="GHK275" s="11"/>
      <c r="GHL275" s="89"/>
      <c r="GHM275" s="87"/>
      <c r="GHN275" s="90"/>
      <c r="GHO275" s="91"/>
      <c r="GHP275" s="86"/>
      <c r="GHQ275" s="87"/>
      <c r="GHR275" s="87"/>
      <c r="GHS275" s="87"/>
      <c r="GHT275" s="87"/>
      <c r="GHU275" s="88"/>
      <c r="GHV275" s="12"/>
      <c r="GHW275" s="12"/>
      <c r="GHX275" s="88"/>
      <c r="GHY275" s="88"/>
      <c r="GHZ275" s="11"/>
      <c r="GIA275" s="11"/>
      <c r="GIB275" s="89"/>
      <c r="GIC275" s="87"/>
      <c r="GID275" s="90"/>
      <c r="GIE275" s="91"/>
      <c r="GIF275" s="86"/>
      <c r="GIG275" s="87"/>
      <c r="GIH275" s="87"/>
      <c r="GII275" s="87"/>
      <c r="GIJ275" s="87"/>
      <c r="GIK275" s="88"/>
      <c r="GIL275" s="12"/>
      <c r="GIM275" s="12"/>
      <c r="GIN275" s="88"/>
      <c r="GIO275" s="88"/>
      <c r="GIP275" s="11"/>
      <c r="GIQ275" s="11"/>
      <c r="GIR275" s="89"/>
      <c r="GIS275" s="87"/>
      <c r="GIT275" s="90"/>
      <c r="GIU275" s="91"/>
      <c r="GIV275" s="86"/>
      <c r="GIW275" s="87"/>
      <c r="GIX275" s="87"/>
      <c r="GIY275" s="87"/>
      <c r="GIZ275" s="87"/>
      <c r="GJA275" s="88"/>
      <c r="GJB275" s="12"/>
      <c r="GJC275" s="12"/>
      <c r="GJD275" s="88"/>
      <c r="GJE275" s="88"/>
      <c r="GJF275" s="11"/>
      <c r="GJG275" s="11"/>
      <c r="GJH275" s="89"/>
      <c r="GJI275" s="87"/>
      <c r="GJJ275" s="90"/>
      <c r="GJK275" s="91"/>
      <c r="GJL275" s="86"/>
      <c r="GJM275" s="87"/>
      <c r="GJN275" s="87"/>
      <c r="GJO275" s="87"/>
      <c r="GJP275" s="87"/>
      <c r="GJQ275" s="88"/>
      <c r="GJR275" s="12"/>
      <c r="GJS275" s="12"/>
      <c r="GJT275" s="88"/>
      <c r="GJU275" s="88"/>
      <c r="GJV275" s="11"/>
      <c r="GJW275" s="11"/>
      <c r="GJX275" s="89"/>
      <c r="GJY275" s="87"/>
      <c r="GJZ275" s="90"/>
      <c r="GKA275" s="91"/>
      <c r="GKB275" s="86"/>
      <c r="GKC275" s="87"/>
      <c r="GKD275" s="87"/>
      <c r="GKE275" s="87"/>
      <c r="GKF275" s="87"/>
      <c r="GKG275" s="88"/>
      <c r="GKH275" s="12"/>
      <c r="GKI275" s="12"/>
      <c r="GKJ275" s="88"/>
      <c r="GKK275" s="88"/>
      <c r="GKL275" s="11"/>
      <c r="GKM275" s="11"/>
      <c r="GKN275" s="89"/>
      <c r="GKO275" s="87"/>
      <c r="GKP275" s="90"/>
      <c r="GKQ275" s="91"/>
      <c r="GKR275" s="86"/>
      <c r="GKS275" s="87"/>
      <c r="GKT275" s="87"/>
      <c r="GKU275" s="87"/>
      <c r="GKV275" s="87"/>
      <c r="GKW275" s="88"/>
      <c r="GKX275" s="12"/>
      <c r="GKY275" s="12"/>
      <c r="GKZ275" s="88"/>
      <c r="GLA275" s="88"/>
      <c r="GLB275" s="11"/>
      <c r="GLC275" s="11"/>
      <c r="GLD275" s="89"/>
      <c r="GLE275" s="87"/>
      <c r="GLF275" s="90"/>
      <c r="GLG275" s="91"/>
      <c r="GLH275" s="86"/>
      <c r="GLI275" s="87"/>
      <c r="GLJ275" s="87"/>
      <c r="GLK275" s="87"/>
      <c r="GLL275" s="87"/>
      <c r="GLM275" s="88"/>
      <c r="GLN275" s="12"/>
      <c r="GLO275" s="12"/>
      <c r="GLP275" s="88"/>
      <c r="GLQ275" s="88"/>
      <c r="GLR275" s="11"/>
      <c r="GLS275" s="11"/>
      <c r="GLT275" s="89"/>
      <c r="GLU275" s="87"/>
      <c r="GLV275" s="90"/>
      <c r="GLW275" s="91"/>
      <c r="GLX275" s="86"/>
      <c r="GLY275" s="87"/>
      <c r="GLZ275" s="87"/>
      <c r="GMA275" s="87"/>
      <c r="GMB275" s="87"/>
      <c r="GMC275" s="88"/>
      <c r="GMD275" s="12"/>
      <c r="GME275" s="12"/>
      <c r="GMF275" s="88"/>
      <c r="GMG275" s="88"/>
      <c r="GMH275" s="11"/>
      <c r="GMI275" s="11"/>
      <c r="GMJ275" s="89"/>
      <c r="GMK275" s="87"/>
      <c r="GML275" s="90"/>
      <c r="GMM275" s="91"/>
      <c r="GMN275" s="86"/>
      <c r="GMO275" s="87"/>
      <c r="GMP275" s="87"/>
      <c r="GMQ275" s="87"/>
      <c r="GMR275" s="87"/>
      <c r="GMS275" s="88"/>
      <c r="GMT275" s="12"/>
      <c r="GMU275" s="12"/>
      <c r="GMV275" s="88"/>
      <c r="GMW275" s="88"/>
      <c r="GMX275" s="11"/>
      <c r="GMY275" s="11"/>
      <c r="GMZ275" s="89"/>
      <c r="GNA275" s="87"/>
      <c r="GNB275" s="90"/>
      <c r="GNC275" s="91"/>
      <c r="GND275" s="86"/>
      <c r="GNE275" s="87"/>
      <c r="GNF275" s="87"/>
      <c r="GNG275" s="87"/>
      <c r="GNH275" s="87"/>
      <c r="GNI275" s="88"/>
      <c r="GNJ275" s="12"/>
      <c r="GNK275" s="12"/>
      <c r="GNL275" s="88"/>
      <c r="GNM275" s="88"/>
      <c r="GNN275" s="11"/>
      <c r="GNO275" s="11"/>
      <c r="GNP275" s="89"/>
      <c r="GNQ275" s="87"/>
      <c r="GNR275" s="90"/>
      <c r="GNS275" s="91"/>
      <c r="GNT275" s="86"/>
      <c r="GNU275" s="87"/>
      <c r="GNV275" s="87"/>
      <c r="GNW275" s="87"/>
      <c r="GNX275" s="87"/>
      <c r="GNY275" s="88"/>
      <c r="GNZ275" s="12"/>
      <c r="GOA275" s="12"/>
      <c r="GOB275" s="88"/>
      <c r="GOC275" s="88"/>
      <c r="GOD275" s="11"/>
      <c r="GOE275" s="11"/>
      <c r="GOF275" s="89"/>
      <c r="GOG275" s="87"/>
      <c r="GOH275" s="90"/>
      <c r="GOI275" s="91"/>
      <c r="GOJ275" s="86"/>
      <c r="GOK275" s="87"/>
      <c r="GOL275" s="87"/>
      <c r="GOM275" s="87"/>
      <c r="GON275" s="87"/>
      <c r="GOO275" s="88"/>
      <c r="GOP275" s="12"/>
      <c r="GOQ275" s="12"/>
      <c r="GOR275" s="88"/>
      <c r="GOS275" s="88"/>
      <c r="GOT275" s="11"/>
      <c r="GOU275" s="11"/>
      <c r="GOV275" s="89"/>
      <c r="GOW275" s="87"/>
      <c r="GOX275" s="90"/>
      <c r="GOY275" s="91"/>
      <c r="GOZ275" s="86"/>
      <c r="GPA275" s="87"/>
      <c r="GPB275" s="87"/>
      <c r="GPC275" s="87"/>
      <c r="GPD275" s="87"/>
      <c r="GPE275" s="88"/>
      <c r="GPF275" s="12"/>
      <c r="GPG275" s="12"/>
      <c r="GPH275" s="88"/>
      <c r="GPI275" s="88"/>
      <c r="GPJ275" s="11"/>
      <c r="GPK275" s="11"/>
      <c r="GPL275" s="89"/>
      <c r="GPM275" s="87"/>
      <c r="GPN275" s="90"/>
      <c r="GPO275" s="91"/>
      <c r="GPP275" s="86"/>
      <c r="GPQ275" s="87"/>
      <c r="GPR275" s="87"/>
      <c r="GPS275" s="87"/>
      <c r="GPT275" s="87"/>
      <c r="GPU275" s="88"/>
      <c r="GPV275" s="12"/>
      <c r="GPW275" s="12"/>
      <c r="GPX275" s="88"/>
      <c r="GPY275" s="88"/>
      <c r="GPZ275" s="11"/>
      <c r="GQA275" s="11"/>
      <c r="GQB275" s="89"/>
      <c r="GQC275" s="87"/>
      <c r="GQD275" s="90"/>
      <c r="GQE275" s="91"/>
      <c r="GQF275" s="86"/>
      <c r="GQG275" s="87"/>
      <c r="GQH275" s="87"/>
      <c r="GQI275" s="87"/>
      <c r="GQJ275" s="87"/>
      <c r="GQK275" s="88"/>
      <c r="GQL275" s="12"/>
      <c r="GQM275" s="12"/>
      <c r="GQN275" s="88"/>
      <c r="GQO275" s="88"/>
      <c r="GQP275" s="11"/>
      <c r="GQQ275" s="11"/>
      <c r="GQR275" s="89"/>
      <c r="GQS275" s="87"/>
      <c r="GQT275" s="90"/>
      <c r="GQU275" s="91"/>
      <c r="GQV275" s="86"/>
      <c r="GQW275" s="87"/>
      <c r="GQX275" s="87"/>
      <c r="GQY275" s="87"/>
      <c r="GQZ275" s="87"/>
      <c r="GRA275" s="88"/>
      <c r="GRB275" s="12"/>
      <c r="GRC275" s="12"/>
      <c r="GRD275" s="88"/>
      <c r="GRE275" s="88"/>
      <c r="GRF275" s="11"/>
      <c r="GRG275" s="11"/>
      <c r="GRH275" s="89"/>
      <c r="GRI275" s="87"/>
      <c r="GRJ275" s="90"/>
      <c r="GRK275" s="91"/>
      <c r="GRL275" s="86"/>
      <c r="GRM275" s="87"/>
      <c r="GRN275" s="87"/>
      <c r="GRO275" s="87"/>
      <c r="GRP275" s="87"/>
      <c r="GRQ275" s="88"/>
      <c r="GRR275" s="12"/>
      <c r="GRS275" s="12"/>
      <c r="GRT275" s="88"/>
      <c r="GRU275" s="88"/>
      <c r="GRV275" s="11"/>
      <c r="GRW275" s="11"/>
      <c r="GRX275" s="89"/>
      <c r="GRY275" s="87"/>
      <c r="GRZ275" s="90"/>
      <c r="GSA275" s="91"/>
      <c r="GSB275" s="86"/>
      <c r="GSC275" s="87"/>
      <c r="GSD275" s="87"/>
      <c r="GSE275" s="87"/>
      <c r="GSF275" s="87"/>
      <c r="GSG275" s="88"/>
      <c r="GSH275" s="12"/>
      <c r="GSI275" s="12"/>
      <c r="GSJ275" s="88"/>
      <c r="GSK275" s="88"/>
      <c r="GSL275" s="11"/>
      <c r="GSM275" s="11"/>
      <c r="GSN275" s="89"/>
      <c r="GSO275" s="87"/>
      <c r="GSP275" s="90"/>
      <c r="GSQ275" s="91"/>
      <c r="GSR275" s="86"/>
      <c r="GSS275" s="87"/>
      <c r="GST275" s="87"/>
      <c r="GSU275" s="87"/>
      <c r="GSV275" s="87"/>
      <c r="GSW275" s="88"/>
      <c r="GSX275" s="12"/>
      <c r="GSY275" s="12"/>
      <c r="GSZ275" s="88"/>
      <c r="GTA275" s="88"/>
      <c r="GTB275" s="11"/>
      <c r="GTC275" s="11"/>
      <c r="GTD275" s="89"/>
      <c r="GTE275" s="87"/>
      <c r="GTF275" s="90"/>
      <c r="GTG275" s="91"/>
      <c r="GTH275" s="86"/>
      <c r="GTI275" s="87"/>
      <c r="GTJ275" s="87"/>
      <c r="GTK275" s="87"/>
      <c r="GTL275" s="87"/>
      <c r="GTM275" s="88"/>
      <c r="GTN275" s="12"/>
      <c r="GTO275" s="12"/>
      <c r="GTP275" s="88"/>
      <c r="GTQ275" s="88"/>
      <c r="GTR275" s="11"/>
      <c r="GTS275" s="11"/>
      <c r="GTT275" s="89"/>
      <c r="GTU275" s="87"/>
      <c r="GTV275" s="90"/>
      <c r="GTW275" s="91"/>
      <c r="GTX275" s="86"/>
      <c r="GTY275" s="87"/>
      <c r="GTZ275" s="87"/>
      <c r="GUA275" s="87"/>
      <c r="GUB275" s="87"/>
      <c r="GUC275" s="88"/>
      <c r="GUD275" s="12"/>
      <c r="GUE275" s="12"/>
      <c r="GUF275" s="88"/>
      <c r="GUG275" s="88"/>
      <c r="GUH275" s="11"/>
      <c r="GUI275" s="11"/>
      <c r="GUJ275" s="89"/>
      <c r="GUK275" s="87"/>
      <c r="GUL275" s="90"/>
      <c r="GUM275" s="91"/>
      <c r="GUN275" s="86"/>
      <c r="GUO275" s="87"/>
      <c r="GUP275" s="87"/>
      <c r="GUQ275" s="87"/>
      <c r="GUR275" s="87"/>
      <c r="GUS275" s="88"/>
      <c r="GUT275" s="12"/>
      <c r="GUU275" s="12"/>
      <c r="GUV275" s="88"/>
      <c r="GUW275" s="88"/>
      <c r="GUX275" s="11"/>
      <c r="GUY275" s="11"/>
      <c r="GUZ275" s="89"/>
      <c r="GVA275" s="87"/>
      <c r="GVB275" s="90"/>
      <c r="GVC275" s="91"/>
      <c r="GVD275" s="86"/>
      <c r="GVE275" s="87"/>
      <c r="GVF275" s="87"/>
      <c r="GVG275" s="87"/>
      <c r="GVH275" s="87"/>
      <c r="GVI275" s="88"/>
      <c r="GVJ275" s="12"/>
      <c r="GVK275" s="12"/>
      <c r="GVL275" s="88"/>
      <c r="GVM275" s="88"/>
      <c r="GVN275" s="11"/>
      <c r="GVO275" s="11"/>
      <c r="GVP275" s="89"/>
      <c r="GVQ275" s="87"/>
      <c r="GVR275" s="90"/>
      <c r="GVS275" s="91"/>
      <c r="GVT275" s="86"/>
      <c r="GVU275" s="87"/>
      <c r="GVV275" s="87"/>
      <c r="GVW275" s="87"/>
      <c r="GVX275" s="87"/>
      <c r="GVY275" s="88"/>
      <c r="GVZ275" s="12"/>
      <c r="GWA275" s="12"/>
      <c r="GWB275" s="88"/>
      <c r="GWC275" s="88"/>
      <c r="GWD275" s="11"/>
      <c r="GWE275" s="11"/>
      <c r="GWF275" s="89"/>
      <c r="GWG275" s="87"/>
      <c r="GWH275" s="90"/>
      <c r="GWI275" s="91"/>
      <c r="GWJ275" s="86"/>
      <c r="GWK275" s="87"/>
      <c r="GWL275" s="87"/>
      <c r="GWM275" s="87"/>
      <c r="GWN275" s="87"/>
      <c r="GWO275" s="88"/>
      <c r="GWP275" s="12"/>
      <c r="GWQ275" s="12"/>
      <c r="GWR275" s="88"/>
      <c r="GWS275" s="88"/>
      <c r="GWT275" s="11"/>
      <c r="GWU275" s="11"/>
      <c r="GWV275" s="89"/>
      <c r="GWW275" s="87"/>
      <c r="GWX275" s="90"/>
      <c r="GWY275" s="91"/>
      <c r="GWZ275" s="86"/>
      <c r="GXA275" s="87"/>
      <c r="GXB275" s="87"/>
      <c r="GXC275" s="87"/>
      <c r="GXD275" s="87"/>
      <c r="GXE275" s="88"/>
      <c r="GXF275" s="12"/>
      <c r="GXG275" s="12"/>
      <c r="GXH275" s="88"/>
      <c r="GXI275" s="88"/>
      <c r="GXJ275" s="11"/>
      <c r="GXK275" s="11"/>
      <c r="GXL275" s="89"/>
      <c r="GXM275" s="87"/>
      <c r="GXN275" s="90"/>
      <c r="GXO275" s="91"/>
      <c r="GXP275" s="86"/>
      <c r="GXQ275" s="87"/>
      <c r="GXR275" s="87"/>
      <c r="GXS275" s="87"/>
      <c r="GXT275" s="87"/>
      <c r="GXU275" s="88"/>
      <c r="GXV275" s="12"/>
      <c r="GXW275" s="12"/>
      <c r="GXX275" s="88"/>
      <c r="GXY275" s="88"/>
      <c r="GXZ275" s="11"/>
      <c r="GYA275" s="11"/>
      <c r="GYB275" s="89"/>
      <c r="GYC275" s="87"/>
      <c r="GYD275" s="90"/>
      <c r="GYE275" s="91"/>
      <c r="GYF275" s="86"/>
      <c r="GYG275" s="87"/>
      <c r="GYH275" s="87"/>
      <c r="GYI275" s="87"/>
      <c r="GYJ275" s="87"/>
      <c r="GYK275" s="88"/>
      <c r="GYL275" s="12"/>
      <c r="GYM275" s="12"/>
      <c r="GYN275" s="88"/>
      <c r="GYO275" s="88"/>
      <c r="GYP275" s="11"/>
      <c r="GYQ275" s="11"/>
      <c r="GYR275" s="89"/>
      <c r="GYS275" s="87"/>
      <c r="GYT275" s="90"/>
      <c r="GYU275" s="91"/>
      <c r="GYV275" s="86"/>
      <c r="GYW275" s="87"/>
      <c r="GYX275" s="87"/>
      <c r="GYY275" s="87"/>
      <c r="GYZ275" s="87"/>
      <c r="GZA275" s="88"/>
      <c r="GZB275" s="12"/>
      <c r="GZC275" s="12"/>
      <c r="GZD275" s="88"/>
      <c r="GZE275" s="88"/>
      <c r="GZF275" s="11"/>
      <c r="GZG275" s="11"/>
      <c r="GZH275" s="89"/>
      <c r="GZI275" s="87"/>
      <c r="GZJ275" s="90"/>
      <c r="GZK275" s="91"/>
      <c r="GZL275" s="86"/>
      <c r="GZM275" s="87"/>
      <c r="GZN275" s="87"/>
      <c r="GZO275" s="87"/>
      <c r="GZP275" s="87"/>
      <c r="GZQ275" s="88"/>
      <c r="GZR275" s="12"/>
      <c r="GZS275" s="12"/>
      <c r="GZT275" s="88"/>
      <c r="GZU275" s="88"/>
      <c r="GZV275" s="11"/>
      <c r="GZW275" s="11"/>
      <c r="GZX275" s="89"/>
      <c r="GZY275" s="87"/>
      <c r="GZZ275" s="90"/>
      <c r="HAA275" s="91"/>
      <c r="HAB275" s="86"/>
      <c r="HAC275" s="87"/>
      <c r="HAD275" s="87"/>
      <c r="HAE275" s="87"/>
      <c r="HAF275" s="87"/>
      <c r="HAG275" s="88"/>
      <c r="HAH275" s="12"/>
      <c r="HAI275" s="12"/>
      <c r="HAJ275" s="88"/>
      <c r="HAK275" s="88"/>
      <c r="HAL275" s="11"/>
      <c r="HAM275" s="11"/>
      <c r="HAN275" s="89"/>
      <c r="HAO275" s="87"/>
      <c r="HAP275" s="90"/>
      <c r="HAQ275" s="91"/>
      <c r="HAR275" s="86"/>
      <c r="HAS275" s="87"/>
      <c r="HAT275" s="87"/>
      <c r="HAU275" s="87"/>
      <c r="HAV275" s="87"/>
      <c r="HAW275" s="88"/>
      <c r="HAX275" s="12"/>
      <c r="HAY275" s="12"/>
      <c r="HAZ275" s="88"/>
      <c r="HBA275" s="88"/>
      <c r="HBB275" s="11"/>
      <c r="HBC275" s="11"/>
      <c r="HBD275" s="89"/>
      <c r="HBE275" s="87"/>
      <c r="HBF275" s="90"/>
      <c r="HBG275" s="91"/>
      <c r="HBH275" s="86"/>
      <c r="HBI275" s="87"/>
      <c r="HBJ275" s="87"/>
      <c r="HBK275" s="87"/>
      <c r="HBL275" s="87"/>
      <c r="HBM275" s="88"/>
      <c r="HBN275" s="12"/>
      <c r="HBO275" s="12"/>
      <c r="HBP275" s="88"/>
      <c r="HBQ275" s="88"/>
      <c r="HBR275" s="11"/>
      <c r="HBS275" s="11"/>
      <c r="HBT275" s="89"/>
      <c r="HBU275" s="87"/>
      <c r="HBV275" s="90"/>
      <c r="HBW275" s="91"/>
      <c r="HBX275" s="86"/>
      <c r="HBY275" s="87"/>
      <c r="HBZ275" s="87"/>
      <c r="HCA275" s="87"/>
      <c r="HCB275" s="87"/>
      <c r="HCC275" s="88"/>
      <c r="HCD275" s="12"/>
      <c r="HCE275" s="12"/>
      <c r="HCF275" s="88"/>
      <c r="HCG275" s="88"/>
      <c r="HCH275" s="11"/>
      <c r="HCI275" s="11"/>
      <c r="HCJ275" s="89"/>
      <c r="HCK275" s="87"/>
      <c r="HCL275" s="90"/>
      <c r="HCM275" s="91"/>
      <c r="HCN275" s="86"/>
      <c r="HCO275" s="87"/>
      <c r="HCP275" s="87"/>
      <c r="HCQ275" s="87"/>
      <c r="HCR275" s="87"/>
      <c r="HCS275" s="88"/>
      <c r="HCT275" s="12"/>
      <c r="HCU275" s="12"/>
      <c r="HCV275" s="88"/>
      <c r="HCW275" s="88"/>
      <c r="HCX275" s="11"/>
      <c r="HCY275" s="11"/>
      <c r="HCZ275" s="89"/>
      <c r="HDA275" s="87"/>
      <c r="HDB275" s="90"/>
      <c r="HDC275" s="91"/>
      <c r="HDD275" s="86"/>
      <c r="HDE275" s="87"/>
      <c r="HDF275" s="87"/>
      <c r="HDG275" s="87"/>
      <c r="HDH275" s="87"/>
      <c r="HDI275" s="88"/>
      <c r="HDJ275" s="12"/>
      <c r="HDK275" s="12"/>
      <c r="HDL275" s="88"/>
      <c r="HDM275" s="88"/>
      <c r="HDN275" s="11"/>
      <c r="HDO275" s="11"/>
      <c r="HDP275" s="89"/>
      <c r="HDQ275" s="87"/>
      <c r="HDR275" s="90"/>
      <c r="HDS275" s="91"/>
      <c r="HDT275" s="86"/>
      <c r="HDU275" s="87"/>
      <c r="HDV275" s="87"/>
      <c r="HDW275" s="87"/>
      <c r="HDX275" s="87"/>
      <c r="HDY275" s="88"/>
      <c r="HDZ275" s="12"/>
      <c r="HEA275" s="12"/>
      <c r="HEB275" s="88"/>
      <c r="HEC275" s="88"/>
      <c r="HED275" s="11"/>
      <c r="HEE275" s="11"/>
      <c r="HEF275" s="89"/>
      <c r="HEG275" s="87"/>
      <c r="HEH275" s="90"/>
      <c r="HEI275" s="91"/>
      <c r="HEJ275" s="86"/>
      <c r="HEK275" s="87"/>
      <c r="HEL275" s="87"/>
      <c r="HEM275" s="87"/>
      <c r="HEN275" s="87"/>
      <c r="HEO275" s="88"/>
      <c r="HEP275" s="12"/>
      <c r="HEQ275" s="12"/>
      <c r="HER275" s="88"/>
      <c r="HES275" s="88"/>
      <c r="HET275" s="11"/>
      <c r="HEU275" s="11"/>
      <c r="HEV275" s="89"/>
      <c r="HEW275" s="87"/>
      <c r="HEX275" s="90"/>
      <c r="HEY275" s="91"/>
      <c r="HEZ275" s="86"/>
      <c r="HFA275" s="87"/>
      <c r="HFB275" s="87"/>
      <c r="HFC275" s="87"/>
      <c r="HFD275" s="87"/>
      <c r="HFE275" s="88"/>
      <c r="HFF275" s="12"/>
      <c r="HFG275" s="12"/>
      <c r="HFH275" s="88"/>
      <c r="HFI275" s="88"/>
      <c r="HFJ275" s="11"/>
      <c r="HFK275" s="11"/>
      <c r="HFL275" s="89"/>
      <c r="HFM275" s="87"/>
      <c r="HFN275" s="90"/>
      <c r="HFO275" s="91"/>
      <c r="HFP275" s="86"/>
      <c r="HFQ275" s="87"/>
      <c r="HFR275" s="87"/>
      <c r="HFS275" s="87"/>
      <c r="HFT275" s="87"/>
      <c r="HFU275" s="88"/>
      <c r="HFV275" s="12"/>
      <c r="HFW275" s="12"/>
      <c r="HFX275" s="88"/>
      <c r="HFY275" s="88"/>
      <c r="HFZ275" s="11"/>
      <c r="HGA275" s="11"/>
      <c r="HGB275" s="89"/>
      <c r="HGC275" s="87"/>
      <c r="HGD275" s="90"/>
      <c r="HGE275" s="91"/>
      <c r="HGF275" s="86"/>
      <c r="HGG275" s="87"/>
      <c r="HGH275" s="87"/>
      <c r="HGI275" s="87"/>
      <c r="HGJ275" s="87"/>
      <c r="HGK275" s="88"/>
      <c r="HGL275" s="12"/>
      <c r="HGM275" s="12"/>
      <c r="HGN275" s="88"/>
      <c r="HGO275" s="88"/>
      <c r="HGP275" s="11"/>
      <c r="HGQ275" s="11"/>
      <c r="HGR275" s="89"/>
      <c r="HGS275" s="87"/>
      <c r="HGT275" s="90"/>
      <c r="HGU275" s="91"/>
      <c r="HGV275" s="86"/>
      <c r="HGW275" s="87"/>
      <c r="HGX275" s="87"/>
      <c r="HGY275" s="87"/>
      <c r="HGZ275" s="87"/>
      <c r="HHA275" s="88"/>
      <c r="HHB275" s="12"/>
      <c r="HHC275" s="12"/>
      <c r="HHD275" s="88"/>
      <c r="HHE275" s="88"/>
      <c r="HHF275" s="11"/>
      <c r="HHG275" s="11"/>
      <c r="HHH275" s="89"/>
      <c r="HHI275" s="87"/>
      <c r="HHJ275" s="90"/>
      <c r="HHK275" s="91"/>
      <c r="HHL275" s="86"/>
      <c r="HHM275" s="87"/>
      <c r="HHN275" s="87"/>
      <c r="HHO275" s="87"/>
      <c r="HHP275" s="87"/>
      <c r="HHQ275" s="88"/>
      <c r="HHR275" s="12"/>
      <c r="HHS275" s="12"/>
      <c r="HHT275" s="88"/>
      <c r="HHU275" s="88"/>
      <c r="HHV275" s="11"/>
      <c r="HHW275" s="11"/>
      <c r="HHX275" s="89"/>
      <c r="HHY275" s="87"/>
      <c r="HHZ275" s="90"/>
      <c r="HIA275" s="91"/>
      <c r="HIB275" s="86"/>
      <c r="HIC275" s="87"/>
      <c r="HID275" s="87"/>
      <c r="HIE275" s="87"/>
      <c r="HIF275" s="87"/>
      <c r="HIG275" s="88"/>
      <c r="HIH275" s="12"/>
      <c r="HII275" s="12"/>
      <c r="HIJ275" s="88"/>
      <c r="HIK275" s="88"/>
      <c r="HIL275" s="11"/>
      <c r="HIM275" s="11"/>
      <c r="HIN275" s="89"/>
      <c r="HIO275" s="87"/>
      <c r="HIP275" s="90"/>
      <c r="HIQ275" s="91"/>
      <c r="HIR275" s="86"/>
      <c r="HIS275" s="87"/>
      <c r="HIT275" s="87"/>
      <c r="HIU275" s="87"/>
      <c r="HIV275" s="87"/>
      <c r="HIW275" s="88"/>
      <c r="HIX275" s="12"/>
      <c r="HIY275" s="12"/>
      <c r="HIZ275" s="88"/>
      <c r="HJA275" s="88"/>
      <c r="HJB275" s="11"/>
      <c r="HJC275" s="11"/>
      <c r="HJD275" s="89"/>
      <c r="HJE275" s="87"/>
      <c r="HJF275" s="90"/>
      <c r="HJG275" s="91"/>
      <c r="HJH275" s="86"/>
      <c r="HJI275" s="87"/>
      <c r="HJJ275" s="87"/>
      <c r="HJK275" s="87"/>
      <c r="HJL275" s="87"/>
      <c r="HJM275" s="88"/>
      <c r="HJN275" s="12"/>
      <c r="HJO275" s="12"/>
      <c r="HJP275" s="88"/>
      <c r="HJQ275" s="88"/>
      <c r="HJR275" s="11"/>
      <c r="HJS275" s="11"/>
      <c r="HJT275" s="89"/>
      <c r="HJU275" s="87"/>
      <c r="HJV275" s="90"/>
      <c r="HJW275" s="91"/>
      <c r="HJX275" s="86"/>
      <c r="HJY275" s="87"/>
      <c r="HJZ275" s="87"/>
      <c r="HKA275" s="87"/>
      <c r="HKB275" s="87"/>
      <c r="HKC275" s="88"/>
      <c r="HKD275" s="12"/>
      <c r="HKE275" s="12"/>
      <c r="HKF275" s="88"/>
      <c r="HKG275" s="88"/>
      <c r="HKH275" s="11"/>
      <c r="HKI275" s="11"/>
      <c r="HKJ275" s="89"/>
      <c r="HKK275" s="87"/>
      <c r="HKL275" s="90"/>
      <c r="HKM275" s="91"/>
      <c r="HKN275" s="86"/>
      <c r="HKO275" s="87"/>
      <c r="HKP275" s="87"/>
      <c r="HKQ275" s="87"/>
      <c r="HKR275" s="87"/>
      <c r="HKS275" s="88"/>
      <c r="HKT275" s="12"/>
      <c r="HKU275" s="12"/>
      <c r="HKV275" s="88"/>
      <c r="HKW275" s="88"/>
      <c r="HKX275" s="11"/>
      <c r="HKY275" s="11"/>
      <c r="HKZ275" s="89"/>
      <c r="HLA275" s="87"/>
      <c r="HLB275" s="90"/>
      <c r="HLC275" s="91"/>
      <c r="HLD275" s="86"/>
      <c r="HLE275" s="87"/>
      <c r="HLF275" s="87"/>
      <c r="HLG275" s="87"/>
      <c r="HLH275" s="87"/>
      <c r="HLI275" s="88"/>
      <c r="HLJ275" s="12"/>
      <c r="HLK275" s="12"/>
      <c r="HLL275" s="88"/>
      <c r="HLM275" s="88"/>
      <c r="HLN275" s="11"/>
      <c r="HLO275" s="11"/>
      <c r="HLP275" s="89"/>
      <c r="HLQ275" s="87"/>
      <c r="HLR275" s="90"/>
      <c r="HLS275" s="91"/>
      <c r="HLT275" s="86"/>
      <c r="HLU275" s="87"/>
      <c r="HLV275" s="87"/>
      <c r="HLW275" s="87"/>
      <c r="HLX275" s="87"/>
      <c r="HLY275" s="88"/>
      <c r="HLZ275" s="12"/>
      <c r="HMA275" s="12"/>
      <c r="HMB275" s="88"/>
      <c r="HMC275" s="88"/>
      <c r="HMD275" s="11"/>
      <c r="HME275" s="11"/>
      <c r="HMF275" s="89"/>
      <c r="HMG275" s="87"/>
      <c r="HMH275" s="90"/>
      <c r="HMI275" s="91"/>
      <c r="HMJ275" s="86"/>
      <c r="HMK275" s="87"/>
      <c r="HML275" s="87"/>
      <c r="HMM275" s="87"/>
      <c r="HMN275" s="87"/>
      <c r="HMO275" s="88"/>
      <c r="HMP275" s="12"/>
      <c r="HMQ275" s="12"/>
      <c r="HMR275" s="88"/>
      <c r="HMS275" s="88"/>
      <c r="HMT275" s="11"/>
      <c r="HMU275" s="11"/>
      <c r="HMV275" s="89"/>
      <c r="HMW275" s="87"/>
      <c r="HMX275" s="90"/>
      <c r="HMY275" s="91"/>
      <c r="HMZ275" s="86"/>
      <c r="HNA275" s="87"/>
      <c r="HNB275" s="87"/>
      <c r="HNC275" s="87"/>
      <c r="HND275" s="87"/>
      <c r="HNE275" s="88"/>
      <c r="HNF275" s="12"/>
      <c r="HNG275" s="12"/>
      <c r="HNH275" s="88"/>
      <c r="HNI275" s="88"/>
      <c r="HNJ275" s="11"/>
      <c r="HNK275" s="11"/>
      <c r="HNL275" s="89"/>
      <c r="HNM275" s="87"/>
      <c r="HNN275" s="90"/>
      <c r="HNO275" s="91"/>
      <c r="HNP275" s="86"/>
      <c r="HNQ275" s="87"/>
      <c r="HNR275" s="87"/>
      <c r="HNS275" s="87"/>
      <c r="HNT275" s="87"/>
      <c r="HNU275" s="88"/>
      <c r="HNV275" s="12"/>
      <c r="HNW275" s="12"/>
      <c r="HNX275" s="88"/>
      <c r="HNY275" s="88"/>
      <c r="HNZ275" s="11"/>
      <c r="HOA275" s="11"/>
      <c r="HOB275" s="89"/>
      <c r="HOC275" s="87"/>
      <c r="HOD275" s="90"/>
      <c r="HOE275" s="91"/>
      <c r="HOF275" s="86"/>
      <c r="HOG275" s="87"/>
      <c r="HOH275" s="87"/>
      <c r="HOI275" s="87"/>
      <c r="HOJ275" s="87"/>
      <c r="HOK275" s="88"/>
      <c r="HOL275" s="12"/>
      <c r="HOM275" s="12"/>
      <c r="HON275" s="88"/>
      <c r="HOO275" s="88"/>
      <c r="HOP275" s="11"/>
      <c r="HOQ275" s="11"/>
      <c r="HOR275" s="89"/>
      <c r="HOS275" s="87"/>
      <c r="HOT275" s="90"/>
      <c r="HOU275" s="91"/>
      <c r="HOV275" s="86"/>
      <c r="HOW275" s="87"/>
      <c r="HOX275" s="87"/>
      <c r="HOY275" s="87"/>
      <c r="HOZ275" s="87"/>
      <c r="HPA275" s="88"/>
      <c r="HPB275" s="12"/>
      <c r="HPC275" s="12"/>
      <c r="HPD275" s="88"/>
      <c r="HPE275" s="88"/>
      <c r="HPF275" s="11"/>
      <c r="HPG275" s="11"/>
      <c r="HPH275" s="89"/>
      <c r="HPI275" s="87"/>
      <c r="HPJ275" s="90"/>
      <c r="HPK275" s="91"/>
      <c r="HPL275" s="86"/>
      <c r="HPM275" s="87"/>
      <c r="HPN275" s="87"/>
      <c r="HPO275" s="87"/>
      <c r="HPP275" s="87"/>
      <c r="HPQ275" s="88"/>
      <c r="HPR275" s="12"/>
      <c r="HPS275" s="12"/>
      <c r="HPT275" s="88"/>
      <c r="HPU275" s="88"/>
      <c r="HPV275" s="11"/>
      <c r="HPW275" s="11"/>
      <c r="HPX275" s="89"/>
      <c r="HPY275" s="87"/>
      <c r="HPZ275" s="90"/>
      <c r="HQA275" s="91"/>
      <c r="HQB275" s="86"/>
      <c r="HQC275" s="87"/>
      <c r="HQD275" s="87"/>
      <c r="HQE275" s="87"/>
      <c r="HQF275" s="87"/>
      <c r="HQG275" s="88"/>
      <c r="HQH275" s="12"/>
      <c r="HQI275" s="12"/>
      <c r="HQJ275" s="88"/>
      <c r="HQK275" s="88"/>
      <c r="HQL275" s="11"/>
      <c r="HQM275" s="11"/>
      <c r="HQN275" s="89"/>
      <c r="HQO275" s="87"/>
      <c r="HQP275" s="90"/>
      <c r="HQQ275" s="91"/>
      <c r="HQR275" s="86"/>
      <c r="HQS275" s="87"/>
      <c r="HQT275" s="87"/>
      <c r="HQU275" s="87"/>
      <c r="HQV275" s="87"/>
      <c r="HQW275" s="88"/>
      <c r="HQX275" s="12"/>
      <c r="HQY275" s="12"/>
      <c r="HQZ275" s="88"/>
      <c r="HRA275" s="88"/>
      <c r="HRB275" s="11"/>
      <c r="HRC275" s="11"/>
      <c r="HRD275" s="89"/>
      <c r="HRE275" s="87"/>
      <c r="HRF275" s="90"/>
      <c r="HRG275" s="91"/>
      <c r="HRH275" s="86"/>
      <c r="HRI275" s="87"/>
      <c r="HRJ275" s="87"/>
      <c r="HRK275" s="87"/>
      <c r="HRL275" s="87"/>
      <c r="HRM275" s="88"/>
      <c r="HRN275" s="12"/>
      <c r="HRO275" s="12"/>
      <c r="HRP275" s="88"/>
      <c r="HRQ275" s="88"/>
      <c r="HRR275" s="11"/>
      <c r="HRS275" s="11"/>
      <c r="HRT275" s="89"/>
      <c r="HRU275" s="87"/>
      <c r="HRV275" s="90"/>
      <c r="HRW275" s="91"/>
      <c r="HRX275" s="86"/>
      <c r="HRY275" s="87"/>
      <c r="HRZ275" s="87"/>
      <c r="HSA275" s="87"/>
      <c r="HSB275" s="87"/>
      <c r="HSC275" s="88"/>
      <c r="HSD275" s="12"/>
      <c r="HSE275" s="12"/>
      <c r="HSF275" s="88"/>
      <c r="HSG275" s="88"/>
      <c r="HSH275" s="11"/>
      <c r="HSI275" s="11"/>
      <c r="HSJ275" s="89"/>
      <c r="HSK275" s="87"/>
      <c r="HSL275" s="90"/>
      <c r="HSM275" s="91"/>
      <c r="HSN275" s="86"/>
      <c r="HSO275" s="87"/>
      <c r="HSP275" s="87"/>
      <c r="HSQ275" s="87"/>
      <c r="HSR275" s="87"/>
      <c r="HSS275" s="88"/>
      <c r="HST275" s="12"/>
      <c r="HSU275" s="12"/>
      <c r="HSV275" s="88"/>
      <c r="HSW275" s="88"/>
      <c r="HSX275" s="11"/>
      <c r="HSY275" s="11"/>
      <c r="HSZ275" s="89"/>
      <c r="HTA275" s="87"/>
      <c r="HTB275" s="90"/>
      <c r="HTC275" s="91"/>
      <c r="HTD275" s="86"/>
      <c r="HTE275" s="87"/>
      <c r="HTF275" s="87"/>
      <c r="HTG275" s="87"/>
      <c r="HTH275" s="87"/>
      <c r="HTI275" s="88"/>
      <c r="HTJ275" s="12"/>
      <c r="HTK275" s="12"/>
      <c r="HTL275" s="88"/>
      <c r="HTM275" s="88"/>
      <c r="HTN275" s="11"/>
      <c r="HTO275" s="11"/>
      <c r="HTP275" s="89"/>
      <c r="HTQ275" s="87"/>
      <c r="HTR275" s="90"/>
      <c r="HTS275" s="91"/>
      <c r="HTT275" s="86"/>
      <c r="HTU275" s="87"/>
      <c r="HTV275" s="87"/>
      <c r="HTW275" s="87"/>
      <c r="HTX275" s="87"/>
      <c r="HTY275" s="88"/>
      <c r="HTZ275" s="12"/>
      <c r="HUA275" s="12"/>
      <c r="HUB275" s="88"/>
      <c r="HUC275" s="88"/>
      <c r="HUD275" s="11"/>
      <c r="HUE275" s="11"/>
      <c r="HUF275" s="89"/>
      <c r="HUG275" s="87"/>
      <c r="HUH275" s="90"/>
      <c r="HUI275" s="91"/>
      <c r="HUJ275" s="86"/>
      <c r="HUK275" s="87"/>
      <c r="HUL275" s="87"/>
      <c r="HUM275" s="87"/>
      <c r="HUN275" s="87"/>
      <c r="HUO275" s="88"/>
      <c r="HUP275" s="12"/>
      <c r="HUQ275" s="12"/>
      <c r="HUR275" s="88"/>
      <c r="HUS275" s="88"/>
      <c r="HUT275" s="11"/>
      <c r="HUU275" s="11"/>
      <c r="HUV275" s="89"/>
      <c r="HUW275" s="87"/>
      <c r="HUX275" s="90"/>
      <c r="HUY275" s="91"/>
      <c r="HUZ275" s="86"/>
      <c r="HVA275" s="87"/>
      <c r="HVB275" s="87"/>
      <c r="HVC275" s="87"/>
      <c r="HVD275" s="87"/>
      <c r="HVE275" s="88"/>
      <c r="HVF275" s="12"/>
      <c r="HVG275" s="12"/>
      <c r="HVH275" s="88"/>
      <c r="HVI275" s="88"/>
      <c r="HVJ275" s="11"/>
      <c r="HVK275" s="11"/>
      <c r="HVL275" s="89"/>
      <c r="HVM275" s="87"/>
      <c r="HVN275" s="90"/>
      <c r="HVO275" s="91"/>
      <c r="HVP275" s="86"/>
      <c r="HVQ275" s="87"/>
      <c r="HVR275" s="87"/>
      <c r="HVS275" s="87"/>
      <c r="HVT275" s="87"/>
      <c r="HVU275" s="88"/>
      <c r="HVV275" s="12"/>
      <c r="HVW275" s="12"/>
      <c r="HVX275" s="88"/>
      <c r="HVY275" s="88"/>
      <c r="HVZ275" s="11"/>
      <c r="HWA275" s="11"/>
      <c r="HWB275" s="89"/>
      <c r="HWC275" s="87"/>
      <c r="HWD275" s="90"/>
      <c r="HWE275" s="91"/>
      <c r="HWF275" s="86"/>
      <c r="HWG275" s="87"/>
      <c r="HWH275" s="87"/>
      <c r="HWI275" s="87"/>
      <c r="HWJ275" s="87"/>
      <c r="HWK275" s="88"/>
      <c r="HWL275" s="12"/>
      <c r="HWM275" s="12"/>
      <c r="HWN275" s="88"/>
      <c r="HWO275" s="88"/>
      <c r="HWP275" s="11"/>
      <c r="HWQ275" s="11"/>
      <c r="HWR275" s="89"/>
      <c r="HWS275" s="87"/>
      <c r="HWT275" s="90"/>
      <c r="HWU275" s="91"/>
      <c r="HWV275" s="86"/>
      <c r="HWW275" s="87"/>
      <c r="HWX275" s="87"/>
      <c r="HWY275" s="87"/>
      <c r="HWZ275" s="87"/>
      <c r="HXA275" s="88"/>
      <c r="HXB275" s="12"/>
      <c r="HXC275" s="12"/>
      <c r="HXD275" s="88"/>
      <c r="HXE275" s="88"/>
      <c r="HXF275" s="11"/>
      <c r="HXG275" s="11"/>
      <c r="HXH275" s="89"/>
      <c r="HXI275" s="87"/>
      <c r="HXJ275" s="90"/>
      <c r="HXK275" s="91"/>
      <c r="HXL275" s="86"/>
      <c r="HXM275" s="87"/>
      <c r="HXN275" s="87"/>
      <c r="HXO275" s="87"/>
      <c r="HXP275" s="87"/>
      <c r="HXQ275" s="88"/>
      <c r="HXR275" s="12"/>
      <c r="HXS275" s="12"/>
      <c r="HXT275" s="88"/>
      <c r="HXU275" s="88"/>
      <c r="HXV275" s="11"/>
      <c r="HXW275" s="11"/>
      <c r="HXX275" s="89"/>
      <c r="HXY275" s="87"/>
      <c r="HXZ275" s="90"/>
      <c r="HYA275" s="91"/>
      <c r="HYB275" s="86"/>
      <c r="HYC275" s="87"/>
      <c r="HYD275" s="87"/>
      <c r="HYE275" s="87"/>
      <c r="HYF275" s="87"/>
      <c r="HYG275" s="88"/>
      <c r="HYH275" s="12"/>
      <c r="HYI275" s="12"/>
      <c r="HYJ275" s="88"/>
      <c r="HYK275" s="88"/>
      <c r="HYL275" s="11"/>
      <c r="HYM275" s="11"/>
      <c r="HYN275" s="89"/>
      <c r="HYO275" s="87"/>
      <c r="HYP275" s="90"/>
      <c r="HYQ275" s="91"/>
      <c r="HYR275" s="86"/>
      <c r="HYS275" s="87"/>
      <c r="HYT275" s="87"/>
      <c r="HYU275" s="87"/>
      <c r="HYV275" s="87"/>
      <c r="HYW275" s="88"/>
      <c r="HYX275" s="12"/>
      <c r="HYY275" s="12"/>
      <c r="HYZ275" s="88"/>
      <c r="HZA275" s="88"/>
      <c r="HZB275" s="11"/>
      <c r="HZC275" s="11"/>
      <c r="HZD275" s="89"/>
      <c r="HZE275" s="87"/>
      <c r="HZF275" s="90"/>
      <c r="HZG275" s="91"/>
      <c r="HZH275" s="86"/>
      <c r="HZI275" s="87"/>
      <c r="HZJ275" s="87"/>
      <c r="HZK275" s="87"/>
      <c r="HZL275" s="87"/>
      <c r="HZM275" s="88"/>
      <c r="HZN275" s="12"/>
      <c r="HZO275" s="12"/>
      <c r="HZP275" s="88"/>
      <c r="HZQ275" s="88"/>
      <c r="HZR275" s="11"/>
      <c r="HZS275" s="11"/>
      <c r="HZT275" s="89"/>
      <c r="HZU275" s="87"/>
      <c r="HZV275" s="90"/>
      <c r="HZW275" s="91"/>
      <c r="HZX275" s="86"/>
      <c r="HZY275" s="87"/>
      <c r="HZZ275" s="87"/>
      <c r="IAA275" s="87"/>
      <c r="IAB275" s="87"/>
      <c r="IAC275" s="88"/>
      <c r="IAD275" s="12"/>
      <c r="IAE275" s="12"/>
      <c r="IAF275" s="88"/>
      <c r="IAG275" s="88"/>
      <c r="IAH275" s="11"/>
      <c r="IAI275" s="11"/>
      <c r="IAJ275" s="89"/>
      <c r="IAK275" s="87"/>
      <c r="IAL275" s="90"/>
      <c r="IAM275" s="91"/>
      <c r="IAN275" s="86"/>
      <c r="IAO275" s="87"/>
      <c r="IAP275" s="87"/>
      <c r="IAQ275" s="87"/>
      <c r="IAR275" s="87"/>
      <c r="IAS275" s="88"/>
      <c r="IAT275" s="12"/>
      <c r="IAU275" s="12"/>
      <c r="IAV275" s="88"/>
      <c r="IAW275" s="88"/>
      <c r="IAX275" s="11"/>
      <c r="IAY275" s="11"/>
      <c r="IAZ275" s="89"/>
      <c r="IBA275" s="87"/>
      <c r="IBB275" s="90"/>
      <c r="IBC275" s="91"/>
      <c r="IBD275" s="86"/>
      <c r="IBE275" s="87"/>
      <c r="IBF275" s="87"/>
      <c r="IBG275" s="87"/>
      <c r="IBH275" s="87"/>
      <c r="IBI275" s="88"/>
      <c r="IBJ275" s="12"/>
      <c r="IBK275" s="12"/>
      <c r="IBL275" s="88"/>
      <c r="IBM275" s="88"/>
      <c r="IBN275" s="11"/>
      <c r="IBO275" s="11"/>
      <c r="IBP275" s="89"/>
      <c r="IBQ275" s="87"/>
      <c r="IBR275" s="90"/>
      <c r="IBS275" s="91"/>
      <c r="IBT275" s="86"/>
      <c r="IBU275" s="87"/>
      <c r="IBV275" s="87"/>
      <c r="IBW275" s="87"/>
      <c r="IBX275" s="87"/>
      <c r="IBY275" s="88"/>
      <c r="IBZ275" s="12"/>
      <c r="ICA275" s="12"/>
      <c r="ICB275" s="88"/>
      <c r="ICC275" s="88"/>
      <c r="ICD275" s="11"/>
      <c r="ICE275" s="11"/>
      <c r="ICF275" s="89"/>
      <c r="ICG275" s="87"/>
      <c r="ICH275" s="90"/>
      <c r="ICI275" s="91"/>
      <c r="ICJ275" s="86"/>
      <c r="ICK275" s="87"/>
      <c r="ICL275" s="87"/>
      <c r="ICM275" s="87"/>
      <c r="ICN275" s="87"/>
      <c r="ICO275" s="88"/>
      <c r="ICP275" s="12"/>
      <c r="ICQ275" s="12"/>
      <c r="ICR275" s="88"/>
      <c r="ICS275" s="88"/>
      <c r="ICT275" s="11"/>
      <c r="ICU275" s="11"/>
      <c r="ICV275" s="89"/>
      <c r="ICW275" s="87"/>
      <c r="ICX275" s="90"/>
      <c r="ICY275" s="91"/>
      <c r="ICZ275" s="86"/>
      <c r="IDA275" s="87"/>
      <c r="IDB275" s="87"/>
      <c r="IDC275" s="87"/>
      <c r="IDD275" s="87"/>
      <c r="IDE275" s="88"/>
      <c r="IDF275" s="12"/>
      <c r="IDG275" s="12"/>
      <c r="IDH275" s="88"/>
      <c r="IDI275" s="88"/>
      <c r="IDJ275" s="11"/>
      <c r="IDK275" s="11"/>
      <c r="IDL275" s="89"/>
      <c r="IDM275" s="87"/>
      <c r="IDN275" s="90"/>
      <c r="IDO275" s="91"/>
      <c r="IDP275" s="86"/>
      <c r="IDQ275" s="87"/>
      <c r="IDR275" s="87"/>
      <c r="IDS275" s="87"/>
      <c r="IDT275" s="87"/>
      <c r="IDU275" s="88"/>
      <c r="IDV275" s="12"/>
      <c r="IDW275" s="12"/>
      <c r="IDX275" s="88"/>
      <c r="IDY275" s="88"/>
      <c r="IDZ275" s="11"/>
      <c r="IEA275" s="11"/>
      <c r="IEB275" s="89"/>
      <c r="IEC275" s="87"/>
      <c r="IED275" s="90"/>
      <c r="IEE275" s="91"/>
      <c r="IEF275" s="86"/>
      <c r="IEG275" s="87"/>
      <c r="IEH275" s="87"/>
      <c r="IEI275" s="87"/>
      <c r="IEJ275" s="87"/>
      <c r="IEK275" s="88"/>
      <c r="IEL275" s="12"/>
      <c r="IEM275" s="12"/>
      <c r="IEN275" s="88"/>
      <c r="IEO275" s="88"/>
      <c r="IEP275" s="11"/>
      <c r="IEQ275" s="11"/>
      <c r="IER275" s="89"/>
      <c r="IES275" s="87"/>
      <c r="IET275" s="90"/>
      <c r="IEU275" s="91"/>
      <c r="IEV275" s="86"/>
      <c r="IEW275" s="87"/>
      <c r="IEX275" s="87"/>
      <c r="IEY275" s="87"/>
      <c r="IEZ275" s="87"/>
      <c r="IFA275" s="88"/>
      <c r="IFB275" s="12"/>
      <c r="IFC275" s="12"/>
      <c r="IFD275" s="88"/>
      <c r="IFE275" s="88"/>
      <c r="IFF275" s="11"/>
      <c r="IFG275" s="11"/>
      <c r="IFH275" s="89"/>
      <c r="IFI275" s="87"/>
      <c r="IFJ275" s="90"/>
      <c r="IFK275" s="91"/>
      <c r="IFL275" s="86"/>
      <c r="IFM275" s="87"/>
      <c r="IFN275" s="87"/>
      <c r="IFO275" s="87"/>
      <c r="IFP275" s="87"/>
      <c r="IFQ275" s="88"/>
      <c r="IFR275" s="12"/>
      <c r="IFS275" s="12"/>
      <c r="IFT275" s="88"/>
      <c r="IFU275" s="88"/>
      <c r="IFV275" s="11"/>
      <c r="IFW275" s="11"/>
      <c r="IFX275" s="89"/>
      <c r="IFY275" s="87"/>
      <c r="IFZ275" s="90"/>
      <c r="IGA275" s="91"/>
      <c r="IGB275" s="86"/>
      <c r="IGC275" s="87"/>
      <c r="IGD275" s="87"/>
      <c r="IGE275" s="87"/>
      <c r="IGF275" s="87"/>
      <c r="IGG275" s="88"/>
      <c r="IGH275" s="12"/>
      <c r="IGI275" s="12"/>
      <c r="IGJ275" s="88"/>
      <c r="IGK275" s="88"/>
      <c r="IGL275" s="11"/>
      <c r="IGM275" s="11"/>
      <c r="IGN275" s="89"/>
      <c r="IGO275" s="87"/>
      <c r="IGP275" s="90"/>
      <c r="IGQ275" s="91"/>
      <c r="IGR275" s="86"/>
      <c r="IGS275" s="87"/>
      <c r="IGT275" s="87"/>
      <c r="IGU275" s="87"/>
      <c r="IGV275" s="87"/>
      <c r="IGW275" s="88"/>
      <c r="IGX275" s="12"/>
      <c r="IGY275" s="12"/>
      <c r="IGZ275" s="88"/>
      <c r="IHA275" s="88"/>
      <c r="IHB275" s="11"/>
      <c r="IHC275" s="11"/>
      <c r="IHD275" s="89"/>
      <c r="IHE275" s="87"/>
      <c r="IHF275" s="90"/>
      <c r="IHG275" s="91"/>
      <c r="IHH275" s="86"/>
      <c r="IHI275" s="87"/>
      <c r="IHJ275" s="87"/>
      <c r="IHK275" s="87"/>
      <c r="IHL275" s="87"/>
      <c r="IHM275" s="88"/>
      <c r="IHN275" s="12"/>
      <c r="IHO275" s="12"/>
      <c r="IHP275" s="88"/>
      <c r="IHQ275" s="88"/>
      <c r="IHR275" s="11"/>
      <c r="IHS275" s="11"/>
      <c r="IHT275" s="89"/>
      <c r="IHU275" s="87"/>
      <c r="IHV275" s="90"/>
      <c r="IHW275" s="91"/>
      <c r="IHX275" s="86"/>
      <c r="IHY275" s="87"/>
      <c r="IHZ275" s="87"/>
      <c r="IIA275" s="87"/>
      <c r="IIB275" s="87"/>
      <c r="IIC275" s="88"/>
      <c r="IID275" s="12"/>
      <c r="IIE275" s="12"/>
      <c r="IIF275" s="88"/>
      <c r="IIG275" s="88"/>
      <c r="IIH275" s="11"/>
      <c r="III275" s="11"/>
      <c r="IIJ275" s="89"/>
      <c r="IIK275" s="87"/>
      <c r="IIL275" s="90"/>
      <c r="IIM275" s="91"/>
      <c r="IIN275" s="86"/>
      <c r="IIO275" s="87"/>
      <c r="IIP275" s="87"/>
      <c r="IIQ275" s="87"/>
      <c r="IIR275" s="87"/>
      <c r="IIS275" s="88"/>
      <c r="IIT275" s="12"/>
      <c r="IIU275" s="12"/>
      <c r="IIV275" s="88"/>
      <c r="IIW275" s="88"/>
      <c r="IIX275" s="11"/>
      <c r="IIY275" s="11"/>
      <c r="IIZ275" s="89"/>
      <c r="IJA275" s="87"/>
      <c r="IJB275" s="90"/>
      <c r="IJC275" s="91"/>
      <c r="IJD275" s="86"/>
      <c r="IJE275" s="87"/>
      <c r="IJF275" s="87"/>
      <c r="IJG275" s="87"/>
      <c r="IJH275" s="87"/>
      <c r="IJI275" s="88"/>
      <c r="IJJ275" s="12"/>
      <c r="IJK275" s="12"/>
      <c r="IJL275" s="88"/>
      <c r="IJM275" s="88"/>
      <c r="IJN275" s="11"/>
      <c r="IJO275" s="11"/>
      <c r="IJP275" s="89"/>
      <c r="IJQ275" s="87"/>
      <c r="IJR275" s="90"/>
      <c r="IJS275" s="91"/>
      <c r="IJT275" s="86"/>
      <c r="IJU275" s="87"/>
      <c r="IJV275" s="87"/>
      <c r="IJW275" s="87"/>
      <c r="IJX275" s="87"/>
      <c r="IJY275" s="88"/>
      <c r="IJZ275" s="12"/>
      <c r="IKA275" s="12"/>
      <c r="IKB275" s="88"/>
      <c r="IKC275" s="88"/>
      <c r="IKD275" s="11"/>
      <c r="IKE275" s="11"/>
      <c r="IKF275" s="89"/>
      <c r="IKG275" s="87"/>
      <c r="IKH275" s="90"/>
      <c r="IKI275" s="91"/>
      <c r="IKJ275" s="86"/>
      <c r="IKK275" s="87"/>
      <c r="IKL275" s="87"/>
      <c r="IKM275" s="87"/>
      <c r="IKN275" s="87"/>
      <c r="IKO275" s="88"/>
      <c r="IKP275" s="12"/>
      <c r="IKQ275" s="12"/>
      <c r="IKR275" s="88"/>
      <c r="IKS275" s="88"/>
      <c r="IKT275" s="11"/>
      <c r="IKU275" s="11"/>
      <c r="IKV275" s="89"/>
      <c r="IKW275" s="87"/>
      <c r="IKX275" s="90"/>
      <c r="IKY275" s="91"/>
      <c r="IKZ275" s="86"/>
      <c r="ILA275" s="87"/>
      <c r="ILB275" s="87"/>
      <c r="ILC275" s="87"/>
      <c r="ILD275" s="87"/>
      <c r="ILE275" s="88"/>
      <c r="ILF275" s="12"/>
      <c r="ILG275" s="12"/>
      <c r="ILH275" s="88"/>
      <c r="ILI275" s="88"/>
      <c r="ILJ275" s="11"/>
      <c r="ILK275" s="11"/>
      <c r="ILL275" s="89"/>
      <c r="ILM275" s="87"/>
      <c r="ILN275" s="90"/>
      <c r="ILO275" s="91"/>
      <c r="ILP275" s="86"/>
      <c r="ILQ275" s="87"/>
      <c r="ILR275" s="87"/>
      <c r="ILS275" s="87"/>
      <c r="ILT275" s="87"/>
      <c r="ILU275" s="88"/>
      <c r="ILV275" s="12"/>
      <c r="ILW275" s="12"/>
      <c r="ILX275" s="88"/>
      <c r="ILY275" s="88"/>
      <c r="ILZ275" s="11"/>
      <c r="IMA275" s="11"/>
      <c r="IMB275" s="89"/>
      <c r="IMC275" s="87"/>
      <c r="IMD275" s="90"/>
      <c r="IME275" s="91"/>
      <c r="IMF275" s="86"/>
      <c r="IMG275" s="87"/>
      <c r="IMH275" s="87"/>
      <c r="IMI275" s="87"/>
      <c r="IMJ275" s="87"/>
      <c r="IMK275" s="88"/>
      <c r="IML275" s="12"/>
      <c r="IMM275" s="12"/>
      <c r="IMN275" s="88"/>
      <c r="IMO275" s="88"/>
      <c r="IMP275" s="11"/>
      <c r="IMQ275" s="11"/>
      <c r="IMR275" s="89"/>
      <c r="IMS275" s="87"/>
      <c r="IMT275" s="90"/>
      <c r="IMU275" s="91"/>
      <c r="IMV275" s="86"/>
      <c r="IMW275" s="87"/>
      <c r="IMX275" s="87"/>
      <c r="IMY275" s="87"/>
      <c r="IMZ275" s="87"/>
      <c r="INA275" s="88"/>
      <c r="INB275" s="12"/>
      <c r="INC275" s="12"/>
      <c r="IND275" s="88"/>
      <c r="INE275" s="88"/>
      <c r="INF275" s="11"/>
      <c r="ING275" s="11"/>
      <c r="INH275" s="89"/>
      <c r="INI275" s="87"/>
      <c r="INJ275" s="90"/>
      <c r="INK275" s="91"/>
      <c r="INL275" s="86"/>
      <c r="INM275" s="87"/>
      <c r="INN275" s="87"/>
      <c r="INO275" s="87"/>
      <c r="INP275" s="87"/>
      <c r="INQ275" s="88"/>
      <c r="INR275" s="12"/>
      <c r="INS275" s="12"/>
      <c r="INT275" s="88"/>
      <c r="INU275" s="88"/>
      <c r="INV275" s="11"/>
      <c r="INW275" s="11"/>
      <c r="INX275" s="89"/>
      <c r="INY275" s="87"/>
      <c r="INZ275" s="90"/>
      <c r="IOA275" s="91"/>
      <c r="IOB275" s="86"/>
      <c r="IOC275" s="87"/>
      <c r="IOD275" s="87"/>
      <c r="IOE275" s="87"/>
      <c r="IOF275" s="87"/>
      <c r="IOG275" s="88"/>
      <c r="IOH275" s="12"/>
      <c r="IOI275" s="12"/>
      <c r="IOJ275" s="88"/>
      <c r="IOK275" s="88"/>
      <c r="IOL275" s="11"/>
      <c r="IOM275" s="11"/>
      <c r="ION275" s="89"/>
      <c r="IOO275" s="87"/>
      <c r="IOP275" s="90"/>
      <c r="IOQ275" s="91"/>
      <c r="IOR275" s="86"/>
      <c r="IOS275" s="87"/>
      <c r="IOT275" s="87"/>
      <c r="IOU275" s="87"/>
      <c r="IOV275" s="87"/>
      <c r="IOW275" s="88"/>
      <c r="IOX275" s="12"/>
      <c r="IOY275" s="12"/>
      <c r="IOZ275" s="88"/>
      <c r="IPA275" s="88"/>
      <c r="IPB275" s="11"/>
      <c r="IPC275" s="11"/>
      <c r="IPD275" s="89"/>
      <c r="IPE275" s="87"/>
      <c r="IPF275" s="90"/>
      <c r="IPG275" s="91"/>
      <c r="IPH275" s="86"/>
      <c r="IPI275" s="87"/>
      <c r="IPJ275" s="87"/>
      <c r="IPK275" s="87"/>
      <c r="IPL275" s="87"/>
      <c r="IPM275" s="88"/>
      <c r="IPN275" s="12"/>
      <c r="IPO275" s="12"/>
      <c r="IPP275" s="88"/>
      <c r="IPQ275" s="88"/>
      <c r="IPR275" s="11"/>
      <c r="IPS275" s="11"/>
      <c r="IPT275" s="89"/>
      <c r="IPU275" s="87"/>
      <c r="IPV275" s="90"/>
      <c r="IPW275" s="91"/>
      <c r="IPX275" s="86"/>
      <c r="IPY275" s="87"/>
      <c r="IPZ275" s="87"/>
      <c r="IQA275" s="87"/>
      <c r="IQB275" s="87"/>
      <c r="IQC275" s="88"/>
      <c r="IQD275" s="12"/>
      <c r="IQE275" s="12"/>
      <c r="IQF275" s="88"/>
      <c r="IQG275" s="88"/>
      <c r="IQH275" s="11"/>
      <c r="IQI275" s="11"/>
      <c r="IQJ275" s="89"/>
      <c r="IQK275" s="87"/>
      <c r="IQL275" s="90"/>
      <c r="IQM275" s="91"/>
      <c r="IQN275" s="86"/>
      <c r="IQO275" s="87"/>
      <c r="IQP275" s="87"/>
      <c r="IQQ275" s="87"/>
      <c r="IQR275" s="87"/>
      <c r="IQS275" s="88"/>
      <c r="IQT275" s="12"/>
      <c r="IQU275" s="12"/>
      <c r="IQV275" s="88"/>
      <c r="IQW275" s="88"/>
      <c r="IQX275" s="11"/>
      <c r="IQY275" s="11"/>
      <c r="IQZ275" s="89"/>
      <c r="IRA275" s="87"/>
      <c r="IRB275" s="90"/>
      <c r="IRC275" s="91"/>
      <c r="IRD275" s="86"/>
      <c r="IRE275" s="87"/>
      <c r="IRF275" s="87"/>
      <c r="IRG275" s="87"/>
      <c r="IRH275" s="87"/>
      <c r="IRI275" s="88"/>
      <c r="IRJ275" s="12"/>
      <c r="IRK275" s="12"/>
      <c r="IRL275" s="88"/>
      <c r="IRM275" s="88"/>
      <c r="IRN275" s="11"/>
      <c r="IRO275" s="11"/>
      <c r="IRP275" s="89"/>
      <c r="IRQ275" s="87"/>
      <c r="IRR275" s="90"/>
      <c r="IRS275" s="91"/>
      <c r="IRT275" s="86"/>
      <c r="IRU275" s="87"/>
      <c r="IRV275" s="87"/>
      <c r="IRW275" s="87"/>
      <c r="IRX275" s="87"/>
      <c r="IRY275" s="88"/>
      <c r="IRZ275" s="12"/>
      <c r="ISA275" s="12"/>
      <c r="ISB275" s="88"/>
      <c r="ISC275" s="88"/>
      <c r="ISD275" s="11"/>
      <c r="ISE275" s="11"/>
      <c r="ISF275" s="89"/>
      <c r="ISG275" s="87"/>
      <c r="ISH275" s="90"/>
      <c r="ISI275" s="91"/>
      <c r="ISJ275" s="86"/>
      <c r="ISK275" s="87"/>
      <c r="ISL275" s="87"/>
      <c r="ISM275" s="87"/>
      <c r="ISN275" s="87"/>
      <c r="ISO275" s="88"/>
      <c r="ISP275" s="12"/>
      <c r="ISQ275" s="12"/>
      <c r="ISR275" s="88"/>
      <c r="ISS275" s="88"/>
      <c r="IST275" s="11"/>
      <c r="ISU275" s="11"/>
      <c r="ISV275" s="89"/>
      <c r="ISW275" s="87"/>
      <c r="ISX275" s="90"/>
      <c r="ISY275" s="91"/>
      <c r="ISZ275" s="86"/>
      <c r="ITA275" s="87"/>
      <c r="ITB275" s="87"/>
      <c r="ITC275" s="87"/>
      <c r="ITD275" s="87"/>
      <c r="ITE275" s="88"/>
      <c r="ITF275" s="12"/>
      <c r="ITG275" s="12"/>
      <c r="ITH275" s="88"/>
      <c r="ITI275" s="88"/>
      <c r="ITJ275" s="11"/>
      <c r="ITK275" s="11"/>
      <c r="ITL275" s="89"/>
      <c r="ITM275" s="87"/>
      <c r="ITN275" s="90"/>
      <c r="ITO275" s="91"/>
      <c r="ITP275" s="86"/>
      <c r="ITQ275" s="87"/>
      <c r="ITR275" s="87"/>
      <c r="ITS275" s="87"/>
      <c r="ITT275" s="87"/>
      <c r="ITU275" s="88"/>
      <c r="ITV275" s="12"/>
      <c r="ITW275" s="12"/>
      <c r="ITX275" s="88"/>
      <c r="ITY275" s="88"/>
      <c r="ITZ275" s="11"/>
      <c r="IUA275" s="11"/>
      <c r="IUB275" s="89"/>
      <c r="IUC275" s="87"/>
      <c r="IUD275" s="90"/>
      <c r="IUE275" s="91"/>
      <c r="IUF275" s="86"/>
      <c r="IUG275" s="87"/>
      <c r="IUH275" s="87"/>
      <c r="IUI275" s="87"/>
      <c r="IUJ275" s="87"/>
      <c r="IUK275" s="88"/>
      <c r="IUL275" s="12"/>
      <c r="IUM275" s="12"/>
      <c r="IUN275" s="88"/>
      <c r="IUO275" s="88"/>
      <c r="IUP275" s="11"/>
      <c r="IUQ275" s="11"/>
      <c r="IUR275" s="89"/>
      <c r="IUS275" s="87"/>
      <c r="IUT275" s="90"/>
      <c r="IUU275" s="91"/>
      <c r="IUV275" s="86"/>
      <c r="IUW275" s="87"/>
      <c r="IUX275" s="87"/>
      <c r="IUY275" s="87"/>
      <c r="IUZ275" s="87"/>
      <c r="IVA275" s="88"/>
      <c r="IVB275" s="12"/>
      <c r="IVC275" s="12"/>
      <c r="IVD275" s="88"/>
      <c r="IVE275" s="88"/>
      <c r="IVF275" s="11"/>
      <c r="IVG275" s="11"/>
      <c r="IVH275" s="89"/>
      <c r="IVI275" s="87"/>
      <c r="IVJ275" s="90"/>
      <c r="IVK275" s="91"/>
      <c r="IVL275" s="86"/>
      <c r="IVM275" s="87"/>
      <c r="IVN275" s="87"/>
      <c r="IVO275" s="87"/>
      <c r="IVP275" s="87"/>
      <c r="IVQ275" s="88"/>
      <c r="IVR275" s="12"/>
      <c r="IVS275" s="12"/>
      <c r="IVT275" s="88"/>
      <c r="IVU275" s="88"/>
      <c r="IVV275" s="11"/>
      <c r="IVW275" s="11"/>
      <c r="IVX275" s="89"/>
      <c r="IVY275" s="87"/>
      <c r="IVZ275" s="90"/>
      <c r="IWA275" s="91"/>
      <c r="IWB275" s="86"/>
      <c r="IWC275" s="87"/>
      <c r="IWD275" s="87"/>
      <c r="IWE275" s="87"/>
      <c r="IWF275" s="87"/>
      <c r="IWG275" s="88"/>
      <c r="IWH275" s="12"/>
      <c r="IWI275" s="12"/>
      <c r="IWJ275" s="88"/>
      <c r="IWK275" s="88"/>
      <c r="IWL275" s="11"/>
      <c r="IWM275" s="11"/>
      <c r="IWN275" s="89"/>
      <c r="IWO275" s="87"/>
      <c r="IWP275" s="90"/>
      <c r="IWQ275" s="91"/>
      <c r="IWR275" s="86"/>
      <c r="IWS275" s="87"/>
      <c r="IWT275" s="87"/>
      <c r="IWU275" s="87"/>
      <c r="IWV275" s="87"/>
      <c r="IWW275" s="88"/>
      <c r="IWX275" s="12"/>
      <c r="IWY275" s="12"/>
      <c r="IWZ275" s="88"/>
      <c r="IXA275" s="88"/>
      <c r="IXB275" s="11"/>
      <c r="IXC275" s="11"/>
      <c r="IXD275" s="89"/>
      <c r="IXE275" s="87"/>
      <c r="IXF275" s="90"/>
      <c r="IXG275" s="91"/>
      <c r="IXH275" s="86"/>
      <c r="IXI275" s="87"/>
      <c r="IXJ275" s="87"/>
      <c r="IXK275" s="87"/>
      <c r="IXL275" s="87"/>
      <c r="IXM275" s="88"/>
      <c r="IXN275" s="12"/>
      <c r="IXO275" s="12"/>
      <c r="IXP275" s="88"/>
      <c r="IXQ275" s="88"/>
      <c r="IXR275" s="11"/>
      <c r="IXS275" s="11"/>
      <c r="IXT275" s="89"/>
      <c r="IXU275" s="87"/>
      <c r="IXV275" s="90"/>
      <c r="IXW275" s="91"/>
      <c r="IXX275" s="86"/>
      <c r="IXY275" s="87"/>
      <c r="IXZ275" s="87"/>
      <c r="IYA275" s="87"/>
      <c r="IYB275" s="87"/>
      <c r="IYC275" s="88"/>
      <c r="IYD275" s="12"/>
      <c r="IYE275" s="12"/>
      <c r="IYF275" s="88"/>
      <c r="IYG275" s="88"/>
      <c r="IYH275" s="11"/>
      <c r="IYI275" s="11"/>
      <c r="IYJ275" s="89"/>
      <c r="IYK275" s="87"/>
      <c r="IYL275" s="90"/>
      <c r="IYM275" s="91"/>
      <c r="IYN275" s="86"/>
      <c r="IYO275" s="87"/>
      <c r="IYP275" s="87"/>
      <c r="IYQ275" s="87"/>
      <c r="IYR275" s="87"/>
      <c r="IYS275" s="88"/>
      <c r="IYT275" s="12"/>
      <c r="IYU275" s="12"/>
      <c r="IYV275" s="88"/>
      <c r="IYW275" s="88"/>
      <c r="IYX275" s="11"/>
      <c r="IYY275" s="11"/>
      <c r="IYZ275" s="89"/>
      <c r="IZA275" s="87"/>
      <c r="IZB275" s="90"/>
      <c r="IZC275" s="91"/>
      <c r="IZD275" s="86"/>
      <c r="IZE275" s="87"/>
      <c r="IZF275" s="87"/>
      <c r="IZG275" s="87"/>
      <c r="IZH275" s="87"/>
      <c r="IZI275" s="88"/>
      <c r="IZJ275" s="12"/>
      <c r="IZK275" s="12"/>
      <c r="IZL275" s="88"/>
      <c r="IZM275" s="88"/>
      <c r="IZN275" s="11"/>
      <c r="IZO275" s="11"/>
      <c r="IZP275" s="89"/>
      <c r="IZQ275" s="87"/>
      <c r="IZR275" s="90"/>
      <c r="IZS275" s="91"/>
      <c r="IZT275" s="86"/>
      <c r="IZU275" s="87"/>
      <c r="IZV275" s="87"/>
      <c r="IZW275" s="87"/>
      <c r="IZX275" s="87"/>
      <c r="IZY275" s="88"/>
      <c r="IZZ275" s="12"/>
      <c r="JAA275" s="12"/>
      <c r="JAB275" s="88"/>
      <c r="JAC275" s="88"/>
      <c r="JAD275" s="11"/>
      <c r="JAE275" s="11"/>
      <c r="JAF275" s="89"/>
      <c r="JAG275" s="87"/>
      <c r="JAH275" s="90"/>
      <c r="JAI275" s="91"/>
      <c r="JAJ275" s="86"/>
      <c r="JAK275" s="87"/>
      <c r="JAL275" s="87"/>
      <c r="JAM275" s="87"/>
      <c r="JAN275" s="87"/>
      <c r="JAO275" s="88"/>
      <c r="JAP275" s="12"/>
      <c r="JAQ275" s="12"/>
      <c r="JAR275" s="88"/>
      <c r="JAS275" s="88"/>
      <c r="JAT275" s="11"/>
      <c r="JAU275" s="11"/>
      <c r="JAV275" s="89"/>
      <c r="JAW275" s="87"/>
      <c r="JAX275" s="90"/>
      <c r="JAY275" s="91"/>
      <c r="JAZ275" s="86"/>
      <c r="JBA275" s="87"/>
      <c r="JBB275" s="87"/>
      <c r="JBC275" s="87"/>
      <c r="JBD275" s="87"/>
      <c r="JBE275" s="88"/>
      <c r="JBF275" s="12"/>
      <c r="JBG275" s="12"/>
      <c r="JBH275" s="88"/>
      <c r="JBI275" s="88"/>
      <c r="JBJ275" s="11"/>
      <c r="JBK275" s="11"/>
      <c r="JBL275" s="89"/>
      <c r="JBM275" s="87"/>
      <c r="JBN275" s="90"/>
      <c r="JBO275" s="91"/>
      <c r="JBP275" s="86"/>
      <c r="JBQ275" s="87"/>
      <c r="JBR275" s="87"/>
      <c r="JBS275" s="87"/>
      <c r="JBT275" s="87"/>
      <c r="JBU275" s="88"/>
      <c r="JBV275" s="12"/>
      <c r="JBW275" s="12"/>
      <c r="JBX275" s="88"/>
      <c r="JBY275" s="88"/>
      <c r="JBZ275" s="11"/>
      <c r="JCA275" s="11"/>
      <c r="JCB275" s="89"/>
      <c r="JCC275" s="87"/>
      <c r="JCD275" s="90"/>
      <c r="JCE275" s="91"/>
      <c r="JCF275" s="86"/>
      <c r="JCG275" s="87"/>
      <c r="JCH275" s="87"/>
      <c r="JCI275" s="87"/>
      <c r="JCJ275" s="87"/>
      <c r="JCK275" s="88"/>
      <c r="JCL275" s="12"/>
      <c r="JCM275" s="12"/>
      <c r="JCN275" s="88"/>
      <c r="JCO275" s="88"/>
      <c r="JCP275" s="11"/>
      <c r="JCQ275" s="11"/>
      <c r="JCR275" s="89"/>
      <c r="JCS275" s="87"/>
      <c r="JCT275" s="90"/>
      <c r="JCU275" s="91"/>
      <c r="JCV275" s="86"/>
      <c r="JCW275" s="87"/>
      <c r="JCX275" s="87"/>
      <c r="JCY275" s="87"/>
      <c r="JCZ275" s="87"/>
      <c r="JDA275" s="88"/>
      <c r="JDB275" s="12"/>
      <c r="JDC275" s="12"/>
      <c r="JDD275" s="88"/>
      <c r="JDE275" s="88"/>
      <c r="JDF275" s="11"/>
      <c r="JDG275" s="11"/>
      <c r="JDH275" s="89"/>
      <c r="JDI275" s="87"/>
      <c r="JDJ275" s="90"/>
      <c r="JDK275" s="91"/>
      <c r="JDL275" s="86"/>
      <c r="JDM275" s="87"/>
      <c r="JDN275" s="87"/>
      <c r="JDO275" s="87"/>
      <c r="JDP275" s="87"/>
      <c r="JDQ275" s="88"/>
      <c r="JDR275" s="12"/>
      <c r="JDS275" s="12"/>
      <c r="JDT275" s="88"/>
      <c r="JDU275" s="88"/>
      <c r="JDV275" s="11"/>
      <c r="JDW275" s="11"/>
      <c r="JDX275" s="89"/>
      <c r="JDY275" s="87"/>
      <c r="JDZ275" s="90"/>
      <c r="JEA275" s="91"/>
      <c r="JEB275" s="86"/>
      <c r="JEC275" s="87"/>
      <c r="JED275" s="87"/>
      <c r="JEE275" s="87"/>
      <c r="JEF275" s="87"/>
      <c r="JEG275" s="88"/>
      <c r="JEH275" s="12"/>
      <c r="JEI275" s="12"/>
      <c r="JEJ275" s="88"/>
      <c r="JEK275" s="88"/>
      <c r="JEL275" s="11"/>
      <c r="JEM275" s="11"/>
      <c r="JEN275" s="89"/>
      <c r="JEO275" s="87"/>
      <c r="JEP275" s="90"/>
      <c r="JEQ275" s="91"/>
      <c r="JER275" s="86"/>
      <c r="JES275" s="87"/>
      <c r="JET275" s="87"/>
      <c r="JEU275" s="87"/>
      <c r="JEV275" s="87"/>
      <c r="JEW275" s="88"/>
      <c r="JEX275" s="12"/>
      <c r="JEY275" s="12"/>
      <c r="JEZ275" s="88"/>
      <c r="JFA275" s="88"/>
      <c r="JFB275" s="11"/>
      <c r="JFC275" s="11"/>
      <c r="JFD275" s="89"/>
      <c r="JFE275" s="87"/>
      <c r="JFF275" s="90"/>
      <c r="JFG275" s="91"/>
      <c r="JFH275" s="86"/>
      <c r="JFI275" s="87"/>
      <c r="JFJ275" s="87"/>
      <c r="JFK275" s="87"/>
      <c r="JFL275" s="87"/>
      <c r="JFM275" s="88"/>
      <c r="JFN275" s="12"/>
      <c r="JFO275" s="12"/>
      <c r="JFP275" s="88"/>
      <c r="JFQ275" s="88"/>
      <c r="JFR275" s="11"/>
      <c r="JFS275" s="11"/>
      <c r="JFT275" s="89"/>
      <c r="JFU275" s="87"/>
      <c r="JFV275" s="90"/>
      <c r="JFW275" s="91"/>
      <c r="JFX275" s="86"/>
      <c r="JFY275" s="87"/>
      <c r="JFZ275" s="87"/>
      <c r="JGA275" s="87"/>
      <c r="JGB275" s="87"/>
      <c r="JGC275" s="88"/>
      <c r="JGD275" s="12"/>
      <c r="JGE275" s="12"/>
      <c r="JGF275" s="88"/>
      <c r="JGG275" s="88"/>
      <c r="JGH275" s="11"/>
      <c r="JGI275" s="11"/>
      <c r="JGJ275" s="89"/>
      <c r="JGK275" s="87"/>
      <c r="JGL275" s="90"/>
      <c r="JGM275" s="91"/>
      <c r="JGN275" s="86"/>
      <c r="JGO275" s="87"/>
      <c r="JGP275" s="87"/>
      <c r="JGQ275" s="87"/>
      <c r="JGR275" s="87"/>
      <c r="JGS275" s="88"/>
      <c r="JGT275" s="12"/>
      <c r="JGU275" s="12"/>
      <c r="JGV275" s="88"/>
      <c r="JGW275" s="88"/>
      <c r="JGX275" s="11"/>
      <c r="JGY275" s="11"/>
      <c r="JGZ275" s="89"/>
      <c r="JHA275" s="87"/>
      <c r="JHB275" s="90"/>
      <c r="JHC275" s="91"/>
      <c r="JHD275" s="86"/>
      <c r="JHE275" s="87"/>
      <c r="JHF275" s="87"/>
      <c r="JHG275" s="87"/>
      <c r="JHH275" s="87"/>
      <c r="JHI275" s="88"/>
      <c r="JHJ275" s="12"/>
      <c r="JHK275" s="12"/>
      <c r="JHL275" s="88"/>
      <c r="JHM275" s="88"/>
      <c r="JHN275" s="11"/>
      <c r="JHO275" s="11"/>
      <c r="JHP275" s="89"/>
      <c r="JHQ275" s="87"/>
      <c r="JHR275" s="90"/>
      <c r="JHS275" s="91"/>
      <c r="JHT275" s="86"/>
      <c r="JHU275" s="87"/>
      <c r="JHV275" s="87"/>
      <c r="JHW275" s="87"/>
      <c r="JHX275" s="87"/>
      <c r="JHY275" s="88"/>
      <c r="JHZ275" s="12"/>
      <c r="JIA275" s="12"/>
      <c r="JIB275" s="88"/>
      <c r="JIC275" s="88"/>
      <c r="JID275" s="11"/>
      <c r="JIE275" s="11"/>
      <c r="JIF275" s="89"/>
      <c r="JIG275" s="87"/>
      <c r="JIH275" s="90"/>
      <c r="JII275" s="91"/>
      <c r="JIJ275" s="86"/>
      <c r="JIK275" s="87"/>
      <c r="JIL275" s="87"/>
      <c r="JIM275" s="87"/>
      <c r="JIN275" s="87"/>
      <c r="JIO275" s="88"/>
      <c r="JIP275" s="12"/>
      <c r="JIQ275" s="12"/>
      <c r="JIR275" s="88"/>
      <c r="JIS275" s="88"/>
      <c r="JIT275" s="11"/>
      <c r="JIU275" s="11"/>
      <c r="JIV275" s="89"/>
      <c r="JIW275" s="87"/>
      <c r="JIX275" s="90"/>
      <c r="JIY275" s="91"/>
      <c r="JIZ275" s="86"/>
      <c r="JJA275" s="87"/>
      <c r="JJB275" s="87"/>
      <c r="JJC275" s="87"/>
      <c r="JJD275" s="87"/>
      <c r="JJE275" s="88"/>
      <c r="JJF275" s="12"/>
      <c r="JJG275" s="12"/>
      <c r="JJH275" s="88"/>
      <c r="JJI275" s="88"/>
      <c r="JJJ275" s="11"/>
      <c r="JJK275" s="11"/>
      <c r="JJL275" s="89"/>
      <c r="JJM275" s="87"/>
      <c r="JJN275" s="90"/>
      <c r="JJO275" s="91"/>
      <c r="JJP275" s="86"/>
      <c r="JJQ275" s="87"/>
      <c r="JJR275" s="87"/>
      <c r="JJS275" s="87"/>
      <c r="JJT275" s="87"/>
      <c r="JJU275" s="88"/>
      <c r="JJV275" s="12"/>
      <c r="JJW275" s="12"/>
      <c r="JJX275" s="88"/>
      <c r="JJY275" s="88"/>
      <c r="JJZ275" s="11"/>
      <c r="JKA275" s="11"/>
      <c r="JKB275" s="89"/>
      <c r="JKC275" s="87"/>
      <c r="JKD275" s="90"/>
      <c r="JKE275" s="91"/>
      <c r="JKF275" s="86"/>
      <c r="JKG275" s="87"/>
      <c r="JKH275" s="87"/>
      <c r="JKI275" s="87"/>
      <c r="JKJ275" s="87"/>
      <c r="JKK275" s="88"/>
      <c r="JKL275" s="12"/>
      <c r="JKM275" s="12"/>
      <c r="JKN275" s="88"/>
      <c r="JKO275" s="88"/>
      <c r="JKP275" s="11"/>
      <c r="JKQ275" s="11"/>
      <c r="JKR275" s="89"/>
      <c r="JKS275" s="87"/>
      <c r="JKT275" s="90"/>
      <c r="JKU275" s="91"/>
      <c r="JKV275" s="86"/>
      <c r="JKW275" s="87"/>
      <c r="JKX275" s="87"/>
      <c r="JKY275" s="87"/>
      <c r="JKZ275" s="87"/>
      <c r="JLA275" s="88"/>
      <c r="JLB275" s="12"/>
      <c r="JLC275" s="12"/>
      <c r="JLD275" s="88"/>
      <c r="JLE275" s="88"/>
      <c r="JLF275" s="11"/>
      <c r="JLG275" s="11"/>
      <c r="JLH275" s="89"/>
      <c r="JLI275" s="87"/>
      <c r="JLJ275" s="90"/>
      <c r="JLK275" s="91"/>
      <c r="JLL275" s="86"/>
      <c r="JLM275" s="87"/>
      <c r="JLN275" s="87"/>
      <c r="JLO275" s="87"/>
      <c r="JLP275" s="87"/>
      <c r="JLQ275" s="88"/>
      <c r="JLR275" s="12"/>
      <c r="JLS275" s="12"/>
      <c r="JLT275" s="88"/>
      <c r="JLU275" s="88"/>
      <c r="JLV275" s="11"/>
      <c r="JLW275" s="11"/>
      <c r="JLX275" s="89"/>
      <c r="JLY275" s="87"/>
      <c r="JLZ275" s="90"/>
      <c r="JMA275" s="91"/>
      <c r="JMB275" s="86"/>
      <c r="JMC275" s="87"/>
      <c r="JMD275" s="87"/>
      <c r="JME275" s="87"/>
      <c r="JMF275" s="87"/>
      <c r="JMG275" s="88"/>
      <c r="JMH275" s="12"/>
      <c r="JMI275" s="12"/>
      <c r="JMJ275" s="88"/>
      <c r="JMK275" s="88"/>
      <c r="JML275" s="11"/>
      <c r="JMM275" s="11"/>
      <c r="JMN275" s="89"/>
      <c r="JMO275" s="87"/>
      <c r="JMP275" s="90"/>
      <c r="JMQ275" s="91"/>
      <c r="JMR275" s="86"/>
      <c r="JMS275" s="87"/>
      <c r="JMT275" s="87"/>
      <c r="JMU275" s="87"/>
      <c r="JMV275" s="87"/>
      <c r="JMW275" s="88"/>
      <c r="JMX275" s="12"/>
      <c r="JMY275" s="12"/>
      <c r="JMZ275" s="88"/>
      <c r="JNA275" s="88"/>
      <c r="JNB275" s="11"/>
      <c r="JNC275" s="11"/>
      <c r="JND275" s="89"/>
      <c r="JNE275" s="87"/>
      <c r="JNF275" s="90"/>
      <c r="JNG275" s="91"/>
      <c r="JNH275" s="86"/>
      <c r="JNI275" s="87"/>
      <c r="JNJ275" s="87"/>
      <c r="JNK275" s="87"/>
      <c r="JNL275" s="87"/>
      <c r="JNM275" s="88"/>
      <c r="JNN275" s="12"/>
      <c r="JNO275" s="12"/>
      <c r="JNP275" s="88"/>
      <c r="JNQ275" s="88"/>
      <c r="JNR275" s="11"/>
      <c r="JNS275" s="11"/>
      <c r="JNT275" s="89"/>
      <c r="JNU275" s="87"/>
      <c r="JNV275" s="90"/>
      <c r="JNW275" s="91"/>
      <c r="JNX275" s="86"/>
      <c r="JNY275" s="87"/>
      <c r="JNZ275" s="87"/>
      <c r="JOA275" s="87"/>
      <c r="JOB275" s="87"/>
      <c r="JOC275" s="88"/>
      <c r="JOD275" s="12"/>
      <c r="JOE275" s="12"/>
      <c r="JOF275" s="88"/>
      <c r="JOG275" s="88"/>
      <c r="JOH275" s="11"/>
      <c r="JOI275" s="11"/>
      <c r="JOJ275" s="89"/>
      <c r="JOK275" s="87"/>
      <c r="JOL275" s="90"/>
      <c r="JOM275" s="91"/>
      <c r="JON275" s="86"/>
      <c r="JOO275" s="87"/>
      <c r="JOP275" s="87"/>
      <c r="JOQ275" s="87"/>
      <c r="JOR275" s="87"/>
      <c r="JOS275" s="88"/>
      <c r="JOT275" s="12"/>
      <c r="JOU275" s="12"/>
      <c r="JOV275" s="88"/>
      <c r="JOW275" s="88"/>
      <c r="JOX275" s="11"/>
      <c r="JOY275" s="11"/>
      <c r="JOZ275" s="89"/>
      <c r="JPA275" s="87"/>
      <c r="JPB275" s="90"/>
      <c r="JPC275" s="91"/>
      <c r="JPD275" s="86"/>
      <c r="JPE275" s="87"/>
      <c r="JPF275" s="87"/>
      <c r="JPG275" s="87"/>
      <c r="JPH275" s="87"/>
      <c r="JPI275" s="88"/>
      <c r="JPJ275" s="12"/>
      <c r="JPK275" s="12"/>
      <c r="JPL275" s="88"/>
      <c r="JPM275" s="88"/>
      <c r="JPN275" s="11"/>
      <c r="JPO275" s="11"/>
      <c r="JPP275" s="89"/>
      <c r="JPQ275" s="87"/>
      <c r="JPR275" s="90"/>
      <c r="JPS275" s="91"/>
      <c r="JPT275" s="86"/>
      <c r="JPU275" s="87"/>
      <c r="JPV275" s="87"/>
      <c r="JPW275" s="87"/>
      <c r="JPX275" s="87"/>
      <c r="JPY275" s="88"/>
      <c r="JPZ275" s="12"/>
      <c r="JQA275" s="12"/>
      <c r="JQB275" s="88"/>
      <c r="JQC275" s="88"/>
      <c r="JQD275" s="11"/>
      <c r="JQE275" s="11"/>
      <c r="JQF275" s="89"/>
      <c r="JQG275" s="87"/>
      <c r="JQH275" s="90"/>
      <c r="JQI275" s="91"/>
      <c r="JQJ275" s="86"/>
      <c r="JQK275" s="87"/>
      <c r="JQL275" s="87"/>
      <c r="JQM275" s="87"/>
      <c r="JQN275" s="87"/>
      <c r="JQO275" s="88"/>
      <c r="JQP275" s="12"/>
      <c r="JQQ275" s="12"/>
      <c r="JQR275" s="88"/>
      <c r="JQS275" s="88"/>
      <c r="JQT275" s="11"/>
      <c r="JQU275" s="11"/>
      <c r="JQV275" s="89"/>
      <c r="JQW275" s="87"/>
      <c r="JQX275" s="90"/>
      <c r="JQY275" s="91"/>
      <c r="JQZ275" s="86"/>
      <c r="JRA275" s="87"/>
      <c r="JRB275" s="87"/>
      <c r="JRC275" s="87"/>
      <c r="JRD275" s="87"/>
      <c r="JRE275" s="88"/>
      <c r="JRF275" s="12"/>
      <c r="JRG275" s="12"/>
      <c r="JRH275" s="88"/>
      <c r="JRI275" s="88"/>
      <c r="JRJ275" s="11"/>
      <c r="JRK275" s="11"/>
      <c r="JRL275" s="89"/>
      <c r="JRM275" s="87"/>
      <c r="JRN275" s="90"/>
      <c r="JRO275" s="91"/>
      <c r="JRP275" s="86"/>
      <c r="JRQ275" s="87"/>
      <c r="JRR275" s="87"/>
      <c r="JRS275" s="87"/>
      <c r="JRT275" s="87"/>
      <c r="JRU275" s="88"/>
      <c r="JRV275" s="12"/>
      <c r="JRW275" s="12"/>
      <c r="JRX275" s="88"/>
      <c r="JRY275" s="88"/>
      <c r="JRZ275" s="11"/>
      <c r="JSA275" s="11"/>
      <c r="JSB275" s="89"/>
      <c r="JSC275" s="87"/>
      <c r="JSD275" s="90"/>
      <c r="JSE275" s="91"/>
      <c r="JSF275" s="86"/>
      <c r="JSG275" s="87"/>
      <c r="JSH275" s="87"/>
      <c r="JSI275" s="87"/>
      <c r="JSJ275" s="87"/>
      <c r="JSK275" s="88"/>
      <c r="JSL275" s="12"/>
      <c r="JSM275" s="12"/>
      <c r="JSN275" s="88"/>
      <c r="JSO275" s="88"/>
      <c r="JSP275" s="11"/>
      <c r="JSQ275" s="11"/>
      <c r="JSR275" s="89"/>
      <c r="JSS275" s="87"/>
      <c r="JST275" s="90"/>
      <c r="JSU275" s="91"/>
      <c r="JSV275" s="86"/>
      <c r="JSW275" s="87"/>
      <c r="JSX275" s="87"/>
      <c r="JSY275" s="87"/>
      <c r="JSZ275" s="87"/>
      <c r="JTA275" s="88"/>
      <c r="JTB275" s="12"/>
      <c r="JTC275" s="12"/>
      <c r="JTD275" s="88"/>
      <c r="JTE275" s="88"/>
      <c r="JTF275" s="11"/>
      <c r="JTG275" s="11"/>
      <c r="JTH275" s="89"/>
      <c r="JTI275" s="87"/>
      <c r="JTJ275" s="90"/>
      <c r="JTK275" s="91"/>
      <c r="JTL275" s="86"/>
      <c r="JTM275" s="87"/>
      <c r="JTN275" s="87"/>
      <c r="JTO275" s="87"/>
      <c r="JTP275" s="87"/>
      <c r="JTQ275" s="88"/>
      <c r="JTR275" s="12"/>
      <c r="JTS275" s="12"/>
      <c r="JTT275" s="88"/>
      <c r="JTU275" s="88"/>
      <c r="JTV275" s="11"/>
      <c r="JTW275" s="11"/>
      <c r="JTX275" s="89"/>
      <c r="JTY275" s="87"/>
      <c r="JTZ275" s="90"/>
      <c r="JUA275" s="91"/>
      <c r="JUB275" s="86"/>
      <c r="JUC275" s="87"/>
      <c r="JUD275" s="87"/>
      <c r="JUE275" s="87"/>
      <c r="JUF275" s="87"/>
      <c r="JUG275" s="88"/>
      <c r="JUH275" s="12"/>
      <c r="JUI275" s="12"/>
      <c r="JUJ275" s="88"/>
      <c r="JUK275" s="88"/>
      <c r="JUL275" s="11"/>
      <c r="JUM275" s="11"/>
      <c r="JUN275" s="89"/>
      <c r="JUO275" s="87"/>
      <c r="JUP275" s="90"/>
      <c r="JUQ275" s="91"/>
      <c r="JUR275" s="86"/>
      <c r="JUS275" s="87"/>
      <c r="JUT275" s="87"/>
      <c r="JUU275" s="87"/>
      <c r="JUV275" s="87"/>
      <c r="JUW275" s="88"/>
      <c r="JUX275" s="12"/>
      <c r="JUY275" s="12"/>
      <c r="JUZ275" s="88"/>
      <c r="JVA275" s="88"/>
      <c r="JVB275" s="11"/>
      <c r="JVC275" s="11"/>
      <c r="JVD275" s="89"/>
      <c r="JVE275" s="87"/>
      <c r="JVF275" s="90"/>
      <c r="JVG275" s="91"/>
      <c r="JVH275" s="86"/>
      <c r="JVI275" s="87"/>
      <c r="JVJ275" s="87"/>
      <c r="JVK275" s="87"/>
      <c r="JVL275" s="87"/>
      <c r="JVM275" s="88"/>
      <c r="JVN275" s="12"/>
      <c r="JVO275" s="12"/>
      <c r="JVP275" s="88"/>
      <c r="JVQ275" s="88"/>
      <c r="JVR275" s="11"/>
      <c r="JVS275" s="11"/>
      <c r="JVT275" s="89"/>
      <c r="JVU275" s="87"/>
      <c r="JVV275" s="90"/>
      <c r="JVW275" s="91"/>
      <c r="JVX275" s="86"/>
      <c r="JVY275" s="87"/>
      <c r="JVZ275" s="87"/>
      <c r="JWA275" s="87"/>
      <c r="JWB275" s="87"/>
      <c r="JWC275" s="88"/>
      <c r="JWD275" s="12"/>
      <c r="JWE275" s="12"/>
      <c r="JWF275" s="88"/>
      <c r="JWG275" s="88"/>
      <c r="JWH275" s="11"/>
      <c r="JWI275" s="11"/>
      <c r="JWJ275" s="89"/>
      <c r="JWK275" s="87"/>
      <c r="JWL275" s="90"/>
      <c r="JWM275" s="91"/>
      <c r="JWN275" s="86"/>
      <c r="JWO275" s="87"/>
      <c r="JWP275" s="87"/>
      <c r="JWQ275" s="87"/>
      <c r="JWR275" s="87"/>
      <c r="JWS275" s="88"/>
      <c r="JWT275" s="12"/>
      <c r="JWU275" s="12"/>
      <c r="JWV275" s="88"/>
      <c r="JWW275" s="88"/>
      <c r="JWX275" s="11"/>
      <c r="JWY275" s="11"/>
      <c r="JWZ275" s="89"/>
      <c r="JXA275" s="87"/>
      <c r="JXB275" s="90"/>
      <c r="JXC275" s="91"/>
      <c r="JXD275" s="86"/>
      <c r="JXE275" s="87"/>
      <c r="JXF275" s="87"/>
      <c r="JXG275" s="87"/>
      <c r="JXH275" s="87"/>
      <c r="JXI275" s="88"/>
      <c r="JXJ275" s="12"/>
      <c r="JXK275" s="12"/>
      <c r="JXL275" s="88"/>
      <c r="JXM275" s="88"/>
      <c r="JXN275" s="11"/>
      <c r="JXO275" s="11"/>
      <c r="JXP275" s="89"/>
      <c r="JXQ275" s="87"/>
      <c r="JXR275" s="90"/>
      <c r="JXS275" s="91"/>
      <c r="JXT275" s="86"/>
      <c r="JXU275" s="87"/>
      <c r="JXV275" s="87"/>
      <c r="JXW275" s="87"/>
      <c r="JXX275" s="87"/>
      <c r="JXY275" s="88"/>
      <c r="JXZ275" s="12"/>
      <c r="JYA275" s="12"/>
      <c r="JYB275" s="88"/>
      <c r="JYC275" s="88"/>
      <c r="JYD275" s="11"/>
      <c r="JYE275" s="11"/>
      <c r="JYF275" s="89"/>
      <c r="JYG275" s="87"/>
      <c r="JYH275" s="90"/>
      <c r="JYI275" s="91"/>
      <c r="JYJ275" s="86"/>
      <c r="JYK275" s="87"/>
      <c r="JYL275" s="87"/>
      <c r="JYM275" s="87"/>
      <c r="JYN275" s="87"/>
      <c r="JYO275" s="88"/>
      <c r="JYP275" s="12"/>
      <c r="JYQ275" s="12"/>
      <c r="JYR275" s="88"/>
      <c r="JYS275" s="88"/>
      <c r="JYT275" s="11"/>
      <c r="JYU275" s="11"/>
      <c r="JYV275" s="89"/>
      <c r="JYW275" s="87"/>
      <c r="JYX275" s="90"/>
      <c r="JYY275" s="91"/>
      <c r="JYZ275" s="86"/>
      <c r="JZA275" s="87"/>
      <c r="JZB275" s="87"/>
      <c r="JZC275" s="87"/>
      <c r="JZD275" s="87"/>
      <c r="JZE275" s="88"/>
      <c r="JZF275" s="12"/>
      <c r="JZG275" s="12"/>
      <c r="JZH275" s="88"/>
      <c r="JZI275" s="88"/>
      <c r="JZJ275" s="11"/>
      <c r="JZK275" s="11"/>
      <c r="JZL275" s="89"/>
      <c r="JZM275" s="87"/>
      <c r="JZN275" s="90"/>
      <c r="JZO275" s="91"/>
      <c r="JZP275" s="86"/>
      <c r="JZQ275" s="87"/>
      <c r="JZR275" s="87"/>
      <c r="JZS275" s="87"/>
      <c r="JZT275" s="87"/>
      <c r="JZU275" s="88"/>
      <c r="JZV275" s="12"/>
      <c r="JZW275" s="12"/>
      <c r="JZX275" s="88"/>
      <c r="JZY275" s="88"/>
      <c r="JZZ275" s="11"/>
      <c r="KAA275" s="11"/>
      <c r="KAB275" s="89"/>
      <c r="KAC275" s="87"/>
      <c r="KAD275" s="90"/>
      <c r="KAE275" s="91"/>
      <c r="KAF275" s="86"/>
      <c r="KAG275" s="87"/>
      <c r="KAH275" s="87"/>
      <c r="KAI275" s="87"/>
      <c r="KAJ275" s="87"/>
      <c r="KAK275" s="88"/>
      <c r="KAL275" s="12"/>
      <c r="KAM275" s="12"/>
      <c r="KAN275" s="88"/>
      <c r="KAO275" s="88"/>
      <c r="KAP275" s="11"/>
      <c r="KAQ275" s="11"/>
      <c r="KAR275" s="89"/>
      <c r="KAS275" s="87"/>
      <c r="KAT275" s="90"/>
      <c r="KAU275" s="91"/>
      <c r="KAV275" s="86"/>
      <c r="KAW275" s="87"/>
      <c r="KAX275" s="87"/>
      <c r="KAY275" s="87"/>
      <c r="KAZ275" s="87"/>
      <c r="KBA275" s="88"/>
      <c r="KBB275" s="12"/>
      <c r="KBC275" s="12"/>
      <c r="KBD275" s="88"/>
      <c r="KBE275" s="88"/>
      <c r="KBF275" s="11"/>
      <c r="KBG275" s="11"/>
      <c r="KBH275" s="89"/>
      <c r="KBI275" s="87"/>
      <c r="KBJ275" s="90"/>
      <c r="KBK275" s="91"/>
      <c r="KBL275" s="86"/>
      <c r="KBM275" s="87"/>
      <c r="KBN275" s="87"/>
      <c r="KBO275" s="87"/>
      <c r="KBP275" s="87"/>
      <c r="KBQ275" s="88"/>
      <c r="KBR275" s="12"/>
      <c r="KBS275" s="12"/>
      <c r="KBT275" s="88"/>
      <c r="KBU275" s="88"/>
      <c r="KBV275" s="11"/>
      <c r="KBW275" s="11"/>
      <c r="KBX275" s="89"/>
      <c r="KBY275" s="87"/>
      <c r="KBZ275" s="90"/>
      <c r="KCA275" s="91"/>
      <c r="KCB275" s="86"/>
      <c r="KCC275" s="87"/>
      <c r="KCD275" s="87"/>
      <c r="KCE275" s="87"/>
      <c r="KCF275" s="87"/>
      <c r="KCG275" s="88"/>
      <c r="KCH275" s="12"/>
      <c r="KCI275" s="12"/>
      <c r="KCJ275" s="88"/>
      <c r="KCK275" s="88"/>
      <c r="KCL275" s="11"/>
      <c r="KCM275" s="11"/>
      <c r="KCN275" s="89"/>
      <c r="KCO275" s="87"/>
      <c r="KCP275" s="90"/>
      <c r="KCQ275" s="91"/>
      <c r="KCR275" s="86"/>
      <c r="KCS275" s="87"/>
      <c r="KCT275" s="87"/>
      <c r="KCU275" s="87"/>
      <c r="KCV275" s="87"/>
      <c r="KCW275" s="88"/>
      <c r="KCX275" s="12"/>
      <c r="KCY275" s="12"/>
      <c r="KCZ275" s="88"/>
      <c r="KDA275" s="88"/>
      <c r="KDB275" s="11"/>
      <c r="KDC275" s="11"/>
      <c r="KDD275" s="89"/>
      <c r="KDE275" s="87"/>
      <c r="KDF275" s="90"/>
      <c r="KDG275" s="91"/>
      <c r="KDH275" s="86"/>
      <c r="KDI275" s="87"/>
      <c r="KDJ275" s="87"/>
      <c r="KDK275" s="87"/>
      <c r="KDL275" s="87"/>
      <c r="KDM275" s="88"/>
      <c r="KDN275" s="12"/>
      <c r="KDO275" s="12"/>
      <c r="KDP275" s="88"/>
      <c r="KDQ275" s="88"/>
      <c r="KDR275" s="11"/>
      <c r="KDS275" s="11"/>
      <c r="KDT275" s="89"/>
      <c r="KDU275" s="87"/>
      <c r="KDV275" s="90"/>
      <c r="KDW275" s="91"/>
      <c r="KDX275" s="86"/>
      <c r="KDY275" s="87"/>
      <c r="KDZ275" s="87"/>
      <c r="KEA275" s="87"/>
      <c r="KEB275" s="87"/>
      <c r="KEC275" s="88"/>
      <c r="KED275" s="12"/>
      <c r="KEE275" s="12"/>
      <c r="KEF275" s="88"/>
      <c r="KEG275" s="88"/>
      <c r="KEH275" s="11"/>
      <c r="KEI275" s="11"/>
      <c r="KEJ275" s="89"/>
      <c r="KEK275" s="87"/>
      <c r="KEL275" s="90"/>
      <c r="KEM275" s="91"/>
      <c r="KEN275" s="86"/>
      <c r="KEO275" s="87"/>
      <c r="KEP275" s="87"/>
      <c r="KEQ275" s="87"/>
      <c r="KER275" s="87"/>
      <c r="KES275" s="88"/>
      <c r="KET275" s="12"/>
      <c r="KEU275" s="12"/>
      <c r="KEV275" s="88"/>
      <c r="KEW275" s="88"/>
      <c r="KEX275" s="11"/>
      <c r="KEY275" s="11"/>
      <c r="KEZ275" s="89"/>
      <c r="KFA275" s="87"/>
      <c r="KFB275" s="90"/>
      <c r="KFC275" s="91"/>
      <c r="KFD275" s="86"/>
      <c r="KFE275" s="87"/>
      <c r="KFF275" s="87"/>
      <c r="KFG275" s="87"/>
      <c r="KFH275" s="87"/>
      <c r="KFI275" s="88"/>
      <c r="KFJ275" s="12"/>
      <c r="KFK275" s="12"/>
      <c r="KFL275" s="88"/>
      <c r="KFM275" s="88"/>
      <c r="KFN275" s="11"/>
      <c r="KFO275" s="11"/>
      <c r="KFP275" s="89"/>
      <c r="KFQ275" s="87"/>
      <c r="KFR275" s="90"/>
      <c r="KFS275" s="91"/>
      <c r="KFT275" s="86"/>
      <c r="KFU275" s="87"/>
      <c r="KFV275" s="87"/>
      <c r="KFW275" s="87"/>
      <c r="KFX275" s="87"/>
      <c r="KFY275" s="88"/>
      <c r="KFZ275" s="12"/>
      <c r="KGA275" s="12"/>
      <c r="KGB275" s="88"/>
      <c r="KGC275" s="88"/>
      <c r="KGD275" s="11"/>
      <c r="KGE275" s="11"/>
      <c r="KGF275" s="89"/>
      <c r="KGG275" s="87"/>
      <c r="KGH275" s="90"/>
      <c r="KGI275" s="91"/>
      <c r="KGJ275" s="86"/>
      <c r="KGK275" s="87"/>
      <c r="KGL275" s="87"/>
      <c r="KGM275" s="87"/>
      <c r="KGN275" s="87"/>
      <c r="KGO275" s="88"/>
      <c r="KGP275" s="12"/>
      <c r="KGQ275" s="12"/>
      <c r="KGR275" s="88"/>
      <c r="KGS275" s="88"/>
      <c r="KGT275" s="11"/>
      <c r="KGU275" s="11"/>
      <c r="KGV275" s="89"/>
      <c r="KGW275" s="87"/>
      <c r="KGX275" s="90"/>
      <c r="KGY275" s="91"/>
      <c r="KGZ275" s="86"/>
      <c r="KHA275" s="87"/>
      <c r="KHB275" s="87"/>
      <c r="KHC275" s="87"/>
      <c r="KHD275" s="87"/>
      <c r="KHE275" s="88"/>
      <c r="KHF275" s="12"/>
      <c r="KHG275" s="12"/>
      <c r="KHH275" s="88"/>
      <c r="KHI275" s="88"/>
      <c r="KHJ275" s="11"/>
      <c r="KHK275" s="11"/>
      <c r="KHL275" s="89"/>
      <c r="KHM275" s="87"/>
      <c r="KHN275" s="90"/>
      <c r="KHO275" s="91"/>
      <c r="KHP275" s="86"/>
      <c r="KHQ275" s="87"/>
      <c r="KHR275" s="87"/>
      <c r="KHS275" s="87"/>
      <c r="KHT275" s="87"/>
      <c r="KHU275" s="88"/>
      <c r="KHV275" s="12"/>
      <c r="KHW275" s="12"/>
      <c r="KHX275" s="88"/>
      <c r="KHY275" s="88"/>
      <c r="KHZ275" s="11"/>
      <c r="KIA275" s="11"/>
      <c r="KIB275" s="89"/>
      <c r="KIC275" s="87"/>
      <c r="KID275" s="90"/>
      <c r="KIE275" s="91"/>
      <c r="KIF275" s="86"/>
      <c r="KIG275" s="87"/>
      <c r="KIH275" s="87"/>
      <c r="KII275" s="87"/>
      <c r="KIJ275" s="87"/>
      <c r="KIK275" s="88"/>
      <c r="KIL275" s="12"/>
      <c r="KIM275" s="12"/>
      <c r="KIN275" s="88"/>
      <c r="KIO275" s="88"/>
      <c r="KIP275" s="11"/>
      <c r="KIQ275" s="11"/>
      <c r="KIR275" s="89"/>
      <c r="KIS275" s="87"/>
      <c r="KIT275" s="90"/>
      <c r="KIU275" s="91"/>
      <c r="KIV275" s="86"/>
      <c r="KIW275" s="87"/>
      <c r="KIX275" s="87"/>
      <c r="KIY275" s="87"/>
      <c r="KIZ275" s="87"/>
      <c r="KJA275" s="88"/>
      <c r="KJB275" s="12"/>
      <c r="KJC275" s="12"/>
      <c r="KJD275" s="88"/>
      <c r="KJE275" s="88"/>
      <c r="KJF275" s="11"/>
      <c r="KJG275" s="11"/>
      <c r="KJH275" s="89"/>
      <c r="KJI275" s="87"/>
      <c r="KJJ275" s="90"/>
      <c r="KJK275" s="91"/>
      <c r="KJL275" s="86"/>
      <c r="KJM275" s="87"/>
      <c r="KJN275" s="87"/>
      <c r="KJO275" s="87"/>
      <c r="KJP275" s="87"/>
      <c r="KJQ275" s="88"/>
      <c r="KJR275" s="12"/>
      <c r="KJS275" s="12"/>
      <c r="KJT275" s="88"/>
      <c r="KJU275" s="88"/>
      <c r="KJV275" s="11"/>
      <c r="KJW275" s="11"/>
      <c r="KJX275" s="89"/>
      <c r="KJY275" s="87"/>
      <c r="KJZ275" s="90"/>
      <c r="KKA275" s="91"/>
      <c r="KKB275" s="86"/>
      <c r="KKC275" s="87"/>
      <c r="KKD275" s="87"/>
      <c r="KKE275" s="87"/>
      <c r="KKF275" s="87"/>
      <c r="KKG275" s="88"/>
      <c r="KKH275" s="12"/>
      <c r="KKI275" s="12"/>
      <c r="KKJ275" s="88"/>
      <c r="KKK275" s="88"/>
      <c r="KKL275" s="11"/>
      <c r="KKM275" s="11"/>
      <c r="KKN275" s="89"/>
      <c r="KKO275" s="87"/>
      <c r="KKP275" s="90"/>
      <c r="KKQ275" s="91"/>
      <c r="KKR275" s="86"/>
      <c r="KKS275" s="87"/>
      <c r="KKT275" s="87"/>
      <c r="KKU275" s="87"/>
      <c r="KKV275" s="87"/>
      <c r="KKW275" s="88"/>
      <c r="KKX275" s="12"/>
      <c r="KKY275" s="12"/>
      <c r="KKZ275" s="88"/>
      <c r="KLA275" s="88"/>
      <c r="KLB275" s="11"/>
      <c r="KLC275" s="11"/>
      <c r="KLD275" s="89"/>
      <c r="KLE275" s="87"/>
      <c r="KLF275" s="90"/>
      <c r="KLG275" s="91"/>
      <c r="KLH275" s="86"/>
      <c r="KLI275" s="87"/>
      <c r="KLJ275" s="87"/>
      <c r="KLK275" s="87"/>
      <c r="KLL275" s="87"/>
      <c r="KLM275" s="88"/>
      <c r="KLN275" s="12"/>
      <c r="KLO275" s="12"/>
      <c r="KLP275" s="88"/>
      <c r="KLQ275" s="88"/>
      <c r="KLR275" s="11"/>
      <c r="KLS275" s="11"/>
      <c r="KLT275" s="89"/>
      <c r="KLU275" s="87"/>
      <c r="KLV275" s="90"/>
      <c r="KLW275" s="91"/>
      <c r="KLX275" s="86"/>
      <c r="KLY275" s="87"/>
      <c r="KLZ275" s="87"/>
      <c r="KMA275" s="87"/>
      <c r="KMB275" s="87"/>
      <c r="KMC275" s="88"/>
      <c r="KMD275" s="12"/>
      <c r="KME275" s="12"/>
      <c r="KMF275" s="88"/>
      <c r="KMG275" s="88"/>
      <c r="KMH275" s="11"/>
      <c r="KMI275" s="11"/>
      <c r="KMJ275" s="89"/>
      <c r="KMK275" s="87"/>
      <c r="KML275" s="90"/>
      <c r="KMM275" s="91"/>
      <c r="KMN275" s="86"/>
      <c r="KMO275" s="87"/>
      <c r="KMP275" s="87"/>
      <c r="KMQ275" s="87"/>
      <c r="KMR275" s="87"/>
      <c r="KMS275" s="88"/>
      <c r="KMT275" s="12"/>
      <c r="KMU275" s="12"/>
      <c r="KMV275" s="88"/>
      <c r="KMW275" s="88"/>
      <c r="KMX275" s="11"/>
      <c r="KMY275" s="11"/>
      <c r="KMZ275" s="89"/>
      <c r="KNA275" s="87"/>
      <c r="KNB275" s="90"/>
      <c r="KNC275" s="91"/>
      <c r="KND275" s="86"/>
      <c r="KNE275" s="87"/>
      <c r="KNF275" s="87"/>
      <c r="KNG275" s="87"/>
      <c r="KNH275" s="87"/>
      <c r="KNI275" s="88"/>
      <c r="KNJ275" s="12"/>
      <c r="KNK275" s="12"/>
      <c r="KNL275" s="88"/>
      <c r="KNM275" s="88"/>
      <c r="KNN275" s="11"/>
      <c r="KNO275" s="11"/>
      <c r="KNP275" s="89"/>
      <c r="KNQ275" s="87"/>
      <c r="KNR275" s="90"/>
      <c r="KNS275" s="91"/>
      <c r="KNT275" s="86"/>
      <c r="KNU275" s="87"/>
      <c r="KNV275" s="87"/>
      <c r="KNW275" s="87"/>
      <c r="KNX275" s="87"/>
      <c r="KNY275" s="88"/>
      <c r="KNZ275" s="12"/>
      <c r="KOA275" s="12"/>
      <c r="KOB275" s="88"/>
      <c r="KOC275" s="88"/>
      <c r="KOD275" s="11"/>
      <c r="KOE275" s="11"/>
      <c r="KOF275" s="89"/>
      <c r="KOG275" s="87"/>
      <c r="KOH275" s="90"/>
      <c r="KOI275" s="91"/>
      <c r="KOJ275" s="86"/>
      <c r="KOK275" s="87"/>
      <c r="KOL275" s="87"/>
      <c r="KOM275" s="87"/>
      <c r="KON275" s="87"/>
      <c r="KOO275" s="88"/>
      <c r="KOP275" s="12"/>
      <c r="KOQ275" s="12"/>
      <c r="KOR275" s="88"/>
      <c r="KOS275" s="88"/>
      <c r="KOT275" s="11"/>
      <c r="KOU275" s="11"/>
      <c r="KOV275" s="89"/>
      <c r="KOW275" s="87"/>
      <c r="KOX275" s="90"/>
      <c r="KOY275" s="91"/>
      <c r="KOZ275" s="86"/>
      <c r="KPA275" s="87"/>
      <c r="KPB275" s="87"/>
      <c r="KPC275" s="87"/>
      <c r="KPD275" s="87"/>
      <c r="KPE275" s="88"/>
      <c r="KPF275" s="12"/>
      <c r="KPG275" s="12"/>
      <c r="KPH275" s="88"/>
      <c r="KPI275" s="88"/>
      <c r="KPJ275" s="11"/>
      <c r="KPK275" s="11"/>
      <c r="KPL275" s="89"/>
      <c r="KPM275" s="87"/>
      <c r="KPN275" s="90"/>
      <c r="KPO275" s="91"/>
      <c r="KPP275" s="86"/>
      <c r="KPQ275" s="87"/>
      <c r="KPR275" s="87"/>
      <c r="KPS275" s="87"/>
      <c r="KPT275" s="87"/>
      <c r="KPU275" s="88"/>
      <c r="KPV275" s="12"/>
      <c r="KPW275" s="12"/>
      <c r="KPX275" s="88"/>
      <c r="KPY275" s="88"/>
      <c r="KPZ275" s="11"/>
      <c r="KQA275" s="11"/>
      <c r="KQB275" s="89"/>
      <c r="KQC275" s="87"/>
      <c r="KQD275" s="90"/>
      <c r="KQE275" s="91"/>
      <c r="KQF275" s="86"/>
      <c r="KQG275" s="87"/>
      <c r="KQH275" s="87"/>
      <c r="KQI275" s="87"/>
      <c r="KQJ275" s="87"/>
      <c r="KQK275" s="88"/>
      <c r="KQL275" s="12"/>
      <c r="KQM275" s="12"/>
      <c r="KQN275" s="88"/>
      <c r="KQO275" s="88"/>
      <c r="KQP275" s="11"/>
      <c r="KQQ275" s="11"/>
      <c r="KQR275" s="89"/>
      <c r="KQS275" s="87"/>
      <c r="KQT275" s="90"/>
      <c r="KQU275" s="91"/>
      <c r="KQV275" s="86"/>
      <c r="KQW275" s="87"/>
      <c r="KQX275" s="87"/>
      <c r="KQY275" s="87"/>
      <c r="KQZ275" s="87"/>
      <c r="KRA275" s="88"/>
      <c r="KRB275" s="12"/>
      <c r="KRC275" s="12"/>
      <c r="KRD275" s="88"/>
      <c r="KRE275" s="88"/>
      <c r="KRF275" s="11"/>
      <c r="KRG275" s="11"/>
      <c r="KRH275" s="89"/>
      <c r="KRI275" s="87"/>
      <c r="KRJ275" s="90"/>
      <c r="KRK275" s="91"/>
      <c r="KRL275" s="86"/>
      <c r="KRM275" s="87"/>
      <c r="KRN275" s="87"/>
      <c r="KRO275" s="87"/>
      <c r="KRP275" s="87"/>
      <c r="KRQ275" s="88"/>
      <c r="KRR275" s="12"/>
      <c r="KRS275" s="12"/>
      <c r="KRT275" s="88"/>
      <c r="KRU275" s="88"/>
      <c r="KRV275" s="11"/>
      <c r="KRW275" s="11"/>
      <c r="KRX275" s="89"/>
      <c r="KRY275" s="87"/>
      <c r="KRZ275" s="90"/>
      <c r="KSA275" s="91"/>
      <c r="KSB275" s="86"/>
      <c r="KSC275" s="87"/>
      <c r="KSD275" s="87"/>
      <c r="KSE275" s="87"/>
      <c r="KSF275" s="87"/>
      <c r="KSG275" s="88"/>
      <c r="KSH275" s="12"/>
      <c r="KSI275" s="12"/>
      <c r="KSJ275" s="88"/>
      <c r="KSK275" s="88"/>
      <c r="KSL275" s="11"/>
      <c r="KSM275" s="11"/>
      <c r="KSN275" s="89"/>
      <c r="KSO275" s="87"/>
      <c r="KSP275" s="90"/>
      <c r="KSQ275" s="91"/>
      <c r="KSR275" s="86"/>
      <c r="KSS275" s="87"/>
      <c r="KST275" s="87"/>
      <c r="KSU275" s="87"/>
      <c r="KSV275" s="87"/>
      <c r="KSW275" s="88"/>
      <c r="KSX275" s="12"/>
      <c r="KSY275" s="12"/>
      <c r="KSZ275" s="88"/>
      <c r="KTA275" s="88"/>
      <c r="KTB275" s="11"/>
      <c r="KTC275" s="11"/>
      <c r="KTD275" s="89"/>
      <c r="KTE275" s="87"/>
      <c r="KTF275" s="90"/>
      <c r="KTG275" s="91"/>
      <c r="KTH275" s="86"/>
      <c r="KTI275" s="87"/>
      <c r="KTJ275" s="87"/>
      <c r="KTK275" s="87"/>
      <c r="KTL275" s="87"/>
      <c r="KTM275" s="88"/>
      <c r="KTN275" s="12"/>
      <c r="KTO275" s="12"/>
      <c r="KTP275" s="88"/>
      <c r="KTQ275" s="88"/>
      <c r="KTR275" s="11"/>
      <c r="KTS275" s="11"/>
      <c r="KTT275" s="89"/>
      <c r="KTU275" s="87"/>
      <c r="KTV275" s="90"/>
      <c r="KTW275" s="91"/>
      <c r="KTX275" s="86"/>
      <c r="KTY275" s="87"/>
      <c r="KTZ275" s="87"/>
      <c r="KUA275" s="87"/>
      <c r="KUB275" s="87"/>
      <c r="KUC275" s="88"/>
      <c r="KUD275" s="12"/>
      <c r="KUE275" s="12"/>
      <c r="KUF275" s="88"/>
      <c r="KUG275" s="88"/>
      <c r="KUH275" s="11"/>
      <c r="KUI275" s="11"/>
      <c r="KUJ275" s="89"/>
      <c r="KUK275" s="87"/>
      <c r="KUL275" s="90"/>
      <c r="KUM275" s="91"/>
      <c r="KUN275" s="86"/>
      <c r="KUO275" s="87"/>
      <c r="KUP275" s="87"/>
      <c r="KUQ275" s="87"/>
      <c r="KUR275" s="87"/>
      <c r="KUS275" s="88"/>
      <c r="KUT275" s="12"/>
      <c r="KUU275" s="12"/>
      <c r="KUV275" s="88"/>
      <c r="KUW275" s="88"/>
      <c r="KUX275" s="11"/>
      <c r="KUY275" s="11"/>
      <c r="KUZ275" s="89"/>
      <c r="KVA275" s="87"/>
      <c r="KVB275" s="90"/>
      <c r="KVC275" s="91"/>
      <c r="KVD275" s="86"/>
      <c r="KVE275" s="87"/>
      <c r="KVF275" s="87"/>
      <c r="KVG275" s="87"/>
      <c r="KVH275" s="87"/>
      <c r="KVI275" s="88"/>
      <c r="KVJ275" s="12"/>
      <c r="KVK275" s="12"/>
      <c r="KVL275" s="88"/>
      <c r="KVM275" s="88"/>
      <c r="KVN275" s="11"/>
      <c r="KVO275" s="11"/>
      <c r="KVP275" s="89"/>
      <c r="KVQ275" s="87"/>
      <c r="KVR275" s="90"/>
      <c r="KVS275" s="91"/>
      <c r="KVT275" s="86"/>
      <c r="KVU275" s="87"/>
      <c r="KVV275" s="87"/>
      <c r="KVW275" s="87"/>
      <c r="KVX275" s="87"/>
      <c r="KVY275" s="88"/>
      <c r="KVZ275" s="12"/>
      <c r="KWA275" s="12"/>
      <c r="KWB275" s="88"/>
      <c r="KWC275" s="88"/>
      <c r="KWD275" s="11"/>
      <c r="KWE275" s="11"/>
      <c r="KWF275" s="89"/>
      <c r="KWG275" s="87"/>
      <c r="KWH275" s="90"/>
      <c r="KWI275" s="91"/>
      <c r="KWJ275" s="86"/>
      <c r="KWK275" s="87"/>
      <c r="KWL275" s="87"/>
      <c r="KWM275" s="87"/>
      <c r="KWN275" s="87"/>
      <c r="KWO275" s="88"/>
      <c r="KWP275" s="12"/>
      <c r="KWQ275" s="12"/>
      <c r="KWR275" s="88"/>
      <c r="KWS275" s="88"/>
      <c r="KWT275" s="11"/>
      <c r="KWU275" s="11"/>
      <c r="KWV275" s="89"/>
      <c r="KWW275" s="87"/>
      <c r="KWX275" s="90"/>
      <c r="KWY275" s="91"/>
      <c r="KWZ275" s="86"/>
      <c r="KXA275" s="87"/>
      <c r="KXB275" s="87"/>
      <c r="KXC275" s="87"/>
      <c r="KXD275" s="87"/>
      <c r="KXE275" s="88"/>
      <c r="KXF275" s="12"/>
      <c r="KXG275" s="12"/>
      <c r="KXH275" s="88"/>
      <c r="KXI275" s="88"/>
      <c r="KXJ275" s="11"/>
      <c r="KXK275" s="11"/>
      <c r="KXL275" s="89"/>
      <c r="KXM275" s="87"/>
      <c r="KXN275" s="90"/>
      <c r="KXO275" s="91"/>
      <c r="KXP275" s="86"/>
      <c r="KXQ275" s="87"/>
      <c r="KXR275" s="87"/>
      <c r="KXS275" s="87"/>
      <c r="KXT275" s="87"/>
      <c r="KXU275" s="88"/>
      <c r="KXV275" s="12"/>
      <c r="KXW275" s="12"/>
      <c r="KXX275" s="88"/>
      <c r="KXY275" s="88"/>
      <c r="KXZ275" s="11"/>
      <c r="KYA275" s="11"/>
      <c r="KYB275" s="89"/>
      <c r="KYC275" s="87"/>
      <c r="KYD275" s="90"/>
      <c r="KYE275" s="91"/>
      <c r="KYF275" s="86"/>
      <c r="KYG275" s="87"/>
      <c r="KYH275" s="87"/>
      <c r="KYI275" s="87"/>
      <c r="KYJ275" s="87"/>
      <c r="KYK275" s="88"/>
      <c r="KYL275" s="12"/>
      <c r="KYM275" s="12"/>
      <c r="KYN275" s="88"/>
      <c r="KYO275" s="88"/>
      <c r="KYP275" s="11"/>
      <c r="KYQ275" s="11"/>
      <c r="KYR275" s="89"/>
      <c r="KYS275" s="87"/>
      <c r="KYT275" s="90"/>
      <c r="KYU275" s="91"/>
      <c r="KYV275" s="86"/>
      <c r="KYW275" s="87"/>
      <c r="KYX275" s="87"/>
      <c r="KYY275" s="87"/>
      <c r="KYZ275" s="87"/>
      <c r="KZA275" s="88"/>
      <c r="KZB275" s="12"/>
      <c r="KZC275" s="12"/>
      <c r="KZD275" s="88"/>
      <c r="KZE275" s="88"/>
      <c r="KZF275" s="11"/>
      <c r="KZG275" s="11"/>
      <c r="KZH275" s="89"/>
      <c r="KZI275" s="87"/>
      <c r="KZJ275" s="90"/>
      <c r="KZK275" s="91"/>
      <c r="KZL275" s="86"/>
      <c r="KZM275" s="87"/>
      <c r="KZN275" s="87"/>
      <c r="KZO275" s="87"/>
      <c r="KZP275" s="87"/>
      <c r="KZQ275" s="88"/>
      <c r="KZR275" s="12"/>
      <c r="KZS275" s="12"/>
      <c r="KZT275" s="88"/>
      <c r="KZU275" s="88"/>
      <c r="KZV275" s="11"/>
      <c r="KZW275" s="11"/>
      <c r="KZX275" s="89"/>
      <c r="KZY275" s="87"/>
      <c r="KZZ275" s="90"/>
      <c r="LAA275" s="91"/>
      <c r="LAB275" s="86"/>
      <c r="LAC275" s="87"/>
      <c r="LAD275" s="87"/>
      <c r="LAE275" s="87"/>
      <c r="LAF275" s="87"/>
      <c r="LAG275" s="88"/>
      <c r="LAH275" s="12"/>
      <c r="LAI275" s="12"/>
      <c r="LAJ275" s="88"/>
      <c r="LAK275" s="88"/>
      <c r="LAL275" s="11"/>
      <c r="LAM275" s="11"/>
      <c r="LAN275" s="89"/>
      <c r="LAO275" s="87"/>
      <c r="LAP275" s="90"/>
      <c r="LAQ275" s="91"/>
      <c r="LAR275" s="86"/>
      <c r="LAS275" s="87"/>
      <c r="LAT275" s="87"/>
      <c r="LAU275" s="87"/>
      <c r="LAV275" s="87"/>
      <c r="LAW275" s="88"/>
      <c r="LAX275" s="12"/>
      <c r="LAY275" s="12"/>
      <c r="LAZ275" s="88"/>
      <c r="LBA275" s="88"/>
      <c r="LBB275" s="11"/>
      <c r="LBC275" s="11"/>
      <c r="LBD275" s="89"/>
      <c r="LBE275" s="87"/>
      <c r="LBF275" s="90"/>
      <c r="LBG275" s="91"/>
      <c r="LBH275" s="86"/>
      <c r="LBI275" s="87"/>
      <c r="LBJ275" s="87"/>
      <c r="LBK275" s="87"/>
      <c r="LBL275" s="87"/>
      <c r="LBM275" s="88"/>
      <c r="LBN275" s="12"/>
      <c r="LBO275" s="12"/>
      <c r="LBP275" s="88"/>
      <c r="LBQ275" s="88"/>
      <c r="LBR275" s="11"/>
      <c r="LBS275" s="11"/>
      <c r="LBT275" s="89"/>
      <c r="LBU275" s="87"/>
      <c r="LBV275" s="90"/>
      <c r="LBW275" s="91"/>
      <c r="LBX275" s="86"/>
      <c r="LBY275" s="87"/>
      <c r="LBZ275" s="87"/>
      <c r="LCA275" s="87"/>
      <c r="LCB275" s="87"/>
      <c r="LCC275" s="88"/>
      <c r="LCD275" s="12"/>
      <c r="LCE275" s="12"/>
      <c r="LCF275" s="88"/>
      <c r="LCG275" s="88"/>
      <c r="LCH275" s="11"/>
      <c r="LCI275" s="11"/>
      <c r="LCJ275" s="89"/>
      <c r="LCK275" s="87"/>
      <c r="LCL275" s="90"/>
      <c r="LCM275" s="91"/>
      <c r="LCN275" s="86"/>
      <c r="LCO275" s="87"/>
      <c r="LCP275" s="87"/>
      <c r="LCQ275" s="87"/>
      <c r="LCR275" s="87"/>
      <c r="LCS275" s="88"/>
      <c r="LCT275" s="12"/>
      <c r="LCU275" s="12"/>
      <c r="LCV275" s="88"/>
      <c r="LCW275" s="88"/>
      <c r="LCX275" s="11"/>
      <c r="LCY275" s="11"/>
      <c r="LCZ275" s="89"/>
      <c r="LDA275" s="87"/>
      <c r="LDB275" s="90"/>
      <c r="LDC275" s="91"/>
      <c r="LDD275" s="86"/>
      <c r="LDE275" s="87"/>
      <c r="LDF275" s="87"/>
      <c r="LDG275" s="87"/>
      <c r="LDH275" s="87"/>
      <c r="LDI275" s="88"/>
      <c r="LDJ275" s="12"/>
      <c r="LDK275" s="12"/>
      <c r="LDL275" s="88"/>
      <c r="LDM275" s="88"/>
      <c r="LDN275" s="11"/>
      <c r="LDO275" s="11"/>
      <c r="LDP275" s="89"/>
      <c r="LDQ275" s="87"/>
      <c r="LDR275" s="90"/>
      <c r="LDS275" s="91"/>
      <c r="LDT275" s="86"/>
      <c r="LDU275" s="87"/>
      <c r="LDV275" s="87"/>
      <c r="LDW275" s="87"/>
      <c r="LDX275" s="87"/>
      <c r="LDY275" s="88"/>
      <c r="LDZ275" s="12"/>
      <c r="LEA275" s="12"/>
      <c r="LEB275" s="88"/>
      <c r="LEC275" s="88"/>
      <c r="LED275" s="11"/>
      <c r="LEE275" s="11"/>
      <c r="LEF275" s="89"/>
      <c r="LEG275" s="87"/>
      <c r="LEH275" s="90"/>
      <c r="LEI275" s="91"/>
      <c r="LEJ275" s="86"/>
      <c r="LEK275" s="87"/>
      <c r="LEL275" s="87"/>
      <c r="LEM275" s="87"/>
      <c r="LEN275" s="87"/>
      <c r="LEO275" s="88"/>
      <c r="LEP275" s="12"/>
      <c r="LEQ275" s="12"/>
      <c r="LER275" s="88"/>
      <c r="LES275" s="88"/>
      <c r="LET275" s="11"/>
      <c r="LEU275" s="11"/>
      <c r="LEV275" s="89"/>
      <c r="LEW275" s="87"/>
      <c r="LEX275" s="90"/>
      <c r="LEY275" s="91"/>
      <c r="LEZ275" s="86"/>
      <c r="LFA275" s="87"/>
      <c r="LFB275" s="87"/>
      <c r="LFC275" s="87"/>
      <c r="LFD275" s="87"/>
      <c r="LFE275" s="88"/>
      <c r="LFF275" s="12"/>
      <c r="LFG275" s="12"/>
      <c r="LFH275" s="88"/>
      <c r="LFI275" s="88"/>
      <c r="LFJ275" s="11"/>
      <c r="LFK275" s="11"/>
      <c r="LFL275" s="89"/>
      <c r="LFM275" s="87"/>
      <c r="LFN275" s="90"/>
      <c r="LFO275" s="91"/>
      <c r="LFP275" s="86"/>
      <c r="LFQ275" s="87"/>
      <c r="LFR275" s="87"/>
      <c r="LFS275" s="87"/>
      <c r="LFT275" s="87"/>
      <c r="LFU275" s="88"/>
      <c r="LFV275" s="12"/>
      <c r="LFW275" s="12"/>
      <c r="LFX275" s="88"/>
      <c r="LFY275" s="88"/>
      <c r="LFZ275" s="11"/>
      <c r="LGA275" s="11"/>
      <c r="LGB275" s="89"/>
      <c r="LGC275" s="87"/>
      <c r="LGD275" s="90"/>
      <c r="LGE275" s="91"/>
      <c r="LGF275" s="86"/>
      <c r="LGG275" s="87"/>
      <c r="LGH275" s="87"/>
      <c r="LGI275" s="87"/>
      <c r="LGJ275" s="87"/>
      <c r="LGK275" s="88"/>
      <c r="LGL275" s="12"/>
      <c r="LGM275" s="12"/>
      <c r="LGN275" s="88"/>
      <c r="LGO275" s="88"/>
      <c r="LGP275" s="11"/>
      <c r="LGQ275" s="11"/>
      <c r="LGR275" s="89"/>
      <c r="LGS275" s="87"/>
      <c r="LGT275" s="90"/>
      <c r="LGU275" s="91"/>
      <c r="LGV275" s="86"/>
      <c r="LGW275" s="87"/>
      <c r="LGX275" s="87"/>
      <c r="LGY275" s="87"/>
      <c r="LGZ275" s="87"/>
      <c r="LHA275" s="88"/>
      <c r="LHB275" s="12"/>
      <c r="LHC275" s="12"/>
      <c r="LHD275" s="88"/>
      <c r="LHE275" s="88"/>
      <c r="LHF275" s="11"/>
      <c r="LHG275" s="11"/>
      <c r="LHH275" s="89"/>
      <c r="LHI275" s="87"/>
      <c r="LHJ275" s="90"/>
      <c r="LHK275" s="91"/>
      <c r="LHL275" s="86"/>
      <c r="LHM275" s="87"/>
      <c r="LHN275" s="87"/>
      <c r="LHO275" s="87"/>
      <c r="LHP275" s="87"/>
      <c r="LHQ275" s="88"/>
      <c r="LHR275" s="12"/>
      <c r="LHS275" s="12"/>
      <c r="LHT275" s="88"/>
      <c r="LHU275" s="88"/>
      <c r="LHV275" s="11"/>
      <c r="LHW275" s="11"/>
      <c r="LHX275" s="89"/>
      <c r="LHY275" s="87"/>
      <c r="LHZ275" s="90"/>
      <c r="LIA275" s="91"/>
      <c r="LIB275" s="86"/>
      <c r="LIC275" s="87"/>
      <c r="LID275" s="87"/>
      <c r="LIE275" s="87"/>
      <c r="LIF275" s="87"/>
      <c r="LIG275" s="88"/>
      <c r="LIH275" s="12"/>
      <c r="LII275" s="12"/>
      <c r="LIJ275" s="88"/>
      <c r="LIK275" s="88"/>
      <c r="LIL275" s="11"/>
      <c r="LIM275" s="11"/>
      <c r="LIN275" s="89"/>
      <c r="LIO275" s="87"/>
      <c r="LIP275" s="90"/>
      <c r="LIQ275" s="91"/>
      <c r="LIR275" s="86"/>
      <c r="LIS275" s="87"/>
      <c r="LIT275" s="87"/>
      <c r="LIU275" s="87"/>
      <c r="LIV275" s="87"/>
      <c r="LIW275" s="88"/>
      <c r="LIX275" s="12"/>
      <c r="LIY275" s="12"/>
      <c r="LIZ275" s="88"/>
      <c r="LJA275" s="88"/>
      <c r="LJB275" s="11"/>
      <c r="LJC275" s="11"/>
      <c r="LJD275" s="89"/>
      <c r="LJE275" s="87"/>
      <c r="LJF275" s="90"/>
      <c r="LJG275" s="91"/>
      <c r="LJH275" s="86"/>
      <c r="LJI275" s="87"/>
      <c r="LJJ275" s="87"/>
      <c r="LJK275" s="87"/>
      <c r="LJL275" s="87"/>
      <c r="LJM275" s="88"/>
      <c r="LJN275" s="12"/>
      <c r="LJO275" s="12"/>
      <c r="LJP275" s="88"/>
      <c r="LJQ275" s="88"/>
      <c r="LJR275" s="11"/>
      <c r="LJS275" s="11"/>
      <c r="LJT275" s="89"/>
      <c r="LJU275" s="87"/>
      <c r="LJV275" s="90"/>
      <c r="LJW275" s="91"/>
      <c r="LJX275" s="86"/>
      <c r="LJY275" s="87"/>
      <c r="LJZ275" s="87"/>
      <c r="LKA275" s="87"/>
      <c r="LKB275" s="87"/>
      <c r="LKC275" s="88"/>
      <c r="LKD275" s="12"/>
      <c r="LKE275" s="12"/>
      <c r="LKF275" s="88"/>
      <c r="LKG275" s="88"/>
      <c r="LKH275" s="11"/>
      <c r="LKI275" s="11"/>
      <c r="LKJ275" s="89"/>
      <c r="LKK275" s="87"/>
      <c r="LKL275" s="90"/>
      <c r="LKM275" s="91"/>
      <c r="LKN275" s="86"/>
      <c r="LKO275" s="87"/>
      <c r="LKP275" s="87"/>
      <c r="LKQ275" s="87"/>
      <c r="LKR275" s="87"/>
      <c r="LKS275" s="88"/>
      <c r="LKT275" s="12"/>
      <c r="LKU275" s="12"/>
      <c r="LKV275" s="88"/>
      <c r="LKW275" s="88"/>
      <c r="LKX275" s="11"/>
      <c r="LKY275" s="11"/>
      <c r="LKZ275" s="89"/>
      <c r="LLA275" s="87"/>
      <c r="LLB275" s="90"/>
      <c r="LLC275" s="91"/>
      <c r="LLD275" s="86"/>
      <c r="LLE275" s="87"/>
      <c r="LLF275" s="87"/>
      <c r="LLG275" s="87"/>
      <c r="LLH275" s="87"/>
      <c r="LLI275" s="88"/>
      <c r="LLJ275" s="12"/>
      <c r="LLK275" s="12"/>
      <c r="LLL275" s="88"/>
      <c r="LLM275" s="88"/>
      <c r="LLN275" s="11"/>
      <c r="LLO275" s="11"/>
      <c r="LLP275" s="89"/>
      <c r="LLQ275" s="87"/>
      <c r="LLR275" s="90"/>
      <c r="LLS275" s="91"/>
      <c r="LLT275" s="86"/>
      <c r="LLU275" s="87"/>
      <c r="LLV275" s="87"/>
      <c r="LLW275" s="87"/>
      <c r="LLX275" s="87"/>
      <c r="LLY275" s="88"/>
      <c r="LLZ275" s="12"/>
      <c r="LMA275" s="12"/>
      <c r="LMB275" s="88"/>
      <c r="LMC275" s="88"/>
      <c r="LMD275" s="11"/>
      <c r="LME275" s="11"/>
      <c r="LMF275" s="89"/>
      <c r="LMG275" s="87"/>
      <c r="LMH275" s="90"/>
      <c r="LMI275" s="91"/>
      <c r="LMJ275" s="86"/>
      <c r="LMK275" s="87"/>
      <c r="LML275" s="87"/>
      <c r="LMM275" s="87"/>
      <c r="LMN275" s="87"/>
      <c r="LMO275" s="88"/>
      <c r="LMP275" s="12"/>
      <c r="LMQ275" s="12"/>
      <c r="LMR275" s="88"/>
      <c r="LMS275" s="88"/>
      <c r="LMT275" s="11"/>
      <c r="LMU275" s="11"/>
      <c r="LMV275" s="89"/>
      <c r="LMW275" s="87"/>
      <c r="LMX275" s="90"/>
      <c r="LMY275" s="91"/>
      <c r="LMZ275" s="86"/>
      <c r="LNA275" s="87"/>
      <c r="LNB275" s="87"/>
      <c r="LNC275" s="87"/>
      <c r="LND275" s="87"/>
      <c r="LNE275" s="88"/>
      <c r="LNF275" s="12"/>
      <c r="LNG275" s="12"/>
      <c r="LNH275" s="88"/>
      <c r="LNI275" s="88"/>
      <c r="LNJ275" s="11"/>
      <c r="LNK275" s="11"/>
      <c r="LNL275" s="89"/>
      <c r="LNM275" s="87"/>
      <c r="LNN275" s="90"/>
      <c r="LNO275" s="91"/>
      <c r="LNP275" s="86"/>
      <c r="LNQ275" s="87"/>
      <c r="LNR275" s="87"/>
      <c r="LNS275" s="87"/>
      <c r="LNT275" s="87"/>
      <c r="LNU275" s="88"/>
      <c r="LNV275" s="12"/>
      <c r="LNW275" s="12"/>
      <c r="LNX275" s="88"/>
      <c r="LNY275" s="88"/>
      <c r="LNZ275" s="11"/>
      <c r="LOA275" s="11"/>
      <c r="LOB275" s="89"/>
      <c r="LOC275" s="87"/>
      <c r="LOD275" s="90"/>
      <c r="LOE275" s="91"/>
      <c r="LOF275" s="86"/>
      <c r="LOG275" s="87"/>
      <c r="LOH275" s="87"/>
      <c r="LOI275" s="87"/>
      <c r="LOJ275" s="87"/>
      <c r="LOK275" s="88"/>
      <c r="LOL275" s="12"/>
      <c r="LOM275" s="12"/>
      <c r="LON275" s="88"/>
      <c r="LOO275" s="88"/>
      <c r="LOP275" s="11"/>
      <c r="LOQ275" s="11"/>
      <c r="LOR275" s="89"/>
      <c r="LOS275" s="87"/>
      <c r="LOT275" s="90"/>
      <c r="LOU275" s="91"/>
      <c r="LOV275" s="86"/>
      <c r="LOW275" s="87"/>
      <c r="LOX275" s="87"/>
      <c r="LOY275" s="87"/>
      <c r="LOZ275" s="87"/>
      <c r="LPA275" s="88"/>
      <c r="LPB275" s="12"/>
      <c r="LPC275" s="12"/>
      <c r="LPD275" s="88"/>
      <c r="LPE275" s="88"/>
      <c r="LPF275" s="11"/>
      <c r="LPG275" s="11"/>
      <c r="LPH275" s="89"/>
      <c r="LPI275" s="87"/>
      <c r="LPJ275" s="90"/>
      <c r="LPK275" s="91"/>
      <c r="LPL275" s="86"/>
      <c r="LPM275" s="87"/>
      <c r="LPN275" s="87"/>
      <c r="LPO275" s="87"/>
      <c r="LPP275" s="87"/>
      <c r="LPQ275" s="88"/>
      <c r="LPR275" s="12"/>
      <c r="LPS275" s="12"/>
      <c r="LPT275" s="88"/>
      <c r="LPU275" s="88"/>
      <c r="LPV275" s="11"/>
      <c r="LPW275" s="11"/>
      <c r="LPX275" s="89"/>
      <c r="LPY275" s="87"/>
      <c r="LPZ275" s="90"/>
      <c r="LQA275" s="91"/>
      <c r="LQB275" s="86"/>
      <c r="LQC275" s="87"/>
      <c r="LQD275" s="87"/>
      <c r="LQE275" s="87"/>
      <c r="LQF275" s="87"/>
      <c r="LQG275" s="88"/>
      <c r="LQH275" s="12"/>
      <c r="LQI275" s="12"/>
      <c r="LQJ275" s="88"/>
      <c r="LQK275" s="88"/>
      <c r="LQL275" s="11"/>
      <c r="LQM275" s="11"/>
      <c r="LQN275" s="89"/>
      <c r="LQO275" s="87"/>
      <c r="LQP275" s="90"/>
      <c r="LQQ275" s="91"/>
      <c r="LQR275" s="86"/>
      <c r="LQS275" s="87"/>
      <c r="LQT275" s="87"/>
      <c r="LQU275" s="87"/>
      <c r="LQV275" s="87"/>
      <c r="LQW275" s="88"/>
      <c r="LQX275" s="12"/>
      <c r="LQY275" s="12"/>
      <c r="LQZ275" s="88"/>
      <c r="LRA275" s="88"/>
      <c r="LRB275" s="11"/>
      <c r="LRC275" s="11"/>
      <c r="LRD275" s="89"/>
      <c r="LRE275" s="87"/>
      <c r="LRF275" s="90"/>
      <c r="LRG275" s="91"/>
      <c r="LRH275" s="86"/>
      <c r="LRI275" s="87"/>
      <c r="LRJ275" s="87"/>
      <c r="LRK275" s="87"/>
      <c r="LRL275" s="87"/>
      <c r="LRM275" s="88"/>
      <c r="LRN275" s="12"/>
      <c r="LRO275" s="12"/>
      <c r="LRP275" s="88"/>
      <c r="LRQ275" s="88"/>
      <c r="LRR275" s="11"/>
      <c r="LRS275" s="11"/>
      <c r="LRT275" s="89"/>
      <c r="LRU275" s="87"/>
      <c r="LRV275" s="90"/>
      <c r="LRW275" s="91"/>
      <c r="LRX275" s="86"/>
      <c r="LRY275" s="87"/>
      <c r="LRZ275" s="87"/>
      <c r="LSA275" s="87"/>
      <c r="LSB275" s="87"/>
      <c r="LSC275" s="88"/>
      <c r="LSD275" s="12"/>
      <c r="LSE275" s="12"/>
      <c r="LSF275" s="88"/>
      <c r="LSG275" s="88"/>
      <c r="LSH275" s="11"/>
      <c r="LSI275" s="11"/>
      <c r="LSJ275" s="89"/>
      <c r="LSK275" s="87"/>
      <c r="LSL275" s="90"/>
      <c r="LSM275" s="91"/>
      <c r="LSN275" s="86"/>
      <c r="LSO275" s="87"/>
      <c r="LSP275" s="87"/>
      <c r="LSQ275" s="87"/>
      <c r="LSR275" s="87"/>
      <c r="LSS275" s="88"/>
      <c r="LST275" s="12"/>
      <c r="LSU275" s="12"/>
      <c r="LSV275" s="88"/>
      <c r="LSW275" s="88"/>
      <c r="LSX275" s="11"/>
      <c r="LSY275" s="11"/>
      <c r="LSZ275" s="89"/>
      <c r="LTA275" s="87"/>
      <c r="LTB275" s="90"/>
      <c r="LTC275" s="91"/>
      <c r="LTD275" s="86"/>
      <c r="LTE275" s="87"/>
      <c r="LTF275" s="87"/>
      <c r="LTG275" s="87"/>
      <c r="LTH275" s="87"/>
      <c r="LTI275" s="88"/>
      <c r="LTJ275" s="12"/>
      <c r="LTK275" s="12"/>
      <c r="LTL275" s="88"/>
      <c r="LTM275" s="88"/>
      <c r="LTN275" s="11"/>
      <c r="LTO275" s="11"/>
      <c r="LTP275" s="89"/>
      <c r="LTQ275" s="87"/>
      <c r="LTR275" s="90"/>
      <c r="LTS275" s="91"/>
      <c r="LTT275" s="86"/>
      <c r="LTU275" s="87"/>
      <c r="LTV275" s="87"/>
      <c r="LTW275" s="87"/>
      <c r="LTX275" s="87"/>
      <c r="LTY275" s="88"/>
      <c r="LTZ275" s="12"/>
      <c r="LUA275" s="12"/>
      <c r="LUB275" s="88"/>
      <c r="LUC275" s="88"/>
      <c r="LUD275" s="11"/>
      <c r="LUE275" s="11"/>
      <c r="LUF275" s="89"/>
      <c r="LUG275" s="87"/>
      <c r="LUH275" s="90"/>
      <c r="LUI275" s="91"/>
      <c r="LUJ275" s="86"/>
      <c r="LUK275" s="87"/>
      <c r="LUL275" s="87"/>
      <c r="LUM275" s="87"/>
      <c r="LUN275" s="87"/>
      <c r="LUO275" s="88"/>
      <c r="LUP275" s="12"/>
      <c r="LUQ275" s="12"/>
      <c r="LUR275" s="88"/>
      <c r="LUS275" s="88"/>
      <c r="LUT275" s="11"/>
      <c r="LUU275" s="11"/>
      <c r="LUV275" s="89"/>
      <c r="LUW275" s="87"/>
      <c r="LUX275" s="90"/>
      <c r="LUY275" s="91"/>
      <c r="LUZ275" s="86"/>
      <c r="LVA275" s="87"/>
      <c r="LVB275" s="87"/>
      <c r="LVC275" s="87"/>
      <c r="LVD275" s="87"/>
      <c r="LVE275" s="88"/>
      <c r="LVF275" s="12"/>
      <c r="LVG275" s="12"/>
      <c r="LVH275" s="88"/>
      <c r="LVI275" s="88"/>
      <c r="LVJ275" s="11"/>
      <c r="LVK275" s="11"/>
      <c r="LVL275" s="89"/>
      <c r="LVM275" s="87"/>
      <c r="LVN275" s="90"/>
      <c r="LVO275" s="91"/>
      <c r="LVP275" s="86"/>
      <c r="LVQ275" s="87"/>
      <c r="LVR275" s="87"/>
      <c r="LVS275" s="87"/>
      <c r="LVT275" s="87"/>
      <c r="LVU275" s="88"/>
      <c r="LVV275" s="12"/>
      <c r="LVW275" s="12"/>
      <c r="LVX275" s="88"/>
      <c r="LVY275" s="88"/>
      <c r="LVZ275" s="11"/>
      <c r="LWA275" s="11"/>
      <c r="LWB275" s="89"/>
      <c r="LWC275" s="87"/>
      <c r="LWD275" s="90"/>
      <c r="LWE275" s="91"/>
      <c r="LWF275" s="86"/>
      <c r="LWG275" s="87"/>
      <c r="LWH275" s="87"/>
      <c r="LWI275" s="87"/>
      <c r="LWJ275" s="87"/>
      <c r="LWK275" s="88"/>
      <c r="LWL275" s="12"/>
      <c r="LWM275" s="12"/>
      <c r="LWN275" s="88"/>
      <c r="LWO275" s="88"/>
      <c r="LWP275" s="11"/>
      <c r="LWQ275" s="11"/>
      <c r="LWR275" s="89"/>
      <c r="LWS275" s="87"/>
      <c r="LWT275" s="90"/>
      <c r="LWU275" s="91"/>
      <c r="LWV275" s="86"/>
      <c r="LWW275" s="87"/>
      <c r="LWX275" s="87"/>
      <c r="LWY275" s="87"/>
      <c r="LWZ275" s="87"/>
      <c r="LXA275" s="88"/>
      <c r="LXB275" s="12"/>
      <c r="LXC275" s="12"/>
      <c r="LXD275" s="88"/>
      <c r="LXE275" s="88"/>
      <c r="LXF275" s="11"/>
      <c r="LXG275" s="11"/>
      <c r="LXH275" s="89"/>
      <c r="LXI275" s="87"/>
      <c r="LXJ275" s="90"/>
      <c r="LXK275" s="91"/>
      <c r="LXL275" s="86"/>
      <c r="LXM275" s="87"/>
      <c r="LXN275" s="87"/>
      <c r="LXO275" s="87"/>
      <c r="LXP275" s="87"/>
      <c r="LXQ275" s="88"/>
      <c r="LXR275" s="12"/>
      <c r="LXS275" s="12"/>
      <c r="LXT275" s="88"/>
      <c r="LXU275" s="88"/>
      <c r="LXV275" s="11"/>
      <c r="LXW275" s="11"/>
      <c r="LXX275" s="89"/>
      <c r="LXY275" s="87"/>
      <c r="LXZ275" s="90"/>
      <c r="LYA275" s="91"/>
      <c r="LYB275" s="86"/>
      <c r="LYC275" s="87"/>
      <c r="LYD275" s="87"/>
      <c r="LYE275" s="87"/>
      <c r="LYF275" s="87"/>
      <c r="LYG275" s="88"/>
      <c r="LYH275" s="12"/>
      <c r="LYI275" s="12"/>
      <c r="LYJ275" s="88"/>
      <c r="LYK275" s="88"/>
      <c r="LYL275" s="11"/>
      <c r="LYM275" s="11"/>
      <c r="LYN275" s="89"/>
      <c r="LYO275" s="87"/>
      <c r="LYP275" s="90"/>
      <c r="LYQ275" s="91"/>
      <c r="LYR275" s="86"/>
      <c r="LYS275" s="87"/>
      <c r="LYT275" s="87"/>
      <c r="LYU275" s="87"/>
      <c r="LYV275" s="87"/>
      <c r="LYW275" s="88"/>
      <c r="LYX275" s="12"/>
      <c r="LYY275" s="12"/>
      <c r="LYZ275" s="88"/>
      <c r="LZA275" s="88"/>
      <c r="LZB275" s="11"/>
      <c r="LZC275" s="11"/>
      <c r="LZD275" s="89"/>
      <c r="LZE275" s="87"/>
      <c r="LZF275" s="90"/>
      <c r="LZG275" s="91"/>
      <c r="LZH275" s="86"/>
      <c r="LZI275" s="87"/>
      <c r="LZJ275" s="87"/>
      <c r="LZK275" s="87"/>
      <c r="LZL275" s="87"/>
      <c r="LZM275" s="88"/>
      <c r="LZN275" s="12"/>
      <c r="LZO275" s="12"/>
      <c r="LZP275" s="88"/>
      <c r="LZQ275" s="88"/>
      <c r="LZR275" s="11"/>
      <c r="LZS275" s="11"/>
      <c r="LZT275" s="89"/>
      <c r="LZU275" s="87"/>
      <c r="LZV275" s="90"/>
      <c r="LZW275" s="91"/>
      <c r="LZX275" s="86"/>
      <c r="LZY275" s="87"/>
      <c r="LZZ275" s="87"/>
      <c r="MAA275" s="87"/>
      <c r="MAB275" s="87"/>
      <c r="MAC275" s="88"/>
      <c r="MAD275" s="12"/>
      <c r="MAE275" s="12"/>
      <c r="MAF275" s="88"/>
      <c r="MAG275" s="88"/>
      <c r="MAH275" s="11"/>
      <c r="MAI275" s="11"/>
      <c r="MAJ275" s="89"/>
      <c r="MAK275" s="87"/>
      <c r="MAL275" s="90"/>
      <c r="MAM275" s="91"/>
      <c r="MAN275" s="86"/>
      <c r="MAO275" s="87"/>
      <c r="MAP275" s="87"/>
      <c r="MAQ275" s="87"/>
      <c r="MAR275" s="87"/>
      <c r="MAS275" s="88"/>
      <c r="MAT275" s="12"/>
      <c r="MAU275" s="12"/>
      <c r="MAV275" s="88"/>
      <c r="MAW275" s="88"/>
      <c r="MAX275" s="11"/>
      <c r="MAY275" s="11"/>
      <c r="MAZ275" s="89"/>
      <c r="MBA275" s="87"/>
      <c r="MBB275" s="90"/>
      <c r="MBC275" s="91"/>
      <c r="MBD275" s="86"/>
      <c r="MBE275" s="87"/>
      <c r="MBF275" s="87"/>
      <c r="MBG275" s="87"/>
      <c r="MBH275" s="87"/>
      <c r="MBI275" s="88"/>
      <c r="MBJ275" s="12"/>
      <c r="MBK275" s="12"/>
      <c r="MBL275" s="88"/>
      <c r="MBM275" s="88"/>
      <c r="MBN275" s="11"/>
      <c r="MBO275" s="11"/>
      <c r="MBP275" s="89"/>
      <c r="MBQ275" s="87"/>
      <c r="MBR275" s="90"/>
      <c r="MBS275" s="91"/>
      <c r="MBT275" s="86"/>
      <c r="MBU275" s="87"/>
      <c r="MBV275" s="87"/>
      <c r="MBW275" s="87"/>
      <c r="MBX275" s="87"/>
      <c r="MBY275" s="88"/>
      <c r="MBZ275" s="12"/>
      <c r="MCA275" s="12"/>
      <c r="MCB275" s="88"/>
      <c r="MCC275" s="88"/>
      <c r="MCD275" s="11"/>
      <c r="MCE275" s="11"/>
      <c r="MCF275" s="89"/>
      <c r="MCG275" s="87"/>
      <c r="MCH275" s="90"/>
      <c r="MCI275" s="91"/>
      <c r="MCJ275" s="86"/>
      <c r="MCK275" s="87"/>
      <c r="MCL275" s="87"/>
      <c r="MCM275" s="87"/>
      <c r="MCN275" s="87"/>
      <c r="MCO275" s="88"/>
      <c r="MCP275" s="12"/>
      <c r="MCQ275" s="12"/>
      <c r="MCR275" s="88"/>
      <c r="MCS275" s="88"/>
      <c r="MCT275" s="11"/>
      <c r="MCU275" s="11"/>
      <c r="MCV275" s="89"/>
      <c r="MCW275" s="87"/>
      <c r="MCX275" s="90"/>
      <c r="MCY275" s="91"/>
      <c r="MCZ275" s="86"/>
      <c r="MDA275" s="87"/>
      <c r="MDB275" s="87"/>
      <c r="MDC275" s="87"/>
      <c r="MDD275" s="87"/>
      <c r="MDE275" s="88"/>
      <c r="MDF275" s="12"/>
      <c r="MDG275" s="12"/>
      <c r="MDH275" s="88"/>
      <c r="MDI275" s="88"/>
      <c r="MDJ275" s="11"/>
      <c r="MDK275" s="11"/>
      <c r="MDL275" s="89"/>
      <c r="MDM275" s="87"/>
      <c r="MDN275" s="90"/>
      <c r="MDO275" s="91"/>
      <c r="MDP275" s="86"/>
      <c r="MDQ275" s="87"/>
      <c r="MDR275" s="87"/>
      <c r="MDS275" s="87"/>
      <c r="MDT275" s="87"/>
      <c r="MDU275" s="88"/>
      <c r="MDV275" s="12"/>
      <c r="MDW275" s="12"/>
      <c r="MDX275" s="88"/>
      <c r="MDY275" s="88"/>
      <c r="MDZ275" s="11"/>
      <c r="MEA275" s="11"/>
      <c r="MEB275" s="89"/>
      <c r="MEC275" s="87"/>
      <c r="MED275" s="90"/>
      <c r="MEE275" s="91"/>
      <c r="MEF275" s="86"/>
      <c r="MEG275" s="87"/>
      <c r="MEH275" s="87"/>
      <c r="MEI275" s="87"/>
      <c r="MEJ275" s="87"/>
      <c r="MEK275" s="88"/>
      <c r="MEL275" s="12"/>
      <c r="MEM275" s="12"/>
      <c r="MEN275" s="88"/>
      <c r="MEO275" s="88"/>
      <c r="MEP275" s="11"/>
      <c r="MEQ275" s="11"/>
      <c r="MER275" s="89"/>
      <c r="MES275" s="87"/>
      <c r="MET275" s="90"/>
      <c r="MEU275" s="91"/>
      <c r="MEV275" s="86"/>
      <c r="MEW275" s="87"/>
      <c r="MEX275" s="87"/>
      <c r="MEY275" s="87"/>
      <c r="MEZ275" s="87"/>
      <c r="MFA275" s="88"/>
      <c r="MFB275" s="12"/>
      <c r="MFC275" s="12"/>
      <c r="MFD275" s="88"/>
      <c r="MFE275" s="88"/>
      <c r="MFF275" s="11"/>
      <c r="MFG275" s="11"/>
      <c r="MFH275" s="89"/>
      <c r="MFI275" s="87"/>
      <c r="MFJ275" s="90"/>
      <c r="MFK275" s="91"/>
      <c r="MFL275" s="86"/>
      <c r="MFM275" s="87"/>
      <c r="MFN275" s="87"/>
      <c r="MFO275" s="87"/>
      <c r="MFP275" s="87"/>
      <c r="MFQ275" s="88"/>
      <c r="MFR275" s="12"/>
      <c r="MFS275" s="12"/>
      <c r="MFT275" s="88"/>
      <c r="MFU275" s="88"/>
      <c r="MFV275" s="11"/>
      <c r="MFW275" s="11"/>
      <c r="MFX275" s="89"/>
      <c r="MFY275" s="87"/>
      <c r="MFZ275" s="90"/>
      <c r="MGA275" s="91"/>
      <c r="MGB275" s="86"/>
      <c r="MGC275" s="87"/>
      <c r="MGD275" s="87"/>
      <c r="MGE275" s="87"/>
      <c r="MGF275" s="87"/>
      <c r="MGG275" s="88"/>
      <c r="MGH275" s="12"/>
      <c r="MGI275" s="12"/>
      <c r="MGJ275" s="88"/>
      <c r="MGK275" s="88"/>
      <c r="MGL275" s="11"/>
      <c r="MGM275" s="11"/>
      <c r="MGN275" s="89"/>
      <c r="MGO275" s="87"/>
      <c r="MGP275" s="90"/>
      <c r="MGQ275" s="91"/>
      <c r="MGR275" s="86"/>
      <c r="MGS275" s="87"/>
      <c r="MGT275" s="87"/>
      <c r="MGU275" s="87"/>
      <c r="MGV275" s="87"/>
      <c r="MGW275" s="88"/>
      <c r="MGX275" s="12"/>
      <c r="MGY275" s="12"/>
      <c r="MGZ275" s="88"/>
      <c r="MHA275" s="88"/>
      <c r="MHB275" s="11"/>
      <c r="MHC275" s="11"/>
      <c r="MHD275" s="89"/>
      <c r="MHE275" s="87"/>
      <c r="MHF275" s="90"/>
      <c r="MHG275" s="91"/>
      <c r="MHH275" s="86"/>
      <c r="MHI275" s="87"/>
      <c r="MHJ275" s="87"/>
      <c r="MHK275" s="87"/>
      <c r="MHL275" s="87"/>
      <c r="MHM275" s="88"/>
      <c r="MHN275" s="12"/>
      <c r="MHO275" s="12"/>
      <c r="MHP275" s="88"/>
      <c r="MHQ275" s="88"/>
      <c r="MHR275" s="11"/>
      <c r="MHS275" s="11"/>
      <c r="MHT275" s="89"/>
      <c r="MHU275" s="87"/>
      <c r="MHV275" s="90"/>
      <c r="MHW275" s="91"/>
      <c r="MHX275" s="86"/>
      <c r="MHY275" s="87"/>
      <c r="MHZ275" s="87"/>
      <c r="MIA275" s="87"/>
      <c r="MIB275" s="87"/>
      <c r="MIC275" s="88"/>
      <c r="MID275" s="12"/>
      <c r="MIE275" s="12"/>
      <c r="MIF275" s="88"/>
      <c r="MIG275" s="88"/>
      <c r="MIH275" s="11"/>
      <c r="MII275" s="11"/>
      <c r="MIJ275" s="89"/>
      <c r="MIK275" s="87"/>
      <c r="MIL275" s="90"/>
      <c r="MIM275" s="91"/>
      <c r="MIN275" s="86"/>
      <c r="MIO275" s="87"/>
      <c r="MIP275" s="87"/>
      <c r="MIQ275" s="87"/>
      <c r="MIR275" s="87"/>
      <c r="MIS275" s="88"/>
      <c r="MIT275" s="12"/>
      <c r="MIU275" s="12"/>
      <c r="MIV275" s="88"/>
      <c r="MIW275" s="88"/>
      <c r="MIX275" s="11"/>
      <c r="MIY275" s="11"/>
      <c r="MIZ275" s="89"/>
      <c r="MJA275" s="87"/>
      <c r="MJB275" s="90"/>
      <c r="MJC275" s="91"/>
      <c r="MJD275" s="86"/>
      <c r="MJE275" s="87"/>
      <c r="MJF275" s="87"/>
      <c r="MJG275" s="87"/>
      <c r="MJH275" s="87"/>
      <c r="MJI275" s="88"/>
      <c r="MJJ275" s="12"/>
      <c r="MJK275" s="12"/>
      <c r="MJL275" s="88"/>
      <c r="MJM275" s="88"/>
      <c r="MJN275" s="11"/>
      <c r="MJO275" s="11"/>
      <c r="MJP275" s="89"/>
      <c r="MJQ275" s="87"/>
      <c r="MJR275" s="90"/>
      <c r="MJS275" s="91"/>
      <c r="MJT275" s="86"/>
      <c r="MJU275" s="87"/>
      <c r="MJV275" s="87"/>
      <c r="MJW275" s="87"/>
      <c r="MJX275" s="87"/>
      <c r="MJY275" s="88"/>
      <c r="MJZ275" s="12"/>
      <c r="MKA275" s="12"/>
      <c r="MKB275" s="88"/>
      <c r="MKC275" s="88"/>
      <c r="MKD275" s="11"/>
      <c r="MKE275" s="11"/>
      <c r="MKF275" s="89"/>
      <c r="MKG275" s="87"/>
      <c r="MKH275" s="90"/>
      <c r="MKI275" s="91"/>
      <c r="MKJ275" s="86"/>
      <c r="MKK275" s="87"/>
      <c r="MKL275" s="87"/>
      <c r="MKM275" s="87"/>
      <c r="MKN275" s="87"/>
      <c r="MKO275" s="88"/>
      <c r="MKP275" s="12"/>
      <c r="MKQ275" s="12"/>
      <c r="MKR275" s="88"/>
      <c r="MKS275" s="88"/>
      <c r="MKT275" s="11"/>
      <c r="MKU275" s="11"/>
      <c r="MKV275" s="89"/>
      <c r="MKW275" s="87"/>
      <c r="MKX275" s="90"/>
      <c r="MKY275" s="91"/>
      <c r="MKZ275" s="86"/>
      <c r="MLA275" s="87"/>
      <c r="MLB275" s="87"/>
      <c r="MLC275" s="87"/>
      <c r="MLD275" s="87"/>
      <c r="MLE275" s="88"/>
      <c r="MLF275" s="12"/>
      <c r="MLG275" s="12"/>
      <c r="MLH275" s="88"/>
      <c r="MLI275" s="88"/>
      <c r="MLJ275" s="11"/>
      <c r="MLK275" s="11"/>
      <c r="MLL275" s="89"/>
      <c r="MLM275" s="87"/>
      <c r="MLN275" s="90"/>
      <c r="MLO275" s="91"/>
      <c r="MLP275" s="86"/>
      <c r="MLQ275" s="87"/>
      <c r="MLR275" s="87"/>
      <c r="MLS275" s="87"/>
      <c r="MLT275" s="87"/>
      <c r="MLU275" s="88"/>
      <c r="MLV275" s="12"/>
      <c r="MLW275" s="12"/>
      <c r="MLX275" s="88"/>
      <c r="MLY275" s="88"/>
      <c r="MLZ275" s="11"/>
      <c r="MMA275" s="11"/>
      <c r="MMB275" s="89"/>
      <c r="MMC275" s="87"/>
      <c r="MMD275" s="90"/>
      <c r="MME275" s="91"/>
      <c r="MMF275" s="86"/>
      <c r="MMG275" s="87"/>
      <c r="MMH275" s="87"/>
      <c r="MMI275" s="87"/>
      <c r="MMJ275" s="87"/>
      <c r="MMK275" s="88"/>
      <c r="MML275" s="12"/>
      <c r="MMM275" s="12"/>
      <c r="MMN275" s="88"/>
      <c r="MMO275" s="88"/>
      <c r="MMP275" s="11"/>
      <c r="MMQ275" s="11"/>
      <c r="MMR275" s="89"/>
      <c r="MMS275" s="87"/>
      <c r="MMT275" s="90"/>
      <c r="MMU275" s="91"/>
      <c r="MMV275" s="86"/>
      <c r="MMW275" s="87"/>
      <c r="MMX275" s="87"/>
      <c r="MMY275" s="87"/>
      <c r="MMZ275" s="87"/>
      <c r="MNA275" s="88"/>
      <c r="MNB275" s="12"/>
      <c r="MNC275" s="12"/>
      <c r="MND275" s="88"/>
      <c r="MNE275" s="88"/>
      <c r="MNF275" s="11"/>
      <c r="MNG275" s="11"/>
      <c r="MNH275" s="89"/>
      <c r="MNI275" s="87"/>
      <c r="MNJ275" s="90"/>
      <c r="MNK275" s="91"/>
      <c r="MNL275" s="86"/>
      <c r="MNM275" s="87"/>
      <c r="MNN275" s="87"/>
      <c r="MNO275" s="87"/>
      <c r="MNP275" s="87"/>
      <c r="MNQ275" s="88"/>
      <c r="MNR275" s="12"/>
      <c r="MNS275" s="12"/>
      <c r="MNT275" s="88"/>
      <c r="MNU275" s="88"/>
      <c r="MNV275" s="11"/>
      <c r="MNW275" s="11"/>
      <c r="MNX275" s="89"/>
      <c r="MNY275" s="87"/>
      <c r="MNZ275" s="90"/>
      <c r="MOA275" s="91"/>
      <c r="MOB275" s="86"/>
      <c r="MOC275" s="87"/>
      <c r="MOD275" s="87"/>
      <c r="MOE275" s="87"/>
      <c r="MOF275" s="87"/>
      <c r="MOG275" s="88"/>
      <c r="MOH275" s="12"/>
      <c r="MOI275" s="12"/>
      <c r="MOJ275" s="88"/>
      <c r="MOK275" s="88"/>
      <c r="MOL275" s="11"/>
      <c r="MOM275" s="11"/>
      <c r="MON275" s="89"/>
      <c r="MOO275" s="87"/>
      <c r="MOP275" s="90"/>
      <c r="MOQ275" s="91"/>
      <c r="MOR275" s="86"/>
      <c r="MOS275" s="87"/>
      <c r="MOT275" s="87"/>
      <c r="MOU275" s="87"/>
      <c r="MOV275" s="87"/>
      <c r="MOW275" s="88"/>
      <c r="MOX275" s="12"/>
      <c r="MOY275" s="12"/>
      <c r="MOZ275" s="88"/>
      <c r="MPA275" s="88"/>
      <c r="MPB275" s="11"/>
      <c r="MPC275" s="11"/>
      <c r="MPD275" s="89"/>
      <c r="MPE275" s="87"/>
      <c r="MPF275" s="90"/>
      <c r="MPG275" s="91"/>
      <c r="MPH275" s="86"/>
      <c r="MPI275" s="87"/>
      <c r="MPJ275" s="87"/>
      <c r="MPK275" s="87"/>
      <c r="MPL275" s="87"/>
      <c r="MPM275" s="88"/>
      <c r="MPN275" s="12"/>
      <c r="MPO275" s="12"/>
      <c r="MPP275" s="88"/>
      <c r="MPQ275" s="88"/>
      <c r="MPR275" s="11"/>
      <c r="MPS275" s="11"/>
      <c r="MPT275" s="89"/>
      <c r="MPU275" s="87"/>
      <c r="MPV275" s="90"/>
      <c r="MPW275" s="91"/>
      <c r="MPX275" s="86"/>
      <c r="MPY275" s="87"/>
      <c r="MPZ275" s="87"/>
      <c r="MQA275" s="87"/>
      <c r="MQB275" s="87"/>
      <c r="MQC275" s="88"/>
      <c r="MQD275" s="12"/>
      <c r="MQE275" s="12"/>
      <c r="MQF275" s="88"/>
      <c r="MQG275" s="88"/>
      <c r="MQH275" s="11"/>
      <c r="MQI275" s="11"/>
      <c r="MQJ275" s="89"/>
      <c r="MQK275" s="87"/>
      <c r="MQL275" s="90"/>
      <c r="MQM275" s="91"/>
      <c r="MQN275" s="86"/>
      <c r="MQO275" s="87"/>
      <c r="MQP275" s="87"/>
      <c r="MQQ275" s="87"/>
      <c r="MQR275" s="87"/>
      <c r="MQS275" s="88"/>
      <c r="MQT275" s="12"/>
      <c r="MQU275" s="12"/>
      <c r="MQV275" s="88"/>
      <c r="MQW275" s="88"/>
      <c r="MQX275" s="11"/>
      <c r="MQY275" s="11"/>
      <c r="MQZ275" s="89"/>
      <c r="MRA275" s="87"/>
      <c r="MRB275" s="90"/>
      <c r="MRC275" s="91"/>
      <c r="MRD275" s="86"/>
      <c r="MRE275" s="87"/>
      <c r="MRF275" s="87"/>
      <c r="MRG275" s="87"/>
      <c r="MRH275" s="87"/>
      <c r="MRI275" s="88"/>
      <c r="MRJ275" s="12"/>
      <c r="MRK275" s="12"/>
      <c r="MRL275" s="88"/>
      <c r="MRM275" s="88"/>
      <c r="MRN275" s="11"/>
      <c r="MRO275" s="11"/>
      <c r="MRP275" s="89"/>
      <c r="MRQ275" s="87"/>
      <c r="MRR275" s="90"/>
      <c r="MRS275" s="91"/>
      <c r="MRT275" s="86"/>
      <c r="MRU275" s="87"/>
      <c r="MRV275" s="87"/>
      <c r="MRW275" s="87"/>
      <c r="MRX275" s="87"/>
      <c r="MRY275" s="88"/>
      <c r="MRZ275" s="12"/>
      <c r="MSA275" s="12"/>
      <c r="MSB275" s="88"/>
      <c r="MSC275" s="88"/>
      <c r="MSD275" s="11"/>
      <c r="MSE275" s="11"/>
      <c r="MSF275" s="89"/>
      <c r="MSG275" s="87"/>
      <c r="MSH275" s="90"/>
      <c r="MSI275" s="91"/>
      <c r="MSJ275" s="86"/>
      <c r="MSK275" s="87"/>
      <c r="MSL275" s="87"/>
      <c r="MSM275" s="87"/>
      <c r="MSN275" s="87"/>
      <c r="MSO275" s="88"/>
      <c r="MSP275" s="12"/>
      <c r="MSQ275" s="12"/>
      <c r="MSR275" s="88"/>
      <c r="MSS275" s="88"/>
      <c r="MST275" s="11"/>
      <c r="MSU275" s="11"/>
      <c r="MSV275" s="89"/>
      <c r="MSW275" s="87"/>
      <c r="MSX275" s="90"/>
      <c r="MSY275" s="91"/>
      <c r="MSZ275" s="86"/>
      <c r="MTA275" s="87"/>
      <c r="MTB275" s="87"/>
      <c r="MTC275" s="87"/>
      <c r="MTD275" s="87"/>
      <c r="MTE275" s="88"/>
      <c r="MTF275" s="12"/>
      <c r="MTG275" s="12"/>
      <c r="MTH275" s="88"/>
      <c r="MTI275" s="88"/>
      <c r="MTJ275" s="11"/>
      <c r="MTK275" s="11"/>
      <c r="MTL275" s="89"/>
      <c r="MTM275" s="87"/>
      <c r="MTN275" s="90"/>
      <c r="MTO275" s="91"/>
      <c r="MTP275" s="86"/>
      <c r="MTQ275" s="87"/>
      <c r="MTR275" s="87"/>
      <c r="MTS275" s="87"/>
      <c r="MTT275" s="87"/>
      <c r="MTU275" s="88"/>
      <c r="MTV275" s="12"/>
      <c r="MTW275" s="12"/>
      <c r="MTX275" s="88"/>
      <c r="MTY275" s="88"/>
      <c r="MTZ275" s="11"/>
      <c r="MUA275" s="11"/>
      <c r="MUB275" s="89"/>
      <c r="MUC275" s="87"/>
      <c r="MUD275" s="90"/>
      <c r="MUE275" s="91"/>
      <c r="MUF275" s="86"/>
      <c r="MUG275" s="87"/>
      <c r="MUH275" s="87"/>
      <c r="MUI275" s="87"/>
      <c r="MUJ275" s="87"/>
      <c r="MUK275" s="88"/>
      <c r="MUL275" s="12"/>
      <c r="MUM275" s="12"/>
      <c r="MUN275" s="88"/>
      <c r="MUO275" s="88"/>
      <c r="MUP275" s="11"/>
      <c r="MUQ275" s="11"/>
      <c r="MUR275" s="89"/>
      <c r="MUS275" s="87"/>
      <c r="MUT275" s="90"/>
      <c r="MUU275" s="91"/>
      <c r="MUV275" s="86"/>
      <c r="MUW275" s="87"/>
      <c r="MUX275" s="87"/>
      <c r="MUY275" s="87"/>
      <c r="MUZ275" s="87"/>
      <c r="MVA275" s="88"/>
      <c r="MVB275" s="12"/>
      <c r="MVC275" s="12"/>
      <c r="MVD275" s="88"/>
      <c r="MVE275" s="88"/>
      <c r="MVF275" s="11"/>
      <c r="MVG275" s="11"/>
      <c r="MVH275" s="89"/>
      <c r="MVI275" s="87"/>
      <c r="MVJ275" s="90"/>
      <c r="MVK275" s="91"/>
      <c r="MVL275" s="86"/>
      <c r="MVM275" s="87"/>
      <c r="MVN275" s="87"/>
      <c r="MVO275" s="87"/>
      <c r="MVP275" s="87"/>
      <c r="MVQ275" s="88"/>
      <c r="MVR275" s="12"/>
      <c r="MVS275" s="12"/>
      <c r="MVT275" s="88"/>
      <c r="MVU275" s="88"/>
      <c r="MVV275" s="11"/>
      <c r="MVW275" s="11"/>
      <c r="MVX275" s="89"/>
      <c r="MVY275" s="87"/>
      <c r="MVZ275" s="90"/>
      <c r="MWA275" s="91"/>
      <c r="MWB275" s="86"/>
      <c r="MWC275" s="87"/>
      <c r="MWD275" s="87"/>
      <c r="MWE275" s="87"/>
      <c r="MWF275" s="87"/>
      <c r="MWG275" s="88"/>
      <c r="MWH275" s="12"/>
      <c r="MWI275" s="12"/>
      <c r="MWJ275" s="88"/>
      <c r="MWK275" s="88"/>
      <c r="MWL275" s="11"/>
      <c r="MWM275" s="11"/>
      <c r="MWN275" s="89"/>
      <c r="MWO275" s="87"/>
      <c r="MWP275" s="90"/>
      <c r="MWQ275" s="91"/>
      <c r="MWR275" s="86"/>
      <c r="MWS275" s="87"/>
      <c r="MWT275" s="87"/>
      <c r="MWU275" s="87"/>
      <c r="MWV275" s="87"/>
      <c r="MWW275" s="88"/>
      <c r="MWX275" s="12"/>
      <c r="MWY275" s="12"/>
      <c r="MWZ275" s="88"/>
      <c r="MXA275" s="88"/>
      <c r="MXB275" s="11"/>
      <c r="MXC275" s="11"/>
      <c r="MXD275" s="89"/>
      <c r="MXE275" s="87"/>
      <c r="MXF275" s="90"/>
      <c r="MXG275" s="91"/>
      <c r="MXH275" s="86"/>
      <c r="MXI275" s="87"/>
      <c r="MXJ275" s="87"/>
      <c r="MXK275" s="87"/>
      <c r="MXL275" s="87"/>
      <c r="MXM275" s="88"/>
      <c r="MXN275" s="12"/>
      <c r="MXO275" s="12"/>
      <c r="MXP275" s="88"/>
      <c r="MXQ275" s="88"/>
      <c r="MXR275" s="11"/>
      <c r="MXS275" s="11"/>
      <c r="MXT275" s="89"/>
      <c r="MXU275" s="87"/>
      <c r="MXV275" s="90"/>
      <c r="MXW275" s="91"/>
      <c r="MXX275" s="86"/>
      <c r="MXY275" s="87"/>
      <c r="MXZ275" s="87"/>
      <c r="MYA275" s="87"/>
      <c r="MYB275" s="87"/>
      <c r="MYC275" s="88"/>
      <c r="MYD275" s="12"/>
      <c r="MYE275" s="12"/>
      <c r="MYF275" s="88"/>
      <c r="MYG275" s="88"/>
      <c r="MYH275" s="11"/>
      <c r="MYI275" s="11"/>
      <c r="MYJ275" s="89"/>
      <c r="MYK275" s="87"/>
      <c r="MYL275" s="90"/>
      <c r="MYM275" s="91"/>
      <c r="MYN275" s="86"/>
      <c r="MYO275" s="87"/>
      <c r="MYP275" s="87"/>
      <c r="MYQ275" s="87"/>
      <c r="MYR275" s="87"/>
      <c r="MYS275" s="88"/>
      <c r="MYT275" s="12"/>
      <c r="MYU275" s="12"/>
      <c r="MYV275" s="88"/>
      <c r="MYW275" s="88"/>
      <c r="MYX275" s="11"/>
      <c r="MYY275" s="11"/>
      <c r="MYZ275" s="89"/>
      <c r="MZA275" s="87"/>
      <c r="MZB275" s="90"/>
      <c r="MZC275" s="91"/>
      <c r="MZD275" s="86"/>
      <c r="MZE275" s="87"/>
      <c r="MZF275" s="87"/>
      <c r="MZG275" s="87"/>
      <c r="MZH275" s="87"/>
      <c r="MZI275" s="88"/>
      <c r="MZJ275" s="12"/>
      <c r="MZK275" s="12"/>
      <c r="MZL275" s="88"/>
      <c r="MZM275" s="88"/>
      <c r="MZN275" s="11"/>
      <c r="MZO275" s="11"/>
      <c r="MZP275" s="89"/>
      <c r="MZQ275" s="87"/>
      <c r="MZR275" s="90"/>
      <c r="MZS275" s="91"/>
      <c r="MZT275" s="86"/>
      <c r="MZU275" s="87"/>
      <c r="MZV275" s="87"/>
      <c r="MZW275" s="87"/>
      <c r="MZX275" s="87"/>
      <c r="MZY275" s="88"/>
      <c r="MZZ275" s="12"/>
      <c r="NAA275" s="12"/>
      <c r="NAB275" s="88"/>
      <c r="NAC275" s="88"/>
      <c r="NAD275" s="11"/>
      <c r="NAE275" s="11"/>
      <c r="NAF275" s="89"/>
      <c r="NAG275" s="87"/>
      <c r="NAH275" s="90"/>
      <c r="NAI275" s="91"/>
      <c r="NAJ275" s="86"/>
      <c r="NAK275" s="87"/>
      <c r="NAL275" s="87"/>
      <c r="NAM275" s="87"/>
      <c r="NAN275" s="87"/>
      <c r="NAO275" s="88"/>
      <c r="NAP275" s="12"/>
      <c r="NAQ275" s="12"/>
      <c r="NAR275" s="88"/>
      <c r="NAS275" s="88"/>
      <c r="NAT275" s="11"/>
      <c r="NAU275" s="11"/>
      <c r="NAV275" s="89"/>
      <c r="NAW275" s="87"/>
      <c r="NAX275" s="90"/>
      <c r="NAY275" s="91"/>
      <c r="NAZ275" s="86"/>
      <c r="NBA275" s="87"/>
      <c r="NBB275" s="87"/>
      <c r="NBC275" s="87"/>
      <c r="NBD275" s="87"/>
      <c r="NBE275" s="88"/>
      <c r="NBF275" s="12"/>
      <c r="NBG275" s="12"/>
      <c r="NBH275" s="88"/>
      <c r="NBI275" s="88"/>
      <c r="NBJ275" s="11"/>
      <c r="NBK275" s="11"/>
      <c r="NBL275" s="89"/>
      <c r="NBM275" s="87"/>
      <c r="NBN275" s="90"/>
      <c r="NBO275" s="91"/>
      <c r="NBP275" s="86"/>
      <c r="NBQ275" s="87"/>
      <c r="NBR275" s="87"/>
      <c r="NBS275" s="87"/>
      <c r="NBT275" s="87"/>
      <c r="NBU275" s="88"/>
      <c r="NBV275" s="12"/>
      <c r="NBW275" s="12"/>
      <c r="NBX275" s="88"/>
      <c r="NBY275" s="88"/>
      <c r="NBZ275" s="11"/>
      <c r="NCA275" s="11"/>
      <c r="NCB275" s="89"/>
      <c r="NCC275" s="87"/>
      <c r="NCD275" s="90"/>
      <c r="NCE275" s="91"/>
      <c r="NCF275" s="86"/>
      <c r="NCG275" s="87"/>
      <c r="NCH275" s="87"/>
      <c r="NCI275" s="87"/>
      <c r="NCJ275" s="87"/>
      <c r="NCK275" s="88"/>
      <c r="NCL275" s="12"/>
      <c r="NCM275" s="12"/>
      <c r="NCN275" s="88"/>
      <c r="NCO275" s="88"/>
      <c r="NCP275" s="11"/>
      <c r="NCQ275" s="11"/>
      <c r="NCR275" s="89"/>
      <c r="NCS275" s="87"/>
      <c r="NCT275" s="90"/>
      <c r="NCU275" s="91"/>
      <c r="NCV275" s="86"/>
      <c r="NCW275" s="87"/>
      <c r="NCX275" s="87"/>
      <c r="NCY275" s="87"/>
      <c r="NCZ275" s="87"/>
      <c r="NDA275" s="88"/>
      <c r="NDB275" s="12"/>
      <c r="NDC275" s="12"/>
      <c r="NDD275" s="88"/>
      <c r="NDE275" s="88"/>
      <c r="NDF275" s="11"/>
      <c r="NDG275" s="11"/>
      <c r="NDH275" s="89"/>
      <c r="NDI275" s="87"/>
      <c r="NDJ275" s="90"/>
      <c r="NDK275" s="91"/>
      <c r="NDL275" s="86"/>
      <c r="NDM275" s="87"/>
      <c r="NDN275" s="87"/>
      <c r="NDO275" s="87"/>
      <c r="NDP275" s="87"/>
      <c r="NDQ275" s="88"/>
      <c r="NDR275" s="12"/>
      <c r="NDS275" s="12"/>
      <c r="NDT275" s="88"/>
      <c r="NDU275" s="88"/>
      <c r="NDV275" s="11"/>
      <c r="NDW275" s="11"/>
      <c r="NDX275" s="89"/>
      <c r="NDY275" s="87"/>
      <c r="NDZ275" s="90"/>
      <c r="NEA275" s="91"/>
      <c r="NEB275" s="86"/>
      <c r="NEC275" s="87"/>
      <c r="NED275" s="87"/>
      <c r="NEE275" s="87"/>
      <c r="NEF275" s="87"/>
      <c r="NEG275" s="88"/>
      <c r="NEH275" s="12"/>
      <c r="NEI275" s="12"/>
      <c r="NEJ275" s="88"/>
      <c r="NEK275" s="88"/>
      <c r="NEL275" s="11"/>
      <c r="NEM275" s="11"/>
      <c r="NEN275" s="89"/>
      <c r="NEO275" s="87"/>
      <c r="NEP275" s="90"/>
      <c r="NEQ275" s="91"/>
      <c r="NER275" s="86"/>
      <c r="NES275" s="87"/>
      <c r="NET275" s="87"/>
      <c r="NEU275" s="87"/>
      <c r="NEV275" s="87"/>
      <c r="NEW275" s="88"/>
      <c r="NEX275" s="12"/>
      <c r="NEY275" s="12"/>
      <c r="NEZ275" s="88"/>
      <c r="NFA275" s="88"/>
      <c r="NFB275" s="11"/>
      <c r="NFC275" s="11"/>
      <c r="NFD275" s="89"/>
      <c r="NFE275" s="87"/>
      <c r="NFF275" s="90"/>
      <c r="NFG275" s="91"/>
      <c r="NFH275" s="86"/>
      <c r="NFI275" s="87"/>
      <c r="NFJ275" s="87"/>
      <c r="NFK275" s="87"/>
      <c r="NFL275" s="87"/>
      <c r="NFM275" s="88"/>
      <c r="NFN275" s="12"/>
      <c r="NFO275" s="12"/>
      <c r="NFP275" s="88"/>
      <c r="NFQ275" s="88"/>
      <c r="NFR275" s="11"/>
      <c r="NFS275" s="11"/>
      <c r="NFT275" s="89"/>
      <c r="NFU275" s="87"/>
      <c r="NFV275" s="90"/>
      <c r="NFW275" s="91"/>
      <c r="NFX275" s="86"/>
      <c r="NFY275" s="87"/>
      <c r="NFZ275" s="87"/>
      <c r="NGA275" s="87"/>
      <c r="NGB275" s="87"/>
      <c r="NGC275" s="88"/>
      <c r="NGD275" s="12"/>
      <c r="NGE275" s="12"/>
      <c r="NGF275" s="88"/>
      <c r="NGG275" s="88"/>
      <c r="NGH275" s="11"/>
      <c r="NGI275" s="11"/>
      <c r="NGJ275" s="89"/>
      <c r="NGK275" s="87"/>
      <c r="NGL275" s="90"/>
      <c r="NGM275" s="91"/>
      <c r="NGN275" s="86"/>
      <c r="NGO275" s="87"/>
      <c r="NGP275" s="87"/>
      <c r="NGQ275" s="87"/>
      <c r="NGR275" s="87"/>
      <c r="NGS275" s="88"/>
      <c r="NGT275" s="12"/>
      <c r="NGU275" s="12"/>
      <c r="NGV275" s="88"/>
      <c r="NGW275" s="88"/>
      <c r="NGX275" s="11"/>
      <c r="NGY275" s="11"/>
      <c r="NGZ275" s="89"/>
      <c r="NHA275" s="87"/>
      <c r="NHB275" s="90"/>
      <c r="NHC275" s="91"/>
      <c r="NHD275" s="86"/>
      <c r="NHE275" s="87"/>
      <c r="NHF275" s="87"/>
      <c r="NHG275" s="87"/>
      <c r="NHH275" s="87"/>
      <c r="NHI275" s="88"/>
      <c r="NHJ275" s="12"/>
      <c r="NHK275" s="12"/>
      <c r="NHL275" s="88"/>
      <c r="NHM275" s="88"/>
      <c r="NHN275" s="11"/>
      <c r="NHO275" s="11"/>
      <c r="NHP275" s="89"/>
      <c r="NHQ275" s="87"/>
      <c r="NHR275" s="90"/>
      <c r="NHS275" s="91"/>
      <c r="NHT275" s="86"/>
      <c r="NHU275" s="87"/>
      <c r="NHV275" s="87"/>
      <c r="NHW275" s="87"/>
      <c r="NHX275" s="87"/>
      <c r="NHY275" s="88"/>
      <c r="NHZ275" s="12"/>
      <c r="NIA275" s="12"/>
      <c r="NIB275" s="88"/>
      <c r="NIC275" s="88"/>
      <c r="NID275" s="11"/>
      <c r="NIE275" s="11"/>
      <c r="NIF275" s="89"/>
      <c r="NIG275" s="87"/>
      <c r="NIH275" s="90"/>
      <c r="NII275" s="91"/>
      <c r="NIJ275" s="86"/>
      <c r="NIK275" s="87"/>
      <c r="NIL275" s="87"/>
      <c r="NIM275" s="87"/>
      <c r="NIN275" s="87"/>
      <c r="NIO275" s="88"/>
      <c r="NIP275" s="12"/>
      <c r="NIQ275" s="12"/>
      <c r="NIR275" s="88"/>
      <c r="NIS275" s="88"/>
      <c r="NIT275" s="11"/>
      <c r="NIU275" s="11"/>
      <c r="NIV275" s="89"/>
      <c r="NIW275" s="87"/>
      <c r="NIX275" s="90"/>
      <c r="NIY275" s="91"/>
      <c r="NIZ275" s="86"/>
      <c r="NJA275" s="87"/>
      <c r="NJB275" s="87"/>
      <c r="NJC275" s="87"/>
      <c r="NJD275" s="87"/>
      <c r="NJE275" s="88"/>
      <c r="NJF275" s="12"/>
      <c r="NJG275" s="12"/>
      <c r="NJH275" s="88"/>
      <c r="NJI275" s="88"/>
      <c r="NJJ275" s="11"/>
      <c r="NJK275" s="11"/>
      <c r="NJL275" s="89"/>
      <c r="NJM275" s="87"/>
      <c r="NJN275" s="90"/>
      <c r="NJO275" s="91"/>
      <c r="NJP275" s="86"/>
      <c r="NJQ275" s="87"/>
      <c r="NJR275" s="87"/>
      <c r="NJS275" s="87"/>
      <c r="NJT275" s="87"/>
      <c r="NJU275" s="88"/>
      <c r="NJV275" s="12"/>
      <c r="NJW275" s="12"/>
      <c r="NJX275" s="88"/>
      <c r="NJY275" s="88"/>
      <c r="NJZ275" s="11"/>
      <c r="NKA275" s="11"/>
      <c r="NKB275" s="89"/>
      <c r="NKC275" s="87"/>
      <c r="NKD275" s="90"/>
      <c r="NKE275" s="91"/>
      <c r="NKF275" s="86"/>
      <c r="NKG275" s="87"/>
      <c r="NKH275" s="87"/>
      <c r="NKI275" s="87"/>
      <c r="NKJ275" s="87"/>
      <c r="NKK275" s="88"/>
      <c r="NKL275" s="12"/>
      <c r="NKM275" s="12"/>
      <c r="NKN275" s="88"/>
      <c r="NKO275" s="88"/>
      <c r="NKP275" s="11"/>
      <c r="NKQ275" s="11"/>
      <c r="NKR275" s="89"/>
      <c r="NKS275" s="87"/>
      <c r="NKT275" s="90"/>
      <c r="NKU275" s="91"/>
      <c r="NKV275" s="86"/>
      <c r="NKW275" s="87"/>
      <c r="NKX275" s="87"/>
      <c r="NKY275" s="87"/>
      <c r="NKZ275" s="87"/>
      <c r="NLA275" s="88"/>
      <c r="NLB275" s="12"/>
      <c r="NLC275" s="12"/>
      <c r="NLD275" s="88"/>
      <c r="NLE275" s="88"/>
      <c r="NLF275" s="11"/>
      <c r="NLG275" s="11"/>
      <c r="NLH275" s="89"/>
      <c r="NLI275" s="87"/>
      <c r="NLJ275" s="90"/>
      <c r="NLK275" s="91"/>
      <c r="NLL275" s="86"/>
      <c r="NLM275" s="87"/>
      <c r="NLN275" s="87"/>
      <c r="NLO275" s="87"/>
      <c r="NLP275" s="87"/>
      <c r="NLQ275" s="88"/>
      <c r="NLR275" s="12"/>
      <c r="NLS275" s="12"/>
      <c r="NLT275" s="88"/>
      <c r="NLU275" s="88"/>
      <c r="NLV275" s="11"/>
      <c r="NLW275" s="11"/>
      <c r="NLX275" s="89"/>
      <c r="NLY275" s="87"/>
      <c r="NLZ275" s="90"/>
      <c r="NMA275" s="91"/>
      <c r="NMB275" s="86"/>
      <c r="NMC275" s="87"/>
      <c r="NMD275" s="87"/>
      <c r="NME275" s="87"/>
      <c r="NMF275" s="87"/>
      <c r="NMG275" s="88"/>
      <c r="NMH275" s="12"/>
      <c r="NMI275" s="12"/>
      <c r="NMJ275" s="88"/>
      <c r="NMK275" s="88"/>
      <c r="NML275" s="11"/>
      <c r="NMM275" s="11"/>
      <c r="NMN275" s="89"/>
      <c r="NMO275" s="87"/>
      <c r="NMP275" s="90"/>
      <c r="NMQ275" s="91"/>
      <c r="NMR275" s="86"/>
      <c r="NMS275" s="87"/>
      <c r="NMT275" s="87"/>
      <c r="NMU275" s="87"/>
      <c r="NMV275" s="87"/>
      <c r="NMW275" s="88"/>
      <c r="NMX275" s="12"/>
      <c r="NMY275" s="12"/>
      <c r="NMZ275" s="88"/>
      <c r="NNA275" s="88"/>
      <c r="NNB275" s="11"/>
      <c r="NNC275" s="11"/>
      <c r="NND275" s="89"/>
      <c r="NNE275" s="87"/>
      <c r="NNF275" s="90"/>
      <c r="NNG275" s="91"/>
      <c r="NNH275" s="86"/>
      <c r="NNI275" s="87"/>
      <c r="NNJ275" s="87"/>
      <c r="NNK275" s="87"/>
      <c r="NNL275" s="87"/>
      <c r="NNM275" s="88"/>
      <c r="NNN275" s="12"/>
      <c r="NNO275" s="12"/>
      <c r="NNP275" s="88"/>
      <c r="NNQ275" s="88"/>
      <c r="NNR275" s="11"/>
      <c r="NNS275" s="11"/>
      <c r="NNT275" s="89"/>
      <c r="NNU275" s="87"/>
      <c r="NNV275" s="90"/>
      <c r="NNW275" s="91"/>
      <c r="NNX275" s="86"/>
      <c r="NNY275" s="87"/>
      <c r="NNZ275" s="87"/>
      <c r="NOA275" s="87"/>
      <c r="NOB275" s="87"/>
      <c r="NOC275" s="88"/>
      <c r="NOD275" s="12"/>
      <c r="NOE275" s="12"/>
      <c r="NOF275" s="88"/>
      <c r="NOG275" s="88"/>
      <c r="NOH275" s="11"/>
      <c r="NOI275" s="11"/>
      <c r="NOJ275" s="89"/>
      <c r="NOK275" s="87"/>
      <c r="NOL275" s="90"/>
      <c r="NOM275" s="91"/>
      <c r="NON275" s="86"/>
      <c r="NOO275" s="87"/>
      <c r="NOP275" s="87"/>
      <c r="NOQ275" s="87"/>
      <c r="NOR275" s="87"/>
      <c r="NOS275" s="88"/>
      <c r="NOT275" s="12"/>
      <c r="NOU275" s="12"/>
      <c r="NOV275" s="88"/>
      <c r="NOW275" s="88"/>
      <c r="NOX275" s="11"/>
      <c r="NOY275" s="11"/>
      <c r="NOZ275" s="89"/>
      <c r="NPA275" s="87"/>
      <c r="NPB275" s="90"/>
      <c r="NPC275" s="91"/>
      <c r="NPD275" s="86"/>
      <c r="NPE275" s="87"/>
      <c r="NPF275" s="87"/>
      <c r="NPG275" s="87"/>
      <c r="NPH275" s="87"/>
      <c r="NPI275" s="88"/>
      <c r="NPJ275" s="12"/>
      <c r="NPK275" s="12"/>
      <c r="NPL275" s="88"/>
      <c r="NPM275" s="88"/>
      <c r="NPN275" s="11"/>
      <c r="NPO275" s="11"/>
      <c r="NPP275" s="89"/>
      <c r="NPQ275" s="87"/>
      <c r="NPR275" s="90"/>
      <c r="NPS275" s="91"/>
      <c r="NPT275" s="86"/>
      <c r="NPU275" s="87"/>
      <c r="NPV275" s="87"/>
      <c r="NPW275" s="87"/>
      <c r="NPX275" s="87"/>
      <c r="NPY275" s="88"/>
      <c r="NPZ275" s="12"/>
      <c r="NQA275" s="12"/>
      <c r="NQB275" s="88"/>
      <c r="NQC275" s="88"/>
      <c r="NQD275" s="11"/>
      <c r="NQE275" s="11"/>
      <c r="NQF275" s="89"/>
      <c r="NQG275" s="87"/>
      <c r="NQH275" s="90"/>
      <c r="NQI275" s="91"/>
      <c r="NQJ275" s="86"/>
      <c r="NQK275" s="87"/>
      <c r="NQL275" s="87"/>
      <c r="NQM275" s="87"/>
      <c r="NQN275" s="87"/>
      <c r="NQO275" s="88"/>
      <c r="NQP275" s="12"/>
      <c r="NQQ275" s="12"/>
      <c r="NQR275" s="88"/>
      <c r="NQS275" s="88"/>
      <c r="NQT275" s="11"/>
      <c r="NQU275" s="11"/>
      <c r="NQV275" s="89"/>
      <c r="NQW275" s="87"/>
      <c r="NQX275" s="90"/>
      <c r="NQY275" s="91"/>
      <c r="NQZ275" s="86"/>
      <c r="NRA275" s="87"/>
      <c r="NRB275" s="87"/>
      <c r="NRC275" s="87"/>
      <c r="NRD275" s="87"/>
      <c r="NRE275" s="88"/>
      <c r="NRF275" s="12"/>
      <c r="NRG275" s="12"/>
      <c r="NRH275" s="88"/>
      <c r="NRI275" s="88"/>
      <c r="NRJ275" s="11"/>
      <c r="NRK275" s="11"/>
      <c r="NRL275" s="89"/>
      <c r="NRM275" s="87"/>
      <c r="NRN275" s="90"/>
      <c r="NRO275" s="91"/>
      <c r="NRP275" s="86"/>
      <c r="NRQ275" s="87"/>
      <c r="NRR275" s="87"/>
      <c r="NRS275" s="87"/>
      <c r="NRT275" s="87"/>
      <c r="NRU275" s="88"/>
      <c r="NRV275" s="12"/>
      <c r="NRW275" s="12"/>
      <c r="NRX275" s="88"/>
      <c r="NRY275" s="88"/>
      <c r="NRZ275" s="11"/>
      <c r="NSA275" s="11"/>
      <c r="NSB275" s="89"/>
      <c r="NSC275" s="87"/>
      <c r="NSD275" s="90"/>
      <c r="NSE275" s="91"/>
      <c r="NSF275" s="86"/>
      <c r="NSG275" s="87"/>
      <c r="NSH275" s="87"/>
      <c r="NSI275" s="87"/>
      <c r="NSJ275" s="87"/>
      <c r="NSK275" s="88"/>
      <c r="NSL275" s="12"/>
      <c r="NSM275" s="12"/>
      <c r="NSN275" s="88"/>
      <c r="NSO275" s="88"/>
      <c r="NSP275" s="11"/>
      <c r="NSQ275" s="11"/>
      <c r="NSR275" s="89"/>
      <c r="NSS275" s="87"/>
      <c r="NST275" s="90"/>
      <c r="NSU275" s="91"/>
      <c r="NSV275" s="86"/>
      <c r="NSW275" s="87"/>
      <c r="NSX275" s="87"/>
      <c r="NSY275" s="87"/>
      <c r="NSZ275" s="87"/>
      <c r="NTA275" s="88"/>
      <c r="NTB275" s="12"/>
      <c r="NTC275" s="12"/>
      <c r="NTD275" s="88"/>
      <c r="NTE275" s="88"/>
      <c r="NTF275" s="11"/>
      <c r="NTG275" s="11"/>
      <c r="NTH275" s="89"/>
      <c r="NTI275" s="87"/>
      <c r="NTJ275" s="90"/>
      <c r="NTK275" s="91"/>
      <c r="NTL275" s="86"/>
      <c r="NTM275" s="87"/>
      <c r="NTN275" s="87"/>
      <c r="NTO275" s="87"/>
      <c r="NTP275" s="87"/>
      <c r="NTQ275" s="88"/>
      <c r="NTR275" s="12"/>
      <c r="NTS275" s="12"/>
      <c r="NTT275" s="88"/>
      <c r="NTU275" s="88"/>
      <c r="NTV275" s="11"/>
      <c r="NTW275" s="11"/>
      <c r="NTX275" s="89"/>
      <c r="NTY275" s="87"/>
      <c r="NTZ275" s="90"/>
      <c r="NUA275" s="91"/>
      <c r="NUB275" s="86"/>
      <c r="NUC275" s="87"/>
      <c r="NUD275" s="87"/>
      <c r="NUE275" s="87"/>
      <c r="NUF275" s="87"/>
      <c r="NUG275" s="88"/>
      <c r="NUH275" s="12"/>
      <c r="NUI275" s="12"/>
      <c r="NUJ275" s="88"/>
      <c r="NUK275" s="88"/>
      <c r="NUL275" s="11"/>
      <c r="NUM275" s="11"/>
      <c r="NUN275" s="89"/>
      <c r="NUO275" s="87"/>
      <c r="NUP275" s="90"/>
      <c r="NUQ275" s="91"/>
      <c r="NUR275" s="86"/>
      <c r="NUS275" s="87"/>
      <c r="NUT275" s="87"/>
      <c r="NUU275" s="87"/>
      <c r="NUV275" s="87"/>
      <c r="NUW275" s="88"/>
      <c r="NUX275" s="12"/>
      <c r="NUY275" s="12"/>
      <c r="NUZ275" s="88"/>
      <c r="NVA275" s="88"/>
      <c r="NVB275" s="11"/>
      <c r="NVC275" s="11"/>
      <c r="NVD275" s="89"/>
      <c r="NVE275" s="87"/>
      <c r="NVF275" s="90"/>
      <c r="NVG275" s="91"/>
      <c r="NVH275" s="86"/>
      <c r="NVI275" s="87"/>
      <c r="NVJ275" s="87"/>
      <c r="NVK275" s="87"/>
      <c r="NVL275" s="87"/>
      <c r="NVM275" s="88"/>
      <c r="NVN275" s="12"/>
      <c r="NVO275" s="12"/>
      <c r="NVP275" s="88"/>
      <c r="NVQ275" s="88"/>
      <c r="NVR275" s="11"/>
      <c r="NVS275" s="11"/>
      <c r="NVT275" s="89"/>
      <c r="NVU275" s="87"/>
      <c r="NVV275" s="90"/>
      <c r="NVW275" s="91"/>
      <c r="NVX275" s="86"/>
      <c r="NVY275" s="87"/>
      <c r="NVZ275" s="87"/>
      <c r="NWA275" s="87"/>
      <c r="NWB275" s="87"/>
      <c r="NWC275" s="88"/>
      <c r="NWD275" s="12"/>
      <c r="NWE275" s="12"/>
      <c r="NWF275" s="88"/>
      <c r="NWG275" s="88"/>
      <c r="NWH275" s="11"/>
      <c r="NWI275" s="11"/>
      <c r="NWJ275" s="89"/>
      <c r="NWK275" s="87"/>
      <c r="NWL275" s="90"/>
      <c r="NWM275" s="91"/>
      <c r="NWN275" s="86"/>
      <c r="NWO275" s="87"/>
      <c r="NWP275" s="87"/>
      <c r="NWQ275" s="87"/>
      <c r="NWR275" s="87"/>
      <c r="NWS275" s="88"/>
      <c r="NWT275" s="12"/>
      <c r="NWU275" s="12"/>
      <c r="NWV275" s="88"/>
      <c r="NWW275" s="88"/>
      <c r="NWX275" s="11"/>
      <c r="NWY275" s="11"/>
      <c r="NWZ275" s="89"/>
      <c r="NXA275" s="87"/>
      <c r="NXB275" s="90"/>
      <c r="NXC275" s="91"/>
      <c r="NXD275" s="86"/>
      <c r="NXE275" s="87"/>
      <c r="NXF275" s="87"/>
      <c r="NXG275" s="87"/>
      <c r="NXH275" s="87"/>
      <c r="NXI275" s="88"/>
      <c r="NXJ275" s="12"/>
      <c r="NXK275" s="12"/>
      <c r="NXL275" s="88"/>
      <c r="NXM275" s="88"/>
      <c r="NXN275" s="11"/>
      <c r="NXO275" s="11"/>
      <c r="NXP275" s="89"/>
      <c r="NXQ275" s="87"/>
      <c r="NXR275" s="90"/>
      <c r="NXS275" s="91"/>
      <c r="NXT275" s="86"/>
      <c r="NXU275" s="87"/>
      <c r="NXV275" s="87"/>
      <c r="NXW275" s="87"/>
      <c r="NXX275" s="87"/>
      <c r="NXY275" s="88"/>
      <c r="NXZ275" s="12"/>
      <c r="NYA275" s="12"/>
      <c r="NYB275" s="88"/>
      <c r="NYC275" s="88"/>
      <c r="NYD275" s="11"/>
      <c r="NYE275" s="11"/>
      <c r="NYF275" s="89"/>
      <c r="NYG275" s="87"/>
      <c r="NYH275" s="90"/>
      <c r="NYI275" s="91"/>
      <c r="NYJ275" s="86"/>
      <c r="NYK275" s="87"/>
      <c r="NYL275" s="87"/>
      <c r="NYM275" s="87"/>
      <c r="NYN275" s="87"/>
      <c r="NYO275" s="88"/>
      <c r="NYP275" s="12"/>
      <c r="NYQ275" s="12"/>
      <c r="NYR275" s="88"/>
      <c r="NYS275" s="88"/>
      <c r="NYT275" s="11"/>
      <c r="NYU275" s="11"/>
      <c r="NYV275" s="89"/>
      <c r="NYW275" s="87"/>
      <c r="NYX275" s="90"/>
      <c r="NYY275" s="91"/>
      <c r="NYZ275" s="86"/>
      <c r="NZA275" s="87"/>
      <c r="NZB275" s="87"/>
      <c r="NZC275" s="87"/>
      <c r="NZD275" s="87"/>
      <c r="NZE275" s="88"/>
      <c r="NZF275" s="12"/>
      <c r="NZG275" s="12"/>
      <c r="NZH275" s="88"/>
      <c r="NZI275" s="88"/>
      <c r="NZJ275" s="11"/>
      <c r="NZK275" s="11"/>
      <c r="NZL275" s="89"/>
      <c r="NZM275" s="87"/>
      <c r="NZN275" s="90"/>
      <c r="NZO275" s="91"/>
      <c r="NZP275" s="86"/>
      <c r="NZQ275" s="87"/>
      <c r="NZR275" s="87"/>
      <c r="NZS275" s="87"/>
      <c r="NZT275" s="87"/>
      <c r="NZU275" s="88"/>
      <c r="NZV275" s="12"/>
      <c r="NZW275" s="12"/>
      <c r="NZX275" s="88"/>
      <c r="NZY275" s="88"/>
      <c r="NZZ275" s="11"/>
      <c r="OAA275" s="11"/>
      <c r="OAB275" s="89"/>
      <c r="OAC275" s="87"/>
      <c r="OAD275" s="90"/>
      <c r="OAE275" s="91"/>
      <c r="OAF275" s="86"/>
      <c r="OAG275" s="87"/>
      <c r="OAH275" s="87"/>
      <c r="OAI275" s="87"/>
      <c r="OAJ275" s="87"/>
      <c r="OAK275" s="88"/>
      <c r="OAL275" s="12"/>
      <c r="OAM275" s="12"/>
      <c r="OAN275" s="88"/>
      <c r="OAO275" s="88"/>
      <c r="OAP275" s="11"/>
      <c r="OAQ275" s="11"/>
      <c r="OAR275" s="89"/>
      <c r="OAS275" s="87"/>
      <c r="OAT275" s="90"/>
      <c r="OAU275" s="91"/>
      <c r="OAV275" s="86"/>
      <c r="OAW275" s="87"/>
      <c r="OAX275" s="87"/>
      <c r="OAY275" s="87"/>
      <c r="OAZ275" s="87"/>
      <c r="OBA275" s="88"/>
      <c r="OBB275" s="12"/>
      <c r="OBC275" s="12"/>
      <c r="OBD275" s="88"/>
      <c r="OBE275" s="88"/>
      <c r="OBF275" s="11"/>
      <c r="OBG275" s="11"/>
      <c r="OBH275" s="89"/>
      <c r="OBI275" s="87"/>
      <c r="OBJ275" s="90"/>
      <c r="OBK275" s="91"/>
      <c r="OBL275" s="86"/>
      <c r="OBM275" s="87"/>
      <c r="OBN275" s="87"/>
      <c r="OBO275" s="87"/>
      <c r="OBP275" s="87"/>
      <c r="OBQ275" s="88"/>
      <c r="OBR275" s="12"/>
      <c r="OBS275" s="12"/>
      <c r="OBT275" s="88"/>
      <c r="OBU275" s="88"/>
      <c r="OBV275" s="11"/>
      <c r="OBW275" s="11"/>
      <c r="OBX275" s="89"/>
      <c r="OBY275" s="87"/>
      <c r="OBZ275" s="90"/>
      <c r="OCA275" s="91"/>
      <c r="OCB275" s="86"/>
      <c r="OCC275" s="87"/>
      <c r="OCD275" s="87"/>
      <c r="OCE275" s="87"/>
      <c r="OCF275" s="87"/>
      <c r="OCG275" s="88"/>
      <c r="OCH275" s="12"/>
      <c r="OCI275" s="12"/>
      <c r="OCJ275" s="88"/>
      <c r="OCK275" s="88"/>
      <c r="OCL275" s="11"/>
      <c r="OCM275" s="11"/>
      <c r="OCN275" s="89"/>
      <c r="OCO275" s="87"/>
      <c r="OCP275" s="90"/>
      <c r="OCQ275" s="91"/>
      <c r="OCR275" s="86"/>
      <c r="OCS275" s="87"/>
      <c r="OCT275" s="87"/>
      <c r="OCU275" s="87"/>
      <c r="OCV275" s="87"/>
      <c r="OCW275" s="88"/>
      <c r="OCX275" s="12"/>
      <c r="OCY275" s="12"/>
      <c r="OCZ275" s="88"/>
      <c r="ODA275" s="88"/>
      <c r="ODB275" s="11"/>
      <c r="ODC275" s="11"/>
      <c r="ODD275" s="89"/>
      <c r="ODE275" s="87"/>
      <c r="ODF275" s="90"/>
      <c r="ODG275" s="91"/>
      <c r="ODH275" s="86"/>
      <c r="ODI275" s="87"/>
      <c r="ODJ275" s="87"/>
      <c r="ODK275" s="87"/>
      <c r="ODL275" s="87"/>
      <c r="ODM275" s="88"/>
      <c r="ODN275" s="12"/>
      <c r="ODO275" s="12"/>
      <c r="ODP275" s="88"/>
      <c r="ODQ275" s="88"/>
      <c r="ODR275" s="11"/>
      <c r="ODS275" s="11"/>
      <c r="ODT275" s="89"/>
      <c r="ODU275" s="87"/>
      <c r="ODV275" s="90"/>
      <c r="ODW275" s="91"/>
      <c r="ODX275" s="86"/>
      <c r="ODY275" s="87"/>
      <c r="ODZ275" s="87"/>
      <c r="OEA275" s="87"/>
      <c r="OEB275" s="87"/>
      <c r="OEC275" s="88"/>
      <c r="OED275" s="12"/>
      <c r="OEE275" s="12"/>
      <c r="OEF275" s="88"/>
      <c r="OEG275" s="88"/>
      <c r="OEH275" s="11"/>
      <c r="OEI275" s="11"/>
      <c r="OEJ275" s="89"/>
      <c r="OEK275" s="87"/>
      <c r="OEL275" s="90"/>
      <c r="OEM275" s="91"/>
      <c r="OEN275" s="86"/>
      <c r="OEO275" s="87"/>
      <c r="OEP275" s="87"/>
      <c r="OEQ275" s="87"/>
      <c r="OER275" s="87"/>
      <c r="OES275" s="88"/>
      <c r="OET275" s="12"/>
      <c r="OEU275" s="12"/>
      <c r="OEV275" s="88"/>
      <c r="OEW275" s="88"/>
      <c r="OEX275" s="11"/>
      <c r="OEY275" s="11"/>
      <c r="OEZ275" s="89"/>
      <c r="OFA275" s="87"/>
      <c r="OFB275" s="90"/>
      <c r="OFC275" s="91"/>
      <c r="OFD275" s="86"/>
      <c r="OFE275" s="87"/>
      <c r="OFF275" s="87"/>
      <c r="OFG275" s="87"/>
      <c r="OFH275" s="87"/>
      <c r="OFI275" s="88"/>
      <c r="OFJ275" s="12"/>
      <c r="OFK275" s="12"/>
      <c r="OFL275" s="88"/>
      <c r="OFM275" s="88"/>
      <c r="OFN275" s="11"/>
      <c r="OFO275" s="11"/>
      <c r="OFP275" s="89"/>
      <c r="OFQ275" s="87"/>
      <c r="OFR275" s="90"/>
      <c r="OFS275" s="91"/>
      <c r="OFT275" s="86"/>
      <c r="OFU275" s="87"/>
      <c r="OFV275" s="87"/>
      <c r="OFW275" s="87"/>
      <c r="OFX275" s="87"/>
      <c r="OFY275" s="88"/>
      <c r="OFZ275" s="12"/>
      <c r="OGA275" s="12"/>
      <c r="OGB275" s="88"/>
      <c r="OGC275" s="88"/>
      <c r="OGD275" s="11"/>
      <c r="OGE275" s="11"/>
      <c r="OGF275" s="89"/>
      <c r="OGG275" s="87"/>
      <c r="OGH275" s="90"/>
      <c r="OGI275" s="91"/>
      <c r="OGJ275" s="86"/>
      <c r="OGK275" s="87"/>
      <c r="OGL275" s="87"/>
      <c r="OGM275" s="87"/>
      <c r="OGN275" s="87"/>
      <c r="OGO275" s="88"/>
      <c r="OGP275" s="12"/>
      <c r="OGQ275" s="12"/>
      <c r="OGR275" s="88"/>
      <c r="OGS275" s="88"/>
      <c r="OGT275" s="11"/>
      <c r="OGU275" s="11"/>
      <c r="OGV275" s="89"/>
      <c r="OGW275" s="87"/>
      <c r="OGX275" s="90"/>
      <c r="OGY275" s="91"/>
      <c r="OGZ275" s="86"/>
      <c r="OHA275" s="87"/>
      <c r="OHB275" s="87"/>
      <c r="OHC275" s="87"/>
      <c r="OHD275" s="87"/>
      <c r="OHE275" s="88"/>
      <c r="OHF275" s="12"/>
      <c r="OHG275" s="12"/>
      <c r="OHH275" s="88"/>
      <c r="OHI275" s="88"/>
      <c r="OHJ275" s="11"/>
      <c r="OHK275" s="11"/>
      <c r="OHL275" s="89"/>
      <c r="OHM275" s="87"/>
      <c r="OHN275" s="90"/>
      <c r="OHO275" s="91"/>
      <c r="OHP275" s="86"/>
      <c r="OHQ275" s="87"/>
      <c r="OHR275" s="87"/>
      <c r="OHS275" s="87"/>
      <c r="OHT275" s="87"/>
      <c r="OHU275" s="88"/>
      <c r="OHV275" s="12"/>
      <c r="OHW275" s="12"/>
      <c r="OHX275" s="88"/>
      <c r="OHY275" s="88"/>
      <c r="OHZ275" s="11"/>
      <c r="OIA275" s="11"/>
      <c r="OIB275" s="89"/>
      <c r="OIC275" s="87"/>
      <c r="OID275" s="90"/>
      <c r="OIE275" s="91"/>
      <c r="OIF275" s="86"/>
      <c r="OIG275" s="87"/>
      <c r="OIH275" s="87"/>
      <c r="OII275" s="87"/>
      <c r="OIJ275" s="87"/>
      <c r="OIK275" s="88"/>
      <c r="OIL275" s="12"/>
      <c r="OIM275" s="12"/>
      <c r="OIN275" s="88"/>
      <c r="OIO275" s="88"/>
      <c r="OIP275" s="11"/>
      <c r="OIQ275" s="11"/>
      <c r="OIR275" s="89"/>
      <c r="OIS275" s="87"/>
      <c r="OIT275" s="90"/>
      <c r="OIU275" s="91"/>
      <c r="OIV275" s="86"/>
      <c r="OIW275" s="87"/>
      <c r="OIX275" s="87"/>
      <c r="OIY275" s="87"/>
      <c r="OIZ275" s="87"/>
      <c r="OJA275" s="88"/>
      <c r="OJB275" s="12"/>
      <c r="OJC275" s="12"/>
      <c r="OJD275" s="88"/>
      <c r="OJE275" s="88"/>
      <c r="OJF275" s="11"/>
      <c r="OJG275" s="11"/>
      <c r="OJH275" s="89"/>
      <c r="OJI275" s="87"/>
      <c r="OJJ275" s="90"/>
      <c r="OJK275" s="91"/>
      <c r="OJL275" s="86"/>
      <c r="OJM275" s="87"/>
      <c r="OJN275" s="87"/>
      <c r="OJO275" s="87"/>
      <c r="OJP275" s="87"/>
      <c r="OJQ275" s="88"/>
      <c r="OJR275" s="12"/>
      <c r="OJS275" s="12"/>
      <c r="OJT275" s="88"/>
      <c r="OJU275" s="88"/>
      <c r="OJV275" s="11"/>
      <c r="OJW275" s="11"/>
      <c r="OJX275" s="89"/>
      <c r="OJY275" s="87"/>
      <c r="OJZ275" s="90"/>
      <c r="OKA275" s="91"/>
      <c r="OKB275" s="86"/>
      <c r="OKC275" s="87"/>
      <c r="OKD275" s="87"/>
      <c r="OKE275" s="87"/>
      <c r="OKF275" s="87"/>
      <c r="OKG275" s="88"/>
      <c r="OKH275" s="12"/>
      <c r="OKI275" s="12"/>
      <c r="OKJ275" s="88"/>
      <c r="OKK275" s="88"/>
      <c r="OKL275" s="11"/>
      <c r="OKM275" s="11"/>
      <c r="OKN275" s="89"/>
      <c r="OKO275" s="87"/>
      <c r="OKP275" s="90"/>
      <c r="OKQ275" s="91"/>
      <c r="OKR275" s="86"/>
      <c r="OKS275" s="87"/>
      <c r="OKT275" s="87"/>
      <c r="OKU275" s="87"/>
      <c r="OKV275" s="87"/>
      <c r="OKW275" s="88"/>
      <c r="OKX275" s="12"/>
      <c r="OKY275" s="12"/>
      <c r="OKZ275" s="88"/>
      <c r="OLA275" s="88"/>
      <c r="OLB275" s="11"/>
      <c r="OLC275" s="11"/>
      <c r="OLD275" s="89"/>
      <c r="OLE275" s="87"/>
      <c r="OLF275" s="90"/>
      <c r="OLG275" s="91"/>
      <c r="OLH275" s="86"/>
      <c r="OLI275" s="87"/>
      <c r="OLJ275" s="87"/>
      <c r="OLK275" s="87"/>
      <c r="OLL275" s="87"/>
      <c r="OLM275" s="88"/>
      <c r="OLN275" s="12"/>
      <c r="OLO275" s="12"/>
      <c r="OLP275" s="88"/>
      <c r="OLQ275" s="88"/>
      <c r="OLR275" s="11"/>
      <c r="OLS275" s="11"/>
      <c r="OLT275" s="89"/>
      <c r="OLU275" s="87"/>
      <c r="OLV275" s="90"/>
      <c r="OLW275" s="91"/>
      <c r="OLX275" s="86"/>
      <c r="OLY275" s="87"/>
      <c r="OLZ275" s="87"/>
      <c r="OMA275" s="87"/>
      <c r="OMB275" s="87"/>
      <c r="OMC275" s="88"/>
      <c r="OMD275" s="12"/>
      <c r="OME275" s="12"/>
      <c r="OMF275" s="88"/>
      <c r="OMG275" s="88"/>
      <c r="OMH275" s="11"/>
      <c r="OMI275" s="11"/>
      <c r="OMJ275" s="89"/>
      <c r="OMK275" s="87"/>
      <c r="OML275" s="90"/>
      <c r="OMM275" s="91"/>
      <c r="OMN275" s="86"/>
      <c r="OMO275" s="87"/>
      <c r="OMP275" s="87"/>
      <c r="OMQ275" s="87"/>
      <c r="OMR275" s="87"/>
      <c r="OMS275" s="88"/>
      <c r="OMT275" s="12"/>
      <c r="OMU275" s="12"/>
      <c r="OMV275" s="88"/>
      <c r="OMW275" s="88"/>
      <c r="OMX275" s="11"/>
      <c r="OMY275" s="11"/>
      <c r="OMZ275" s="89"/>
      <c r="ONA275" s="87"/>
      <c r="ONB275" s="90"/>
      <c r="ONC275" s="91"/>
      <c r="OND275" s="86"/>
      <c r="ONE275" s="87"/>
      <c r="ONF275" s="87"/>
      <c r="ONG275" s="87"/>
      <c r="ONH275" s="87"/>
      <c r="ONI275" s="88"/>
      <c r="ONJ275" s="12"/>
      <c r="ONK275" s="12"/>
      <c r="ONL275" s="88"/>
      <c r="ONM275" s="88"/>
      <c r="ONN275" s="11"/>
      <c r="ONO275" s="11"/>
      <c r="ONP275" s="89"/>
      <c r="ONQ275" s="87"/>
      <c r="ONR275" s="90"/>
      <c r="ONS275" s="91"/>
      <c r="ONT275" s="86"/>
      <c r="ONU275" s="87"/>
      <c r="ONV275" s="87"/>
      <c r="ONW275" s="87"/>
      <c r="ONX275" s="87"/>
      <c r="ONY275" s="88"/>
      <c r="ONZ275" s="12"/>
      <c r="OOA275" s="12"/>
      <c r="OOB275" s="88"/>
      <c r="OOC275" s="88"/>
      <c r="OOD275" s="11"/>
      <c r="OOE275" s="11"/>
      <c r="OOF275" s="89"/>
      <c r="OOG275" s="87"/>
      <c r="OOH275" s="90"/>
      <c r="OOI275" s="91"/>
      <c r="OOJ275" s="86"/>
      <c r="OOK275" s="87"/>
      <c r="OOL275" s="87"/>
      <c r="OOM275" s="87"/>
      <c r="OON275" s="87"/>
      <c r="OOO275" s="88"/>
      <c r="OOP275" s="12"/>
      <c r="OOQ275" s="12"/>
      <c r="OOR275" s="88"/>
      <c r="OOS275" s="88"/>
      <c r="OOT275" s="11"/>
      <c r="OOU275" s="11"/>
      <c r="OOV275" s="89"/>
      <c r="OOW275" s="87"/>
      <c r="OOX275" s="90"/>
      <c r="OOY275" s="91"/>
      <c r="OOZ275" s="86"/>
      <c r="OPA275" s="87"/>
      <c r="OPB275" s="87"/>
      <c r="OPC275" s="87"/>
      <c r="OPD275" s="87"/>
      <c r="OPE275" s="88"/>
      <c r="OPF275" s="12"/>
      <c r="OPG275" s="12"/>
      <c r="OPH275" s="88"/>
      <c r="OPI275" s="88"/>
      <c r="OPJ275" s="11"/>
      <c r="OPK275" s="11"/>
      <c r="OPL275" s="89"/>
      <c r="OPM275" s="87"/>
      <c r="OPN275" s="90"/>
      <c r="OPO275" s="91"/>
      <c r="OPP275" s="86"/>
      <c r="OPQ275" s="87"/>
      <c r="OPR275" s="87"/>
      <c r="OPS275" s="87"/>
      <c r="OPT275" s="87"/>
      <c r="OPU275" s="88"/>
      <c r="OPV275" s="12"/>
      <c r="OPW275" s="12"/>
      <c r="OPX275" s="88"/>
      <c r="OPY275" s="88"/>
      <c r="OPZ275" s="11"/>
      <c r="OQA275" s="11"/>
      <c r="OQB275" s="89"/>
      <c r="OQC275" s="87"/>
      <c r="OQD275" s="90"/>
      <c r="OQE275" s="91"/>
      <c r="OQF275" s="86"/>
      <c r="OQG275" s="87"/>
      <c r="OQH275" s="87"/>
      <c r="OQI275" s="87"/>
      <c r="OQJ275" s="87"/>
      <c r="OQK275" s="88"/>
      <c r="OQL275" s="12"/>
      <c r="OQM275" s="12"/>
      <c r="OQN275" s="88"/>
      <c r="OQO275" s="88"/>
      <c r="OQP275" s="11"/>
      <c r="OQQ275" s="11"/>
      <c r="OQR275" s="89"/>
      <c r="OQS275" s="87"/>
      <c r="OQT275" s="90"/>
      <c r="OQU275" s="91"/>
      <c r="OQV275" s="86"/>
      <c r="OQW275" s="87"/>
      <c r="OQX275" s="87"/>
      <c r="OQY275" s="87"/>
      <c r="OQZ275" s="87"/>
      <c r="ORA275" s="88"/>
      <c r="ORB275" s="12"/>
      <c r="ORC275" s="12"/>
      <c r="ORD275" s="88"/>
      <c r="ORE275" s="88"/>
      <c r="ORF275" s="11"/>
      <c r="ORG275" s="11"/>
      <c r="ORH275" s="89"/>
      <c r="ORI275" s="87"/>
      <c r="ORJ275" s="90"/>
      <c r="ORK275" s="91"/>
      <c r="ORL275" s="86"/>
      <c r="ORM275" s="87"/>
      <c r="ORN275" s="87"/>
      <c r="ORO275" s="87"/>
      <c r="ORP275" s="87"/>
      <c r="ORQ275" s="88"/>
      <c r="ORR275" s="12"/>
      <c r="ORS275" s="12"/>
      <c r="ORT275" s="88"/>
      <c r="ORU275" s="88"/>
      <c r="ORV275" s="11"/>
      <c r="ORW275" s="11"/>
      <c r="ORX275" s="89"/>
      <c r="ORY275" s="87"/>
      <c r="ORZ275" s="90"/>
      <c r="OSA275" s="91"/>
      <c r="OSB275" s="86"/>
      <c r="OSC275" s="87"/>
      <c r="OSD275" s="87"/>
      <c r="OSE275" s="87"/>
      <c r="OSF275" s="87"/>
      <c r="OSG275" s="88"/>
      <c r="OSH275" s="12"/>
      <c r="OSI275" s="12"/>
      <c r="OSJ275" s="88"/>
      <c r="OSK275" s="88"/>
      <c r="OSL275" s="11"/>
      <c r="OSM275" s="11"/>
      <c r="OSN275" s="89"/>
      <c r="OSO275" s="87"/>
      <c r="OSP275" s="90"/>
      <c r="OSQ275" s="91"/>
      <c r="OSR275" s="86"/>
      <c r="OSS275" s="87"/>
      <c r="OST275" s="87"/>
      <c r="OSU275" s="87"/>
      <c r="OSV275" s="87"/>
      <c r="OSW275" s="88"/>
      <c r="OSX275" s="12"/>
      <c r="OSY275" s="12"/>
      <c r="OSZ275" s="88"/>
      <c r="OTA275" s="88"/>
      <c r="OTB275" s="11"/>
      <c r="OTC275" s="11"/>
      <c r="OTD275" s="89"/>
      <c r="OTE275" s="87"/>
      <c r="OTF275" s="90"/>
      <c r="OTG275" s="91"/>
      <c r="OTH275" s="86"/>
      <c r="OTI275" s="87"/>
      <c r="OTJ275" s="87"/>
      <c r="OTK275" s="87"/>
      <c r="OTL275" s="87"/>
      <c r="OTM275" s="88"/>
      <c r="OTN275" s="12"/>
      <c r="OTO275" s="12"/>
      <c r="OTP275" s="88"/>
      <c r="OTQ275" s="88"/>
      <c r="OTR275" s="11"/>
      <c r="OTS275" s="11"/>
      <c r="OTT275" s="89"/>
      <c r="OTU275" s="87"/>
      <c r="OTV275" s="90"/>
      <c r="OTW275" s="91"/>
      <c r="OTX275" s="86"/>
      <c r="OTY275" s="87"/>
      <c r="OTZ275" s="87"/>
      <c r="OUA275" s="87"/>
      <c r="OUB275" s="87"/>
      <c r="OUC275" s="88"/>
      <c r="OUD275" s="12"/>
      <c r="OUE275" s="12"/>
      <c r="OUF275" s="88"/>
      <c r="OUG275" s="88"/>
      <c r="OUH275" s="11"/>
      <c r="OUI275" s="11"/>
      <c r="OUJ275" s="89"/>
      <c r="OUK275" s="87"/>
      <c r="OUL275" s="90"/>
      <c r="OUM275" s="91"/>
      <c r="OUN275" s="86"/>
      <c r="OUO275" s="87"/>
      <c r="OUP275" s="87"/>
      <c r="OUQ275" s="87"/>
      <c r="OUR275" s="87"/>
      <c r="OUS275" s="88"/>
      <c r="OUT275" s="12"/>
      <c r="OUU275" s="12"/>
      <c r="OUV275" s="88"/>
      <c r="OUW275" s="88"/>
      <c r="OUX275" s="11"/>
      <c r="OUY275" s="11"/>
      <c r="OUZ275" s="89"/>
      <c r="OVA275" s="87"/>
      <c r="OVB275" s="90"/>
      <c r="OVC275" s="91"/>
      <c r="OVD275" s="86"/>
      <c r="OVE275" s="87"/>
      <c r="OVF275" s="87"/>
      <c r="OVG275" s="87"/>
      <c r="OVH275" s="87"/>
      <c r="OVI275" s="88"/>
      <c r="OVJ275" s="12"/>
      <c r="OVK275" s="12"/>
      <c r="OVL275" s="88"/>
      <c r="OVM275" s="88"/>
      <c r="OVN275" s="11"/>
      <c r="OVO275" s="11"/>
      <c r="OVP275" s="89"/>
      <c r="OVQ275" s="87"/>
      <c r="OVR275" s="90"/>
      <c r="OVS275" s="91"/>
      <c r="OVT275" s="86"/>
      <c r="OVU275" s="87"/>
      <c r="OVV275" s="87"/>
      <c r="OVW275" s="87"/>
      <c r="OVX275" s="87"/>
      <c r="OVY275" s="88"/>
      <c r="OVZ275" s="12"/>
      <c r="OWA275" s="12"/>
      <c r="OWB275" s="88"/>
      <c r="OWC275" s="88"/>
      <c r="OWD275" s="11"/>
      <c r="OWE275" s="11"/>
      <c r="OWF275" s="89"/>
      <c r="OWG275" s="87"/>
      <c r="OWH275" s="90"/>
      <c r="OWI275" s="91"/>
      <c r="OWJ275" s="86"/>
      <c r="OWK275" s="87"/>
      <c r="OWL275" s="87"/>
      <c r="OWM275" s="87"/>
      <c r="OWN275" s="87"/>
      <c r="OWO275" s="88"/>
      <c r="OWP275" s="12"/>
      <c r="OWQ275" s="12"/>
      <c r="OWR275" s="88"/>
      <c r="OWS275" s="88"/>
      <c r="OWT275" s="11"/>
      <c r="OWU275" s="11"/>
      <c r="OWV275" s="89"/>
      <c r="OWW275" s="87"/>
      <c r="OWX275" s="90"/>
      <c r="OWY275" s="91"/>
      <c r="OWZ275" s="86"/>
      <c r="OXA275" s="87"/>
      <c r="OXB275" s="87"/>
      <c r="OXC275" s="87"/>
      <c r="OXD275" s="87"/>
      <c r="OXE275" s="88"/>
      <c r="OXF275" s="12"/>
      <c r="OXG275" s="12"/>
      <c r="OXH275" s="88"/>
      <c r="OXI275" s="88"/>
      <c r="OXJ275" s="11"/>
      <c r="OXK275" s="11"/>
      <c r="OXL275" s="89"/>
      <c r="OXM275" s="87"/>
      <c r="OXN275" s="90"/>
      <c r="OXO275" s="91"/>
      <c r="OXP275" s="86"/>
      <c r="OXQ275" s="87"/>
      <c r="OXR275" s="87"/>
      <c r="OXS275" s="87"/>
      <c r="OXT275" s="87"/>
      <c r="OXU275" s="88"/>
      <c r="OXV275" s="12"/>
      <c r="OXW275" s="12"/>
      <c r="OXX275" s="88"/>
      <c r="OXY275" s="88"/>
      <c r="OXZ275" s="11"/>
      <c r="OYA275" s="11"/>
      <c r="OYB275" s="89"/>
      <c r="OYC275" s="87"/>
      <c r="OYD275" s="90"/>
      <c r="OYE275" s="91"/>
      <c r="OYF275" s="86"/>
      <c r="OYG275" s="87"/>
      <c r="OYH275" s="87"/>
      <c r="OYI275" s="87"/>
      <c r="OYJ275" s="87"/>
      <c r="OYK275" s="88"/>
      <c r="OYL275" s="12"/>
      <c r="OYM275" s="12"/>
      <c r="OYN275" s="88"/>
      <c r="OYO275" s="88"/>
      <c r="OYP275" s="11"/>
      <c r="OYQ275" s="11"/>
      <c r="OYR275" s="89"/>
      <c r="OYS275" s="87"/>
      <c r="OYT275" s="90"/>
      <c r="OYU275" s="91"/>
      <c r="OYV275" s="86"/>
      <c r="OYW275" s="87"/>
      <c r="OYX275" s="87"/>
      <c r="OYY275" s="87"/>
      <c r="OYZ275" s="87"/>
      <c r="OZA275" s="88"/>
      <c r="OZB275" s="12"/>
      <c r="OZC275" s="12"/>
      <c r="OZD275" s="88"/>
      <c r="OZE275" s="88"/>
      <c r="OZF275" s="11"/>
      <c r="OZG275" s="11"/>
      <c r="OZH275" s="89"/>
      <c r="OZI275" s="87"/>
      <c r="OZJ275" s="90"/>
      <c r="OZK275" s="91"/>
      <c r="OZL275" s="86"/>
      <c r="OZM275" s="87"/>
      <c r="OZN275" s="87"/>
      <c r="OZO275" s="87"/>
      <c r="OZP275" s="87"/>
      <c r="OZQ275" s="88"/>
      <c r="OZR275" s="12"/>
      <c r="OZS275" s="12"/>
      <c r="OZT275" s="88"/>
      <c r="OZU275" s="88"/>
      <c r="OZV275" s="11"/>
      <c r="OZW275" s="11"/>
      <c r="OZX275" s="89"/>
      <c r="OZY275" s="87"/>
      <c r="OZZ275" s="90"/>
      <c r="PAA275" s="91"/>
      <c r="PAB275" s="86"/>
      <c r="PAC275" s="87"/>
      <c r="PAD275" s="87"/>
      <c r="PAE275" s="87"/>
      <c r="PAF275" s="87"/>
      <c r="PAG275" s="88"/>
      <c r="PAH275" s="12"/>
      <c r="PAI275" s="12"/>
      <c r="PAJ275" s="88"/>
      <c r="PAK275" s="88"/>
      <c r="PAL275" s="11"/>
      <c r="PAM275" s="11"/>
      <c r="PAN275" s="89"/>
      <c r="PAO275" s="87"/>
      <c r="PAP275" s="90"/>
      <c r="PAQ275" s="91"/>
      <c r="PAR275" s="86"/>
      <c r="PAS275" s="87"/>
      <c r="PAT275" s="87"/>
      <c r="PAU275" s="87"/>
      <c r="PAV275" s="87"/>
      <c r="PAW275" s="88"/>
      <c r="PAX275" s="12"/>
      <c r="PAY275" s="12"/>
      <c r="PAZ275" s="88"/>
      <c r="PBA275" s="88"/>
      <c r="PBB275" s="11"/>
      <c r="PBC275" s="11"/>
      <c r="PBD275" s="89"/>
      <c r="PBE275" s="87"/>
      <c r="PBF275" s="90"/>
      <c r="PBG275" s="91"/>
      <c r="PBH275" s="86"/>
      <c r="PBI275" s="87"/>
      <c r="PBJ275" s="87"/>
      <c r="PBK275" s="87"/>
      <c r="PBL275" s="87"/>
      <c r="PBM275" s="88"/>
      <c r="PBN275" s="12"/>
      <c r="PBO275" s="12"/>
      <c r="PBP275" s="88"/>
      <c r="PBQ275" s="88"/>
      <c r="PBR275" s="11"/>
      <c r="PBS275" s="11"/>
      <c r="PBT275" s="89"/>
      <c r="PBU275" s="87"/>
      <c r="PBV275" s="90"/>
      <c r="PBW275" s="91"/>
      <c r="PBX275" s="86"/>
      <c r="PBY275" s="87"/>
      <c r="PBZ275" s="87"/>
      <c r="PCA275" s="87"/>
      <c r="PCB275" s="87"/>
      <c r="PCC275" s="88"/>
      <c r="PCD275" s="12"/>
      <c r="PCE275" s="12"/>
      <c r="PCF275" s="88"/>
      <c r="PCG275" s="88"/>
      <c r="PCH275" s="11"/>
      <c r="PCI275" s="11"/>
      <c r="PCJ275" s="89"/>
      <c r="PCK275" s="87"/>
      <c r="PCL275" s="90"/>
      <c r="PCM275" s="91"/>
      <c r="PCN275" s="86"/>
      <c r="PCO275" s="87"/>
      <c r="PCP275" s="87"/>
      <c r="PCQ275" s="87"/>
      <c r="PCR275" s="87"/>
      <c r="PCS275" s="88"/>
      <c r="PCT275" s="12"/>
      <c r="PCU275" s="12"/>
      <c r="PCV275" s="88"/>
      <c r="PCW275" s="88"/>
      <c r="PCX275" s="11"/>
      <c r="PCY275" s="11"/>
      <c r="PCZ275" s="89"/>
      <c r="PDA275" s="87"/>
      <c r="PDB275" s="90"/>
      <c r="PDC275" s="91"/>
      <c r="PDD275" s="86"/>
      <c r="PDE275" s="87"/>
      <c r="PDF275" s="87"/>
      <c r="PDG275" s="87"/>
      <c r="PDH275" s="87"/>
      <c r="PDI275" s="88"/>
      <c r="PDJ275" s="12"/>
      <c r="PDK275" s="12"/>
      <c r="PDL275" s="88"/>
      <c r="PDM275" s="88"/>
      <c r="PDN275" s="11"/>
      <c r="PDO275" s="11"/>
      <c r="PDP275" s="89"/>
      <c r="PDQ275" s="87"/>
      <c r="PDR275" s="90"/>
      <c r="PDS275" s="91"/>
      <c r="PDT275" s="86"/>
      <c r="PDU275" s="87"/>
      <c r="PDV275" s="87"/>
      <c r="PDW275" s="87"/>
      <c r="PDX275" s="87"/>
      <c r="PDY275" s="88"/>
      <c r="PDZ275" s="12"/>
      <c r="PEA275" s="12"/>
      <c r="PEB275" s="88"/>
      <c r="PEC275" s="88"/>
      <c r="PED275" s="11"/>
      <c r="PEE275" s="11"/>
      <c r="PEF275" s="89"/>
      <c r="PEG275" s="87"/>
      <c r="PEH275" s="90"/>
      <c r="PEI275" s="91"/>
      <c r="PEJ275" s="86"/>
      <c r="PEK275" s="87"/>
      <c r="PEL275" s="87"/>
      <c r="PEM275" s="87"/>
      <c r="PEN275" s="87"/>
      <c r="PEO275" s="88"/>
      <c r="PEP275" s="12"/>
      <c r="PEQ275" s="12"/>
      <c r="PER275" s="88"/>
      <c r="PES275" s="88"/>
      <c r="PET275" s="11"/>
      <c r="PEU275" s="11"/>
      <c r="PEV275" s="89"/>
      <c r="PEW275" s="87"/>
      <c r="PEX275" s="90"/>
      <c r="PEY275" s="91"/>
      <c r="PEZ275" s="86"/>
      <c r="PFA275" s="87"/>
      <c r="PFB275" s="87"/>
      <c r="PFC275" s="87"/>
      <c r="PFD275" s="87"/>
      <c r="PFE275" s="88"/>
      <c r="PFF275" s="12"/>
      <c r="PFG275" s="12"/>
      <c r="PFH275" s="88"/>
      <c r="PFI275" s="88"/>
      <c r="PFJ275" s="11"/>
      <c r="PFK275" s="11"/>
      <c r="PFL275" s="89"/>
      <c r="PFM275" s="87"/>
      <c r="PFN275" s="90"/>
      <c r="PFO275" s="91"/>
      <c r="PFP275" s="86"/>
      <c r="PFQ275" s="87"/>
      <c r="PFR275" s="87"/>
      <c r="PFS275" s="87"/>
      <c r="PFT275" s="87"/>
      <c r="PFU275" s="88"/>
      <c r="PFV275" s="12"/>
      <c r="PFW275" s="12"/>
      <c r="PFX275" s="88"/>
      <c r="PFY275" s="88"/>
      <c r="PFZ275" s="11"/>
      <c r="PGA275" s="11"/>
      <c r="PGB275" s="89"/>
      <c r="PGC275" s="87"/>
      <c r="PGD275" s="90"/>
      <c r="PGE275" s="91"/>
      <c r="PGF275" s="86"/>
      <c r="PGG275" s="87"/>
      <c r="PGH275" s="87"/>
      <c r="PGI275" s="87"/>
      <c r="PGJ275" s="87"/>
      <c r="PGK275" s="88"/>
      <c r="PGL275" s="12"/>
      <c r="PGM275" s="12"/>
      <c r="PGN275" s="88"/>
      <c r="PGO275" s="88"/>
      <c r="PGP275" s="11"/>
      <c r="PGQ275" s="11"/>
      <c r="PGR275" s="89"/>
      <c r="PGS275" s="87"/>
      <c r="PGT275" s="90"/>
      <c r="PGU275" s="91"/>
      <c r="PGV275" s="86"/>
      <c r="PGW275" s="87"/>
      <c r="PGX275" s="87"/>
      <c r="PGY275" s="87"/>
      <c r="PGZ275" s="87"/>
      <c r="PHA275" s="88"/>
      <c r="PHB275" s="12"/>
      <c r="PHC275" s="12"/>
      <c r="PHD275" s="88"/>
      <c r="PHE275" s="88"/>
      <c r="PHF275" s="11"/>
      <c r="PHG275" s="11"/>
      <c r="PHH275" s="89"/>
      <c r="PHI275" s="87"/>
      <c r="PHJ275" s="90"/>
      <c r="PHK275" s="91"/>
      <c r="PHL275" s="86"/>
      <c r="PHM275" s="87"/>
      <c r="PHN275" s="87"/>
      <c r="PHO275" s="87"/>
      <c r="PHP275" s="87"/>
      <c r="PHQ275" s="88"/>
      <c r="PHR275" s="12"/>
      <c r="PHS275" s="12"/>
      <c r="PHT275" s="88"/>
      <c r="PHU275" s="88"/>
      <c r="PHV275" s="11"/>
      <c r="PHW275" s="11"/>
      <c r="PHX275" s="89"/>
      <c r="PHY275" s="87"/>
      <c r="PHZ275" s="90"/>
      <c r="PIA275" s="91"/>
      <c r="PIB275" s="86"/>
      <c r="PIC275" s="87"/>
      <c r="PID275" s="87"/>
      <c r="PIE275" s="87"/>
      <c r="PIF275" s="87"/>
      <c r="PIG275" s="88"/>
      <c r="PIH275" s="12"/>
      <c r="PII275" s="12"/>
      <c r="PIJ275" s="88"/>
      <c r="PIK275" s="88"/>
      <c r="PIL275" s="11"/>
      <c r="PIM275" s="11"/>
      <c r="PIN275" s="89"/>
      <c r="PIO275" s="87"/>
      <c r="PIP275" s="90"/>
      <c r="PIQ275" s="91"/>
      <c r="PIR275" s="86"/>
      <c r="PIS275" s="87"/>
      <c r="PIT275" s="87"/>
      <c r="PIU275" s="87"/>
      <c r="PIV275" s="87"/>
      <c r="PIW275" s="88"/>
      <c r="PIX275" s="12"/>
      <c r="PIY275" s="12"/>
      <c r="PIZ275" s="88"/>
      <c r="PJA275" s="88"/>
      <c r="PJB275" s="11"/>
      <c r="PJC275" s="11"/>
      <c r="PJD275" s="89"/>
      <c r="PJE275" s="87"/>
      <c r="PJF275" s="90"/>
      <c r="PJG275" s="91"/>
      <c r="PJH275" s="86"/>
      <c r="PJI275" s="87"/>
      <c r="PJJ275" s="87"/>
      <c r="PJK275" s="87"/>
      <c r="PJL275" s="87"/>
      <c r="PJM275" s="88"/>
      <c r="PJN275" s="12"/>
      <c r="PJO275" s="12"/>
      <c r="PJP275" s="88"/>
      <c r="PJQ275" s="88"/>
      <c r="PJR275" s="11"/>
      <c r="PJS275" s="11"/>
      <c r="PJT275" s="89"/>
      <c r="PJU275" s="87"/>
      <c r="PJV275" s="90"/>
      <c r="PJW275" s="91"/>
      <c r="PJX275" s="86"/>
      <c r="PJY275" s="87"/>
      <c r="PJZ275" s="87"/>
      <c r="PKA275" s="87"/>
      <c r="PKB275" s="87"/>
      <c r="PKC275" s="88"/>
      <c r="PKD275" s="12"/>
      <c r="PKE275" s="12"/>
      <c r="PKF275" s="88"/>
      <c r="PKG275" s="88"/>
      <c r="PKH275" s="11"/>
      <c r="PKI275" s="11"/>
      <c r="PKJ275" s="89"/>
      <c r="PKK275" s="87"/>
      <c r="PKL275" s="90"/>
      <c r="PKM275" s="91"/>
      <c r="PKN275" s="86"/>
      <c r="PKO275" s="87"/>
      <c r="PKP275" s="87"/>
      <c r="PKQ275" s="87"/>
      <c r="PKR275" s="87"/>
      <c r="PKS275" s="88"/>
      <c r="PKT275" s="12"/>
      <c r="PKU275" s="12"/>
      <c r="PKV275" s="88"/>
      <c r="PKW275" s="88"/>
      <c r="PKX275" s="11"/>
      <c r="PKY275" s="11"/>
      <c r="PKZ275" s="89"/>
      <c r="PLA275" s="87"/>
      <c r="PLB275" s="90"/>
      <c r="PLC275" s="91"/>
      <c r="PLD275" s="86"/>
      <c r="PLE275" s="87"/>
      <c r="PLF275" s="87"/>
      <c r="PLG275" s="87"/>
      <c r="PLH275" s="87"/>
      <c r="PLI275" s="88"/>
      <c r="PLJ275" s="12"/>
      <c r="PLK275" s="12"/>
      <c r="PLL275" s="88"/>
      <c r="PLM275" s="88"/>
      <c r="PLN275" s="11"/>
      <c r="PLO275" s="11"/>
      <c r="PLP275" s="89"/>
      <c r="PLQ275" s="87"/>
      <c r="PLR275" s="90"/>
      <c r="PLS275" s="91"/>
      <c r="PLT275" s="86"/>
      <c r="PLU275" s="87"/>
      <c r="PLV275" s="87"/>
      <c r="PLW275" s="87"/>
      <c r="PLX275" s="87"/>
      <c r="PLY275" s="88"/>
      <c r="PLZ275" s="12"/>
      <c r="PMA275" s="12"/>
      <c r="PMB275" s="88"/>
      <c r="PMC275" s="88"/>
      <c r="PMD275" s="11"/>
      <c r="PME275" s="11"/>
      <c r="PMF275" s="89"/>
      <c r="PMG275" s="87"/>
      <c r="PMH275" s="90"/>
      <c r="PMI275" s="91"/>
      <c r="PMJ275" s="86"/>
      <c r="PMK275" s="87"/>
      <c r="PML275" s="87"/>
      <c r="PMM275" s="87"/>
      <c r="PMN275" s="87"/>
      <c r="PMO275" s="88"/>
      <c r="PMP275" s="12"/>
      <c r="PMQ275" s="12"/>
      <c r="PMR275" s="88"/>
      <c r="PMS275" s="88"/>
      <c r="PMT275" s="11"/>
      <c r="PMU275" s="11"/>
      <c r="PMV275" s="89"/>
      <c r="PMW275" s="87"/>
      <c r="PMX275" s="90"/>
      <c r="PMY275" s="91"/>
      <c r="PMZ275" s="86"/>
      <c r="PNA275" s="87"/>
      <c r="PNB275" s="87"/>
      <c r="PNC275" s="87"/>
      <c r="PND275" s="87"/>
      <c r="PNE275" s="88"/>
      <c r="PNF275" s="12"/>
      <c r="PNG275" s="12"/>
      <c r="PNH275" s="88"/>
      <c r="PNI275" s="88"/>
      <c r="PNJ275" s="11"/>
      <c r="PNK275" s="11"/>
      <c r="PNL275" s="89"/>
      <c r="PNM275" s="87"/>
      <c r="PNN275" s="90"/>
      <c r="PNO275" s="91"/>
      <c r="PNP275" s="86"/>
      <c r="PNQ275" s="87"/>
      <c r="PNR275" s="87"/>
      <c r="PNS275" s="87"/>
      <c r="PNT275" s="87"/>
      <c r="PNU275" s="88"/>
      <c r="PNV275" s="12"/>
      <c r="PNW275" s="12"/>
      <c r="PNX275" s="88"/>
      <c r="PNY275" s="88"/>
      <c r="PNZ275" s="11"/>
      <c r="POA275" s="11"/>
      <c r="POB275" s="89"/>
      <c r="POC275" s="87"/>
      <c r="POD275" s="90"/>
      <c r="POE275" s="91"/>
      <c r="POF275" s="86"/>
      <c r="POG275" s="87"/>
      <c r="POH275" s="87"/>
      <c r="POI275" s="87"/>
      <c r="POJ275" s="87"/>
      <c r="POK275" s="88"/>
      <c r="POL275" s="12"/>
      <c r="POM275" s="12"/>
      <c r="PON275" s="88"/>
      <c r="POO275" s="88"/>
      <c r="POP275" s="11"/>
      <c r="POQ275" s="11"/>
      <c r="POR275" s="89"/>
      <c r="POS275" s="87"/>
      <c r="POT275" s="90"/>
      <c r="POU275" s="91"/>
      <c r="POV275" s="86"/>
      <c r="POW275" s="87"/>
      <c r="POX275" s="87"/>
      <c r="POY275" s="87"/>
      <c r="POZ275" s="87"/>
      <c r="PPA275" s="88"/>
      <c r="PPB275" s="12"/>
      <c r="PPC275" s="12"/>
      <c r="PPD275" s="88"/>
      <c r="PPE275" s="88"/>
      <c r="PPF275" s="11"/>
      <c r="PPG275" s="11"/>
      <c r="PPH275" s="89"/>
      <c r="PPI275" s="87"/>
      <c r="PPJ275" s="90"/>
      <c r="PPK275" s="91"/>
      <c r="PPL275" s="86"/>
      <c r="PPM275" s="87"/>
      <c r="PPN275" s="87"/>
      <c r="PPO275" s="87"/>
      <c r="PPP275" s="87"/>
      <c r="PPQ275" s="88"/>
      <c r="PPR275" s="12"/>
      <c r="PPS275" s="12"/>
      <c r="PPT275" s="88"/>
      <c r="PPU275" s="88"/>
      <c r="PPV275" s="11"/>
      <c r="PPW275" s="11"/>
      <c r="PPX275" s="89"/>
      <c r="PPY275" s="87"/>
      <c r="PPZ275" s="90"/>
      <c r="PQA275" s="91"/>
      <c r="PQB275" s="86"/>
      <c r="PQC275" s="87"/>
      <c r="PQD275" s="87"/>
      <c r="PQE275" s="87"/>
      <c r="PQF275" s="87"/>
      <c r="PQG275" s="88"/>
      <c r="PQH275" s="12"/>
      <c r="PQI275" s="12"/>
      <c r="PQJ275" s="88"/>
      <c r="PQK275" s="88"/>
      <c r="PQL275" s="11"/>
      <c r="PQM275" s="11"/>
      <c r="PQN275" s="89"/>
      <c r="PQO275" s="87"/>
      <c r="PQP275" s="90"/>
      <c r="PQQ275" s="91"/>
      <c r="PQR275" s="86"/>
      <c r="PQS275" s="87"/>
      <c r="PQT275" s="87"/>
      <c r="PQU275" s="87"/>
      <c r="PQV275" s="87"/>
      <c r="PQW275" s="88"/>
      <c r="PQX275" s="12"/>
      <c r="PQY275" s="12"/>
      <c r="PQZ275" s="88"/>
      <c r="PRA275" s="88"/>
      <c r="PRB275" s="11"/>
      <c r="PRC275" s="11"/>
      <c r="PRD275" s="89"/>
      <c r="PRE275" s="87"/>
      <c r="PRF275" s="90"/>
      <c r="PRG275" s="91"/>
      <c r="PRH275" s="86"/>
      <c r="PRI275" s="87"/>
      <c r="PRJ275" s="87"/>
      <c r="PRK275" s="87"/>
      <c r="PRL275" s="87"/>
      <c r="PRM275" s="88"/>
      <c r="PRN275" s="12"/>
      <c r="PRO275" s="12"/>
      <c r="PRP275" s="88"/>
      <c r="PRQ275" s="88"/>
      <c r="PRR275" s="11"/>
      <c r="PRS275" s="11"/>
      <c r="PRT275" s="89"/>
      <c r="PRU275" s="87"/>
      <c r="PRV275" s="90"/>
      <c r="PRW275" s="91"/>
      <c r="PRX275" s="86"/>
      <c r="PRY275" s="87"/>
      <c r="PRZ275" s="87"/>
      <c r="PSA275" s="87"/>
      <c r="PSB275" s="87"/>
      <c r="PSC275" s="88"/>
      <c r="PSD275" s="12"/>
      <c r="PSE275" s="12"/>
      <c r="PSF275" s="88"/>
      <c r="PSG275" s="88"/>
      <c r="PSH275" s="11"/>
      <c r="PSI275" s="11"/>
      <c r="PSJ275" s="89"/>
      <c r="PSK275" s="87"/>
      <c r="PSL275" s="90"/>
      <c r="PSM275" s="91"/>
      <c r="PSN275" s="86"/>
      <c r="PSO275" s="87"/>
      <c r="PSP275" s="87"/>
      <c r="PSQ275" s="87"/>
      <c r="PSR275" s="87"/>
      <c r="PSS275" s="88"/>
      <c r="PST275" s="12"/>
      <c r="PSU275" s="12"/>
      <c r="PSV275" s="88"/>
      <c r="PSW275" s="88"/>
      <c r="PSX275" s="11"/>
      <c r="PSY275" s="11"/>
      <c r="PSZ275" s="89"/>
      <c r="PTA275" s="87"/>
      <c r="PTB275" s="90"/>
      <c r="PTC275" s="91"/>
      <c r="PTD275" s="86"/>
      <c r="PTE275" s="87"/>
      <c r="PTF275" s="87"/>
      <c r="PTG275" s="87"/>
      <c r="PTH275" s="87"/>
      <c r="PTI275" s="88"/>
      <c r="PTJ275" s="12"/>
      <c r="PTK275" s="12"/>
      <c r="PTL275" s="88"/>
      <c r="PTM275" s="88"/>
      <c r="PTN275" s="11"/>
      <c r="PTO275" s="11"/>
      <c r="PTP275" s="89"/>
      <c r="PTQ275" s="87"/>
      <c r="PTR275" s="90"/>
      <c r="PTS275" s="91"/>
      <c r="PTT275" s="86"/>
      <c r="PTU275" s="87"/>
      <c r="PTV275" s="87"/>
      <c r="PTW275" s="87"/>
      <c r="PTX275" s="87"/>
      <c r="PTY275" s="88"/>
      <c r="PTZ275" s="12"/>
      <c r="PUA275" s="12"/>
      <c r="PUB275" s="88"/>
      <c r="PUC275" s="88"/>
      <c r="PUD275" s="11"/>
      <c r="PUE275" s="11"/>
      <c r="PUF275" s="89"/>
      <c r="PUG275" s="87"/>
      <c r="PUH275" s="90"/>
      <c r="PUI275" s="91"/>
      <c r="PUJ275" s="86"/>
      <c r="PUK275" s="87"/>
      <c r="PUL275" s="87"/>
      <c r="PUM275" s="87"/>
      <c r="PUN275" s="87"/>
      <c r="PUO275" s="88"/>
      <c r="PUP275" s="12"/>
      <c r="PUQ275" s="12"/>
      <c r="PUR275" s="88"/>
      <c r="PUS275" s="88"/>
      <c r="PUT275" s="11"/>
      <c r="PUU275" s="11"/>
      <c r="PUV275" s="89"/>
      <c r="PUW275" s="87"/>
      <c r="PUX275" s="90"/>
      <c r="PUY275" s="91"/>
      <c r="PUZ275" s="86"/>
      <c r="PVA275" s="87"/>
      <c r="PVB275" s="87"/>
      <c r="PVC275" s="87"/>
      <c r="PVD275" s="87"/>
      <c r="PVE275" s="88"/>
      <c r="PVF275" s="12"/>
      <c r="PVG275" s="12"/>
      <c r="PVH275" s="88"/>
      <c r="PVI275" s="88"/>
      <c r="PVJ275" s="11"/>
      <c r="PVK275" s="11"/>
      <c r="PVL275" s="89"/>
      <c r="PVM275" s="87"/>
      <c r="PVN275" s="90"/>
      <c r="PVO275" s="91"/>
      <c r="PVP275" s="86"/>
      <c r="PVQ275" s="87"/>
      <c r="PVR275" s="87"/>
      <c r="PVS275" s="87"/>
      <c r="PVT275" s="87"/>
      <c r="PVU275" s="88"/>
      <c r="PVV275" s="12"/>
      <c r="PVW275" s="12"/>
      <c r="PVX275" s="88"/>
      <c r="PVY275" s="88"/>
      <c r="PVZ275" s="11"/>
      <c r="PWA275" s="11"/>
      <c r="PWB275" s="89"/>
      <c r="PWC275" s="87"/>
      <c r="PWD275" s="90"/>
      <c r="PWE275" s="91"/>
      <c r="PWF275" s="86"/>
      <c r="PWG275" s="87"/>
      <c r="PWH275" s="87"/>
      <c r="PWI275" s="87"/>
      <c r="PWJ275" s="87"/>
      <c r="PWK275" s="88"/>
      <c r="PWL275" s="12"/>
      <c r="PWM275" s="12"/>
      <c r="PWN275" s="88"/>
      <c r="PWO275" s="88"/>
      <c r="PWP275" s="11"/>
      <c r="PWQ275" s="11"/>
      <c r="PWR275" s="89"/>
      <c r="PWS275" s="87"/>
      <c r="PWT275" s="90"/>
      <c r="PWU275" s="91"/>
      <c r="PWV275" s="86"/>
      <c r="PWW275" s="87"/>
      <c r="PWX275" s="87"/>
      <c r="PWY275" s="87"/>
      <c r="PWZ275" s="87"/>
      <c r="PXA275" s="88"/>
      <c r="PXB275" s="12"/>
      <c r="PXC275" s="12"/>
      <c r="PXD275" s="88"/>
      <c r="PXE275" s="88"/>
      <c r="PXF275" s="11"/>
      <c r="PXG275" s="11"/>
      <c r="PXH275" s="89"/>
      <c r="PXI275" s="87"/>
      <c r="PXJ275" s="90"/>
      <c r="PXK275" s="91"/>
      <c r="PXL275" s="86"/>
      <c r="PXM275" s="87"/>
      <c r="PXN275" s="87"/>
      <c r="PXO275" s="87"/>
      <c r="PXP275" s="87"/>
      <c r="PXQ275" s="88"/>
      <c r="PXR275" s="12"/>
      <c r="PXS275" s="12"/>
      <c r="PXT275" s="88"/>
      <c r="PXU275" s="88"/>
      <c r="PXV275" s="11"/>
      <c r="PXW275" s="11"/>
      <c r="PXX275" s="89"/>
      <c r="PXY275" s="87"/>
      <c r="PXZ275" s="90"/>
      <c r="PYA275" s="91"/>
      <c r="PYB275" s="86"/>
      <c r="PYC275" s="87"/>
      <c r="PYD275" s="87"/>
      <c r="PYE275" s="87"/>
      <c r="PYF275" s="87"/>
      <c r="PYG275" s="88"/>
      <c r="PYH275" s="12"/>
      <c r="PYI275" s="12"/>
      <c r="PYJ275" s="88"/>
      <c r="PYK275" s="88"/>
      <c r="PYL275" s="11"/>
      <c r="PYM275" s="11"/>
      <c r="PYN275" s="89"/>
      <c r="PYO275" s="87"/>
      <c r="PYP275" s="90"/>
      <c r="PYQ275" s="91"/>
      <c r="PYR275" s="86"/>
      <c r="PYS275" s="87"/>
      <c r="PYT275" s="87"/>
      <c r="PYU275" s="87"/>
      <c r="PYV275" s="87"/>
      <c r="PYW275" s="88"/>
      <c r="PYX275" s="12"/>
      <c r="PYY275" s="12"/>
      <c r="PYZ275" s="88"/>
      <c r="PZA275" s="88"/>
      <c r="PZB275" s="11"/>
      <c r="PZC275" s="11"/>
      <c r="PZD275" s="89"/>
      <c r="PZE275" s="87"/>
      <c r="PZF275" s="90"/>
      <c r="PZG275" s="91"/>
      <c r="PZH275" s="86"/>
      <c r="PZI275" s="87"/>
      <c r="PZJ275" s="87"/>
      <c r="PZK275" s="87"/>
      <c r="PZL275" s="87"/>
      <c r="PZM275" s="88"/>
      <c r="PZN275" s="12"/>
      <c r="PZO275" s="12"/>
      <c r="PZP275" s="88"/>
      <c r="PZQ275" s="88"/>
      <c r="PZR275" s="11"/>
      <c r="PZS275" s="11"/>
      <c r="PZT275" s="89"/>
      <c r="PZU275" s="87"/>
      <c r="PZV275" s="90"/>
      <c r="PZW275" s="91"/>
      <c r="PZX275" s="86"/>
      <c r="PZY275" s="87"/>
      <c r="PZZ275" s="87"/>
      <c r="QAA275" s="87"/>
      <c r="QAB275" s="87"/>
      <c r="QAC275" s="88"/>
      <c r="QAD275" s="12"/>
      <c r="QAE275" s="12"/>
      <c r="QAF275" s="88"/>
      <c r="QAG275" s="88"/>
      <c r="QAH275" s="11"/>
      <c r="QAI275" s="11"/>
      <c r="QAJ275" s="89"/>
      <c r="QAK275" s="87"/>
      <c r="QAL275" s="90"/>
      <c r="QAM275" s="91"/>
      <c r="QAN275" s="86"/>
      <c r="QAO275" s="87"/>
      <c r="QAP275" s="87"/>
      <c r="QAQ275" s="87"/>
      <c r="QAR275" s="87"/>
      <c r="QAS275" s="88"/>
      <c r="QAT275" s="12"/>
      <c r="QAU275" s="12"/>
      <c r="QAV275" s="88"/>
      <c r="QAW275" s="88"/>
      <c r="QAX275" s="11"/>
      <c r="QAY275" s="11"/>
      <c r="QAZ275" s="89"/>
      <c r="QBA275" s="87"/>
      <c r="QBB275" s="90"/>
      <c r="QBC275" s="91"/>
      <c r="QBD275" s="86"/>
      <c r="QBE275" s="87"/>
      <c r="QBF275" s="87"/>
      <c r="QBG275" s="87"/>
      <c r="QBH275" s="87"/>
      <c r="QBI275" s="88"/>
      <c r="QBJ275" s="12"/>
      <c r="QBK275" s="12"/>
      <c r="QBL275" s="88"/>
      <c r="QBM275" s="88"/>
      <c r="QBN275" s="11"/>
      <c r="QBO275" s="11"/>
      <c r="QBP275" s="89"/>
      <c r="QBQ275" s="87"/>
      <c r="QBR275" s="90"/>
      <c r="QBS275" s="91"/>
      <c r="QBT275" s="86"/>
      <c r="QBU275" s="87"/>
      <c r="QBV275" s="87"/>
      <c r="QBW275" s="87"/>
      <c r="QBX275" s="87"/>
      <c r="QBY275" s="88"/>
      <c r="QBZ275" s="12"/>
      <c r="QCA275" s="12"/>
      <c r="QCB275" s="88"/>
      <c r="QCC275" s="88"/>
      <c r="QCD275" s="11"/>
      <c r="QCE275" s="11"/>
      <c r="QCF275" s="89"/>
      <c r="QCG275" s="87"/>
      <c r="QCH275" s="90"/>
      <c r="QCI275" s="91"/>
      <c r="QCJ275" s="86"/>
      <c r="QCK275" s="87"/>
      <c r="QCL275" s="87"/>
      <c r="QCM275" s="87"/>
      <c r="QCN275" s="87"/>
      <c r="QCO275" s="88"/>
      <c r="QCP275" s="12"/>
      <c r="QCQ275" s="12"/>
      <c r="QCR275" s="88"/>
      <c r="QCS275" s="88"/>
      <c r="QCT275" s="11"/>
      <c r="QCU275" s="11"/>
      <c r="QCV275" s="89"/>
      <c r="QCW275" s="87"/>
      <c r="QCX275" s="90"/>
      <c r="QCY275" s="91"/>
      <c r="QCZ275" s="86"/>
      <c r="QDA275" s="87"/>
      <c r="QDB275" s="87"/>
      <c r="QDC275" s="87"/>
      <c r="QDD275" s="87"/>
      <c r="QDE275" s="88"/>
      <c r="QDF275" s="12"/>
      <c r="QDG275" s="12"/>
      <c r="QDH275" s="88"/>
      <c r="QDI275" s="88"/>
      <c r="QDJ275" s="11"/>
      <c r="QDK275" s="11"/>
      <c r="QDL275" s="89"/>
      <c r="QDM275" s="87"/>
      <c r="QDN275" s="90"/>
      <c r="QDO275" s="91"/>
      <c r="QDP275" s="86"/>
      <c r="QDQ275" s="87"/>
      <c r="QDR275" s="87"/>
      <c r="QDS275" s="87"/>
      <c r="QDT275" s="87"/>
      <c r="QDU275" s="88"/>
      <c r="QDV275" s="12"/>
      <c r="QDW275" s="12"/>
      <c r="QDX275" s="88"/>
      <c r="QDY275" s="88"/>
      <c r="QDZ275" s="11"/>
      <c r="QEA275" s="11"/>
      <c r="QEB275" s="89"/>
      <c r="QEC275" s="87"/>
      <c r="QED275" s="90"/>
      <c r="QEE275" s="91"/>
      <c r="QEF275" s="86"/>
      <c r="QEG275" s="87"/>
      <c r="QEH275" s="87"/>
      <c r="QEI275" s="87"/>
      <c r="QEJ275" s="87"/>
      <c r="QEK275" s="88"/>
      <c r="QEL275" s="12"/>
      <c r="QEM275" s="12"/>
      <c r="QEN275" s="88"/>
      <c r="QEO275" s="88"/>
      <c r="QEP275" s="11"/>
      <c r="QEQ275" s="11"/>
      <c r="QER275" s="89"/>
      <c r="QES275" s="87"/>
      <c r="QET275" s="90"/>
      <c r="QEU275" s="91"/>
      <c r="QEV275" s="86"/>
      <c r="QEW275" s="87"/>
      <c r="QEX275" s="87"/>
      <c r="QEY275" s="87"/>
      <c r="QEZ275" s="87"/>
      <c r="QFA275" s="88"/>
      <c r="QFB275" s="12"/>
      <c r="QFC275" s="12"/>
      <c r="QFD275" s="88"/>
      <c r="QFE275" s="88"/>
      <c r="QFF275" s="11"/>
      <c r="QFG275" s="11"/>
      <c r="QFH275" s="89"/>
      <c r="QFI275" s="87"/>
      <c r="QFJ275" s="90"/>
      <c r="QFK275" s="91"/>
      <c r="QFL275" s="86"/>
      <c r="QFM275" s="87"/>
      <c r="QFN275" s="87"/>
      <c r="QFO275" s="87"/>
      <c r="QFP275" s="87"/>
      <c r="QFQ275" s="88"/>
      <c r="QFR275" s="12"/>
      <c r="QFS275" s="12"/>
      <c r="QFT275" s="88"/>
      <c r="QFU275" s="88"/>
      <c r="QFV275" s="11"/>
      <c r="QFW275" s="11"/>
      <c r="QFX275" s="89"/>
      <c r="QFY275" s="87"/>
      <c r="QFZ275" s="90"/>
      <c r="QGA275" s="91"/>
      <c r="QGB275" s="86"/>
      <c r="QGC275" s="87"/>
      <c r="QGD275" s="87"/>
      <c r="QGE275" s="87"/>
      <c r="QGF275" s="87"/>
      <c r="QGG275" s="88"/>
      <c r="QGH275" s="12"/>
      <c r="QGI275" s="12"/>
      <c r="QGJ275" s="88"/>
      <c r="QGK275" s="88"/>
      <c r="QGL275" s="11"/>
      <c r="QGM275" s="11"/>
      <c r="QGN275" s="89"/>
      <c r="QGO275" s="87"/>
      <c r="QGP275" s="90"/>
      <c r="QGQ275" s="91"/>
      <c r="QGR275" s="86"/>
      <c r="QGS275" s="87"/>
      <c r="QGT275" s="87"/>
      <c r="QGU275" s="87"/>
      <c r="QGV275" s="87"/>
      <c r="QGW275" s="88"/>
      <c r="QGX275" s="12"/>
      <c r="QGY275" s="12"/>
      <c r="QGZ275" s="88"/>
      <c r="QHA275" s="88"/>
      <c r="QHB275" s="11"/>
      <c r="QHC275" s="11"/>
      <c r="QHD275" s="89"/>
      <c r="QHE275" s="87"/>
      <c r="QHF275" s="90"/>
      <c r="QHG275" s="91"/>
      <c r="QHH275" s="86"/>
      <c r="QHI275" s="87"/>
      <c r="QHJ275" s="87"/>
      <c r="QHK275" s="87"/>
      <c r="QHL275" s="87"/>
      <c r="QHM275" s="88"/>
      <c r="QHN275" s="12"/>
      <c r="QHO275" s="12"/>
      <c r="QHP275" s="88"/>
      <c r="QHQ275" s="88"/>
      <c r="QHR275" s="11"/>
      <c r="QHS275" s="11"/>
      <c r="QHT275" s="89"/>
      <c r="QHU275" s="87"/>
      <c r="QHV275" s="90"/>
      <c r="QHW275" s="91"/>
      <c r="QHX275" s="86"/>
      <c r="QHY275" s="87"/>
      <c r="QHZ275" s="87"/>
      <c r="QIA275" s="87"/>
      <c r="QIB275" s="87"/>
      <c r="QIC275" s="88"/>
      <c r="QID275" s="12"/>
      <c r="QIE275" s="12"/>
      <c r="QIF275" s="88"/>
      <c r="QIG275" s="88"/>
      <c r="QIH275" s="11"/>
      <c r="QII275" s="11"/>
      <c r="QIJ275" s="89"/>
      <c r="QIK275" s="87"/>
      <c r="QIL275" s="90"/>
      <c r="QIM275" s="91"/>
      <c r="QIN275" s="86"/>
      <c r="QIO275" s="87"/>
      <c r="QIP275" s="87"/>
      <c r="QIQ275" s="87"/>
      <c r="QIR275" s="87"/>
      <c r="QIS275" s="88"/>
      <c r="QIT275" s="12"/>
      <c r="QIU275" s="12"/>
      <c r="QIV275" s="88"/>
      <c r="QIW275" s="88"/>
      <c r="QIX275" s="11"/>
      <c r="QIY275" s="11"/>
      <c r="QIZ275" s="89"/>
      <c r="QJA275" s="87"/>
      <c r="QJB275" s="90"/>
      <c r="QJC275" s="91"/>
      <c r="QJD275" s="86"/>
      <c r="QJE275" s="87"/>
      <c r="QJF275" s="87"/>
      <c r="QJG275" s="87"/>
      <c r="QJH275" s="87"/>
      <c r="QJI275" s="88"/>
      <c r="QJJ275" s="12"/>
      <c r="QJK275" s="12"/>
      <c r="QJL275" s="88"/>
      <c r="QJM275" s="88"/>
      <c r="QJN275" s="11"/>
      <c r="QJO275" s="11"/>
      <c r="QJP275" s="89"/>
      <c r="QJQ275" s="87"/>
      <c r="QJR275" s="90"/>
      <c r="QJS275" s="91"/>
      <c r="QJT275" s="86"/>
      <c r="QJU275" s="87"/>
      <c r="QJV275" s="87"/>
      <c r="QJW275" s="87"/>
      <c r="QJX275" s="87"/>
      <c r="QJY275" s="88"/>
      <c r="QJZ275" s="12"/>
      <c r="QKA275" s="12"/>
      <c r="QKB275" s="88"/>
      <c r="QKC275" s="88"/>
      <c r="QKD275" s="11"/>
      <c r="QKE275" s="11"/>
      <c r="QKF275" s="89"/>
      <c r="QKG275" s="87"/>
      <c r="QKH275" s="90"/>
      <c r="QKI275" s="91"/>
      <c r="QKJ275" s="86"/>
      <c r="QKK275" s="87"/>
      <c r="QKL275" s="87"/>
      <c r="QKM275" s="87"/>
      <c r="QKN275" s="87"/>
      <c r="QKO275" s="88"/>
      <c r="QKP275" s="12"/>
      <c r="QKQ275" s="12"/>
      <c r="QKR275" s="88"/>
      <c r="QKS275" s="88"/>
      <c r="QKT275" s="11"/>
      <c r="QKU275" s="11"/>
      <c r="QKV275" s="89"/>
      <c r="QKW275" s="87"/>
      <c r="QKX275" s="90"/>
      <c r="QKY275" s="91"/>
      <c r="QKZ275" s="86"/>
      <c r="QLA275" s="87"/>
      <c r="QLB275" s="87"/>
      <c r="QLC275" s="87"/>
      <c r="QLD275" s="87"/>
      <c r="QLE275" s="88"/>
      <c r="QLF275" s="12"/>
      <c r="QLG275" s="12"/>
      <c r="QLH275" s="88"/>
      <c r="QLI275" s="88"/>
      <c r="QLJ275" s="11"/>
      <c r="QLK275" s="11"/>
      <c r="QLL275" s="89"/>
      <c r="QLM275" s="87"/>
      <c r="QLN275" s="90"/>
      <c r="QLO275" s="91"/>
      <c r="QLP275" s="86"/>
      <c r="QLQ275" s="87"/>
      <c r="QLR275" s="87"/>
      <c r="QLS275" s="87"/>
      <c r="QLT275" s="87"/>
      <c r="QLU275" s="88"/>
      <c r="QLV275" s="12"/>
      <c r="QLW275" s="12"/>
      <c r="QLX275" s="88"/>
      <c r="QLY275" s="88"/>
      <c r="QLZ275" s="11"/>
      <c r="QMA275" s="11"/>
      <c r="QMB275" s="89"/>
      <c r="QMC275" s="87"/>
      <c r="QMD275" s="90"/>
      <c r="QME275" s="91"/>
      <c r="QMF275" s="86"/>
      <c r="QMG275" s="87"/>
      <c r="QMH275" s="87"/>
      <c r="QMI275" s="87"/>
      <c r="QMJ275" s="87"/>
      <c r="QMK275" s="88"/>
      <c r="QML275" s="12"/>
      <c r="QMM275" s="12"/>
      <c r="QMN275" s="88"/>
      <c r="QMO275" s="88"/>
      <c r="QMP275" s="11"/>
      <c r="QMQ275" s="11"/>
      <c r="QMR275" s="89"/>
      <c r="QMS275" s="87"/>
      <c r="QMT275" s="90"/>
      <c r="QMU275" s="91"/>
      <c r="QMV275" s="86"/>
      <c r="QMW275" s="87"/>
      <c r="QMX275" s="87"/>
      <c r="QMY275" s="87"/>
      <c r="QMZ275" s="87"/>
      <c r="QNA275" s="88"/>
      <c r="QNB275" s="12"/>
      <c r="QNC275" s="12"/>
      <c r="QND275" s="88"/>
      <c r="QNE275" s="88"/>
      <c r="QNF275" s="11"/>
      <c r="QNG275" s="11"/>
      <c r="QNH275" s="89"/>
      <c r="QNI275" s="87"/>
      <c r="QNJ275" s="90"/>
      <c r="QNK275" s="91"/>
      <c r="QNL275" s="86"/>
      <c r="QNM275" s="87"/>
      <c r="QNN275" s="87"/>
      <c r="QNO275" s="87"/>
      <c r="QNP275" s="87"/>
      <c r="QNQ275" s="88"/>
      <c r="QNR275" s="12"/>
      <c r="QNS275" s="12"/>
      <c r="QNT275" s="88"/>
      <c r="QNU275" s="88"/>
      <c r="QNV275" s="11"/>
      <c r="QNW275" s="11"/>
      <c r="QNX275" s="89"/>
      <c r="QNY275" s="87"/>
      <c r="QNZ275" s="90"/>
      <c r="QOA275" s="91"/>
      <c r="QOB275" s="86"/>
      <c r="QOC275" s="87"/>
      <c r="QOD275" s="87"/>
      <c r="QOE275" s="87"/>
      <c r="QOF275" s="87"/>
      <c r="QOG275" s="88"/>
      <c r="QOH275" s="12"/>
      <c r="QOI275" s="12"/>
      <c r="QOJ275" s="88"/>
      <c r="QOK275" s="88"/>
      <c r="QOL275" s="11"/>
      <c r="QOM275" s="11"/>
      <c r="QON275" s="89"/>
      <c r="QOO275" s="87"/>
      <c r="QOP275" s="90"/>
      <c r="QOQ275" s="91"/>
      <c r="QOR275" s="86"/>
      <c r="QOS275" s="87"/>
      <c r="QOT275" s="87"/>
      <c r="QOU275" s="87"/>
      <c r="QOV275" s="87"/>
      <c r="QOW275" s="88"/>
      <c r="QOX275" s="12"/>
      <c r="QOY275" s="12"/>
      <c r="QOZ275" s="88"/>
      <c r="QPA275" s="88"/>
      <c r="QPB275" s="11"/>
      <c r="QPC275" s="11"/>
      <c r="QPD275" s="89"/>
      <c r="QPE275" s="87"/>
      <c r="QPF275" s="90"/>
      <c r="QPG275" s="91"/>
      <c r="QPH275" s="86"/>
      <c r="QPI275" s="87"/>
      <c r="QPJ275" s="87"/>
      <c r="QPK275" s="87"/>
      <c r="QPL275" s="87"/>
      <c r="QPM275" s="88"/>
      <c r="QPN275" s="12"/>
      <c r="QPO275" s="12"/>
      <c r="QPP275" s="88"/>
      <c r="QPQ275" s="88"/>
      <c r="QPR275" s="11"/>
      <c r="QPS275" s="11"/>
      <c r="QPT275" s="89"/>
      <c r="QPU275" s="87"/>
      <c r="QPV275" s="90"/>
      <c r="QPW275" s="91"/>
      <c r="QPX275" s="86"/>
      <c r="QPY275" s="87"/>
      <c r="QPZ275" s="87"/>
      <c r="QQA275" s="87"/>
      <c r="QQB275" s="87"/>
      <c r="QQC275" s="88"/>
      <c r="QQD275" s="12"/>
      <c r="QQE275" s="12"/>
      <c r="QQF275" s="88"/>
      <c r="QQG275" s="88"/>
      <c r="QQH275" s="11"/>
      <c r="QQI275" s="11"/>
      <c r="QQJ275" s="89"/>
      <c r="QQK275" s="87"/>
      <c r="QQL275" s="90"/>
      <c r="QQM275" s="91"/>
      <c r="QQN275" s="86"/>
      <c r="QQO275" s="87"/>
      <c r="QQP275" s="87"/>
      <c r="QQQ275" s="87"/>
      <c r="QQR275" s="87"/>
      <c r="QQS275" s="88"/>
      <c r="QQT275" s="12"/>
      <c r="QQU275" s="12"/>
      <c r="QQV275" s="88"/>
      <c r="QQW275" s="88"/>
      <c r="QQX275" s="11"/>
      <c r="QQY275" s="11"/>
      <c r="QQZ275" s="89"/>
      <c r="QRA275" s="87"/>
      <c r="QRB275" s="90"/>
      <c r="QRC275" s="91"/>
      <c r="QRD275" s="86"/>
      <c r="QRE275" s="87"/>
      <c r="QRF275" s="87"/>
      <c r="QRG275" s="87"/>
      <c r="QRH275" s="87"/>
      <c r="QRI275" s="88"/>
      <c r="QRJ275" s="12"/>
      <c r="QRK275" s="12"/>
      <c r="QRL275" s="88"/>
      <c r="QRM275" s="88"/>
      <c r="QRN275" s="11"/>
      <c r="QRO275" s="11"/>
      <c r="QRP275" s="89"/>
      <c r="QRQ275" s="87"/>
      <c r="QRR275" s="90"/>
      <c r="QRS275" s="91"/>
      <c r="QRT275" s="86"/>
      <c r="QRU275" s="87"/>
      <c r="QRV275" s="87"/>
      <c r="QRW275" s="87"/>
      <c r="QRX275" s="87"/>
      <c r="QRY275" s="88"/>
      <c r="QRZ275" s="12"/>
      <c r="QSA275" s="12"/>
      <c r="QSB275" s="88"/>
      <c r="QSC275" s="88"/>
      <c r="QSD275" s="11"/>
      <c r="QSE275" s="11"/>
      <c r="QSF275" s="89"/>
      <c r="QSG275" s="87"/>
      <c r="QSH275" s="90"/>
      <c r="QSI275" s="91"/>
      <c r="QSJ275" s="86"/>
      <c r="QSK275" s="87"/>
      <c r="QSL275" s="87"/>
      <c r="QSM275" s="87"/>
      <c r="QSN275" s="87"/>
      <c r="QSO275" s="88"/>
      <c r="QSP275" s="12"/>
      <c r="QSQ275" s="12"/>
      <c r="QSR275" s="88"/>
      <c r="QSS275" s="88"/>
      <c r="QST275" s="11"/>
      <c r="QSU275" s="11"/>
      <c r="QSV275" s="89"/>
      <c r="QSW275" s="87"/>
      <c r="QSX275" s="90"/>
      <c r="QSY275" s="91"/>
      <c r="QSZ275" s="86"/>
      <c r="QTA275" s="87"/>
      <c r="QTB275" s="87"/>
      <c r="QTC275" s="87"/>
      <c r="QTD275" s="87"/>
      <c r="QTE275" s="88"/>
      <c r="QTF275" s="12"/>
      <c r="QTG275" s="12"/>
      <c r="QTH275" s="88"/>
      <c r="QTI275" s="88"/>
      <c r="QTJ275" s="11"/>
      <c r="QTK275" s="11"/>
      <c r="QTL275" s="89"/>
      <c r="QTM275" s="87"/>
      <c r="QTN275" s="90"/>
      <c r="QTO275" s="91"/>
      <c r="QTP275" s="86"/>
      <c r="QTQ275" s="87"/>
      <c r="QTR275" s="87"/>
      <c r="QTS275" s="87"/>
      <c r="QTT275" s="87"/>
      <c r="QTU275" s="88"/>
      <c r="QTV275" s="12"/>
      <c r="QTW275" s="12"/>
      <c r="QTX275" s="88"/>
      <c r="QTY275" s="88"/>
      <c r="QTZ275" s="11"/>
      <c r="QUA275" s="11"/>
      <c r="QUB275" s="89"/>
      <c r="QUC275" s="87"/>
      <c r="QUD275" s="90"/>
      <c r="QUE275" s="91"/>
      <c r="QUF275" s="86"/>
      <c r="QUG275" s="87"/>
      <c r="QUH275" s="87"/>
      <c r="QUI275" s="87"/>
      <c r="QUJ275" s="87"/>
      <c r="QUK275" s="88"/>
      <c r="QUL275" s="12"/>
      <c r="QUM275" s="12"/>
      <c r="QUN275" s="88"/>
      <c r="QUO275" s="88"/>
      <c r="QUP275" s="11"/>
      <c r="QUQ275" s="11"/>
      <c r="QUR275" s="89"/>
      <c r="QUS275" s="87"/>
      <c r="QUT275" s="90"/>
      <c r="QUU275" s="91"/>
      <c r="QUV275" s="86"/>
      <c r="QUW275" s="87"/>
      <c r="QUX275" s="87"/>
      <c r="QUY275" s="87"/>
      <c r="QUZ275" s="87"/>
      <c r="QVA275" s="88"/>
      <c r="QVB275" s="12"/>
      <c r="QVC275" s="12"/>
      <c r="QVD275" s="88"/>
      <c r="QVE275" s="88"/>
      <c r="QVF275" s="11"/>
      <c r="QVG275" s="11"/>
      <c r="QVH275" s="89"/>
      <c r="QVI275" s="87"/>
      <c r="QVJ275" s="90"/>
      <c r="QVK275" s="91"/>
      <c r="QVL275" s="86"/>
      <c r="QVM275" s="87"/>
      <c r="QVN275" s="87"/>
      <c r="QVO275" s="87"/>
      <c r="QVP275" s="87"/>
      <c r="QVQ275" s="88"/>
      <c r="QVR275" s="12"/>
      <c r="QVS275" s="12"/>
      <c r="QVT275" s="88"/>
      <c r="QVU275" s="88"/>
      <c r="QVV275" s="11"/>
      <c r="QVW275" s="11"/>
      <c r="QVX275" s="89"/>
      <c r="QVY275" s="87"/>
      <c r="QVZ275" s="90"/>
      <c r="QWA275" s="91"/>
      <c r="QWB275" s="86"/>
      <c r="QWC275" s="87"/>
      <c r="QWD275" s="87"/>
      <c r="QWE275" s="87"/>
      <c r="QWF275" s="87"/>
      <c r="QWG275" s="88"/>
      <c r="QWH275" s="12"/>
      <c r="QWI275" s="12"/>
      <c r="QWJ275" s="88"/>
      <c r="QWK275" s="88"/>
      <c r="QWL275" s="11"/>
      <c r="QWM275" s="11"/>
      <c r="QWN275" s="89"/>
      <c r="QWO275" s="87"/>
      <c r="QWP275" s="90"/>
      <c r="QWQ275" s="91"/>
      <c r="QWR275" s="86"/>
      <c r="QWS275" s="87"/>
      <c r="QWT275" s="87"/>
      <c r="QWU275" s="87"/>
      <c r="QWV275" s="87"/>
      <c r="QWW275" s="88"/>
      <c r="QWX275" s="12"/>
      <c r="QWY275" s="12"/>
      <c r="QWZ275" s="88"/>
      <c r="QXA275" s="88"/>
      <c r="QXB275" s="11"/>
      <c r="QXC275" s="11"/>
      <c r="QXD275" s="89"/>
      <c r="QXE275" s="87"/>
      <c r="QXF275" s="90"/>
      <c r="QXG275" s="91"/>
      <c r="QXH275" s="86"/>
      <c r="QXI275" s="87"/>
      <c r="QXJ275" s="87"/>
      <c r="QXK275" s="87"/>
      <c r="QXL275" s="87"/>
      <c r="QXM275" s="88"/>
      <c r="QXN275" s="12"/>
      <c r="QXO275" s="12"/>
      <c r="QXP275" s="88"/>
      <c r="QXQ275" s="88"/>
      <c r="QXR275" s="11"/>
      <c r="QXS275" s="11"/>
      <c r="QXT275" s="89"/>
      <c r="QXU275" s="87"/>
      <c r="QXV275" s="90"/>
      <c r="QXW275" s="91"/>
      <c r="QXX275" s="86"/>
      <c r="QXY275" s="87"/>
      <c r="QXZ275" s="87"/>
      <c r="QYA275" s="87"/>
      <c r="QYB275" s="87"/>
      <c r="QYC275" s="88"/>
      <c r="QYD275" s="12"/>
      <c r="QYE275" s="12"/>
      <c r="QYF275" s="88"/>
      <c r="QYG275" s="88"/>
      <c r="QYH275" s="11"/>
      <c r="QYI275" s="11"/>
      <c r="QYJ275" s="89"/>
      <c r="QYK275" s="87"/>
      <c r="QYL275" s="90"/>
      <c r="QYM275" s="91"/>
      <c r="QYN275" s="86"/>
      <c r="QYO275" s="87"/>
      <c r="QYP275" s="87"/>
      <c r="QYQ275" s="87"/>
      <c r="QYR275" s="87"/>
      <c r="QYS275" s="88"/>
      <c r="QYT275" s="12"/>
      <c r="QYU275" s="12"/>
      <c r="QYV275" s="88"/>
      <c r="QYW275" s="88"/>
      <c r="QYX275" s="11"/>
      <c r="QYY275" s="11"/>
      <c r="QYZ275" s="89"/>
      <c r="QZA275" s="87"/>
      <c r="QZB275" s="90"/>
      <c r="QZC275" s="91"/>
      <c r="QZD275" s="86"/>
      <c r="QZE275" s="87"/>
      <c r="QZF275" s="87"/>
      <c r="QZG275" s="87"/>
      <c r="QZH275" s="87"/>
      <c r="QZI275" s="88"/>
      <c r="QZJ275" s="12"/>
      <c r="QZK275" s="12"/>
      <c r="QZL275" s="88"/>
      <c r="QZM275" s="88"/>
      <c r="QZN275" s="11"/>
      <c r="QZO275" s="11"/>
      <c r="QZP275" s="89"/>
      <c r="QZQ275" s="87"/>
      <c r="QZR275" s="90"/>
      <c r="QZS275" s="91"/>
      <c r="QZT275" s="86"/>
      <c r="QZU275" s="87"/>
      <c r="QZV275" s="87"/>
      <c r="QZW275" s="87"/>
      <c r="QZX275" s="87"/>
      <c r="QZY275" s="88"/>
      <c r="QZZ275" s="12"/>
      <c r="RAA275" s="12"/>
      <c r="RAB275" s="88"/>
      <c r="RAC275" s="88"/>
      <c r="RAD275" s="11"/>
      <c r="RAE275" s="11"/>
      <c r="RAF275" s="89"/>
      <c r="RAG275" s="87"/>
      <c r="RAH275" s="90"/>
      <c r="RAI275" s="91"/>
      <c r="RAJ275" s="86"/>
      <c r="RAK275" s="87"/>
      <c r="RAL275" s="87"/>
      <c r="RAM275" s="87"/>
      <c r="RAN275" s="87"/>
      <c r="RAO275" s="88"/>
      <c r="RAP275" s="12"/>
      <c r="RAQ275" s="12"/>
      <c r="RAR275" s="88"/>
      <c r="RAS275" s="88"/>
      <c r="RAT275" s="11"/>
      <c r="RAU275" s="11"/>
      <c r="RAV275" s="89"/>
      <c r="RAW275" s="87"/>
      <c r="RAX275" s="90"/>
      <c r="RAY275" s="91"/>
      <c r="RAZ275" s="86"/>
      <c r="RBA275" s="87"/>
      <c r="RBB275" s="87"/>
      <c r="RBC275" s="87"/>
      <c r="RBD275" s="87"/>
      <c r="RBE275" s="88"/>
      <c r="RBF275" s="12"/>
      <c r="RBG275" s="12"/>
      <c r="RBH275" s="88"/>
      <c r="RBI275" s="88"/>
      <c r="RBJ275" s="11"/>
      <c r="RBK275" s="11"/>
      <c r="RBL275" s="89"/>
      <c r="RBM275" s="87"/>
      <c r="RBN275" s="90"/>
      <c r="RBO275" s="91"/>
      <c r="RBP275" s="86"/>
      <c r="RBQ275" s="87"/>
      <c r="RBR275" s="87"/>
      <c r="RBS275" s="87"/>
      <c r="RBT275" s="87"/>
      <c r="RBU275" s="88"/>
      <c r="RBV275" s="12"/>
      <c r="RBW275" s="12"/>
      <c r="RBX275" s="88"/>
      <c r="RBY275" s="88"/>
      <c r="RBZ275" s="11"/>
      <c r="RCA275" s="11"/>
      <c r="RCB275" s="89"/>
      <c r="RCC275" s="87"/>
      <c r="RCD275" s="90"/>
      <c r="RCE275" s="91"/>
      <c r="RCF275" s="86"/>
      <c r="RCG275" s="87"/>
      <c r="RCH275" s="87"/>
      <c r="RCI275" s="87"/>
      <c r="RCJ275" s="87"/>
      <c r="RCK275" s="88"/>
      <c r="RCL275" s="12"/>
      <c r="RCM275" s="12"/>
      <c r="RCN275" s="88"/>
      <c r="RCO275" s="88"/>
      <c r="RCP275" s="11"/>
      <c r="RCQ275" s="11"/>
      <c r="RCR275" s="89"/>
      <c r="RCS275" s="87"/>
      <c r="RCT275" s="90"/>
      <c r="RCU275" s="91"/>
      <c r="RCV275" s="86"/>
      <c r="RCW275" s="87"/>
      <c r="RCX275" s="87"/>
      <c r="RCY275" s="87"/>
      <c r="RCZ275" s="87"/>
      <c r="RDA275" s="88"/>
      <c r="RDB275" s="12"/>
      <c r="RDC275" s="12"/>
      <c r="RDD275" s="88"/>
      <c r="RDE275" s="88"/>
      <c r="RDF275" s="11"/>
      <c r="RDG275" s="11"/>
      <c r="RDH275" s="89"/>
      <c r="RDI275" s="87"/>
      <c r="RDJ275" s="90"/>
      <c r="RDK275" s="91"/>
      <c r="RDL275" s="86"/>
      <c r="RDM275" s="87"/>
      <c r="RDN275" s="87"/>
      <c r="RDO275" s="87"/>
      <c r="RDP275" s="87"/>
      <c r="RDQ275" s="88"/>
      <c r="RDR275" s="12"/>
      <c r="RDS275" s="12"/>
      <c r="RDT275" s="88"/>
      <c r="RDU275" s="88"/>
      <c r="RDV275" s="11"/>
      <c r="RDW275" s="11"/>
      <c r="RDX275" s="89"/>
      <c r="RDY275" s="87"/>
      <c r="RDZ275" s="90"/>
      <c r="REA275" s="91"/>
      <c r="REB275" s="86"/>
      <c r="REC275" s="87"/>
      <c r="RED275" s="87"/>
      <c r="REE275" s="87"/>
      <c r="REF275" s="87"/>
      <c r="REG275" s="88"/>
      <c r="REH275" s="12"/>
      <c r="REI275" s="12"/>
      <c r="REJ275" s="88"/>
      <c r="REK275" s="88"/>
      <c r="REL275" s="11"/>
      <c r="REM275" s="11"/>
      <c r="REN275" s="89"/>
      <c r="REO275" s="87"/>
      <c r="REP275" s="90"/>
      <c r="REQ275" s="91"/>
      <c r="RER275" s="86"/>
      <c r="RES275" s="87"/>
      <c r="RET275" s="87"/>
      <c r="REU275" s="87"/>
      <c r="REV275" s="87"/>
      <c r="REW275" s="88"/>
      <c r="REX275" s="12"/>
      <c r="REY275" s="12"/>
      <c r="REZ275" s="88"/>
      <c r="RFA275" s="88"/>
      <c r="RFB275" s="11"/>
      <c r="RFC275" s="11"/>
      <c r="RFD275" s="89"/>
      <c r="RFE275" s="87"/>
      <c r="RFF275" s="90"/>
      <c r="RFG275" s="91"/>
      <c r="RFH275" s="86"/>
      <c r="RFI275" s="87"/>
      <c r="RFJ275" s="87"/>
      <c r="RFK275" s="87"/>
      <c r="RFL275" s="87"/>
      <c r="RFM275" s="88"/>
      <c r="RFN275" s="12"/>
      <c r="RFO275" s="12"/>
      <c r="RFP275" s="88"/>
      <c r="RFQ275" s="88"/>
      <c r="RFR275" s="11"/>
      <c r="RFS275" s="11"/>
      <c r="RFT275" s="89"/>
      <c r="RFU275" s="87"/>
      <c r="RFV275" s="90"/>
      <c r="RFW275" s="91"/>
      <c r="RFX275" s="86"/>
      <c r="RFY275" s="87"/>
      <c r="RFZ275" s="87"/>
      <c r="RGA275" s="87"/>
      <c r="RGB275" s="87"/>
      <c r="RGC275" s="88"/>
      <c r="RGD275" s="12"/>
      <c r="RGE275" s="12"/>
      <c r="RGF275" s="88"/>
      <c r="RGG275" s="88"/>
      <c r="RGH275" s="11"/>
      <c r="RGI275" s="11"/>
      <c r="RGJ275" s="89"/>
      <c r="RGK275" s="87"/>
      <c r="RGL275" s="90"/>
      <c r="RGM275" s="91"/>
      <c r="RGN275" s="86"/>
      <c r="RGO275" s="87"/>
      <c r="RGP275" s="87"/>
      <c r="RGQ275" s="87"/>
      <c r="RGR275" s="87"/>
      <c r="RGS275" s="88"/>
      <c r="RGT275" s="12"/>
      <c r="RGU275" s="12"/>
      <c r="RGV275" s="88"/>
      <c r="RGW275" s="88"/>
      <c r="RGX275" s="11"/>
      <c r="RGY275" s="11"/>
      <c r="RGZ275" s="89"/>
      <c r="RHA275" s="87"/>
      <c r="RHB275" s="90"/>
      <c r="RHC275" s="91"/>
      <c r="RHD275" s="86"/>
      <c r="RHE275" s="87"/>
      <c r="RHF275" s="87"/>
      <c r="RHG275" s="87"/>
      <c r="RHH275" s="87"/>
      <c r="RHI275" s="88"/>
      <c r="RHJ275" s="12"/>
      <c r="RHK275" s="12"/>
      <c r="RHL275" s="88"/>
      <c r="RHM275" s="88"/>
      <c r="RHN275" s="11"/>
      <c r="RHO275" s="11"/>
      <c r="RHP275" s="89"/>
      <c r="RHQ275" s="87"/>
      <c r="RHR275" s="90"/>
      <c r="RHS275" s="91"/>
      <c r="RHT275" s="86"/>
      <c r="RHU275" s="87"/>
      <c r="RHV275" s="87"/>
      <c r="RHW275" s="87"/>
      <c r="RHX275" s="87"/>
      <c r="RHY275" s="88"/>
      <c r="RHZ275" s="12"/>
      <c r="RIA275" s="12"/>
      <c r="RIB275" s="88"/>
      <c r="RIC275" s="88"/>
      <c r="RID275" s="11"/>
      <c r="RIE275" s="11"/>
      <c r="RIF275" s="89"/>
      <c r="RIG275" s="87"/>
      <c r="RIH275" s="90"/>
      <c r="RII275" s="91"/>
      <c r="RIJ275" s="86"/>
      <c r="RIK275" s="87"/>
      <c r="RIL275" s="87"/>
      <c r="RIM275" s="87"/>
      <c r="RIN275" s="87"/>
      <c r="RIO275" s="88"/>
      <c r="RIP275" s="12"/>
      <c r="RIQ275" s="12"/>
      <c r="RIR275" s="88"/>
      <c r="RIS275" s="88"/>
      <c r="RIT275" s="11"/>
      <c r="RIU275" s="11"/>
      <c r="RIV275" s="89"/>
      <c r="RIW275" s="87"/>
      <c r="RIX275" s="90"/>
      <c r="RIY275" s="91"/>
      <c r="RIZ275" s="86"/>
      <c r="RJA275" s="87"/>
      <c r="RJB275" s="87"/>
      <c r="RJC275" s="87"/>
      <c r="RJD275" s="87"/>
      <c r="RJE275" s="88"/>
      <c r="RJF275" s="12"/>
      <c r="RJG275" s="12"/>
      <c r="RJH275" s="88"/>
      <c r="RJI275" s="88"/>
      <c r="RJJ275" s="11"/>
      <c r="RJK275" s="11"/>
      <c r="RJL275" s="89"/>
      <c r="RJM275" s="87"/>
      <c r="RJN275" s="90"/>
      <c r="RJO275" s="91"/>
      <c r="RJP275" s="86"/>
      <c r="RJQ275" s="87"/>
      <c r="RJR275" s="87"/>
      <c r="RJS275" s="87"/>
      <c r="RJT275" s="87"/>
      <c r="RJU275" s="88"/>
      <c r="RJV275" s="12"/>
      <c r="RJW275" s="12"/>
      <c r="RJX275" s="88"/>
      <c r="RJY275" s="88"/>
      <c r="RJZ275" s="11"/>
      <c r="RKA275" s="11"/>
      <c r="RKB275" s="89"/>
      <c r="RKC275" s="87"/>
      <c r="RKD275" s="90"/>
      <c r="RKE275" s="91"/>
      <c r="RKF275" s="86"/>
      <c r="RKG275" s="87"/>
      <c r="RKH275" s="87"/>
      <c r="RKI275" s="87"/>
      <c r="RKJ275" s="87"/>
      <c r="RKK275" s="88"/>
      <c r="RKL275" s="12"/>
      <c r="RKM275" s="12"/>
      <c r="RKN275" s="88"/>
      <c r="RKO275" s="88"/>
      <c r="RKP275" s="11"/>
      <c r="RKQ275" s="11"/>
      <c r="RKR275" s="89"/>
      <c r="RKS275" s="87"/>
      <c r="RKT275" s="90"/>
      <c r="RKU275" s="91"/>
      <c r="RKV275" s="86"/>
      <c r="RKW275" s="87"/>
      <c r="RKX275" s="87"/>
      <c r="RKY275" s="87"/>
      <c r="RKZ275" s="87"/>
      <c r="RLA275" s="88"/>
      <c r="RLB275" s="12"/>
      <c r="RLC275" s="12"/>
      <c r="RLD275" s="88"/>
      <c r="RLE275" s="88"/>
      <c r="RLF275" s="11"/>
      <c r="RLG275" s="11"/>
      <c r="RLH275" s="89"/>
      <c r="RLI275" s="87"/>
      <c r="RLJ275" s="90"/>
      <c r="RLK275" s="91"/>
      <c r="RLL275" s="86"/>
      <c r="RLM275" s="87"/>
      <c r="RLN275" s="87"/>
      <c r="RLO275" s="87"/>
      <c r="RLP275" s="87"/>
      <c r="RLQ275" s="88"/>
      <c r="RLR275" s="12"/>
      <c r="RLS275" s="12"/>
      <c r="RLT275" s="88"/>
      <c r="RLU275" s="88"/>
      <c r="RLV275" s="11"/>
      <c r="RLW275" s="11"/>
      <c r="RLX275" s="89"/>
      <c r="RLY275" s="87"/>
      <c r="RLZ275" s="90"/>
      <c r="RMA275" s="91"/>
      <c r="RMB275" s="86"/>
      <c r="RMC275" s="87"/>
      <c r="RMD275" s="87"/>
      <c r="RME275" s="87"/>
      <c r="RMF275" s="87"/>
      <c r="RMG275" s="88"/>
      <c r="RMH275" s="12"/>
      <c r="RMI275" s="12"/>
      <c r="RMJ275" s="88"/>
      <c r="RMK275" s="88"/>
      <c r="RML275" s="11"/>
      <c r="RMM275" s="11"/>
      <c r="RMN275" s="89"/>
      <c r="RMO275" s="87"/>
      <c r="RMP275" s="90"/>
      <c r="RMQ275" s="91"/>
      <c r="RMR275" s="86"/>
      <c r="RMS275" s="87"/>
      <c r="RMT275" s="87"/>
      <c r="RMU275" s="87"/>
      <c r="RMV275" s="87"/>
      <c r="RMW275" s="88"/>
      <c r="RMX275" s="12"/>
      <c r="RMY275" s="12"/>
      <c r="RMZ275" s="88"/>
      <c r="RNA275" s="88"/>
      <c r="RNB275" s="11"/>
      <c r="RNC275" s="11"/>
      <c r="RND275" s="89"/>
      <c r="RNE275" s="87"/>
      <c r="RNF275" s="90"/>
      <c r="RNG275" s="91"/>
      <c r="RNH275" s="86"/>
      <c r="RNI275" s="87"/>
      <c r="RNJ275" s="87"/>
      <c r="RNK275" s="87"/>
      <c r="RNL275" s="87"/>
      <c r="RNM275" s="88"/>
      <c r="RNN275" s="12"/>
      <c r="RNO275" s="12"/>
      <c r="RNP275" s="88"/>
      <c r="RNQ275" s="88"/>
      <c r="RNR275" s="11"/>
      <c r="RNS275" s="11"/>
      <c r="RNT275" s="89"/>
      <c r="RNU275" s="87"/>
      <c r="RNV275" s="90"/>
      <c r="RNW275" s="91"/>
      <c r="RNX275" s="86"/>
      <c r="RNY275" s="87"/>
      <c r="RNZ275" s="87"/>
      <c r="ROA275" s="87"/>
      <c r="ROB275" s="87"/>
      <c r="ROC275" s="88"/>
      <c r="ROD275" s="12"/>
      <c r="ROE275" s="12"/>
      <c r="ROF275" s="88"/>
      <c r="ROG275" s="88"/>
      <c r="ROH275" s="11"/>
      <c r="ROI275" s="11"/>
      <c r="ROJ275" s="89"/>
      <c r="ROK275" s="87"/>
      <c r="ROL275" s="90"/>
      <c r="ROM275" s="91"/>
      <c r="RON275" s="86"/>
      <c r="ROO275" s="87"/>
      <c r="ROP275" s="87"/>
      <c r="ROQ275" s="87"/>
      <c r="ROR275" s="87"/>
      <c r="ROS275" s="88"/>
      <c r="ROT275" s="12"/>
      <c r="ROU275" s="12"/>
      <c r="ROV275" s="88"/>
      <c r="ROW275" s="88"/>
      <c r="ROX275" s="11"/>
      <c r="ROY275" s="11"/>
      <c r="ROZ275" s="89"/>
      <c r="RPA275" s="87"/>
      <c r="RPB275" s="90"/>
      <c r="RPC275" s="91"/>
      <c r="RPD275" s="86"/>
      <c r="RPE275" s="87"/>
      <c r="RPF275" s="87"/>
      <c r="RPG275" s="87"/>
      <c r="RPH275" s="87"/>
      <c r="RPI275" s="88"/>
      <c r="RPJ275" s="12"/>
      <c r="RPK275" s="12"/>
      <c r="RPL275" s="88"/>
      <c r="RPM275" s="88"/>
      <c r="RPN275" s="11"/>
      <c r="RPO275" s="11"/>
      <c r="RPP275" s="89"/>
      <c r="RPQ275" s="87"/>
      <c r="RPR275" s="90"/>
      <c r="RPS275" s="91"/>
      <c r="RPT275" s="86"/>
      <c r="RPU275" s="87"/>
      <c r="RPV275" s="87"/>
      <c r="RPW275" s="87"/>
      <c r="RPX275" s="87"/>
      <c r="RPY275" s="88"/>
      <c r="RPZ275" s="12"/>
      <c r="RQA275" s="12"/>
      <c r="RQB275" s="88"/>
      <c r="RQC275" s="88"/>
      <c r="RQD275" s="11"/>
      <c r="RQE275" s="11"/>
      <c r="RQF275" s="89"/>
      <c r="RQG275" s="87"/>
      <c r="RQH275" s="90"/>
      <c r="RQI275" s="91"/>
      <c r="RQJ275" s="86"/>
      <c r="RQK275" s="87"/>
      <c r="RQL275" s="87"/>
      <c r="RQM275" s="87"/>
      <c r="RQN275" s="87"/>
      <c r="RQO275" s="88"/>
      <c r="RQP275" s="12"/>
      <c r="RQQ275" s="12"/>
      <c r="RQR275" s="88"/>
      <c r="RQS275" s="88"/>
      <c r="RQT275" s="11"/>
      <c r="RQU275" s="11"/>
      <c r="RQV275" s="89"/>
      <c r="RQW275" s="87"/>
      <c r="RQX275" s="90"/>
      <c r="RQY275" s="91"/>
      <c r="RQZ275" s="86"/>
      <c r="RRA275" s="87"/>
      <c r="RRB275" s="87"/>
      <c r="RRC275" s="87"/>
      <c r="RRD275" s="87"/>
      <c r="RRE275" s="88"/>
      <c r="RRF275" s="12"/>
      <c r="RRG275" s="12"/>
      <c r="RRH275" s="88"/>
      <c r="RRI275" s="88"/>
      <c r="RRJ275" s="11"/>
      <c r="RRK275" s="11"/>
      <c r="RRL275" s="89"/>
      <c r="RRM275" s="87"/>
      <c r="RRN275" s="90"/>
      <c r="RRO275" s="91"/>
      <c r="RRP275" s="86"/>
      <c r="RRQ275" s="87"/>
      <c r="RRR275" s="87"/>
      <c r="RRS275" s="87"/>
      <c r="RRT275" s="87"/>
      <c r="RRU275" s="88"/>
      <c r="RRV275" s="12"/>
      <c r="RRW275" s="12"/>
      <c r="RRX275" s="88"/>
      <c r="RRY275" s="88"/>
      <c r="RRZ275" s="11"/>
      <c r="RSA275" s="11"/>
      <c r="RSB275" s="89"/>
      <c r="RSC275" s="87"/>
      <c r="RSD275" s="90"/>
      <c r="RSE275" s="91"/>
      <c r="RSF275" s="86"/>
      <c r="RSG275" s="87"/>
      <c r="RSH275" s="87"/>
      <c r="RSI275" s="87"/>
      <c r="RSJ275" s="87"/>
      <c r="RSK275" s="88"/>
      <c r="RSL275" s="12"/>
      <c r="RSM275" s="12"/>
      <c r="RSN275" s="88"/>
      <c r="RSO275" s="88"/>
      <c r="RSP275" s="11"/>
      <c r="RSQ275" s="11"/>
      <c r="RSR275" s="89"/>
      <c r="RSS275" s="87"/>
      <c r="RST275" s="90"/>
      <c r="RSU275" s="91"/>
      <c r="RSV275" s="86"/>
      <c r="RSW275" s="87"/>
      <c r="RSX275" s="87"/>
      <c r="RSY275" s="87"/>
      <c r="RSZ275" s="87"/>
      <c r="RTA275" s="88"/>
      <c r="RTB275" s="12"/>
      <c r="RTC275" s="12"/>
      <c r="RTD275" s="88"/>
      <c r="RTE275" s="88"/>
      <c r="RTF275" s="11"/>
      <c r="RTG275" s="11"/>
      <c r="RTH275" s="89"/>
      <c r="RTI275" s="87"/>
      <c r="RTJ275" s="90"/>
      <c r="RTK275" s="91"/>
      <c r="RTL275" s="86"/>
      <c r="RTM275" s="87"/>
      <c r="RTN275" s="87"/>
      <c r="RTO275" s="87"/>
      <c r="RTP275" s="87"/>
      <c r="RTQ275" s="88"/>
      <c r="RTR275" s="12"/>
      <c r="RTS275" s="12"/>
      <c r="RTT275" s="88"/>
      <c r="RTU275" s="88"/>
      <c r="RTV275" s="11"/>
      <c r="RTW275" s="11"/>
      <c r="RTX275" s="89"/>
      <c r="RTY275" s="87"/>
      <c r="RTZ275" s="90"/>
      <c r="RUA275" s="91"/>
      <c r="RUB275" s="86"/>
      <c r="RUC275" s="87"/>
      <c r="RUD275" s="87"/>
      <c r="RUE275" s="87"/>
      <c r="RUF275" s="87"/>
      <c r="RUG275" s="88"/>
      <c r="RUH275" s="12"/>
      <c r="RUI275" s="12"/>
      <c r="RUJ275" s="88"/>
      <c r="RUK275" s="88"/>
      <c r="RUL275" s="11"/>
      <c r="RUM275" s="11"/>
      <c r="RUN275" s="89"/>
      <c r="RUO275" s="87"/>
      <c r="RUP275" s="90"/>
      <c r="RUQ275" s="91"/>
      <c r="RUR275" s="86"/>
      <c r="RUS275" s="87"/>
      <c r="RUT275" s="87"/>
      <c r="RUU275" s="87"/>
      <c r="RUV275" s="87"/>
      <c r="RUW275" s="88"/>
      <c r="RUX275" s="12"/>
      <c r="RUY275" s="12"/>
      <c r="RUZ275" s="88"/>
      <c r="RVA275" s="88"/>
      <c r="RVB275" s="11"/>
      <c r="RVC275" s="11"/>
      <c r="RVD275" s="89"/>
      <c r="RVE275" s="87"/>
      <c r="RVF275" s="90"/>
      <c r="RVG275" s="91"/>
      <c r="RVH275" s="86"/>
      <c r="RVI275" s="87"/>
      <c r="RVJ275" s="87"/>
      <c r="RVK275" s="87"/>
      <c r="RVL275" s="87"/>
      <c r="RVM275" s="88"/>
      <c r="RVN275" s="12"/>
      <c r="RVO275" s="12"/>
      <c r="RVP275" s="88"/>
      <c r="RVQ275" s="88"/>
      <c r="RVR275" s="11"/>
      <c r="RVS275" s="11"/>
      <c r="RVT275" s="89"/>
      <c r="RVU275" s="87"/>
      <c r="RVV275" s="90"/>
      <c r="RVW275" s="91"/>
      <c r="RVX275" s="86"/>
      <c r="RVY275" s="87"/>
      <c r="RVZ275" s="87"/>
      <c r="RWA275" s="87"/>
      <c r="RWB275" s="87"/>
      <c r="RWC275" s="88"/>
      <c r="RWD275" s="12"/>
      <c r="RWE275" s="12"/>
      <c r="RWF275" s="88"/>
      <c r="RWG275" s="88"/>
      <c r="RWH275" s="11"/>
      <c r="RWI275" s="11"/>
      <c r="RWJ275" s="89"/>
      <c r="RWK275" s="87"/>
      <c r="RWL275" s="90"/>
      <c r="RWM275" s="91"/>
      <c r="RWN275" s="86"/>
      <c r="RWO275" s="87"/>
      <c r="RWP275" s="87"/>
      <c r="RWQ275" s="87"/>
      <c r="RWR275" s="87"/>
      <c r="RWS275" s="88"/>
      <c r="RWT275" s="12"/>
      <c r="RWU275" s="12"/>
      <c r="RWV275" s="88"/>
      <c r="RWW275" s="88"/>
      <c r="RWX275" s="11"/>
      <c r="RWY275" s="11"/>
      <c r="RWZ275" s="89"/>
      <c r="RXA275" s="87"/>
      <c r="RXB275" s="90"/>
      <c r="RXC275" s="91"/>
      <c r="RXD275" s="86"/>
      <c r="RXE275" s="87"/>
      <c r="RXF275" s="87"/>
      <c r="RXG275" s="87"/>
      <c r="RXH275" s="87"/>
      <c r="RXI275" s="88"/>
      <c r="RXJ275" s="12"/>
      <c r="RXK275" s="12"/>
      <c r="RXL275" s="88"/>
      <c r="RXM275" s="88"/>
      <c r="RXN275" s="11"/>
      <c r="RXO275" s="11"/>
      <c r="RXP275" s="89"/>
      <c r="RXQ275" s="87"/>
      <c r="RXR275" s="90"/>
      <c r="RXS275" s="91"/>
      <c r="RXT275" s="86"/>
      <c r="RXU275" s="87"/>
      <c r="RXV275" s="87"/>
      <c r="RXW275" s="87"/>
      <c r="RXX275" s="87"/>
      <c r="RXY275" s="88"/>
      <c r="RXZ275" s="12"/>
      <c r="RYA275" s="12"/>
      <c r="RYB275" s="88"/>
      <c r="RYC275" s="88"/>
      <c r="RYD275" s="11"/>
      <c r="RYE275" s="11"/>
      <c r="RYF275" s="89"/>
      <c r="RYG275" s="87"/>
      <c r="RYH275" s="90"/>
      <c r="RYI275" s="91"/>
      <c r="RYJ275" s="86"/>
      <c r="RYK275" s="87"/>
      <c r="RYL275" s="87"/>
      <c r="RYM275" s="87"/>
      <c r="RYN275" s="87"/>
      <c r="RYO275" s="88"/>
      <c r="RYP275" s="12"/>
      <c r="RYQ275" s="12"/>
      <c r="RYR275" s="88"/>
      <c r="RYS275" s="88"/>
      <c r="RYT275" s="11"/>
      <c r="RYU275" s="11"/>
      <c r="RYV275" s="89"/>
      <c r="RYW275" s="87"/>
      <c r="RYX275" s="90"/>
      <c r="RYY275" s="91"/>
      <c r="RYZ275" s="86"/>
      <c r="RZA275" s="87"/>
      <c r="RZB275" s="87"/>
      <c r="RZC275" s="87"/>
      <c r="RZD275" s="87"/>
      <c r="RZE275" s="88"/>
      <c r="RZF275" s="12"/>
      <c r="RZG275" s="12"/>
      <c r="RZH275" s="88"/>
      <c r="RZI275" s="88"/>
      <c r="RZJ275" s="11"/>
      <c r="RZK275" s="11"/>
      <c r="RZL275" s="89"/>
      <c r="RZM275" s="87"/>
      <c r="RZN275" s="90"/>
      <c r="RZO275" s="91"/>
      <c r="RZP275" s="86"/>
      <c r="RZQ275" s="87"/>
      <c r="RZR275" s="87"/>
      <c r="RZS275" s="87"/>
      <c r="RZT275" s="87"/>
      <c r="RZU275" s="88"/>
      <c r="RZV275" s="12"/>
      <c r="RZW275" s="12"/>
      <c r="RZX275" s="88"/>
      <c r="RZY275" s="88"/>
      <c r="RZZ275" s="11"/>
      <c r="SAA275" s="11"/>
      <c r="SAB275" s="89"/>
      <c r="SAC275" s="87"/>
      <c r="SAD275" s="90"/>
      <c r="SAE275" s="91"/>
      <c r="SAF275" s="86"/>
      <c r="SAG275" s="87"/>
      <c r="SAH275" s="87"/>
      <c r="SAI275" s="87"/>
      <c r="SAJ275" s="87"/>
      <c r="SAK275" s="88"/>
      <c r="SAL275" s="12"/>
      <c r="SAM275" s="12"/>
      <c r="SAN275" s="88"/>
      <c r="SAO275" s="88"/>
      <c r="SAP275" s="11"/>
      <c r="SAQ275" s="11"/>
      <c r="SAR275" s="89"/>
      <c r="SAS275" s="87"/>
      <c r="SAT275" s="90"/>
      <c r="SAU275" s="91"/>
      <c r="SAV275" s="86"/>
      <c r="SAW275" s="87"/>
      <c r="SAX275" s="87"/>
      <c r="SAY275" s="87"/>
      <c r="SAZ275" s="87"/>
      <c r="SBA275" s="88"/>
      <c r="SBB275" s="12"/>
      <c r="SBC275" s="12"/>
      <c r="SBD275" s="88"/>
      <c r="SBE275" s="88"/>
      <c r="SBF275" s="11"/>
      <c r="SBG275" s="11"/>
      <c r="SBH275" s="89"/>
      <c r="SBI275" s="87"/>
      <c r="SBJ275" s="90"/>
      <c r="SBK275" s="91"/>
      <c r="SBL275" s="86"/>
      <c r="SBM275" s="87"/>
      <c r="SBN275" s="87"/>
      <c r="SBO275" s="87"/>
      <c r="SBP275" s="87"/>
      <c r="SBQ275" s="88"/>
      <c r="SBR275" s="12"/>
      <c r="SBS275" s="12"/>
      <c r="SBT275" s="88"/>
      <c r="SBU275" s="88"/>
      <c r="SBV275" s="11"/>
      <c r="SBW275" s="11"/>
      <c r="SBX275" s="89"/>
      <c r="SBY275" s="87"/>
      <c r="SBZ275" s="90"/>
      <c r="SCA275" s="91"/>
      <c r="SCB275" s="86"/>
      <c r="SCC275" s="87"/>
      <c r="SCD275" s="87"/>
      <c r="SCE275" s="87"/>
      <c r="SCF275" s="87"/>
      <c r="SCG275" s="88"/>
      <c r="SCH275" s="12"/>
      <c r="SCI275" s="12"/>
      <c r="SCJ275" s="88"/>
      <c r="SCK275" s="88"/>
      <c r="SCL275" s="11"/>
      <c r="SCM275" s="11"/>
      <c r="SCN275" s="89"/>
      <c r="SCO275" s="87"/>
      <c r="SCP275" s="90"/>
      <c r="SCQ275" s="91"/>
      <c r="SCR275" s="86"/>
      <c r="SCS275" s="87"/>
      <c r="SCT275" s="87"/>
      <c r="SCU275" s="87"/>
      <c r="SCV275" s="87"/>
      <c r="SCW275" s="88"/>
      <c r="SCX275" s="12"/>
      <c r="SCY275" s="12"/>
      <c r="SCZ275" s="88"/>
      <c r="SDA275" s="88"/>
      <c r="SDB275" s="11"/>
      <c r="SDC275" s="11"/>
      <c r="SDD275" s="89"/>
      <c r="SDE275" s="87"/>
      <c r="SDF275" s="90"/>
      <c r="SDG275" s="91"/>
      <c r="SDH275" s="86"/>
      <c r="SDI275" s="87"/>
      <c r="SDJ275" s="87"/>
      <c r="SDK275" s="87"/>
      <c r="SDL275" s="87"/>
      <c r="SDM275" s="88"/>
      <c r="SDN275" s="12"/>
      <c r="SDO275" s="12"/>
      <c r="SDP275" s="88"/>
      <c r="SDQ275" s="88"/>
      <c r="SDR275" s="11"/>
      <c r="SDS275" s="11"/>
      <c r="SDT275" s="89"/>
      <c r="SDU275" s="87"/>
      <c r="SDV275" s="90"/>
      <c r="SDW275" s="91"/>
      <c r="SDX275" s="86"/>
      <c r="SDY275" s="87"/>
      <c r="SDZ275" s="87"/>
      <c r="SEA275" s="87"/>
      <c r="SEB275" s="87"/>
      <c r="SEC275" s="88"/>
      <c r="SED275" s="12"/>
      <c r="SEE275" s="12"/>
      <c r="SEF275" s="88"/>
      <c r="SEG275" s="88"/>
      <c r="SEH275" s="11"/>
      <c r="SEI275" s="11"/>
      <c r="SEJ275" s="89"/>
      <c r="SEK275" s="87"/>
      <c r="SEL275" s="90"/>
      <c r="SEM275" s="91"/>
      <c r="SEN275" s="86"/>
      <c r="SEO275" s="87"/>
      <c r="SEP275" s="87"/>
      <c r="SEQ275" s="87"/>
      <c r="SER275" s="87"/>
      <c r="SES275" s="88"/>
      <c r="SET275" s="12"/>
      <c r="SEU275" s="12"/>
      <c r="SEV275" s="88"/>
      <c r="SEW275" s="88"/>
      <c r="SEX275" s="11"/>
      <c r="SEY275" s="11"/>
      <c r="SEZ275" s="89"/>
      <c r="SFA275" s="87"/>
      <c r="SFB275" s="90"/>
      <c r="SFC275" s="91"/>
      <c r="SFD275" s="86"/>
      <c r="SFE275" s="87"/>
      <c r="SFF275" s="87"/>
      <c r="SFG275" s="87"/>
      <c r="SFH275" s="87"/>
      <c r="SFI275" s="88"/>
      <c r="SFJ275" s="12"/>
      <c r="SFK275" s="12"/>
      <c r="SFL275" s="88"/>
      <c r="SFM275" s="88"/>
      <c r="SFN275" s="11"/>
      <c r="SFO275" s="11"/>
      <c r="SFP275" s="89"/>
      <c r="SFQ275" s="87"/>
      <c r="SFR275" s="90"/>
      <c r="SFS275" s="91"/>
      <c r="SFT275" s="86"/>
      <c r="SFU275" s="87"/>
      <c r="SFV275" s="87"/>
      <c r="SFW275" s="87"/>
      <c r="SFX275" s="87"/>
      <c r="SFY275" s="88"/>
      <c r="SFZ275" s="12"/>
      <c r="SGA275" s="12"/>
      <c r="SGB275" s="88"/>
      <c r="SGC275" s="88"/>
      <c r="SGD275" s="11"/>
      <c r="SGE275" s="11"/>
      <c r="SGF275" s="89"/>
      <c r="SGG275" s="87"/>
      <c r="SGH275" s="90"/>
      <c r="SGI275" s="91"/>
      <c r="SGJ275" s="86"/>
      <c r="SGK275" s="87"/>
      <c r="SGL275" s="87"/>
      <c r="SGM275" s="87"/>
      <c r="SGN275" s="87"/>
      <c r="SGO275" s="88"/>
      <c r="SGP275" s="12"/>
      <c r="SGQ275" s="12"/>
      <c r="SGR275" s="88"/>
      <c r="SGS275" s="88"/>
      <c r="SGT275" s="11"/>
      <c r="SGU275" s="11"/>
      <c r="SGV275" s="89"/>
      <c r="SGW275" s="87"/>
      <c r="SGX275" s="90"/>
      <c r="SGY275" s="91"/>
      <c r="SGZ275" s="86"/>
      <c r="SHA275" s="87"/>
      <c r="SHB275" s="87"/>
      <c r="SHC275" s="87"/>
      <c r="SHD275" s="87"/>
      <c r="SHE275" s="88"/>
      <c r="SHF275" s="12"/>
      <c r="SHG275" s="12"/>
      <c r="SHH275" s="88"/>
      <c r="SHI275" s="88"/>
      <c r="SHJ275" s="11"/>
      <c r="SHK275" s="11"/>
      <c r="SHL275" s="89"/>
      <c r="SHM275" s="87"/>
      <c r="SHN275" s="90"/>
      <c r="SHO275" s="91"/>
      <c r="SHP275" s="86"/>
      <c r="SHQ275" s="87"/>
      <c r="SHR275" s="87"/>
      <c r="SHS275" s="87"/>
      <c r="SHT275" s="87"/>
      <c r="SHU275" s="88"/>
      <c r="SHV275" s="12"/>
      <c r="SHW275" s="12"/>
      <c r="SHX275" s="88"/>
      <c r="SHY275" s="88"/>
      <c r="SHZ275" s="11"/>
      <c r="SIA275" s="11"/>
      <c r="SIB275" s="89"/>
      <c r="SIC275" s="87"/>
      <c r="SID275" s="90"/>
      <c r="SIE275" s="91"/>
      <c r="SIF275" s="86"/>
      <c r="SIG275" s="87"/>
      <c r="SIH275" s="87"/>
      <c r="SII275" s="87"/>
      <c r="SIJ275" s="87"/>
      <c r="SIK275" s="88"/>
      <c r="SIL275" s="12"/>
      <c r="SIM275" s="12"/>
      <c r="SIN275" s="88"/>
      <c r="SIO275" s="88"/>
      <c r="SIP275" s="11"/>
      <c r="SIQ275" s="11"/>
      <c r="SIR275" s="89"/>
      <c r="SIS275" s="87"/>
      <c r="SIT275" s="90"/>
      <c r="SIU275" s="91"/>
      <c r="SIV275" s="86"/>
      <c r="SIW275" s="87"/>
      <c r="SIX275" s="87"/>
      <c r="SIY275" s="87"/>
      <c r="SIZ275" s="87"/>
      <c r="SJA275" s="88"/>
      <c r="SJB275" s="12"/>
      <c r="SJC275" s="12"/>
      <c r="SJD275" s="88"/>
      <c r="SJE275" s="88"/>
      <c r="SJF275" s="11"/>
      <c r="SJG275" s="11"/>
      <c r="SJH275" s="89"/>
      <c r="SJI275" s="87"/>
      <c r="SJJ275" s="90"/>
      <c r="SJK275" s="91"/>
      <c r="SJL275" s="86"/>
      <c r="SJM275" s="87"/>
      <c r="SJN275" s="87"/>
      <c r="SJO275" s="87"/>
      <c r="SJP275" s="87"/>
      <c r="SJQ275" s="88"/>
      <c r="SJR275" s="12"/>
      <c r="SJS275" s="12"/>
      <c r="SJT275" s="88"/>
      <c r="SJU275" s="88"/>
      <c r="SJV275" s="11"/>
      <c r="SJW275" s="11"/>
      <c r="SJX275" s="89"/>
      <c r="SJY275" s="87"/>
      <c r="SJZ275" s="90"/>
      <c r="SKA275" s="91"/>
      <c r="SKB275" s="86"/>
      <c r="SKC275" s="87"/>
      <c r="SKD275" s="87"/>
      <c r="SKE275" s="87"/>
      <c r="SKF275" s="87"/>
      <c r="SKG275" s="88"/>
      <c r="SKH275" s="12"/>
      <c r="SKI275" s="12"/>
      <c r="SKJ275" s="88"/>
      <c r="SKK275" s="88"/>
      <c r="SKL275" s="11"/>
      <c r="SKM275" s="11"/>
      <c r="SKN275" s="89"/>
      <c r="SKO275" s="87"/>
      <c r="SKP275" s="90"/>
      <c r="SKQ275" s="91"/>
      <c r="SKR275" s="86"/>
      <c r="SKS275" s="87"/>
      <c r="SKT275" s="87"/>
      <c r="SKU275" s="87"/>
      <c r="SKV275" s="87"/>
      <c r="SKW275" s="88"/>
      <c r="SKX275" s="12"/>
      <c r="SKY275" s="12"/>
      <c r="SKZ275" s="88"/>
      <c r="SLA275" s="88"/>
      <c r="SLB275" s="11"/>
      <c r="SLC275" s="11"/>
      <c r="SLD275" s="89"/>
      <c r="SLE275" s="87"/>
      <c r="SLF275" s="90"/>
      <c r="SLG275" s="91"/>
      <c r="SLH275" s="86"/>
      <c r="SLI275" s="87"/>
      <c r="SLJ275" s="87"/>
      <c r="SLK275" s="87"/>
      <c r="SLL275" s="87"/>
      <c r="SLM275" s="88"/>
      <c r="SLN275" s="12"/>
      <c r="SLO275" s="12"/>
      <c r="SLP275" s="88"/>
      <c r="SLQ275" s="88"/>
      <c r="SLR275" s="11"/>
      <c r="SLS275" s="11"/>
      <c r="SLT275" s="89"/>
      <c r="SLU275" s="87"/>
      <c r="SLV275" s="90"/>
      <c r="SLW275" s="91"/>
      <c r="SLX275" s="86"/>
      <c r="SLY275" s="87"/>
      <c r="SLZ275" s="87"/>
      <c r="SMA275" s="87"/>
      <c r="SMB275" s="87"/>
      <c r="SMC275" s="88"/>
      <c r="SMD275" s="12"/>
      <c r="SME275" s="12"/>
      <c r="SMF275" s="88"/>
      <c r="SMG275" s="88"/>
      <c r="SMH275" s="11"/>
      <c r="SMI275" s="11"/>
      <c r="SMJ275" s="89"/>
      <c r="SMK275" s="87"/>
      <c r="SML275" s="90"/>
      <c r="SMM275" s="91"/>
      <c r="SMN275" s="86"/>
      <c r="SMO275" s="87"/>
      <c r="SMP275" s="87"/>
      <c r="SMQ275" s="87"/>
      <c r="SMR275" s="87"/>
      <c r="SMS275" s="88"/>
      <c r="SMT275" s="12"/>
      <c r="SMU275" s="12"/>
      <c r="SMV275" s="88"/>
      <c r="SMW275" s="88"/>
      <c r="SMX275" s="11"/>
      <c r="SMY275" s="11"/>
      <c r="SMZ275" s="89"/>
      <c r="SNA275" s="87"/>
      <c r="SNB275" s="90"/>
      <c r="SNC275" s="91"/>
      <c r="SND275" s="86"/>
      <c r="SNE275" s="87"/>
      <c r="SNF275" s="87"/>
      <c r="SNG275" s="87"/>
      <c r="SNH275" s="87"/>
      <c r="SNI275" s="88"/>
      <c r="SNJ275" s="12"/>
      <c r="SNK275" s="12"/>
      <c r="SNL275" s="88"/>
      <c r="SNM275" s="88"/>
      <c r="SNN275" s="11"/>
      <c r="SNO275" s="11"/>
      <c r="SNP275" s="89"/>
      <c r="SNQ275" s="87"/>
      <c r="SNR275" s="90"/>
      <c r="SNS275" s="91"/>
      <c r="SNT275" s="86"/>
      <c r="SNU275" s="87"/>
      <c r="SNV275" s="87"/>
      <c r="SNW275" s="87"/>
      <c r="SNX275" s="87"/>
      <c r="SNY275" s="88"/>
      <c r="SNZ275" s="12"/>
      <c r="SOA275" s="12"/>
      <c r="SOB275" s="88"/>
      <c r="SOC275" s="88"/>
      <c r="SOD275" s="11"/>
      <c r="SOE275" s="11"/>
      <c r="SOF275" s="89"/>
      <c r="SOG275" s="87"/>
      <c r="SOH275" s="90"/>
      <c r="SOI275" s="91"/>
      <c r="SOJ275" s="86"/>
      <c r="SOK275" s="87"/>
      <c r="SOL275" s="87"/>
      <c r="SOM275" s="87"/>
      <c r="SON275" s="87"/>
      <c r="SOO275" s="88"/>
      <c r="SOP275" s="12"/>
      <c r="SOQ275" s="12"/>
      <c r="SOR275" s="88"/>
      <c r="SOS275" s="88"/>
      <c r="SOT275" s="11"/>
      <c r="SOU275" s="11"/>
      <c r="SOV275" s="89"/>
      <c r="SOW275" s="87"/>
      <c r="SOX275" s="90"/>
      <c r="SOY275" s="91"/>
      <c r="SOZ275" s="86"/>
      <c r="SPA275" s="87"/>
      <c r="SPB275" s="87"/>
      <c r="SPC275" s="87"/>
      <c r="SPD275" s="87"/>
      <c r="SPE275" s="88"/>
      <c r="SPF275" s="12"/>
      <c r="SPG275" s="12"/>
      <c r="SPH275" s="88"/>
      <c r="SPI275" s="88"/>
      <c r="SPJ275" s="11"/>
      <c r="SPK275" s="11"/>
      <c r="SPL275" s="89"/>
      <c r="SPM275" s="87"/>
      <c r="SPN275" s="90"/>
      <c r="SPO275" s="91"/>
      <c r="SPP275" s="86"/>
      <c r="SPQ275" s="87"/>
      <c r="SPR275" s="87"/>
      <c r="SPS275" s="87"/>
      <c r="SPT275" s="87"/>
      <c r="SPU275" s="88"/>
      <c r="SPV275" s="12"/>
      <c r="SPW275" s="12"/>
      <c r="SPX275" s="88"/>
      <c r="SPY275" s="88"/>
      <c r="SPZ275" s="11"/>
      <c r="SQA275" s="11"/>
      <c r="SQB275" s="89"/>
      <c r="SQC275" s="87"/>
      <c r="SQD275" s="90"/>
      <c r="SQE275" s="91"/>
      <c r="SQF275" s="86"/>
      <c r="SQG275" s="87"/>
      <c r="SQH275" s="87"/>
      <c r="SQI275" s="87"/>
      <c r="SQJ275" s="87"/>
      <c r="SQK275" s="88"/>
      <c r="SQL275" s="12"/>
      <c r="SQM275" s="12"/>
      <c r="SQN275" s="88"/>
      <c r="SQO275" s="88"/>
      <c r="SQP275" s="11"/>
      <c r="SQQ275" s="11"/>
      <c r="SQR275" s="89"/>
      <c r="SQS275" s="87"/>
      <c r="SQT275" s="90"/>
      <c r="SQU275" s="91"/>
      <c r="SQV275" s="86"/>
      <c r="SQW275" s="87"/>
      <c r="SQX275" s="87"/>
      <c r="SQY275" s="87"/>
      <c r="SQZ275" s="87"/>
      <c r="SRA275" s="88"/>
      <c r="SRB275" s="12"/>
      <c r="SRC275" s="12"/>
      <c r="SRD275" s="88"/>
      <c r="SRE275" s="88"/>
      <c r="SRF275" s="11"/>
      <c r="SRG275" s="11"/>
      <c r="SRH275" s="89"/>
      <c r="SRI275" s="87"/>
      <c r="SRJ275" s="90"/>
      <c r="SRK275" s="91"/>
      <c r="SRL275" s="86"/>
      <c r="SRM275" s="87"/>
      <c r="SRN275" s="87"/>
      <c r="SRO275" s="87"/>
      <c r="SRP275" s="87"/>
      <c r="SRQ275" s="88"/>
      <c r="SRR275" s="12"/>
      <c r="SRS275" s="12"/>
      <c r="SRT275" s="88"/>
      <c r="SRU275" s="88"/>
      <c r="SRV275" s="11"/>
      <c r="SRW275" s="11"/>
      <c r="SRX275" s="89"/>
      <c r="SRY275" s="87"/>
      <c r="SRZ275" s="90"/>
      <c r="SSA275" s="91"/>
      <c r="SSB275" s="86"/>
      <c r="SSC275" s="87"/>
      <c r="SSD275" s="87"/>
      <c r="SSE275" s="87"/>
      <c r="SSF275" s="87"/>
      <c r="SSG275" s="88"/>
      <c r="SSH275" s="12"/>
      <c r="SSI275" s="12"/>
      <c r="SSJ275" s="88"/>
      <c r="SSK275" s="88"/>
      <c r="SSL275" s="11"/>
      <c r="SSM275" s="11"/>
      <c r="SSN275" s="89"/>
      <c r="SSO275" s="87"/>
      <c r="SSP275" s="90"/>
      <c r="SSQ275" s="91"/>
      <c r="SSR275" s="86"/>
      <c r="SSS275" s="87"/>
      <c r="SST275" s="87"/>
      <c r="SSU275" s="87"/>
      <c r="SSV275" s="87"/>
      <c r="SSW275" s="88"/>
      <c r="SSX275" s="12"/>
      <c r="SSY275" s="12"/>
      <c r="SSZ275" s="88"/>
      <c r="STA275" s="88"/>
      <c r="STB275" s="11"/>
      <c r="STC275" s="11"/>
      <c r="STD275" s="89"/>
      <c r="STE275" s="87"/>
      <c r="STF275" s="90"/>
      <c r="STG275" s="91"/>
      <c r="STH275" s="86"/>
      <c r="STI275" s="87"/>
      <c r="STJ275" s="87"/>
      <c r="STK275" s="87"/>
      <c r="STL275" s="87"/>
      <c r="STM275" s="88"/>
      <c r="STN275" s="12"/>
      <c r="STO275" s="12"/>
      <c r="STP275" s="88"/>
      <c r="STQ275" s="88"/>
      <c r="STR275" s="11"/>
      <c r="STS275" s="11"/>
      <c r="STT275" s="89"/>
      <c r="STU275" s="87"/>
      <c r="STV275" s="90"/>
      <c r="STW275" s="91"/>
      <c r="STX275" s="86"/>
      <c r="STY275" s="87"/>
      <c r="STZ275" s="87"/>
      <c r="SUA275" s="87"/>
      <c r="SUB275" s="87"/>
      <c r="SUC275" s="88"/>
      <c r="SUD275" s="12"/>
      <c r="SUE275" s="12"/>
      <c r="SUF275" s="88"/>
      <c r="SUG275" s="88"/>
      <c r="SUH275" s="11"/>
      <c r="SUI275" s="11"/>
      <c r="SUJ275" s="89"/>
      <c r="SUK275" s="87"/>
      <c r="SUL275" s="90"/>
      <c r="SUM275" s="91"/>
      <c r="SUN275" s="86"/>
      <c r="SUO275" s="87"/>
      <c r="SUP275" s="87"/>
      <c r="SUQ275" s="87"/>
      <c r="SUR275" s="87"/>
      <c r="SUS275" s="88"/>
      <c r="SUT275" s="12"/>
      <c r="SUU275" s="12"/>
      <c r="SUV275" s="88"/>
      <c r="SUW275" s="88"/>
      <c r="SUX275" s="11"/>
      <c r="SUY275" s="11"/>
      <c r="SUZ275" s="89"/>
      <c r="SVA275" s="87"/>
      <c r="SVB275" s="90"/>
      <c r="SVC275" s="91"/>
      <c r="SVD275" s="86"/>
      <c r="SVE275" s="87"/>
      <c r="SVF275" s="87"/>
      <c r="SVG275" s="87"/>
      <c r="SVH275" s="87"/>
      <c r="SVI275" s="88"/>
      <c r="SVJ275" s="12"/>
      <c r="SVK275" s="12"/>
      <c r="SVL275" s="88"/>
      <c r="SVM275" s="88"/>
      <c r="SVN275" s="11"/>
      <c r="SVO275" s="11"/>
      <c r="SVP275" s="89"/>
      <c r="SVQ275" s="87"/>
      <c r="SVR275" s="90"/>
      <c r="SVS275" s="91"/>
      <c r="SVT275" s="86"/>
      <c r="SVU275" s="87"/>
      <c r="SVV275" s="87"/>
      <c r="SVW275" s="87"/>
      <c r="SVX275" s="87"/>
      <c r="SVY275" s="88"/>
      <c r="SVZ275" s="12"/>
      <c r="SWA275" s="12"/>
      <c r="SWB275" s="88"/>
      <c r="SWC275" s="88"/>
      <c r="SWD275" s="11"/>
      <c r="SWE275" s="11"/>
      <c r="SWF275" s="89"/>
      <c r="SWG275" s="87"/>
      <c r="SWH275" s="90"/>
      <c r="SWI275" s="91"/>
      <c r="SWJ275" s="86"/>
      <c r="SWK275" s="87"/>
      <c r="SWL275" s="87"/>
      <c r="SWM275" s="87"/>
      <c r="SWN275" s="87"/>
      <c r="SWO275" s="88"/>
      <c r="SWP275" s="12"/>
      <c r="SWQ275" s="12"/>
      <c r="SWR275" s="88"/>
      <c r="SWS275" s="88"/>
      <c r="SWT275" s="11"/>
      <c r="SWU275" s="11"/>
      <c r="SWV275" s="89"/>
      <c r="SWW275" s="87"/>
      <c r="SWX275" s="90"/>
      <c r="SWY275" s="91"/>
      <c r="SWZ275" s="86"/>
      <c r="SXA275" s="87"/>
      <c r="SXB275" s="87"/>
      <c r="SXC275" s="87"/>
      <c r="SXD275" s="87"/>
      <c r="SXE275" s="88"/>
      <c r="SXF275" s="12"/>
      <c r="SXG275" s="12"/>
      <c r="SXH275" s="88"/>
      <c r="SXI275" s="88"/>
      <c r="SXJ275" s="11"/>
      <c r="SXK275" s="11"/>
      <c r="SXL275" s="89"/>
      <c r="SXM275" s="87"/>
      <c r="SXN275" s="90"/>
      <c r="SXO275" s="91"/>
      <c r="SXP275" s="86"/>
      <c r="SXQ275" s="87"/>
      <c r="SXR275" s="87"/>
      <c r="SXS275" s="87"/>
      <c r="SXT275" s="87"/>
      <c r="SXU275" s="88"/>
      <c r="SXV275" s="12"/>
      <c r="SXW275" s="12"/>
      <c r="SXX275" s="88"/>
      <c r="SXY275" s="88"/>
      <c r="SXZ275" s="11"/>
      <c r="SYA275" s="11"/>
      <c r="SYB275" s="89"/>
      <c r="SYC275" s="87"/>
      <c r="SYD275" s="90"/>
      <c r="SYE275" s="91"/>
      <c r="SYF275" s="86"/>
      <c r="SYG275" s="87"/>
      <c r="SYH275" s="87"/>
      <c r="SYI275" s="87"/>
      <c r="SYJ275" s="87"/>
      <c r="SYK275" s="88"/>
      <c r="SYL275" s="12"/>
      <c r="SYM275" s="12"/>
      <c r="SYN275" s="88"/>
      <c r="SYO275" s="88"/>
      <c r="SYP275" s="11"/>
      <c r="SYQ275" s="11"/>
      <c r="SYR275" s="89"/>
      <c r="SYS275" s="87"/>
      <c r="SYT275" s="90"/>
      <c r="SYU275" s="91"/>
      <c r="SYV275" s="86"/>
      <c r="SYW275" s="87"/>
      <c r="SYX275" s="87"/>
      <c r="SYY275" s="87"/>
      <c r="SYZ275" s="87"/>
      <c r="SZA275" s="88"/>
      <c r="SZB275" s="12"/>
      <c r="SZC275" s="12"/>
      <c r="SZD275" s="88"/>
      <c r="SZE275" s="88"/>
      <c r="SZF275" s="11"/>
      <c r="SZG275" s="11"/>
      <c r="SZH275" s="89"/>
      <c r="SZI275" s="87"/>
      <c r="SZJ275" s="90"/>
      <c r="SZK275" s="91"/>
      <c r="SZL275" s="86"/>
      <c r="SZM275" s="87"/>
      <c r="SZN275" s="87"/>
      <c r="SZO275" s="87"/>
      <c r="SZP275" s="87"/>
      <c r="SZQ275" s="88"/>
      <c r="SZR275" s="12"/>
      <c r="SZS275" s="12"/>
      <c r="SZT275" s="88"/>
      <c r="SZU275" s="88"/>
      <c r="SZV275" s="11"/>
      <c r="SZW275" s="11"/>
      <c r="SZX275" s="89"/>
      <c r="SZY275" s="87"/>
      <c r="SZZ275" s="90"/>
      <c r="TAA275" s="91"/>
      <c r="TAB275" s="86"/>
      <c r="TAC275" s="87"/>
      <c r="TAD275" s="87"/>
      <c r="TAE275" s="87"/>
      <c r="TAF275" s="87"/>
      <c r="TAG275" s="88"/>
      <c r="TAH275" s="12"/>
      <c r="TAI275" s="12"/>
      <c r="TAJ275" s="88"/>
      <c r="TAK275" s="88"/>
      <c r="TAL275" s="11"/>
      <c r="TAM275" s="11"/>
      <c r="TAN275" s="89"/>
      <c r="TAO275" s="87"/>
      <c r="TAP275" s="90"/>
      <c r="TAQ275" s="91"/>
      <c r="TAR275" s="86"/>
      <c r="TAS275" s="87"/>
      <c r="TAT275" s="87"/>
      <c r="TAU275" s="87"/>
      <c r="TAV275" s="87"/>
      <c r="TAW275" s="88"/>
      <c r="TAX275" s="12"/>
      <c r="TAY275" s="12"/>
      <c r="TAZ275" s="88"/>
      <c r="TBA275" s="88"/>
      <c r="TBB275" s="11"/>
      <c r="TBC275" s="11"/>
      <c r="TBD275" s="89"/>
      <c r="TBE275" s="87"/>
      <c r="TBF275" s="90"/>
      <c r="TBG275" s="91"/>
      <c r="TBH275" s="86"/>
      <c r="TBI275" s="87"/>
      <c r="TBJ275" s="87"/>
      <c r="TBK275" s="87"/>
      <c r="TBL275" s="87"/>
      <c r="TBM275" s="88"/>
      <c r="TBN275" s="12"/>
      <c r="TBO275" s="12"/>
      <c r="TBP275" s="88"/>
      <c r="TBQ275" s="88"/>
      <c r="TBR275" s="11"/>
      <c r="TBS275" s="11"/>
      <c r="TBT275" s="89"/>
      <c r="TBU275" s="87"/>
      <c r="TBV275" s="90"/>
      <c r="TBW275" s="91"/>
      <c r="TBX275" s="86"/>
      <c r="TBY275" s="87"/>
      <c r="TBZ275" s="87"/>
      <c r="TCA275" s="87"/>
      <c r="TCB275" s="87"/>
      <c r="TCC275" s="88"/>
      <c r="TCD275" s="12"/>
      <c r="TCE275" s="12"/>
      <c r="TCF275" s="88"/>
      <c r="TCG275" s="88"/>
      <c r="TCH275" s="11"/>
      <c r="TCI275" s="11"/>
      <c r="TCJ275" s="89"/>
      <c r="TCK275" s="87"/>
      <c r="TCL275" s="90"/>
      <c r="TCM275" s="91"/>
      <c r="TCN275" s="86"/>
      <c r="TCO275" s="87"/>
      <c r="TCP275" s="87"/>
      <c r="TCQ275" s="87"/>
      <c r="TCR275" s="87"/>
      <c r="TCS275" s="88"/>
      <c r="TCT275" s="12"/>
      <c r="TCU275" s="12"/>
      <c r="TCV275" s="88"/>
      <c r="TCW275" s="88"/>
      <c r="TCX275" s="11"/>
      <c r="TCY275" s="11"/>
      <c r="TCZ275" s="89"/>
      <c r="TDA275" s="87"/>
      <c r="TDB275" s="90"/>
      <c r="TDC275" s="91"/>
      <c r="TDD275" s="86"/>
      <c r="TDE275" s="87"/>
      <c r="TDF275" s="87"/>
      <c r="TDG275" s="87"/>
      <c r="TDH275" s="87"/>
      <c r="TDI275" s="88"/>
      <c r="TDJ275" s="12"/>
      <c r="TDK275" s="12"/>
      <c r="TDL275" s="88"/>
      <c r="TDM275" s="88"/>
      <c r="TDN275" s="11"/>
      <c r="TDO275" s="11"/>
      <c r="TDP275" s="89"/>
      <c r="TDQ275" s="87"/>
      <c r="TDR275" s="90"/>
      <c r="TDS275" s="91"/>
      <c r="TDT275" s="86"/>
      <c r="TDU275" s="87"/>
      <c r="TDV275" s="87"/>
      <c r="TDW275" s="87"/>
      <c r="TDX275" s="87"/>
      <c r="TDY275" s="88"/>
      <c r="TDZ275" s="12"/>
      <c r="TEA275" s="12"/>
      <c r="TEB275" s="88"/>
      <c r="TEC275" s="88"/>
      <c r="TED275" s="11"/>
      <c r="TEE275" s="11"/>
      <c r="TEF275" s="89"/>
      <c r="TEG275" s="87"/>
      <c r="TEH275" s="90"/>
      <c r="TEI275" s="91"/>
      <c r="TEJ275" s="86"/>
      <c r="TEK275" s="87"/>
      <c r="TEL275" s="87"/>
      <c r="TEM275" s="87"/>
      <c r="TEN275" s="87"/>
      <c r="TEO275" s="88"/>
      <c r="TEP275" s="12"/>
      <c r="TEQ275" s="12"/>
      <c r="TER275" s="88"/>
      <c r="TES275" s="88"/>
      <c r="TET275" s="11"/>
      <c r="TEU275" s="11"/>
      <c r="TEV275" s="89"/>
      <c r="TEW275" s="87"/>
      <c r="TEX275" s="90"/>
      <c r="TEY275" s="91"/>
      <c r="TEZ275" s="86"/>
      <c r="TFA275" s="87"/>
      <c r="TFB275" s="87"/>
      <c r="TFC275" s="87"/>
      <c r="TFD275" s="87"/>
      <c r="TFE275" s="88"/>
      <c r="TFF275" s="12"/>
      <c r="TFG275" s="12"/>
      <c r="TFH275" s="88"/>
      <c r="TFI275" s="88"/>
      <c r="TFJ275" s="11"/>
      <c r="TFK275" s="11"/>
      <c r="TFL275" s="89"/>
      <c r="TFM275" s="87"/>
      <c r="TFN275" s="90"/>
      <c r="TFO275" s="91"/>
      <c r="TFP275" s="86"/>
      <c r="TFQ275" s="87"/>
      <c r="TFR275" s="87"/>
      <c r="TFS275" s="87"/>
      <c r="TFT275" s="87"/>
      <c r="TFU275" s="88"/>
      <c r="TFV275" s="12"/>
      <c r="TFW275" s="12"/>
      <c r="TFX275" s="88"/>
      <c r="TFY275" s="88"/>
      <c r="TFZ275" s="11"/>
      <c r="TGA275" s="11"/>
      <c r="TGB275" s="89"/>
      <c r="TGC275" s="87"/>
      <c r="TGD275" s="90"/>
      <c r="TGE275" s="91"/>
      <c r="TGF275" s="86"/>
      <c r="TGG275" s="87"/>
      <c r="TGH275" s="87"/>
      <c r="TGI275" s="87"/>
      <c r="TGJ275" s="87"/>
      <c r="TGK275" s="88"/>
      <c r="TGL275" s="12"/>
      <c r="TGM275" s="12"/>
      <c r="TGN275" s="88"/>
      <c r="TGO275" s="88"/>
      <c r="TGP275" s="11"/>
      <c r="TGQ275" s="11"/>
      <c r="TGR275" s="89"/>
      <c r="TGS275" s="87"/>
      <c r="TGT275" s="90"/>
      <c r="TGU275" s="91"/>
      <c r="TGV275" s="86"/>
      <c r="TGW275" s="87"/>
      <c r="TGX275" s="87"/>
      <c r="TGY275" s="87"/>
      <c r="TGZ275" s="87"/>
      <c r="THA275" s="88"/>
      <c r="THB275" s="12"/>
      <c r="THC275" s="12"/>
      <c r="THD275" s="88"/>
      <c r="THE275" s="88"/>
      <c r="THF275" s="11"/>
      <c r="THG275" s="11"/>
      <c r="THH275" s="89"/>
      <c r="THI275" s="87"/>
      <c r="THJ275" s="90"/>
      <c r="THK275" s="91"/>
      <c r="THL275" s="86"/>
      <c r="THM275" s="87"/>
      <c r="THN275" s="87"/>
      <c r="THO275" s="87"/>
      <c r="THP275" s="87"/>
      <c r="THQ275" s="88"/>
      <c r="THR275" s="12"/>
      <c r="THS275" s="12"/>
      <c r="THT275" s="88"/>
      <c r="THU275" s="88"/>
      <c r="THV275" s="11"/>
      <c r="THW275" s="11"/>
      <c r="THX275" s="89"/>
      <c r="THY275" s="87"/>
      <c r="THZ275" s="90"/>
      <c r="TIA275" s="91"/>
      <c r="TIB275" s="86"/>
      <c r="TIC275" s="87"/>
      <c r="TID275" s="87"/>
      <c r="TIE275" s="87"/>
      <c r="TIF275" s="87"/>
      <c r="TIG275" s="88"/>
      <c r="TIH275" s="12"/>
      <c r="TII275" s="12"/>
      <c r="TIJ275" s="88"/>
      <c r="TIK275" s="88"/>
      <c r="TIL275" s="11"/>
      <c r="TIM275" s="11"/>
      <c r="TIN275" s="89"/>
      <c r="TIO275" s="87"/>
      <c r="TIP275" s="90"/>
      <c r="TIQ275" s="91"/>
      <c r="TIR275" s="86"/>
      <c r="TIS275" s="87"/>
      <c r="TIT275" s="87"/>
      <c r="TIU275" s="87"/>
      <c r="TIV275" s="87"/>
      <c r="TIW275" s="88"/>
      <c r="TIX275" s="12"/>
      <c r="TIY275" s="12"/>
      <c r="TIZ275" s="88"/>
      <c r="TJA275" s="88"/>
      <c r="TJB275" s="11"/>
      <c r="TJC275" s="11"/>
      <c r="TJD275" s="89"/>
      <c r="TJE275" s="87"/>
      <c r="TJF275" s="90"/>
      <c r="TJG275" s="91"/>
      <c r="TJH275" s="86"/>
      <c r="TJI275" s="87"/>
      <c r="TJJ275" s="87"/>
      <c r="TJK275" s="87"/>
      <c r="TJL275" s="87"/>
      <c r="TJM275" s="88"/>
      <c r="TJN275" s="12"/>
      <c r="TJO275" s="12"/>
      <c r="TJP275" s="88"/>
      <c r="TJQ275" s="88"/>
      <c r="TJR275" s="11"/>
      <c r="TJS275" s="11"/>
      <c r="TJT275" s="89"/>
      <c r="TJU275" s="87"/>
      <c r="TJV275" s="90"/>
      <c r="TJW275" s="91"/>
      <c r="TJX275" s="86"/>
      <c r="TJY275" s="87"/>
      <c r="TJZ275" s="87"/>
      <c r="TKA275" s="87"/>
      <c r="TKB275" s="87"/>
      <c r="TKC275" s="88"/>
      <c r="TKD275" s="12"/>
      <c r="TKE275" s="12"/>
      <c r="TKF275" s="88"/>
      <c r="TKG275" s="88"/>
      <c r="TKH275" s="11"/>
      <c r="TKI275" s="11"/>
      <c r="TKJ275" s="89"/>
      <c r="TKK275" s="87"/>
      <c r="TKL275" s="90"/>
      <c r="TKM275" s="91"/>
      <c r="TKN275" s="86"/>
      <c r="TKO275" s="87"/>
      <c r="TKP275" s="87"/>
      <c r="TKQ275" s="87"/>
      <c r="TKR275" s="87"/>
      <c r="TKS275" s="88"/>
      <c r="TKT275" s="12"/>
      <c r="TKU275" s="12"/>
      <c r="TKV275" s="88"/>
      <c r="TKW275" s="88"/>
      <c r="TKX275" s="11"/>
      <c r="TKY275" s="11"/>
      <c r="TKZ275" s="89"/>
      <c r="TLA275" s="87"/>
      <c r="TLB275" s="90"/>
      <c r="TLC275" s="91"/>
      <c r="TLD275" s="86"/>
      <c r="TLE275" s="87"/>
      <c r="TLF275" s="87"/>
      <c r="TLG275" s="87"/>
      <c r="TLH275" s="87"/>
      <c r="TLI275" s="88"/>
      <c r="TLJ275" s="12"/>
      <c r="TLK275" s="12"/>
      <c r="TLL275" s="88"/>
      <c r="TLM275" s="88"/>
      <c r="TLN275" s="11"/>
      <c r="TLO275" s="11"/>
      <c r="TLP275" s="89"/>
      <c r="TLQ275" s="87"/>
      <c r="TLR275" s="90"/>
      <c r="TLS275" s="91"/>
      <c r="TLT275" s="86"/>
      <c r="TLU275" s="87"/>
      <c r="TLV275" s="87"/>
      <c r="TLW275" s="87"/>
      <c r="TLX275" s="87"/>
      <c r="TLY275" s="88"/>
      <c r="TLZ275" s="12"/>
      <c r="TMA275" s="12"/>
      <c r="TMB275" s="88"/>
      <c r="TMC275" s="88"/>
      <c r="TMD275" s="11"/>
      <c r="TME275" s="11"/>
      <c r="TMF275" s="89"/>
      <c r="TMG275" s="87"/>
      <c r="TMH275" s="90"/>
      <c r="TMI275" s="91"/>
      <c r="TMJ275" s="86"/>
      <c r="TMK275" s="87"/>
      <c r="TML275" s="87"/>
      <c r="TMM275" s="87"/>
      <c r="TMN275" s="87"/>
      <c r="TMO275" s="88"/>
      <c r="TMP275" s="12"/>
      <c r="TMQ275" s="12"/>
      <c r="TMR275" s="88"/>
      <c r="TMS275" s="88"/>
      <c r="TMT275" s="11"/>
      <c r="TMU275" s="11"/>
      <c r="TMV275" s="89"/>
      <c r="TMW275" s="87"/>
      <c r="TMX275" s="90"/>
      <c r="TMY275" s="91"/>
      <c r="TMZ275" s="86"/>
      <c r="TNA275" s="87"/>
      <c r="TNB275" s="87"/>
      <c r="TNC275" s="87"/>
      <c r="TND275" s="87"/>
      <c r="TNE275" s="88"/>
      <c r="TNF275" s="12"/>
      <c r="TNG275" s="12"/>
      <c r="TNH275" s="88"/>
      <c r="TNI275" s="88"/>
      <c r="TNJ275" s="11"/>
      <c r="TNK275" s="11"/>
      <c r="TNL275" s="89"/>
      <c r="TNM275" s="87"/>
      <c r="TNN275" s="90"/>
      <c r="TNO275" s="91"/>
      <c r="TNP275" s="86"/>
      <c r="TNQ275" s="87"/>
      <c r="TNR275" s="87"/>
      <c r="TNS275" s="87"/>
      <c r="TNT275" s="87"/>
      <c r="TNU275" s="88"/>
      <c r="TNV275" s="12"/>
      <c r="TNW275" s="12"/>
      <c r="TNX275" s="88"/>
      <c r="TNY275" s="88"/>
      <c r="TNZ275" s="11"/>
      <c r="TOA275" s="11"/>
      <c r="TOB275" s="89"/>
      <c r="TOC275" s="87"/>
      <c r="TOD275" s="90"/>
      <c r="TOE275" s="91"/>
      <c r="TOF275" s="86"/>
      <c r="TOG275" s="87"/>
      <c r="TOH275" s="87"/>
      <c r="TOI275" s="87"/>
      <c r="TOJ275" s="87"/>
      <c r="TOK275" s="88"/>
      <c r="TOL275" s="12"/>
      <c r="TOM275" s="12"/>
      <c r="TON275" s="88"/>
      <c r="TOO275" s="88"/>
      <c r="TOP275" s="11"/>
      <c r="TOQ275" s="11"/>
      <c r="TOR275" s="89"/>
      <c r="TOS275" s="87"/>
      <c r="TOT275" s="90"/>
      <c r="TOU275" s="91"/>
      <c r="TOV275" s="86"/>
      <c r="TOW275" s="87"/>
      <c r="TOX275" s="87"/>
      <c r="TOY275" s="87"/>
      <c r="TOZ275" s="87"/>
      <c r="TPA275" s="88"/>
      <c r="TPB275" s="12"/>
      <c r="TPC275" s="12"/>
      <c r="TPD275" s="88"/>
      <c r="TPE275" s="88"/>
      <c r="TPF275" s="11"/>
      <c r="TPG275" s="11"/>
      <c r="TPH275" s="89"/>
      <c r="TPI275" s="87"/>
      <c r="TPJ275" s="90"/>
      <c r="TPK275" s="91"/>
      <c r="TPL275" s="86"/>
      <c r="TPM275" s="87"/>
      <c r="TPN275" s="87"/>
      <c r="TPO275" s="87"/>
      <c r="TPP275" s="87"/>
      <c r="TPQ275" s="88"/>
      <c r="TPR275" s="12"/>
      <c r="TPS275" s="12"/>
      <c r="TPT275" s="88"/>
      <c r="TPU275" s="88"/>
      <c r="TPV275" s="11"/>
      <c r="TPW275" s="11"/>
      <c r="TPX275" s="89"/>
      <c r="TPY275" s="87"/>
      <c r="TPZ275" s="90"/>
      <c r="TQA275" s="91"/>
      <c r="TQB275" s="86"/>
      <c r="TQC275" s="87"/>
      <c r="TQD275" s="87"/>
      <c r="TQE275" s="87"/>
      <c r="TQF275" s="87"/>
      <c r="TQG275" s="88"/>
      <c r="TQH275" s="12"/>
      <c r="TQI275" s="12"/>
      <c r="TQJ275" s="88"/>
      <c r="TQK275" s="88"/>
      <c r="TQL275" s="11"/>
      <c r="TQM275" s="11"/>
      <c r="TQN275" s="89"/>
      <c r="TQO275" s="87"/>
      <c r="TQP275" s="90"/>
      <c r="TQQ275" s="91"/>
      <c r="TQR275" s="86"/>
      <c r="TQS275" s="87"/>
      <c r="TQT275" s="87"/>
      <c r="TQU275" s="87"/>
      <c r="TQV275" s="87"/>
      <c r="TQW275" s="88"/>
      <c r="TQX275" s="12"/>
      <c r="TQY275" s="12"/>
      <c r="TQZ275" s="88"/>
      <c r="TRA275" s="88"/>
      <c r="TRB275" s="11"/>
      <c r="TRC275" s="11"/>
      <c r="TRD275" s="89"/>
      <c r="TRE275" s="87"/>
      <c r="TRF275" s="90"/>
      <c r="TRG275" s="91"/>
      <c r="TRH275" s="86"/>
      <c r="TRI275" s="87"/>
      <c r="TRJ275" s="87"/>
      <c r="TRK275" s="87"/>
      <c r="TRL275" s="87"/>
      <c r="TRM275" s="88"/>
      <c r="TRN275" s="12"/>
      <c r="TRO275" s="12"/>
      <c r="TRP275" s="88"/>
      <c r="TRQ275" s="88"/>
      <c r="TRR275" s="11"/>
      <c r="TRS275" s="11"/>
      <c r="TRT275" s="89"/>
      <c r="TRU275" s="87"/>
      <c r="TRV275" s="90"/>
      <c r="TRW275" s="91"/>
      <c r="TRX275" s="86"/>
      <c r="TRY275" s="87"/>
      <c r="TRZ275" s="87"/>
      <c r="TSA275" s="87"/>
      <c r="TSB275" s="87"/>
      <c r="TSC275" s="88"/>
      <c r="TSD275" s="12"/>
      <c r="TSE275" s="12"/>
      <c r="TSF275" s="88"/>
      <c r="TSG275" s="88"/>
      <c r="TSH275" s="11"/>
      <c r="TSI275" s="11"/>
      <c r="TSJ275" s="89"/>
      <c r="TSK275" s="87"/>
      <c r="TSL275" s="90"/>
      <c r="TSM275" s="91"/>
      <c r="TSN275" s="86"/>
      <c r="TSO275" s="87"/>
      <c r="TSP275" s="87"/>
      <c r="TSQ275" s="87"/>
      <c r="TSR275" s="87"/>
      <c r="TSS275" s="88"/>
      <c r="TST275" s="12"/>
      <c r="TSU275" s="12"/>
      <c r="TSV275" s="88"/>
      <c r="TSW275" s="88"/>
      <c r="TSX275" s="11"/>
      <c r="TSY275" s="11"/>
      <c r="TSZ275" s="89"/>
      <c r="TTA275" s="87"/>
      <c r="TTB275" s="90"/>
      <c r="TTC275" s="91"/>
      <c r="TTD275" s="86"/>
      <c r="TTE275" s="87"/>
      <c r="TTF275" s="87"/>
      <c r="TTG275" s="87"/>
      <c r="TTH275" s="87"/>
      <c r="TTI275" s="88"/>
      <c r="TTJ275" s="12"/>
      <c r="TTK275" s="12"/>
      <c r="TTL275" s="88"/>
      <c r="TTM275" s="88"/>
      <c r="TTN275" s="11"/>
      <c r="TTO275" s="11"/>
      <c r="TTP275" s="89"/>
      <c r="TTQ275" s="87"/>
      <c r="TTR275" s="90"/>
      <c r="TTS275" s="91"/>
      <c r="TTT275" s="86"/>
      <c r="TTU275" s="87"/>
      <c r="TTV275" s="87"/>
      <c r="TTW275" s="87"/>
      <c r="TTX275" s="87"/>
      <c r="TTY275" s="88"/>
      <c r="TTZ275" s="12"/>
      <c r="TUA275" s="12"/>
      <c r="TUB275" s="88"/>
      <c r="TUC275" s="88"/>
      <c r="TUD275" s="11"/>
      <c r="TUE275" s="11"/>
      <c r="TUF275" s="89"/>
      <c r="TUG275" s="87"/>
      <c r="TUH275" s="90"/>
      <c r="TUI275" s="91"/>
      <c r="TUJ275" s="86"/>
      <c r="TUK275" s="87"/>
      <c r="TUL275" s="87"/>
      <c r="TUM275" s="87"/>
      <c r="TUN275" s="87"/>
      <c r="TUO275" s="88"/>
      <c r="TUP275" s="12"/>
      <c r="TUQ275" s="12"/>
      <c r="TUR275" s="88"/>
      <c r="TUS275" s="88"/>
      <c r="TUT275" s="11"/>
      <c r="TUU275" s="11"/>
      <c r="TUV275" s="89"/>
      <c r="TUW275" s="87"/>
      <c r="TUX275" s="90"/>
      <c r="TUY275" s="91"/>
      <c r="TUZ275" s="86"/>
      <c r="TVA275" s="87"/>
      <c r="TVB275" s="87"/>
      <c r="TVC275" s="87"/>
      <c r="TVD275" s="87"/>
      <c r="TVE275" s="88"/>
      <c r="TVF275" s="12"/>
      <c r="TVG275" s="12"/>
      <c r="TVH275" s="88"/>
      <c r="TVI275" s="88"/>
      <c r="TVJ275" s="11"/>
      <c r="TVK275" s="11"/>
      <c r="TVL275" s="89"/>
      <c r="TVM275" s="87"/>
      <c r="TVN275" s="90"/>
      <c r="TVO275" s="91"/>
      <c r="TVP275" s="86"/>
      <c r="TVQ275" s="87"/>
      <c r="TVR275" s="87"/>
      <c r="TVS275" s="87"/>
      <c r="TVT275" s="87"/>
      <c r="TVU275" s="88"/>
      <c r="TVV275" s="12"/>
      <c r="TVW275" s="12"/>
      <c r="TVX275" s="88"/>
      <c r="TVY275" s="88"/>
      <c r="TVZ275" s="11"/>
      <c r="TWA275" s="11"/>
      <c r="TWB275" s="89"/>
      <c r="TWC275" s="87"/>
      <c r="TWD275" s="90"/>
      <c r="TWE275" s="91"/>
      <c r="TWF275" s="86"/>
      <c r="TWG275" s="87"/>
      <c r="TWH275" s="87"/>
      <c r="TWI275" s="87"/>
      <c r="TWJ275" s="87"/>
      <c r="TWK275" s="88"/>
      <c r="TWL275" s="12"/>
      <c r="TWM275" s="12"/>
      <c r="TWN275" s="88"/>
      <c r="TWO275" s="88"/>
      <c r="TWP275" s="11"/>
      <c r="TWQ275" s="11"/>
      <c r="TWR275" s="89"/>
      <c r="TWS275" s="87"/>
      <c r="TWT275" s="90"/>
      <c r="TWU275" s="91"/>
      <c r="TWV275" s="86"/>
      <c r="TWW275" s="87"/>
      <c r="TWX275" s="87"/>
      <c r="TWY275" s="87"/>
      <c r="TWZ275" s="87"/>
      <c r="TXA275" s="88"/>
      <c r="TXB275" s="12"/>
      <c r="TXC275" s="12"/>
      <c r="TXD275" s="88"/>
      <c r="TXE275" s="88"/>
      <c r="TXF275" s="11"/>
      <c r="TXG275" s="11"/>
      <c r="TXH275" s="89"/>
      <c r="TXI275" s="87"/>
      <c r="TXJ275" s="90"/>
      <c r="TXK275" s="91"/>
      <c r="TXL275" s="86"/>
      <c r="TXM275" s="87"/>
      <c r="TXN275" s="87"/>
      <c r="TXO275" s="87"/>
      <c r="TXP275" s="87"/>
      <c r="TXQ275" s="88"/>
      <c r="TXR275" s="12"/>
      <c r="TXS275" s="12"/>
      <c r="TXT275" s="88"/>
      <c r="TXU275" s="88"/>
      <c r="TXV275" s="11"/>
      <c r="TXW275" s="11"/>
      <c r="TXX275" s="89"/>
      <c r="TXY275" s="87"/>
      <c r="TXZ275" s="90"/>
      <c r="TYA275" s="91"/>
      <c r="TYB275" s="86"/>
      <c r="TYC275" s="87"/>
      <c r="TYD275" s="87"/>
      <c r="TYE275" s="87"/>
      <c r="TYF275" s="87"/>
      <c r="TYG275" s="88"/>
      <c r="TYH275" s="12"/>
      <c r="TYI275" s="12"/>
      <c r="TYJ275" s="88"/>
      <c r="TYK275" s="88"/>
      <c r="TYL275" s="11"/>
      <c r="TYM275" s="11"/>
      <c r="TYN275" s="89"/>
      <c r="TYO275" s="87"/>
      <c r="TYP275" s="90"/>
      <c r="TYQ275" s="91"/>
      <c r="TYR275" s="86"/>
      <c r="TYS275" s="87"/>
      <c r="TYT275" s="87"/>
      <c r="TYU275" s="87"/>
      <c r="TYV275" s="87"/>
      <c r="TYW275" s="88"/>
      <c r="TYX275" s="12"/>
      <c r="TYY275" s="12"/>
      <c r="TYZ275" s="88"/>
      <c r="TZA275" s="88"/>
      <c r="TZB275" s="11"/>
      <c r="TZC275" s="11"/>
      <c r="TZD275" s="89"/>
      <c r="TZE275" s="87"/>
      <c r="TZF275" s="90"/>
      <c r="TZG275" s="91"/>
      <c r="TZH275" s="86"/>
      <c r="TZI275" s="87"/>
      <c r="TZJ275" s="87"/>
      <c r="TZK275" s="87"/>
      <c r="TZL275" s="87"/>
      <c r="TZM275" s="88"/>
      <c r="TZN275" s="12"/>
      <c r="TZO275" s="12"/>
      <c r="TZP275" s="88"/>
      <c r="TZQ275" s="88"/>
      <c r="TZR275" s="11"/>
      <c r="TZS275" s="11"/>
      <c r="TZT275" s="89"/>
      <c r="TZU275" s="87"/>
      <c r="TZV275" s="90"/>
      <c r="TZW275" s="91"/>
      <c r="TZX275" s="86"/>
      <c r="TZY275" s="87"/>
      <c r="TZZ275" s="87"/>
      <c r="UAA275" s="87"/>
      <c r="UAB275" s="87"/>
      <c r="UAC275" s="88"/>
      <c r="UAD275" s="12"/>
      <c r="UAE275" s="12"/>
      <c r="UAF275" s="88"/>
      <c r="UAG275" s="88"/>
      <c r="UAH275" s="11"/>
      <c r="UAI275" s="11"/>
      <c r="UAJ275" s="89"/>
      <c r="UAK275" s="87"/>
      <c r="UAL275" s="90"/>
      <c r="UAM275" s="91"/>
      <c r="UAN275" s="86"/>
      <c r="UAO275" s="87"/>
      <c r="UAP275" s="87"/>
      <c r="UAQ275" s="87"/>
      <c r="UAR275" s="87"/>
      <c r="UAS275" s="88"/>
      <c r="UAT275" s="12"/>
      <c r="UAU275" s="12"/>
      <c r="UAV275" s="88"/>
      <c r="UAW275" s="88"/>
      <c r="UAX275" s="11"/>
      <c r="UAY275" s="11"/>
      <c r="UAZ275" s="89"/>
      <c r="UBA275" s="87"/>
      <c r="UBB275" s="90"/>
      <c r="UBC275" s="91"/>
      <c r="UBD275" s="86"/>
      <c r="UBE275" s="87"/>
      <c r="UBF275" s="87"/>
      <c r="UBG275" s="87"/>
      <c r="UBH275" s="87"/>
      <c r="UBI275" s="88"/>
      <c r="UBJ275" s="12"/>
      <c r="UBK275" s="12"/>
      <c r="UBL275" s="88"/>
      <c r="UBM275" s="88"/>
      <c r="UBN275" s="11"/>
      <c r="UBO275" s="11"/>
      <c r="UBP275" s="89"/>
      <c r="UBQ275" s="87"/>
      <c r="UBR275" s="90"/>
      <c r="UBS275" s="91"/>
      <c r="UBT275" s="86"/>
      <c r="UBU275" s="87"/>
      <c r="UBV275" s="87"/>
      <c r="UBW275" s="87"/>
      <c r="UBX275" s="87"/>
      <c r="UBY275" s="88"/>
      <c r="UBZ275" s="12"/>
      <c r="UCA275" s="12"/>
      <c r="UCB275" s="88"/>
      <c r="UCC275" s="88"/>
      <c r="UCD275" s="11"/>
      <c r="UCE275" s="11"/>
      <c r="UCF275" s="89"/>
      <c r="UCG275" s="87"/>
      <c r="UCH275" s="90"/>
      <c r="UCI275" s="91"/>
      <c r="UCJ275" s="86"/>
      <c r="UCK275" s="87"/>
      <c r="UCL275" s="87"/>
      <c r="UCM275" s="87"/>
      <c r="UCN275" s="87"/>
      <c r="UCO275" s="88"/>
      <c r="UCP275" s="12"/>
      <c r="UCQ275" s="12"/>
      <c r="UCR275" s="88"/>
      <c r="UCS275" s="88"/>
      <c r="UCT275" s="11"/>
      <c r="UCU275" s="11"/>
      <c r="UCV275" s="89"/>
      <c r="UCW275" s="87"/>
      <c r="UCX275" s="90"/>
      <c r="UCY275" s="91"/>
      <c r="UCZ275" s="86"/>
      <c r="UDA275" s="87"/>
      <c r="UDB275" s="87"/>
      <c r="UDC275" s="87"/>
      <c r="UDD275" s="87"/>
      <c r="UDE275" s="88"/>
      <c r="UDF275" s="12"/>
      <c r="UDG275" s="12"/>
      <c r="UDH275" s="88"/>
      <c r="UDI275" s="88"/>
      <c r="UDJ275" s="11"/>
      <c r="UDK275" s="11"/>
      <c r="UDL275" s="89"/>
      <c r="UDM275" s="87"/>
      <c r="UDN275" s="90"/>
      <c r="UDO275" s="91"/>
      <c r="UDP275" s="86"/>
      <c r="UDQ275" s="87"/>
      <c r="UDR275" s="87"/>
      <c r="UDS275" s="87"/>
      <c r="UDT275" s="87"/>
      <c r="UDU275" s="88"/>
      <c r="UDV275" s="12"/>
      <c r="UDW275" s="12"/>
      <c r="UDX275" s="88"/>
      <c r="UDY275" s="88"/>
      <c r="UDZ275" s="11"/>
      <c r="UEA275" s="11"/>
      <c r="UEB275" s="89"/>
      <c r="UEC275" s="87"/>
      <c r="UED275" s="90"/>
      <c r="UEE275" s="91"/>
      <c r="UEF275" s="86"/>
      <c r="UEG275" s="87"/>
      <c r="UEH275" s="87"/>
      <c r="UEI275" s="87"/>
      <c r="UEJ275" s="87"/>
      <c r="UEK275" s="88"/>
      <c r="UEL275" s="12"/>
      <c r="UEM275" s="12"/>
      <c r="UEN275" s="88"/>
      <c r="UEO275" s="88"/>
      <c r="UEP275" s="11"/>
      <c r="UEQ275" s="11"/>
      <c r="UER275" s="89"/>
      <c r="UES275" s="87"/>
      <c r="UET275" s="90"/>
      <c r="UEU275" s="91"/>
      <c r="UEV275" s="86"/>
      <c r="UEW275" s="87"/>
      <c r="UEX275" s="87"/>
      <c r="UEY275" s="87"/>
      <c r="UEZ275" s="87"/>
      <c r="UFA275" s="88"/>
      <c r="UFB275" s="12"/>
      <c r="UFC275" s="12"/>
      <c r="UFD275" s="88"/>
      <c r="UFE275" s="88"/>
      <c r="UFF275" s="11"/>
      <c r="UFG275" s="11"/>
      <c r="UFH275" s="89"/>
      <c r="UFI275" s="87"/>
      <c r="UFJ275" s="90"/>
      <c r="UFK275" s="91"/>
      <c r="UFL275" s="86"/>
      <c r="UFM275" s="87"/>
      <c r="UFN275" s="87"/>
      <c r="UFO275" s="87"/>
      <c r="UFP275" s="87"/>
      <c r="UFQ275" s="88"/>
      <c r="UFR275" s="12"/>
      <c r="UFS275" s="12"/>
      <c r="UFT275" s="88"/>
      <c r="UFU275" s="88"/>
      <c r="UFV275" s="11"/>
      <c r="UFW275" s="11"/>
      <c r="UFX275" s="89"/>
      <c r="UFY275" s="87"/>
      <c r="UFZ275" s="90"/>
      <c r="UGA275" s="91"/>
      <c r="UGB275" s="86"/>
      <c r="UGC275" s="87"/>
      <c r="UGD275" s="87"/>
      <c r="UGE275" s="87"/>
      <c r="UGF275" s="87"/>
      <c r="UGG275" s="88"/>
      <c r="UGH275" s="12"/>
      <c r="UGI275" s="12"/>
      <c r="UGJ275" s="88"/>
      <c r="UGK275" s="88"/>
      <c r="UGL275" s="11"/>
      <c r="UGM275" s="11"/>
      <c r="UGN275" s="89"/>
      <c r="UGO275" s="87"/>
      <c r="UGP275" s="90"/>
      <c r="UGQ275" s="91"/>
      <c r="UGR275" s="86"/>
      <c r="UGS275" s="87"/>
      <c r="UGT275" s="87"/>
      <c r="UGU275" s="87"/>
      <c r="UGV275" s="87"/>
      <c r="UGW275" s="88"/>
      <c r="UGX275" s="12"/>
      <c r="UGY275" s="12"/>
      <c r="UGZ275" s="88"/>
      <c r="UHA275" s="88"/>
      <c r="UHB275" s="11"/>
      <c r="UHC275" s="11"/>
      <c r="UHD275" s="89"/>
      <c r="UHE275" s="87"/>
      <c r="UHF275" s="90"/>
      <c r="UHG275" s="91"/>
      <c r="UHH275" s="86"/>
      <c r="UHI275" s="87"/>
      <c r="UHJ275" s="87"/>
      <c r="UHK275" s="87"/>
      <c r="UHL275" s="87"/>
      <c r="UHM275" s="88"/>
      <c r="UHN275" s="12"/>
      <c r="UHO275" s="12"/>
      <c r="UHP275" s="88"/>
      <c r="UHQ275" s="88"/>
      <c r="UHR275" s="11"/>
      <c r="UHS275" s="11"/>
      <c r="UHT275" s="89"/>
      <c r="UHU275" s="87"/>
      <c r="UHV275" s="90"/>
      <c r="UHW275" s="91"/>
      <c r="UHX275" s="86"/>
      <c r="UHY275" s="87"/>
      <c r="UHZ275" s="87"/>
      <c r="UIA275" s="87"/>
      <c r="UIB275" s="87"/>
      <c r="UIC275" s="88"/>
      <c r="UID275" s="12"/>
      <c r="UIE275" s="12"/>
      <c r="UIF275" s="88"/>
      <c r="UIG275" s="88"/>
      <c r="UIH275" s="11"/>
      <c r="UII275" s="11"/>
      <c r="UIJ275" s="89"/>
      <c r="UIK275" s="87"/>
      <c r="UIL275" s="90"/>
      <c r="UIM275" s="91"/>
      <c r="UIN275" s="86"/>
      <c r="UIO275" s="87"/>
      <c r="UIP275" s="87"/>
      <c r="UIQ275" s="87"/>
      <c r="UIR275" s="87"/>
      <c r="UIS275" s="88"/>
      <c r="UIT275" s="12"/>
      <c r="UIU275" s="12"/>
      <c r="UIV275" s="88"/>
      <c r="UIW275" s="88"/>
      <c r="UIX275" s="11"/>
      <c r="UIY275" s="11"/>
      <c r="UIZ275" s="89"/>
      <c r="UJA275" s="87"/>
      <c r="UJB275" s="90"/>
      <c r="UJC275" s="91"/>
      <c r="UJD275" s="86"/>
      <c r="UJE275" s="87"/>
      <c r="UJF275" s="87"/>
      <c r="UJG275" s="87"/>
      <c r="UJH275" s="87"/>
      <c r="UJI275" s="88"/>
      <c r="UJJ275" s="12"/>
      <c r="UJK275" s="12"/>
      <c r="UJL275" s="88"/>
      <c r="UJM275" s="88"/>
      <c r="UJN275" s="11"/>
      <c r="UJO275" s="11"/>
      <c r="UJP275" s="89"/>
      <c r="UJQ275" s="87"/>
      <c r="UJR275" s="90"/>
      <c r="UJS275" s="91"/>
      <c r="UJT275" s="86"/>
      <c r="UJU275" s="87"/>
      <c r="UJV275" s="87"/>
      <c r="UJW275" s="87"/>
      <c r="UJX275" s="87"/>
      <c r="UJY275" s="88"/>
      <c r="UJZ275" s="12"/>
      <c r="UKA275" s="12"/>
      <c r="UKB275" s="88"/>
      <c r="UKC275" s="88"/>
      <c r="UKD275" s="11"/>
      <c r="UKE275" s="11"/>
      <c r="UKF275" s="89"/>
      <c r="UKG275" s="87"/>
      <c r="UKH275" s="90"/>
      <c r="UKI275" s="91"/>
      <c r="UKJ275" s="86"/>
      <c r="UKK275" s="87"/>
      <c r="UKL275" s="87"/>
      <c r="UKM275" s="87"/>
      <c r="UKN275" s="87"/>
      <c r="UKO275" s="88"/>
      <c r="UKP275" s="12"/>
      <c r="UKQ275" s="12"/>
      <c r="UKR275" s="88"/>
      <c r="UKS275" s="88"/>
      <c r="UKT275" s="11"/>
      <c r="UKU275" s="11"/>
      <c r="UKV275" s="89"/>
      <c r="UKW275" s="87"/>
      <c r="UKX275" s="90"/>
      <c r="UKY275" s="91"/>
      <c r="UKZ275" s="86"/>
      <c r="ULA275" s="87"/>
      <c r="ULB275" s="87"/>
      <c r="ULC275" s="87"/>
      <c r="ULD275" s="87"/>
      <c r="ULE275" s="88"/>
      <c r="ULF275" s="12"/>
      <c r="ULG275" s="12"/>
      <c r="ULH275" s="88"/>
      <c r="ULI275" s="88"/>
      <c r="ULJ275" s="11"/>
      <c r="ULK275" s="11"/>
      <c r="ULL275" s="89"/>
      <c r="ULM275" s="87"/>
      <c r="ULN275" s="90"/>
      <c r="ULO275" s="91"/>
      <c r="ULP275" s="86"/>
      <c r="ULQ275" s="87"/>
      <c r="ULR275" s="87"/>
      <c r="ULS275" s="87"/>
      <c r="ULT275" s="87"/>
      <c r="ULU275" s="88"/>
      <c r="ULV275" s="12"/>
      <c r="ULW275" s="12"/>
      <c r="ULX275" s="88"/>
      <c r="ULY275" s="88"/>
      <c r="ULZ275" s="11"/>
      <c r="UMA275" s="11"/>
      <c r="UMB275" s="89"/>
      <c r="UMC275" s="87"/>
      <c r="UMD275" s="90"/>
      <c r="UME275" s="91"/>
      <c r="UMF275" s="86"/>
      <c r="UMG275" s="87"/>
      <c r="UMH275" s="87"/>
      <c r="UMI275" s="87"/>
      <c r="UMJ275" s="87"/>
      <c r="UMK275" s="88"/>
      <c r="UML275" s="12"/>
      <c r="UMM275" s="12"/>
      <c r="UMN275" s="88"/>
      <c r="UMO275" s="88"/>
      <c r="UMP275" s="11"/>
      <c r="UMQ275" s="11"/>
      <c r="UMR275" s="89"/>
      <c r="UMS275" s="87"/>
      <c r="UMT275" s="90"/>
      <c r="UMU275" s="91"/>
      <c r="UMV275" s="86"/>
      <c r="UMW275" s="87"/>
      <c r="UMX275" s="87"/>
      <c r="UMY275" s="87"/>
      <c r="UMZ275" s="87"/>
      <c r="UNA275" s="88"/>
      <c r="UNB275" s="12"/>
      <c r="UNC275" s="12"/>
      <c r="UND275" s="88"/>
      <c r="UNE275" s="88"/>
      <c r="UNF275" s="11"/>
      <c r="UNG275" s="11"/>
      <c r="UNH275" s="89"/>
      <c r="UNI275" s="87"/>
      <c r="UNJ275" s="90"/>
      <c r="UNK275" s="91"/>
      <c r="UNL275" s="86"/>
      <c r="UNM275" s="87"/>
      <c r="UNN275" s="87"/>
      <c r="UNO275" s="87"/>
      <c r="UNP275" s="87"/>
      <c r="UNQ275" s="88"/>
      <c r="UNR275" s="12"/>
      <c r="UNS275" s="12"/>
      <c r="UNT275" s="88"/>
      <c r="UNU275" s="88"/>
      <c r="UNV275" s="11"/>
      <c r="UNW275" s="11"/>
      <c r="UNX275" s="89"/>
      <c r="UNY275" s="87"/>
      <c r="UNZ275" s="90"/>
      <c r="UOA275" s="91"/>
      <c r="UOB275" s="86"/>
      <c r="UOC275" s="87"/>
      <c r="UOD275" s="87"/>
      <c r="UOE275" s="87"/>
      <c r="UOF275" s="87"/>
      <c r="UOG275" s="88"/>
      <c r="UOH275" s="12"/>
      <c r="UOI275" s="12"/>
      <c r="UOJ275" s="88"/>
      <c r="UOK275" s="88"/>
      <c r="UOL275" s="11"/>
      <c r="UOM275" s="11"/>
      <c r="UON275" s="89"/>
      <c r="UOO275" s="87"/>
      <c r="UOP275" s="90"/>
      <c r="UOQ275" s="91"/>
      <c r="UOR275" s="86"/>
      <c r="UOS275" s="87"/>
      <c r="UOT275" s="87"/>
      <c r="UOU275" s="87"/>
      <c r="UOV275" s="87"/>
      <c r="UOW275" s="88"/>
      <c r="UOX275" s="12"/>
      <c r="UOY275" s="12"/>
      <c r="UOZ275" s="88"/>
      <c r="UPA275" s="88"/>
      <c r="UPB275" s="11"/>
      <c r="UPC275" s="11"/>
      <c r="UPD275" s="89"/>
      <c r="UPE275" s="87"/>
      <c r="UPF275" s="90"/>
      <c r="UPG275" s="91"/>
      <c r="UPH275" s="86"/>
      <c r="UPI275" s="87"/>
      <c r="UPJ275" s="87"/>
      <c r="UPK275" s="87"/>
      <c r="UPL275" s="87"/>
      <c r="UPM275" s="88"/>
      <c r="UPN275" s="12"/>
      <c r="UPO275" s="12"/>
      <c r="UPP275" s="88"/>
      <c r="UPQ275" s="88"/>
      <c r="UPR275" s="11"/>
      <c r="UPS275" s="11"/>
      <c r="UPT275" s="89"/>
      <c r="UPU275" s="87"/>
      <c r="UPV275" s="90"/>
      <c r="UPW275" s="91"/>
      <c r="UPX275" s="86"/>
      <c r="UPY275" s="87"/>
      <c r="UPZ275" s="87"/>
      <c r="UQA275" s="87"/>
      <c r="UQB275" s="87"/>
      <c r="UQC275" s="88"/>
      <c r="UQD275" s="12"/>
      <c r="UQE275" s="12"/>
      <c r="UQF275" s="88"/>
      <c r="UQG275" s="88"/>
      <c r="UQH275" s="11"/>
      <c r="UQI275" s="11"/>
      <c r="UQJ275" s="89"/>
      <c r="UQK275" s="87"/>
      <c r="UQL275" s="90"/>
      <c r="UQM275" s="91"/>
      <c r="UQN275" s="86"/>
      <c r="UQO275" s="87"/>
      <c r="UQP275" s="87"/>
      <c r="UQQ275" s="87"/>
      <c r="UQR275" s="87"/>
      <c r="UQS275" s="88"/>
      <c r="UQT275" s="12"/>
      <c r="UQU275" s="12"/>
      <c r="UQV275" s="88"/>
      <c r="UQW275" s="88"/>
      <c r="UQX275" s="11"/>
      <c r="UQY275" s="11"/>
      <c r="UQZ275" s="89"/>
      <c r="URA275" s="87"/>
      <c r="URB275" s="90"/>
      <c r="URC275" s="91"/>
      <c r="URD275" s="86"/>
      <c r="URE275" s="87"/>
      <c r="URF275" s="87"/>
      <c r="URG275" s="87"/>
      <c r="URH275" s="87"/>
      <c r="URI275" s="88"/>
      <c r="URJ275" s="12"/>
      <c r="URK275" s="12"/>
      <c r="URL275" s="88"/>
      <c r="URM275" s="88"/>
      <c r="URN275" s="11"/>
      <c r="URO275" s="11"/>
      <c r="URP275" s="89"/>
      <c r="URQ275" s="87"/>
      <c r="URR275" s="90"/>
      <c r="URS275" s="91"/>
      <c r="URT275" s="86"/>
      <c r="URU275" s="87"/>
      <c r="URV275" s="87"/>
      <c r="URW275" s="87"/>
      <c r="URX275" s="87"/>
      <c r="URY275" s="88"/>
      <c r="URZ275" s="12"/>
      <c r="USA275" s="12"/>
      <c r="USB275" s="88"/>
      <c r="USC275" s="88"/>
      <c r="USD275" s="11"/>
      <c r="USE275" s="11"/>
      <c r="USF275" s="89"/>
      <c r="USG275" s="87"/>
      <c r="USH275" s="90"/>
      <c r="USI275" s="91"/>
      <c r="USJ275" s="86"/>
      <c r="USK275" s="87"/>
      <c r="USL275" s="87"/>
      <c r="USM275" s="87"/>
      <c r="USN275" s="87"/>
      <c r="USO275" s="88"/>
      <c r="USP275" s="12"/>
      <c r="USQ275" s="12"/>
      <c r="USR275" s="88"/>
      <c r="USS275" s="88"/>
      <c r="UST275" s="11"/>
      <c r="USU275" s="11"/>
      <c r="USV275" s="89"/>
      <c r="USW275" s="87"/>
      <c r="USX275" s="90"/>
      <c r="USY275" s="91"/>
      <c r="USZ275" s="86"/>
      <c r="UTA275" s="87"/>
      <c r="UTB275" s="87"/>
      <c r="UTC275" s="87"/>
      <c r="UTD275" s="87"/>
      <c r="UTE275" s="88"/>
      <c r="UTF275" s="12"/>
      <c r="UTG275" s="12"/>
      <c r="UTH275" s="88"/>
      <c r="UTI275" s="88"/>
      <c r="UTJ275" s="11"/>
      <c r="UTK275" s="11"/>
      <c r="UTL275" s="89"/>
      <c r="UTM275" s="87"/>
      <c r="UTN275" s="90"/>
      <c r="UTO275" s="91"/>
      <c r="UTP275" s="86"/>
      <c r="UTQ275" s="87"/>
      <c r="UTR275" s="87"/>
      <c r="UTS275" s="87"/>
      <c r="UTT275" s="87"/>
      <c r="UTU275" s="88"/>
      <c r="UTV275" s="12"/>
      <c r="UTW275" s="12"/>
      <c r="UTX275" s="88"/>
      <c r="UTY275" s="88"/>
      <c r="UTZ275" s="11"/>
      <c r="UUA275" s="11"/>
      <c r="UUB275" s="89"/>
      <c r="UUC275" s="87"/>
      <c r="UUD275" s="90"/>
      <c r="UUE275" s="91"/>
      <c r="UUF275" s="86"/>
      <c r="UUG275" s="87"/>
      <c r="UUH275" s="87"/>
      <c r="UUI275" s="87"/>
      <c r="UUJ275" s="87"/>
      <c r="UUK275" s="88"/>
      <c r="UUL275" s="12"/>
      <c r="UUM275" s="12"/>
      <c r="UUN275" s="88"/>
      <c r="UUO275" s="88"/>
      <c r="UUP275" s="11"/>
      <c r="UUQ275" s="11"/>
      <c r="UUR275" s="89"/>
      <c r="UUS275" s="87"/>
      <c r="UUT275" s="90"/>
      <c r="UUU275" s="91"/>
      <c r="UUV275" s="86"/>
      <c r="UUW275" s="87"/>
      <c r="UUX275" s="87"/>
      <c r="UUY275" s="87"/>
      <c r="UUZ275" s="87"/>
      <c r="UVA275" s="88"/>
      <c r="UVB275" s="12"/>
      <c r="UVC275" s="12"/>
      <c r="UVD275" s="88"/>
      <c r="UVE275" s="88"/>
      <c r="UVF275" s="11"/>
      <c r="UVG275" s="11"/>
      <c r="UVH275" s="89"/>
      <c r="UVI275" s="87"/>
      <c r="UVJ275" s="90"/>
      <c r="UVK275" s="91"/>
      <c r="UVL275" s="86"/>
      <c r="UVM275" s="87"/>
      <c r="UVN275" s="87"/>
      <c r="UVO275" s="87"/>
      <c r="UVP275" s="87"/>
      <c r="UVQ275" s="88"/>
      <c r="UVR275" s="12"/>
      <c r="UVS275" s="12"/>
      <c r="UVT275" s="88"/>
      <c r="UVU275" s="88"/>
      <c r="UVV275" s="11"/>
      <c r="UVW275" s="11"/>
      <c r="UVX275" s="89"/>
      <c r="UVY275" s="87"/>
      <c r="UVZ275" s="90"/>
      <c r="UWA275" s="91"/>
      <c r="UWB275" s="86"/>
      <c r="UWC275" s="87"/>
      <c r="UWD275" s="87"/>
      <c r="UWE275" s="87"/>
      <c r="UWF275" s="87"/>
      <c r="UWG275" s="88"/>
      <c r="UWH275" s="12"/>
      <c r="UWI275" s="12"/>
      <c r="UWJ275" s="88"/>
      <c r="UWK275" s="88"/>
      <c r="UWL275" s="11"/>
      <c r="UWM275" s="11"/>
      <c r="UWN275" s="89"/>
      <c r="UWO275" s="87"/>
      <c r="UWP275" s="90"/>
      <c r="UWQ275" s="91"/>
      <c r="UWR275" s="86"/>
      <c r="UWS275" s="87"/>
      <c r="UWT275" s="87"/>
      <c r="UWU275" s="87"/>
      <c r="UWV275" s="87"/>
      <c r="UWW275" s="88"/>
      <c r="UWX275" s="12"/>
      <c r="UWY275" s="12"/>
      <c r="UWZ275" s="88"/>
      <c r="UXA275" s="88"/>
      <c r="UXB275" s="11"/>
      <c r="UXC275" s="11"/>
      <c r="UXD275" s="89"/>
      <c r="UXE275" s="87"/>
      <c r="UXF275" s="90"/>
      <c r="UXG275" s="91"/>
      <c r="UXH275" s="86"/>
      <c r="UXI275" s="87"/>
      <c r="UXJ275" s="87"/>
      <c r="UXK275" s="87"/>
      <c r="UXL275" s="87"/>
      <c r="UXM275" s="88"/>
      <c r="UXN275" s="12"/>
      <c r="UXO275" s="12"/>
      <c r="UXP275" s="88"/>
      <c r="UXQ275" s="88"/>
      <c r="UXR275" s="11"/>
      <c r="UXS275" s="11"/>
      <c r="UXT275" s="89"/>
      <c r="UXU275" s="87"/>
      <c r="UXV275" s="90"/>
      <c r="UXW275" s="91"/>
      <c r="UXX275" s="86"/>
      <c r="UXY275" s="87"/>
      <c r="UXZ275" s="87"/>
      <c r="UYA275" s="87"/>
      <c r="UYB275" s="87"/>
      <c r="UYC275" s="88"/>
      <c r="UYD275" s="12"/>
      <c r="UYE275" s="12"/>
      <c r="UYF275" s="88"/>
      <c r="UYG275" s="88"/>
      <c r="UYH275" s="11"/>
      <c r="UYI275" s="11"/>
      <c r="UYJ275" s="89"/>
      <c r="UYK275" s="87"/>
      <c r="UYL275" s="90"/>
      <c r="UYM275" s="91"/>
      <c r="UYN275" s="86"/>
      <c r="UYO275" s="87"/>
      <c r="UYP275" s="87"/>
      <c r="UYQ275" s="87"/>
      <c r="UYR275" s="87"/>
      <c r="UYS275" s="88"/>
      <c r="UYT275" s="12"/>
      <c r="UYU275" s="12"/>
      <c r="UYV275" s="88"/>
      <c r="UYW275" s="88"/>
      <c r="UYX275" s="11"/>
      <c r="UYY275" s="11"/>
      <c r="UYZ275" s="89"/>
      <c r="UZA275" s="87"/>
      <c r="UZB275" s="90"/>
      <c r="UZC275" s="91"/>
      <c r="UZD275" s="86"/>
      <c r="UZE275" s="87"/>
      <c r="UZF275" s="87"/>
      <c r="UZG275" s="87"/>
      <c r="UZH275" s="87"/>
      <c r="UZI275" s="88"/>
      <c r="UZJ275" s="12"/>
      <c r="UZK275" s="12"/>
      <c r="UZL275" s="88"/>
      <c r="UZM275" s="88"/>
      <c r="UZN275" s="11"/>
      <c r="UZO275" s="11"/>
      <c r="UZP275" s="89"/>
      <c r="UZQ275" s="87"/>
      <c r="UZR275" s="90"/>
      <c r="UZS275" s="91"/>
      <c r="UZT275" s="86"/>
      <c r="UZU275" s="87"/>
      <c r="UZV275" s="87"/>
      <c r="UZW275" s="87"/>
      <c r="UZX275" s="87"/>
      <c r="UZY275" s="88"/>
      <c r="UZZ275" s="12"/>
      <c r="VAA275" s="12"/>
      <c r="VAB275" s="88"/>
      <c r="VAC275" s="88"/>
      <c r="VAD275" s="11"/>
      <c r="VAE275" s="11"/>
      <c r="VAF275" s="89"/>
      <c r="VAG275" s="87"/>
      <c r="VAH275" s="90"/>
      <c r="VAI275" s="91"/>
      <c r="VAJ275" s="86"/>
      <c r="VAK275" s="87"/>
      <c r="VAL275" s="87"/>
      <c r="VAM275" s="87"/>
      <c r="VAN275" s="87"/>
      <c r="VAO275" s="88"/>
      <c r="VAP275" s="12"/>
      <c r="VAQ275" s="12"/>
      <c r="VAR275" s="88"/>
      <c r="VAS275" s="88"/>
      <c r="VAT275" s="11"/>
      <c r="VAU275" s="11"/>
      <c r="VAV275" s="89"/>
      <c r="VAW275" s="87"/>
      <c r="VAX275" s="90"/>
      <c r="VAY275" s="91"/>
      <c r="VAZ275" s="86"/>
      <c r="VBA275" s="87"/>
      <c r="VBB275" s="87"/>
      <c r="VBC275" s="87"/>
      <c r="VBD275" s="87"/>
      <c r="VBE275" s="88"/>
      <c r="VBF275" s="12"/>
      <c r="VBG275" s="12"/>
      <c r="VBH275" s="88"/>
      <c r="VBI275" s="88"/>
      <c r="VBJ275" s="11"/>
      <c r="VBK275" s="11"/>
      <c r="VBL275" s="89"/>
      <c r="VBM275" s="87"/>
      <c r="VBN275" s="90"/>
      <c r="VBO275" s="91"/>
      <c r="VBP275" s="86"/>
      <c r="VBQ275" s="87"/>
      <c r="VBR275" s="87"/>
      <c r="VBS275" s="87"/>
      <c r="VBT275" s="87"/>
      <c r="VBU275" s="88"/>
      <c r="VBV275" s="12"/>
      <c r="VBW275" s="12"/>
      <c r="VBX275" s="88"/>
      <c r="VBY275" s="88"/>
      <c r="VBZ275" s="11"/>
      <c r="VCA275" s="11"/>
      <c r="VCB275" s="89"/>
      <c r="VCC275" s="87"/>
      <c r="VCD275" s="90"/>
      <c r="VCE275" s="91"/>
      <c r="VCF275" s="86"/>
      <c r="VCG275" s="87"/>
      <c r="VCH275" s="87"/>
      <c r="VCI275" s="87"/>
      <c r="VCJ275" s="87"/>
      <c r="VCK275" s="88"/>
      <c r="VCL275" s="12"/>
      <c r="VCM275" s="12"/>
      <c r="VCN275" s="88"/>
      <c r="VCO275" s="88"/>
      <c r="VCP275" s="11"/>
      <c r="VCQ275" s="11"/>
      <c r="VCR275" s="89"/>
      <c r="VCS275" s="87"/>
      <c r="VCT275" s="90"/>
      <c r="VCU275" s="91"/>
      <c r="VCV275" s="86"/>
      <c r="VCW275" s="87"/>
      <c r="VCX275" s="87"/>
      <c r="VCY275" s="87"/>
      <c r="VCZ275" s="87"/>
      <c r="VDA275" s="88"/>
      <c r="VDB275" s="12"/>
      <c r="VDC275" s="12"/>
      <c r="VDD275" s="88"/>
      <c r="VDE275" s="88"/>
      <c r="VDF275" s="11"/>
      <c r="VDG275" s="11"/>
      <c r="VDH275" s="89"/>
      <c r="VDI275" s="87"/>
      <c r="VDJ275" s="90"/>
      <c r="VDK275" s="91"/>
      <c r="VDL275" s="86"/>
      <c r="VDM275" s="87"/>
      <c r="VDN275" s="87"/>
      <c r="VDO275" s="87"/>
      <c r="VDP275" s="87"/>
      <c r="VDQ275" s="88"/>
      <c r="VDR275" s="12"/>
      <c r="VDS275" s="12"/>
      <c r="VDT275" s="88"/>
      <c r="VDU275" s="88"/>
      <c r="VDV275" s="11"/>
      <c r="VDW275" s="11"/>
      <c r="VDX275" s="89"/>
      <c r="VDY275" s="87"/>
      <c r="VDZ275" s="90"/>
      <c r="VEA275" s="91"/>
      <c r="VEB275" s="86"/>
      <c r="VEC275" s="87"/>
      <c r="VED275" s="87"/>
      <c r="VEE275" s="87"/>
      <c r="VEF275" s="87"/>
      <c r="VEG275" s="88"/>
      <c r="VEH275" s="12"/>
      <c r="VEI275" s="12"/>
      <c r="VEJ275" s="88"/>
      <c r="VEK275" s="88"/>
      <c r="VEL275" s="11"/>
      <c r="VEM275" s="11"/>
      <c r="VEN275" s="89"/>
      <c r="VEO275" s="87"/>
      <c r="VEP275" s="90"/>
      <c r="VEQ275" s="91"/>
      <c r="VER275" s="86"/>
      <c r="VES275" s="87"/>
      <c r="VET275" s="87"/>
      <c r="VEU275" s="87"/>
      <c r="VEV275" s="87"/>
      <c r="VEW275" s="88"/>
      <c r="VEX275" s="12"/>
      <c r="VEY275" s="12"/>
      <c r="VEZ275" s="88"/>
      <c r="VFA275" s="88"/>
      <c r="VFB275" s="11"/>
      <c r="VFC275" s="11"/>
      <c r="VFD275" s="89"/>
      <c r="VFE275" s="87"/>
      <c r="VFF275" s="90"/>
      <c r="VFG275" s="91"/>
      <c r="VFH275" s="86"/>
      <c r="VFI275" s="87"/>
      <c r="VFJ275" s="87"/>
      <c r="VFK275" s="87"/>
      <c r="VFL275" s="87"/>
      <c r="VFM275" s="88"/>
      <c r="VFN275" s="12"/>
      <c r="VFO275" s="12"/>
      <c r="VFP275" s="88"/>
      <c r="VFQ275" s="88"/>
      <c r="VFR275" s="11"/>
      <c r="VFS275" s="11"/>
      <c r="VFT275" s="89"/>
      <c r="VFU275" s="87"/>
      <c r="VFV275" s="90"/>
      <c r="VFW275" s="91"/>
      <c r="VFX275" s="86"/>
      <c r="VFY275" s="87"/>
      <c r="VFZ275" s="87"/>
      <c r="VGA275" s="87"/>
      <c r="VGB275" s="87"/>
      <c r="VGC275" s="88"/>
      <c r="VGD275" s="12"/>
      <c r="VGE275" s="12"/>
      <c r="VGF275" s="88"/>
      <c r="VGG275" s="88"/>
      <c r="VGH275" s="11"/>
      <c r="VGI275" s="11"/>
      <c r="VGJ275" s="89"/>
      <c r="VGK275" s="87"/>
      <c r="VGL275" s="90"/>
      <c r="VGM275" s="91"/>
      <c r="VGN275" s="86"/>
      <c r="VGO275" s="87"/>
      <c r="VGP275" s="87"/>
      <c r="VGQ275" s="87"/>
      <c r="VGR275" s="87"/>
      <c r="VGS275" s="88"/>
      <c r="VGT275" s="12"/>
      <c r="VGU275" s="12"/>
      <c r="VGV275" s="88"/>
      <c r="VGW275" s="88"/>
      <c r="VGX275" s="11"/>
      <c r="VGY275" s="11"/>
      <c r="VGZ275" s="89"/>
      <c r="VHA275" s="87"/>
      <c r="VHB275" s="90"/>
      <c r="VHC275" s="91"/>
      <c r="VHD275" s="86"/>
      <c r="VHE275" s="87"/>
      <c r="VHF275" s="87"/>
      <c r="VHG275" s="87"/>
      <c r="VHH275" s="87"/>
      <c r="VHI275" s="88"/>
      <c r="VHJ275" s="12"/>
      <c r="VHK275" s="12"/>
      <c r="VHL275" s="88"/>
      <c r="VHM275" s="88"/>
      <c r="VHN275" s="11"/>
      <c r="VHO275" s="11"/>
      <c r="VHP275" s="89"/>
      <c r="VHQ275" s="87"/>
      <c r="VHR275" s="90"/>
      <c r="VHS275" s="91"/>
      <c r="VHT275" s="86"/>
      <c r="VHU275" s="87"/>
      <c r="VHV275" s="87"/>
      <c r="VHW275" s="87"/>
      <c r="VHX275" s="87"/>
      <c r="VHY275" s="88"/>
      <c r="VHZ275" s="12"/>
      <c r="VIA275" s="12"/>
      <c r="VIB275" s="88"/>
      <c r="VIC275" s="88"/>
      <c r="VID275" s="11"/>
      <c r="VIE275" s="11"/>
      <c r="VIF275" s="89"/>
      <c r="VIG275" s="87"/>
      <c r="VIH275" s="90"/>
      <c r="VII275" s="91"/>
      <c r="VIJ275" s="86"/>
      <c r="VIK275" s="87"/>
      <c r="VIL275" s="87"/>
      <c r="VIM275" s="87"/>
      <c r="VIN275" s="87"/>
      <c r="VIO275" s="88"/>
      <c r="VIP275" s="12"/>
      <c r="VIQ275" s="12"/>
      <c r="VIR275" s="88"/>
      <c r="VIS275" s="88"/>
      <c r="VIT275" s="11"/>
      <c r="VIU275" s="11"/>
      <c r="VIV275" s="89"/>
      <c r="VIW275" s="87"/>
      <c r="VIX275" s="90"/>
      <c r="VIY275" s="91"/>
      <c r="VIZ275" s="86"/>
      <c r="VJA275" s="87"/>
      <c r="VJB275" s="87"/>
      <c r="VJC275" s="87"/>
      <c r="VJD275" s="87"/>
      <c r="VJE275" s="88"/>
      <c r="VJF275" s="12"/>
      <c r="VJG275" s="12"/>
      <c r="VJH275" s="88"/>
      <c r="VJI275" s="88"/>
      <c r="VJJ275" s="11"/>
      <c r="VJK275" s="11"/>
      <c r="VJL275" s="89"/>
      <c r="VJM275" s="87"/>
      <c r="VJN275" s="90"/>
      <c r="VJO275" s="91"/>
      <c r="VJP275" s="86"/>
      <c r="VJQ275" s="87"/>
      <c r="VJR275" s="87"/>
      <c r="VJS275" s="87"/>
      <c r="VJT275" s="87"/>
      <c r="VJU275" s="88"/>
      <c r="VJV275" s="12"/>
      <c r="VJW275" s="12"/>
      <c r="VJX275" s="88"/>
      <c r="VJY275" s="88"/>
      <c r="VJZ275" s="11"/>
      <c r="VKA275" s="11"/>
      <c r="VKB275" s="89"/>
      <c r="VKC275" s="87"/>
      <c r="VKD275" s="90"/>
      <c r="VKE275" s="91"/>
      <c r="VKF275" s="86"/>
      <c r="VKG275" s="87"/>
      <c r="VKH275" s="87"/>
      <c r="VKI275" s="87"/>
      <c r="VKJ275" s="87"/>
      <c r="VKK275" s="88"/>
      <c r="VKL275" s="12"/>
      <c r="VKM275" s="12"/>
      <c r="VKN275" s="88"/>
      <c r="VKO275" s="88"/>
      <c r="VKP275" s="11"/>
      <c r="VKQ275" s="11"/>
      <c r="VKR275" s="89"/>
      <c r="VKS275" s="87"/>
      <c r="VKT275" s="90"/>
      <c r="VKU275" s="91"/>
      <c r="VKV275" s="86"/>
      <c r="VKW275" s="87"/>
      <c r="VKX275" s="87"/>
      <c r="VKY275" s="87"/>
      <c r="VKZ275" s="87"/>
      <c r="VLA275" s="88"/>
      <c r="VLB275" s="12"/>
      <c r="VLC275" s="12"/>
      <c r="VLD275" s="88"/>
      <c r="VLE275" s="88"/>
      <c r="VLF275" s="11"/>
      <c r="VLG275" s="11"/>
      <c r="VLH275" s="89"/>
      <c r="VLI275" s="87"/>
      <c r="VLJ275" s="90"/>
      <c r="VLK275" s="91"/>
      <c r="VLL275" s="86"/>
      <c r="VLM275" s="87"/>
      <c r="VLN275" s="87"/>
      <c r="VLO275" s="87"/>
      <c r="VLP275" s="87"/>
      <c r="VLQ275" s="88"/>
      <c r="VLR275" s="12"/>
      <c r="VLS275" s="12"/>
      <c r="VLT275" s="88"/>
      <c r="VLU275" s="88"/>
      <c r="VLV275" s="11"/>
      <c r="VLW275" s="11"/>
      <c r="VLX275" s="89"/>
      <c r="VLY275" s="87"/>
      <c r="VLZ275" s="90"/>
      <c r="VMA275" s="91"/>
      <c r="VMB275" s="86"/>
      <c r="VMC275" s="87"/>
      <c r="VMD275" s="87"/>
      <c r="VME275" s="87"/>
      <c r="VMF275" s="87"/>
      <c r="VMG275" s="88"/>
      <c r="VMH275" s="12"/>
      <c r="VMI275" s="12"/>
      <c r="VMJ275" s="88"/>
      <c r="VMK275" s="88"/>
      <c r="VML275" s="11"/>
      <c r="VMM275" s="11"/>
      <c r="VMN275" s="89"/>
      <c r="VMO275" s="87"/>
      <c r="VMP275" s="90"/>
      <c r="VMQ275" s="91"/>
      <c r="VMR275" s="86"/>
      <c r="VMS275" s="87"/>
      <c r="VMT275" s="87"/>
      <c r="VMU275" s="87"/>
      <c r="VMV275" s="87"/>
      <c r="VMW275" s="88"/>
      <c r="VMX275" s="12"/>
      <c r="VMY275" s="12"/>
      <c r="VMZ275" s="88"/>
      <c r="VNA275" s="88"/>
      <c r="VNB275" s="11"/>
      <c r="VNC275" s="11"/>
      <c r="VND275" s="89"/>
      <c r="VNE275" s="87"/>
      <c r="VNF275" s="90"/>
      <c r="VNG275" s="91"/>
      <c r="VNH275" s="86"/>
      <c r="VNI275" s="87"/>
      <c r="VNJ275" s="87"/>
      <c r="VNK275" s="87"/>
      <c r="VNL275" s="87"/>
      <c r="VNM275" s="88"/>
      <c r="VNN275" s="12"/>
      <c r="VNO275" s="12"/>
      <c r="VNP275" s="88"/>
      <c r="VNQ275" s="88"/>
      <c r="VNR275" s="11"/>
      <c r="VNS275" s="11"/>
      <c r="VNT275" s="89"/>
      <c r="VNU275" s="87"/>
      <c r="VNV275" s="90"/>
      <c r="VNW275" s="91"/>
      <c r="VNX275" s="86"/>
      <c r="VNY275" s="87"/>
      <c r="VNZ275" s="87"/>
      <c r="VOA275" s="87"/>
      <c r="VOB275" s="87"/>
      <c r="VOC275" s="88"/>
      <c r="VOD275" s="12"/>
      <c r="VOE275" s="12"/>
      <c r="VOF275" s="88"/>
      <c r="VOG275" s="88"/>
      <c r="VOH275" s="11"/>
      <c r="VOI275" s="11"/>
      <c r="VOJ275" s="89"/>
      <c r="VOK275" s="87"/>
      <c r="VOL275" s="90"/>
      <c r="VOM275" s="91"/>
      <c r="VON275" s="86"/>
      <c r="VOO275" s="87"/>
      <c r="VOP275" s="87"/>
      <c r="VOQ275" s="87"/>
      <c r="VOR275" s="87"/>
      <c r="VOS275" s="88"/>
      <c r="VOT275" s="12"/>
      <c r="VOU275" s="12"/>
      <c r="VOV275" s="88"/>
      <c r="VOW275" s="88"/>
      <c r="VOX275" s="11"/>
      <c r="VOY275" s="11"/>
      <c r="VOZ275" s="89"/>
      <c r="VPA275" s="87"/>
      <c r="VPB275" s="90"/>
      <c r="VPC275" s="91"/>
      <c r="VPD275" s="86"/>
      <c r="VPE275" s="87"/>
      <c r="VPF275" s="87"/>
      <c r="VPG275" s="87"/>
      <c r="VPH275" s="87"/>
      <c r="VPI275" s="88"/>
      <c r="VPJ275" s="12"/>
      <c r="VPK275" s="12"/>
      <c r="VPL275" s="88"/>
      <c r="VPM275" s="88"/>
      <c r="VPN275" s="11"/>
      <c r="VPO275" s="11"/>
      <c r="VPP275" s="89"/>
      <c r="VPQ275" s="87"/>
      <c r="VPR275" s="90"/>
      <c r="VPS275" s="91"/>
      <c r="VPT275" s="86"/>
      <c r="VPU275" s="87"/>
      <c r="VPV275" s="87"/>
      <c r="VPW275" s="87"/>
      <c r="VPX275" s="87"/>
      <c r="VPY275" s="88"/>
      <c r="VPZ275" s="12"/>
      <c r="VQA275" s="12"/>
      <c r="VQB275" s="88"/>
      <c r="VQC275" s="88"/>
      <c r="VQD275" s="11"/>
      <c r="VQE275" s="11"/>
      <c r="VQF275" s="89"/>
      <c r="VQG275" s="87"/>
      <c r="VQH275" s="90"/>
      <c r="VQI275" s="91"/>
      <c r="VQJ275" s="86"/>
      <c r="VQK275" s="87"/>
      <c r="VQL275" s="87"/>
      <c r="VQM275" s="87"/>
      <c r="VQN275" s="87"/>
      <c r="VQO275" s="88"/>
      <c r="VQP275" s="12"/>
      <c r="VQQ275" s="12"/>
      <c r="VQR275" s="88"/>
      <c r="VQS275" s="88"/>
      <c r="VQT275" s="11"/>
      <c r="VQU275" s="11"/>
      <c r="VQV275" s="89"/>
      <c r="VQW275" s="87"/>
      <c r="VQX275" s="90"/>
      <c r="VQY275" s="91"/>
      <c r="VQZ275" s="86"/>
      <c r="VRA275" s="87"/>
      <c r="VRB275" s="87"/>
      <c r="VRC275" s="87"/>
      <c r="VRD275" s="87"/>
      <c r="VRE275" s="88"/>
      <c r="VRF275" s="12"/>
      <c r="VRG275" s="12"/>
      <c r="VRH275" s="88"/>
      <c r="VRI275" s="88"/>
      <c r="VRJ275" s="11"/>
      <c r="VRK275" s="11"/>
      <c r="VRL275" s="89"/>
      <c r="VRM275" s="87"/>
      <c r="VRN275" s="90"/>
      <c r="VRO275" s="91"/>
      <c r="VRP275" s="86"/>
      <c r="VRQ275" s="87"/>
      <c r="VRR275" s="87"/>
      <c r="VRS275" s="87"/>
      <c r="VRT275" s="87"/>
      <c r="VRU275" s="88"/>
      <c r="VRV275" s="12"/>
      <c r="VRW275" s="12"/>
      <c r="VRX275" s="88"/>
      <c r="VRY275" s="88"/>
      <c r="VRZ275" s="11"/>
      <c r="VSA275" s="11"/>
      <c r="VSB275" s="89"/>
      <c r="VSC275" s="87"/>
      <c r="VSD275" s="90"/>
      <c r="VSE275" s="91"/>
      <c r="VSF275" s="86"/>
      <c r="VSG275" s="87"/>
      <c r="VSH275" s="87"/>
      <c r="VSI275" s="87"/>
      <c r="VSJ275" s="87"/>
      <c r="VSK275" s="88"/>
      <c r="VSL275" s="12"/>
      <c r="VSM275" s="12"/>
      <c r="VSN275" s="88"/>
      <c r="VSO275" s="88"/>
      <c r="VSP275" s="11"/>
      <c r="VSQ275" s="11"/>
      <c r="VSR275" s="89"/>
      <c r="VSS275" s="87"/>
      <c r="VST275" s="90"/>
      <c r="VSU275" s="91"/>
      <c r="VSV275" s="86"/>
      <c r="VSW275" s="87"/>
      <c r="VSX275" s="87"/>
      <c r="VSY275" s="87"/>
      <c r="VSZ275" s="87"/>
      <c r="VTA275" s="88"/>
      <c r="VTB275" s="12"/>
      <c r="VTC275" s="12"/>
      <c r="VTD275" s="88"/>
      <c r="VTE275" s="88"/>
      <c r="VTF275" s="11"/>
      <c r="VTG275" s="11"/>
      <c r="VTH275" s="89"/>
      <c r="VTI275" s="87"/>
      <c r="VTJ275" s="90"/>
      <c r="VTK275" s="91"/>
      <c r="VTL275" s="86"/>
      <c r="VTM275" s="87"/>
      <c r="VTN275" s="87"/>
      <c r="VTO275" s="87"/>
      <c r="VTP275" s="87"/>
      <c r="VTQ275" s="88"/>
      <c r="VTR275" s="12"/>
      <c r="VTS275" s="12"/>
      <c r="VTT275" s="88"/>
      <c r="VTU275" s="88"/>
      <c r="VTV275" s="11"/>
      <c r="VTW275" s="11"/>
      <c r="VTX275" s="89"/>
      <c r="VTY275" s="87"/>
      <c r="VTZ275" s="90"/>
      <c r="VUA275" s="91"/>
      <c r="VUB275" s="86"/>
      <c r="VUC275" s="87"/>
      <c r="VUD275" s="87"/>
      <c r="VUE275" s="87"/>
      <c r="VUF275" s="87"/>
      <c r="VUG275" s="88"/>
      <c r="VUH275" s="12"/>
      <c r="VUI275" s="12"/>
      <c r="VUJ275" s="88"/>
      <c r="VUK275" s="88"/>
      <c r="VUL275" s="11"/>
      <c r="VUM275" s="11"/>
      <c r="VUN275" s="89"/>
      <c r="VUO275" s="87"/>
      <c r="VUP275" s="90"/>
      <c r="VUQ275" s="91"/>
      <c r="VUR275" s="86"/>
      <c r="VUS275" s="87"/>
      <c r="VUT275" s="87"/>
      <c r="VUU275" s="87"/>
      <c r="VUV275" s="87"/>
      <c r="VUW275" s="88"/>
      <c r="VUX275" s="12"/>
      <c r="VUY275" s="12"/>
      <c r="VUZ275" s="88"/>
      <c r="VVA275" s="88"/>
      <c r="VVB275" s="11"/>
      <c r="VVC275" s="11"/>
      <c r="VVD275" s="89"/>
      <c r="VVE275" s="87"/>
      <c r="VVF275" s="90"/>
      <c r="VVG275" s="91"/>
      <c r="VVH275" s="86"/>
      <c r="VVI275" s="87"/>
      <c r="VVJ275" s="87"/>
      <c r="VVK275" s="87"/>
      <c r="VVL275" s="87"/>
      <c r="VVM275" s="88"/>
      <c r="VVN275" s="12"/>
      <c r="VVO275" s="12"/>
      <c r="VVP275" s="88"/>
      <c r="VVQ275" s="88"/>
      <c r="VVR275" s="11"/>
      <c r="VVS275" s="11"/>
      <c r="VVT275" s="89"/>
      <c r="VVU275" s="87"/>
      <c r="VVV275" s="90"/>
      <c r="VVW275" s="91"/>
      <c r="VVX275" s="86"/>
      <c r="VVY275" s="87"/>
      <c r="VVZ275" s="87"/>
      <c r="VWA275" s="87"/>
      <c r="VWB275" s="87"/>
      <c r="VWC275" s="88"/>
      <c r="VWD275" s="12"/>
      <c r="VWE275" s="12"/>
      <c r="VWF275" s="88"/>
      <c r="VWG275" s="88"/>
      <c r="VWH275" s="11"/>
      <c r="VWI275" s="11"/>
      <c r="VWJ275" s="89"/>
      <c r="VWK275" s="87"/>
      <c r="VWL275" s="90"/>
      <c r="VWM275" s="91"/>
      <c r="VWN275" s="86"/>
      <c r="VWO275" s="87"/>
      <c r="VWP275" s="87"/>
      <c r="VWQ275" s="87"/>
      <c r="VWR275" s="87"/>
      <c r="VWS275" s="88"/>
      <c r="VWT275" s="12"/>
      <c r="VWU275" s="12"/>
      <c r="VWV275" s="88"/>
      <c r="VWW275" s="88"/>
      <c r="VWX275" s="11"/>
      <c r="VWY275" s="11"/>
      <c r="VWZ275" s="89"/>
      <c r="VXA275" s="87"/>
      <c r="VXB275" s="90"/>
      <c r="VXC275" s="91"/>
      <c r="VXD275" s="86"/>
      <c r="VXE275" s="87"/>
      <c r="VXF275" s="87"/>
      <c r="VXG275" s="87"/>
      <c r="VXH275" s="87"/>
      <c r="VXI275" s="88"/>
      <c r="VXJ275" s="12"/>
      <c r="VXK275" s="12"/>
      <c r="VXL275" s="88"/>
      <c r="VXM275" s="88"/>
      <c r="VXN275" s="11"/>
      <c r="VXO275" s="11"/>
      <c r="VXP275" s="89"/>
      <c r="VXQ275" s="87"/>
      <c r="VXR275" s="90"/>
      <c r="VXS275" s="91"/>
      <c r="VXT275" s="86"/>
      <c r="VXU275" s="87"/>
      <c r="VXV275" s="87"/>
      <c r="VXW275" s="87"/>
      <c r="VXX275" s="87"/>
      <c r="VXY275" s="88"/>
      <c r="VXZ275" s="12"/>
      <c r="VYA275" s="12"/>
      <c r="VYB275" s="88"/>
      <c r="VYC275" s="88"/>
      <c r="VYD275" s="11"/>
      <c r="VYE275" s="11"/>
      <c r="VYF275" s="89"/>
      <c r="VYG275" s="87"/>
      <c r="VYH275" s="90"/>
      <c r="VYI275" s="91"/>
      <c r="VYJ275" s="86"/>
      <c r="VYK275" s="87"/>
      <c r="VYL275" s="87"/>
      <c r="VYM275" s="87"/>
      <c r="VYN275" s="87"/>
      <c r="VYO275" s="88"/>
      <c r="VYP275" s="12"/>
      <c r="VYQ275" s="12"/>
      <c r="VYR275" s="88"/>
      <c r="VYS275" s="88"/>
      <c r="VYT275" s="11"/>
      <c r="VYU275" s="11"/>
      <c r="VYV275" s="89"/>
      <c r="VYW275" s="87"/>
      <c r="VYX275" s="90"/>
      <c r="VYY275" s="91"/>
      <c r="VYZ275" s="86"/>
      <c r="VZA275" s="87"/>
      <c r="VZB275" s="87"/>
      <c r="VZC275" s="87"/>
      <c r="VZD275" s="87"/>
      <c r="VZE275" s="88"/>
      <c r="VZF275" s="12"/>
      <c r="VZG275" s="12"/>
      <c r="VZH275" s="88"/>
      <c r="VZI275" s="88"/>
      <c r="VZJ275" s="11"/>
      <c r="VZK275" s="11"/>
      <c r="VZL275" s="89"/>
      <c r="VZM275" s="87"/>
      <c r="VZN275" s="90"/>
      <c r="VZO275" s="91"/>
      <c r="VZP275" s="86"/>
      <c r="VZQ275" s="87"/>
      <c r="VZR275" s="87"/>
      <c r="VZS275" s="87"/>
      <c r="VZT275" s="87"/>
      <c r="VZU275" s="88"/>
      <c r="VZV275" s="12"/>
      <c r="VZW275" s="12"/>
      <c r="VZX275" s="88"/>
      <c r="VZY275" s="88"/>
      <c r="VZZ275" s="11"/>
      <c r="WAA275" s="11"/>
      <c r="WAB275" s="89"/>
      <c r="WAC275" s="87"/>
      <c r="WAD275" s="90"/>
      <c r="WAE275" s="91"/>
      <c r="WAF275" s="86"/>
      <c r="WAG275" s="87"/>
      <c r="WAH275" s="87"/>
      <c r="WAI275" s="87"/>
      <c r="WAJ275" s="87"/>
      <c r="WAK275" s="88"/>
      <c r="WAL275" s="12"/>
      <c r="WAM275" s="12"/>
      <c r="WAN275" s="88"/>
      <c r="WAO275" s="88"/>
      <c r="WAP275" s="11"/>
      <c r="WAQ275" s="11"/>
      <c r="WAR275" s="89"/>
      <c r="WAS275" s="87"/>
      <c r="WAT275" s="90"/>
      <c r="WAU275" s="91"/>
      <c r="WAV275" s="86"/>
      <c r="WAW275" s="87"/>
      <c r="WAX275" s="87"/>
      <c r="WAY275" s="87"/>
      <c r="WAZ275" s="87"/>
      <c r="WBA275" s="88"/>
      <c r="WBB275" s="12"/>
      <c r="WBC275" s="12"/>
      <c r="WBD275" s="88"/>
      <c r="WBE275" s="88"/>
      <c r="WBF275" s="11"/>
      <c r="WBG275" s="11"/>
      <c r="WBH275" s="89"/>
      <c r="WBI275" s="87"/>
      <c r="WBJ275" s="90"/>
      <c r="WBK275" s="91"/>
      <c r="WBL275" s="86"/>
      <c r="WBM275" s="87"/>
      <c r="WBN275" s="87"/>
      <c r="WBO275" s="87"/>
      <c r="WBP275" s="87"/>
      <c r="WBQ275" s="88"/>
      <c r="WBR275" s="12"/>
      <c r="WBS275" s="12"/>
      <c r="WBT275" s="88"/>
      <c r="WBU275" s="88"/>
      <c r="WBV275" s="11"/>
      <c r="WBW275" s="11"/>
      <c r="WBX275" s="89"/>
      <c r="WBY275" s="87"/>
      <c r="WBZ275" s="90"/>
      <c r="WCA275" s="91"/>
      <c r="WCB275" s="86"/>
      <c r="WCC275" s="87"/>
      <c r="WCD275" s="87"/>
      <c r="WCE275" s="87"/>
      <c r="WCF275" s="87"/>
      <c r="WCG275" s="88"/>
      <c r="WCH275" s="12"/>
      <c r="WCI275" s="12"/>
      <c r="WCJ275" s="88"/>
      <c r="WCK275" s="88"/>
      <c r="WCL275" s="11"/>
      <c r="WCM275" s="11"/>
      <c r="WCN275" s="89"/>
      <c r="WCO275" s="87"/>
      <c r="WCP275" s="90"/>
      <c r="WCQ275" s="91"/>
      <c r="WCR275" s="86"/>
      <c r="WCS275" s="87"/>
      <c r="WCT275" s="87"/>
      <c r="WCU275" s="87"/>
      <c r="WCV275" s="87"/>
      <c r="WCW275" s="88"/>
      <c r="WCX275" s="12"/>
      <c r="WCY275" s="12"/>
      <c r="WCZ275" s="88"/>
      <c r="WDA275" s="88"/>
      <c r="WDB275" s="11"/>
      <c r="WDC275" s="11"/>
      <c r="WDD275" s="89"/>
      <c r="WDE275" s="87"/>
      <c r="WDF275" s="90"/>
      <c r="WDG275" s="91"/>
      <c r="WDH275" s="86"/>
      <c r="WDI275" s="87"/>
      <c r="WDJ275" s="87"/>
      <c r="WDK275" s="87"/>
      <c r="WDL275" s="87"/>
      <c r="WDM275" s="88"/>
      <c r="WDN275" s="12"/>
      <c r="WDO275" s="12"/>
      <c r="WDP275" s="88"/>
      <c r="WDQ275" s="88"/>
      <c r="WDR275" s="11"/>
      <c r="WDS275" s="11"/>
      <c r="WDT275" s="89"/>
      <c r="WDU275" s="87"/>
      <c r="WDV275" s="90"/>
      <c r="WDW275" s="91"/>
      <c r="WDX275" s="86"/>
      <c r="WDY275" s="87"/>
      <c r="WDZ275" s="87"/>
      <c r="WEA275" s="87"/>
      <c r="WEB275" s="87"/>
      <c r="WEC275" s="88"/>
      <c r="WED275" s="12"/>
      <c r="WEE275" s="12"/>
      <c r="WEF275" s="88"/>
      <c r="WEG275" s="88"/>
      <c r="WEH275" s="11"/>
      <c r="WEI275" s="11"/>
      <c r="WEJ275" s="89"/>
      <c r="WEK275" s="87"/>
      <c r="WEL275" s="90"/>
      <c r="WEM275" s="91"/>
      <c r="WEN275" s="86"/>
      <c r="WEO275" s="87"/>
      <c r="WEP275" s="87"/>
      <c r="WEQ275" s="87"/>
      <c r="WER275" s="87"/>
      <c r="WES275" s="88"/>
      <c r="WET275" s="12"/>
      <c r="WEU275" s="12"/>
      <c r="WEV275" s="88"/>
      <c r="WEW275" s="88"/>
      <c r="WEX275" s="11"/>
      <c r="WEY275" s="11"/>
      <c r="WEZ275" s="89"/>
      <c r="WFA275" s="87"/>
      <c r="WFB275" s="90"/>
      <c r="WFC275" s="91"/>
      <c r="WFD275" s="86"/>
      <c r="WFE275" s="87"/>
      <c r="WFF275" s="87"/>
      <c r="WFG275" s="87"/>
      <c r="WFH275" s="87"/>
      <c r="WFI275" s="88"/>
      <c r="WFJ275" s="12"/>
      <c r="WFK275" s="12"/>
      <c r="WFL275" s="88"/>
      <c r="WFM275" s="88"/>
      <c r="WFN275" s="11"/>
      <c r="WFO275" s="11"/>
      <c r="WFP275" s="89"/>
      <c r="WFQ275" s="87"/>
      <c r="WFR275" s="90"/>
      <c r="WFS275" s="91"/>
      <c r="WFT275" s="86"/>
      <c r="WFU275" s="87"/>
      <c r="WFV275" s="87"/>
      <c r="WFW275" s="87"/>
      <c r="WFX275" s="87"/>
      <c r="WFY275" s="88"/>
      <c r="WFZ275" s="12"/>
      <c r="WGA275" s="12"/>
      <c r="WGB275" s="88"/>
      <c r="WGC275" s="88"/>
      <c r="WGD275" s="11"/>
      <c r="WGE275" s="11"/>
      <c r="WGF275" s="89"/>
      <c r="WGG275" s="87"/>
      <c r="WGH275" s="90"/>
      <c r="WGI275" s="91"/>
      <c r="WGJ275" s="86"/>
      <c r="WGK275" s="87"/>
      <c r="WGL275" s="87"/>
      <c r="WGM275" s="87"/>
      <c r="WGN275" s="87"/>
      <c r="WGO275" s="88"/>
      <c r="WGP275" s="12"/>
      <c r="WGQ275" s="12"/>
      <c r="WGR275" s="88"/>
      <c r="WGS275" s="88"/>
      <c r="WGT275" s="11"/>
      <c r="WGU275" s="11"/>
      <c r="WGV275" s="89"/>
      <c r="WGW275" s="87"/>
      <c r="WGX275" s="90"/>
      <c r="WGY275" s="91"/>
      <c r="WGZ275" s="86"/>
      <c r="WHA275" s="87"/>
      <c r="WHB275" s="87"/>
      <c r="WHC275" s="87"/>
      <c r="WHD275" s="87"/>
      <c r="WHE275" s="88"/>
      <c r="WHF275" s="12"/>
      <c r="WHG275" s="12"/>
      <c r="WHH275" s="88"/>
      <c r="WHI275" s="88"/>
      <c r="WHJ275" s="11"/>
      <c r="WHK275" s="11"/>
      <c r="WHL275" s="89"/>
      <c r="WHM275" s="87"/>
      <c r="WHN275" s="90"/>
      <c r="WHO275" s="91"/>
      <c r="WHP275" s="86"/>
      <c r="WHQ275" s="87"/>
      <c r="WHR275" s="87"/>
      <c r="WHS275" s="87"/>
      <c r="WHT275" s="87"/>
      <c r="WHU275" s="88"/>
      <c r="WHV275" s="12"/>
      <c r="WHW275" s="12"/>
      <c r="WHX275" s="88"/>
      <c r="WHY275" s="88"/>
      <c r="WHZ275" s="11"/>
      <c r="WIA275" s="11"/>
      <c r="WIB275" s="89"/>
      <c r="WIC275" s="87"/>
      <c r="WID275" s="90"/>
      <c r="WIE275" s="91"/>
      <c r="WIF275" s="86"/>
      <c r="WIG275" s="87"/>
      <c r="WIH275" s="87"/>
      <c r="WII275" s="87"/>
      <c r="WIJ275" s="87"/>
      <c r="WIK275" s="88"/>
      <c r="WIL275" s="12"/>
      <c r="WIM275" s="12"/>
      <c r="WIN275" s="88"/>
      <c r="WIO275" s="88"/>
      <c r="WIP275" s="11"/>
      <c r="WIQ275" s="11"/>
      <c r="WIR275" s="89"/>
      <c r="WIS275" s="87"/>
      <c r="WIT275" s="90"/>
      <c r="WIU275" s="91"/>
      <c r="WIV275" s="86"/>
      <c r="WIW275" s="87"/>
      <c r="WIX275" s="87"/>
      <c r="WIY275" s="87"/>
      <c r="WIZ275" s="87"/>
      <c r="WJA275" s="88"/>
      <c r="WJB275" s="12"/>
      <c r="WJC275" s="12"/>
      <c r="WJD275" s="88"/>
      <c r="WJE275" s="88"/>
      <c r="WJF275" s="11"/>
      <c r="WJG275" s="11"/>
      <c r="WJH275" s="89"/>
      <c r="WJI275" s="87"/>
      <c r="WJJ275" s="90"/>
      <c r="WJK275" s="91"/>
      <c r="WJL275" s="86"/>
      <c r="WJM275" s="87"/>
      <c r="WJN275" s="87"/>
      <c r="WJO275" s="87"/>
      <c r="WJP275" s="87"/>
      <c r="WJQ275" s="88"/>
      <c r="WJR275" s="12"/>
      <c r="WJS275" s="12"/>
      <c r="WJT275" s="88"/>
      <c r="WJU275" s="88"/>
      <c r="WJV275" s="11"/>
      <c r="WJW275" s="11"/>
      <c r="WJX275" s="89"/>
      <c r="WJY275" s="87"/>
      <c r="WJZ275" s="90"/>
      <c r="WKA275" s="91"/>
      <c r="WKB275" s="86"/>
      <c r="WKC275" s="87"/>
      <c r="WKD275" s="87"/>
      <c r="WKE275" s="87"/>
      <c r="WKF275" s="87"/>
      <c r="WKG275" s="88"/>
      <c r="WKH275" s="12"/>
      <c r="WKI275" s="12"/>
      <c r="WKJ275" s="88"/>
      <c r="WKK275" s="88"/>
      <c r="WKL275" s="11"/>
      <c r="WKM275" s="11"/>
      <c r="WKN275" s="89"/>
      <c r="WKO275" s="87"/>
      <c r="WKP275" s="90"/>
      <c r="WKQ275" s="91"/>
      <c r="WKR275" s="86"/>
      <c r="WKS275" s="87"/>
      <c r="WKT275" s="87"/>
      <c r="WKU275" s="87"/>
      <c r="WKV275" s="87"/>
      <c r="WKW275" s="88"/>
      <c r="WKX275" s="12"/>
      <c r="WKY275" s="12"/>
      <c r="WKZ275" s="88"/>
      <c r="WLA275" s="88"/>
      <c r="WLB275" s="11"/>
      <c r="WLC275" s="11"/>
      <c r="WLD275" s="89"/>
      <c r="WLE275" s="87"/>
      <c r="WLF275" s="90"/>
      <c r="WLG275" s="91"/>
      <c r="WLH275" s="86"/>
      <c r="WLI275" s="87"/>
      <c r="WLJ275" s="87"/>
      <c r="WLK275" s="87"/>
      <c r="WLL275" s="87"/>
      <c r="WLM275" s="88"/>
      <c r="WLN275" s="12"/>
      <c r="WLO275" s="12"/>
      <c r="WLP275" s="88"/>
      <c r="WLQ275" s="88"/>
      <c r="WLR275" s="11"/>
      <c r="WLS275" s="11"/>
      <c r="WLT275" s="89"/>
      <c r="WLU275" s="87"/>
      <c r="WLV275" s="90"/>
      <c r="WLW275" s="91"/>
      <c r="WLX275" s="86"/>
      <c r="WLY275" s="87"/>
      <c r="WLZ275" s="87"/>
      <c r="WMA275" s="87"/>
      <c r="WMB275" s="87"/>
      <c r="WMC275" s="88"/>
      <c r="WMD275" s="12"/>
      <c r="WME275" s="12"/>
      <c r="WMF275" s="88"/>
      <c r="WMG275" s="88"/>
      <c r="WMH275" s="11"/>
      <c r="WMI275" s="11"/>
      <c r="WMJ275" s="89"/>
      <c r="WMK275" s="87"/>
      <c r="WML275" s="90"/>
      <c r="WMM275" s="91"/>
      <c r="WMN275" s="86"/>
      <c r="WMO275" s="87"/>
      <c r="WMP275" s="87"/>
      <c r="WMQ275" s="87"/>
      <c r="WMR275" s="87"/>
      <c r="WMS275" s="88"/>
      <c r="WMT275" s="12"/>
      <c r="WMU275" s="12"/>
      <c r="WMV275" s="88"/>
      <c r="WMW275" s="88"/>
      <c r="WMX275" s="11"/>
      <c r="WMY275" s="11"/>
      <c r="WMZ275" s="89"/>
      <c r="WNA275" s="87"/>
      <c r="WNB275" s="90"/>
      <c r="WNC275" s="91"/>
      <c r="WND275" s="86"/>
      <c r="WNE275" s="87"/>
      <c r="WNF275" s="87"/>
      <c r="WNG275" s="87"/>
      <c r="WNH275" s="87"/>
      <c r="WNI275" s="88"/>
      <c r="WNJ275" s="12"/>
      <c r="WNK275" s="12"/>
      <c r="WNL275" s="88"/>
      <c r="WNM275" s="88"/>
      <c r="WNN275" s="11"/>
      <c r="WNO275" s="11"/>
      <c r="WNP275" s="89"/>
      <c r="WNQ275" s="87"/>
      <c r="WNR275" s="90"/>
      <c r="WNS275" s="91"/>
      <c r="WNT275" s="86"/>
      <c r="WNU275" s="87"/>
      <c r="WNV275" s="87"/>
      <c r="WNW275" s="87"/>
      <c r="WNX275" s="87"/>
      <c r="WNY275" s="88"/>
      <c r="WNZ275" s="12"/>
      <c r="WOA275" s="12"/>
      <c r="WOB275" s="88"/>
      <c r="WOC275" s="88"/>
      <c r="WOD275" s="11"/>
      <c r="WOE275" s="11"/>
      <c r="WOF275" s="89"/>
      <c r="WOG275" s="87"/>
      <c r="WOH275" s="90"/>
      <c r="WOI275" s="91"/>
      <c r="WOJ275" s="86"/>
      <c r="WOK275" s="87"/>
      <c r="WOL275" s="87"/>
      <c r="WOM275" s="87"/>
      <c r="WON275" s="87"/>
      <c r="WOO275" s="88"/>
      <c r="WOP275" s="12"/>
      <c r="WOQ275" s="12"/>
      <c r="WOR275" s="88"/>
      <c r="WOS275" s="88"/>
      <c r="WOT275" s="11"/>
      <c r="WOU275" s="11"/>
      <c r="WOV275" s="89"/>
      <c r="WOW275" s="87"/>
      <c r="WOX275" s="90"/>
      <c r="WOY275" s="91"/>
      <c r="WOZ275" s="86"/>
      <c r="WPA275" s="87"/>
      <c r="WPB275" s="87"/>
      <c r="WPC275" s="87"/>
      <c r="WPD275" s="87"/>
      <c r="WPE275" s="88"/>
      <c r="WPF275" s="12"/>
      <c r="WPG275" s="12"/>
      <c r="WPH275" s="88"/>
      <c r="WPI275" s="88"/>
      <c r="WPJ275" s="11"/>
      <c r="WPK275" s="11"/>
      <c r="WPL275" s="89"/>
      <c r="WPM275" s="87"/>
      <c r="WPN275" s="90"/>
      <c r="WPO275" s="91"/>
      <c r="WPP275" s="86"/>
      <c r="WPQ275" s="87"/>
      <c r="WPR275" s="87"/>
      <c r="WPS275" s="87"/>
      <c r="WPT275" s="87"/>
      <c r="WPU275" s="88"/>
      <c r="WPV275" s="12"/>
      <c r="WPW275" s="12"/>
      <c r="WPX275" s="88"/>
      <c r="WPY275" s="88"/>
      <c r="WPZ275" s="11"/>
      <c r="WQA275" s="11"/>
      <c r="WQB275" s="89"/>
      <c r="WQC275" s="87"/>
      <c r="WQD275" s="90"/>
      <c r="WQE275" s="91"/>
      <c r="WQF275" s="86"/>
      <c r="WQG275" s="87"/>
      <c r="WQH275" s="87"/>
      <c r="WQI275" s="87"/>
      <c r="WQJ275" s="87"/>
      <c r="WQK275" s="88"/>
      <c r="WQL275" s="12"/>
      <c r="WQM275" s="12"/>
      <c r="WQN275" s="88"/>
      <c r="WQO275" s="88"/>
      <c r="WQP275" s="11"/>
      <c r="WQQ275" s="11"/>
      <c r="WQR275" s="89"/>
      <c r="WQS275" s="87"/>
      <c r="WQT275" s="90"/>
      <c r="WQU275" s="91"/>
      <c r="WQV275" s="86"/>
      <c r="WQW275" s="87"/>
      <c r="WQX275" s="87"/>
      <c r="WQY275" s="87"/>
      <c r="WQZ275" s="87"/>
      <c r="WRA275" s="88"/>
      <c r="WRB275" s="12"/>
      <c r="WRC275" s="12"/>
      <c r="WRD275" s="88"/>
      <c r="WRE275" s="88"/>
      <c r="WRF275" s="11"/>
      <c r="WRG275" s="11"/>
      <c r="WRH275" s="89"/>
      <c r="WRI275" s="87"/>
      <c r="WRJ275" s="90"/>
      <c r="WRK275" s="91"/>
      <c r="WRL275" s="86"/>
      <c r="WRM275" s="87"/>
      <c r="WRN275" s="87"/>
      <c r="WRO275" s="87"/>
      <c r="WRP275" s="87"/>
      <c r="WRQ275" s="88"/>
      <c r="WRR275" s="12"/>
      <c r="WRS275" s="12"/>
      <c r="WRT275" s="88"/>
      <c r="WRU275" s="88"/>
      <c r="WRV275" s="11"/>
      <c r="WRW275" s="11"/>
      <c r="WRX275" s="89"/>
      <c r="WRY275" s="87"/>
      <c r="WRZ275" s="90"/>
      <c r="WSA275" s="91"/>
      <c r="WSB275" s="86"/>
      <c r="WSC275" s="87"/>
      <c r="WSD275" s="87"/>
      <c r="WSE275" s="87"/>
      <c r="WSF275" s="87"/>
      <c r="WSG275" s="88"/>
      <c r="WSH275" s="12"/>
      <c r="WSI275" s="12"/>
      <c r="WSJ275" s="88"/>
      <c r="WSK275" s="88"/>
      <c r="WSL275" s="11"/>
      <c r="WSM275" s="11"/>
      <c r="WSN275" s="89"/>
      <c r="WSO275" s="87"/>
      <c r="WSP275" s="90"/>
      <c r="WSQ275" s="91"/>
      <c r="WSR275" s="86"/>
      <c r="WSS275" s="87"/>
      <c r="WST275" s="87"/>
      <c r="WSU275" s="87"/>
      <c r="WSV275" s="87"/>
      <c r="WSW275" s="88"/>
      <c r="WSX275" s="12"/>
      <c r="WSY275" s="12"/>
      <c r="WSZ275" s="88"/>
      <c r="WTA275" s="88"/>
      <c r="WTB275" s="11"/>
      <c r="WTC275" s="11"/>
      <c r="WTD275" s="89"/>
      <c r="WTE275" s="87"/>
      <c r="WTF275" s="90"/>
      <c r="WTG275" s="91"/>
      <c r="WTH275" s="86"/>
      <c r="WTI275" s="87"/>
      <c r="WTJ275" s="87"/>
      <c r="WTK275" s="87"/>
      <c r="WTL275" s="87"/>
      <c r="WTM275" s="88"/>
      <c r="WTN275" s="12"/>
      <c r="WTO275" s="12"/>
      <c r="WTP275" s="88"/>
      <c r="WTQ275" s="88"/>
      <c r="WTR275" s="11"/>
      <c r="WTS275" s="11"/>
      <c r="WTT275" s="89"/>
      <c r="WTU275" s="87"/>
      <c r="WTV275" s="90"/>
      <c r="WTW275" s="91"/>
      <c r="WTX275" s="86"/>
      <c r="WTY275" s="87"/>
      <c r="WTZ275" s="87"/>
      <c r="WUA275" s="87"/>
      <c r="WUB275" s="87"/>
      <c r="WUC275" s="88"/>
      <c r="WUD275" s="12"/>
      <c r="WUE275" s="12"/>
      <c r="WUF275" s="88"/>
      <c r="WUG275" s="88"/>
      <c r="WUH275" s="11"/>
      <c r="WUI275" s="11"/>
      <c r="WUJ275" s="89"/>
      <c r="WUK275" s="87"/>
      <c r="WUL275" s="90"/>
      <c r="WUM275" s="91"/>
      <c r="WUN275" s="86"/>
      <c r="WUO275" s="87"/>
      <c r="WUP275" s="87"/>
      <c r="WUQ275" s="87"/>
      <c r="WUR275" s="87"/>
      <c r="WUS275" s="88"/>
      <c r="WUT275" s="12"/>
      <c r="WUU275" s="12"/>
      <c r="WUV275" s="88"/>
      <c r="WUW275" s="88"/>
      <c r="WUX275" s="11"/>
      <c r="WUY275" s="11"/>
      <c r="WUZ275" s="89"/>
      <c r="WVA275" s="87"/>
      <c r="WVB275" s="90"/>
      <c r="WVC275" s="91"/>
      <c r="WVD275" s="86"/>
      <c r="WVE275" s="87"/>
      <c r="WVF275" s="87"/>
      <c r="WVG275" s="87"/>
      <c r="WVH275" s="87"/>
      <c r="WVI275" s="88"/>
      <c r="WVJ275" s="12"/>
      <c r="WVK275" s="12"/>
      <c r="WVL275" s="88"/>
      <c r="WVM275" s="88"/>
      <c r="WVN275" s="11"/>
      <c r="WVO275" s="11"/>
      <c r="WVP275" s="89"/>
      <c r="WVQ275" s="87"/>
      <c r="WVR275" s="90"/>
      <c r="WVS275" s="91"/>
      <c r="WVT275" s="86"/>
      <c r="WVU275" s="87"/>
      <c r="WVV275" s="87"/>
      <c r="WVW275" s="87"/>
      <c r="WVX275" s="87"/>
      <c r="WVY275" s="88"/>
      <c r="WVZ275" s="12"/>
      <c r="WWA275" s="12"/>
      <c r="WWB275" s="88"/>
      <c r="WWC275" s="88"/>
      <c r="WWD275" s="11"/>
      <c r="WWE275" s="11"/>
      <c r="WWF275" s="89"/>
      <c r="WWG275" s="87"/>
      <c r="WWH275" s="90"/>
      <c r="WWI275" s="91"/>
      <c r="WWJ275" s="86"/>
      <c r="WWK275" s="87"/>
      <c r="WWL275" s="87"/>
      <c r="WWM275" s="87"/>
      <c r="WWN275" s="87"/>
      <c r="WWO275" s="88"/>
      <c r="WWP275" s="12"/>
      <c r="WWQ275" s="12"/>
      <c r="WWR275" s="88"/>
      <c r="WWS275" s="88"/>
      <c r="WWT275" s="11"/>
      <c r="WWU275" s="11"/>
      <c r="WWV275" s="89"/>
      <c r="WWW275" s="87"/>
      <c r="WWX275" s="90"/>
      <c r="WWY275" s="91"/>
      <c r="WWZ275" s="86"/>
      <c r="WXA275" s="87"/>
      <c r="WXB275" s="87"/>
      <c r="WXC275" s="87"/>
      <c r="WXD275" s="87"/>
      <c r="WXE275" s="88"/>
      <c r="WXF275" s="12"/>
      <c r="WXG275" s="12"/>
      <c r="WXH275" s="88"/>
      <c r="WXI275" s="88"/>
      <c r="WXJ275" s="11"/>
      <c r="WXK275" s="11"/>
      <c r="WXL275" s="89"/>
      <c r="WXM275" s="87"/>
      <c r="WXN275" s="90"/>
      <c r="WXO275" s="91"/>
      <c r="WXP275" s="86"/>
      <c r="WXQ275" s="87"/>
      <c r="WXR275" s="87"/>
      <c r="WXS275" s="87"/>
      <c r="WXT275" s="87"/>
      <c r="WXU275" s="88"/>
      <c r="WXV275" s="12"/>
      <c r="WXW275" s="12"/>
      <c r="WXX275" s="88"/>
      <c r="WXY275" s="88"/>
      <c r="WXZ275" s="11"/>
      <c r="WYA275" s="11"/>
      <c r="WYB275" s="89"/>
      <c r="WYC275" s="87"/>
      <c r="WYD275" s="90"/>
      <c r="WYE275" s="91"/>
      <c r="WYF275" s="86"/>
      <c r="WYG275" s="87"/>
      <c r="WYH275" s="87"/>
      <c r="WYI275" s="87"/>
      <c r="WYJ275" s="87"/>
      <c r="WYK275" s="88"/>
      <c r="WYL275" s="12"/>
      <c r="WYM275" s="12"/>
      <c r="WYN275" s="88"/>
      <c r="WYO275" s="88"/>
      <c r="WYP275" s="11"/>
      <c r="WYQ275" s="11"/>
      <c r="WYR275" s="89"/>
      <c r="WYS275" s="87"/>
      <c r="WYT275" s="90"/>
      <c r="WYU275" s="91"/>
      <c r="WYV275" s="86"/>
      <c r="WYW275" s="87"/>
      <c r="WYX275" s="87"/>
      <c r="WYY275" s="87"/>
      <c r="WYZ275" s="87"/>
      <c r="WZA275" s="88"/>
      <c r="WZB275" s="12"/>
      <c r="WZC275" s="12"/>
      <c r="WZD275" s="88"/>
      <c r="WZE275" s="88"/>
      <c r="WZF275" s="11"/>
      <c r="WZG275" s="11"/>
      <c r="WZH275" s="89"/>
      <c r="WZI275" s="87"/>
      <c r="WZJ275" s="90"/>
      <c r="WZK275" s="91"/>
      <c r="WZL275" s="86"/>
      <c r="WZM275" s="87"/>
      <c r="WZN275" s="87"/>
      <c r="WZO275" s="87"/>
      <c r="WZP275" s="87"/>
      <c r="WZQ275" s="88"/>
      <c r="WZR275" s="12"/>
      <c r="WZS275" s="12"/>
      <c r="WZT275" s="88"/>
      <c r="WZU275" s="88"/>
      <c r="WZV275" s="11"/>
      <c r="WZW275" s="11"/>
      <c r="WZX275" s="89"/>
      <c r="WZY275" s="87"/>
      <c r="WZZ275" s="90"/>
      <c r="XAA275" s="91"/>
      <c r="XAB275" s="86"/>
      <c r="XAC275" s="87"/>
      <c r="XAD275" s="87"/>
      <c r="XAE275" s="87"/>
      <c r="XAF275" s="87"/>
      <c r="XAG275" s="88"/>
      <c r="XAH275" s="12"/>
      <c r="XAI275" s="12"/>
      <c r="XAJ275" s="88"/>
      <c r="XAK275" s="88"/>
      <c r="XAL275" s="11"/>
      <c r="XAM275" s="11"/>
      <c r="XAN275" s="89"/>
      <c r="XAO275" s="87"/>
      <c r="XAP275" s="90"/>
      <c r="XAQ275" s="91"/>
      <c r="XAR275" s="86"/>
      <c r="XAS275" s="87"/>
      <c r="XAT275" s="87"/>
      <c r="XAU275" s="87"/>
      <c r="XAV275" s="87"/>
      <c r="XAW275" s="88"/>
      <c r="XAX275" s="12"/>
      <c r="XAY275" s="12"/>
      <c r="XAZ275" s="88"/>
      <c r="XBA275" s="88"/>
      <c r="XBB275" s="11"/>
      <c r="XBC275" s="11"/>
      <c r="XBD275" s="89"/>
      <c r="XBE275" s="87"/>
      <c r="XBF275" s="90"/>
      <c r="XBG275" s="91"/>
      <c r="XBH275" s="86"/>
      <c r="XBI275" s="87"/>
      <c r="XBJ275" s="87"/>
      <c r="XBK275" s="87"/>
      <c r="XBL275" s="87"/>
      <c r="XBM275" s="88"/>
      <c r="XBN275" s="12"/>
      <c r="XBO275" s="12"/>
      <c r="XBP275" s="88"/>
      <c r="XBQ275" s="88"/>
      <c r="XBR275" s="11"/>
      <c r="XBS275" s="11"/>
      <c r="XBT275" s="89"/>
      <c r="XBU275" s="87"/>
      <c r="XBV275" s="90"/>
      <c r="XBW275" s="91"/>
      <c r="XBX275" s="86"/>
      <c r="XBY275" s="87"/>
      <c r="XBZ275" s="87"/>
      <c r="XCA275" s="87"/>
      <c r="XCB275" s="87"/>
      <c r="XCC275" s="88"/>
      <c r="XCD275" s="12"/>
      <c r="XCE275" s="12"/>
      <c r="XCF275" s="88"/>
      <c r="XCG275" s="88"/>
      <c r="XCH275" s="11"/>
      <c r="XCI275" s="11"/>
      <c r="XCJ275" s="89"/>
      <c r="XCK275" s="87"/>
      <c r="XCL275" s="90"/>
      <c r="XCM275" s="91"/>
      <c r="XCN275" s="86"/>
      <c r="XCO275" s="87"/>
      <c r="XCP275" s="87"/>
      <c r="XCQ275" s="87"/>
      <c r="XCR275" s="87"/>
      <c r="XCS275" s="88"/>
      <c r="XCT275" s="12"/>
      <c r="XCU275" s="12"/>
      <c r="XCV275" s="88"/>
      <c r="XCW275" s="88"/>
      <c r="XCX275" s="11"/>
      <c r="XCY275" s="11"/>
      <c r="XCZ275" s="89"/>
      <c r="XDA275" s="87"/>
      <c r="XDB275" s="90"/>
      <c r="XDC275" s="91"/>
      <c r="XDD275" s="86"/>
      <c r="XDE275" s="87"/>
      <c r="XDF275" s="87"/>
      <c r="XDG275" s="87"/>
      <c r="XDH275" s="87"/>
      <c r="XDI275" s="88"/>
      <c r="XDJ275" s="12"/>
      <c r="XDK275" s="12"/>
      <c r="XDL275" s="88"/>
      <c r="XDM275" s="88"/>
      <c r="XDN275" s="11"/>
      <c r="XDO275" s="11"/>
      <c r="XDP275" s="89"/>
      <c r="XDQ275" s="87"/>
      <c r="XDR275" s="90"/>
      <c r="XDS275" s="91"/>
      <c r="XDT275" s="86"/>
      <c r="XDU275" s="87"/>
      <c r="XDV275" s="87"/>
      <c r="XDW275" s="87"/>
      <c r="XDX275" s="87"/>
      <c r="XDY275" s="88"/>
      <c r="XDZ275" s="12"/>
      <c r="XEA275" s="12"/>
      <c r="XEB275" s="88"/>
      <c r="XEC275" s="88"/>
      <c r="XED275" s="11"/>
      <c r="XEE275" s="11"/>
      <c r="XEF275" s="89"/>
      <c r="XEG275" s="87"/>
      <c r="XEH275" s="90"/>
      <c r="XEI275" s="91"/>
      <c r="XEJ275" s="86"/>
      <c r="XEK275" s="87"/>
      <c r="XEL275" s="87"/>
      <c r="XEM275" s="87"/>
      <c r="XEN275" s="87"/>
      <c r="XEO275" s="88"/>
      <c r="XEP275" s="12"/>
      <c r="XEQ275" s="12"/>
      <c r="XER275" s="88"/>
      <c r="XES275" s="88"/>
      <c r="XET275" s="11"/>
      <c r="XEU275" s="11"/>
      <c r="XEV275" s="89"/>
      <c r="XEW275" s="87"/>
      <c r="XEX275" s="90"/>
    </row>
    <row r="276" spans="1:16378" s="13" customFormat="1" ht="15.75" x14ac:dyDescent="0.2">
      <c r="A276" s="5"/>
      <c r="B276" s="58"/>
      <c r="C276" s="60"/>
      <c r="D276" s="55"/>
      <c r="E276" s="55"/>
      <c r="F276" s="55"/>
      <c r="G276" s="55"/>
      <c r="H276" s="61"/>
      <c r="I276" s="56"/>
      <c r="J276" s="56"/>
      <c r="K276" s="55"/>
      <c r="L276" s="55"/>
      <c r="M276" s="113" t="s">
        <v>108199</v>
      </c>
      <c r="N276" s="57"/>
      <c r="O276" s="58"/>
      <c r="P276" s="55"/>
      <c r="Q276" s="59"/>
    </row>
    <row r="277" spans="1:16378" s="13" customFormat="1" ht="15.75" x14ac:dyDescent="0.2">
      <c r="A277" s="4"/>
      <c r="B277" s="5"/>
      <c r="C277" s="73"/>
      <c r="D277" s="4"/>
      <c r="E277" s="4"/>
      <c r="F277" s="73"/>
      <c r="G277" s="73"/>
      <c r="H277" s="73"/>
      <c r="I277" s="73"/>
      <c r="J277" s="73"/>
      <c r="K277" s="73"/>
      <c r="L277" s="4"/>
      <c r="M277" s="113" t="s">
        <v>3850</v>
      </c>
      <c r="N277" s="4"/>
      <c r="O277" s="73"/>
      <c r="P277" s="4"/>
      <c r="Q277" s="10"/>
      <c r="R277" s="7"/>
      <c r="S277" s="7"/>
    </row>
    <row r="278" spans="1:16378" s="13" customFormat="1" ht="15.75" x14ac:dyDescent="0.2">
      <c r="A278" s="4"/>
      <c r="B278" s="5"/>
      <c r="C278" s="73"/>
      <c r="D278" s="4"/>
      <c r="E278" s="4"/>
      <c r="F278" s="73"/>
      <c r="G278" s="73"/>
      <c r="H278" s="73"/>
      <c r="I278" s="73"/>
      <c r="J278" s="73"/>
      <c r="K278" s="73"/>
      <c r="L278" s="4"/>
      <c r="M278" s="113" t="s">
        <v>108200</v>
      </c>
      <c r="N278" s="4"/>
      <c r="O278" s="73"/>
      <c r="P278" s="4"/>
      <c r="Q278" s="10"/>
      <c r="R278" s="7"/>
      <c r="S278" s="7"/>
    </row>
    <row r="279" spans="1:16378" s="13" customFormat="1" ht="15.75" x14ac:dyDescent="0.2">
      <c r="A279" s="4"/>
      <c r="B279" s="5"/>
      <c r="C279" s="73"/>
      <c r="D279" s="4"/>
      <c r="E279" s="4"/>
      <c r="F279" s="73"/>
      <c r="G279" s="73"/>
      <c r="H279" s="73"/>
      <c r="I279" s="73"/>
      <c r="J279" s="73"/>
      <c r="K279" s="73"/>
      <c r="L279" s="4"/>
      <c r="M279" s="113">
        <v>2023</v>
      </c>
      <c r="N279" s="4"/>
      <c r="O279" s="73"/>
      <c r="P279" s="4"/>
      <c r="Q279" s="10"/>
      <c r="R279" s="7"/>
      <c r="S279" s="7"/>
    </row>
    <row r="280" spans="1:16378" s="13" customFormat="1" ht="47.25" x14ac:dyDescent="0.2">
      <c r="A280" s="4"/>
      <c r="B280" s="5"/>
      <c r="C280" s="73"/>
      <c r="D280" s="4"/>
      <c r="E280" s="4"/>
      <c r="F280" s="73"/>
      <c r="G280" s="73"/>
      <c r="H280" s="73"/>
      <c r="I280" s="73"/>
      <c r="J280" s="73"/>
      <c r="K280" s="73"/>
      <c r="L280" s="4"/>
      <c r="M280" s="113" t="s">
        <v>108201</v>
      </c>
      <c r="N280" s="4"/>
      <c r="O280" s="73"/>
      <c r="P280" s="4"/>
      <c r="Q280" s="10"/>
      <c r="R280" s="7"/>
      <c r="S280" s="7"/>
    </row>
    <row r="281" spans="1:16378" s="13" customFormat="1" x14ac:dyDescent="0.2">
      <c r="A281" s="4"/>
      <c r="B281" s="5"/>
      <c r="C281" s="73"/>
      <c r="D281" s="4"/>
      <c r="E281" s="4"/>
      <c r="F281" s="73"/>
      <c r="G281" s="73"/>
      <c r="H281" s="73"/>
      <c r="I281" s="73"/>
      <c r="J281" s="73"/>
      <c r="K281" s="73"/>
      <c r="L281" s="4"/>
      <c r="M281" s="73"/>
      <c r="N281" s="4"/>
      <c r="O281" s="73"/>
      <c r="P281" s="4"/>
      <c r="Q281" s="10"/>
      <c r="R281" s="7"/>
      <c r="S281" s="7"/>
    </row>
    <row r="282" spans="1:16378" s="13" customFormat="1" x14ac:dyDescent="0.2">
      <c r="A282" s="4"/>
      <c r="B282" s="5"/>
      <c r="C282" s="73"/>
      <c r="D282" s="4"/>
      <c r="E282" s="4"/>
      <c r="F282" s="73"/>
      <c r="G282" s="73"/>
      <c r="H282" s="73"/>
      <c r="I282" s="73"/>
      <c r="J282" s="73"/>
      <c r="K282" s="73"/>
      <c r="L282" s="4"/>
      <c r="M282" s="73"/>
      <c r="N282" s="4"/>
      <c r="O282" s="73"/>
      <c r="P282" s="4"/>
      <c r="Q282" s="10"/>
      <c r="R282" s="7"/>
      <c r="S282" s="7"/>
    </row>
    <row r="283" spans="1:16378" s="13" customFormat="1" x14ac:dyDescent="0.2">
      <c r="A283" s="4"/>
      <c r="B283" s="5"/>
      <c r="C283" s="73"/>
      <c r="D283" s="4"/>
      <c r="E283" s="4"/>
      <c r="F283" s="73"/>
      <c r="G283" s="73"/>
      <c r="H283" s="73"/>
      <c r="I283" s="73"/>
      <c r="J283" s="73"/>
      <c r="K283" s="73"/>
      <c r="L283" s="4"/>
      <c r="M283" s="73"/>
      <c r="N283" s="4"/>
      <c r="O283" s="73"/>
      <c r="P283" s="4"/>
      <c r="Q283" s="10"/>
      <c r="R283" s="7"/>
      <c r="S283" s="7"/>
    </row>
    <row r="284" spans="1:16378" s="13" customFormat="1" x14ac:dyDescent="0.2">
      <c r="A284" s="4"/>
      <c r="B284" s="5"/>
      <c r="C284" s="73"/>
      <c r="D284" s="4"/>
      <c r="E284" s="4"/>
      <c r="F284" s="73"/>
      <c r="G284" s="73"/>
      <c r="H284" s="73"/>
      <c r="I284" s="73"/>
      <c r="J284" s="73"/>
      <c r="K284" s="73"/>
      <c r="L284" s="4"/>
      <c r="M284" s="73"/>
      <c r="N284" s="4"/>
      <c r="O284" s="73"/>
      <c r="P284" s="4"/>
      <c r="Q284" s="10"/>
      <c r="R284" s="7"/>
      <c r="S284" s="7"/>
    </row>
    <row r="285" spans="1:16378" s="13" customFormat="1" x14ac:dyDescent="0.2">
      <c r="A285" s="4"/>
      <c r="B285" s="5"/>
      <c r="C285" s="73"/>
      <c r="D285" s="4"/>
      <c r="E285" s="4"/>
      <c r="F285" s="73"/>
      <c r="G285" s="73"/>
      <c r="H285" s="73"/>
      <c r="I285" s="73"/>
      <c r="J285" s="73"/>
      <c r="K285" s="73"/>
      <c r="L285" s="4"/>
      <c r="M285" s="73"/>
      <c r="N285" s="4"/>
      <c r="O285" s="73"/>
      <c r="P285" s="4"/>
      <c r="Q285" s="10"/>
      <c r="R285" s="7"/>
      <c r="S285" s="7"/>
    </row>
    <row r="286" spans="1:16378" s="13" customFormat="1" x14ac:dyDescent="0.2">
      <c r="A286" s="4"/>
      <c r="B286" s="5"/>
      <c r="C286" s="73"/>
      <c r="D286" s="4"/>
      <c r="E286" s="4"/>
      <c r="F286" s="73"/>
      <c r="G286" s="73"/>
      <c r="H286" s="73"/>
      <c r="I286" s="73"/>
      <c r="J286" s="73"/>
      <c r="K286" s="73"/>
      <c r="L286" s="4"/>
      <c r="M286" s="73"/>
      <c r="N286" s="4"/>
      <c r="O286" s="73"/>
      <c r="P286" s="4"/>
      <c r="Q286" s="10"/>
      <c r="R286" s="7"/>
      <c r="S286" s="7"/>
    </row>
    <row r="287" spans="1:16378" s="13" customFormat="1" x14ac:dyDescent="0.2">
      <c r="A287" s="4"/>
      <c r="B287" s="5"/>
      <c r="C287" s="73"/>
      <c r="D287" s="4"/>
      <c r="E287" s="4"/>
      <c r="F287" s="73"/>
      <c r="G287" s="73"/>
      <c r="H287" s="73"/>
      <c r="I287" s="73"/>
      <c r="J287" s="73"/>
      <c r="K287" s="73"/>
      <c r="L287" s="4"/>
      <c r="M287" s="73"/>
      <c r="N287" s="4"/>
      <c r="O287" s="73"/>
      <c r="P287" s="4"/>
      <c r="Q287" s="10"/>
      <c r="R287" s="7"/>
      <c r="S287" s="7"/>
    </row>
    <row r="288" spans="1:16378" s="13" customFormat="1" x14ac:dyDescent="0.2">
      <c r="A288" s="4"/>
      <c r="B288" s="5"/>
      <c r="C288" s="73"/>
      <c r="D288" s="4"/>
      <c r="E288" s="4"/>
      <c r="F288" s="73"/>
      <c r="G288" s="73"/>
      <c r="H288" s="73"/>
      <c r="I288" s="73"/>
      <c r="J288" s="73"/>
      <c r="K288" s="73"/>
      <c r="L288" s="4"/>
      <c r="M288" s="73"/>
      <c r="N288" s="4"/>
      <c r="O288" s="73"/>
      <c r="P288" s="4"/>
      <c r="Q288" s="10"/>
      <c r="R288" s="7"/>
      <c r="S288" s="7"/>
    </row>
    <row r="289" spans="1:19" s="13" customFormat="1" x14ac:dyDescent="0.2">
      <c r="A289" s="4"/>
      <c r="B289" s="5"/>
      <c r="C289" s="73"/>
      <c r="D289" s="4"/>
      <c r="E289" s="4"/>
      <c r="F289" s="73"/>
      <c r="G289" s="73"/>
      <c r="H289" s="73"/>
      <c r="I289" s="73"/>
      <c r="J289" s="73"/>
      <c r="K289" s="73"/>
      <c r="L289" s="4"/>
      <c r="M289" s="73"/>
      <c r="N289" s="4"/>
      <c r="O289" s="73"/>
      <c r="P289" s="4"/>
      <c r="Q289" s="10"/>
      <c r="R289" s="7"/>
      <c r="S289" s="7"/>
    </row>
    <row r="290" spans="1:19" s="13" customFormat="1" x14ac:dyDescent="0.2">
      <c r="A290" s="4"/>
      <c r="B290" s="5"/>
      <c r="C290" s="73"/>
      <c r="D290" s="4"/>
      <c r="E290" s="4"/>
      <c r="F290" s="73"/>
      <c r="G290" s="73"/>
      <c r="H290" s="73"/>
      <c r="I290" s="73"/>
      <c r="J290" s="73"/>
      <c r="K290" s="73"/>
      <c r="L290" s="4"/>
      <c r="M290" s="73"/>
      <c r="N290" s="4"/>
      <c r="O290" s="73"/>
      <c r="P290" s="4"/>
      <c r="Q290" s="10"/>
      <c r="R290" s="7"/>
      <c r="S290" s="7"/>
    </row>
    <row r="291" spans="1:19" s="13" customFormat="1" x14ac:dyDescent="0.2">
      <c r="A291" s="4"/>
      <c r="B291" s="5"/>
      <c r="C291" s="73"/>
      <c r="D291" s="4"/>
      <c r="E291" s="4"/>
      <c r="F291" s="73"/>
      <c r="G291" s="73"/>
      <c r="H291" s="73"/>
      <c r="I291" s="73"/>
      <c r="J291" s="73"/>
      <c r="K291" s="73"/>
      <c r="L291" s="4"/>
      <c r="M291" s="73"/>
      <c r="N291" s="4"/>
      <c r="O291" s="73"/>
      <c r="P291" s="4"/>
      <c r="Q291" s="10"/>
      <c r="R291" s="7"/>
      <c r="S291" s="7"/>
    </row>
    <row r="292" spans="1:19" s="13" customFormat="1" x14ac:dyDescent="0.2">
      <c r="A292" s="4"/>
      <c r="B292" s="5"/>
      <c r="C292" s="73"/>
      <c r="D292" s="4"/>
      <c r="E292" s="4"/>
      <c r="F292" s="73"/>
      <c r="G292" s="73"/>
      <c r="H292" s="73"/>
      <c r="I292" s="73"/>
      <c r="J292" s="73"/>
      <c r="K292" s="73"/>
      <c r="L292" s="4"/>
      <c r="M292" s="73"/>
      <c r="N292" s="4"/>
      <c r="O292" s="73"/>
      <c r="P292" s="4"/>
      <c r="Q292" s="10"/>
      <c r="R292" s="7"/>
      <c r="S292" s="7"/>
    </row>
    <row r="293" spans="1:19" s="13" customFormat="1" x14ac:dyDescent="0.2">
      <c r="A293" s="4"/>
      <c r="B293" s="5"/>
      <c r="C293" s="73"/>
      <c r="D293" s="4"/>
      <c r="E293" s="4"/>
      <c r="F293" s="73"/>
      <c r="G293" s="73"/>
      <c r="H293" s="73"/>
      <c r="I293" s="73"/>
      <c r="J293" s="73"/>
      <c r="K293" s="73"/>
      <c r="L293" s="4"/>
      <c r="M293" s="73"/>
      <c r="N293" s="4"/>
      <c r="O293" s="73"/>
      <c r="P293" s="4"/>
      <c r="Q293" s="10"/>
      <c r="R293" s="7"/>
      <c r="S293" s="7"/>
    </row>
    <row r="294" spans="1:19" s="13" customFormat="1" x14ac:dyDescent="0.2">
      <c r="A294" s="4"/>
      <c r="B294" s="5"/>
      <c r="C294" s="73"/>
      <c r="D294" s="4"/>
      <c r="E294" s="4"/>
      <c r="F294" s="73"/>
      <c r="G294" s="73"/>
      <c r="H294" s="73"/>
      <c r="I294" s="73"/>
      <c r="J294" s="73"/>
      <c r="K294" s="73"/>
      <c r="L294" s="4"/>
      <c r="M294" s="73"/>
      <c r="N294" s="4"/>
      <c r="O294" s="73"/>
      <c r="P294" s="4"/>
      <c r="Q294" s="10"/>
      <c r="R294" s="7"/>
      <c r="S294" s="7"/>
    </row>
    <row r="295" spans="1:19" s="13" customFormat="1" x14ac:dyDescent="0.2">
      <c r="A295" s="4"/>
      <c r="B295" s="5"/>
      <c r="C295" s="73"/>
      <c r="D295" s="4"/>
      <c r="E295" s="4"/>
      <c r="F295" s="73"/>
      <c r="G295" s="73"/>
      <c r="H295" s="73"/>
      <c r="I295" s="73"/>
      <c r="J295" s="73"/>
      <c r="K295" s="73"/>
      <c r="L295" s="4"/>
      <c r="M295" s="73"/>
      <c r="N295" s="4"/>
      <c r="O295" s="73"/>
      <c r="P295" s="4"/>
      <c r="Q295" s="10"/>
      <c r="R295" s="7"/>
      <c r="S295" s="7"/>
    </row>
    <row r="296" spans="1:19" s="13" customFormat="1" x14ac:dyDescent="0.2">
      <c r="A296" s="4"/>
      <c r="B296" s="5"/>
      <c r="C296" s="73"/>
      <c r="D296" s="4"/>
      <c r="E296" s="4"/>
      <c r="F296" s="73"/>
      <c r="G296" s="73"/>
      <c r="H296" s="73"/>
      <c r="I296" s="73"/>
      <c r="J296" s="73"/>
      <c r="K296" s="73"/>
      <c r="L296" s="4"/>
      <c r="M296" s="73"/>
      <c r="N296" s="4"/>
      <c r="O296" s="73"/>
      <c r="P296" s="4"/>
      <c r="Q296" s="10"/>
      <c r="R296" s="7"/>
      <c r="S296" s="7"/>
    </row>
    <row r="297" spans="1:19" s="13" customFormat="1" x14ac:dyDescent="0.2">
      <c r="A297" s="4"/>
      <c r="B297" s="5"/>
      <c r="C297" s="73"/>
      <c r="D297" s="4"/>
      <c r="E297" s="4"/>
      <c r="F297" s="73"/>
      <c r="G297" s="73"/>
      <c r="H297" s="73"/>
      <c r="I297" s="73"/>
      <c r="J297" s="73"/>
      <c r="K297" s="73"/>
      <c r="L297" s="4"/>
      <c r="M297" s="73"/>
      <c r="N297" s="4"/>
      <c r="O297" s="73"/>
      <c r="P297" s="4"/>
      <c r="Q297" s="10"/>
      <c r="R297" s="7"/>
      <c r="S297" s="7"/>
    </row>
    <row r="298" spans="1:19" s="13" customFormat="1" x14ac:dyDescent="0.2">
      <c r="A298" s="4"/>
      <c r="B298" s="5"/>
      <c r="C298" s="73"/>
      <c r="D298" s="4"/>
      <c r="E298" s="4"/>
      <c r="F298" s="73"/>
      <c r="G298" s="73"/>
      <c r="H298" s="73"/>
      <c r="I298" s="73"/>
      <c r="J298" s="73"/>
      <c r="K298" s="73"/>
      <c r="L298" s="4"/>
      <c r="M298" s="73"/>
      <c r="N298" s="4"/>
      <c r="O298" s="73"/>
      <c r="P298" s="4"/>
      <c r="Q298" s="10"/>
      <c r="R298" s="7"/>
      <c r="S298" s="7"/>
    </row>
    <row r="299" spans="1:19" s="13" customFormat="1" x14ac:dyDescent="0.2">
      <c r="A299" s="4"/>
      <c r="B299" s="5"/>
      <c r="C299" s="73"/>
      <c r="D299" s="4"/>
      <c r="E299" s="4"/>
      <c r="F299" s="73"/>
      <c r="G299" s="73"/>
      <c r="H299" s="73"/>
      <c r="I299" s="73"/>
      <c r="J299" s="73"/>
      <c r="K299" s="73"/>
      <c r="L299" s="4"/>
      <c r="M299" s="73"/>
      <c r="N299" s="4"/>
      <c r="O299" s="73"/>
      <c r="P299" s="4"/>
      <c r="Q299" s="10"/>
      <c r="R299" s="7"/>
      <c r="S299" s="7"/>
    </row>
    <row r="300" spans="1:19" s="13" customFormat="1" x14ac:dyDescent="0.2">
      <c r="A300" s="4"/>
      <c r="B300" s="5"/>
      <c r="C300" s="73"/>
      <c r="D300" s="4"/>
      <c r="E300" s="4"/>
      <c r="F300" s="73"/>
      <c r="G300" s="73"/>
      <c r="H300" s="73"/>
      <c r="I300" s="73"/>
      <c r="J300" s="73"/>
      <c r="K300" s="73"/>
      <c r="L300" s="4"/>
      <c r="M300" s="73"/>
      <c r="N300" s="4"/>
      <c r="O300" s="73"/>
      <c r="P300" s="4"/>
      <c r="Q300" s="10"/>
      <c r="R300" s="7"/>
      <c r="S300" s="7"/>
    </row>
    <row r="301" spans="1:19" s="13" customFormat="1" x14ac:dyDescent="0.2">
      <c r="A301" s="4"/>
      <c r="B301" s="5"/>
      <c r="C301" s="73"/>
      <c r="D301" s="4"/>
      <c r="E301" s="4"/>
      <c r="F301" s="73"/>
      <c r="G301" s="73"/>
      <c r="H301" s="73"/>
      <c r="I301" s="73"/>
      <c r="J301" s="73"/>
      <c r="K301" s="73"/>
      <c r="L301" s="4"/>
      <c r="M301" s="73"/>
      <c r="N301" s="4"/>
      <c r="O301" s="73"/>
      <c r="P301" s="4"/>
      <c r="Q301" s="10"/>
      <c r="R301" s="7"/>
      <c r="S301" s="7"/>
    </row>
    <row r="302" spans="1:19" s="13" customFormat="1" x14ac:dyDescent="0.2">
      <c r="A302" s="4"/>
      <c r="B302" s="5"/>
      <c r="C302" s="73"/>
      <c r="D302" s="4"/>
      <c r="E302" s="4"/>
      <c r="F302" s="73"/>
      <c r="G302" s="73"/>
      <c r="H302" s="73"/>
      <c r="I302" s="73"/>
      <c r="J302" s="73"/>
      <c r="K302" s="73"/>
      <c r="L302" s="4"/>
      <c r="M302" s="73"/>
      <c r="N302" s="4"/>
      <c r="O302" s="73"/>
      <c r="P302" s="4"/>
      <c r="Q302" s="10"/>
      <c r="R302" s="7"/>
      <c r="S302" s="7"/>
    </row>
    <row r="303" spans="1:19" s="13" customFormat="1" x14ac:dyDescent="0.2">
      <c r="A303" s="4"/>
      <c r="B303" s="5"/>
      <c r="C303" s="73"/>
      <c r="D303" s="4"/>
      <c r="E303" s="4"/>
      <c r="F303" s="73"/>
      <c r="G303" s="73"/>
      <c r="H303" s="73"/>
      <c r="I303" s="73"/>
      <c r="J303" s="73"/>
      <c r="K303" s="73"/>
      <c r="L303" s="4"/>
      <c r="M303" s="73"/>
      <c r="N303" s="4"/>
      <c r="O303" s="73"/>
      <c r="P303" s="4"/>
      <c r="Q303" s="10"/>
      <c r="R303" s="7"/>
      <c r="S303" s="7"/>
    </row>
    <row r="304" spans="1:19" s="13" customFormat="1" x14ac:dyDescent="0.2">
      <c r="A304" s="4"/>
      <c r="B304" s="5"/>
      <c r="C304" s="73"/>
      <c r="D304" s="4"/>
      <c r="E304" s="4"/>
      <c r="F304" s="73"/>
      <c r="G304" s="73"/>
      <c r="H304" s="73"/>
      <c r="I304" s="73"/>
      <c r="J304" s="73"/>
      <c r="K304" s="73"/>
      <c r="L304" s="4"/>
      <c r="M304" s="73"/>
      <c r="N304" s="4"/>
      <c r="O304" s="73"/>
      <c r="P304" s="4"/>
      <c r="Q304" s="10"/>
      <c r="R304" s="7"/>
      <c r="S304" s="7"/>
    </row>
    <row r="305" spans="1:19" s="13" customFormat="1" x14ac:dyDescent="0.2">
      <c r="A305" s="4"/>
      <c r="B305" s="5"/>
      <c r="C305" s="73"/>
      <c r="D305" s="4"/>
      <c r="E305" s="4"/>
      <c r="F305" s="73"/>
      <c r="G305" s="73"/>
      <c r="H305" s="73"/>
      <c r="I305" s="73"/>
      <c r="J305" s="73"/>
      <c r="K305" s="73"/>
      <c r="L305" s="4"/>
      <c r="M305" s="73"/>
      <c r="N305" s="4"/>
      <c r="O305" s="73"/>
      <c r="P305" s="4"/>
      <c r="Q305" s="10"/>
      <c r="R305" s="7"/>
      <c r="S305" s="7"/>
    </row>
    <row r="306" spans="1:19" s="13" customFormat="1" x14ac:dyDescent="0.2">
      <c r="A306" s="4"/>
      <c r="B306" s="5"/>
      <c r="C306" s="73"/>
      <c r="D306" s="4"/>
      <c r="E306" s="4"/>
      <c r="F306" s="73"/>
      <c r="G306" s="73"/>
      <c r="H306" s="73"/>
      <c r="I306" s="73"/>
      <c r="J306" s="73"/>
      <c r="K306" s="73"/>
      <c r="L306" s="4"/>
      <c r="M306" s="73"/>
      <c r="N306" s="4"/>
      <c r="O306" s="73"/>
      <c r="P306" s="4"/>
      <c r="Q306" s="10"/>
      <c r="R306" s="7"/>
      <c r="S306" s="7"/>
    </row>
    <row r="307" spans="1:19" s="13" customFormat="1" x14ac:dyDescent="0.2">
      <c r="A307" s="4"/>
      <c r="B307" s="5"/>
      <c r="C307" s="73"/>
      <c r="D307" s="4"/>
      <c r="E307" s="4"/>
      <c r="F307" s="73"/>
      <c r="G307" s="73"/>
      <c r="H307" s="73"/>
      <c r="I307" s="73"/>
      <c r="J307" s="73"/>
      <c r="K307" s="73"/>
      <c r="L307" s="4"/>
      <c r="M307" s="73"/>
      <c r="N307" s="4"/>
      <c r="O307" s="73"/>
      <c r="P307" s="4"/>
      <c r="Q307" s="10"/>
      <c r="R307" s="7"/>
      <c r="S307" s="7"/>
    </row>
    <row r="308" spans="1:19" s="13" customFormat="1" x14ac:dyDescent="0.2">
      <c r="A308" s="4"/>
      <c r="B308" s="5"/>
      <c r="C308" s="73"/>
      <c r="D308" s="4"/>
      <c r="E308" s="4"/>
      <c r="F308" s="73"/>
      <c r="G308" s="73"/>
      <c r="H308" s="73"/>
      <c r="I308" s="73"/>
      <c r="J308" s="73"/>
      <c r="K308" s="73"/>
      <c r="L308" s="4"/>
      <c r="M308" s="73"/>
      <c r="N308" s="4"/>
      <c r="O308" s="73"/>
      <c r="P308" s="4"/>
      <c r="Q308" s="10"/>
      <c r="R308" s="7"/>
      <c r="S308" s="7"/>
    </row>
    <row r="309" spans="1:19" s="13" customFormat="1" x14ac:dyDescent="0.2">
      <c r="A309" s="4"/>
      <c r="B309" s="5"/>
      <c r="C309" s="73"/>
      <c r="D309" s="4"/>
      <c r="E309" s="4"/>
      <c r="F309" s="73"/>
      <c r="G309" s="73"/>
      <c r="H309" s="73"/>
      <c r="I309" s="73"/>
      <c r="J309" s="73"/>
      <c r="K309" s="73"/>
      <c r="L309" s="4"/>
      <c r="M309" s="73"/>
      <c r="N309" s="4"/>
      <c r="O309" s="73"/>
      <c r="P309" s="4"/>
      <c r="Q309" s="10"/>
      <c r="R309" s="7"/>
      <c r="S309" s="7"/>
    </row>
    <row r="310" spans="1:19" s="13" customFormat="1" x14ac:dyDescent="0.2">
      <c r="A310" s="4"/>
      <c r="B310" s="5"/>
      <c r="C310" s="73"/>
      <c r="D310" s="4"/>
      <c r="E310" s="4"/>
      <c r="F310" s="73"/>
      <c r="G310" s="73"/>
      <c r="H310" s="73"/>
      <c r="I310" s="73"/>
      <c r="J310" s="73"/>
      <c r="K310" s="73"/>
      <c r="L310" s="4"/>
      <c r="M310" s="73"/>
      <c r="N310" s="4"/>
      <c r="O310" s="73"/>
      <c r="P310" s="4"/>
      <c r="Q310" s="10"/>
      <c r="R310" s="7"/>
      <c r="S310" s="7"/>
    </row>
    <row r="311" spans="1:19" s="13" customFormat="1" x14ac:dyDescent="0.2">
      <c r="A311" s="4"/>
      <c r="B311" s="5"/>
      <c r="C311" s="73"/>
      <c r="D311" s="4"/>
      <c r="E311" s="4"/>
      <c r="F311" s="73"/>
      <c r="G311" s="73"/>
      <c r="H311" s="73"/>
      <c r="I311" s="73"/>
      <c r="J311" s="73"/>
      <c r="K311" s="73"/>
      <c r="L311" s="4"/>
      <c r="M311" s="73"/>
      <c r="N311" s="4"/>
      <c r="O311" s="73"/>
      <c r="P311" s="4"/>
      <c r="Q311" s="10"/>
      <c r="R311" s="7"/>
      <c r="S311" s="7"/>
    </row>
    <row r="312" spans="1:19" s="13" customFormat="1" x14ac:dyDescent="0.2">
      <c r="A312" s="4"/>
      <c r="B312" s="5"/>
      <c r="C312" s="73"/>
      <c r="D312" s="4"/>
      <c r="E312" s="4"/>
      <c r="F312" s="73"/>
      <c r="G312" s="73"/>
      <c r="H312" s="73"/>
      <c r="I312" s="73"/>
      <c r="J312" s="73"/>
      <c r="K312" s="73"/>
      <c r="L312" s="4"/>
      <c r="M312" s="73"/>
      <c r="N312" s="4"/>
      <c r="O312" s="73"/>
      <c r="P312" s="4"/>
      <c r="Q312" s="10"/>
      <c r="R312" s="7"/>
      <c r="S312" s="7"/>
    </row>
    <row r="313" spans="1:19" s="13" customFormat="1" x14ac:dyDescent="0.2">
      <c r="A313" s="4"/>
      <c r="B313" s="5"/>
      <c r="C313" s="73"/>
      <c r="D313" s="4"/>
      <c r="E313" s="4"/>
      <c r="F313" s="73"/>
      <c r="G313" s="73"/>
      <c r="H313" s="73"/>
      <c r="I313" s="73"/>
      <c r="J313" s="73"/>
      <c r="K313" s="73"/>
      <c r="L313" s="4"/>
      <c r="M313" s="73"/>
      <c r="N313" s="4"/>
      <c r="O313" s="73"/>
      <c r="P313" s="4"/>
      <c r="Q313" s="10"/>
      <c r="R313" s="7"/>
      <c r="S313" s="7"/>
    </row>
    <row r="314" spans="1:19" s="13" customFormat="1" x14ac:dyDescent="0.2">
      <c r="A314" s="4"/>
      <c r="B314" s="5"/>
      <c r="C314" s="73"/>
      <c r="D314" s="4"/>
      <c r="E314" s="4"/>
      <c r="F314" s="73"/>
      <c r="G314" s="73"/>
      <c r="H314" s="73"/>
      <c r="I314" s="73"/>
      <c r="J314" s="73"/>
      <c r="K314" s="73"/>
      <c r="L314" s="4"/>
      <c r="M314" s="73"/>
      <c r="N314" s="4"/>
      <c r="O314" s="73"/>
      <c r="P314" s="4"/>
      <c r="Q314" s="10"/>
      <c r="R314" s="7"/>
      <c r="S314" s="7"/>
    </row>
    <row r="315" spans="1:19" s="13" customFormat="1" x14ac:dyDescent="0.2">
      <c r="A315" s="4"/>
      <c r="B315" s="5"/>
      <c r="C315" s="73"/>
      <c r="D315" s="4"/>
      <c r="E315" s="4"/>
      <c r="F315" s="73"/>
      <c r="G315" s="73"/>
      <c r="H315" s="73"/>
      <c r="I315" s="73"/>
      <c r="J315" s="73"/>
      <c r="K315" s="73"/>
      <c r="L315" s="4"/>
      <c r="M315" s="73"/>
      <c r="N315" s="4"/>
      <c r="O315" s="73"/>
      <c r="P315" s="4"/>
      <c r="Q315" s="10"/>
      <c r="R315" s="7"/>
      <c r="S315" s="7"/>
    </row>
    <row r="316" spans="1:19" s="13" customFormat="1" x14ac:dyDescent="0.2">
      <c r="A316" s="4"/>
      <c r="B316" s="5"/>
      <c r="C316" s="73"/>
      <c r="D316" s="4"/>
      <c r="E316" s="4"/>
      <c r="F316" s="73"/>
      <c r="G316" s="73"/>
      <c r="H316" s="73"/>
      <c r="I316" s="73"/>
      <c r="J316" s="73"/>
      <c r="K316" s="73"/>
      <c r="L316" s="4"/>
      <c r="M316" s="73"/>
      <c r="N316" s="4"/>
      <c r="O316" s="73"/>
      <c r="P316" s="4"/>
      <c r="Q316" s="10"/>
      <c r="R316" s="7"/>
      <c r="S316" s="7"/>
    </row>
    <row r="317" spans="1:19" s="13" customFormat="1" x14ac:dyDescent="0.2">
      <c r="A317" s="4"/>
      <c r="B317" s="5"/>
      <c r="C317" s="73"/>
      <c r="D317" s="4"/>
      <c r="E317" s="4"/>
      <c r="F317" s="73"/>
      <c r="G317" s="73"/>
      <c r="H317" s="73"/>
      <c r="I317" s="73"/>
      <c r="J317" s="73"/>
      <c r="K317" s="73"/>
      <c r="L317" s="4"/>
      <c r="M317" s="73"/>
      <c r="N317" s="4"/>
      <c r="O317" s="73"/>
      <c r="P317" s="4"/>
      <c r="Q317" s="10"/>
      <c r="R317" s="7"/>
      <c r="S317" s="7"/>
    </row>
    <row r="318" spans="1:19" s="13" customFormat="1" x14ac:dyDescent="0.2">
      <c r="A318" s="4"/>
      <c r="B318" s="5"/>
      <c r="C318" s="73"/>
      <c r="D318" s="4"/>
      <c r="E318" s="4"/>
      <c r="F318" s="73"/>
      <c r="G318" s="73"/>
      <c r="H318" s="73"/>
      <c r="I318" s="73"/>
      <c r="J318" s="73"/>
      <c r="K318" s="73"/>
      <c r="L318" s="4"/>
      <c r="M318" s="73"/>
      <c r="N318" s="4"/>
      <c r="O318" s="73"/>
      <c r="P318" s="4"/>
      <c r="Q318" s="10"/>
      <c r="R318" s="7"/>
      <c r="S318" s="7"/>
    </row>
    <row r="319" spans="1:19" s="13" customFormat="1" x14ac:dyDescent="0.2">
      <c r="A319" s="4"/>
      <c r="B319" s="5"/>
      <c r="C319" s="73"/>
      <c r="D319" s="4"/>
      <c r="E319" s="4"/>
      <c r="F319" s="73"/>
      <c r="G319" s="73"/>
      <c r="H319" s="73"/>
      <c r="I319" s="73"/>
      <c r="J319" s="73"/>
      <c r="K319" s="73"/>
      <c r="L319" s="4"/>
      <c r="M319" s="73"/>
      <c r="N319" s="4"/>
      <c r="O319" s="73"/>
      <c r="P319" s="4"/>
      <c r="Q319" s="10"/>
      <c r="R319" s="7"/>
      <c r="S319" s="7"/>
    </row>
    <row r="320" spans="1:19" s="13" customFormat="1" x14ac:dyDescent="0.2">
      <c r="A320" s="4"/>
      <c r="B320" s="5"/>
      <c r="C320" s="73"/>
      <c r="D320" s="4"/>
      <c r="E320" s="4"/>
      <c r="F320" s="73"/>
      <c r="G320" s="73"/>
      <c r="H320" s="73"/>
      <c r="I320" s="73"/>
      <c r="J320" s="73"/>
      <c r="K320" s="73"/>
      <c r="L320" s="4"/>
      <c r="M320" s="73"/>
      <c r="N320" s="4"/>
      <c r="O320" s="73"/>
      <c r="P320" s="4"/>
      <c r="Q320" s="10"/>
      <c r="R320" s="7"/>
      <c r="S320" s="7"/>
    </row>
    <row r="321" spans="1:19" s="13" customFormat="1" x14ac:dyDescent="0.2">
      <c r="A321" s="4"/>
      <c r="B321" s="5"/>
      <c r="C321" s="73"/>
      <c r="D321" s="4"/>
      <c r="E321" s="4"/>
      <c r="F321" s="73"/>
      <c r="G321" s="73"/>
      <c r="H321" s="73"/>
      <c r="I321" s="73"/>
      <c r="J321" s="73"/>
      <c r="K321" s="73"/>
      <c r="L321" s="4"/>
      <c r="M321" s="73"/>
      <c r="N321" s="4"/>
      <c r="O321" s="73"/>
      <c r="P321" s="4"/>
      <c r="Q321" s="10"/>
      <c r="R321" s="7"/>
      <c r="S321" s="7"/>
    </row>
    <row r="322" spans="1:19" s="13" customFormat="1" x14ac:dyDescent="0.2">
      <c r="A322" s="4"/>
      <c r="B322" s="5"/>
      <c r="C322" s="73"/>
      <c r="D322" s="4"/>
      <c r="E322" s="4"/>
      <c r="F322" s="73"/>
      <c r="G322" s="73"/>
      <c r="H322" s="73"/>
      <c r="I322" s="73"/>
      <c r="J322" s="73"/>
      <c r="K322" s="73"/>
      <c r="L322" s="4"/>
      <c r="M322" s="73"/>
      <c r="N322" s="4"/>
      <c r="O322" s="73"/>
      <c r="P322" s="4"/>
      <c r="Q322" s="10"/>
      <c r="R322" s="7"/>
      <c r="S322" s="7"/>
    </row>
    <row r="323" spans="1:19" s="13" customFormat="1" x14ac:dyDescent="0.2">
      <c r="A323" s="4"/>
      <c r="B323" s="5"/>
      <c r="C323" s="73"/>
      <c r="D323" s="4"/>
      <c r="E323" s="4"/>
      <c r="F323" s="73"/>
      <c r="G323" s="73"/>
      <c r="H323" s="73"/>
      <c r="I323" s="73"/>
      <c r="J323" s="73"/>
      <c r="K323" s="73"/>
      <c r="L323" s="4"/>
      <c r="M323" s="73"/>
      <c r="N323" s="4"/>
      <c r="O323" s="73"/>
      <c r="P323" s="4"/>
      <c r="Q323" s="10"/>
      <c r="R323" s="7"/>
      <c r="S323" s="7"/>
    </row>
    <row r="324" spans="1:19" s="13" customFormat="1" x14ac:dyDescent="0.2">
      <c r="A324" s="4"/>
      <c r="B324" s="5"/>
      <c r="C324" s="73"/>
      <c r="D324" s="4"/>
      <c r="E324" s="4"/>
      <c r="F324" s="73"/>
      <c r="G324" s="73"/>
      <c r="H324" s="73"/>
      <c r="I324" s="73"/>
      <c r="J324" s="73"/>
      <c r="K324" s="73"/>
      <c r="L324" s="4"/>
      <c r="M324" s="73"/>
      <c r="N324" s="4"/>
      <c r="O324" s="73"/>
      <c r="P324" s="4"/>
      <c r="Q324" s="10"/>
      <c r="R324" s="7"/>
      <c r="S324" s="7"/>
    </row>
    <row r="325" spans="1:19" s="13" customFormat="1" x14ac:dyDescent="0.2">
      <c r="A325" s="4"/>
      <c r="B325" s="5"/>
      <c r="C325" s="73"/>
      <c r="D325" s="4"/>
      <c r="E325" s="4"/>
      <c r="F325" s="73"/>
      <c r="G325" s="73"/>
      <c r="H325" s="73"/>
      <c r="I325" s="73"/>
      <c r="J325" s="73"/>
      <c r="K325" s="73"/>
      <c r="L325" s="4"/>
      <c r="M325" s="73"/>
      <c r="N325" s="4"/>
      <c r="O325" s="73"/>
      <c r="P325" s="4"/>
      <c r="Q325" s="10"/>
      <c r="R325" s="7"/>
      <c r="S325" s="7"/>
    </row>
    <row r="326" spans="1:19" s="13" customFormat="1" x14ac:dyDescent="0.2">
      <c r="A326" s="4"/>
      <c r="B326" s="5"/>
      <c r="C326" s="73"/>
      <c r="D326" s="4"/>
      <c r="E326" s="4"/>
      <c r="F326" s="73"/>
      <c r="G326" s="73"/>
      <c r="H326" s="73"/>
      <c r="I326" s="73"/>
      <c r="J326" s="73"/>
      <c r="K326" s="73"/>
      <c r="L326" s="4"/>
      <c r="M326" s="73"/>
      <c r="N326" s="4"/>
      <c r="O326" s="73"/>
      <c r="P326" s="4"/>
      <c r="Q326" s="10"/>
      <c r="R326" s="7"/>
      <c r="S326" s="7"/>
    </row>
    <row r="327" spans="1:19" s="13" customFormat="1" x14ac:dyDescent="0.2">
      <c r="A327" s="4"/>
      <c r="B327" s="5"/>
      <c r="C327" s="73"/>
      <c r="D327" s="4"/>
      <c r="E327" s="4"/>
      <c r="F327" s="73"/>
      <c r="G327" s="73"/>
      <c r="H327" s="73"/>
      <c r="I327" s="73"/>
      <c r="J327" s="73"/>
      <c r="K327" s="73"/>
      <c r="L327" s="4"/>
      <c r="M327" s="73"/>
      <c r="N327" s="4"/>
      <c r="O327" s="73"/>
      <c r="P327" s="4"/>
      <c r="Q327" s="10"/>
      <c r="R327" s="7"/>
      <c r="S327" s="7"/>
    </row>
    <row r="328" spans="1:19" s="13" customFormat="1" x14ac:dyDescent="0.2">
      <c r="A328" s="4"/>
      <c r="B328" s="5"/>
      <c r="C328" s="73"/>
      <c r="D328" s="4"/>
      <c r="E328" s="4"/>
      <c r="F328" s="73"/>
      <c r="G328" s="73"/>
      <c r="H328" s="73"/>
      <c r="I328" s="73"/>
      <c r="J328" s="73"/>
      <c r="K328" s="73"/>
      <c r="L328" s="4"/>
      <c r="M328" s="73"/>
      <c r="N328" s="4"/>
      <c r="O328" s="73"/>
      <c r="P328" s="4"/>
      <c r="Q328" s="10"/>
      <c r="R328" s="7"/>
      <c r="S328" s="7"/>
    </row>
    <row r="329" spans="1:19" s="13" customFormat="1" x14ac:dyDescent="0.2">
      <c r="A329" s="4"/>
      <c r="B329" s="5"/>
      <c r="C329" s="73"/>
      <c r="D329" s="4"/>
      <c r="E329" s="4"/>
      <c r="F329" s="73"/>
      <c r="G329" s="73"/>
      <c r="H329" s="73"/>
      <c r="I329" s="73"/>
      <c r="J329" s="73"/>
      <c r="K329" s="73"/>
      <c r="L329" s="4"/>
      <c r="M329" s="73"/>
      <c r="N329" s="4"/>
      <c r="O329" s="73"/>
      <c r="P329" s="4"/>
      <c r="Q329" s="10"/>
      <c r="R329" s="7"/>
      <c r="S329" s="7"/>
    </row>
    <row r="330" spans="1:19" s="13" customFormat="1" x14ac:dyDescent="0.2">
      <c r="A330" s="4"/>
      <c r="B330" s="5"/>
      <c r="C330" s="73"/>
      <c r="D330" s="4"/>
      <c r="E330" s="4"/>
      <c r="F330" s="73"/>
      <c r="G330" s="73"/>
      <c r="H330" s="73"/>
      <c r="I330" s="73"/>
      <c r="J330" s="73"/>
      <c r="K330" s="73"/>
      <c r="L330" s="4"/>
      <c r="M330" s="73"/>
      <c r="N330" s="4"/>
      <c r="O330" s="73"/>
      <c r="P330" s="4"/>
      <c r="Q330" s="10"/>
      <c r="R330" s="7"/>
      <c r="S330" s="7"/>
    </row>
    <row r="331" spans="1:19" s="13" customFormat="1" x14ac:dyDescent="0.2">
      <c r="A331" s="4"/>
      <c r="B331" s="5"/>
      <c r="C331" s="73"/>
      <c r="D331" s="4"/>
      <c r="E331" s="4"/>
      <c r="F331" s="73"/>
      <c r="G331" s="73"/>
      <c r="H331" s="73"/>
      <c r="I331" s="73"/>
      <c r="J331" s="73"/>
      <c r="K331" s="73"/>
      <c r="L331" s="4"/>
      <c r="M331" s="73"/>
      <c r="N331" s="4"/>
      <c r="O331" s="73"/>
      <c r="P331" s="4"/>
      <c r="Q331" s="10"/>
      <c r="R331" s="7"/>
      <c r="S331" s="7"/>
    </row>
    <row r="332" spans="1:19" s="13" customFormat="1" x14ac:dyDescent="0.2">
      <c r="A332" s="4"/>
      <c r="B332" s="5"/>
      <c r="C332" s="73"/>
      <c r="D332" s="4"/>
      <c r="E332" s="4"/>
      <c r="F332" s="73"/>
      <c r="G332" s="73"/>
      <c r="H332" s="73"/>
      <c r="I332" s="73"/>
      <c r="J332" s="73"/>
      <c r="K332" s="73"/>
      <c r="L332" s="4"/>
      <c r="M332" s="73"/>
      <c r="N332" s="4"/>
      <c r="O332" s="73"/>
      <c r="P332" s="4"/>
      <c r="Q332" s="10"/>
      <c r="R332" s="7"/>
      <c r="S332" s="7"/>
    </row>
    <row r="333" spans="1:19" s="13" customFormat="1" x14ac:dyDescent="0.2">
      <c r="A333" s="4"/>
      <c r="B333" s="5"/>
      <c r="C333" s="73"/>
      <c r="D333" s="4"/>
      <c r="E333" s="4"/>
      <c r="F333" s="73"/>
      <c r="G333" s="73"/>
      <c r="H333" s="73"/>
      <c r="I333" s="73"/>
      <c r="J333" s="73"/>
      <c r="K333" s="73"/>
      <c r="L333" s="4"/>
      <c r="M333" s="73"/>
      <c r="N333" s="4"/>
      <c r="O333" s="73"/>
      <c r="P333" s="4"/>
      <c r="Q333" s="10"/>
      <c r="R333" s="7"/>
      <c r="S333" s="7"/>
    </row>
    <row r="334" spans="1:19" s="13" customFormat="1" x14ac:dyDescent="0.2">
      <c r="A334" s="4"/>
      <c r="B334" s="5"/>
      <c r="C334" s="73"/>
      <c r="D334" s="4"/>
      <c r="E334" s="4"/>
      <c r="F334" s="73"/>
      <c r="G334" s="73"/>
      <c r="H334" s="73"/>
      <c r="I334" s="73"/>
      <c r="J334" s="73"/>
      <c r="K334" s="73"/>
      <c r="L334" s="4"/>
      <c r="M334" s="73"/>
      <c r="N334" s="4"/>
      <c r="O334" s="73"/>
      <c r="P334" s="4"/>
      <c r="Q334" s="10"/>
      <c r="R334" s="7"/>
      <c r="S334" s="7"/>
    </row>
    <row r="335" spans="1:19" s="13" customFormat="1" x14ac:dyDescent="0.2">
      <c r="A335" s="4"/>
      <c r="B335" s="5"/>
      <c r="C335" s="73"/>
      <c r="D335" s="4"/>
      <c r="E335" s="4"/>
      <c r="F335" s="73"/>
      <c r="G335" s="73"/>
      <c r="H335" s="73"/>
      <c r="I335" s="73"/>
      <c r="J335" s="73"/>
      <c r="K335" s="73"/>
      <c r="L335" s="4"/>
      <c r="M335" s="73"/>
      <c r="N335" s="4"/>
      <c r="O335" s="73"/>
      <c r="P335" s="4"/>
      <c r="Q335" s="10"/>
      <c r="R335" s="7"/>
      <c r="S335" s="7"/>
    </row>
    <row r="336" spans="1:19" s="13" customFormat="1" x14ac:dyDescent="0.2">
      <c r="A336" s="4"/>
      <c r="B336" s="5"/>
      <c r="C336" s="73"/>
      <c r="D336" s="4"/>
      <c r="E336" s="4"/>
      <c r="F336" s="73"/>
      <c r="G336" s="73"/>
      <c r="H336" s="73"/>
      <c r="I336" s="73"/>
      <c r="J336" s="73"/>
      <c r="K336" s="73"/>
      <c r="L336" s="4"/>
      <c r="M336" s="73"/>
      <c r="N336" s="4"/>
      <c r="O336" s="73"/>
      <c r="P336" s="4"/>
      <c r="Q336" s="10"/>
      <c r="R336" s="7"/>
      <c r="S336" s="7"/>
    </row>
    <row r="337" spans="1:19" s="13" customFormat="1" x14ac:dyDescent="0.2">
      <c r="A337" s="4"/>
      <c r="B337" s="5"/>
      <c r="C337" s="73"/>
      <c r="D337" s="4"/>
      <c r="E337" s="4"/>
      <c r="F337" s="73"/>
      <c r="G337" s="73"/>
      <c r="H337" s="73"/>
      <c r="I337" s="73"/>
      <c r="J337" s="73"/>
      <c r="K337" s="73"/>
      <c r="L337" s="4"/>
      <c r="M337" s="73"/>
      <c r="N337" s="4"/>
      <c r="O337" s="73"/>
      <c r="P337" s="4"/>
      <c r="Q337" s="10"/>
      <c r="R337" s="7"/>
      <c r="S337" s="7"/>
    </row>
    <row r="338" spans="1:19" s="13" customFormat="1" x14ac:dyDescent="0.2">
      <c r="A338" s="4"/>
      <c r="B338" s="5"/>
      <c r="C338" s="73"/>
      <c r="D338" s="4"/>
      <c r="E338" s="4"/>
      <c r="F338" s="73"/>
      <c r="G338" s="73"/>
      <c r="H338" s="73"/>
      <c r="I338" s="73"/>
      <c r="J338" s="73"/>
      <c r="K338" s="73"/>
      <c r="L338" s="4"/>
      <c r="M338" s="73"/>
      <c r="N338" s="4"/>
      <c r="O338" s="73"/>
      <c r="P338" s="4"/>
      <c r="Q338" s="10"/>
      <c r="R338" s="7"/>
      <c r="S338" s="7"/>
    </row>
    <row r="339" spans="1:19" s="13" customFormat="1" x14ac:dyDescent="0.2">
      <c r="A339" s="4"/>
      <c r="B339" s="5"/>
      <c r="C339" s="73"/>
      <c r="D339" s="4"/>
      <c r="E339" s="4"/>
      <c r="F339" s="73"/>
      <c r="G339" s="73"/>
      <c r="H339" s="73"/>
      <c r="I339" s="73"/>
      <c r="J339" s="73"/>
      <c r="K339" s="73"/>
      <c r="L339" s="4"/>
      <c r="M339" s="73"/>
      <c r="N339" s="4"/>
      <c r="O339" s="73"/>
      <c r="P339" s="4"/>
      <c r="Q339" s="10"/>
      <c r="R339" s="7"/>
      <c r="S339" s="7"/>
    </row>
    <row r="340" spans="1:19" s="13" customFormat="1" x14ac:dyDescent="0.2">
      <c r="A340" s="4"/>
      <c r="B340" s="5"/>
      <c r="C340" s="73"/>
      <c r="D340" s="4"/>
      <c r="E340" s="4"/>
      <c r="F340" s="73"/>
      <c r="G340" s="73"/>
      <c r="H340" s="73"/>
      <c r="I340" s="73"/>
      <c r="J340" s="73"/>
      <c r="K340" s="73"/>
      <c r="L340" s="4"/>
      <c r="M340" s="73"/>
      <c r="N340" s="4"/>
      <c r="O340" s="73"/>
      <c r="P340" s="4"/>
      <c r="Q340" s="10"/>
      <c r="R340" s="7"/>
      <c r="S340" s="7"/>
    </row>
    <row r="341" spans="1:19" s="13" customFormat="1" x14ac:dyDescent="0.2">
      <c r="A341" s="4"/>
      <c r="B341" s="5"/>
      <c r="C341" s="73"/>
      <c r="D341" s="4"/>
      <c r="E341" s="4"/>
      <c r="F341" s="73"/>
      <c r="G341" s="73"/>
      <c r="H341" s="73"/>
      <c r="I341" s="73"/>
      <c r="J341" s="73"/>
      <c r="K341" s="73"/>
      <c r="L341" s="4"/>
      <c r="M341" s="73"/>
      <c r="N341" s="4"/>
      <c r="O341" s="73"/>
      <c r="P341" s="4"/>
      <c r="Q341" s="10"/>
      <c r="R341" s="7"/>
      <c r="S341" s="7"/>
    </row>
    <row r="342" spans="1:19" s="13" customFormat="1" x14ac:dyDescent="0.2">
      <c r="A342" s="4"/>
      <c r="B342" s="5"/>
      <c r="C342" s="73"/>
      <c r="D342" s="4"/>
      <c r="E342" s="4"/>
      <c r="F342" s="73"/>
      <c r="G342" s="73"/>
      <c r="H342" s="73"/>
      <c r="I342" s="73"/>
      <c r="J342" s="73"/>
      <c r="K342" s="73"/>
      <c r="L342" s="4"/>
      <c r="M342" s="73"/>
      <c r="N342" s="4"/>
      <c r="O342" s="73"/>
      <c r="P342" s="4"/>
      <c r="Q342" s="10"/>
      <c r="R342" s="7"/>
      <c r="S342" s="7"/>
    </row>
    <row r="343" spans="1:19" s="13" customFormat="1" x14ac:dyDescent="0.2">
      <c r="A343" s="4"/>
      <c r="B343" s="5"/>
      <c r="C343" s="73"/>
      <c r="D343" s="4"/>
      <c r="E343" s="4"/>
      <c r="F343" s="73"/>
      <c r="G343" s="73"/>
      <c r="H343" s="73"/>
      <c r="I343" s="73"/>
      <c r="J343" s="73"/>
      <c r="K343" s="73"/>
      <c r="L343" s="4"/>
      <c r="M343" s="73"/>
      <c r="N343" s="4"/>
      <c r="O343" s="73"/>
      <c r="P343" s="4"/>
      <c r="Q343" s="10"/>
      <c r="R343" s="7"/>
      <c r="S343" s="7"/>
    </row>
    <row r="344" spans="1:19" s="13" customFormat="1" x14ac:dyDescent="0.2">
      <c r="A344" s="4"/>
      <c r="B344" s="5"/>
      <c r="C344" s="73"/>
      <c r="D344" s="4"/>
      <c r="E344" s="4"/>
      <c r="F344" s="73"/>
      <c r="G344" s="73"/>
      <c r="H344" s="73"/>
      <c r="I344" s="73"/>
      <c r="J344" s="73"/>
      <c r="K344" s="73"/>
      <c r="L344" s="4"/>
      <c r="M344" s="73"/>
      <c r="N344" s="4"/>
      <c r="O344" s="73"/>
      <c r="P344" s="4"/>
      <c r="Q344" s="10"/>
      <c r="R344" s="7"/>
      <c r="S344" s="7"/>
    </row>
    <row r="345" spans="1:19" s="13" customFormat="1" x14ac:dyDescent="0.2">
      <c r="A345" s="4"/>
      <c r="B345" s="5"/>
      <c r="C345" s="73"/>
      <c r="D345" s="4"/>
      <c r="E345" s="4"/>
      <c r="F345" s="73"/>
      <c r="G345" s="73"/>
      <c r="H345" s="73"/>
      <c r="I345" s="73"/>
      <c r="J345" s="73"/>
      <c r="K345" s="73"/>
      <c r="L345" s="4"/>
      <c r="M345" s="73"/>
      <c r="N345" s="4"/>
      <c r="O345" s="73"/>
      <c r="P345" s="4"/>
      <c r="Q345" s="10"/>
      <c r="R345" s="7"/>
      <c r="S345" s="7"/>
    </row>
    <row r="346" spans="1:19" s="13" customFormat="1" x14ac:dyDescent="0.2">
      <c r="A346" s="4"/>
      <c r="B346" s="5"/>
      <c r="C346" s="73"/>
      <c r="D346" s="4"/>
      <c r="E346" s="4"/>
      <c r="F346" s="73"/>
      <c r="G346" s="73"/>
      <c r="H346" s="73"/>
      <c r="I346" s="73"/>
      <c r="J346" s="73"/>
      <c r="K346" s="73"/>
      <c r="L346" s="4"/>
      <c r="M346" s="73"/>
      <c r="N346" s="4"/>
      <c r="O346" s="73"/>
      <c r="P346" s="4"/>
      <c r="Q346" s="10"/>
      <c r="R346" s="7"/>
      <c r="S346" s="7"/>
    </row>
    <row r="347" spans="1:19" s="13" customFormat="1" x14ac:dyDescent="0.2">
      <c r="A347" s="4"/>
      <c r="B347" s="5"/>
      <c r="C347" s="73"/>
      <c r="D347" s="4"/>
      <c r="E347" s="4"/>
      <c r="F347" s="73"/>
      <c r="G347" s="73"/>
      <c r="H347" s="73"/>
      <c r="I347" s="73"/>
      <c r="J347" s="73"/>
      <c r="K347" s="73"/>
      <c r="L347" s="4"/>
      <c r="M347" s="73"/>
      <c r="N347" s="4"/>
      <c r="O347" s="73"/>
      <c r="P347" s="4"/>
      <c r="Q347" s="10"/>
      <c r="R347" s="7"/>
      <c r="S347" s="7"/>
    </row>
    <row r="348" spans="1:19" s="13" customFormat="1" x14ac:dyDescent="0.2">
      <c r="A348" s="4"/>
      <c r="B348" s="5"/>
      <c r="C348" s="73"/>
      <c r="D348" s="4"/>
      <c r="E348" s="4"/>
      <c r="F348" s="73"/>
      <c r="G348" s="73"/>
      <c r="H348" s="73"/>
      <c r="I348" s="73"/>
      <c r="J348" s="73"/>
      <c r="K348" s="73"/>
      <c r="L348" s="4"/>
      <c r="M348" s="73"/>
      <c r="N348" s="4"/>
      <c r="O348" s="73"/>
      <c r="P348" s="4"/>
      <c r="Q348" s="10"/>
      <c r="R348" s="7"/>
      <c r="S348" s="7"/>
    </row>
    <row r="349" spans="1:19" s="13" customFormat="1" x14ac:dyDescent="0.2">
      <c r="A349" s="4"/>
      <c r="B349" s="5"/>
      <c r="C349" s="73"/>
      <c r="D349" s="4"/>
      <c r="E349" s="4"/>
      <c r="F349" s="73"/>
      <c r="G349" s="73"/>
      <c r="H349" s="73"/>
      <c r="I349" s="73"/>
      <c r="J349" s="73"/>
      <c r="K349" s="73"/>
      <c r="L349" s="4"/>
      <c r="M349" s="73"/>
      <c r="N349" s="4"/>
      <c r="O349" s="73"/>
      <c r="P349" s="4"/>
      <c r="Q349" s="10"/>
      <c r="R349" s="7"/>
      <c r="S349" s="7"/>
    </row>
    <row r="350" spans="1:19" s="13" customFormat="1" x14ac:dyDescent="0.2">
      <c r="A350" s="4"/>
      <c r="B350" s="5"/>
      <c r="C350" s="73"/>
      <c r="D350" s="4"/>
      <c r="E350" s="4"/>
      <c r="F350" s="73"/>
      <c r="G350" s="73"/>
      <c r="H350" s="73"/>
      <c r="I350" s="73"/>
      <c r="J350" s="73"/>
      <c r="K350" s="73"/>
      <c r="L350" s="4"/>
      <c r="M350" s="73"/>
      <c r="N350" s="4"/>
      <c r="O350" s="73"/>
      <c r="P350" s="4"/>
      <c r="Q350" s="10"/>
      <c r="R350" s="7"/>
      <c r="S350" s="7"/>
    </row>
    <row r="351" spans="1:19" s="13" customFormat="1" x14ac:dyDescent="0.2">
      <c r="A351" s="4"/>
      <c r="B351" s="5"/>
      <c r="C351" s="73"/>
      <c r="D351" s="4"/>
      <c r="E351" s="4"/>
      <c r="F351" s="73"/>
      <c r="G351" s="73"/>
      <c r="H351" s="73"/>
      <c r="I351" s="73"/>
      <c r="J351" s="73"/>
      <c r="K351" s="73"/>
      <c r="L351" s="4"/>
      <c r="M351" s="73"/>
      <c r="N351" s="4"/>
      <c r="O351" s="73"/>
      <c r="P351" s="4"/>
      <c r="Q351" s="10"/>
      <c r="R351" s="7"/>
      <c r="S351" s="7"/>
    </row>
    <row r="352" spans="1:19" s="13" customFormat="1" x14ac:dyDescent="0.2">
      <c r="A352" s="4"/>
      <c r="B352" s="5"/>
      <c r="C352" s="73"/>
      <c r="D352" s="4"/>
      <c r="E352" s="4"/>
      <c r="F352" s="73"/>
      <c r="G352" s="73"/>
      <c r="H352" s="73"/>
      <c r="I352" s="73"/>
      <c r="J352" s="73"/>
      <c r="K352" s="73"/>
      <c r="L352" s="4"/>
      <c r="M352" s="73"/>
      <c r="N352" s="4"/>
      <c r="O352" s="73"/>
      <c r="P352" s="4"/>
      <c r="Q352" s="10"/>
      <c r="R352" s="7"/>
      <c r="S352" s="7"/>
    </row>
    <row r="353" spans="1:19" s="13" customFormat="1" x14ac:dyDescent="0.2">
      <c r="A353" s="4"/>
      <c r="B353" s="5"/>
      <c r="C353" s="73"/>
      <c r="D353" s="4"/>
      <c r="E353" s="4"/>
      <c r="F353" s="73"/>
      <c r="G353" s="73"/>
      <c r="H353" s="73"/>
      <c r="I353" s="73"/>
      <c r="J353" s="73"/>
      <c r="K353" s="73"/>
      <c r="L353" s="4"/>
      <c r="M353" s="73"/>
      <c r="N353" s="4"/>
      <c r="O353" s="73"/>
      <c r="P353" s="4"/>
      <c r="Q353" s="10"/>
      <c r="R353" s="7"/>
      <c r="S353" s="7"/>
    </row>
    <row r="354" spans="1:19" s="13" customFormat="1" x14ac:dyDescent="0.2">
      <c r="A354" s="4"/>
      <c r="B354" s="5"/>
      <c r="C354" s="73"/>
      <c r="D354" s="4"/>
      <c r="E354" s="4"/>
      <c r="F354" s="73"/>
      <c r="G354" s="73"/>
      <c r="H354" s="73"/>
      <c r="I354" s="73"/>
      <c r="J354" s="73"/>
      <c r="K354" s="73"/>
      <c r="L354" s="4"/>
      <c r="M354" s="73"/>
      <c r="N354" s="4"/>
      <c r="O354" s="73"/>
      <c r="P354" s="4"/>
      <c r="Q354" s="10"/>
      <c r="R354" s="7"/>
      <c r="S354" s="7"/>
    </row>
    <row r="355" spans="1:19" s="13" customFormat="1" x14ac:dyDescent="0.2">
      <c r="A355" s="4"/>
      <c r="B355" s="5"/>
      <c r="C355" s="73"/>
      <c r="D355" s="4"/>
      <c r="E355" s="4"/>
      <c r="F355" s="73"/>
      <c r="G355" s="73"/>
      <c r="H355" s="73"/>
      <c r="I355" s="73"/>
      <c r="J355" s="73"/>
      <c r="K355" s="73"/>
      <c r="L355" s="4"/>
      <c r="M355" s="73"/>
      <c r="N355" s="4"/>
      <c r="O355" s="73"/>
      <c r="P355" s="4"/>
      <c r="Q355" s="10"/>
      <c r="R355" s="7"/>
      <c r="S355" s="7"/>
    </row>
    <row r="356" spans="1:19" s="13" customFormat="1" x14ac:dyDescent="0.2">
      <c r="A356" s="4"/>
      <c r="B356" s="5"/>
      <c r="C356" s="73"/>
      <c r="D356" s="4"/>
      <c r="E356" s="4"/>
      <c r="F356" s="73"/>
      <c r="G356" s="73"/>
      <c r="H356" s="73"/>
      <c r="I356" s="73"/>
      <c r="J356" s="73"/>
      <c r="K356" s="73"/>
      <c r="L356" s="4"/>
      <c r="M356" s="73"/>
      <c r="N356" s="4"/>
      <c r="O356" s="73"/>
      <c r="P356" s="4"/>
      <c r="Q356" s="10"/>
      <c r="R356" s="7"/>
      <c r="S356" s="7"/>
    </row>
    <row r="357" spans="1:19" s="13" customFormat="1" x14ac:dyDescent="0.2">
      <c r="A357" s="4"/>
      <c r="B357" s="5"/>
      <c r="C357" s="73"/>
      <c r="D357" s="4"/>
      <c r="E357" s="4"/>
      <c r="F357" s="73"/>
      <c r="G357" s="73"/>
      <c r="H357" s="73"/>
      <c r="I357" s="73"/>
      <c r="J357" s="73"/>
      <c r="K357" s="73"/>
      <c r="L357" s="4"/>
      <c r="M357" s="73"/>
      <c r="N357" s="4"/>
      <c r="O357" s="73"/>
      <c r="P357" s="4"/>
      <c r="Q357" s="10"/>
      <c r="R357" s="7"/>
      <c r="S357" s="7"/>
    </row>
    <row r="358" spans="1:19" s="13" customFormat="1" x14ac:dyDescent="0.2">
      <c r="A358" s="4"/>
      <c r="B358" s="5"/>
      <c r="C358" s="73"/>
      <c r="D358" s="4"/>
      <c r="E358" s="4"/>
      <c r="F358" s="73"/>
      <c r="G358" s="73"/>
      <c r="H358" s="73"/>
      <c r="I358" s="73"/>
      <c r="J358" s="73"/>
      <c r="K358" s="73"/>
      <c r="L358" s="4"/>
      <c r="M358" s="73"/>
      <c r="N358" s="4"/>
      <c r="O358" s="73"/>
      <c r="P358" s="4"/>
      <c r="Q358" s="10"/>
      <c r="R358" s="7"/>
      <c r="S358" s="7"/>
    </row>
    <row r="359" spans="1:19" s="13" customFormat="1" x14ac:dyDescent="0.2">
      <c r="A359" s="4"/>
      <c r="B359" s="5"/>
      <c r="C359" s="73"/>
      <c r="D359" s="4"/>
      <c r="E359" s="4"/>
      <c r="F359" s="73"/>
      <c r="G359" s="73"/>
      <c r="H359" s="73"/>
      <c r="I359" s="73"/>
      <c r="J359" s="73"/>
      <c r="K359" s="73"/>
      <c r="L359" s="4"/>
      <c r="M359" s="73"/>
      <c r="N359" s="4"/>
      <c r="O359" s="73"/>
      <c r="P359" s="4"/>
      <c r="Q359" s="10"/>
      <c r="R359" s="7"/>
      <c r="S359" s="7"/>
    </row>
    <row r="360" spans="1:19" s="13" customFormat="1" x14ac:dyDescent="0.2">
      <c r="A360" s="4"/>
      <c r="B360" s="5"/>
      <c r="C360" s="73"/>
      <c r="D360" s="4"/>
      <c r="E360" s="4"/>
      <c r="F360" s="73"/>
      <c r="G360" s="73"/>
      <c r="H360" s="73"/>
      <c r="I360" s="73"/>
      <c r="J360" s="73"/>
      <c r="K360" s="73"/>
      <c r="L360" s="4"/>
      <c r="M360" s="73"/>
      <c r="N360" s="4"/>
      <c r="O360" s="73"/>
      <c r="P360" s="4"/>
      <c r="Q360" s="10"/>
      <c r="R360" s="7"/>
      <c r="S360" s="7"/>
    </row>
    <row r="361" spans="1:19" s="13" customFormat="1" x14ac:dyDescent="0.2">
      <c r="A361" s="4"/>
      <c r="B361" s="5"/>
      <c r="C361" s="73"/>
      <c r="D361" s="4"/>
      <c r="E361" s="4"/>
      <c r="F361" s="73"/>
      <c r="G361" s="73"/>
      <c r="H361" s="73"/>
      <c r="I361" s="73"/>
      <c r="J361" s="73"/>
      <c r="K361" s="73"/>
      <c r="L361" s="4"/>
      <c r="M361" s="73"/>
      <c r="N361" s="4"/>
      <c r="O361" s="73"/>
      <c r="P361" s="4"/>
      <c r="Q361" s="10"/>
      <c r="R361" s="7"/>
      <c r="S361" s="7"/>
    </row>
    <row r="362" spans="1:19" s="13" customFormat="1" x14ac:dyDescent="0.2">
      <c r="A362" s="4"/>
      <c r="B362" s="5"/>
      <c r="C362" s="73"/>
      <c r="D362" s="4"/>
      <c r="E362" s="4"/>
      <c r="F362" s="73"/>
      <c r="G362" s="73"/>
      <c r="H362" s="73"/>
      <c r="I362" s="73"/>
      <c r="J362" s="73"/>
      <c r="K362" s="73"/>
      <c r="L362" s="4"/>
      <c r="M362" s="73"/>
      <c r="N362" s="4"/>
      <c r="O362" s="73"/>
      <c r="P362" s="4"/>
      <c r="Q362" s="10"/>
      <c r="R362" s="7"/>
      <c r="S362" s="7"/>
    </row>
    <row r="363" spans="1:19" s="13" customFormat="1" x14ac:dyDescent="0.2">
      <c r="A363" s="4"/>
      <c r="B363" s="5"/>
      <c r="C363" s="73"/>
      <c r="D363" s="4"/>
      <c r="E363" s="4"/>
      <c r="F363" s="73"/>
      <c r="G363" s="73"/>
      <c r="H363" s="73"/>
      <c r="I363" s="73"/>
      <c r="J363" s="73"/>
      <c r="K363" s="73"/>
      <c r="L363" s="4"/>
      <c r="M363" s="73"/>
      <c r="N363" s="4"/>
      <c r="O363" s="73"/>
      <c r="P363" s="4"/>
      <c r="Q363" s="10"/>
      <c r="R363" s="7"/>
      <c r="S363" s="7"/>
    </row>
    <row r="364" spans="1:19" s="13" customFormat="1" x14ac:dyDescent="0.2">
      <c r="A364" s="4"/>
      <c r="B364" s="5"/>
      <c r="C364" s="73"/>
      <c r="D364" s="4"/>
      <c r="E364" s="4"/>
      <c r="F364" s="73"/>
      <c r="G364" s="73"/>
      <c r="H364" s="73"/>
      <c r="I364" s="73"/>
      <c r="J364" s="73"/>
      <c r="K364" s="73"/>
      <c r="L364" s="4"/>
      <c r="M364" s="73"/>
      <c r="N364" s="4"/>
      <c r="O364" s="73"/>
      <c r="P364" s="4"/>
      <c r="Q364" s="10"/>
      <c r="R364" s="7"/>
      <c r="S364" s="7"/>
    </row>
    <row r="365" spans="1:19" s="13" customFormat="1" x14ac:dyDescent="0.2">
      <c r="A365" s="4"/>
      <c r="B365" s="5"/>
      <c r="C365" s="73"/>
      <c r="D365" s="4"/>
      <c r="E365" s="4"/>
      <c r="F365" s="73"/>
      <c r="G365" s="73"/>
      <c r="H365" s="73"/>
      <c r="I365" s="73"/>
      <c r="J365" s="73"/>
      <c r="K365" s="73"/>
      <c r="L365" s="4"/>
      <c r="M365" s="73"/>
      <c r="N365" s="4"/>
      <c r="O365" s="73"/>
      <c r="P365" s="4"/>
      <c r="Q365" s="10"/>
      <c r="R365" s="7"/>
      <c r="S365" s="7"/>
    </row>
    <row r="366" spans="1:19" s="13" customFormat="1" x14ac:dyDescent="0.2">
      <c r="A366" s="4"/>
      <c r="B366" s="5"/>
      <c r="C366" s="73"/>
      <c r="D366" s="4"/>
      <c r="E366" s="4"/>
      <c r="F366" s="73"/>
      <c r="G366" s="73"/>
      <c r="H366" s="73"/>
      <c r="I366" s="73"/>
      <c r="J366" s="73"/>
      <c r="K366" s="73"/>
      <c r="L366" s="4"/>
      <c r="M366" s="73"/>
      <c r="N366" s="4"/>
      <c r="O366" s="73"/>
      <c r="P366" s="4"/>
      <c r="Q366" s="10"/>
      <c r="R366" s="7"/>
      <c r="S366" s="7"/>
    </row>
    <row r="367" spans="1:19" s="13" customFormat="1" x14ac:dyDescent="0.2">
      <c r="A367" s="4"/>
      <c r="B367" s="5"/>
      <c r="C367" s="73"/>
      <c r="D367" s="4"/>
      <c r="E367" s="4"/>
      <c r="F367" s="73"/>
      <c r="G367" s="73"/>
      <c r="H367" s="73"/>
      <c r="I367" s="73"/>
      <c r="J367" s="73"/>
      <c r="K367" s="73"/>
      <c r="L367" s="4"/>
      <c r="M367" s="73"/>
      <c r="N367" s="4"/>
      <c r="O367" s="73"/>
      <c r="P367" s="4"/>
      <c r="Q367" s="10"/>
      <c r="R367" s="7"/>
      <c r="S367" s="7"/>
    </row>
    <row r="368" spans="1:19" s="13" customFormat="1" x14ac:dyDescent="0.2">
      <c r="A368" s="4"/>
      <c r="B368" s="5"/>
      <c r="C368" s="73"/>
      <c r="D368" s="4"/>
      <c r="E368" s="4"/>
      <c r="F368" s="73"/>
      <c r="G368" s="73"/>
      <c r="H368" s="73"/>
      <c r="I368" s="73"/>
      <c r="J368" s="73"/>
      <c r="K368" s="73"/>
      <c r="L368" s="4"/>
      <c r="M368" s="73"/>
      <c r="N368" s="4"/>
      <c r="O368" s="73"/>
      <c r="P368" s="4"/>
      <c r="Q368" s="10"/>
      <c r="R368" s="7"/>
      <c r="S368" s="7"/>
    </row>
    <row r="369" spans="1:19" s="13" customFormat="1" x14ac:dyDescent="0.2">
      <c r="A369" s="4"/>
      <c r="B369" s="5"/>
      <c r="C369" s="73"/>
      <c r="D369" s="4"/>
      <c r="E369" s="4"/>
      <c r="F369" s="73"/>
      <c r="G369" s="73"/>
      <c r="H369" s="73"/>
      <c r="I369" s="73"/>
      <c r="J369" s="73"/>
      <c r="K369" s="73"/>
      <c r="L369" s="4"/>
      <c r="M369" s="73"/>
      <c r="N369" s="4"/>
      <c r="O369" s="73"/>
      <c r="P369" s="4"/>
      <c r="Q369" s="10"/>
      <c r="R369" s="7"/>
      <c r="S369" s="7"/>
    </row>
    <row r="370" spans="1:19" s="13" customFormat="1" x14ac:dyDescent="0.2">
      <c r="A370" s="4"/>
      <c r="B370" s="5"/>
      <c r="C370" s="73"/>
      <c r="D370" s="4"/>
      <c r="E370" s="4"/>
      <c r="F370" s="73"/>
      <c r="G370" s="73"/>
      <c r="H370" s="73"/>
      <c r="I370" s="73"/>
      <c r="J370" s="73"/>
      <c r="K370" s="73"/>
      <c r="L370" s="4"/>
      <c r="M370" s="73"/>
      <c r="N370" s="4"/>
      <c r="O370" s="73"/>
      <c r="P370" s="4"/>
      <c r="Q370" s="10"/>
      <c r="R370" s="7"/>
      <c r="S370" s="7"/>
    </row>
    <row r="371" spans="1:19" s="13" customFormat="1" x14ac:dyDescent="0.2">
      <c r="A371" s="4"/>
      <c r="B371" s="5"/>
      <c r="C371" s="73"/>
      <c r="D371" s="4"/>
      <c r="E371" s="4"/>
      <c r="F371" s="73"/>
      <c r="G371" s="73"/>
      <c r="H371" s="73"/>
      <c r="I371" s="73"/>
      <c r="J371" s="73"/>
      <c r="K371" s="73"/>
      <c r="L371" s="4"/>
      <c r="M371" s="73"/>
      <c r="N371" s="4"/>
      <c r="O371" s="73"/>
      <c r="P371" s="4"/>
      <c r="Q371" s="10"/>
      <c r="R371" s="7"/>
      <c r="S371" s="7"/>
    </row>
    <row r="372" spans="1:19" s="13" customFormat="1" x14ac:dyDescent="0.2">
      <c r="A372" s="4"/>
      <c r="B372" s="5"/>
      <c r="C372" s="73"/>
      <c r="D372" s="4"/>
      <c r="E372" s="4"/>
      <c r="F372" s="73"/>
      <c r="G372" s="73"/>
      <c r="H372" s="73"/>
      <c r="I372" s="73"/>
      <c r="J372" s="73"/>
      <c r="K372" s="73"/>
      <c r="L372" s="4"/>
      <c r="M372" s="73"/>
      <c r="N372" s="4"/>
      <c r="O372" s="73"/>
      <c r="P372" s="4"/>
      <c r="Q372" s="10"/>
      <c r="R372" s="7"/>
      <c r="S372" s="7"/>
    </row>
    <row r="373" spans="1:19" s="13" customFormat="1" x14ac:dyDescent="0.2">
      <c r="A373" s="4"/>
      <c r="B373" s="5"/>
      <c r="C373" s="73"/>
      <c r="D373" s="4"/>
      <c r="E373" s="4"/>
      <c r="F373" s="73"/>
      <c r="G373" s="73"/>
      <c r="H373" s="73"/>
      <c r="I373" s="73"/>
      <c r="J373" s="73"/>
      <c r="K373" s="73"/>
      <c r="L373" s="4"/>
      <c r="M373" s="73"/>
      <c r="N373" s="4"/>
      <c r="O373" s="73"/>
      <c r="P373" s="4"/>
      <c r="Q373" s="10"/>
      <c r="R373" s="7"/>
      <c r="S373" s="7"/>
    </row>
    <row r="374" spans="1:19" s="13" customFormat="1" x14ac:dyDescent="0.2">
      <c r="A374" s="4"/>
      <c r="B374" s="5"/>
      <c r="C374" s="73"/>
      <c r="D374" s="4"/>
      <c r="E374" s="4"/>
      <c r="F374" s="73"/>
      <c r="G374" s="73"/>
      <c r="H374" s="73"/>
      <c r="I374" s="73"/>
      <c r="J374" s="73"/>
      <c r="K374" s="73"/>
      <c r="L374" s="4"/>
      <c r="M374" s="73"/>
      <c r="N374" s="4"/>
      <c r="O374" s="73"/>
      <c r="P374" s="4"/>
      <c r="Q374" s="10"/>
      <c r="R374" s="7"/>
      <c r="S374" s="7"/>
    </row>
    <row r="375" spans="1:19" s="13" customFormat="1" x14ac:dyDescent="0.2">
      <c r="A375" s="4"/>
      <c r="B375" s="5"/>
      <c r="C375" s="73"/>
      <c r="D375" s="4"/>
      <c r="E375" s="4"/>
      <c r="F375" s="73"/>
      <c r="G375" s="73"/>
      <c r="H375" s="73"/>
      <c r="I375" s="73"/>
      <c r="J375" s="73"/>
      <c r="K375" s="73"/>
      <c r="L375" s="4"/>
      <c r="M375" s="73"/>
      <c r="N375" s="4"/>
      <c r="O375" s="73"/>
      <c r="P375" s="4"/>
      <c r="Q375" s="10"/>
      <c r="R375" s="7"/>
      <c r="S375" s="7"/>
    </row>
    <row r="376" spans="1:19" s="13" customFormat="1" x14ac:dyDescent="0.2">
      <c r="A376" s="4"/>
      <c r="B376" s="5"/>
      <c r="C376" s="73"/>
      <c r="D376" s="4"/>
      <c r="E376" s="4"/>
      <c r="F376" s="73"/>
      <c r="G376" s="73"/>
      <c r="H376" s="73"/>
      <c r="I376" s="73"/>
      <c r="J376" s="73"/>
      <c r="K376" s="73"/>
      <c r="L376" s="4"/>
      <c r="M376" s="73"/>
      <c r="N376" s="4"/>
      <c r="O376" s="73"/>
      <c r="P376" s="4"/>
      <c r="Q376" s="10"/>
      <c r="R376" s="7"/>
      <c r="S376" s="7"/>
    </row>
    <row r="377" spans="1:19" s="13" customFormat="1" x14ac:dyDescent="0.2">
      <c r="A377" s="4"/>
      <c r="B377" s="5"/>
      <c r="C377" s="73"/>
      <c r="D377" s="4"/>
      <c r="E377" s="4"/>
      <c r="F377" s="73"/>
      <c r="G377" s="73"/>
      <c r="H377" s="73"/>
      <c r="I377" s="73"/>
      <c r="J377" s="73"/>
      <c r="K377" s="73"/>
      <c r="L377" s="4"/>
      <c r="M377" s="73"/>
      <c r="N377" s="4"/>
      <c r="O377" s="73"/>
      <c r="P377" s="4"/>
      <c r="Q377" s="10"/>
      <c r="R377" s="7"/>
      <c r="S377" s="7"/>
    </row>
    <row r="378" spans="1:19" s="13" customFormat="1" x14ac:dyDescent="0.2">
      <c r="A378" s="4"/>
      <c r="B378" s="5"/>
      <c r="C378" s="73"/>
      <c r="D378" s="4"/>
      <c r="E378" s="4"/>
      <c r="F378" s="73"/>
      <c r="G378" s="73"/>
      <c r="H378" s="73"/>
      <c r="I378" s="73"/>
      <c r="J378" s="73"/>
      <c r="K378" s="73"/>
      <c r="L378" s="4"/>
      <c r="M378" s="73"/>
      <c r="N378" s="4"/>
      <c r="O378" s="73"/>
      <c r="P378" s="4"/>
      <c r="Q378" s="10"/>
      <c r="R378" s="7"/>
      <c r="S378" s="7"/>
    </row>
    <row r="379" spans="1:19" s="13" customFormat="1" x14ac:dyDescent="0.2">
      <c r="A379" s="4"/>
      <c r="B379" s="5"/>
      <c r="C379" s="73"/>
      <c r="D379" s="4"/>
      <c r="E379" s="4"/>
      <c r="F379" s="73"/>
      <c r="G379" s="73"/>
      <c r="H379" s="73"/>
      <c r="I379" s="73"/>
      <c r="J379" s="73"/>
      <c r="K379" s="73"/>
      <c r="L379" s="4"/>
      <c r="M379" s="73"/>
      <c r="N379" s="4"/>
      <c r="O379" s="73"/>
      <c r="P379" s="4"/>
      <c r="Q379" s="10"/>
      <c r="R379" s="7"/>
      <c r="S379" s="7"/>
    </row>
    <row r="380" spans="1:19" s="13" customFormat="1" x14ac:dyDescent="0.2">
      <c r="A380" s="4"/>
      <c r="B380" s="5"/>
      <c r="C380" s="73"/>
      <c r="D380" s="4"/>
      <c r="E380" s="4"/>
      <c r="F380" s="73"/>
      <c r="G380" s="73"/>
      <c r="H380" s="73"/>
      <c r="I380" s="73"/>
      <c r="J380" s="73"/>
      <c r="K380" s="73"/>
      <c r="L380" s="4"/>
      <c r="M380" s="73"/>
      <c r="N380" s="4"/>
      <c r="O380" s="73"/>
      <c r="P380" s="4"/>
      <c r="Q380" s="10"/>
      <c r="R380" s="7"/>
      <c r="S380" s="7"/>
    </row>
    <row r="381" spans="1:19" s="13" customFormat="1" x14ac:dyDescent="0.2">
      <c r="A381" s="4"/>
      <c r="B381" s="5"/>
      <c r="C381" s="73"/>
      <c r="D381" s="4"/>
      <c r="E381" s="4"/>
      <c r="F381" s="73"/>
      <c r="G381" s="73"/>
      <c r="H381" s="73"/>
      <c r="I381" s="73"/>
      <c r="J381" s="73"/>
      <c r="K381" s="73"/>
      <c r="L381" s="4"/>
      <c r="M381" s="73"/>
      <c r="N381" s="4"/>
      <c r="O381" s="73"/>
      <c r="P381" s="4"/>
      <c r="Q381" s="10"/>
      <c r="R381" s="7"/>
      <c r="S381" s="7"/>
    </row>
    <row r="382" spans="1:19" s="13" customFormat="1" x14ac:dyDescent="0.2">
      <c r="A382" s="4"/>
      <c r="B382" s="5"/>
      <c r="C382" s="73"/>
      <c r="D382" s="4"/>
      <c r="E382" s="4"/>
      <c r="F382" s="73"/>
      <c r="G382" s="73"/>
      <c r="H382" s="73"/>
      <c r="I382" s="73"/>
      <c r="J382" s="73"/>
      <c r="K382" s="73"/>
      <c r="L382" s="4"/>
      <c r="M382" s="73"/>
      <c r="N382" s="4"/>
      <c r="O382" s="73"/>
      <c r="P382" s="4"/>
      <c r="Q382" s="10"/>
      <c r="R382" s="7"/>
      <c r="S382" s="7"/>
    </row>
    <row r="383" spans="1:19" s="13" customFormat="1" x14ac:dyDescent="0.2">
      <c r="A383" s="4"/>
      <c r="B383" s="5"/>
      <c r="C383" s="73"/>
      <c r="D383" s="4"/>
      <c r="E383" s="4"/>
      <c r="F383" s="73"/>
      <c r="G383" s="73"/>
      <c r="H383" s="73"/>
      <c r="I383" s="73"/>
      <c r="J383" s="73"/>
      <c r="K383" s="73"/>
      <c r="L383" s="4"/>
      <c r="M383" s="73"/>
      <c r="N383" s="4"/>
      <c r="O383" s="73"/>
      <c r="P383" s="4"/>
      <c r="Q383" s="10"/>
      <c r="R383" s="7"/>
      <c r="S383" s="7"/>
    </row>
    <row r="384" spans="1:19" s="13" customFormat="1" x14ac:dyDescent="0.2">
      <c r="A384" s="4"/>
      <c r="B384" s="5"/>
      <c r="C384" s="73"/>
      <c r="D384" s="4"/>
      <c r="E384" s="4"/>
      <c r="F384" s="73"/>
      <c r="G384" s="73"/>
      <c r="H384" s="73"/>
      <c r="I384" s="73"/>
      <c r="J384" s="73"/>
      <c r="K384" s="73"/>
      <c r="L384" s="4"/>
      <c r="M384" s="73"/>
      <c r="N384" s="4"/>
      <c r="O384" s="73"/>
      <c r="P384" s="4"/>
      <c r="Q384" s="10"/>
      <c r="R384" s="7"/>
      <c r="S384" s="7"/>
    </row>
    <row r="385" spans="1:19" s="13" customFormat="1" x14ac:dyDescent="0.2">
      <c r="A385" s="4"/>
      <c r="B385" s="5"/>
      <c r="C385" s="73"/>
      <c r="D385" s="4"/>
      <c r="E385" s="4"/>
      <c r="F385" s="73"/>
      <c r="G385" s="73"/>
      <c r="H385" s="73"/>
      <c r="I385" s="73"/>
      <c r="J385" s="73"/>
      <c r="K385" s="73"/>
      <c r="L385" s="4"/>
      <c r="M385" s="73"/>
      <c r="N385" s="4"/>
      <c r="O385" s="73"/>
      <c r="P385" s="4"/>
      <c r="Q385" s="10"/>
      <c r="R385" s="7"/>
      <c r="S385" s="7"/>
    </row>
    <row r="386" spans="1:19" s="13" customFormat="1" x14ac:dyDescent="0.2">
      <c r="A386" s="4"/>
      <c r="B386" s="5"/>
      <c r="C386" s="73"/>
      <c r="D386" s="4"/>
      <c r="E386" s="4"/>
      <c r="F386" s="73"/>
      <c r="G386" s="73"/>
      <c r="H386" s="73"/>
      <c r="I386" s="73"/>
      <c r="J386" s="73"/>
      <c r="K386" s="73"/>
      <c r="L386" s="4"/>
      <c r="M386" s="73"/>
      <c r="N386" s="4"/>
      <c r="O386" s="73"/>
      <c r="P386" s="4"/>
      <c r="Q386" s="10"/>
      <c r="R386" s="7"/>
      <c r="S386" s="7"/>
    </row>
    <row r="387" spans="1:19" s="13" customFormat="1" x14ac:dyDescent="0.2">
      <c r="A387" s="4"/>
      <c r="B387" s="5"/>
      <c r="C387" s="73"/>
      <c r="D387" s="4"/>
      <c r="E387" s="4"/>
      <c r="F387" s="73"/>
      <c r="G387" s="73"/>
      <c r="H387" s="73"/>
      <c r="I387" s="73"/>
      <c r="J387" s="73"/>
      <c r="K387" s="73"/>
      <c r="L387" s="4"/>
      <c r="M387" s="73"/>
      <c r="N387" s="4"/>
      <c r="O387" s="73"/>
      <c r="P387" s="4"/>
      <c r="Q387" s="10"/>
      <c r="R387" s="7"/>
      <c r="S387" s="7"/>
    </row>
    <row r="388" spans="1:19" s="13" customFormat="1" x14ac:dyDescent="0.2">
      <c r="A388" s="4"/>
      <c r="B388" s="5"/>
      <c r="C388" s="73"/>
      <c r="D388" s="4"/>
      <c r="E388" s="4"/>
      <c r="F388" s="73"/>
      <c r="G388" s="73"/>
      <c r="H388" s="73"/>
      <c r="I388" s="73"/>
      <c r="J388" s="73"/>
      <c r="K388" s="73"/>
      <c r="L388" s="4"/>
      <c r="M388" s="73"/>
      <c r="N388" s="4"/>
      <c r="O388" s="73"/>
      <c r="P388" s="4"/>
      <c r="Q388" s="10"/>
      <c r="R388" s="7"/>
      <c r="S388" s="7"/>
    </row>
    <row r="389" spans="1:19" s="13" customFormat="1" x14ac:dyDescent="0.2">
      <c r="A389" s="4"/>
      <c r="B389" s="5"/>
      <c r="C389" s="73"/>
      <c r="D389" s="4"/>
      <c r="E389" s="4"/>
      <c r="F389" s="73"/>
      <c r="G389" s="73"/>
      <c r="H389" s="73"/>
      <c r="I389" s="73"/>
      <c r="J389" s="73"/>
      <c r="K389" s="73"/>
      <c r="L389" s="4"/>
      <c r="M389" s="73"/>
      <c r="N389" s="4"/>
      <c r="O389" s="73"/>
      <c r="P389" s="4"/>
      <c r="Q389" s="10"/>
      <c r="R389" s="7"/>
      <c r="S389" s="7"/>
    </row>
    <row r="390" spans="1:19" s="13" customFormat="1" x14ac:dyDescent="0.2">
      <c r="A390" s="4"/>
      <c r="B390" s="5"/>
      <c r="C390" s="73"/>
      <c r="D390" s="4"/>
      <c r="E390" s="4"/>
      <c r="F390" s="73"/>
      <c r="G390" s="73"/>
      <c r="H390" s="73"/>
      <c r="I390" s="73"/>
      <c r="J390" s="73"/>
      <c r="K390" s="73"/>
      <c r="L390" s="4"/>
      <c r="M390" s="73"/>
      <c r="N390" s="4"/>
      <c r="O390" s="73"/>
      <c r="P390" s="4"/>
      <c r="Q390" s="10"/>
      <c r="R390" s="7"/>
      <c r="S390" s="7"/>
    </row>
    <row r="391" spans="1:19" s="13" customFormat="1" x14ac:dyDescent="0.2">
      <c r="A391" s="4"/>
      <c r="B391" s="5"/>
      <c r="C391" s="73"/>
      <c r="D391" s="4"/>
      <c r="E391" s="4"/>
      <c r="F391" s="73"/>
      <c r="G391" s="73"/>
      <c r="H391" s="73"/>
      <c r="I391" s="73"/>
      <c r="J391" s="73"/>
      <c r="K391" s="73"/>
      <c r="L391" s="4"/>
      <c r="M391" s="73"/>
      <c r="N391" s="4"/>
      <c r="O391" s="73"/>
      <c r="P391" s="4"/>
      <c r="Q391" s="10"/>
      <c r="R391" s="7"/>
      <c r="S391" s="7"/>
    </row>
    <row r="392" spans="1:19" s="13" customFormat="1" x14ac:dyDescent="0.2">
      <c r="A392" s="4"/>
      <c r="B392" s="5"/>
      <c r="C392" s="73"/>
      <c r="D392" s="4"/>
      <c r="E392" s="4"/>
      <c r="F392" s="73"/>
      <c r="G392" s="73"/>
      <c r="H392" s="73"/>
      <c r="I392" s="73"/>
      <c r="J392" s="73"/>
      <c r="K392" s="73"/>
      <c r="L392" s="4"/>
      <c r="M392" s="73"/>
      <c r="N392" s="4"/>
      <c r="O392" s="73"/>
      <c r="P392" s="4"/>
      <c r="Q392" s="10"/>
      <c r="R392" s="7"/>
      <c r="S392" s="7"/>
    </row>
    <row r="393" spans="1:19" s="13" customFormat="1" x14ac:dyDescent="0.2">
      <c r="A393" s="4"/>
      <c r="B393" s="5"/>
      <c r="C393" s="73"/>
      <c r="D393" s="4"/>
      <c r="E393" s="4"/>
      <c r="F393" s="73"/>
      <c r="G393" s="73"/>
      <c r="H393" s="73"/>
      <c r="I393" s="73"/>
      <c r="J393" s="73"/>
      <c r="K393" s="73"/>
      <c r="L393" s="4"/>
      <c r="M393" s="73"/>
      <c r="N393" s="4"/>
      <c r="O393" s="73"/>
      <c r="P393" s="4"/>
      <c r="Q393" s="10"/>
      <c r="R393" s="7"/>
      <c r="S393" s="7"/>
    </row>
    <row r="394" spans="1:19" s="13" customFormat="1" x14ac:dyDescent="0.2">
      <c r="A394" s="4"/>
      <c r="B394" s="5"/>
      <c r="C394" s="73"/>
      <c r="D394" s="4"/>
      <c r="E394" s="4"/>
      <c r="F394" s="73"/>
      <c r="G394" s="73"/>
      <c r="H394" s="73"/>
      <c r="I394" s="73"/>
      <c r="J394" s="73"/>
      <c r="K394" s="73"/>
      <c r="L394" s="4"/>
      <c r="M394" s="73"/>
      <c r="N394" s="4"/>
      <c r="O394" s="73"/>
      <c r="P394" s="4"/>
      <c r="Q394" s="10"/>
      <c r="R394" s="7"/>
      <c r="S394" s="7"/>
    </row>
    <row r="395" spans="1:19" s="13" customFormat="1" x14ac:dyDescent="0.2">
      <c r="A395" s="4"/>
      <c r="B395" s="5"/>
      <c r="C395" s="73"/>
      <c r="D395" s="4"/>
      <c r="E395" s="4"/>
      <c r="F395" s="73"/>
      <c r="G395" s="73"/>
      <c r="H395" s="73"/>
      <c r="I395" s="73"/>
      <c r="J395" s="73"/>
      <c r="K395" s="73"/>
      <c r="L395" s="4"/>
      <c r="M395" s="73"/>
      <c r="N395" s="4"/>
      <c r="O395" s="73"/>
      <c r="P395" s="4"/>
      <c r="Q395" s="10"/>
      <c r="R395" s="7"/>
      <c r="S395" s="7"/>
    </row>
    <row r="396" spans="1:19" s="13" customFormat="1" x14ac:dyDescent="0.2">
      <c r="A396" s="4"/>
      <c r="B396" s="5"/>
      <c r="C396" s="73"/>
      <c r="D396" s="4"/>
      <c r="E396" s="4"/>
      <c r="F396" s="73"/>
      <c r="G396" s="73"/>
      <c r="H396" s="73"/>
      <c r="I396" s="73"/>
      <c r="J396" s="73"/>
      <c r="K396" s="73"/>
      <c r="L396" s="4"/>
      <c r="M396" s="73"/>
      <c r="N396" s="4"/>
      <c r="O396" s="73"/>
      <c r="P396" s="4"/>
      <c r="Q396" s="10"/>
      <c r="R396" s="7"/>
      <c r="S396" s="7"/>
    </row>
    <row r="397" spans="1:19" s="13" customFormat="1" x14ac:dyDescent="0.2">
      <c r="A397" s="4"/>
      <c r="B397" s="5"/>
      <c r="C397" s="73"/>
      <c r="D397" s="4"/>
      <c r="E397" s="4"/>
      <c r="F397" s="73"/>
      <c r="G397" s="73"/>
      <c r="H397" s="73"/>
      <c r="I397" s="73"/>
      <c r="J397" s="73"/>
      <c r="K397" s="73"/>
      <c r="L397" s="4"/>
      <c r="M397" s="73"/>
      <c r="N397" s="4"/>
      <c r="O397" s="73"/>
      <c r="P397" s="4"/>
      <c r="Q397" s="10"/>
      <c r="R397" s="7"/>
      <c r="S397" s="7"/>
    </row>
    <row r="398" spans="1:19" s="13" customFormat="1" x14ac:dyDescent="0.2">
      <c r="A398" s="4"/>
      <c r="B398" s="5"/>
      <c r="C398" s="73"/>
      <c r="D398" s="4"/>
      <c r="E398" s="4"/>
      <c r="F398" s="73"/>
      <c r="G398" s="73"/>
      <c r="H398" s="73"/>
      <c r="I398" s="73"/>
      <c r="J398" s="73"/>
      <c r="K398" s="73"/>
      <c r="L398" s="4"/>
      <c r="M398" s="73"/>
      <c r="N398" s="4"/>
      <c r="O398" s="73"/>
      <c r="P398" s="4"/>
      <c r="Q398" s="10"/>
      <c r="R398" s="7"/>
      <c r="S398" s="7"/>
    </row>
    <row r="399" spans="1:19" s="13" customFormat="1" x14ac:dyDescent="0.2">
      <c r="A399" s="4"/>
      <c r="B399" s="5"/>
      <c r="C399" s="73"/>
      <c r="D399" s="4"/>
      <c r="E399" s="4"/>
      <c r="F399" s="73"/>
      <c r="G399" s="73"/>
      <c r="H399" s="73"/>
      <c r="I399" s="73"/>
      <c r="J399" s="73"/>
      <c r="K399" s="73"/>
      <c r="L399" s="4"/>
      <c r="M399" s="73"/>
      <c r="N399" s="4"/>
      <c r="O399" s="73"/>
      <c r="P399" s="4"/>
      <c r="Q399" s="10"/>
      <c r="R399" s="7"/>
      <c r="S399" s="7"/>
    </row>
    <row r="400" spans="1:19" s="13" customFormat="1" x14ac:dyDescent="0.2">
      <c r="A400" s="4"/>
      <c r="B400" s="5"/>
      <c r="C400" s="73"/>
      <c r="D400" s="4"/>
      <c r="E400" s="4"/>
      <c r="F400" s="73"/>
      <c r="G400" s="73"/>
      <c r="H400" s="73"/>
      <c r="I400" s="73"/>
      <c r="J400" s="73"/>
      <c r="K400" s="73"/>
      <c r="L400" s="4"/>
      <c r="M400" s="73"/>
      <c r="N400" s="4"/>
      <c r="O400" s="73"/>
      <c r="P400" s="4"/>
      <c r="Q400" s="10"/>
      <c r="R400" s="7"/>
      <c r="S400" s="7"/>
    </row>
    <row r="401" spans="1:19" s="13" customFormat="1" x14ac:dyDescent="0.2">
      <c r="A401" s="4"/>
      <c r="B401" s="5"/>
      <c r="C401" s="73"/>
      <c r="D401" s="4"/>
      <c r="E401" s="4"/>
      <c r="F401" s="73"/>
      <c r="G401" s="73"/>
      <c r="H401" s="73"/>
      <c r="I401" s="73"/>
      <c r="J401" s="73"/>
      <c r="K401" s="73"/>
      <c r="L401" s="4"/>
      <c r="M401" s="73"/>
      <c r="N401" s="4"/>
      <c r="O401" s="73"/>
      <c r="P401" s="4"/>
      <c r="Q401" s="10"/>
      <c r="R401" s="7"/>
      <c r="S401" s="7"/>
    </row>
    <row r="402" spans="1:19" s="13" customFormat="1" x14ac:dyDescent="0.2">
      <c r="A402" s="4"/>
      <c r="B402" s="5"/>
      <c r="C402" s="73"/>
      <c r="D402" s="4"/>
      <c r="E402" s="4"/>
      <c r="F402" s="73"/>
      <c r="G402" s="73"/>
      <c r="H402" s="73"/>
      <c r="I402" s="73"/>
      <c r="J402" s="73"/>
      <c r="K402" s="73"/>
      <c r="L402" s="4"/>
      <c r="M402" s="73"/>
      <c r="N402" s="4"/>
      <c r="O402" s="73"/>
      <c r="P402" s="4"/>
      <c r="Q402" s="10"/>
      <c r="R402" s="7"/>
      <c r="S402" s="7"/>
    </row>
    <row r="403" spans="1:19" s="13" customFormat="1" x14ac:dyDescent="0.2">
      <c r="A403" s="4"/>
      <c r="B403" s="5"/>
      <c r="C403" s="73"/>
      <c r="D403" s="4"/>
      <c r="E403" s="4"/>
      <c r="F403" s="73"/>
      <c r="G403" s="73"/>
      <c r="H403" s="73"/>
      <c r="I403" s="73"/>
      <c r="J403" s="73"/>
      <c r="K403" s="73"/>
      <c r="L403" s="4"/>
      <c r="M403" s="73"/>
      <c r="N403" s="4"/>
      <c r="O403" s="73"/>
      <c r="P403" s="4"/>
      <c r="Q403" s="10"/>
      <c r="R403" s="7"/>
      <c r="S403" s="7"/>
    </row>
    <row r="404" spans="1:19" s="13" customFormat="1" x14ac:dyDescent="0.2">
      <c r="A404" s="4"/>
      <c r="B404" s="5"/>
      <c r="C404" s="73"/>
      <c r="D404" s="4"/>
      <c r="E404" s="4"/>
      <c r="F404" s="73"/>
      <c r="G404" s="73"/>
      <c r="H404" s="73"/>
      <c r="I404" s="73"/>
      <c r="J404" s="73"/>
      <c r="K404" s="73"/>
      <c r="L404" s="4"/>
      <c r="M404" s="73"/>
      <c r="N404" s="4"/>
      <c r="O404" s="73"/>
      <c r="P404" s="4"/>
      <c r="Q404" s="10"/>
      <c r="R404" s="7"/>
      <c r="S404" s="7"/>
    </row>
    <row r="405" spans="1:19" s="13" customFormat="1" x14ac:dyDescent="0.2">
      <c r="A405" s="4"/>
      <c r="B405" s="5"/>
      <c r="C405" s="73"/>
      <c r="D405" s="4"/>
      <c r="E405" s="4"/>
      <c r="F405" s="73"/>
      <c r="G405" s="73"/>
      <c r="H405" s="73"/>
      <c r="I405" s="73"/>
      <c r="J405" s="73"/>
      <c r="K405" s="73"/>
      <c r="L405" s="4"/>
      <c r="M405" s="73"/>
      <c r="N405" s="4"/>
      <c r="O405" s="73"/>
      <c r="P405" s="4"/>
      <c r="Q405" s="10"/>
      <c r="R405" s="7"/>
      <c r="S405" s="7"/>
    </row>
    <row r="406" spans="1:19" s="13" customFormat="1" x14ac:dyDescent="0.2">
      <c r="A406" s="4"/>
      <c r="B406" s="5"/>
      <c r="C406" s="73"/>
      <c r="D406" s="4"/>
      <c r="E406" s="4"/>
      <c r="F406" s="73"/>
      <c r="G406" s="73"/>
      <c r="H406" s="73"/>
      <c r="I406" s="73"/>
      <c r="J406" s="73"/>
      <c r="K406" s="73"/>
      <c r="L406" s="4"/>
      <c r="M406" s="73"/>
      <c r="N406" s="4"/>
      <c r="O406" s="73"/>
      <c r="P406" s="4"/>
      <c r="Q406" s="10"/>
      <c r="R406" s="7"/>
      <c r="S406" s="7"/>
    </row>
    <row r="407" spans="1:19" s="13" customFormat="1" x14ac:dyDescent="0.2">
      <c r="A407" s="4"/>
      <c r="B407" s="5"/>
      <c r="C407" s="73"/>
      <c r="D407" s="4"/>
      <c r="E407" s="4"/>
      <c r="F407" s="73"/>
      <c r="G407" s="73"/>
      <c r="H407" s="73"/>
      <c r="I407" s="73"/>
      <c r="J407" s="73"/>
      <c r="K407" s="73"/>
      <c r="L407" s="4"/>
      <c r="M407" s="73"/>
      <c r="N407" s="4"/>
      <c r="O407" s="73"/>
      <c r="P407" s="4"/>
      <c r="Q407" s="10"/>
      <c r="R407" s="7"/>
      <c r="S407" s="7"/>
    </row>
    <row r="408" spans="1:19" s="13" customFormat="1" x14ac:dyDescent="0.2">
      <c r="A408" s="4"/>
      <c r="B408" s="5"/>
      <c r="C408" s="73"/>
      <c r="D408" s="4"/>
      <c r="E408" s="4"/>
      <c r="F408" s="73"/>
      <c r="G408" s="73"/>
      <c r="H408" s="73"/>
      <c r="I408" s="73"/>
      <c r="J408" s="73"/>
      <c r="K408" s="73"/>
      <c r="L408" s="4"/>
      <c r="M408" s="73"/>
      <c r="N408" s="4"/>
      <c r="O408" s="73"/>
      <c r="P408" s="4"/>
      <c r="Q408" s="10"/>
      <c r="R408" s="7"/>
      <c r="S408" s="7"/>
    </row>
    <row r="409" spans="1:19" s="13" customFormat="1" x14ac:dyDescent="0.2">
      <c r="A409" s="4"/>
      <c r="B409" s="5"/>
      <c r="C409" s="73"/>
      <c r="D409" s="4"/>
      <c r="E409" s="4"/>
      <c r="F409" s="73"/>
      <c r="G409" s="73"/>
      <c r="H409" s="73"/>
      <c r="I409" s="73"/>
      <c r="J409" s="73"/>
      <c r="K409" s="73"/>
      <c r="L409" s="4"/>
      <c r="M409" s="73"/>
      <c r="N409" s="4"/>
      <c r="O409" s="73"/>
      <c r="P409" s="4"/>
      <c r="Q409" s="10"/>
      <c r="R409" s="7"/>
      <c r="S409" s="7"/>
    </row>
    <row r="410" spans="1:19" s="13" customFormat="1" x14ac:dyDescent="0.2">
      <c r="A410" s="4"/>
      <c r="B410" s="5"/>
      <c r="C410" s="73"/>
      <c r="D410" s="4"/>
      <c r="E410" s="4"/>
      <c r="F410" s="73"/>
      <c r="G410" s="73"/>
      <c r="H410" s="73"/>
      <c r="I410" s="73"/>
      <c r="J410" s="73"/>
      <c r="K410" s="73"/>
      <c r="L410" s="4"/>
      <c r="M410" s="73"/>
      <c r="N410" s="4"/>
      <c r="O410" s="73"/>
      <c r="P410" s="4"/>
      <c r="Q410" s="10"/>
      <c r="R410" s="7"/>
      <c r="S410" s="7"/>
    </row>
    <row r="411" spans="1:19" s="13" customFormat="1" x14ac:dyDescent="0.2">
      <c r="A411" s="4"/>
      <c r="B411" s="5"/>
      <c r="C411" s="73"/>
      <c r="D411" s="4"/>
      <c r="E411" s="4"/>
      <c r="F411" s="73"/>
      <c r="G411" s="73"/>
      <c r="H411" s="73"/>
      <c r="I411" s="73"/>
      <c r="J411" s="73"/>
      <c r="K411" s="73"/>
      <c r="L411" s="4"/>
      <c r="M411" s="73"/>
      <c r="N411" s="4"/>
      <c r="O411" s="73"/>
      <c r="P411" s="4"/>
      <c r="Q411" s="10"/>
      <c r="R411" s="7"/>
      <c r="S411" s="7"/>
    </row>
    <row r="412" spans="1:19" s="13" customFormat="1" x14ac:dyDescent="0.2">
      <c r="A412" s="4"/>
      <c r="B412" s="5"/>
      <c r="C412" s="73"/>
      <c r="D412" s="4"/>
      <c r="E412" s="4"/>
      <c r="F412" s="73"/>
      <c r="G412" s="73"/>
      <c r="H412" s="73"/>
      <c r="I412" s="73"/>
      <c r="J412" s="73"/>
      <c r="K412" s="73"/>
      <c r="L412" s="4"/>
      <c r="M412" s="73"/>
      <c r="N412" s="4"/>
      <c r="O412" s="73"/>
      <c r="P412" s="4"/>
      <c r="Q412" s="10"/>
      <c r="R412" s="7"/>
      <c r="S412" s="7"/>
    </row>
    <row r="413" spans="1:19" s="13" customFormat="1" x14ac:dyDescent="0.2">
      <c r="A413" s="4"/>
      <c r="B413" s="5"/>
      <c r="C413" s="73"/>
      <c r="D413" s="4"/>
      <c r="E413" s="4"/>
      <c r="F413" s="73"/>
      <c r="G413" s="73"/>
      <c r="H413" s="73"/>
      <c r="I413" s="73"/>
      <c r="J413" s="73"/>
      <c r="K413" s="73"/>
      <c r="L413" s="4"/>
      <c r="M413" s="73"/>
      <c r="N413" s="4"/>
      <c r="O413" s="73"/>
      <c r="P413" s="4"/>
      <c r="Q413" s="10"/>
      <c r="R413" s="7"/>
      <c r="S413" s="7"/>
    </row>
    <row r="414" spans="1:19" s="13" customFormat="1" x14ac:dyDescent="0.2">
      <c r="A414" s="4"/>
      <c r="B414" s="5"/>
      <c r="C414" s="73"/>
      <c r="D414" s="4"/>
      <c r="E414" s="4"/>
      <c r="F414" s="73"/>
      <c r="G414" s="73"/>
      <c r="H414" s="73"/>
      <c r="I414" s="73"/>
      <c r="J414" s="73"/>
      <c r="K414" s="73"/>
      <c r="L414" s="4"/>
      <c r="M414" s="73"/>
      <c r="N414" s="4"/>
      <c r="O414" s="73"/>
      <c r="P414" s="4"/>
      <c r="Q414" s="10"/>
      <c r="R414" s="7"/>
      <c r="S414" s="7"/>
    </row>
    <row r="415" spans="1:19" s="13" customFormat="1" x14ac:dyDescent="0.2">
      <c r="A415" s="4"/>
      <c r="B415" s="5"/>
      <c r="C415" s="73"/>
      <c r="D415" s="4"/>
      <c r="E415" s="4"/>
      <c r="F415" s="73"/>
      <c r="G415" s="73"/>
      <c r="H415" s="73"/>
      <c r="I415" s="73"/>
      <c r="J415" s="73"/>
      <c r="K415" s="73"/>
      <c r="L415" s="4"/>
      <c r="M415" s="73"/>
      <c r="N415" s="4"/>
      <c r="O415" s="73"/>
      <c r="P415" s="4"/>
      <c r="Q415" s="10"/>
      <c r="R415" s="7"/>
      <c r="S415" s="7"/>
    </row>
    <row r="416" spans="1:19" s="13" customFormat="1" x14ac:dyDescent="0.2">
      <c r="A416" s="4"/>
      <c r="B416" s="5"/>
      <c r="C416" s="73"/>
      <c r="D416" s="4"/>
      <c r="E416" s="4"/>
      <c r="F416" s="73"/>
      <c r="G416" s="73"/>
      <c r="H416" s="73"/>
      <c r="I416" s="73"/>
      <c r="J416" s="73"/>
      <c r="K416" s="73"/>
      <c r="L416" s="4"/>
      <c r="M416" s="73"/>
      <c r="N416" s="4"/>
      <c r="O416" s="73"/>
      <c r="P416" s="4"/>
      <c r="Q416" s="10"/>
      <c r="R416" s="7"/>
      <c r="S416" s="7"/>
    </row>
    <row r="417" spans="1:19" s="13" customFormat="1" x14ac:dyDescent="0.2">
      <c r="A417" s="4"/>
      <c r="B417" s="5"/>
      <c r="C417" s="73"/>
      <c r="D417" s="4"/>
      <c r="E417" s="4"/>
      <c r="F417" s="73"/>
      <c r="G417" s="73"/>
      <c r="H417" s="73"/>
      <c r="I417" s="73"/>
      <c r="J417" s="73"/>
      <c r="K417" s="73"/>
      <c r="L417" s="4"/>
      <c r="M417" s="73"/>
      <c r="N417" s="4"/>
      <c r="O417" s="73"/>
      <c r="P417" s="4"/>
      <c r="Q417" s="10"/>
      <c r="R417" s="7"/>
      <c r="S417" s="7"/>
    </row>
    <row r="418" spans="1:19" s="13" customFormat="1" x14ac:dyDescent="0.2">
      <c r="A418" s="4"/>
      <c r="B418" s="5"/>
      <c r="C418" s="73"/>
      <c r="D418" s="4"/>
      <c r="E418" s="4"/>
      <c r="F418" s="73"/>
      <c r="G418" s="73"/>
      <c r="H418" s="73"/>
      <c r="I418" s="73"/>
      <c r="J418" s="73"/>
      <c r="K418" s="73"/>
      <c r="L418" s="4"/>
      <c r="M418" s="73"/>
      <c r="N418" s="4"/>
      <c r="O418" s="73"/>
      <c r="P418" s="4"/>
      <c r="Q418" s="10"/>
      <c r="R418" s="7"/>
      <c r="S418" s="7"/>
    </row>
    <row r="419" spans="1:19" s="13" customFormat="1" x14ac:dyDescent="0.2">
      <c r="A419" s="4"/>
      <c r="B419" s="5"/>
      <c r="C419" s="73"/>
      <c r="D419" s="4"/>
      <c r="E419" s="4"/>
      <c r="F419" s="73"/>
      <c r="G419" s="73"/>
      <c r="H419" s="73"/>
      <c r="I419" s="73"/>
      <c r="J419" s="73"/>
      <c r="K419" s="73"/>
      <c r="L419" s="4"/>
      <c r="M419" s="73"/>
      <c r="N419" s="4"/>
      <c r="O419" s="73"/>
      <c r="P419" s="4"/>
      <c r="Q419" s="10"/>
      <c r="R419" s="7"/>
      <c r="S419" s="7"/>
    </row>
    <row r="420" spans="1:19" s="13" customFormat="1" x14ac:dyDescent="0.2">
      <c r="A420" s="4"/>
      <c r="B420" s="5"/>
      <c r="C420" s="73"/>
      <c r="D420" s="4"/>
      <c r="E420" s="4"/>
      <c r="F420" s="73"/>
      <c r="G420" s="73"/>
      <c r="H420" s="73"/>
      <c r="I420" s="73"/>
      <c r="J420" s="73"/>
      <c r="K420" s="73"/>
      <c r="L420" s="4"/>
      <c r="M420" s="73"/>
      <c r="N420" s="4"/>
      <c r="O420" s="73"/>
      <c r="P420" s="4"/>
      <c r="Q420" s="10"/>
      <c r="R420" s="7"/>
      <c r="S420" s="7"/>
    </row>
    <row r="421" spans="1:19" s="13" customFormat="1" x14ac:dyDescent="0.2">
      <c r="A421" s="4"/>
      <c r="B421" s="5"/>
      <c r="C421" s="73"/>
      <c r="D421" s="4"/>
      <c r="E421" s="4"/>
      <c r="F421" s="73"/>
      <c r="G421" s="73"/>
      <c r="H421" s="73"/>
      <c r="I421" s="73"/>
      <c r="J421" s="73"/>
      <c r="K421" s="73"/>
      <c r="L421" s="4"/>
      <c r="M421" s="73"/>
      <c r="N421" s="4"/>
      <c r="O421" s="73"/>
      <c r="P421" s="4"/>
      <c r="Q421" s="10"/>
      <c r="R421" s="7"/>
      <c r="S421" s="7"/>
    </row>
    <row r="422" spans="1:19" s="13" customFormat="1" x14ac:dyDescent="0.2">
      <c r="A422" s="4"/>
      <c r="B422" s="5"/>
      <c r="C422" s="73"/>
      <c r="D422" s="4"/>
      <c r="E422" s="4"/>
      <c r="F422" s="73"/>
      <c r="G422" s="73"/>
      <c r="H422" s="73"/>
      <c r="I422" s="73"/>
      <c r="J422" s="73"/>
      <c r="K422" s="73"/>
      <c r="L422" s="4"/>
      <c r="M422" s="73"/>
      <c r="N422" s="4"/>
      <c r="O422" s="73"/>
      <c r="P422" s="4"/>
      <c r="Q422" s="10"/>
      <c r="R422" s="7"/>
      <c r="S422" s="7"/>
    </row>
    <row r="423" spans="1:19" s="13" customFormat="1" x14ac:dyDescent="0.2">
      <c r="A423" s="4"/>
      <c r="B423" s="5"/>
      <c r="C423" s="73"/>
      <c r="D423" s="4"/>
      <c r="E423" s="4"/>
      <c r="F423" s="73"/>
      <c r="G423" s="73"/>
      <c r="H423" s="73"/>
      <c r="I423" s="73"/>
      <c r="J423" s="73"/>
      <c r="K423" s="73"/>
      <c r="L423" s="4"/>
      <c r="M423" s="73"/>
      <c r="N423" s="4"/>
      <c r="O423" s="73"/>
      <c r="P423" s="4"/>
      <c r="Q423" s="10"/>
      <c r="R423" s="7"/>
      <c r="S423" s="7"/>
    </row>
    <row r="424" spans="1:19" s="13" customFormat="1" x14ac:dyDescent="0.2">
      <c r="A424" s="4"/>
      <c r="B424" s="5"/>
      <c r="C424" s="73"/>
      <c r="D424" s="4"/>
      <c r="E424" s="4"/>
      <c r="F424" s="73"/>
      <c r="G424" s="73"/>
      <c r="H424" s="73"/>
      <c r="I424" s="73"/>
      <c r="J424" s="73"/>
      <c r="K424" s="73"/>
      <c r="L424" s="4"/>
      <c r="M424" s="73"/>
      <c r="N424" s="4"/>
      <c r="O424" s="73"/>
      <c r="P424" s="4"/>
      <c r="Q424" s="10"/>
      <c r="R424" s="7"/>
      <c r="S424" s="7"/>
    </row>
    <row r="425" spans="1:19" s="13" customFormat="1" x14ac:dyDescent="0.2">
      <c r="A425" s="4"/>
      <c r="B425" s="5"/>
      <c r="C425" s="73"/>
      <c r="D425" s="4"/>
      <c r="E425" s="4"/>
      <c r="F425" s="73"/>
      <c r="G425" s="73"/>
      <c r="H425" s="73"/>
      <c r="I425" s="73"/>
      <c r="J425" s="73"/>
      <c r="K425" s="73"/>
      <c r="L425" s="4"/>
      <c r="M425" s="73"/>
      <c r="N425" s="4"/>
      <c r="O425" s="73"/>
      <c r="P425" s="4"/>
      <c r="Q425" s="10"/>
      <c r="R425" s="7"/>
      <c r="S425" s="7"/>
    </row>
    <row r="426" spans="1:19" s="13" customFormat="1" x14ac:dyDescent="0.2">
      <c r="A426" s="4"/>
      <c r="B426" s="5"/>
      <c r="C426" s="73"/>
      <c r="D426" s="4"/>
      <c r="E426" s="4"/>
      <c r="F426" s="73"/>
      <c r="G426" s="73"/>
      <c r="H426" s="73"/>
      <c r="I426" s="73"/>
      <c r="J426" s="73"/>
      <c r="K426" s="73"/>
      <c r="L426" s="4"/>
      <c r="M426" s="73"/>
      <c r="N426" s="4"/>
      <c r="O426" s="73"/>
      <c r="P426" s="4"/>
      <c r="Q426" s="10"/>
      <c r="R426" s="7"/>
      <c r="S426" s="7"/>
    </row>
    <row r="427" spans="1:19" s="13" customFormat="1" x14ac:dyDescent="0.2">
      <c r="A427" s="4"/>
      <c r="B427" s="5"/>
      <c r="C427" s="73"/>
      <c r="D427" s="4"/>
      <c r="E427" s="4"/>
      <c r="F427" s="73"/>
      <c r="G427" s="73"/>
      <c r="H427" s="73"/>
      <c r="I427" s="73"/>
      <c r="J427" s="73"/>
      <c r="K427" s="73"/>
      <c r="L427" s="4"/>
      <c r="M427" s="73"/>
      <c r="N427" s="4"/>
      <c r="O427" s="73"/>
      <c r="P427" s="4"/>
      <c r="Q427" s="10"/>
      <c r="R427" s="7"/>
      <c r="S427" s="7"/>
    </row>
    <row r="428" spans="1:19" s="13" customFormat="1" x14ac:dyDescent="0.2">
      <c r="A428" s="4"/>
      <c r="B428" s="5"/>
      <c r="C428" s="73"/>
      <c r="D428" s="4"/>
      <c r="E428" s="4"/>
      <c r="F428" s="73"/>
      <c r="G428" s="73"/>
      <c r="H428" s="73"/>
      <c r="I428" s="73"/>
      <c r="J428" s="73"/>
      <c r="K428" s="73"/>
      <c r="L428" s="4"/>
      <c r="M428" s="73"/>
      <c r="N428" s="4"/>
      <c r="O428" s="73"/>
      <c r="P428" s="4"/>
      <c r="Q428" s="10"/>
      <c r="R428" s="7"/>
      <c r="S428" s="7"/>
    </row>
    <row r="429" spans="1:19" s="13" customFormat="1" x14ac:dyDescent="0.2">
      <c r="A429" s="4"/>
      <c r="B429" s="5"/>
      <c r="C429" s="73"/>
      <c r="D429" s="4"/>
      <c r="E429" s="4"/>
      <c r="F429" s="73"/>
      <c r="G429" s="73"/>
      <c r="H429" s="73"/>
      <c r="I429" s="73"/>
      <c r="J429" s="73"/>
      <c r="K429" s="73"/>
      <c r="L429" s="4"/>
      <c r="M429" s="73"/>
      <c r="N429" s="4"/>
      <c r="O429" s="73"/>
      <c r="P429" s="4"/>
      <c r="Q429" s="10"/>
      <c r="R429" s="7"/>
      <c r="S429" s="7"/>
    </row>
    <row r="430" spans="1:19" s="13" customFormat="1" x14ac:dyDescent="0.2">
      <c r="A430" s="4"/>
      <c r="B430" s="5"/>
      <c r="C430" s="73"/>
      <c r="D430" s="4"/>
      <c r="E430" s="4"/>
      <c r="F430" s="73"/>
      <c r="G430" s="73"/>
      <c r="H430" s="73"/>
      <c r="I430" s="73"/>
      <c r="J430" s="73"/>
      <c r="K430" s="73"/>
      <c r="L430" s="4"/>
      <c r="M430" s="73"/>
      <c r="N430" s="4"/>
      <c r="O430" s="73"/>
      <c r="P430" s="4"/>
      <c r="Q430" s="10"/>
      <c r="R430" s="7"/>
      <c r="S430" s="7"/>
    </row>
    <row r="431" spans="1:19" s="13" customFormat="1" x14ac:dyDescent="0.2">
      <c r="A431" s="4"/>
      <c r="B431" s="5"/>
      <c r="C431" s="73"/>
      <c r="D431" s="4"/>
      <c r="E431" s="4"/>
      <c r="F431" s="73"/>
      <c r="G431" s="73"/>
      <c r="H431" s="73"/>
      <c r="I431" s="73"/>
      <c r="J431" s="73"/>
      <c r="K431" s="73"/>
      <c r="L431" s="4"/>
      <c r="M431" s="73"/>
      <c r="N431" s="4"/>
      <c r="O431" s="73"/>
      <c r="P431" s="4"/>
      <c r="Q431" s="10"/>
      <c r="R431" s="7"/>
      <c r="S431" s="7"/>
    </row>
    <row r="432" spans="1:19" s="13" customFormat="1" x14ac:dyDescent="0.2">
      <c r="A432" s="4"/>
      <c r="B432" s="5"/>
      <c r="C432" s="73"/>
      <c r="D432" s="4"/>
      <c r="E432" s="4"/>
      <c r="F432" s="73"/>
      <c r="G432" s="73"/>
      <c r="H432" s="73"/>
      <c r="I432" s="73"/>
      <c r="J432" s="73"/>
      <c r="K432" s="73"/>
      <c r="L432" s="4"/>
      <c r="M432" s="73"/>
      <c r="N432" s="4"/>
      <c r="O432" s="73"/>
      <c r="P432" s="4"/>
      <c r="Q432" s="10"/>
      <c r="R432" s="7"/>
      <c r="S432" s="7"/>
    </row>
    <row r="433" spans="1:19" s="13" customFormat="1" x14ac:dyDescent="0.2">
      <c r="A433" s="4"/>
      <c r="B433" s="5"/>
      <c r="C433" s="73"/>
      <c r="D433" s="4"/>
      <c r="E433" s="4"/>
      <c r="F433" s="73"/>
      <c r="G433" s="73"/>
      <c r="H433" s="73"/>
      <c r="I433" s="73"/>
      <c r="J433" s="73"/>
      <c r="K433" s="73"/>
      <c r="L433" s="4"/>
      <c r="M433" s="73"/>
      <c r="N433" s="4"/>
      <c r="O433" s="73"/>
      <c r="P433" s="4"/>
      <c r="Q433" s="10"/>
      <c r="R433" s="7"/>
      <c r="S433" s="7"/>
    </row>
    <row r="434" spans="1:19" s="13" customFormat="1" x14ac:dyDescent="0.2">
      <c r="A434" s="4"/>
      <c r="B434" s="5"/>
      <c r="C434" s="73"/>
      <c r="D434" s="4"/>
      <c r="E434" s="4"/>
      <c r="F434" s="73"/>
      <c r="G434" s="73"/>
      <c r="H434" s="73"/>
      <c r="I434" s="73"/>
      <c r="J434" s="73"/>
      <c r="K434" s="73"/>
      <c r="L434" s="4"/>
      <c r="M434" s="73"/>
      <c r="N434" s="4"/>
      <c r="O434" s="73"/>
      <c r="P434" s="4"/>
      <c r="Q434" s="10"/>
      <c r="R434" s="7"/>
      <c r="S434" s="7"/>
    </row>
    <row r="435" spans="1:19" s="13" customFormat="1" x14ac:dyDescent="0.2">
      <c r="A435" s="4"/>
      <c r="B435" s="5"/>
      <c r="C435" s="73"/>
      <c r="D435" s="4"/>
      <c r="E435" s="4"/>
      <c r="F435" s="73"/>
      <c r="G435" s="73"/>
      <c r="H435" s="73"/>
      <c r="I435" s="73"/>
      <c r="J435" s="73"/>
      <c r="K435" s="73"/>
      <c r="L435" s="4"/>
      <c r="M435" s="73"/>
      <c r="N435" s="4"/>
      <c r="O435" s="73"/>
      <c r="P435" s="4"/>
      <c r="Q435" s="10"/>
      <c r="R435" s="7"/>
      <c r="S435" s="7"/>
    </row>
    <row r="436" spans="1:19" s="13" customFormat="1" x14ac:dyDescent="0.2">
      <c r="A436" s="4"/>
      <c r="B436" s="5"/>
      <c r="C436" s="73"/>
      <c r="D436" s="4"/>
      <c r="E436" s="4"/>
      <c r="F436" s="73"/>
      <c r="G436" s="73"/>
      <c r="H436" s="73"/>
      <c r="I436" s="73"/>
      <c r="J436" s="73"/>
      <c r="K436" s="73"/>
      <c r="L436" s="4"/>
      <c r="M436" s="73"/>
      <c r="N436" s="4"/>
      <c r="O436" s="73"/>
      <c r="P436" s="4"/>
      <c r="Q436" s="10"/>
      <c r="R436" s="7"/>
      <c r="S436" s="7"/>
    </row>
    <row r="437" spans="1:19" s="13" customFormat="1" x14ac:dyDescent="0.2">
      <c r="A437" s="4"/>
      <c r="B437" s="5"/>
      <c r="C437" s="73"/>
      <c r="D437" s="4"/>
      <c r="E437" s="4"/>
      <c r="F437" s="73"/>
      <c r="G437" s="73"/>
      <c r="H437" s="73"/>
      <c r="I437" s="73"/>
      <c r="J437" s="73"/>
      <c r="K437" s="73"/>
      <c r="L437" s="4"/>
      <c r="M437" s="73"/>
      <c r="N437" s="4"/>
      <c r="O437" s="73"/>
      <c r="P437" s="4"/>
      <c r="Q437" s="10"/>
      <c r="R437" s="7"/>
      <c r="S437" s="7"/>
    </row>
    <row r="438" spans="1:19" s="13" customFormat="1" x14ac:dyDescent="0.2">
      <c r="A438" s="4"/>
      <c r="B438" s="5"/>
      <c r="C438" s="73"/>
      <c r="D438" s="4"/>
      <c r="E438" s="4"/>
      <c r="F438" s="73"/>
      <c r="G438" s="73"/>
      <c r="H438" s="73"/>
      <c r="I438" s="73"/>
      <c r="J438" s="73"/>
      <c r="K438" s="73"/>
      <c r="L438" s="4"/>
      <c r="M438" s="73"/>
      <c r="N438" s="4"/>
      <c r="O438" s="73"/>
      <c r="P438" s="4"/>
      <c r="Q438" s="10"/>
      <c r="R438" s="7"/>
      <c r="S438" s="7"/>
    </row>
    <row r="439" spans="1:19" s="13" customFormat="1" x14ac:dyDescent="0.2">
      <c r="A439" s="4"/>
      <c r="B439" s="5"/>
      <c r="C439" s="73"/>
      <c r="D439" s="4"/>
      <c r="E439" s="4"/>
      <c r="F439" s="73"/>
      <c r="G439" s="73"/>
      <c r="H439" s="73"/>
      <c r="I439" s="73"/>
      <c r="J439" s="73"/>
      <c r="K439" s="73"/>
      <c r="L439" s="4"/>
      <c r="M439" s="73"/>
      <c r="N439" s="4"/>
      <c r="O439" s="73"/>
      <c r="P439" s="4"/>
      <c r="Q439" s="10"/>
      <c r="R439" s="7"/>
      <c r="S439" s="7"/>
    </row>
    <row r="440" spans="1:19" s="13" customFormat="1" x14ac:dyDescent="0.2">
      <c r="A440" s="4"/>
      <c r="B440" s="5"/>
      <c r="C440" s="73"/>
      <c r="D440" s="4"/>
      <c r="E440" s="4"/>
      <c r="F440" s="73"/>
      <c r="G440" s="73"/>
      <c r="H440" s="73"/>
      <c r="I440" s="73"/>
      <c r="J440" s="73"/>
      <c r="K440" s="73"/>
      <c r="L440" s="4"/>
      <c r="M440" s="73"/>
      <c r="N440" s="4"/>
      <c r="O440" s="73"/>
      <c r="P440" s="4"/>
      <c r="Q440" s="10"/>
      <c r="R440" s="7"/>
      <c r="S440" s="7"/>
    </row>
    <row r="441" spans="1:19" s="13" customFormat="1" x14ac:dyDescent="0.2">
      <c r="A441" s="4"/>
      <c r="B441" s="5"/>
      <c r="C441" s="73"/>
      <c r="D441" s="4"/>
      <c r="E441" s="4"/>
      <c r="F441" s="73"/>
      <c r="G441" s="73"/>
      <c r="H441" s="73"/>
      <c r="I441" s="73"/>
      <c r="J441" s="73"/>
      <c r="K441" s="73"/>
      <c r="L441" s="4"/>
      <c r="M441" s="73"/>
      <c r="N441" s="4"/>
      <c r="O441" s="73"/>
      <c r="P441" s="4"/>
      <c r="Q441" s="10"/>
      <c r="R441" s="7"/>
      <c r="S441" s="7"/>
    </row>
    <row r="442" spans="1:19" s="13" customFormat="1" x14ac:dyDescent="0.2">
      <c r="A442" s="4"/>
      <c r="B442" s="5"/>
      <c r="C442" s="73"/>
      <c r="D442" s="4"/>
      <c r="E442" s="4"/>
      <c r="F442" s="73"/>
      <c r="G442" s="73"/>
      <c r="H442" s="73"/>
      <c r="I442" s="73"/>
      <c r="J442" s="73"/>
      <c r="K442" s="73"/>
      <c r="L442" s="4"/>
      <c r="M442" s="73"/>
      <c r="N442" s="4"/>
      <c r="O442" s="73"/>
      <c r="P442" s="4"/>
      <c r="Q442" s="10"/>
      <c r="R442" s="7"/>
      <c r="S442" s="7"/>
    </row>
    <row r="443" spans="1:19" s="13" customFormat="1" x14ac:dyDescent="0.2">
      <c r="A443" s="4"/>
      <c r="B443" s="5"/>
      <c r="C443" s="73"/>
      <c r="D443" s="4"/>
      <c r="E443" s="4"/>
      <c r="F443" s="73"/>
      <c r="G443" s="73"/>
      <c r="H443" s="73"/>
      <c r="I443" s="73"/>
      <c r="J443" s="73"/>
      <c r="K443" s="73"/>
      <c r="L443" s="4"/>
      <c r="M443" s="73"/>
      <c r="N443" s="4"/>
      <c r="O443" s="73"/>
      <c r="P443" s="4"/>
      <c r="Q443" s="10"/>
      <c r="R443" s="7"/>
      <c r="S443" s="7"/>
    </row>
    <row r="444" spans="1:19" s="13" customFormat="1" x14ac:dyDescent="0.2">
      <c r="A444" s="4"/>
      <c r="B444" s="5"/>
      <c r="C444" s="73"/>
      <c r="D444" s="4"/>
      <c r="E444" s="4"/>
      <c r="F444" s="73"/>
      <c r="G444" s="73"/>
      <c r="H444" s="73"/>
      <c r="I444" s="73"/>
      <c r="J444" s="73"/>
      <c r="K444" s="73"/>
      <c r="L444" s="4"/>
      <c r="M444" s="73"/>
      <c r="N444" s="4"/>
      <c r="O444" s="73"/>
      <c r="P444" s="4"/>
      <c r="Q444" s="10"/>
      <c r="R444" s="7"/>
      <c r="S444" s="7"/>
    </row>
    <row r="445" spans="1:19" s="13" customFormat="1" x14ac:dyDescent="0.2">
      <c r="A445" s="4"/>
      <c r="B445" s="5"/>
      <c r="C445" s="73"/>
      <c r="D445" s="4"/>
      <c r="E445" s="4"/>
      <c r="F445" s="73"/>
      <c r="G445" s="73"/>
      <c r="H445" s="73"/>
      <c r="I445" s="73"/>
      <c r="J445" s="73"/>
      <c r="K445" s="73"/>
      <c r="L445" s="4"/>
      <c r="M445" s="73"/>
      <c r="N445" s="4"/>
      <c r="O445" s="73"/>
      <c r="P445" s="4"/>
      <c r="Q445" s="10"/>
      <c r="R445" s="7"/>
      <c r="S445" s="7"/>
    </row>
    <row r="446" spans="1:19" s="13" customFormat="1" x14ac:dyDescent="0.2">
      <c r="A446" s="4"/>
      <c r="B446" s="5"/>
      <c r="C446" s="73"/>
      <c r="D446" s="4"/>
      <c r="E446" s="4"/>
      <c r="F446" s="73"/>
      <c r="G446" s="73"/>
      <c r="H446" s="73"/>
      <c r="I446" s="73"/>
      <c r="J446" s="73"/>
      <c r="K446" s="73"/>
      <c r="L446" s="4"/>
      <c r="M446" s="73"/>
      <c r="N446" s="4"/>
      <c r="O446" s="73"/>
      <c r="P446" s="4"/>
      <c r="Q446" s="10"/>
      <c r="R446" s="7"/>
      <c r="S446" s="7"/>
    </row>
    <row r="447" spans="1:19" s="13" customFormat="1" x14ac:dyDescent="0.2">
      <c r="A447" s="4"/>
      <c r="B447" s="5"/>
      <c r="C447" s="73"/>
      <c r="D447" s="4"/>
      <c r="E447" s="4"/>
      <c r="F447" s="73"/>
      <c r="G447" s="73"/>
      <c r="H447" s="73"/>
      <c r="I447" s="73"/>
      <c r="J447" s="73"/>
      <c r="K447" s="73"/>
      <c r="L447" s="4"/>
      <c r="M447" s="73"/>
      <c r="N447" s="4"/>
      <c r="O447" s="73"/>
      <c r="P447" s="4"/>
      <c r="Q447" s="10"/>
      <c r="R447" s="7"/>
      <c r="S447" s="7"/>
    </row>
    <row r="448" spans="1:19" s="13" customFormat="1" x14ac:dyDescent="0.2">
      <c r="A448" s="4"/>
      <c r="B448" s="5"/>
      <c r="C448" s="73"/>
      <c r="D448" s="4"/>
      <c r="E448" s="4"/>
      <c r="F448" s="73"/>
      <c r="G448" s="73"/>
      <c r="H448" s="73"/>
      <c r="I448" s="73"/>
      <c r="J448" s="73"/>
      <c r="K448" s="73"/>
      <c r="L448" s="4"/>
      <c r="M448" s="73"/>
      <c r="N448" s="4"/>
      <c r="O448" s="73"/>
      <c r="P448" s="4"/>
      <c r="Q448" s="10"/>
      <c r="R448" s="7"/>
      <c r="S448" s="7"/>
    </row>
    <row r="449" spans="1:19" s="13" customFormat="1" x14ac:dyDescent="0.2">
      <c r="A449" s="4"/>
      <c r="B449" s="5"/>
      <c r="C449" s="73"/>
      <c r="D449" s="4"/>
      <c r="E449" s="4"/>
      <c r="F449" s="73"/>
      <c r="G449" s="73"/>
      <c r="H449" s="73"/>
      <c r="I449" s="73"/>
      <c r="J449" s="73"/>
      <c r="K449" s="73"/>
      <c r="L449" s="4"/>
      <c r="M449" s="73"/>
      <c r="N449" s="4"/>
      <c r="O449" s="73"/>
      <c r="P449" s="4"/>
      <c r="Q449" s="10"/>
      <c r="R449" s="7"/>
      <c r="S449" s="7"/>
    </row>
    <row r="450" spans="1:19" s="13" customFormat="1" x14ac:dyDescent="0.2">
      <c r="A450" s="4"/>
      <c r="B450" s="5"/>
      <c r="C450" s="73"/>
      <c r="D450" s="4"/>
      <c r="E450" s="4"/>
      <c r="F450" s="73"/>
      <c r="G450" s="73"/>
      <c r="H450" s="73"/>
      <c r="I450" s="73"/>
      <c r="J450" s="73"/>
      <c r="K450" s="73"/>
      <c r="L450" s="4"/>
      <c r="M450" s="73"/>
      <c r="N450" s="4"/>
      <c r="O450" s="73"/>
      <c r="P450" s="4"/>
      <c r="Q450" s="10"/>
      <c r="R450" s="7"/>
      <c r="S450" s="7"/>
    </row>
    <row r="451" spans="1:19" s="13" customFormat="1" x14ac:dyDescent="0.2">
      <c r="A451" s="4"/>
      <c r="B451" s="5"/>
      <c r="C451" s="73"/>
      <c r="D451" s="4"/>
      <c r="E451" s="4"/>
      <c r="F451" s="73"/>
      <c r="G451" s="73"/>
      <c r="H451" s="73"/>
      <c r="I451" s="73"/>
      <c r="J451" s="73"/>
      <c r="K451" s="73"/>
      <c r="L451" s="4"/>
      <c r="M451" s="73"/>
      <c r="N451" s="4"/>
      <c r="O451" s="73"/>
      <c r="P451" s="4"/>
      <c r="Q451" s="10"/>
      <c r="R451" s="7"/>
      <c r="S451" s="7"/>
    </row>
    <row r="452" spans="1:19" s="13" customFormat="1" x14ac:dyDescent="0.2">
      <c r="A452" s="4"/>
      <c r="B452" s="5"/>
      <c r="C452" s="73"/>
      <c r="D452" s="4"/>
      <c r="E452" s="4"/>
      <c r="F452" s="73"/>
      <c r="G452" s="73"/>
      <c r="H452" s="73"/>
      <c r="I452" s="73"/>
      <c r="J452" s="73"/>
      <c r="K452" s="73"/>
      <c r="L452" s="4"/>
      <c r="M452" s="73"/>
      <c r="N452" s="4"/>
      <c r="O452" s="73"/>
      <c r="P452" s="4"/>
      <c r="Q452" s="10"/>
      <c r="R452" s="7"/>
      <c r="S452" s="7"/>
    </row>
    <row r="453" spans="1:19" s="13" customFormat="1" x14ac:dyDescent="0.2">
      <c r="A453" s="4"/>
      <c r="B453" s="5"/>
      <c r="C453" s="73"/>
      <c r="D453" s="4"/>
      <c r="E453" s="4"/>
      <c r="F453" s="73"/>
      <c r="G453" s="73"/>
      <c r="H453" s="73"/>
      <c r="I453" s="73"/>
      <c r="J453" s="73"/>
      <c r="K453" s="73"/>
      <c r="L453" s="4"/>
      <c r="M453" s="73"/>
      <c r="N453" s="4"/>
      <c r="O453" s="73"/>
      <c r="P453" s="4"/>
      <c r="Q453" s="10"/>
      <c r="R453" s="7"/>
      <c r="S453" s="7"/>
    </row>
    <row r="454" spans="1:19" s="13" customFormat="1" x14ac:dyDescent="0.2">
      <c r="A454" s="4"/>
      <c r="B454" s="5"/>
      <c r="C454" s="73"/>
      <c r="D454" s="4"/>
      <c r="E454" s="4"/>
      <c r="F454" s="73"/>
      <c r="G454" s="73"/>
      <c r="H454" s="73"/>
      <c r="I454" s="73"/>
      <c r="J454" s="73"/>
      <c r="K454" s="73"/>
      <c r="L454" s="4"/>
      <c r="M454" s="73"/>
      <c r="N454" s="4"/>
      <c r="O454" s="73"/>
      <c r="P454" s="4"/>
      <c r="Q454" s="10"/>
      <c r="R454" s="7"/>
      <c r="S454" s="7"/>
    </row>
    <row r="455" spans="1:19" s="13" customFormat="1" x14ac:dyDescent="0.2">
      <c r="A455" s="4"/>
      <c r="B455" s="5"/>
      <c r="C455" s="73"/>
      <c r="D455" s="4"/>
      <c r="E455" s="4"/>
      <c r="F455" s="73"/>
      <c r="G455" s="73"/>
      <c r="H455" s="73"/>
      <c r="I455" s="73"/>
      <c r="J455" s="73"/>
      <c r="K455" s="73"/>
      <c r="L455" s="4"/>
      <c r="M455" s="73"/>
      <c r="N455" s="4"/>
      <c r="O455" s="73"/>
      <c r="P455" s="4"/>
      <c r="Q455" s="10"/>
      <c r="R455" s="7"/>
      <c r="S455" s="7"/>
    </row>
    <row r="456" spans="1:19" s="13" customFormat="1" x14ac:dyDescent="0.2">
      <c r="A456" s="4"/>
      <c r="B456" s="5"/>
      <c r="C456" s="73"/>
      <c r="D456" s="4"/>
      <c r="E456" s="4"/>
      <c r="F456" s="73"/>
      <c r="G456" s="73"/>
      <c r="H456" s="73"/>
      <c r="I456" s="73"/>
      <c r="J456" s="73"/>
      <c r="K456" s="73"/>
      <c r="L456" s="4"/>
      <c r="M456" s="73"/>
      <c r="N456" s="4"/>
      <c r="O456" s="73"/>
      <c r="P456" s="4"/>
      <c r="Q456" s="10"/>
      <c r="R456" s="7"/>
      <c r="S456" s="7"/>
    </row>
    <row r="457" spans="1:19" s="13" customFormat="1" x14ac:dyDescent="0.2">
      <c r="A457" s="4"/>
      <c r="B457" s="5"/>
      <c r="C457" s="73"/>
      <c r="D457" s="4"/>
      <c r="E457" s="4"/>
      <c r="F457" s="73"/>
      <c r="G457" s="73"/>
      <c r="H457" s="73"/>
      <c r="I457" s="73"/>
      <c r="J457" s="73"/>
      <c r="K457" s="73"/>
      <c r="L457" s="4"/>
      <c r="M457" s="73"/>
      <c r="N457" s="4"/>
      <c r="O457" s="73"/>
      <c r="P457" s="4"/>
      <c r="Q457" s="10"/>
      <c r="R457" s="7"/>
      <c r="S457" s="7"/>
    </row>
    <row r="458" spans="1:19" s="13" customFormat="1" x14ac:dyDescent="0.2">
      <c r="A458" s="4"/>
      <c r="B458" s="5"/>
      <c r="C458" s="73"/>
      <c r="D458" s="4"/>
      <c r="E458" s="4"/>
      <c r="F458" s="73"/>
      <c r="G458" s="73"/>
      <c r="H458" s="73"/>
      <c r="I458" s="73"/>
      <c r="J458" s="73"/>
      <c r="K458" s="73"/>
      <c r="L458" s="4"/>
      <c r="M458" s="73"/>
      <c r="N458" s="4"/>
      <c r="O458" s="73"/>
      <c r="P458" s="4"/>
      <c r="Q458" s="10"/>
      <c r="R458" s="7"/>
      <c r="S458" s="7"/>
    </row>
    <row r="459" spans="1:19" s="13" customFormat="1" x14ac:dyDescent="0.2">
      <c r="A459" s="4"/>
      <c r="B459" s="5"/>
      <c r="C459" s="73"/>
      <c r="D459" s="4"/>
      <c r="E459" s="4"/>
      <c r="F459" s="73"/>
      <c r="G459" s="73"/>
      <c r="H459" s="73"/>
      <c r="I459" s="73"/>
      <c r="J459" s="73"/>
      <c r="K459" s="73"/>
      <c r="L459" s="4"/>
      <c r="M459" s="73"/>
      <c r="N459" s="4"/>
      <c r="O459" s="73"/>
      <c r="P459" s="4"/>
      <c r="Q459" s="10"/>
      <c r="R459" s="7"/>
      <c r="S459" s="7"/>
    </row>
    <row r="460" spans="1:19" s="13" customFormat="1" x14ac:dyDescent="0.2">
      <c r="A460" s="4"/>
      <c r="B460" s="5"/>
      <c r="C460" s="73"/>
      <c r="D460" s="4"/>
      <c r="E460" s="4"/>
      <c r="F460" s="73"/>
      <c r="G460" s="73"/>
      <c r="H460" s="73"/>
      <c r="I460" s="73"/>
      <c r="J460" s="73"/>
      <c r="K460" s="73"/>
      <c r="L460" s="4"/>
      <c r="M460" s="73"/>
      <c r="N460" s="4"/>
      <c r="O460" s="73"/>
      <c r="P460" s="4"/>
      <c r="Q460" s="10"/>
      <c r="R460" s="7"/>
      <c r="S460" s="7"/>
    </row>
    <row r="461" spans="1:19" s="13" customFormat="1" x14ac:dyDescent="0.2">
      <c r="A461" s="4"/>
      <c r="B461" s="5"/>
      <c r="C461" s="73"/>
      <c r="D461" s="4"/>
      <c r="E461" s="4"/>
      <c r="F461" s="73"/>
      <c r="G461" s="73"/>
      <c r="H461" s="73"/>
      <c r="I461" s="73"/>
      <c r="J461" s="73"/>
      <c r="K461" s="73"/>
      <c r="L461" s="4"/>
      <c r="M461" s="73"/>
      <c r="N461" s="4"/>
      <c r="O461" s="73"/>
      <c r="P461" s="4"/>
      <c r="Q461" s="10"/>
      <c r="R461" s="7"/>
      <c r="S461" s="7"/>
    </row>
    <row r="462" spans="1:19" s="13" customFormat="1" x14ac:dyDescent="0.2">
      <c r="A462" s="4"/>
      <c r="B462" s="5"/>
      <c r="C462" s="73"/>
      <c r="D462" s="4"/>
      <c r="E462" s="4"/>
      <c r="F462" s="73"/>
      <c r="G462" s="73"/>
      <c r="H462" s="73"/>
      <c r="I462" s="73"/>
      <c r="J462" s="73"/>
      <c r="K462" s="73"/>
      <c r="L462" s="4"/>
      <c r="M462" s="73"/>
      <c r="N462" s="4"/>
      <c r="O462" s="73"/>
      <c r="P462" s="4"/>
      <c r="Q462" s="10"/>
      <c r="R462" s="7"/>
      <c r="S462" s="7"/>
    </row>
    <row r="463" spans="1:19" s="13" customFormat="1" x14ac:dyDescent="0.2">
      <c r="A463" s="4"/>
      <c r="B463" s="5"/>
      <c r="C463" s="73"/>
      <c r="D463" s="4"/>
      <c r="E463" s="4"/>
      <c r="F463" s="73"/>
      <c r="G463" s="73"/>
      <c r="H463" s="73"/>
      <c r="I463" s="73"/>
      <c r="J463" s="73"/>
      <c r="K463" s="73"/>
      <c r="L463" s="4"/>
      <c r="M463" s="73"/>
      <c r="N463" s="4"/>
      <c r="O463" s="73"/>
      <c r="P463" s="4"/>
      <c r="Q463" s="10"/>
      <c r="R463" s="7"/>
      <c r="S463" s="7"/>
    </row>
    <row r="464" spans="1:19" s="13" customFormat="1" x14ac:dyDescent="0.2">
      <c r="A464" s="4"/>
      <c r="B464" s="5"/>
      <c r="C464" s="73"/>
      <c r="D464" s="4"/>
      <c r="E464" s="4"/>
      <c r="F464" s="73"/>
      <c r="G464" s="73"/>
      <c r="H464" s="73"/>
      <c r="I464" s="73"/>
      <c r="J464" s="73"/>
      <c r="K464" s="73"/>
      <c r="L464" s="4"/>
      <c r="M464" s="73"/>
      <c r="N464" s="4"/>
      <c r="O464" s="73"/>
      <c r="P464" s="4"/>
      <c r="Q464" s="10"/>
      <c r="R464" s="7"/>
      <c r="S464" s="7"/>
    </row>
    <row r="465" spans="1:19" s="13" customFormat="1" x14ac:dyDescent="0.2">
      <c r="A465" s="4"/>
      <c r="B465" s="5"/>
      <c r="C465" s="73"/>
      <c r="D465" s="4"/>
      <c r="E465" s="4"/>
      <c r="F465" s="73"/>
      <c r="G465" s="73"/>
      <c r="H465" s="73"/>
      <c r="I465" s="73"/>
      <c r="J465" s="73"/>
      <c r="K465" s="73"/>
      <c r="L465" s="4"/>
      <c r="M465" s="73"/>
      <c r="N465" s="4"/>
      <c r="O465" s="73"/>
      <c r="P465" s="4"/>
      <c r="Q465" s="10"/>
      <c r="R465" s="7"/>
      <c r="S465" s="7"/>
    </row>
    <row r="466" spans="1:19" s="13" customFormat="1" x14ac:dyDescent="0.2">
      <c r="A466" s="4"/>
      <c r="B466" s="5"/>
      <c r="C466" s="73"/>
      <c r="D466" s="4"/>
      <c r="E466" s="4"/>
      <c r="F466" s="73"/>
      <c r="G466" s="73"/>
      <c r="H466" s="73"/>
      <c r="I466" s="73"/>
      <c r="J466" s="73"/>
      <c r="K466" s="73"/>
      <c r="L466" s="4"/>
      <c r="M466" s="73"/>
      <c r="N466" s="4"/>
      <c r="O466" s="73"/>
      <c r="P466" s="4"/>
      <c r="Q466" s="10"/>
      <c r="R466" s="7"/>
      <c r="S466" s="7"/>
    </row>
    <row r="467" spans="1:19" s="13" customFormat="1" x14ac:dyDescent="0.2">
      <c r="A467" s="4"/>
      <c r="B467" s="5"/>
      <c r="C467" s="73"/>
      <c r="D467" s="4"/>
      <c r="E467" s="4"/>
      <c r="F467" s="73"/>
      <c r="G467" s="73"/>
      <c r="H467" s="73"/>
      <c r="I467" s="73"/>
      <c r="J467" s="73"/>
      <c r="K467" s="73"/>
      <c r="L467" s="4"/>
      <c r="M467" s="73"/>
      <c r="N467" s="4"/>
      <c r="O467" s="73"/>
      <c r="P467" s="4"/>
      <c r="Q467" s="10"/>
      <c r="R467" s="7"/>
      <c r="S467" s="7"/>
    </row>
    <row r="468" spans="1:19" s="13" customFormat="1" x14ac:dyDescent="0.2">
      <c r="A468" s="4"/>
      <c r="B468" s="5"/>
      <c r="C468" s="73"/>
      <c r="D468" s="4"/>
      <c r="E468" s="4"/>
      <c r="F468" s="73"/>
      <c r="G468" s="73"/>
      <c r="H468" s="73"/>
      <c r="I468" s="73"/>
      <c r="J468" s="73"/>
      <c r="K468" s="73"/>
      <c r="L468" s="4"/>
      <c r="M468" s="73"/>
      <c r="N468" s="4"/>
      <c r="O468" s="73"/>
      <c r="P468" s="4"/>
      <c r="Q468" s="10"/>
      <c r="R468" s="7"/>
      <c r="S468" s="7"/>
    </row>
    <row r="469" spans="1:19" s="13" customFormat="1" x14ac:dyDescent="0.2">
      <c r="A469" s="4"/>
      <c r="B469" s="5"/>
      <c r="C469" s="73"/>
      <c r="D469" s="4"/>
      <c r="E469" s="4"/>
      <c r="F469" s="73"/>
      <c r="G469" s="73"/>
      <c r="H469" s="73"/>
      <c r="I469" s="73"/>
      <c r="J469" s="73"/>
      <c r="K469" s="73"/>
      <c r="L469" s="4"/>
      <c r="M469" s="73"/>
      <c r="N469" s="4"/>
      <c r="O469" s="73"/>
      <c r="P469" s="4"/>
      <c r="Q469" s="10"/>
      <c r="R469" s="7"/>
      <c r="S469" s="7"/>
    </row>
    <row r="470" spans="1:19" s="13" customFormat="1" x14ac:dyDescent="0.2">
      <c r="A470" s="4"/>
      <c r="B470" s="5"/>
      <c r="C470" s="73"/>
      <c r="D470" s="4"/>
      <c r="E470" s="4"/>
      <c r="F470" s="73"/>
      <c r="G470" s="73"/>
      <c r="H470" s="73"/>
      <c r="I470" s="73"/>
      <c r="J470" s="73"/>
      <c r="K470" s="73"/>
      <c r="L470" s="4"/>
      <c r="M470" s="73"/>
      <c r="N470" s="4"/>
      <c r="O470" s="73"/>
      <c r="P470" s="4"/>
      <c r="Q470" s="10"/>
      <c r="R470" s="7"/>
      <c r="S470" s="7"/>
    </row>
    <row r="471" spans="1:19" s="13" customFormat="1" x14ac:dyDescent="0.2">
      <c r="A471" s="4"/>
      <c r="B471" s="5"/>
      <c r="C471" s="73"/>
      <c r="D471" s="4"/>
      <c r="E471" s="4"/>
      <c r="F471" s="73"/>
      <c r="G471" s="73"/>
      <c r="H471" s="73"/>
      <c r="I471" s="73"/>
      <c r="J471" s="73"/>
      <c r="K471" s="73"/>
      <c r="L471" s="4"/>
      <c r="M471" s="73"/>
      <c r="N471" s="4"/>
      <c r="O471" s="73"/>
      <c r="P471" s="4"/>
      <c r="Q471" s="10"/>
      <c r="R471" s="7"/>
      <c r="S471" s="7"/>
    </row>
    <row r="472" spans="1:19" s="13" customFormat="1" x14ac:dyDescent="0.2">
      <c r="A472" s="4"/>
      <c r="B472" s="5"/>
      <c r="C472" s="73"/>
      <c r="D472" s="4"/>
      <c r="E472" s="4"/>
      <c r="F472" s="73"/>
      <c r="G472" s="73"/>
      <c r="H472" s="73"/>
      <c r="I472" s="73"/>
      <c r="J472" s="73"/>
      <c r="K472" s="73"/>
      <c r="L472" s="4"/>
      <c r="M472" s="73"/>
      <c r="N472" s="4"/>
      <c r="O472" s="73"/>
      <c r="P472" s="4"/>
      <c r="Q472" s="10"/>
      <c r="R472" s="7"/>
      <c r="S472" s="7"/>
    </row>
    <row r="473" spans="1:19" s="13" customFormat="1" x14ac:dyDescent="0.2">
      <c r="A473" s="4"/>
      <c r="B473" s="5"/>
      <c r="C473" s="73"/>
      <c r="D473" s="4"/>
      <c r="E473" s="4"/>
      <c r="F473" s="73"/>
      <c r="G473" s="73"/>
      <c r="H473" s="73"/>
      <c r="I473" s="73"/>
      <c r="J473" s="73"/>
      <c r="K473" s="73"/>
      <c r="L473" s="4"/>
      <c r="M473" s="73"/>
      <c r="N473" s="4"/>
      <c r="O473" s="73"/>
      <c r="P473" s="4"/>
      <c r="Q473" s="10"/>
      <c r="R473" s="7"/>
      <c r="S473" s="7"/>
    </row>
    <row r="474" spans="1:19" s="13" customFormat="1" x14ac:dyDescent="0.2">
      <c r="A474" s="4"/>
      <c r="B474" s="5"/>
      <c r="C474" s="73"/>
      <c r="D474" s="4"/>
      <c r="E474" s="4"/>
      <c r="F474" s="73"/>
      <c r="G474" s="73"/>
      <c r="H474" s="73"/>
      <c r="I474" s="73"/>
      <c r="J474" s="73"/>
      <c r="K474" s="73"/>
      <c r="L474" s="4"/>
      <c r="M474" s="73"/>
      <c r="N474" s="4"/>
      <c r="O474" s="73"/>
      <c r="P474" s="4"/>
      <c r="Q474" s="10"/>
      <c r="R474" s="7"/>
      <c r="S474" s="7"/>
    </row>
    <row r="475" spans="1:19" s="13" customFormat="1" x14ac:dyDescent="0.2">
      <c r="A475" s="4"/>
      <c r="B475" s="5"/>
      <c r="C475" s="73"/>
      <c r="D475" s="4"/>
      <c r="E475" s="4"/>
      <c r="F475" s="73"/>
      <c r="G475" s="73"/>
      <c r="H475" s="73"/>
      <c r="I475" s="73"/>
      <c r="J475" s="73"/>
      <c r="K475" s="73"/>
      <c r="L475" s="4"/>
      <c r="M475" s="73"/>
      <c r="N475" s="4"/>
      <c r="O475" s="73"/>
      <c r="P475" s="4"/>
      <c r="Q475" s="10"/>
      <c r="R475" s="7"/>
      <c r="S475" s="7"/>
    </row>
    <row r="476" spans="1:19" s="13" customFormat="1" x14ac:dyDescent="0.2">
      <c r="A476" s="4"/>
      <c r="B476" s="5"/>
      <c r="C476" s="73"/>
      <c r="D476" s="4"/>
      <c r="E476" s="4"/>
      <c r="F476" s="73"/>
      <c r="G476" s="73"/>
      <c r="H476" s="73"/>
      <c r="I476" s="73"/>
      <c r="J476" s="73"/>
      <c r="K476" s="73"/>
      <c r="L476" s="4"/>
      <c r="M476" s="73"/>
      <c r="N476" s="4"/>
      <c r="O476" s="73"/>
      <c r="P476" s="4"/>
      <c r="Q476" s="10"/>
      <c r="R476" s="7"/>
      <c r="S476" s="7"/>
    </row>
    <row r="477" spans="1:19" s="13" customFormat="1" x14ac:dyDescent="0.2">
      <c r="A477" s="4"/>
      <c r="B477" s="5"/>
      <c r="C477" s="73"/>
      <c r="D477" s="4"/>
      <c r="E477" s="4"/>
      <c r="F477" s="73"/>
      <c r="G477" s="73"/>
      <c r="H477" s="73"/>
      <c r="I477" s="73"/>
      <c r="J477" s="73"/>
      <c r="K477" s="73"/>
      <c r="L477" s="4"/>
      <c r="M477" s="73"/>
      <c r="N477" s="4"/>
      <c r="O477" s="73"/>
      <c r="P477" s="4"/>
      <c r="Q477" s="10"/>
      <c r="R477" s="7"/>
      <c r="S477" s="7"/>
    </row>
    <row r="478" spans="1:19" s="13" customFormat="1" x14ac:dyDescent="0.2">
      <c r="A478" s="4"/>
      <c r="B478" s="5"/>
      <c r="C478" s="73"/>
      <c r="D478" s="4"/>
      <c r="E478" s="4"/>
      <c r="F478" s="73"/>
      <c r="G478" s="73"/>
      <c r="H478" s="73"/>
      <c r="I478" s="73"/>
      <c r="J478" s="73"/>
      <c r="K478" s="73"/>
      <c r="L478" s="4"/>
      <c r="M478" s="73"/>
      <c r="N478" s="4"/>
      <c r="O478" s="73"/>
      <c r="P478" s="4"/>
      <c r="Q478" s="10"/>
      <c r="R478" s="7"/>
      <c r="S478" s="7"/>
    </row>
    <row r="479" spans="1:19" s="13" customFormat="1" x14ac:dyDescent="0.2">
      <c r="A479" s="4"/>
      <c r="B479" s="5"/>
      <c r="C479" s="73"/>
      <c r="D479" s="4"/>
      <c r="E479" s="4"/>
      <c r="F479" s="73"/>
      <c r="G479" s="73"/>
      <c r="H479" s="73"/>
      <c r="I479" s="73"/>
      <c r="J479" s="73"/>
      <c r="K479" s="73"/>
      <c r="L479" s="4"/>
      <c r="M479" s="73"/>
      <c r="N479" s="4"/>
      <c r="O479" s="73"/>
      <c r="P479" s="4"/>
      <c r="Q479" s="10"/>
      <c r="R479" s="7"/>
      <c r="S479" s="7"/>
    </row>
    <row r="480" spans="1:19" s="13" customFormat="1" x14ac:dyDescent="0.2">
      <c r="A480" s="4"/>
      <c r="B480" s="5"/>
      <c r="C480" s="73"/>
      <c r="D480" s="4"/>
      <c r="E480" s="4"/>
      <c r="F480" s="73"/>
      <c r="G480" s="73"/>
      <c r="H480" s="73"/>
      <c r="I480" s="73"/>
      <c r="J480" s="73"/>
      <c r="K480" s="73"/>
      <c r="L480" s="4"/>
      <c r="M480" s="73"/>
      <c r="N480" s="4"/>
      <c r="O480" s="73"/>
      <c r="P480" s="4"/>
      <c r="Q480" s="10"/>
      <c r="R480" s="7"/>
      <c r="S480" s="7"/>
    </row>
    <row r="481" spans="1:19" s="13" customFormat="1" x14ac:dyDescent="0.2">
      <c r="A481" s="4"/>
      <c r="B481" s="5"/>
      <c r="C481" s="73"/>
      <c r="D481" s="4"/>
      <c r="E481" s="4"/>
      <c r="F481" s="73"/>
      <c r="G481" s="73"/>
      <c r="H481" s="73"/>
      <c r="I481" s="73"/>
      <c r="J481" s="73"/>
      <c r="K481" s="73"/>
      <c r="L481" s="4"/>
      <c r="M481" s="73"/>
      <c r="N481" s="4"/>
      <c r="O481" s="73"/>
      <c r="P481" s="4"/>
      <c r="Q481" s="10"/>
      <c r="R481" s="7"/>
      <c r="S481" s="7"/>
    </row>
    <row r="482" spans="1:19" s="13" customFormat="1" x14ac:dyDescent="0.2">
      <c r="A482" s="4"/>
      <c r="B482" s="5"/>
      <c r="C482" s="73"/>
      <c r="D482" s="4"/>
      <c r="E482" s="4"/>
      <c r="F482" s="73"/>
      <c r="G482" s="73"/>
      <c r="H482" s="73"/>
      <c r="I482" s="73"/>
      <c r="J482" s="73"/>
      <c r="K482" s="73"/>
      <c r="L482" s="4"/>
      <c r="M482" s="73"/>
      <c r="N482" s="4"/>
      <c r="O482" s="73"/>
      <c r="P482" s="4"/>
      <c r="Q482" s="10"/>
      <c r="R482" s="7"/>
      <c r="S482" s="7"/>
    </row>
    <row r="483" spans="1:19" s="13" customFormat="1" x14ac:dyDescent="0.2">
      <c r="A483" s="4"/>
      <c r="B483" s="5"/>
      <c r="C483" s="73"/>
      <c r="D483" s="4"/>
      <c r="E483" s="4"/>
      <c r="F483" s="73"/>
      <c r="G483" s="73"/>
      <c r="H483" s="73"/>
      <c r="I483" s="73"/>
      <c r="J483" s="73"/>
      <c r="K483" s="73"/>
      <c r="L483" s="4"/>
      <c r="M483" s="73"/>
      <c r="N483" s="4"/>
      <c r="O483" s="73"/>
      <c r="P483" s="4"/>
      <c r="Q483" s="10"/>
      <c r="R483" s="7"/>
      <c r="S483" s="7"/>
    </row>
    <row r="484" spans="1:19" s="13" customFormat="1" x14ac:dyDescent="0.2">
      <c r="A484" s="4"/>
      <c r="B484" s="5"/>
      <c r="C484" s="73"/>
      <c r="D484" s="4"/>
      <c r="E484" s="4"/>
      <c r="F484" s="73"/>
      <c r="G484" s="73"/>
      <c r="H484" s="73"/>
      <c r="I484" s="73"/>
      <c r="J484" s="73"/>
      <c r="K484" s="73"/>
      <c r="L484" s="4"/>
      <c r="M484" s="73"/>
      <c r="N484" s="4"/>
      <c r="O484" s="73"/>
      <c r="P484" s="4"/>
      <c r="Q484" s="10"/>
      <c r="R484" s="7"/>
      <c r="S484" s="7"/>
    </row>
    <row r="485" spans="1:19" s="13" customFormat="1" x14ac:dyDescent="0.2">
      <c r="A485" s="4"/>
      <c r="B485" s="5"/>
      <c r="C485" s="73"/>
      <c r="D485" s="4"/>
      <c r="E485" s="4"/>
      <c r="F485" s="73"/>
      <c r="G485" s="73"/>
      <c r="H485" s="73"/>
      <c r="I485" s="73"/>
      <c r="J485" s="73"/>
      <c r="K485" s="73"/>
      <c r="L485" s="4"/>
      <c r="M485" s="73"/>
      <c r="N485" s="4"/>
      <c r="O485" s="73"/>
      <c r="P485" s="4"/>
      <c r="Q485" s="10"/>
      <c r="R485" s="7"/>
      <c r="S485" s="7"/>
    </row>
    <row r="486" spans="1:19" s="13" customFormat="1" x14ac:dyDescent="0.2">
      <c r="A486" s="4"/>
      <c r="B486" s="5"/>
      <c r="C486" s="73"/>
      <c r="D486" s="4"/>
      <c r="E486" s="4"/>
      <c r="F486" s="73"/>
      <c r="G486" s="73"/>
      <c r="H486" s="73"/>
      <c r="I486" s="73"/>
      <c r="J486" s="73"/>
      <c r="K486" s="73"/>
      <c r="L486" s="4"/>
      <c r="M486" s="73"/>
      <c r="N486" s="4"/>
      <c r="O486" s="73"/>
      <c r="P486" s="4"/>
      <c r="Q486" s="10"/>
      <c r="R486" s="7"/>
      <c r="S486" s="7"/>
    </row>
    <row r="487" spans="1:19" s="13" customFormat="1" x14ac:dyDescent="0.2">
      <c r="A487" s="4"/>
      <c r="B487" s="5"/>
      <c r="C487" s="73"/>
      <c r="D487" s="4"/>
      <c r="E487" s="4"/>
      <c r="F487" s="73"/>
      <c r="G487" s="73"/>
      <c r="H487" s="73"/>
      <c r="I487" s="73"/>
      <c r="J487" s="73"/>
      <c r="K487" s="73"/>
      <c r="L487" s="4"/>
      <c r="M487" s="73"/>
      <c r="N487" s="4"/>
      <c r="O487" s="73"/>
      <c r="P487" s="4"/>
      <c r="Q487" s="10"/>
      <c r="R487" s="7"/>
      <c r="S487" s="7"/>
    </row>
    <row r="488" spans="1:19" s="13" customFormat="1" x14ac:dyDescent="0.2">
      <c r="A488" s="4"/>
      <c r="B488" s="5"/>
      <c r="C488" s="73"/>
      <c r="D488" s="4"/>
      <c r="E488" s="4"/>
      <c r="F488" s="73"/>
      <c r="G488" s="73"/>
      <c r="H488" s="73"/>
      <c r="I488" s="73"/>
      <c r="J488" s="73"/>
      <c r="K488" s="73"/>
      <c r="L488" s="4"/>
      <c r="M488" s="73"/>
      <c r="N488" s="4"/>
      <c r="O488" s="73"/>
      <c r="P488" s="4"/>
      <c r="Q488" s="10"/>
      <c r="R488" s="7"/>
      <c r="S488" s="7"/>
    </row>
    <row r="489" spans="1:19" s="13" customFormat="1" x14ac:dyDescent="0.2">
      <c r="A489" s="4"/>
      <c r="B489" s="5"/>
      <c r="C489" s="73"/>
      <c r="D489" s="4"/>
      <c r="E489" s="4"/>
      <c r="F489" s="73"/>
      <c r="G489" s="73"/>
      <c r="H489" s="73"/>
      <c r="I489" s="73"/>
      <c r="J489" s="73"/>
      <c r="K489" s="73"/>
      <c r="L489" s="4"/>
      <c r="M489" s="73"/>
      <c r="N489" s="4"/>
      <c r="O489" s="73"/>
      <c r="P489" s="4"/>
      <c r="Q489" s="10"/>
      <c r="R489" s="7"/>
      <c r="S489" s="7"/>
    </row>
    <row r="490" spans="1:19" s="13" customFormat="1" x14ac:dyDescent="0.2">
      <c r="A490" s="4"/>
      <c r="B490" s="5"/>
      <c r="C490" s="73"/>
      <c r="D490" s="4"/>
      <c r="E490" s="4"/>
      <c r="F490" s="73"/>
      <c r="G490" s="73"/>
      <c r="H490" s="73"/>
      <c r="I490" s="73"/>
      <c r="J490" s="73"/>
      <c r="K490" s="73"/>
      <c r="L490" s="4"/>
      <c r="M490" s="73"/>
      <c r="N490" s="4"/>
      <c r="O490" s="73"/>
      <c r="P490" s="4"/>
      <c r="Q490" s="10"/>
      <c r="R490" s="7"/>
      <c r="S490" s="7"/>
    </row>
    <row r="491" spans="1:19" s="13" customFormat="1" x14ac:dyDescent="0.2">
      <c r="A491" s="4"/>
      <c r="B491" s="5"/>
      <c r="C491" s="73"/>
      <c r="D491" s="4"/>
      <c r="E491" s="4"/>
      <c r="F491" s="73"/>
      <c r="G491" s="73"/>
      <c r="H491" s="73"/>
      <c r="I491" s="73"/>
      <c r="J491" s="73"/>
      <c r="K491" s="73"/>
      <c r="L491" s="4"/>
      <c r="M491" s="73"/>
      <c r="N491" s="4"/>
      <c r="O491" s="73"/>
      <c r="P491" s="4"/>
      <c r="Q491" s="10"/>
      <c r="R491" s="7"/>
      <c r="S491" s="7"/>
    </row>
    <row r="492" spans="1:19" s="13" customFormat="1" x14ac:dyDescent="0.2">
      <c r="A492" s="4"/>
      <c r="B492" s="5"/>
      <c r="C492" s="73"/>
      <c r="D492" s="4"/>
      <c r="E492" s="4"/>
      <c r="F492" s="73"/>
      <c r="G492" s="73"/>
      <c r="H492" s="73"/>
      <c r="I492" s="73"/>
      <c r="J492" s="73"/>
      <c r="K492" s="73"/>
      <c r="L492" s="4"/>
      <c r="M492" s="73"/>
      <c r="N492" s="4"/>
      <c r="O492" s="73"/>
      <c r="P492" s="4"/>
      <c r="Q492" s="10"/>
      <c r="R492" s="7"/>
      <c r="S492" s="7"/>
    </row>
    <row r="493" spans="1:19" s="13" customFormat="1" x14ac:dyDescent="0.2">
      <c r="A493" s="4"/>
      <c r="B493" s="5"/>
      <c r="C493" s="73"/>
      <c r="D493" s="4"/>
      <c r="E493" s="4"/>
      <c r="F493" s="73"/>
      <c r="G493" s="73"/>
      <c r="H493" s="73"/>
      <c r="I493" s="73"/>
      <c r="J493" s="73"/>
      <c r="K493" s="73"/>
      <c r="L493" s="4"/>
      <c r="M493" s="73"/>
      <c r="N493" s="4"/>
      <c r="O493" s="73"/>
      <c r="P493" s="4"/>
      <c r="Q493" s="10"/>
      <c r="R493" s="7"/>
      <c r="S493" s="7"/>
    </row>
    <row r="494" spans="1:19" s="13" customFormat="1" x14ac:dyDescent="0.2">
      <c r="A494" s="4"/>
      <c r="B494" s="5"/>
      <c r="C494" s="73"/>
      <c r="D494" s="4"/>
      <c r="E494" s="4"/>
      <c r="F494" s="73"/>
      <c r="G494" s="73"/>
      <c r="H494" s="73"/>
      <c r="I494" s="73"/>
      <c r="J494" s="73"/>
      <c r="K494" s="73"/>
      <c r="L494" s="4"/>
      <c r="M494" s="73"/>
      <c r="N494" s="4"/>
      <c r="O494" s="73"/>
      <c r="P494" s="4"/>
      <c r="Q494" s="10"/>
      <c r="R494" s="7"/>
      <c r="S494" s="7"/>
    </row>
    <row r="495" spans="1:19" s="13" customFormat="1" x14ac:dyDescent="0.2">
      <c r="A495" s="4"/>
      <c r="B495" s="5"/>
      <c r="C495" s="73"/>
      <c r="D495" s="4"/>
      <c r="E495" s="4"/>
      <c r="F495" s="73"/>
      <c r="G495" s="73"/>
      <c r="H495" s="73"/>
      <c r="I495" s="73"/>
      <c r="J495" s="73"/>
      <c r="K495" s="73"/>
      <c r="L495" s="4"/>
      <c r="M495" s="73"/>
      <c r="N495" s="4"/>
      <c r="O495" s="73"/>
      <c r="P495" s="4"/>
      <c r="Q495" s="10"/>
      <c r="R495" s="7"/>
      <c r="S495" s="7"/>
    </row>
    <row r="496" spans="1:19" s="13" customFormat="1" x14ac:dyDescent="0.2">
      <c r="A496" s="4"/>
      <c r="B496" s="5"/>
      <c r="C496" s="73"/>
      <c r="D496" s="4"/>
      <c r="E496" s="4"/>
      <c r="F496" s="73"/>
      <c r="G496" s="73"/>
      <c r="H496" s="73"/>
      <c r="I496" s="73"/>
      <c r="J496" s="73"/>
      <c r="K496" s="73"/>
      <c r="L496" s="4"/>
      <c r="M496" s="73"/>
      <c r="N496" s="4"/>
      <c r="O496" s="73"/>
      <c r="P496" s="4"/>
      <c r="Q496" s="10"/>
      <c r="R496" s="7"/>
      <c r="S496" s="7"/>
    </row>
    <row r="497" spans="1:19" s="13" customFormat="1" x14ac:dyDescent="0.2">
      <c r="A497" s="4"/>
      <c r="B497" s="5"/>
      <c r="C497" s="73"/>
      <c r="D497" s="4"/>
      <c r="E497" s="4"/>
      <c r="F497" s="73"/>
      <c r="G497" s="73"/>
      <c r="H497" s="73"/>
      <c r="I497" s="73"/>
      <c r="J497" s="73"/>
      <c r="K497" s="73"/>
      <c r="L497" s="4"/>
      <c r="M497" s="73"/>
      <c r="N497" s="4"/>
      <c r="O497" s="73"/>
      <c r="P497" s="4"/>
      <c r="Q497" s="10"/>
      <c r="R497" s="7"/>
      <c r="S497" s="7"/>
    </row>
    <row r="498" spans="1:19" s="13" customFormat="1" x14ac:dyDescent="0.2">
      <c r="A498" s="4"/>
      <c r="B498" s="5"/>
      <c r="C498" s="73"/>
      <c r="D498" s="4"/>
      <c r="E498" s="4"/>
      <c r="F498" s="73"/>
      <c r="G498" s="73"/>
      <c r="H498" s="73"/>
      <c r="I498" s="73"/>
      <c r="J498" s="73"/>
      <c r="K498" s="73"/>
      <c r="L498" s="4"/>
      <c r="M498" s="73"/>
      <c r="N498" s="4"/>
      <c r="O498" s="73"/>
      <c r="P498" s="4"/>
      <c r="Q498" s="10"/>
      <c r="R498" s="7"/>
      <c r="S498" s="7"/>
    </row>
    <row r="499" spans="1:19" s="13" customFormat="1" x14ac:dyDescent="0.2">
      <c r="A499" s="4"/>
      <c r="B499" s="5"/>
      <c r="C499" s="73"/>
      <c r="D499" s="4"/>
      <c r="E499" s="4"/>
      <c r="F499" s="73"/>
      <c r="G499" s="73"/>
      <c r="H499" s="73"/>
      <c r="I499" s="73"/>
      <c r="J499" s="73"/>
      <c r="K499" s="73"/>
      <c r="L499" s="4"/>
      <c r="M499" s="73"/>
      <c r="N499" s="4"/>
      <c r="O499" s="73"/>
      <c r="P499" s="4"/>
      <c r="Q499" s="10"/>
      <c r="R499" s="7"/>
      <c r="S499" s="7"/>
    </row>
    <row r="500" spans="1:19" s="13" customFormat="1" x14ac:dyDescent="0.2">
      <c r="A500" s="4"/>
      <c r="B500" s="5"/>
      <c r="C500" s="73"/>
      <c r="D500" s="4"/>
      <c r="E500" s="4"/>
      <c r="F500" s="73"/>
      <c r="G500" s="73"/>
      <c r="H500" s="73"/>
      <c r="I500" s="73"/>
      <c r="J500" s="73"/>
      <c r="K500" s="73"/>
      <c r="L500" s="4"/>
      <c r="M500" s="73"/>
      <c r="N500" s="4"/>
      <c r="O500" s="73"/>
      <c r="P500" s="4"/>
      <c r="Q500" s="10"/>
      <c r="R500" s="7"/>
      <c r="S500" s="7"/>
    </row>
    <row r="501" spans="1:19" s="13" customFormat="1" x14ac:dyDescent="0.2">
      <c r="A501" s="4"/>
      <c r="B501" s="5"/>
      <c r="C501" s="73"/>
      <c r="D501" s="4"/>
      <c r="E501" s="4"/>
      <c r="F501" s="73"/>
      <c r="G501" s="73"/>
      <c r="H501" s="73"/>
      <c r="I501" s="73"/>
      <c r="J501" s="73"/>
      <c r="K501" s="73"/>
      <c r="L501" s="4"/>
      <c r="M501" s="73"/>
      <c r="N501" s="4"/>
      <c r="O501" s="73"/>
      <c r="P501" s="4"/>
      <c r="Q501" s="10"/>
      <c r="R501" s="7"/>
      <c r="S501" s="7"/>
    </row>
    <row r="502" spans="1:19" s="13" customFormat="1" x14ac:dyDescent="0.2">
      <c r="A502" s="4"/>
      <c r="B502" s="5"/>
      <c r="C502" s="73"/>
      <c r="D502" s="4"/>
      <c r="E502" s="4"/>
      <c r="F502" s="73"/>
      <c r="G502" s="73"/>
      <c r="H502" s="73"/>
      <c r="I502" s="73"/>
      <c r="J502" s="73"/>
      <c r="K502" s="73"/>
      <c r="L502" s="4"/>
      <c r="M502" s="73"/>
      <c r="N502" s="4"/>
      <c r="O502" s="73"/>
      <c r="P502" s="4"/>
      <c r="Q502" s="10"/>
      <c r="R502" s="7"/>
      <c r="S502" s="7"/>
    </row>
    <row r="503" spans="1:19" s="13" customFormat="1" x14ac:dyDescent="0.2">
      <c r="A503" s="4"/>
      <c r="B503" s="5"/>
      <c r="C503" s="73"/>
      <c r="D503" s="4"/>
      <c r="E503" s="4"/>
      <c r="F503" s="73"/>
      <c r="G503" s="73"/>
      <c r="H503" s="73"/>
      <c r="I503" s="73"/>
      <c r="J503" s="73"/>
      <c r="K503" s="73"/>
      <c r="L503" s="4"/>
      <c r="M503" s="73"/>
      <c r="N503" s="4"/>
      <c r="O503" s="73"/>
      <c r="P503" s="4"/>
      <c r="Q503" s="10"/>
      <c r="R503" s="7"/>
      <c r="S503" s="7"/>
    </row>
    <row r="504" spans="1:19" s="13" customFormat="1" x14ac:dyDescent="0.2">
      <c r="A504" s="4"/>
      <c r="B504" s="5"/>
      <c r="C504" s="73"/>
      <c r="D504" s="4"/>
      <c r="E504" s="4"/>
      <c r="F504" s="73"/>
      <c r="G504" s="73"/>
      <c r="H504" s="73"/>
      <c r="I504" s="73"/>
      <c r="J504" s="73"/>
      <c r="K504" s="73"/>
      <c r="L504" s="4"/>
      <c r="M504" s="73"/>
      <c r="N504" s="4"/>
      <c r="O504" s="73"/>
      <c r="P504" s="4"/>
      <c r="Q504" s="10"/>
      <c r="R504" s="7"/>
      <c r="S504" s="7"/>
    </row>
    <row r="505" spans="1:19" s="13" customFormat="1" x14ac:dyDescent="0.2">
      <c r="A505" s="4"/>
      <c r="B505" s="5"/>
      <c r="C505" s="73"/>
      <c r="D505" s="4"/>
      <c r="E505" s="4"/>
      <c r="F505" s="73"/>
      <c r="G505" s="73"/>
      <c r="H505" s="73"/>
      <c r="I505" s="73"/>
      <c r="J505" s="73"/>
      <c r="K505" s="73"/>
      <c r="L505" s="4"/>
      <c r="M505" s="73"/>
      <c r="N505" s="4"/>
      <c r="O505" s="73"/>
      <c r="P505" s="4"/>
      <c r="Q505" s="10"/>
      <c r="R505" s="7"/>
      <c r="S505" s="7"/>
    </row>
    <row r="506" spans="1:19" s="13" customFormat="1" x14ac:dyDescent="0.2">
      <c r="A506" s="4"/>
      <c r="B506" s="5"/>
      <c r="C506" s="73"/>
      <c r="D506" s="4"/>
      <c r="E506" s="4"/>
      <c r="F506" s="73"/>
      <c r="G506" s="73"/>
      <c r="H506" s="73"/>
      <c r="I506" s="73"/>
      <c r="J506" s="73"/>
      <c r="K506" s="73"/>
      <c r="L506" s="4"/>
      <c r="M506" s="73"/>
      <c r="N506" s="4"/>
      <c r="O506" s="73"/>
      <c r="P506" s="4"/>
      <c r="Q506" s="10"/>
      <c r="R506" s="7"/>
      <c r="S506" s="7"/>
    </row>
    <row r="507" spans="1:19" s="13" customFormat="1" x14ac:dyDescent="0.2">
      <c r="A507" s="4"/>
      <c r="B507" s="5"/>
      <c r="C507" s="73"/>
      <c r="D507" s="4"/>
      <c r="E507" s="4"/>
      <c r="F507" s="73"/>
      <c r="G507" s="73"/>
      <c r="H507" s="73"/>
      <c r="I507" s="73"/>
      <c r="J507" s="73"/>
      <c r="K507" s="73"/>
      <c r="L507" s="4"/>
      <c r="M507" s="73"/>
      <c r="N507" s="4"/>
      <c r="O507" s="73"/>
      <c r="P507" s="4"/>
      <c r="Q507" s="10"/>
      <c r="R507" s="7"/>
      <c r="S507" s="7"/>
    </row>
    <row r="508" spans="1:19" s="13" customFormat="1" x14ac:dyDescent="0.2">
      <c r="A508" s="4"/>
      <c r="B508" s="5"/>
      <c r="C508" s="73"/>
      <c r="D508" s="4"/>
      <c r="E508" s="4"/>
      <c r="F508" s="73"/>
      <c r="G508" s="73"/>
      <c r="H508" s="73"/>
      <c r="I508" s="73"/>
      <c r="J508" s="73"/>
      <c r="K508" s="73"/>
      <c r="L508" s="4"/>
      <c r="M508" s="73"/>
      <c r="N508" s="4"/>
      <c r="O508" s="73"/>
      <c r="P508" s="4"/>
      <c r="Q508" s="10"/>
      <c r="R508" s="7"/>
      <c r="S508" s="7"/>
    </row>
    <row r="509" spans="1:19" s="13" customFormat="1" x14ac:dyDescent="0.2">
      <c r="A509" s="4"/>
      <c r="B509" s="5"/>
      <c r="C509" s="73"/>
      <c r="D509" s="4"/>
      <c r="E509" s="4"/>
      <c r="F509" s="73"/>
      <c r="G509" s="73"/>
      <c r="H509" s="73"/>
      <c r="I509" s="73"/>
      <c r="J509" s="73"/>
      <c r="K509" s="73"/>
      <c r="L509" s="4"/>
      <c r="M509" s="73"/>
      <c r="N509" s="4"/>
      <c r="O509" s="73"/>
      <c r="P509" s="4"/>
      <c r="Q509" s="10"/>
      <c r="R509" s="7"/>
      <c r="S509" s="7"/>
    </row>
    <row r="510" spans="1:19" s="13" customFormat="1" x14ac:dyDescent="0.2">
      <c r="A510" s="4"/>
      <c r="B510" s="5"/>
      <c r="C510" s="73"/>
      <c r="D510" s="4"/>
      <c r="E510" s="4"/>
      <c r="F510" s="73"/>
      <c r="G510" s="73"/>
      <c r="H510" s="73"/>
      <c r="I510" s="73"/>
      <c r="J510" s="73"/>
      <c r="K510" s="73"/>
      <c r="L510" s="4"/>
      <c r="M510" s="73"/>
      <c r="N510" s="4"/>
      <c r="O510" s="73"/>
      <c r="P510" s="4"/>
      <c r="Q510" s="10"/>
      <c r="R510" s="7"/>
      <c r="S510" s="7"/>
    </row>
    <row r="511" spans="1:19" s="13" customFormat="1" x14ac:dyDescent="0.2">
      <c r="A511" s="4"/>
      <c r="B511" s="5"/>
      <c r="C511" s="73"/>
      <c r="D511" s="4"/>
      <c r="E511" s="4"/>
      <c r="F511" s="73"/>
      <c r="G511" s="73"/>
      <c r="H511" s="73"/>
      <c r="I511" s="73"/>
      <c r="J511" s="73"/>
      <c r="K511" s="73"/>
      <c r="L511" s="4"/>
      <c r="M511" s="73"/>
      <c r="N511" s="4"/>
      <c r="O511" s="73"/>
      <c r="P511" s="4"/>
      <c r="Q511" s="10"/>
      <c r="R511" s="7"/>
      <c r="S511" s="7"/>
    </row>
    <row r="512" spans="1:19" s="13" customFormat="1" x14ac:dyDescent="0.2">
      <c r="A512" s="4"/>
      <c r="B512" s="5"/>
      <c r="C512" s="73"/>
      <c r="D512" s="4"/>
      <c r="E512" s="4"/>
      <c r="F512" s="73"/>
      <c r="G512" s="73"/>
      <c r="H512" s="73"/>
      <c r="I512" s="73"/>
      <c r="J512" s="73"/>
      <c r="K512" s="73"/>
      <c r="L512" s="4"/>
      <c r="M512" s="73"/>
      <c r="N512" s="4"/>
      <c r="O512" s="73"/>
      <c r="P512" s="4"/>
      <c r="Q512" s="10"/>
      <c r="R512" s="7"/>
      <c r="S512" s="7"/>
    </row>
    <row r="513" spans="1:19" s="13" customFormat="1" x14ac:dyDescent="0.2">
      <c r="A513" s="4"/>
      <c r="B513" s="5"/>
      <c r="C513" s="73"/>
      <c r="D513" s="4"/>
      <c r="E513" s="4"/>
      <c r="F513" s="73"/>
      <c r="G513" s="73"/>
      <c r="H513" s="73"/>
      <c r="I513" s="73"/>
      <c r="J513" s="73"/>
      <c r="K513" s="73"/>
      <c r="L513" s="4"/>
      <c r="M513" s="73"/>
      <c r="N513" s="4"/>
      <c r="O513" s="73"/>
      <c r="P513" s="4"/>
      <c r="Q513" s="10"/>
      <c r="R513" s="7"/>
      <c r="S513" s="7"/>
    </row>
    <row r="514" spans="1:19" s="13" customFormat="1" x14ac:dyDescent="0.2">
      <c r="A514" s="4"/>
      <c r="B514" s="5"/>
      <c r="C514" s="73"/>
      <c r="D514" s="4"/>
      <c r="E514" s="4"/>
      <c r="F514" s="73"/>
      <c r="G514" s="73"/>
      <c r="H514" s="73"/>
      <c r="I514" s="73"/>
      <c r="J514" s="73"/>
      <c r="K514" s="73"/>
      <c r="L514" s="4"/>
      <c r="M514" s="73"/>
      <c r="N514" s="4"/>
      <c r="O514" s="73"/>
      <c r="P514" s="4"/>
      <c r="Q514" s="10"/>
      <c r="R514" s="7"/>
      <c r="S514" s="7"/>
    </row>
    <row r="515" spans="1:19" s="13" customFormat="1" x14ac:dyDescent="0.2">
      <c r="A515" s="4"/>
      <c r="B515" s="5"/>
      <c r="C515" s="73"/>
      <c r="D515" s="4"/>
      <c r="E515" s="4"/>
      <c r="F515" s="73"/>
      <c r="G515" s="73"/>
      <c r="H515" s="73"/>
      <c r="I515" s="73"/>
      <c r="J515" s="73"/>
      <c r="K515" s="73"/>
      <c r="L515" s="4"/>
      <c r="M515" s="73"/>
      <c r="N515" s="4"/>
      <c r="O515" s="73"/>
      <c r="P515" s="4"/>
      <c r="Q515" s="10"/>
      <c r="R515" s="7"/>
      <c r="S515" s="7"/>
    </row>
    <row r="516" spans="1:19" s="13" customFormat="1" x14ac:dyDescent="0.2">
      <c r="A516" s="4"/>
      <c r="B516" s="5"/>
      <c r="C516" s="73"/>
      <c r="D516" s="4"/>
      <c r="E516" s="4"/>
      <c r="F516" s="73"/>
      <c r="G516" s="73"/>
      <c r="H516" s="73"/>
      <c r="I516" s="73"/>
      <c r="J516" s="73"/>
      <c r="K516" s="73"/>
      <c r="L516" s="4"/>
      <c r="M516" s="73"/>
      <c r="N516" s="4"/>
      <c r="O516" s="73"/>
      <c r="P516" s="4"/>
      <c r="Q516" s="10"/>
      <c r="R516" s="7"/>
      <c r="S516" s="7"/>
    </row>
    <row r="517" spans="1:19" s="13" customFormat="1" x14ac:dyDescent="0.2">
      <c r="A517" s="4"/>
      <c r="B517" s="5"/>
      <c r="C517" s="73"/>
      <c r="D517" s="4"/>
      <c r="E517" s="4"/>
      <c r="F517" s="73"/>
      <c r="G517" s="73"/>
      <c r="H517" s="73"/>
      <c r="I517" s="73"/>
      <c r="J517" s="73"/>
      <c r="K517" s="73"/>
      <c r="L517" s="4"/>
      <c r="M517" s="73"/>
      <c r="N517" s="4"/>
      <c r="O517" s="73"/>
      <c r="P517" s="4"/>
      <c r="Q517" s="10"/>
      <c r="R517" s="7"/>
      <c r="S517" s="7"/>
    </row>
    <row r="518" spans="1:19" s="13" customFormat="1" x14ac:dyDescent="0.2">
      <c r="A518" s="4"/>
      <c r="B518" s="5"/>
      <c r="C518" s="73"/>
      <c r="D518" s="4"/>
      <c r="E518" s="4"/>
      <c r="F518" s="73"/>
      <c r="G518" s="73"/>
      <c r="H518" s="73"/>
      <c r="I518" s="73"/>
      <c r="J518" s="73"/>
      <c r="K518" s="73"/>
      <c r="L518" s="4"/>
      <c r="M518" s="73"/>
      <c r="N518" s="4"/>
      <c r="O518" s="73"/>
      <c r="P518" s="4"/>
      <c r="Q518" s="10"/>
      <c r="R518" s="7"/>
      <c r="S518" s="7"/>
    </row>
    <row r="519" spans="1:19" s="13" customFormat="1" x14ac:dyDescent="0.2">
      <c r="A519" s="4"/>
      <c r="B519" s="5"/>
      <c r="C519" s="73"/>
      <c r="D519" s="4"/>
      <c r="E519" s="4"/>
      <c r="F519" s="73"/>
      <c r="G519" s="73"/>
      <c r="H519" s="73"/>
      <c r="I519" s="73"/>
      <c r="J519" s="73"/>
      <c r="K519" s="73"/>
      <c r="L519" s="4"/>
      <c r="M519" s="73"/>
      <c r="N519" s="4"/>
      <c r="O519" s="73"/>
      <c r="P519" s="4"/>
      <c r="Q519" s="10"/>
      <c r="R519" s="7"/>
      <c r="S519" s="7"/>
    </row>
    <row r="520" spans="1:19" s="13" customFormat="1" x14ac:dyDescent="0.2">
      <c r="A520" s="4"/>
      <c r="B520" s="5"/>
      <c r="C520" s="73"/>
      <c r="D520" s="4"/>
      <c r="E520" s="4"/>
      <c r="F520" s="73"/>
      <c r="G520" s="73"/>
      <c r="H520" s="73"/>
      <c r="I520" s="73"/>
      <c r="J520" s="73"/>
      <c r="K520" s="73"/>
      <c r="L520" s="4"/>
      <c r="M520" s="73"/>
      <c r="N520" s="4"/>
      <c r="O520" s="73"/>
      <c r="P520" s="4"/>
      <c r="Q520" s="10"/>
      <c r="R520" s="7"/>
      <c r="S520" s="7"/>
    </row>
    <row r="521" spans="1:19" s="13" customFormat="1" x14ac:dyDescent="0.2">
      <c r="A521" s="4"/>
      <c r="B521" s="5"/>
      <c r="C521" s="73"/>
      <c r="D521" s="4"/>
      <c r="E521" s="4"/>
      <c r="F521" s="73"/>
      <c r="G521" s="73"/>
      <c r="H521" s="73"/>
      <c r="I521" s="73"/>
      <c r="J521" s="73"/>
      <c r="K521" s="73"/>
      <c r="L521" s="4"/>
      <c r="M521" s="73"/>
      <c r="N521" s="4"/>
      <c r="O521" s="73"/>
      <c r="P521" s="4"/>
      <c r="Q521" s="10"/>
      <c r="R521" s="7"/>
      <c r="S521" s="7"/>
    </row>
    <row r="522" spans="1:19" s="13" customFormat="1" x14ac:dyDescent="0.2">
      <c r="A522" s="4"/>
      <c r="B522" s="5"/>
      <c r="C522" s="73"/>
      <c r="D522" s="4"/>
      <c r="E522" s="4"/>
      <c r="F522" s="73"/>
      <c r="G522" s="73"/>
      <c r="H522" s="73"/>
      <c r="I522" s="73"/>
      <c r="J522" s="73"/>
      <c r="K522" s="73"/>
      <c r="L522" s="4"/>
      <c r="M522" s="73"/>
      <c r="N522" s="4"/>
      <c r="O522" s="73"/>
      <c r="P522" s="4"/>
      <c r="Q522" s="10"/>
      <c r="R522" s="7"/>
      <c r="S522" s="7"/>
    </row>
    <row r="523" spans="1:19" s="13" customFormat="1" x14ac:dyDescent="0.2">
      <c r="A523" s="4"/>
      <c r="B523" s="5"/>
      <c r="C523" s="73"/>
      <c r="D523" s="4"/>
      <c r="E523" s="4"/>
      <c r="F523" s="73"/>
      <c r="G523" s="73"/>
      <c r="H523" s="73"/>
      <c r="I523" s="73"/>
      <c r="J523" s="73"/>
      <c r="K523" s="73"/>
      <c r="L523" s="4"/>
      <c r="M523" s="73"/>
      <c r="N523" s="4"/>
      <c r="O523" s="73"/>
      <c r="P523" s="4"/>
      <c r="Q523" s="10"/>
      <c r="R523" s="7"/>
      <c r="S523" s="7"/>
    </row>
    <row r="524" spans="1:19" s="13" customFormat="1" x14ac:dyDescent="0.2">
      <c r="A524" s="4"/>
      <c r="B524" s="5"/>
      <c r="C524" s="73"/>
      <c r="D524" s="4"/>
      <c r="E524" s="4"/>
      <c r="F524" s="73"/>
      <c r="G524" s="73"/>
      <c r="H524" s="73"/>
      <c r="I524" s="73"/>
      <c r="J524" s="73"/>
      <c r="K524" s="73"/>
      <c r="L524" s="4"/>
      <c r="M524" s="73"/>
      <c r="N524" s="4"/>
      <c r="O524" s="73"/>
      <c r="P524" s="4"/>
      <c r="Q524" s="10"/>
      <c r="R524" s="7"/>
      <c r="S524" s="7"/>
    </row>
    <row r="525" spans="1:19" s="13" customFormat="1" x14ac:dyDescent="0.2">
      <c r="A525" s="4"/>
      <c r="B525" s="5"/>
      <c r="C525" s="73"/>
      <c r="D525" s="4"/>
      <c r="E525" s="4"/>
      <c r="F525" s="73"/>
      <c r="G525" s="73"/>
      <c r="H525" s="73"/>
      <c r="I525" s="73"/>
      <c r="J525" s="73"/>
      <c r="K525" s="73"/>
      <c r="L525" s="4"/>
      <c r="M525" s="73"/>
      <c r="N525" s="4"/>
      <c r="O525" s="73"/>
      <c r="P525" s="4"/>
      <c r="Q525" s="10"/>
      <c r="R525" s="7"/>
      <c r="S525" s="7"/>
    </row>
    <row r="526" spans="1:19" s="13" customFormat="1" x14ac:dyDescent="0.2">
      <c r="A526" s="4"/>
      <c r="B526" s="5"/>
      <c r="C526" s="73"/>
      <c r="D526" s="4"/>
      <c r="E526" s="4"/>
      <c r="F526" s="73"/>
      <c r="G526" s="73"/>
      <c r="H526" s="73"/>
      <c r="I526" s="73"/>
      <c r="J526" s="73"/>
      <c r="K526" s="73"/>
      <c r="L526" s="4"/>
      <c r="M526" s="73"/>
      <c r="N526" s="4"/>
      <c r="O526" s="73"/>
      <c r="P526" s="4"/>
      <c r="Q526" s="10"/>
      <c r="R526" s="7"/>
      <c r="S526" s="7"/>
    </row>
    <row r="527" spans="1:19" s="13" customFormat="1" x14ac:dyDescent="0.2">
      <c r="A527" s="4"/>
      <c r="B527" s="5"/>
      <c r="C527" s="73"/>
      <c r="D527" s="4"/>
      <c r="E527" s="4"/>
      <c r="F527" s="73"/>
      <c r="G527" s="73"/>
      <c r="H527" s="73"/>
      <c r="I527" s="73"/>
      <c r="J527" s="73"/>
      <c r="K527" s="73"/>
      <c r="L527" s="4"/>
      <c r="M527" s="73"/>
      <c r="N527" s="4"/>
      <c r="O527" s="73"/>
      <c r="P527" s="4"/>
      <c r="Q527" s="10"/>
      <c r="R527" s="7"/>
      <c r="S527" s="7"/>
    </row>
    <row r="528" spans="1:19" s="13" customFormat="1" x14ac:dyDescent="0.2">
      <c r="A528" s="4"/>
      <c r="B528" s="5"/>
      <c r="C528" s="73"/>
      <c r="D528" s="4"/>
      <c r="E528" s="4"/>
      <c r="F528" s="73"/>
      <c r="G528" s="73"/>
      <c r="H528" s="73"/>
      <c r="I528" s="73"/>
      <c r="J528" s="73"/>
      <c r="K528" s="73"/>
      <c r="L528" s="4"/>
      <c r="M528" s="73"/>
      <c r="N528" s="4"/>
      <c r="O528" s="73"/>
      <c r="P528" s="4"/>
      <c r="Q528" s="10"/>
      <c r="R528" s="7"/>
      <c r="S528" s="7"/>
    </row>
    <row r="529" spans="1:19" s="13" customFormat="1" x14ac:dyDescent="0.2">
      <c r="A529" s="4"/>
      <c r="B529" s="5"/>
      <c r="C529" s="73"/>
      <c r="D529" s="4"/>
      <c r="E529" s="4"/>
      <c r="F529" s="73"/>
      <c r="G529" s="73"/>
      <c r="H529" s="73"/>
      <c r="I529" s="73"/>
      <c r="J529" s="73"/>
      <c r="K529" s="73"/>
      <c r="L529" s="4"/>
      <c r="M529" s="73"/>
      <c r="N529" s="4"/>
      <c r="O529" s="73"/>
      <c r="P529" s="4"/>
      <c r="Q529" s="10"/>
      <c r="R529" s="7"/>
      <c r="S529" s="7"/>
    </row>
    <row r="530" spans="1:19" s="13" customFormat="1" x14ac:dyDescent="0.2">
      <c r="A530" s="4"/>
      <c r="B530" s="5"/>
      <c r="C530" s="73"/>
      <c r="D530" s="4"/>
      <c r="E530" s="4"/>
      <c r="F530" s="73"/>
      <c r="G530" s="73"/>
      <c r="H530" s="73"/>
      <c r="I530" s="73"/>
      <c r="J530" s="73"/>
      <c r="K530" s="73"/>
      <c r="L530" s="4"/>
      <c r="M530" s="73"/>
      <c r="N530" s="4"/>
      <c r="O530" s="73"/>
      <c r="P530" s="4"/>
      <c r="Q530" s="10"/>
      <c r="R530" s="7"/>
      <c r="S530" s="7"/>
    </row>
    <row r="531" spans="1:19" s="13" customFormat="1" x14ac:dyDescent="0.2">
      <c r="A531" s="4"/>
      <c r="B531" s="5"/>
      <c r="C531" s="73"/>
      <c r="D531" s="4"/>
      <c r="E531" s="4"/>
      <c r="F531" s="73"/>
      <c r="G531" s="73"/>
      <c r="H531" s="73"/>
      <c r="I531" s="73"/>
      <c r="J531" s="73"/>
      <c r="K531" s="73"/>
      <c r="L531" s="4"/>
      <c r="M531" s="73"/>
      <c r="N531" s="4"/>
      <c r="O531" s="73"/>
      <c r="P531" s="4"/>
      <c r="Q531" s="10"/>
      <c r="R531" s="7"/>
      <c r="S531" s="7"/>
    </row>
    <row r="532" spans="1:19" s="13" customFormat="1" x14ac:dyDescent="0.2">
      <c r="A532" s="4"/>
      <c r="B532" s="5"/>
      <c r="C532" s="73"/>
      <c r="D532" s="4"/>
      <c r="E532" s="4"/>
      <c r="F532" s="73"/>
      <c r="G532" s="73"/>
      <c r="H532" s="73"/>
      <c r="I532" s="73"/>
      <c r="J532" s="73"/>
      <c r="K532" s="73"/>
      <c r="L532" s="4"/>
      <c r="M532" s="73"/>
      <c r="N532" s="4"/>
      <c r="O532" s="73"/>
      <c r="P532" s="4"/>
      <c r="Q532" s="10"/>
      <c r="R532" s="7"/>
      <c r="S532" s="7"/>
    </row>
    <row r="533" spans="1:19" s="13" customFormat="1" x14ac:dyDescent="0.2">
      <c r="A533" s="4"/>
      <c r="B533" s="5"/>
      <c r="C533" s="73"/>
      <c r="D533" s="4"/>
      <c r="E533" s="4"/>
      <c r="F533" s="73"/>
      <c r="G533" s="73"/>
      <c r="H533" s="73"/>
      <c r="I533" s="73"/>
      <c r="J533" s="73"/>
      <c r="K533" s="73"/>
      <c r="L533" s="4"/>
      <c r="M533" s="73"/>
      <c r="N533" s="4"/>
      <c r="O533" s="73"/>
      <c r="P533" s="4"/>
      <c r="Q533" s="10"/>
      <c r="R533" s="7"/>
      <c r="S533" s="7"/>
    </row>
    <row r="534" spans="1:19" s="13" customFormat="1" x14ac:dyDescent="0.2">
      <c r="A534" s="4"/>
      <c r="B534" s="5"/>
      <c r="C534" s="73"/>
      <c r="D534" s="4"/>
      <c r="E534" s="4"/>
      <c r="F534" s="73"/>
      <c r="G534" s="73"/>
      <c r="H534" s="73"/>
      <c r="I534" s="73"/>
      <c r="J534" s="73"/>
      <c r="K534" s="73"/>
      <c r="L534" s="4"/>
      <c r="M534" s="73"/>
      <c r="N534" s="4"/>
      <c r="O534" s="73"/>
      <c r="P534" s="4"/>
      <c r="Q534" s="10"/>
      <c r="R534" s="7"/>
      <c r="S534" s="7"/>
    </row>
    <row r="535" spans="1:19" s="13" customFormat="1" x14ac:dyDescent="0.2">
      <c r="A535" s="4"/>
      <c r="B535" s="5"/>
      <c r="C535" s="73"/>
      <c r="D535" s="4"/>
      <c r="E535" s="4"/>
      <c r="F535" s="73"/>
      <c r="G535" s="73"/>
      <c r="H535" s="73"/>
      <c r="I535" s="73"/>
      <c r="J535" s="73"/>
      <c r="K535" s="73"/>
      <c r="L535" s="4"/>
      <c r="M535" s="73"/>
      <c r="N535" s="4"/>
      <c r="O535" s="73"/>
      <c r="P535" s="4"/>
      <c r="Q535" s="10"/>
      <c r="R535" s="7"/>
      <c r="S535" s="7"/>
    </row>
    <row r="536" spans="1:19" s="13" customFormat="1" x14ac:dyDescent="0.2">
      <c r="A536" s="4"/>
      <c r="B536" s="5"/>
      <c r="C536" s="73"/>
      <c r="D536" s="4"/>
      <c r="E536" s="4"/>
      <c r="F536" s="73"/>
      <c r="G536" s="73"/>
      <c r="H536" s="73"/>
      <c r="I536" s="73"/>
      <c r="J536" s="73"/>
      <c r="K536" s="73"/>
      <c r="L536" s="4"/>
      <c r="M536" s="73"/>
      <c r="N536" s="4"/>
      <c r="O536" s="73"/>
      <c r="P536" s="4"/>
      <c r="Q536" s="10"/>
      <c r="R536" s="7"/>
      <c r="S536" s="7"/>
    </row>
    <row r="537" spans="1:19" s="13" customFormat="1" x14ac:dyDescent="0.2">
      <c r="A537" s="4"/>
      <c r="B537" s="5"/>
      <c r="C537" s="73"/>
      <c r="D537" s="4"/>
      <c r="E537" s="4"/>
      <c r="F537" s="73"/>
      <c r="G537" s="73"/>
      <c r="H537" s="73"/>
      <c r="I537" s="73"/>
      <c r="J537" s="73"/>
      <c r="K537" s="73"/>
      <c r="L537" s="4"/>
      <c r="M537" s="73"/>
      <c r="N537" s="4"/>
      <c r="O537" s="73"/>
      <c r="P537" s="4"/>
      <c r="Q537" s="10"/>
      <c r="R537" s="7"/>
      <c r="S537" s="7"/>
    </row>
    <row r="538" spans="1:19" s="13" customFormat="1" x14ac:dyDescent="0.2">
      <c r="A538" s="4"/>
      <c r="B538" s="5"/>
      <c r="C538" s="73"/>
      <c r="D538" s="4"/>
      <c r="E538" s="4"/>
      <c r="F538" s="73"/>
      <c r="G538" s="73"/>
      <c r="H538" s="73"/>
      <c r="I538" s="73"/>
      <c r="J538" s="73"/>
      <c r="K538" s="73"/>
      <c r="L538" s="4"/>
      <c r="M538" s="73"/>
      <c r="N538" s="4"/>
      <c r="O538" s="73"/>
      <c r="P538" s="4"/>
      <c r="Q538" s="10"/>
      <c r="R538" s="7"/>
      <c r="S538" s="7"/>
    </row>
    <row r="539" spans="1:19" s="13" customFormat="1" x14ac:dyDescent="0.2">
      <c r="A539" s="4"/>
      <c r="B539" s="5"/>
      <c r="C539" s="73"/>
      <c r="D539" s="4"/>
      <c r="E539" s="4"/>
      <c r="F539" s="73"/>
      <c r="G539" s="73"/>
      <c r="H539" s="73"/>
      <c r="I539" s="73"/>
      <c r="J539" s="73"/>
      <c r="K539" s="73"/>
      <c r="L539" s="4"/>
      <c r="M539" s="73"/>
      <c r="N539" s="4"/>
      <c r="O539" s="73"/>
      <c r="P539" s="4"/>
      <c r="Q539" s="10"/>
      <c r="R539" s="7"/>
      <c r="S539" s="7"/>
    </row>
    <row r="540" spans="1:19" s="13" customFormat="1" x14ac:dyDescent="0.2">
      <c r="A540" s="4"/>
      <c r="B540" s="5"/>
      <c r="C540" s="73"/>
      <c r="D540" s="4"/>
      <c r="E540" s="4"/>
      <c r="F540" s="73"/>
      <c r="G540" s="73"/>
      <c r="H540" s="73"/>
      <c r="I540" s="73"/>
      <c r="J540" s="73"/>
      <c r="K540" s="73"/>
      <c r="L540" s="4"/>
      <c r="M540" s="73"/>
      <c r="N540" s="4"/>
      <c r="O540" s="73"/>
      <c r="P540" s="4"/>
      <c r="Q540" s="10"/>
      <c r="R540" s="7"/>
      <c r="S540" s="7"/>
    </row>
    <row r="541" spans="1:19" s="13" customFormat="1" x14ac:dyDescent="0.2">
      <c r="A541" s="4"/>
      <c r="B541" s="5"/>
      <c r="C541" s="73"/>
      <c r="D541" s="4"/>
      <c r="E541" s="4"/>
      <c r="F541" s="73"/>
      <c r="G541" s="73"/>
      <c r="H541" s="73"/>
      <c r="I541" s="73"/>
      <c r="J541" s="73"/>
      <c r="K541" s="73"/>
      <c r="L541" s="4"/>
      <c r="M541" s="73"/>
      <c r="N541" s="4"/>
      <c r="O541" s="73"/>
      <c r="P541" s="4"/>
      <c r="Q541" s="10"/>
      <c r="R541" s="7"/>
      <c r="S541" s="7"/>
    </row>
    <row r="542" spans="1:19" s="13" customFormat="1" x14ac:dyDescent="0.2">
      <c r="A542" s="4"/>
      <c r="B542" s="5"/>
      <c r="C542" s="73"/>
      <c r="D542" s="4"/>
      <c r="E542" s="4"/>
      <c r="F542" s="73"/>
      <c r="G542" s="73"/>
      <c r="H542" s="73"/>
      <c r="I542" s="73"/>
      <c r="J542" s="73"/>
      <c r="K542" s="73"/>
      <c r="L542" s="4"/>
      <c r="M542" s="73"/>
      <c r="N542" s="4"/>
      <c r="O542" s="73"/>
      <c r="P542" s="4"/>
      <c r="Q542" s="10"/>
      <c r="R542" s="7"/>
      <c r="S542" s="7"/>
    </row>
    <row r="543" spans="1:19" s="13" customFormat="1" x14ac:dyDescent="0.2">
      <c r="A543" s="4"/>
      <c r="B543" s="5"/>
      <c r="C543" s="73"/>
      <c r="D543" s="4"/>
      <c r="E543" s="4"/>
      <c r="F543" s="73"/>
      <c r="G543" s="73"/>
      <c r="H543" s="73"/>
      <c r="I543" s="73"/>
      <c r="J543" s="73"/>
      <c r="K543" s="73"/>
      <c r="L543" s="4"/>
      <c r="M543" s="73"/>
      <c r="N543" s="4"/>
      <c r="O543" s="73"/>
      <c r="P543" s="4"/>
      <c r="Q543" s="10"/>
      <c r="R543" s="7"/>
      <c r="S543" s="7"/>
    </row>
    <row r="544" spans="1:19" s="13" customFormat="1" x14ac:dyDescent="0.2">
      <c r="A544" s="4"/>
      <c r="B544" s="5"/>
      <c r="C544" s="73"/>
      <c r="D544" s="4"/>
      <c r="E544" s="4"/>
      <c r="F544" s="73"/>
      <c r="G544" s="73"/>
      <c r="H544" s="73"/>
      <c r="I544" s="73"/>
      <c r="J544" s="73"/>
      <c r="K544" s="73"/>
      <c r="L544" s="4"/>
      <c r="M544" s="73"/>
      <c r="N544" s="4"/>
      <c r="O544" s="73"/>
      <c r="P544" s="4"/>
      <c r="Q544" s="10"/>
      <c r="R544" s="7"/>
      <c r="S544" s="7"/>
    </row>
    <row r="545" spans="1:19" s="13" customFormat="1" x14ac:dyDescent="0.2">
      <c r="A545" s="4"/>
      <c r="B545" s="5"/>
      <c r="C545" s="73"/>
      <c r="D545" s="4"/>
      <c r="E545" s="4"/>
      <c r="F545" s="73"/>
      <c r="G545" s="73"/>
      <c r="H545" s="73"/>
      <c r="I545" s="73"/>
      <c r="J545" s="73"/>
      <c r="K545" s="73"/>
      <c r="L545" s="4"/>
      <c r="M545" s="73"/>
      <c r="N545" s="4"/>
      <c r="O545" s="73"/>
      <c r="P545" s="4"/>
      <c r="Q545" s="10"/>
      <c r="R545" s="7"/>
      <c r="S545" s="7"/>
    </row>
    <row r="546" spans="1:19" s="13" customFormat="1" x14ac:dyDescent="0.2">
      <c r="A546" s="4"/>
      <c r="B546" s="5"/>
      <c r="C546" s="73"/>
      <c r="D546" s="4"/>
      <c r="E546" s="4"/>
      <c r="F546" s="73"/>
      <c r="G546" s="73"/>
      <c r="H546" s="73"/>
      <c r="I546" s="73"/>
      <c r="J546" s="73"/>
      <c r="K546" s="73"/>
      <c r="L546" s="4"/>
      <c r="M546" s="73"/>
      <c r="N546" s="4"/>
      <c r="O546" s="73"/>
      <c r="P546" s="4"/>
      <c r="Q546" s="10"/>
      <c r="R546" s="7"/>
      <c r="S546" s="7"/>
    </row>
    <row r="547" spans="1:19" s="13" customFormat="1" x14ac:dyDescent="0.2">
      <c r="A547" s="4"/>
      <c r="B547" s="5"/>
      <c r="C547" s="73"/>
      <c r="D547" s="4"/>
      <c r="E547" s="4"/>
      <c r="F547" s="73"/>
      <c r="G547" s="73"/>
      <c r="H547" s="73"/>
      <c r="I547" s="73"/>
      <c r="J547" s="73"/>
      <c r="K547" s="73"/>
      <c r="L547" s="4"/>
      <c r="M547" s="73"/>
      <c r="N547" s="4"/>
      <c r="O547" s="73"/>
      <c r="P547" s="4"/>
      <c r="Q547" s="10"/>
      <c r="R547" s="7"/>
      <c r="S547" s="7"/>
    </row>
    <row r="548" spans="1:19" s="13" customFormat="1" x14ac:dyDescent="0.2">
      <c r="A548" s="4"/>
      <c r="B548" s="5"/>
      <c r="C548" s="73"/>
      <c r="D548" s="4"/>
      <c r="E548" s="4"/>
      <c r="F548" s="73"/>
      <c r="G548" s="73"/>
      <c r="H548" s="73"/>
      <c r="I548" s="73"/>
      <c r="J548" s="73"/>
      <c r="K548" s="73"/>
      <c r="L548" s="4"/>
      <c r="M548" s="73"/>
      <c r="N548" s="4"/>
      <c r="O548" s="73"/>
      <c r="P548" s="4"/>
      <c r="Q548" s="10"/>
      <c r="R548" s="7"/>
      <c r="S548" s="7"/>
    </row>
    <row r="549" spans="1:19" s="13" customFormat="1" x14ac:dyDescent="0.2">
      <c r="A549" s="4"/>
      <c r="B549" s="5"/>
      <c r="C549" s="73"/>
      <c r="D549" s="4"/>
      <c r="E549" s="4"/>
      <c r="F549" s="73"/>
      <c r="G549" s="73"/>
      <c r="H549" s="73"/>
      <c r="I549" s="73"/>
      <c r="J549" s="73"/>
      <c r="K549" s="73"/>
      <c r="L549" s="4"/>
      <c r="M549" s="73"/>
      <c r="N549" s="4"/>
      <c r="O549" s="73"/>
      <c r="P549" s="4"/>
      <c r="Q549" s="10"/>
      <c r="R549" s="7"/>
      <c r="S549" s="7"/>
    </row>
    <row r="550" spans="1:19" s="13" customFormat="1" x14ac:dyDescent="0.2">
      <c r="A550" s="4"/>
      <c r="B550" s="5"/>
      <c r="C550" s="73"/>
      <c r="D550" s="4"/>
      <c r="E550" s="4"/>
      <c r="F550" s="73"/>
      <c r="G550" s="73"/>
      <c r="H550" s="73"/>
      <c r="I550" s="73"/>
      <c r="J550" s="73"/>
      <c r="K550" s="73"/>
      <c r="L550" s="4"/>
      <c r="M550" s="73"/>
      <c r="N550" s="4"/>
      <c r="O550" s="73"/>
      <c r="P550" s="4"/>
      <c r="Q550" s="10"/>
      <c r="R550" s="7"/>
      <c r="S550" s="7"/>
    </row>
    <row r="551" spans="1:19" s="13" customFormat="1" x14ac:dyDescent="0.2">
      <c r="A551" s="4"/>
      <c r="B551" s="5"/>
      <c r="C551" s="73"/>
      <c r="D551" s="4"/>
      <c r="E551" s="4"/>
      <c r="F551" s="73"/>
      <c r="G551" s="73"/>
      <c r="H551" s="73"/>
      <c r="I551" s="73"/>
      <c r="J551" s="73"/>
      <c r="K551" s="73"/>
      <c r="L551" s="4"/>
      <c r="M551" s="73"/>
      <c r="N551" s="4"/>
      <c r="O551" s="73"/>
      <c r="P551" s="4"/>
      <c r="Q551" s="10"/>
      <c r="R551" s="7"/>
      <c r="S551" s="7"/>
    </row>
    <row r="552" spans="1:19" s="13" customFormat="1" x14ac:dyDescent="0.2">
      <c r="A552" s="4"/>
      <c r="B552" s="5"/>
      <c r="C552" s="73"/>
      <c r="D552" s="4"/>
      <c r="E552" s="4"/>
      <c r="F552" s="73"/>
      <c r="G552" s="73"/>
      <c r="H552" s="73"/>
      <c r="I552" s="73"/>
      <c r="J552" s="73"/>
      <c r="K552" s="73"/>
      <c r="L552" s="4"/>
      <c r="M552" s="73"/>
      <c r="N552" s="4"/>
      <c r="O552" s="73"/>
      <c r="P552" s="4"/>
      <c r="Q552" s="10"/>
      <c r="R552" s="7"/>
      <c r="S552" s="7"/>
    </row>
    <row r="553" spans="1:19" s="13" customFormat="1" x14ac:dyDescent="0.2">
      <c r="A553" s="4"/>
      <c r="B553" s="5"/>
      <c r="C553" s="73"/>
      <c r="D553" s="4"/>
      <c r="E553" s="4"/>
      <c r="F553" s="73"/>
      <c r="G553" s="73"/>
      <c r="H553" s="73"/>
      <c r="I553" s="73"/>
      <c r="J553" s="73"/>
      <c r="K553" s="73"/>
      <c r="L553" s="4"/>
      <c r="M553" s="73"/>
      <c r="N553" s="4"/>
      <c r="O553" s="73"/>
      <c r="P553" s="4"/>
      <c r="Q553" s="10"/>
      <c r="R553" s="7"/>
      <c r="S553" s="7"/>
    </row>
    <row r="554" spans="1:19" s="13" customFormat="1" x14ac:dyDescent="0.2">
      <c r="A554" s="4"/>
      <c r="B554" s="5"/>
      <c r="C554" s="73"/>
      <c r="D554" s="4"/>
      <c r="E554" s="4"/>
      <c r="F554" s="73"/>
      <c r="G554" s="73"/>
      <c r="H554" s="73"/>
      <c r="I554" s="73"/>
      <c r="J554" s="73"/>
      <c r="K554" s="73"/>
      <c r="L554" s="4"/>
      <c r="M554" s="73"/>
      <c r="N554" s="4"/>
      <c r="O554" s="73"/>
      <c r="P554" s="4"/>
      <c r="Q554" s="10"/>
      <c r="R554" s="7"/>
      <c r="S554" s="7"/>
    </row>
    <row r="555" spans="1:19" s="13" customFormat="1" x14ac:dyDescent="0.2">
      <c r="A555" s="4"/>
      <c r="B555" s="5"/>
      <c r="C555" s="73"/>
      <c r="D555" s="4"/>
      <c r="E555" s="4"/>
      <c r="F555" s="73"/>
      <c r="G555" s="73"/>
      <c r="H555" s="73"/>
      <c r="I555" s="73"/>
      <c r="J555" s="73"/>
      <c r="K555" s="73"/>
      <c r="L555" s="4"/>
      <c r="M555" s="73"/>
      <c r="N555" s="4"/>
      <c r="O555" s="73"/>
      <c r="P555" s="4"/>
      <c r="Q555" s="10"/>
      <c r="R555" s="7"/>
      <c r="S555" s="7"/>
    </row>
    <row r="556" spans="1:19" s="13" customFormat="1" x14ac:dyDescent="0.2">
      <c r="A556" s="4"/>
      <c r="B556" s="5"/>
      <c r="C556" s="73"/>
      <c r="D556" s="4"/>
      <c r="E556" s="4"/>
      <c r="F556" s="73"/>
      <c r="G556" s="73"/>
      <c r="H556" s="73"/>
      <c r="I556" s="73"/>
      <c r="J556" s="73"/>
      <c r="K556" s="73"/>
      <c r="L556" s="4"/>
      <c r="M556" s="73"/>
      <c r="N556" s="4"/>
      <c r="O556" s="73"/>
      <c r="P556" s="4"/>
      <c r="Q556" s="10"/>
      <c r="R556" s="7"/>
      <c r="S556" s="7"/>
    </row>
    <row r="557" spans="1:19" s="13" customFormat="1" x14ac:dyDescent="0.2">
      <c r="A557" s="4"/>
      <c r="B557" s="5"/>
      <c r="C557" s="73"/>
      <c r="D557" s="4"/>
      <c r="E557" s="4"/>
      <c r="F557" s="73"/>
      <c r="G557" s="73"/>
      <c r="H557" s="73"/>
      <c r="I557" s="73"/>
      <c r="J557" s="73"/>
      <c r="K557" s="73"/>
      <c r="L557" s="4"/>
      <c r="M557" s="73"/>
      <c r="N557" s="4"/>
      <c r="O557" s="73"/>
      <c r="P557" s="4"/>
      <c r="Q557" s="10"/>
      <c r="R557" s="7"/>
      <c r="S557" s="7"/>
    </row>
    <row r="558" spans="1:19" s="13" customFormat="1" x14ac:dyDescent="0.2">
      <c r="A558" s="4"/>
      <c r="B558" s="5"/>
      <c r="C558" s="73"/>
      <c r="D558" s="4"/>
      <c r="E558" s="4"/>
      <c r="F558" s="73"/>
      <c r="G558" s="73"/>
      <c r="H558" s="73"/>
      <c r="I558" s="73"/>
      <c r="J558" s="73"/>
      <c r="K558" s="73"/>
      <c r="L558" s="4"/>
      <c r="M558" s="73"/>
      <c r="N558" s="4"/>
      <c r="O558" s="73"/>
      <c r="P558" s="4"/>
      <c r="Q558" s="10"/>
      <c r="R558" s="7"/>
      <c r="S558" s="7"/>
    </row>
    <row r="559" spans="1:19" s="13" customFormat="1" x14ac:dyDescent="0.2">
      <c r="A559" s="4"/>
      <c r="B559" s="5"/>
      <c r="C559" s="73"/>
      <c r="D559" s="4"/>
      <c r="E559" s="4"/>
      <c r="F559" s="73"/>
      <c r="G559" s="73"/>
      <c r="H559" s="73"/>
      <c r="I559" s="73"/>
      <c r="J559" s="73"/>
      <c r="K559" s="73"/>
      <c r="L559" s="4"/>
      <c r="M559" s="73"/>
      <c r="N559" s="4"/>
      <c r="O559" s="73"/>
      <c r="P559" s="4"/>
      <c r="Q559" s="10"/>
      <c r="R559" s="7"/>
      <c r="S559" s="7"/>
    </row>
    <row r="560" spans="1:19" s="13" customFormat="1" x14ac:dyDescent="0.2">
      <c r="A560" s="4"/>
      <c r="B560" s="5"/>
      <c r="C560" s="73"/>
      <c r="D560" s="4"/>
      <c r="E560" s="4"/>
      <c r="F560" s="73"/>
      <c r="G560" s="73"/>
      <c r="H560" s="73"/>
      <c r="I560" s="73"/>
      <c r="J560" s="73"/>
      <c r="K560" s="73"/>
      <c r="L560" s="4"/>
      <c r="M560" s="73"/>
      <c r="N560" s="4"/>
      <c r="O560" s="73"/>
      <c r="P560" s="4"/>
      <c r="Q560" s="10"/>
      <c r="R560" s="7"/>
      <c r="S560" s="7"/>
    </row>
    <row r="561" spans="1:19" s="13" customFormat="1" x14ac:dyDescent="0.2">
      <c r="A561" s="4"/>
      <c r="B561" s="5"/>
      <c r="C561" s="73"/>
      <c r="D561" s="4"/>
      <c r="E561" s="4"/>
      <c r="F561" s="73"/>
      <c r="G561" s="73"/>
      <c r="H561" s="73"/>
      <c r="I561" s="73"/>
      <c r="J561" s="73"/>
      <c r="K561" s="73"/>
      <c r="L561" s="4"/>
      <c r="M561" s="73"/>
      <c r="N561" s="4"/>
      <c r="O561" s="73"/>
      <c r="P561" s="4"/>
      <c r="Q561" s="10"/>
      <c r="R561" s="7"/>
      <c r="S561" s="7"/>
    </row>
    <row r="562" spans="1:19" s="13" customFormat="1" x14ac:dyDescent="0.2">
      <c r="A562" s="4"/>
      <c r="B562" s="5"/>
      <c r="C562" s="73"/>
      <c r="D562" s="4"/>
      <c r="E562" s="4"/>
      <c r="F562" s="73"/>
      <c r="G562" s="73"/>
      <c r="H562" s="73"/>
      <c r="I562" s="73"/>
      <c r="J562" s="73"/>
      <c r="K562" s="73"/>
      <c r="L562" s="4"/>
      <c r="M562" s="73"/>
      <c r="N562" s="4"/>
      <c r="O562" s="73"/>
      <c r="P562" s="4"/>
      <c r="Q562" s="10"/>
      <c r="R562" s="7"/>
      <c r="S562" s="7"/>
    </row>
    <row r="563" spans="1:19" s="13" customFormat="1" x14ac:dyDescent="0.2">
      <c r="A563" s="4"/>
      <c r="B563" s="5"/>
      <c r="C563" s="73"/>
      <c r="D563" s="4"/>
      <c r="E563" s="4"/>
      <c r="F563" s="73"/>
      <c r="G563" s="73"/>
      <c r="H563" s="73"/>
      <c r="I563" s="73"/>
      <c r="J563" s="73"/>
      <c r="K563" s="73"/>
      <c r="L563" s="4"/>
      <c r="M563" s="73"/>
      <c r="N563" s="4"/>
      <c r="O563" s="73"/>
      <c r="P563" s="4"/>
      <c r="Q563" s="10"/>
      <c r="R563" s="7"/>
      <c r="S563" s="7"/>
    </row>
    <row r="564" spans="1:19" s="13" customFormat="1" x14ac:dyDescent="0.2">
      <c r="A564" s="4"/>
      <c r="B564" s="5"/>
      <c r="C564" s="73"/>
      <c r="D564" s="4"/>
      <c r="E564" s="4"/>
      <c r="F564" s="73"/>
      <c r="G564" s="73"/>
      <c r="H564" s="73"/>
      <c r="I564" s="73"/>
      <c r="J564" s="73"/>
      <c r="K564" s="73"/>
      <c r="L564" s="4"/>
      <c r="M564" s="73"/>
      <c r="N564" s="4"/>
      <c r="O564" s="73"/>
      <c r="P564" s="4"/>
      <c r="Q564" s="10"/>
      <c r="R564" s="7"/>
      <c r="S564" s="7"/>
    </row>
    <row r="565" spans="1:19" s="13" customFormat="1" x14ac:dyDescent="0.2">
      <c r="A565" s="4"/>
      <c r="B565" s="5"/>
      <c r="C565" s="73"/>
      <c r="D565" s="4"/>
      <c r="E565" s="4"/>
      <c r="F565" s="73"/>
      <c r="G565" s="73"/>
      <c r="H565" s="73"/>
      <c r="I565" s="73"/>
      <c r="J565" s="73"/>
      <c r="K565" s="73"/>
      <c r="L565" s="4"/>
      <c r="M565" s="73"/>
      <c r="N565" s="4"/>
      <c r="O565" s="73"/>
      <c r="P565" s="4"/>
      <c r="Q565" s="10"/>
      <c r="R565" s="7"/>
      <c r="S565" s="7"/>
    </row>
    <row r="566" spans="1:19" s="13" customFormat="1" x14ac:dyDescent="0.2">
      <c r="A566" s="4"/>
      <c r="B566" s="5"/>
      <c r="C566" s="73"/>
      <c r="D566" s="4"/>
      <c r="E566" s="4"/>
      <c r="F566" s="73"/>
      <c r="G566" s="73"/>
      <c r="H566" s="73"/>
      <c r="I566" s="73"/>
      <c r="J566" s="73"/>
      <c r="K566" s="73"/>
      <c r="L566" s="4"/>
      <c r="M566" s="73"/>
      <c r="N566" s="4"/>
      <c r="O566" s="73"/>
      <c r="P566" s="4"/>
      <c r="Q566" s="10"/>
      <c r="R566" s="7"/>
      <c r="S566" s="7"/>
    </row>
    <row r="567" spans="1:19" s="13" customFormat="1" x14ac:dyDescent="0.2">
      <c r="A567" s="4"/>
      <c r="B567" s="5"/>
      <c r="C567" s="73"/>
      <c r="D567" s="4"/>
      <c r="E567" s="4"/>
      <c r="F567" s="73"/>
      <c r="G567" s="73"/>
      <c r="H567" s="73"/>
      <c r="I567" s="73"/>
      <c r="J567" s="73"/>
      <c r="K567" s="73"/>
      <c r="L567" s="4"/>
      <c r="M567" s="73"/>
      <c r="N567" s="4"/>
      <c r="O567" s="73"/>
      <c r="P567" s="4"/>
      <c r="Q567" s="10"/>
      <c r="R567" s="7"/>
      <c r="S567" s="7"/>
    </row>
    <row r="568" spans="1:19" s="13" customFormat="1" x14ac:dyDescent="0.2">
      <c r="A568" s="4"/>
      <c r="B568" s="5"/>
      <c r="C568" s="73"/>
      <c r="D568" s="4"/>
      <c r="E568" s="4"/>
      <c r="F568" s="73"/>
      <c r="G568" s="73"/>
      <c r="H568" s="73"/>
      <c r="I568" s="73"/>
      <c r="J568" s="73"/>
      <c r="K568" s="73"/>
      <c r="L568" s="4"/>
      <c r="M568" s="73"/>
      <c r="N568" s="4"/>
      <c r="O568" s="73"/>
      <c r="P568" s="4"/>
      <c r="Q568" s="10"/>
      <c r="R568" s="7"/>
      <c r="S568" s="7"/>
    </row>
    <row r="569" spans="1:19" s="13" customFormat="1" x14ac:dyDescent="0.2">
      <c r="A569" s="4"/>
      <c r="B569" s="5"/>
      <c r="C569" s="73"/>
      <c r="D569" s="4"/>
      <c r="E569" s="4"/>
      <c r="F569" s="73"/>
      <c r="G569" s="73"/>
      <c r="H569" s="73"/>
      <c r="I569" s="73"/>
      <c r="J569" s="73"/>
      <c r="K569" s="73"/>
      <c r="L569" s="4"/>
      <c r="M569" s="73"/>
      <c r="N569" s="4"/>
      <c r="O569" s="73"/>
      <c r="P569" s="4"/>
      <c r="Q569" s="10"/>
      <c r="R569" s="7"/>
      <c r="S569" s="7"/>
    </row>
    <row r="570" spans="1:19" s="13" customFormat="1" x14ac:dyDescent="0.2">
      <c r="A570" s="4"/>
      <c r="B570" s="5"/>
      <c r="C570" s="73"/>
      <c r="D570" s="4"/>
      <c r="E570" s="4"/>
      <c r="F570" s="73"/>
      <c r="G570" s="73"/>
      <c r="H570" s="73"/>
      <c r="I570" s="73"/>
      <c r="J570" s="73"/>
      <c r="K570" s="73"/>
      <c r="L570" s="4"/>
      <c r="M570" s="73"/>
      <c r="N570" s="4"/>
      <c r="O570" s="73"/>
      <c r="P570" s="4"/>
      <c r="Q570" s="10"/>
      <c r="R570" s="7"/>
      <c r="S570" s="7"/>
    </row>
    <row r="571" spans="1:19" s="13" customFormat="1" x14ac:dyDescent="0.2">
      <c r="A571" s="4"/>
      <c r="B571" s="5"/>
      <c r="C571" s="73"/>
      <c r="D571" s="4"/>
      <c r="E571" s="4"/>
      <c r="F571" s="73"/>
      <c r="G571" s="73"/>
      <c r="H571" s="73"/>
      <c r="I571" s="73"/>
      <c r="J571" s="73"/>
      <c r="K571" s="73"/>
      <c r="L571" s="4"/>
      <c r="M571" s="73"/>
      <c r="N571" s="4"/>
      <c r="O571" s="73"/>
      <c r="P571" s="4"/>
      <c r="Q571" s="10"/>
      <c r="R571" s="7"/>
      <c r="S571" s="7"/>
    </row>
    <row r="572" spans="1:19" s="13" customFormat="1" x14ac:dyDescent="0.2">
      <c r="A572" s="4"/>
      <c r="B572" s="5"/>
      <c r="C572" s="73"/>
      <c r="D572" s="4"/>
      <c r="E572" s="4"/>
      <c r="F572" s="73"/>
      <c r="G572" s="73"/>
      <c r="H572" s="73"/>
      <c r="I572" s="73"/>
      <c r="J572" s="73"/>
      <c r="K572" s="73"/>
      <c r="L572" s="4"/>
      <c r="M572" s="73"/>
      <c r="N572" s="4"/>
      <c r="O572" s="73"/>
      <c r="P572" s="4"/>
      <c r="Q572" s="10"/>
      <c r="R572" s="7"/>
      <c r="S572" s="7"/>
    </row>
    <row r="573" spans="1:19" s="13" customFormat="1" x14ac:dyDescent="0.2">
      <c r="A573" s="4"/>
      <c r="B573" s="5"/>
      <c r="C573" s="73"/>
      <c r="D573" s="4"/>
      <c r="E573" s="4"/>
      <c r="F573" s="73"/>
      <c r="G573" s="73"/>
      <c r="H573" s="73"/>
      <c r="I573" s="73"/>
      <c r="J573" s="73"/>
      <c r="K573" s="73"/>
      <c r="L573" s="4"/>
      <c r="M573" s="73"/>
      <c r="N573" s="4"/>
      <c r="O573" s="73"/>
      <c r="P573" s="4"/>
      <c r="Q573" s="10"/>
      <c r="R573" s="7"/>
      <c r="S573" s="7"/>
    </row>
    <row r="574" spans="1:19" s="13" customFormat="1" x14ac:dyDescent="0.2">
      <c r="A574" s="4"/>
      <c r="B574" s="5"/>
      <c r="C574" s="73"/>
      <c r="D574" s="4"/>
      <c r="E574" s="4"/>
      <c r="F574" s="73"/>
      <c r="G574" s="73"/>
      <c r="H574" s="73"/>
      <c r="I574" s="73"/>
      <c r="J574" s="73"/>
      <c r="K574" s="73"/>
      <c r="L574" s="4"/>
      <c r="M574" s="73"/>
      <c r="N574" s="4"/>
      <c r="O574" s="73"/>
      <c r="P574" s="4"/>
      <c r="Q574" s="10"/>
      <c r="R574" s="7"/>
      <c r="S574" s="7"/>
    </row>
    <row r="575" spans="1:19" s="13" customFormat="1" x14ac:dyDescent="0.2">
      <c r="A575" s="4"/>
      <c r="B575" s="5"/>
      <c r="C575" s="73"/>
      <c r="D575" s="4"/>
      <c r="E575" s="4"/>
      <c r="F575" s="73"/>
      <c r="G575" s="73"/>
      <c r="H575" s="73"/>
      <c r="I575" s="73"/>
      <c r="J575" s="73"/>
      <c r="K575" s="73"/>
      <c r="L575" s="4"/>
      <c r="M575" s="73"/>
      <c r="N575" s="4"/>
      <c r="O575" s="73"/>
      <c r="P575" s="4"/>
      <c r="Q575" s="10"/>
      <c r="R575" s="7"/>
      <c r="S575" s="7"/>
    </row>
    <row r="576" spans="1:19" s="13" customFormat="1" x14ac:dyDescent="0.2">
      <c r="A576" s="4"/>
      <c r="B576" s="5"/>
      <c r="C576" s="73"/>
      <c r="D576" s="4"/>
      <c r="E576" s="4"/>
      <c r="F576" s="73"/>
      <c r="G576" s="73"/>
      <c r="H576" s="73"/>
      <c r="I576" s="73"/>
      <c r="J576" s="73"/>
      <c r="K576" s="73"/>
      <c r="L576" s="4"/>
      <c r="M576" s="73"/>
      <c r="N576" s="4"/>
      <c r="O576" s="73"/>
      <c r="P576" s="4"/>
      <c r="Q576" s="10"/>
      <c r="R576" s="7"/>
      <c r="S576" s="7"/>
    </row>
    <row r="577" spans="1:19" s="13" customFormat="1" x14ac:dyDescent="0.2">
      <c r="A577" s="4"/>
      <c r="B577" s="5"/>
      <c r="C577" s="73"/>
      <c r="D577" s="4"/>
      <c r="E577" s="4"/>
      <c r="F577" s="73"/>
      <c r="G577" s="73"/>
      <c r="H577" s="73"/>
      <c r="I577" s="73"/>
      <c r="J577" s="73"/>
      <c r="K577" s="73"/>
      <c r="L577" s="4"/>
      <c r="M577" s="73"/>
      <c r="N577" s="4"/>
      <c r="O577" s="73"/>
      <c r="P577" s="4"/>
      <c r="Q577" s="10"/>
      <c r="R577" s="7"/>
      <c r="S577" s="7"/>
    </row>
    <row r="578" spans="1:19" s="13" customFormat="1" x14ac:dyDescent="0.2">
      <c r="A578" s="4"/>
      <c r="B578" s="5"/>
      <c r="C578" s="73"/>
      <c r="D578" s="4"/>
      <c r="E578" s="4"/>
      <c r="F578" s="73"/>
      <c r="G578" s="73"/>
      <c r="H578" s="73"/>
      <c r="I578" s="73"/>
      <c r="J578" s="73"/>
      <c r="K578" s="73"/>
      <c r="L578" s="4"/>
      <c r="M578" s="73"/>
      <c r="N578" s="4"/>
      <c r="O578" s="73"/>
      <c r="P578" s="4"/>
      <c r="Q578" s="10"/>
      <c r="R578" s="7"/>
      <c r="S578" s="7"/>
    </row>
    <row r="579" spans="1:19" s="13" customFormat="1" x14ac:dyDescent="0.2">
      <c r="A579" s="4"/>
      <c r="B579" s="5"/>
      <c r="C579" s="73"/>
      <c r="D579" s="4"/>
      <c r="E579" s="4"/>
      <c r="F579" s="73"/>
      <c r="G579" s="73"/>
      <c r="H579" s="73"/>
      <c r="I579" s="73"/>
      <c r="J579" s="73"/>
      <c r="K579" s="73"/>
      <c r="L579" s="4"/>
      <c r="M579" s="73"/>
      <c r="N579" s="4"/>
      <c r="O579" s="73"/>
      <c r="P579" s="4"/>
      <c r="Q579" s="10"/>
      <c r="R579" s="7"/>
      <c r="S579" s="7"/>
    </row>
    <row r="580" spans="1:19" s="13" customFormat="1" x14ac:dyDescent="0.2">
      <c r="A580" s="4"/>
      <c r="B580" s="5"/>
      <c r="C580" s="73"/>
      <c r="D580" s="4"/>
      <c r="E580" s="4"/>
      <c r="F580" s="73"/>
      <c r="G580" s="73"/>
      <c r="H580" s="73"/>
      <c r="I580" s="73"/>
      <c r="J580" s="73"/>
      <c r="K580" s="73"/>
      <c r="L580" s="4"/>
      <c r="M580" s="73"/>
      <c r="N580" s="4"/>
      <c r="O580" s="73"/>
      <c r="P580" s="4"/>
      <c r="Q580" s="10"/>
      <c r="R580" s="7"/>
      <c r="S580" s="7"/>
    </row>
    <row r="581" spans="1:19" s="13" customFormat="1" x14ac:dyDescent="0.2">
      <c r="A581" s="4"/>
      <c r="B581" s="5"/>
      <c r="C581" s="73"/>
      <c r="D581" s="4"/>
      <c r="E581" s="4"/>
      <c r="F581" s="73"/>
      <c r="G581" s="73"/>
      <c r="H581" s="73"/>
      <c r="I581" s="73"/>
      <c r="J581" s="73"/>
      <c r="K581" s="73"/>
      <c r="L581" s="4"/>
      <c r="M581" s="73"/>
      <c r="N581" s="4"/>
      <c r="O581" s="73"/>
      <c r="P581" s="4"/>
      <c r="Q581" s="10"/>
      <c r="R581" s="7"/>
      <c r="S581" s="7"/>
    </row>
    <row r="582" spans="1:19" s="13" customFormat="1" x14ac:dyDescent="0.2">
      <c r="A582" s="4"/>
      <c r="B582" s="5"/>
      <c r="C582" s="73"/>
      <c r="D582" s="4"/>
      <c r="E582" s="4"/>
      <c r="F582" s="73"/>
      <c r="G582" s="73"/>
      <c r="H582" s="73"/>
      <c r="I582" s="73"/>
      <c r="J582" s="73"/>
      <c r="K582" s="73"/>
      <c r="L582" s="4"/>
      <c r="M582" s="73"/>
      <c r="N582" s="4"/>
      <c r="O582" s="73"/>
      <c r="P582" s="4"/>
      <c r="Q582" s="10"/>
      <c r="R582" s="7"/>
      <c r="S582" s="7"/>
    </row>
    <row r="583" spans="1:19" s="13" customFormat="1" x14ac:dyDescent="0.2">
      <c r="A583" s="4"/>
      <c r="B583" s="5"/>
      <c r="C583" s="73"/>
      <c r="D583" s="4"/>
      <c r="E583" s="4"/>
      <c r="F583" s="73"/>
      <c r="G583" s="73"/>
      <c r="H583" s="73"/>
      <c r="I583" s="73"/>
      <c r="J583" s="73"/>
      <c r="K583" s="73"/>
      <c r="L583" s="4"/>
      <c r="M583" s="73"/>
      <c r="N583" s="4"/>
      <c r="O583" s="73"/>
      <c r="P583" s="4"/>
      <c r="Q583" s="10"/>
      <c r="R583" s="7"/>
      <c r="S583" s="7"/>
    </row>
    <row r="584" spans="1:19" s="13" customFormat="1" x14ac:dyDescent="0.2">
      <c r="A584" s="4"/>
      <c r="B584" s="5"/>
      <c r="C584" s="73"/>
      <c r="D584" s="4"/>
      <c r="E584" s="4"/>
      <c r="F584" s="73"/>
      <c r="G584" s="73"/>
      <c r="H584" s="73"/>
      <c r="I584" s="73"/>
      <c r="J584" s="73"/>
      <c r="K584" s="73"/>
      <c r="L584" s="4"/>
      <c r="M584" s="73"/>
      <c r="N584" s="4"/>
      <c r="O584" s="73"/>
      <c r="P584" s="4"/>
      <c r="Q584" s="10"/>
      <c r="R584" s="7"/>
      <c r="S584" s="7"/>
    </row>
    <row r="585" spans="1:19" s="13" customFormat="1" x14ac:dyDescent="0.2">
      <c r="A585" s="4"/>
      <c r="B585" s="5"/>
      <c r="C585" s="73"/>
      <c r="D585" s="4"/>
      <c r="E585" s="4"/>
      <c r="F585" s="73"/>
      <c r="G585" s="73"/>
      <c r="H585" s="73"/>
      <c r="I585" s="73"/>
      <c r="J585" s="73"/>
      <c r="K585" s="73"/>
      <c r="L585" s="4"/>
      <c r="M585" s="73"/>
      <c r="N585" s="4"/>
      <c r="O585" s="73"/>
      <c r="P585" s="4"/>
      <c r="Q585" s="10"/>
      <c r="R585" s="7"/>
      <c r="S585" s="7"/>
    </row>
    <row r="586" spans="1:19" s="13" customFormat="1" x14ac:dyDescent="0.2">
      <c r="A586" s="4"/>
      <c r="B586" s="5"/>
      <c r="C586" s="73"/>
      <c r="D586" s="4"/>
      <c r="E586" s="4"/>
      <c r="F586" s="73"/>
      <c r="G586" s="73"/>
      <c r="H586" s="73"/>
      <c r="I586" s="73"/>
      <c r="J586" s="73"/>
      <c r="K586" s="73"/>
      <c r="L586" s="4"/>
      <c r="M586" s="73"/>
      <c r="N586" s="4"/>
      <c r="O586" s="73"/>
      <c r="P586" s="4"/>
      <c r="Q586" s="10"/>
      <c r="R586" s="7"/>
      <c r="S586" s="7"/>
    </row>
    <row r="587" spans="1:19" s="13" customFormat="1" x14ac:dyDescent="0.2">
      <c r="A587" s="4"/>
      <c r="B587" s="5"/>
      <c r="C587" s="73"/>
      <c r="D587" s="4"/>
      <c r="E587" s="4"/>
      <c r="F587" s="73"/>
      <c r="G587" s="73"/>
      <c r="H587" s="73"/>
      <c r="I587" s="73"/>
      <c r="J587" s="73"/>
      <c r="K587" s="73"/>
      <c r="L587" s="4"/>
      <c r="M587" s="73"/>
      <c r="N587" s="4"/>
      <c r="O587" s="73"/>
      <c r="P587" s="4"/>
      <c r="Q587" s="10"/>
      <c r="R587" s="7"/>
      <c r="S587" s="7"/>
    </row>
    <row r="588" spans="1:19" s="13" customFormat="1" x14ac:dyDescent="0.2">
      <c r="A588" s="4"/>
      <c r="B588" s="5"/>
      <c r="C588" s="73"/>
      <c r="D588" s="4"/>
      <c r="E588" s="4"/>
      <c r="F588" s="73"/>
      <c r="G588" s="73"/>
      <c r="H588" s="73"/>
      <c r="I588" s="73"/>
      <c r="J588" s="73"/>
      <c r="K588" s="73"/>
      <c r="L588" s="4"/>
      <c r="M588" s="73"/>
      <c r="N588" s="4"/>
      <c r="O588" s="73"/>
      <c r="P588" s="4"/>
      <c r="Q588" s="10"/>
      <c r="R588" s="7"/>
      <c r="S588" s="7"/>
    </row>
    <row r="589" spans="1:19" s="13" customFormat="1" x14ac:dyDescent="0.2">
      <c r="A589" s="4"/>
      <c r="B589" s="5"/>
      <c r="C589" s="73"/>
      <c r="D589" s="4"/>
      <c r="E589" s="4"/>
      <c r="F589" s="73"/>
      <c r="G589" s="73"/>
      <c r="H589" s="73"/>
      <c r="I589" s="73"/>
      <c r="J589" s="73"/>
      <c r="K589" s="73"/>
      <c r="L589" s="4"/>
      <c r="M589" s="73"/>
      <c r="N589" s="4"/>
      <c r="O589" s="73"/>
      <c r="P589" s="4"/>
      <c r="Q589" s="10"/>
      <c r="R589" s="7"/>
      <c r="S589" s="7"/>
    </row>
    <row r="590" spans="1:19" s="13" customFormat="1" x14ac:dyDescent="0.2">
      <c r="A590" s="4"/>
      <c r="B590" s="5"/>
      <c r="C590" s="73"/>
      <c r="D590" s="4"/>
      <c r="E590" s="4"/>
      <c r="F590" s="73"/>
      <c r="G590" s="73"/>
      <c r="H590" s="73"/>
      <c r="I590" s="73"/>
      <c r="J590" s="73"/>
      <c r="K590" s="73"/>
      <c r="L590" s="4"/>
      <c r="M590" s="73"/>
      <c r="N590" s="4"/>
      <c r="O590" s="73"/>
      <c r="P590" s="4"/>
      <c r="Q590" s="10"/>
      <c r="R590" s="7"/>
      <c r="S590" s="7"/>
    </row>
    <row r="591" spans="1:19" s="13" customFormat="1" x14ac:dyDescent="0.2">
      <c r="A591" s="4"/>
      <c r="B591" s="5"/>
      <c r="C591" s="73"/>
      <c r="D591" s="4"/>
      <c r="E591" s="4"/>
      <c r="F591" s="73"/>
      <c r="G591" s="73"/>
      <c r="H591" s="73"/>
      <c r="I591" s="73"/>
      <c r="J591" s="73"/>
      <c r="K591" s="73"/>
      <c r="L591" s="4"/>
      <c r="M591" s="73"/>
      <c r="N591" s="4"/>
      <c r="O591" s="73"/>
      <c r="P591" s="4"/>
      <c r="Q591" s="10"/>
      <c r="R591" s="7"/>
      <c r="S591" s="7"/>
    </row>
    <row r="592" spans="1:19" s="13" customFormat="1" x14ac:dyDescent="0.2">
      <c r="A592" s="4"/>
      <c r="B592" s="5"/>
      <c r="C592" s="73"/>
      <c r="D592" s="4"/>
      <c r="E592" s="4"/>
      <c r="F592" s="73"/>
      <c r="G592" s="73"/>
      <c r="H592" s="73"/>
      <c r="I592" s="73"/>
      <c r="J592" s="73"/>
      <c r="K592" s="73"/>
      <c r="L592" s="4"/>
      <c r="M592" s="73"/>
      <c r="N592" s="4"/>
      <c r="O592" s="73"/>
      <c r="P592" s="4"/>
      <c r="Q592" s="10"/>
      <c r="R592" s="7"/>
      <c r="S592" s="7"/>
    </row>
    <row r="593" spans="1:19" s="13" customFormat="1" x14ac:dyDescent="0.2">
      <c r="A593" s="4"/>
      <c r="B593" s="5"/>
      <c r="C593" s="73"/>
      <c r="D593" s="4"/>
      <c r="E593" s="4"/>
      <c r="F593" s="73"/>
      <c r="G593" s="73"/>
      <c r="H593" s="73"/>
      <c r="I593" s="73"/>
      <c r="J593" s="73"/>
      <c r="K593" s="73"/>
      <c r="L593" s="4"/>
      <c r="M593" s="73"/>
      <c r="N593" s="4"/>
      <c r="O593" s="73"/>
      <c r="P593" s="4"/>
      <c r="Q593" s="10"/>
      <c r="R593" s="7"/>
      <c r="S593" s="7"/>
    </row>
    <row r="594" spans="1:19" s="13" customFormat="1" x14ac:dyDescent="0.2">
      <c r="A594" s="4"/>
      <c r="B594" s="5"/>
      <c r="C594" s="73"/>
      <c r="D594" s="4"/>
      <c r="E594" s="4"/>
      <c r="F594" s="73"/>
      <c r="G594" s="73"/>
      <c r="H594" s="73"/>
      <c r="I594" s="73"/>
      <c r="J594" s="73"/>
      <c r="K594" s="73"/>
      <c r="L594" s="4"/>
      <c r="M594" s="73"/>
      <c r="N594" s="4"/>
      <c r="O594" s="73"/>
      <c r="P594" s="4"/>
      <c r="Q594" s="10"/>
      <c r="R594" s="7"/>
      <c r="S594" s="7"/>
    </row>
    <row r="595" spans="1:19" s="13" customFormat="1" x14ac:dyDescent="0.2">
      <c r="A595" s="4"/>
      <c r="B595" s="5"/>
      <c r="C595" s="73"/>
      <c r="D595" s="4"/>
      <c r="E595" s="4"/>
      <c r="F595" s="73"/>
      <c r="G595" s="73"/>
      <c r="H595" s="73"/>
      <c r="I595" s="73"/>
      <c r="J595" s="73"/>
      <c r="K595" s="73"/>
      <c r="L595" s="4"/>
      <c r="M595" s="73"/>
      <c r="N595" s="4"/>
      <c r="O595" s="73"/>
      <c r="P595" s="4"/>
      <c r="Q595" s="10"/>
      <c r="R595" s="7"/>
      <c r="S595" s="7"/>
    </row>
    <row r="596" spans="1:19" s="13" customFormat="1" x14ac:dyDescent="0.2">
      <c r="A596" s="4"/>
      <c r="B596" s="5"/>
      <c r="C596" s="73"/>
      <c r="D596" s="4"/>
      <c r="E596" s="4"/>
      <c r="F596" s="73"/>
      <c r="G596" s="73"/>
      <c r="H596" s="73"/>
      <c r="I596" s="73"/>
      <c r="J596" s="73"/>
      <c r="K596" s="73"/>
      <c r="L596" s="4"/>
      <c r="M596" s="73"/>
      <c r="N596" s="4"/>
      <c r="O596" s="73"/>
      <c r="P596" s="4"/>
      <c r="Q596" s="10"/>
      <c r="R596" s="7"/>
      <c r="S596" s="7"/>
    </row>
    <row r="597" spans="1:19" s="13" customFormat="1" x14ac:dyDescent="0.2">
      <c r="A597" s="4"/>
      <c r="B597" s="5"/>
      <c r="C597" s="73"/>
      <c r="D597" s="4"/>
      <c r="E597" s="4"/>
      <c r="F597" s="73"/>
      <c r="G597" s="73"/>
      <c r="H597" s="73"/>
      <c r="I597" s="73"/>
      <c r="J597" s="73"/>
      <c r="K597" s="73"/>
      <c r="L597" s="4"/>
      <c r="M597" s="73"/>
      <c r="N597" s="4"/>
      <c r="O597" s="73"/>
      <c r="P597" s="4"/>
      <c r="Q597" s="10"/>
      <c r="R597" s="7"/>
      <c r="S597" s="7"/>
    </row>
    <row r="598" spans="1:19" s="13" customFormat="1" x14ac:dyDescent="0.2">
      <c r="A598" s="4"/>
      <c r="B598" s="5"/>
      <c r="C598" s="73"/>
      <c r="D598" s="4"/>
      <c r="E598" s="4"/>
      <c r="F598" s="73"/>
      <c r="G598" s="73"/>
      <c r="H598" s="73"/>
      <c r="I598" s="73"/>
      <c r="J598" s="73"/>
      <c r="K598" s="73"/>
      <c r="L598" s="4"/>
      <c r="M598" s="73"/>
      <c r="N598" s="4"/>
      <c r="O598" s="73"/>
      <c r="P598" s="4"/>
      <c r="Q598" s="10"/>
      <c r="R598" s="7"/>
      <c r="S598" s="7"/>
    </row>
    <row r="599" spans="1:19" s="13" customFormat="1" x14ac:dyDescent="0.2">
      <c r="A599" s="4"/>
      <c r="B599" s="5"/>
      <c r="C599" s="73"/>
      <c r="D599" s="4"/>
      <c r="E599" s="4"/>
      <c r="F599" s="73"/>
      <c r="G599" s="73"/>
      <c r="H599" s="73"/>
      <c r="I599" s="73"/>
      <c r="J599" s="73"/>
      <c r="K599" s="73"/>
      <c r="L599" s="4"/>
      <c r="M599" s="73"/>
      <c r="N599" s="4"/>
      <c r="O599" s="73"/>
      <c r="P599" s="4"/>
      <c r="Q599" s="10"/>
      <c r="R599" s="7"/>
      <c r="S599" s="7"/>
    </row>
    <row r="600" spans="1:19" s="13" customFormat="1" x14ac:dyDescent="0.2">
      <c r="A600" s="4"/>
      <c r="B600" s="5"/>
      <c r="C600" s="73"/>
      <c r="D600" s="4"/>
      <c r="E600" s="4"/>
      <c r="F600" s="73"/>
      <c r="G600" s="73"/>
      <c r="H600" s="73"/>
      <c r="I600" s="73"/>
      <c r="J600" s="73"/>
      <c r="K600" s="73"/>
      <c r="L600" s="4"/>
      <c r="M600" s="73"/>
      <c r="N600" s="4"/>
      <c r="O600" s="73"/>
      <c r="P600" s="4"/>
      <c r="Q600" s="10"/>
      <c r="R600" s="7"/>
      <c r="S600" s="7"/>
    </row>
    <row r="601" spans="1:19" s="13" customFormat="1" x14ac:dyDescent="0.2">
      <c r="A601" s="4"/>
      <c r="B601" s="5"/>
      <c r="C601" s="73"/>
      <c r="D601" s="4"/>
      <c r="E601" s="4"/>
      <c r="F601" s="73"/>
      <c r="G601" s="73"/>
      <c r="H601" s="73"/>
      <c r="I601" s="73"/>
      <c r="J601" s="73"/>
      <c r="K601" s="73"/>
      <c r="L601" s="4"/>
      <c r="M601" s="73"/>
      <c r="N601" s="4"/>
      <c r="O601" s="73"/>
      <c r="P601" s="4"/>
      <c r="Q601" s="10"/>
      <c r="R601" s="7"/>
      <c r="S601" s="7"/>
    </row>
    <row r="602" spans="1:19" s="13" customFormat="1" x14ac:dyDescent="0.2">
      <c r="A602" s="4"/>
      <c r="B602" s="5"/>
      <c r="C602" s="73"/>
      <c r="D602" s="4"/>
      <c r="E602" s="4"/>
      <c r="F602" s="73"/>
      <c r="G602" s="73"/>
      <c r="H602" s="73"/>
      <c r="I602" s="73"/>
      <c r="J602" s="73"/>
      <c r="K602" s="73"/>
      <c r="L602" s="4"/>
      <c r="M602" s="73"/>
      <c r="N602" s="4"/>
      <c r="O602" s="73"/>
      <c r="P602" s="4"/>
      <c r="Q602" s="10"/>
      <c r="R602" s="7"/>
      <c r="S602" s="7"/>
    </row>
    <row r="603" spans="1:19" s="13" customFormat="1" x14ac:dyDescent="0.2">
      <c r="A603" s="4"/>
      <c r="B603" s="5"/>
      <c r="C603" s="73"/>
      <c r="D603" s="4"/>
      <c r="E603" s="4"/>
      <c r="F603" s="73"/>
      <c r="G603" s="73"/>
      <c r="H603" s="73"/>
      <c r="I603" s="73"/>
      <c r="J603" s="73"/>
      <c r="K603" s="73"/>
      <c r="L603" s="4"/>
      <c r="M603" s="73"/>
      <c r="N603" s="4"/>
      <c r="O603" s="73"/>
      <c r="P603" s="4"/>
      <c r="Q603" s="10"/>
      <c r="R603" s="7"/>
      <c r="S603" s="7"/>
    </row>
    <row r="604" spans="1:19" s="13" customFormat="1" x14ac:dyDescent="0.2">
      <c r="A604" s="4"/>
      <c r="B604" s="5"/>
      <c r="C604" s="73"/>
      <c r="D604" s="4"/>
      <c r="E604" s="4"/>
      <c r="F604" s="73"/>
      <c r="G604" s="73"/>
      <c r="H604" s="73"/>
      <c r="I604" s="73"/>
      <c r="J604" s="73"/>
      <c r="K604" s="73"/>
      <c r="L604" s="4"/>
      <c r="M604" s="73"/>
      <c r="N604" s="4"/>
      <c r="O604" s="73"/>
      <c r="P604" s="4"/>
      <c r="Q604" s="10"/>
      <c r="R604" s="7"/>
      <c r="S604" s="7"/>
    </row>
    <row r="605" spans="1:19" s="13" customFormat="1" x14ac:dyDescent="0.2">
      <c r="A605" s="4"/>
      <c r="B605" s="5"/>
      <c r="C605" s="73"/>
      <c r="D605" s="4"/>
      <c r="E605" s="4"/>
      <c r="F605" s="73"/>
      <c r="G605" s="73"/>
      <c r="H605" s="73"/>
      <c r="I605" s="73"/>
      <c r="J605" s="73"/>
      <c r="K605" s="73"/>
      <c r="L605" s="4"/>
      <c r="M605" s="73"/>
      <c r="N605" s="4"/>
      <c r="O605" s="73"/>
      <c r="P605" s="4"/>
      <c r="Q605" s="10"/>
      <c r="R605" s="7"/>
      <c r="S605" s="7"/>
    </row>
    <row r="606" spans="1:19" s="13" customFormat="1" x14ac:dyDescent="0.2">
      <c r="A606" s="4"/>
      <c r="B606" s="5"/>
      <c r="C606" s="73"/>
      <c r="D606" s="4"/>
      <c r="E606" s="4"/>
      <c r="F606" s="73"/>
      <c r="G606" s="73"/>
      <c r="H606" s="73"/>
      <c r="I606" s="73"/>
      <c r="J606" s="73"/>
      <c r="K606" s="73"/>
      <c r="L606" s="4"/>
      <c r="M606" s="73"/>
      <c r="N606" s="4"/>
      <c r="O606" s="73"/>
      <c r="P606" s="4"/>
      <c r="Q606" s="10"/>
      <c r="R606" s="7"/>
      <c r="S606" s="7"/>
    </row>
    <row r="607" spans="1:19" s="13" customFormat="1" x14ac:dyDescent="0.2">
      <c r="A607" s="4"/>
      <c r="B607" s="5"/>
      <c r="C607" s="73"/>
      <c r="D607" s="4"/>
      <c r="E607" s="4"/>
      <c r="F607" s="73"/>
      <c r="G607" s="73"/>
      <c r="H607" s="73"/>
      <c r="I607" s="73"/>
      <c r="J607" s="73"/>
      <c r="K607" s="73"/>
      <c r="L607" s="4"/>
      <c r="M607" s="73"/>
      <c r="N607" s="4"/>
      <c r="O607" s="73"/>
      <c r="P607" s="4"/>
      <c r="Q607" s="10"/>
      <c r="R607" s="7"/>
      <c r="S607" s="7"/>
    </row>
    <row r="608" spans="1:19" s="13" customFormat="1" x14ac:dyDescent="0.2">
      <c r="A608" s="4"/>
      <c r="B608" s="5"/>
      <c r="C608" s="73"/>
      <c r="D608" s="4"/>
      <c r="E608" s="4"/>
      <c r="F608" s="73"/>
      <c r="G608" s="73"/>
      <c r="H608" s="73"/>
      <c r="I608" s="73"/>
      <c r="J608" s="73"/>
      <c r="K608" s="73"/>
      <c r="L608" s="4"/>
      <c r="M608" s="73"/>
      <c r="N608" s="4"/>
      <c r="O608" s="73"/>
      <c r="P608" s="4"/>
      <c r="Q608" s="10"/>
      <c r="R608" s="7"/>
      <c r="S608" s="7"/>
    </row>
    <row r="609" spans="1:19" s="13" customFormat="1" x14ac:dyDescent="0.2">
      <c r="A609" s="4"/>
      <c r="B609" s="5"/>
      <c r="C609" s="73"/>
      <c r="D609" s="4"/>
      <c r="E609" s="4"/>
      <c r="F609" s="73"/>
      <c r="G609" s="73"/>
      <c r="H609" s="73"/>
      <c r="I609" s="73"/>
      <c r="J609" s="73"/>
      <c r="K609" s="73"/>
      <c r="L609" s="4"/>
      <c r="M609" s="73"/>
      <c r="N609" s="4"/>
      <c r="O609" s="73"/>
      <c r="P609" s="4"/>
      <c r="Q609" s="10"/>
      <c r="R609" s="7"/>
      <c r="S609" s="7"/>
    </row>
    <row r="610" spans="1:19" s="13" customFormat="1" x14ac:dyDescent="0.2">
      <c r="A610" s="4"/>
      <c r="B610" s="5"/>
      <c r="C610" s="73"/>
      <c r="D610" s="4"/>
      <c r="E610" s="4"/>
      <c r="F610" s="73"/>
      <c r="G610" s="73"/>
      <c r="H610" s="73"/>
      <c r="I610" s="73"/>
      <c r="J610" s="73"/>
      <c r="K610" s="73"/>
      <c r="L610" s="4"/>
      <c r="M610" s="73"/>
      <c r="N610" s="4"/>
      <c r="O610" s="73"/>
      <c r="P610" s="4"/>
      <c r="Q610" s="10"/>
      <c r="R610" s="7"/>
      <c r="S610" s="7"/>
    </row>
    <row r="611" spans="1:19" s="13" customFormat="1" x14ac:dyDescent="0.2">
      <c r="A611" s="4"/>
      <c r="B611" s="5"/>
      <c r="C611" s="73"/>
      <c r="D611" s="4"/>
      <c r="E611" s="4"/>
      <c r="F611" s="73"/>
      <c r="G611" s="73"/>
      <c r="H611" s="73"/>
      <c r="I611" s="73"/>
      <c r="J611" s="73"/>
      <c r="K611" s="73"/>
      <c r="L611" s="4"/>
      <c r="M611" s="73"/>
      <c r="N611" s="4"/>
      <c r="O611" s="73"/>
      <c r="P611" s="4"/>
      <c r="Q611" s="10"/>
      <c r="R611" s="7"/>
      <c r="S611" s="7"/>
    </row>
    <row r="612" spans="1:19" s="13" customFormat="1" x14ac:dyDescent="0.2">
      <c r="A612" s="4"/>
      <c r="B612" s="5"/>
      <c r="C612" s="73"/>
      <c r="D612" s="4"/>
      <c r="E612" s="4"/>
      <c r="F612" s="73"/>
      <c r="G612" s="73"/>
      <c r="H612" s="73"/>
      <c r="I612" s="73"/>
      <c r="J612" s="73"/>
      <c r="K612" s="73"/>
      <c r="L612" s="4"/>
      <c r="M612" s="73"/>
      <c r="N612" s="4"/>
      <c r="O612" s="73"/>
      <c r="P612" s="4"/>
      <c r="Q612" s="10"/>
      <c r="R612" s="7"/>
      <c r="S612" s="7"/>
    </row>
    <row r="613" spans="1:19" s="13" customFormat="1" x14ac:dyDescent="0.2">
      <c r="A613" s="4"/>
      <c r="B613" s="5"/>
      <c r="C613" s="73"/>
      <c r="D613" s="4"/>
      <c r="E613" s="4"/>
      <c r="F613" s="73"/>
      <c r="G613" s="73"/>
      <c r="H613" s="73"/>
      <c r="I613" s="73"/>
      <c r="J613" s="73"/>
      <c r="K613" s="73"/>
      <c r="L613" s="4"/>
      <c r="M613" s="73"/>
      <c r="N613" s="4"/>
      <c r="O613" s="73"/>
      <c r="P613" s="4"/>
      <c r="Q613" s="10"/>
      <c r="R613" s="7"/>
      <c r="S613" s="7"/>
    </row>
    <row r="614" spans="1:19" s="13" customFormat="1" x14ac:dyDescent="0.2">
      <c r="A614" s="4"/>
      <c r="B614" s="5"/>
      <c r="C614" s="73"/>
      <c r="D614" s="4"/>
      <c r="E614" s="4"/>
      <c r="F614" s="73"/>
      <c r="G614" s="73"/>
      <c r="H614" s="73"/>
      <c r="I614" s="73"/>
      <c r="J614" s="73"/>
      <c r="K614" s="73"/>
      <c r="L614" s="4"/>
      <c r="M614" s="73"/>
      <c r="N614" s="4"/>
      <c r="O614" s="73"/>
      <c r="P614" s="4"/>
      <c r="Q614" s="10"/>
      <c r="R614" s="7"/>
      <c r="S614" s="7"/>
    </row>
    <row r="615" spans="1:19" s="13" customFormat="1" x14ac:dyDescent="0.2">
      <c r="A615" s="4"/>
      <c r="B615" s="5"/>
      <c r="C615" s="73"/>
      <c r="D615" s="4"/>
      <c r="E615" s="4"/>
      <c r="F615" s="73"/>
      <c r="G615" s="73"/>
      <c r="H615" s="73"/>
      <c r="I615" s="73"/>
      <c r="J615" s="73"/>
      <c r="K615" s="73"/>
      <c r="L615" s="4"/>
      <c r="M615" s="73"/>
      <c r="N615" s="4"/>
      <c r="O615" s="73"/>
      <c r="P615" s="4"/>
      <c r="Q615" s="10"/>
      <c r="R615" s="7"/>
      <c r="S615" s="7"/>
    </row>
    <row r="616" spans="1:19" s="13" customFormat="1" x14ac:dyDescent="0.2">
      <c r="A616" s="4"/>
      <c r="B616" s="5"/>
      <c r="C616" s="73"/>
      <c r="D616" s="4"/>
      <c r="E616" s="4"/>
      <c r="F616" s="73"/>
      <c r="G616" s="73"/>
      <c r="H616" s="73"/>
      <c r="I616" s="73"/>
      <c r="J616" s="73"/>
      <c r="K616" s="73"/>
      <c r="L616" s="4"/>
      <c r="M616" s="73"/>
      <c r="N616" s="4"/>
      <c r="O616" s="73"/>
      <c r="P616" s="4"/>
      <c r="Q616" s="10"/>
      <c r="R616" s="7"/>
      <c r="S616" s="7"/>
    </row>
    <row r="617" spans="1:19" s="13" customFormat="1" x14ac:dyDescent="0.2">
      <c r="A617" s="4"/>
      <c r="B617" s="5"/>
      <c r="C617" s="73"/>
      <c r="D617" s="4"/>
      <c r="E617" s="4"/>
      <c r="F617" s="73"/>
      <c r="G617" s="73"/>
      <c r="H617" s="73"/>
      <c r="I617" s="73"/>
      <c r="J617" s="73"/>
      <c r="K617" s="73"/>
      <c r="L617" s="4"/>
      <c r="M617" s="73"/>
      <c r="N617" s="4"/>
      <c r="O617" s="73"/>
      <c r="P617" s="4"/>
      <c r="Q617" s="10"/>
      <c r="R617" s="7"/>
      <c r="S617" s="7"/>
    </row>
    <row r="618" spans="1:19" s="13" customFormat="1" x14ac:dyDescent="0.2">
      <c r="A618" s="4"/>
      <c r="B618" s="5"/>
      <c r="C618" s="73"/>
      <c r="D618" s="4"/>
      <c r="E618" s="4"/>
      <c r="F618" s="73"/>
      <c r="G618" s="73"/>
      <c r="H618" s="73"/>
      <c r="I618" s="73"/>
      <c r="J618" s="73"/>
      <c r="K618" s="4"/>
      <c r="L618" s="4"/>
      <c r="M618" s="4"/>
      <c r="N618" s="4"/>
      <c r="O618" s="4"/>
      <c r="P618" s="4"/>
      <c r="Q618" s="10"/>
      <c r="R618" s="7"/>
      <c r="S618" s="7"/>
    </row>
    <row r="619" spans="1:19" x14ac:dyDescent="0.2">
      <c r="F619" s="73"/>
      <c r="G619" s="73"/>
      <c r="H619" s="73"/>
      <c r="I619" s="73"/>
      <c r="J619" s="73"/>
    </row>
    <row r="620" spans="1:19" x14ac:dyDescent="0.2">
      <c r="F620" s="73"/>
      <c r="G620" s="73"/>
      <c r="H620" s="73"/>
      <c r="I620" s="73"/>
      <c r="J620" s="73"/>
    </row>
    <row r="621" spans="1:19" x14ac:dyDescent="0.2">
      <c r="F621" s="73"/>
      <c r="G621" s="73"/>
      <c r="H621" s="73"/>
      <c r="I621" s="73"/>
      <c r="J621" s="73"/>
    </row>
    <row r="622" spans="1:19" x14ac:dyDescent="0.2">
      <c r="F622" s="73"/>
      <c r="G622" s="73"/>
      <c r="H622" s="73"/>
      <c r="I622" s="73"/>
      <c r="J622" s="73"/>
    </row>
    <row r="623" spans="1:19" x14ac:dyDescent="0.2">
      <c r="F623" s="73"/>
      <c r="G623" s="73"/>
      <c r="H623" s="73"/>
      <c r="I623" s="73"/>
      <c r="J623" s="73"/>
    </row>
    <row r="624" spans="1:19" x14ac:dyDescent="0.2">
      <c r="F624" s="73"/>
      <c r="G624" s="73"/>
      <c r="H624" s="73"/>
      <c r="I624" s="73"/>
      <c r="J624" s="73"/>
    </row>
    <row r="625" spans="6:10" x14ac:dyDescent="0.2">
      <c r="F625" s="73"/>
      <c r="G625" s="73"/>
      <c r="H625" s="73"/>
      <c r="I625" s="73"/>
      <c r="J625" s="73"/>
    </row>
    <row r="626" spans="6:10" x14ac:dyDescent="0.2">
      <c r="F626" s="73"/>
      <c r="G626" s="73"/>
      <c r="H626" s="73"/>
      <c r="I626" s="73"/>
      <c r="J626" s="73"/>
    </row>
    <row r="627" spans="6:10" x14ac:dyDescent="0.2">
      <c r="F627" s="73"/>
      <c r="G627" s="73"/>
      <c r="H627" s="73"/>
      <c r="I627" s="73"/>
      <c r="J627" s="73"/>
    </row>
    <row r="628" spans="6:10" x14ac:dyDescent="0.2">
      <c r="F628" s="73"/>
      <c r="G628" s="73"/>
      <c r="H628" s="73"/>
      <c r="I628" s="73"/>
      <c r="J628" s="73"/>
    </row>
    <row r="629" spans="6:10" x14ac:dyDescent="0.2">
      <c r="F629" s="73"/>
      <c r="G629" s="73"/>
      <c r="H629" s="73"/>
      <c r="I629" s="73"/>
      <c r="J629" s="73"/>
    </row>
    <row r="630" spans="6:10" x14ac:dyDescent="0.2">
      <c r="F630" s="73"/>
      <c r="G630" s="73"/>
      <c r="H630" s="73"/>
      <c r="I630" s="73"/>
      <c r="J630" s="73"/>
    </row>
    <row r="631" spans="6:10" x14ac:dyDescent="0.2">
      <c r="F631" s="73"/>
      <c r="G631" s="73"/>
      <c r="H631" s="73"/>
      <c r="I631" s="73"/>
      <c r="J631" s="73"/>
    </row>
    <row r="632" spans="6:10" x14ac:dyDescent="0.2">
      <c r="F632" s="73"/>
      <c r="G632" s="73"/>
      <c r="H632" s="73"/>
      <c r="I632" s="73"/>
      <c r="J632" s="73"/>
    </row>
    <row r="633" spans="6:10" x14ac:dyDescent="0.2">
      <c r="F633" s="73"/>
      <c r="G633" s="73"/>
      <c r="H633" s="73"/>
      <c r="I633" s="73"/>
      <c r="J633" s="73"/>
    </row>
    <row r="634" spans="6:10" x14ac:dyDescent="0.2">
      <c r="F634" s="73"/>
      <c r="G634" s="73"/>
      <c r="H634" s="73"/>
      <c r="I634" s="73"/>
      <c r="J634" s="73"/>
    </row>
    <row r="635" spans="6:10" x14ac:dyDescent="0.2">
      <c r="F635" s="73"/>
      <c r="G635" s="73"/>
      <c r="H635" s="73"/>
      <c r="I635" s="73"/>
      <c r="J635" s="73"/>
    </row>
    <row r="636" spans="6:10" x14ac:dyDescent="0.2">
      <c r="F636" s="73"/>
      <c r="G636" s="73"/>
      <c r="H636" s="73"/>
      <c r="I636" s="73"/>
      <c r="J636" s="73"/>
    </row>
    <row r="637" spans="6:10" x14ac:dyDescent="0.2">
      <c r="F637" s="73"/>
      <c r="G637" s="73"/>
      <c r="H637" s="73"/>
      <c r="I637" s="73"/>
      <c r="J637" s="73"/>
    </row>
    <row r="638" spans="6:10" x14ac:dyDescent="0.2">
      <c r="F638" s="73"/>
      <c r="G638" s="73"/>
      <c r="H638" s="73"/>
      <c r="I638" s="73"/>
      <c r="J638" s="73"/>
    </row>
    <row r="639" spans="6:10" x14ac:dyDescent="0.2">
      <c r="F639" s="73"/>
      <c r="G639" s="73"/>
      <c r="H639" s="73"/>
      <c r="I639" s="73"/>
      <c r="J639" s="73"/>
    </row>
    <row r="640" spans="6:10" x14ac:dyDescent="0.2">
      <c r="F640" s="73"/>
      <c r="G640" s="73"/>
      <c r="H640" s="73"/>
      <c r="I640" s="73"/>
      <c r="J640" s="73"/>
    </row>
    <row r="641" spans="6:10" x14ac:dyDescent="0.2">
      <c r="F641" s="73"/>
      <c r="G641" s="73"/>
      <c r="H641" s="73"/>
      <c r="I641" s="73"/>
      <c r="J641" s="73"/>
    </row>
    <row r="642" spans="6:10" x14ac:dyDescent="0.2">
      <c r="F642" s="73"/>
      <c r="G642" s="73"/>
      <c r="H642" s="73"/>
      <c r="I642" s="73"/>
      <c r="J642" s="73"/>
    </row>
    <row r="643" spans="6:10" x14ac:dyDescent="0.2">
      <c r="F643" s="73"/>
      <c r="G643" s="73"/>
      <c r="H643" s="73"/>
      <c r="I643" s="73"/>
      <c r="J643" s="73"/>
    </row>
    <row r="644" spans="6:10" x14ac:dyDescent="0.2">
      <c r="F644" s="73"/>
      <c r="G644" s="73"/>
      <c r="H644" s="73"/>
      <c r="I644" s="73"/>
      <c r="J644" s="73"/>
    </row>
    <row r="645" spans="6:10" x14ac:dyDescent="0.2">
      <c r="F645" s="73"/>
      <c r="G645" s="73"/>
      <c r="H645" s="73"/>
      <c r="I645" s="73"/>
      <c r="J645" s="73"/>
    </row>
    <row r="646" spans="6:10" x14ac:dyDescent="0.2">
      <c r="F646" s="73"/>
      <c r="G646" s="73"/>
      <c r="H646" s="73"/>
      <c r="I646" s="73"/>
      <c r="J646" s="73"/>
    </row>
    <row r="647" spans="6:10" x14ac:dyDescent="0.2">
      <c r="F647" s="73"/>
      <c r="G647" s="73"/>
      <c r="H647" s="73"/>
      <c r="I647" s="73"/>
      <c r="J647" s="73"/>
    </row>
    <row r="648" spans="6:10" x14ac:dyDescent="0.2">
      <c r="F648" s="73"/>
      <c r="G648" s="73"/>
      <c r="H648" s="73"/>
      <c r="I648" s="73"/>
      <c r="J648" s="73"/>
    </row>
    <row r="649" spans="6:10" x14ac:dyDescent="0.2">
      <c r="F649" s="73"/>
      <c r="G649" s="73"/>
      <c r="H649" s="73"/>
      <c r="I649" s="73"/>
      <c r="J649" s="73"/>
    </row>
    <row r="650" spans="6:10" x14ac:dyDescent="0.2">
      <c r="F650" s="73"/>
      <c r="G650" s="73"/>
      <c r="H650" s="73"/>
      <c r="I650" s="73"/>
      <c r="J650" s="73"/>
    </row>
    <row r="651" spans="6:10" x14ac:dyDescent="0.2">
      <c r="F651" s="73"/>
      <c r="G651" s="73"/>
      <c r="H651" s="73"/>
      <c r="I651" s="73"/>
      <c r="J651" s="73"/>
    </row>
    <row r="652" spans="6:10" x14ac:dyDescent="0.2">
      <c r="F652" s="73"/>
      <c r="G652" s="73"/>
      <c r="H652" s="73"/>
      <c r="I652" s="73"/>
      <c r="J652" s="73"/>
    </row>
    <row r="653" spans="6:10" x14ac:dyDescent="0.2">
      <c r="F653" s="73"/>
      <c r="G653" s="73"/>
      <c r="H653" s="73"/>
      <c r="I653" s="73"/>
      <c r="J653" s="73"/>
    </row>
    <row r="654" spans="6:10" x14ac:dyDescent="0.2">
      <c r="F654" s="73"/>
      <c r="G654" s="73"/>
      <c r="H654" s="73"/>
      <c r="I654" s="73"/>
      <c r="J654" s="73"/>
    </row>
    <row r="655" spans="6:10" x14ac:dyDescent="0.2">
      <c r="F655" s="73"/>
      <c r="G655" s="73"/>
      <c r="H655" s="73"/>
      <c r="I655" s="73"/>
      <c r="J655" s="73"/>
    </row>
    <row r="656" spans="6:10" x14ac:dyDescent="0.2">
      <c r="F656" s="73"/>
      <c r="G656" s="73"/>
      <c r="H656" s="73"/>
      <c r="I656" s="73"/>
      <c r="J656" s="73"/>
    </row>
    <row r="657" spans="6:10" x14ac:dyDescent="0.2">
      <c r="F657" s="73"/>
      <c r="G657" s="73"/>
      <c r="H657" s="73"/>
      <c r="I657" s="73"/>
      <c r="J657" s="73"/>
    </row>
    <row r="658" spans="6:10" x14ac:dyDescent="0.2">
      <c r="F658" s="73"/>
      <c r="G658" s="73"/>
      <c r="H658" s="73"/>
      <c r="I658" s="73"/>
      <c r="J658" s="73"/>
    </row>
    <row r="659" spans="6:10" x14ac:dyDescent="0.2">
      <c r="F659" s="73"/>
      <c r="G659" s="73"/>
      <c r="H659" s="73"/>
      <c r="I659" s="73"/>
      <c r="J659" s="73"/>
    </row>
    <row r="660" spans="6:10" x14ac:dyDescent="0.2">
      <c r="F660" s="73"/>
      <c r="G660" s="73"/>
      <c r="H660" s="73"/>
      <c r="I660" s="73"/>
      <c r="J660" s="73"/>
    </row>
    <row r="661" spans="6:10" x14ac:dyDescent="0.2">
      <c r="F661" s="73"/>
      <c r="G661" s="73"/>
      <c r="H661" s="73"/>
      <c r="I661" s="73"/>
      <c r="J661" s="73"/>
    </row>
    <row r="662" spans="6:10" x14ac:dyDescent="0.2">
      <c r="F662" s="73"/>
      <c r="G662" s="73"/>
      <c r="H662" s="73"/>
      <c r="I662" s="73"/>
      <c r="J662" s="73"/>
    </row>
    <row r="663" spans="6:10" x14ac:dyDescent="0.2">
      <c r="F663" s="73"/>
      <c r="G663" s="73"/>
      <c r="H663" s="73"/>
      <c r="I663" s="73"/>
      <c r="J663" s="73"/>
    </row>
    <row r="664" spans="6:10" x14ac:dyDescent="0.2">
      <c r="F664" s="73"/>
      <c r="G664" s="73"/>
      <c r="H664" s="73"/>
      <c r="I664" s="73"/>
      <c r="J664" s="73"/>
    </row>
    <row r="665" spans="6:10" x14ac:dyDescent="0.2">
      <c r="F665" s="73"/>
      <c r="G665" s="73"/>
      <c r="H665" s="73"/>
      <c r="I665" s="73"/>
      <c r="J665" s="73"/>
    </row>
    <row r="666" spans="6:10" x14ac:dyDescent="0.2">
      <c r="F666" s="73"/>
      <c r="G666" s="73"/>
      <c r="H666" s="73"/>
      <c r="I666" s="73"/>
      <c r="J666" s="73"/>
    </row>
    <row r="667" spans="6:10" x14ac:dyDescent="0.2">
      <c r="F667" s="73"/>
      <c r="G667" s="73"/>
      <c r="H667" s="73"/>
      <c r="I667" s="73"/>
      <c r="J667" s="73"/>
    </row>
    <row r="668" spans="6:10" x14ac:dyDescent="0.2">
      <c r="F668" s="73"/>
      <c r="G668" s="73"/>
      <c r="H668" s="73"/>
      <c r="I668" s="73"/>
      <c r="J668" s="73"/>
    </row>
    <row r="669" spans="6:10" x14ac:dyDescent="0.2">
      <c r="F669" s="73"/>
      <c r="G669" s="73"/>
      <c r="H669" s="73"/>
      <c r="I669" s="73"/>
      <c r="J669" s="73"/>
    </row>
    <row r="670" spans="6:10" x14ac:dyDescent="0.2">
      <c r="F670" s="73"/>
      <c r="G670" s="73"/>
      <c r="H670" s="73"/>
      <c r="I670" s="73"/>
      <c r="J670" s="73"/>
    </row>
    <row r="671" spans="6:10" x14ac:dyDescent="0.2">
      <c r="F671" s="73"/>
      <c r="G671" s="73"/>
      <c r="H671" s="73"/>
      <c r="I671" s="73"/>
      <c r="J671" s="73"/>
    </row>
    <row r="672" spans="6:10" x14ac:dyDescent="0.2">
      <c r="F672" s="73"/>
      <c r="G672" s="73"/>
      <c r="H672" s="73"/>
      <c r="I672" s="73"/>
      <c r="J672" s="73"/>
    </row>
    <row r="673" spans="6:10" x14ac:dyDescent="0.2">
      <c r="F673" s="73"/>
      <c r="G673" s="73"/>
      <c r="H673" s="73"/>
      <c r="I673" s="73"/>
      <c r="J673" s="73"/>
    </row>
    <row r="674" spans="6:10" x14ac:dyDescent="0.2">
      <c r="F674" s="73"/>
      <c r="G674" s="73"/>
      <c r="H674" s="73"/>
      <c r="I674" s="73"/>
      <c r="J674" s="73"/>
    </row>
    <row r="675" spans="6:10" x14ac:dyDescent="0.2">
      <c r="F675" s="73"/>
      <c r="G675" s="73"/>
      <c r="H675" s="73"/>
      <c r="I675" s="73"/>
      <c r="J675" s="73"/>
    </row>
    <row r="676" spans="6:10" x14ac:dyDescent="0.2">
      <c r="F676" s="73"/>
      <c r="G676" s="73"/>
      <c r="H676" s="73"/>
      <c r="I676" s="73"/>
      <c r="J676" s="73"/>
    </row>
    <row r="677" spans="6:10" x14ac:dyDescent="0.2">
      <c r="F677" s="73"/>
      <c r="G677" s="73"/>
      <c r="H677" s="73"/>
      <c r="I677" s="73"/>
      <c r="J677" s="73"/>
    </row>
    <row r="678" spans="6:10" x14ac:dyDescent="0.2">
      <c r="F678" s="73"/>
      <c r="G678" s="73"/>
      <c r="H678" s="73"/>
      <c r="I678" s="73"/>
      <c r="J678" s="73"/>
    </row>
    <row r="679" spans="6:10" x14ac:dyDescent="0.2">
      <c r="F679" s="73"/>
      <c r="G679" s="73"/>
      <c r="H679" s="73"/>
      <c r="I679" s="73"/>
      <c r="J679" s="73"/>
    </row>
    <row r="680" spans="6:10" x14ac:dyDescent="0.2">
      <c r="F680" s="73"/>
      <c r="G680" s="73"/>
      <c r="H680" s="73"/>
      <c r="I680" s="73"/>
      <c r="J680" s="73"/>
    </row>
    <row r="681" spans="6:10" x14ac:dyDescent="0.2">
      <c r="F681" s="73"/>
      <c r="G681" s="73"/>
      <c r="H681" s="73"/>
      <c r="I681" s="73"/>
      <c r="J681" s="73"/>
    </row>
    <row r="682" spans="6:10" x14ac:dyDescent="0.2">
      <c r="F682" s="73"/>
      <c r="G682" s="73"/>
      <c r="H682" s="73"/>
      <c r="I682" s="73"/>
      <c r="J682" s="73"/>
    </row>
    <row r="683" spans="6:10" x14ac:dyDescent="0.2">
      <c r="F683" s="73"/>
      <c r="G683" s="73"/>
      <c r="H683" s="73"/>
      <c r="I683" s="73"/>
      <c r="J683" s="73"/>
    </row>
    <row r="684" spans="6:10" x14ac:dyDescent="0.2">
      <c r="F684" s="73"/>
      <c r="G684" s="73"/>
      <c r="H684" s="73"/>
      <c r="I684" s="73"/>
      <c r="J684" s="73"/>
    </row>
    <row r="685" spans="6:10" x14ac:dyDescent="0.2">
      <c r="F685" s="73"/>
      <c r="G685" s="73"/>
      <c r="H685" s="73"/>
      <c r="I685" s="73"/>
      <c r="J685" s="73"/>
    </row>
    <row r="686" spans="6:10" x14ac:dyDescent="0.2">
      <c r="F686" s="73"/>
      <c r="G686" s="73"/>
      <c r="H686" s="73"/>
      <c r="I686" s="73"/>
      <c r="J686" s="73"/>
    </row>
    <row r="687" spans="6:10" x14ac:dyDescent="0.2">
      <c r="F687" s="73"/>
      <c r="G687" s="73"/>
      <c r="H687" s="73"/>
      <c r="I687" s="73"/>
      <c r="J687" s="73"/>
    </row>
    <row r="688" spans="6:10" x14ac:dyDescent="0.2">
      <c r="F688" s="73"/>
      <c r="G688" s="73"/>
      <c r="H688" s="73"/>
      <c r="I688" s="73"/>
      <c r="J688" s="73"/>
    </row>
    <row r="689" spans="6:10" x14ac:dyDescent="0.2">
      <c r="F689" s="73"/>
      <c r="G689" s="73"/>
      <c r="H689" s="73"/>
      <c r="I689" s="73"/>
      <c r="J689" s="73"/>
    </row>
    <row r="690" spans="6:10" x14ac:dyDescent="0.2">
      <c r="F690" s="73"/>
      <c r="G690" s="73"/>
      <c r="H690" s="73"/>
      <c r="I690" s="73"/>
      <c r="J690" s="73"/>
    </row>
    <row r="691" spans="6:10" x14ac:dyDescent="0.2">
      <c r="F691" s="73"/>
      <c r="G691" s="73"/>
      <c r="H691" s="73"/>
      <c r="I691" s="73"/>
      <c r="J691" s="73"/>
    </row>
    <row r="692" spans="6:10" x14ac:dyDescent="0.2">
      <c r="F692" s="73"/>
      <c r="G692" s="73"/>
      <c r="H692" s="73"/>
      <c r="I692" s="73"/>
      <c r="J692" s="73"/>
    </row>
    <row r="693" spans="6:10" x14ac:dyDescent="0.2">
      <c r="F693" s="73"/>
      <c r="G693" s="73"/>
      <c r="H693" s="73"/>
      <c r="I693" s="73"/>
      <c r="J693" s="73"/>
    </row>
    <row r="694" spans="6:10" x14ac:dyDescent="0.2">
      <c r="F694" s="73"/>
      <c r="G694" s="73"/>
      <c r="H694" s="73"/>
      <c r="I694" s="73"/>
      <c r="J694" s="73"/>
    </row>
    <row r="695" spans="6:10" x14ac:dyDescent="0.2">
      <c r="F695" s="73"/>
      <c r="G695" s="73"/>
      <c r="H695" s="73"/>
      <c r="I695" s="73"/>
      <c r="J695" s="73"/>
    </row>
    <row r="696" spans="6:10" x14ac:dyDescent="0.2">
      <c r="F696" s="73"/>
      <c r="G696" s="73"/>
      <c r="H696" s="73"/>
      <c r="I696" s="73"/>
      <c r="J696" s="73"/>
    </row>
    <row r="697" spans="6:10" x14ac:dyDescent="0.2">
      <c r="F697" s="73"/>
      <c r="G697" s="73"/>
      <c r="H697" s="73"/>
      <c r="I697" s="73"/>
      <c r="J697" s="73"/>
    </row>
    <row r="698" spans="6:10" x14ac:dyDescent="0.2">
      <c r="F698" s="73"/>
      <c r="G698" s="73"/>
      <c r="H698" s="73"/>
      <c r="I698" s="73"/>
      <c r="J698" s="73"/>
    </row>
    <row r="699" spans="6:10" x14ac:dyDescent="0.2">
      <c r="F699" s="73"/>
      <c r="G699" s="73"/>
      <c r="H699" s="73"/>
      <c r="I699" s="73"/>
      <c r="J699" s="73"/>
    </row>
    <row r="700" spans="6:10" x14ac:dyDescent="0.2">
      <c r="F700" s="73"/>
      <c r="G700" s="73"/>
      <c r="H700" s="73"/>
      <c r="I700" s="73"/>
      <c r="J700" s="73"/>
    </row>
    <row r="701" spans="6:10" x14ac:dyDescent="0.2">
      <c r="F701" s="73"/>
      <c r="G701" s="73"/>
      <c r="H701" s="73"/>
      <c r="I701" s="73"/>
      <c r="J701" s="73"/>
    </row>
    <row r="702" spans="6:10" x14ac:dyDescent="0.2">
      <c r="F702" s="73"/>
      <c r="G702" s="73"/>
      <c r="H702" s="73"/>
      <c r="I702" s="73"/>
      <c r="J702" s="73"/>
    </row>
    <row r="703" spans="6:10" x14ac:dyDescent="0.2">
      <c r="F703" s="73"/>
      <c r="G703" s="73"/>
      <c r="H703" s="73"/>
      <c r="I703" s="73"/>
      <c r="J703" s="73"/>
    </row>
    <row r="704" spans="6:10" x14ac:dyDescent="0.2">
      <c r="F704" s="73"/>
      <c r="G704" s="73"/>
      <c r="H704" s="73"/>
      <c r="I704" s="73"/>
      <c r="J704" s="73"/>
    </row>
    <row r="705" spans="6:10" x14ac:dyDescent="0.2">
      <c r="F705" s="73"/>
      <c r="G705" s="73"/>
      <c r="H705" s="73"/>
      <c r="I705" s="73"/>
      <c r="J705" s="73"/>
    </row>
    <row r="706" spans="6:10" x14ac:dyDescent="0.2">
      <c r="F706" s="73"/>
      <c r="G706" s="73"/>
      <c r="H706" s="73"/>
      <c r="I706" s="73"/>
      <c r="J706" s="73"/>
    </row>
    <row r="707" spans="6:10" x14ac:dyDescent="0.2">
      <c r="F707" s="73"/>
      <c r="G707" s="73"/>
      <c r="H707" s="73"/>
      <c r="I707" s="73"/>
      <c r="J707" s="73"/>
    </row>
    <row r="708" spans="6:10" x14ac:dyDescent="0.2">
      <c r="F708" s="73"/>
      <c r="G708" s="73"/>
      <c r="H708" s="73"/>
      <c r="I708" s="73"/>
      <c r="J708" s="73"/>
    </row>
    <row r="709" spans="6:10" x14ac:dyDescent="0.2">
      <c r="F709" s="73"/>
      <c r="G709" s="73"/>
      <c r="H709" s="73"/>
      <c r="I709" s="73"/>
      <c r="J709" s="73"/>
    </row>
    <row r="710" spans="6:10" x14ac:dyDescent="0.2">
      <c r="F710" s="73"/>
      <c r="G710" s="73"/>
      <c r="H710" s="73"/>
      <c r="I710" s="73"/>
      <c r="J710" s="73"/>
    </row>
    <row r="711" spans="6:10" x14ac:dyDescent="0.2">
      <c r="F711" s="73"/>
      <c r="G711" s="73"/>
      <c r="H711" s="73"/>
      <c r="I711" s="73"/>
      <c r="J711" s="73"/>
    </row>
    <row r="712" spans="6:10" x14ac:dyDescent="0.2">
      <c r="F712" s="73"/>
      <c r="G712" s="73"/>
      <c r="H712" s="73"/>
      <c r="I712" s="73"/>
      <c r="J712" s="73"/>
    </row>
    <row r="713" spans="6:10" x14ac:dyDescent="0.2">
      <c r="F713" s="73"/>
      <c r="G713" s="73"/>
      <c r="H713" s="73"/>
      <c r="I713" s="73"/>
      <c r="J713" s="73"/>
    </row>
    <row r="714" spans="6:10" x14ac:dyDescent="0.2">
      <c r="F714" s="73"/>
      <c r="G714" s="73"/>
      <c r="H714" s="73"/>
      <c r="I714" s="73"/>
      <c r="J714" s="73"/>
    </row>
    <row r="715" spans="6:10" x14ac:dyDescent="0.2">
      <c r="F715" s="73"/>
      <c r="G715" s="73"/>
      <c r="H715" s="73"/>
      <c r="I715" s="73"/>
      <c r="J715" s="73"/>
    </row>
    <row r="716" spans="6:10" x14ac:dyDescent="0.2">
      <c r="F716" s="73"/>
      <c r="G716" s="73"/>
      <c r="H716" s="73"/>
      <c r="I716" s="73"/>
      <c r="J716" s="73"/>
    </row>
    <row r="717" spans="6:10" x14ac:dyDescent="0.2">
      <c r="F717" s="73"/>
      <c r="G717" s="73"/>
      <c r="H717" s="73"/>
      <c r="I717" s="73"/>
      <c r="J717" s="73"/>
    </row>
    <row r="718" spans="6:10" x14ac:dyDescent="0.2">
      <c r="F718" s="73"/>
      <c r="G718" s="73"/>
      <c r="H718" s="73"/>
      <c r="I718" s="73"/>
      <c r="J718" s="73"/>
    </row>
    <row r="719" spans="6:10" x14ac:dyDescent="0.2">
      <c r="F719" s="73"/>
      <c r="G719" s="73"/>
      <c r="H719" s="73"/>
      <c r="I719" s="73"/>
      <c r="J719" s="73"/>
    </row>
    <row r="720" spans="6:10" x14ac:dyDescent="0.2">
      <c r="F720" s="73"/>
      <c r="G720" s="73"/>
      <c r="H720" s="73"/>
      <c r="I720" s="73"/>
      <c r="J720" s="73"/>
    </row>
    <row r="721" spans="6:10" x14ac:dyDescent="0.2">
      <c r="F721" s="73"/>
      <c r="G721" s="73"/>
      <c r="H721" s="73"/>
      <c r="I721" s="73"/>
      <c r="J721" s="73"/>
    </row>
    <row r="722" spans="6:10" x14ac:dyDescent="0.2">
      <c r="F722" s="73"/>
      <c r="G722" s="73"/>
      <c r="H722" s="73"/>
      <c r="I722" s="73"/>
      <c r="J722" s="73"/>
    </row>
    <row r="723" spans="6:10" x14ac:dyDescent="0.2">
      <c r="F723" s="73"/>
      <c r="G723" s="73"/>
      <c r="H723" s="73"/>
      <c r="I723" s="73"/>
      <c r="J723" s="73"/>
    </row>
    <row r="724" spans="6:10" x14ac:dyDescent="0.2">
      <c r="F724" s="73"/>
      <c r="G724" s="73"/>
      <c r="H724" s="73"/>
      <c r="I724" s="73"/>
      <c r="J724" s="73"/>
    </row>
    <row r="725" spans="6:10" x14ac:dyDescent="0.2">
      <c r="F725" s="73"/>
      <c r="G725" s="73"/>
      <c r="H725" s="73"/>
      <c r="I725" s="73"/>
      <c r="J725" s="73"/>
    </row>
    <row r="726" spans="6:10" x14ac:dyDescent="0.2">
      <c r="F726" s="73"/>
      <c r="G726" s="73"/>
      <c r="H726" s="73"/>
      <c r="I726" s="73"/>
      <c r="J726" s="73"/>
    </row>
    <row r="727" spans="6:10" x14ac:dyDescent="0.2">
      <c r="F727" s="73"/>
      <c r="G727" s="73"/>
      <c r="H727" s="73"/>
      <c r="I727" s="73"/>
      <c r="J727" s="73"/>
    </row>
    <row r="728" spans="6:10" x14ac:dyDescent="0.2">
      <c r="F728" s="73"/>
      <c r="G728" s="73"/>
      <c r="H728" s="73"/>
      <c r="I728" s="73"/>
      <c r="J728" s="73"/>
    </row>
    <row r="729" spans="6:10" x14ac:dyDescent="0.2">
      <c r="F729" s="73"/>
      <c r="G729" s="73"/>
      <c r="H729" s="73"/>
      <c r="I729" s="73"/>
      <c r="J729" s="73"/>
    </row>
    <row r="730" spans="6:10" x14ac:dyDescent="0.2">
      <c r="F730" s="73"/>
      <c r="G730" s="73"/>
      <c r="H730" s="73"/>
      <c r="I730" s="73"/>
      <c r="J730" s="73"/>
    </row>
    <row r="731" spans="6:10" x14ac:dyDescent="0.2">
      <c r="F731" s="73"/>
      <c r="G731" s="73"/>
      <c r="H731" s="73"/>
      <c r="I731" s="73"/>
      <c r="J731" s="73"/>
    </row>
    <row r="732" spans="6:10" x14ac:dyDescent="0.2">
      <c r="F732" s="73"/>
      <c r="G732" s="73"/>
      <c r="H732" s="73"/>
      <c r="I732" s="73"/>
      <c r="J732" s="73"/>
    </row>
    <row r="733" spans="6:10" x14ac:dyDescent="0.2">
      <c r="F733" s="73"/>
      <c r="G733" s="73"/>
      <c r="H733" s="73"/>
      <c r="I733" s="73"/>
      <c r="J733" s="73"/>
    </row>
    <row r="734" spans="6:10" x14ac:dyDescent="0.2">
      <c r="F734" s="73"/>
      <c r="G734" s="73"/>
      <c r="H734" s="73"/>
      <c r="I734" s="73"/>
      <c r="J734" s="73"/>
    </row>
    <row r="735" spans="6:10" x14ac:dyDescent="0.2">
      <c r="F735" s="73"/>
      <c r="G735" s="73"/>
      <c r="H735" s="73"/>
      <c r="I735" s="73"/>
      <c r="J735" s="73"/>
    </row>
    <row r="736" spans="6:10" x14ac:dyDescent="0.2">
      <c r="F736" s="73"/>
      <c r="G736" s="73"/>
      <c r="H736" s="73"/>
      <c r="I736" s="73"/>
      <c r="J736" s="73"/>
    </row>
    <row r="737" spans="6:10" x14ac:dyDescent="0.2">
      <c r="F737" s="73"/>
      <c r="G737" s="73"/>
      <c r="H737" s="73"/>
      <c r="I737" s="73"/>
      <c r="J737" s="73"/>
    </row>
    <row r="738" spans="6:10" x14ac:dyDescent="0.2">
      <c r="F738" s="73"/>
      <c r="G738" s="73"/>
      <c r="H738" s="73"/>
      <c r="I738" s="73"/>
      <c r="J738" s="73"/>
    </row>
    <row r="739" spans="6:10" x14ac:dyDescent="0.2">
      <c r="F739" s="73"/>
      <c r="G739" s="73"/>
      <c r="H739" s="73"/>
      <c r="I739" s="73"/>
      <c r="J739" s="73"/>
    </row>
    <row r="740" spans="6:10" x14ac:dyDescent="0.2">
      <c r="F740" s="73"/>
      <c r="G740" s="73"/>
      <c r="H740" s="73"/>
      <c r="I740" s="73"/>
      <c r="J740" s="73"/>
    </row>
    <row r="741" spans="6:10" x14ac:dyDescent="0.2">
      <c r="F741" s="73"/>
      <c r="G741" s="73"/>
      <c r="H741" s="73"/>
      <c r="I741" s="73"/>
      <c r="J741" s="73"/>
    </row>
    <row r="742" spans="6:10" x14ac:dyDescent="0.2">
      <c r="F742" s="73"/>
      <c r="G742" s="73"/>
      <c r="H742" s="73"/>
      <c r="I742" s="73"/>
      <c r="J742" s="73"/>
    </row>
    <row r="743" spans="6:10" x14ac:dyDescent="0.2">
      <c r="F743" s="73"/>
      <c r="G743" s="73"/>
      <c r="H743" s="73"/>
      <c r="I743" s="73"/>
      <c r="J743" s="73"/>
    </row>
    <row r="744" spans="6:10" x14ac:dyDescent="0.2">
      <c r="F744" s="73"/>
      <c r="G744" s="73"/>
      <c r="H744" s="73"/>
      <c r="I744" s="73"/>
      <c r="J744" s="73"/>
    </row>
    <row r="745" spans="6:10" x14ac:dyDescent="0.2">
      <c r="F745" s="73"/>
      <c r="G745" s="73"/>
      <c r="H745" s="73"/>
      <c r="I745" s="73"/>
      <c r="J745" s="73"/>
    </row>
    <row r="746" spans="6:10" x14ac:dyDescent="0.2">
      <c r="F746" s="73"/>
      <c r="G746" s="73"/>
      <c r="H746" s="73"/>
      <c r="I746" s="73"/>
      <c r="J746" s="73"/>
    </row>
    <row r="747" spans="6:10" x14ac:dyDescent="0.2">
      <c r="F747" s="73"/>
      <c r="G747" s="73"/>
      <c r="H747" s="73"/>
      <c r="I747" s="73"/>
      <c r="J747" s="73"/>
    </row>
    <row r="748" spans="6:10" x14ac:dyDescent="0.2">
      <c r="F748" s="73"/>
      <c r="G748" s="73"/>
      <c r="H748" s="73"/>
      <c r="I748" s="73"/>
      <c r="J748" s="73"/>
    </row>
    <row r="749" spans="6:10" x14ac:dyDescent="0.2">
      <c r="F749" s="73"/>
      <c r="G749" s="73"/>
      <c r="H749" s="73"/>
      <c r="I749" s="73"/>
      <c r="J749" s="73"/>
    </row>
    <row r="750" spans="6:10" x14ac:dyDescent="0.2">
      <c r="F750" s="73"/>
      <c r="G750" s="73"/>
      <c r="H750" s="73"/>
      <c r="I750" s="73"/>
      <c r="J750" s="73"/>
    </row>
    <row r="751" spans="6:10" x14ac:dyDescent="0.2">
      <c r="F751" s="73"/>
      <c r="G751" s="73"/>
      <c r="H751" s="73"/>
      <c r="I751" s="73"/>
      <c r="J751" s="73"/>
    </row>
    <row r="752" spans="6:10" x14ac:dyDescent="0.2">
      <c r="F752" s="73"/>
      <c r="G752" s="73"/>
      <c r="H752" s="73"/>
      <c r="I752" s="73"/>
      <c r="J752" s="73"/>
    </row>
    <row r="753" spans="6:10" x14ac:dyDescent="0.2">
      <c r="F753" s="73"/>
      <c r="G753" s="73"/>
      <c r="H753" s="73"/>
      <c r="I753" s="73"/>
      <c r="J753" s="73"/>
    </row>
    <row r="754" spans="6:10" x14ac:dyDescent="0.2">
      <c r="F754" s="73"/>
      <c r="G754" s="73"/>
      <c r="H754" s="73"/>
      <c r="I754" s="73"/>
      <c r="J754" s="73"/>
    </row>
    <row r="755" spans="6:10" x14ac:dyDescent="0.2">
      <c r="F755" s="73"/>
      <c r="G755" s="73"/>
      <c r="H755" s="73"/>
      <c r="I755" s="73"/>
      <c r="J755" s="73"/>
    </row>
    <row r="756" spans="6:10" x14ac:dyDescent="0.2">
      <c r="F756" s="73"/>
      <c r="G756" s="73"/>
      <c r="H756" s="73"/>
      <c r="I756" s="73"/>
      <c r="J756" s="73"/>
    </row>
    <row r="757" spans="6:10" x14ac:dyDescent="0.2">
      <c r="F757" s="73"/>
      <c r="G757" s="73"/>
      <c r="H757" s="73"/>
      <c r="I757" s="73"/>
      <c r="J757" s="73"/>
    </row>
    <row r="758" spans="6:10" x14ac:dyDescent="0.2">
      <c r="F758" s="73"/>
      <c r="G758" s="73"/>
      <c r="H758" s="73"/>
      <c r="I758" s="73"/>
      <c r="J758" s="73"/>
    </row>
    <row r="759" spans="6:10" x14ac:dyDescent="0.2">
      <c r="F759" s="73"/>
      <c r="G759" s="73"/>
      <c r="H759" s="73"/>
      <c r="I759" s="73"/>
      <c r="J759" s="73"/>
    </row>
    <row r="760" spans="6:10" x14ac:dyDescent="0.2">
      <c r="F760" s="73"/>
      <c r="G760" s="73"/>
      <c r="H760" s="73"/>
      <c r="I760" s="73"/>
      <c r="J760" s="73"/>
    </row>
    <row r="761" spans="6:10" x14ac:dyDescent="0.2">
      <c r="F761" s="73"/>
      <c r="G761" s="73"/>
      <c r="H761" s="73"/>
      <c r="I761" s="73"/>
      <c r="J761" s="73"/>
    </row>
    <row r="762" spans="6:10" x14ac:dyDescent="0.2">
      <c r="F762" s="73"/>
      <c r="G762" s="73"/>
      <c r="H762" s="73"/>
      <c r="I762" s="73"/>
      <c r="J762" s="73"/>
    </row>
    <row r="763" spans="6:10" x14ac:dyDescent="0.2">
      <c r="F763" s="73"/>
      <c r="G763" s="73"/>
      <c r="H763" s="73"/>
      <c r="I763" s="73"/>
      <c r="J763" s="73"/>
    </row>
    <row r="764" spans="6:10" x14ac:dyDescent="0.2">
      <c r="F764" s="73"/>
      <c r="G764" s="73"/>
      <c r="H764" s="73"/>
      <c r="I764" s="73"/>
      <c r="J764" s="73"/>
    </row>
    <row r="765" spans="6:10" x14ac:dyDescent="0.2">
      <c r="F765" s="73"/>
      <c r="G765" s="73"/>
      <c r="H765" s="73"/>
      <c r="I765" s="73"/>
      <c r="J765" s="73"/>
    </row>
    <row r="766" spans="6:10" x14ac:dyDescent="0.2">
      <c r="F766" s="73"/>
      <c r="G766" s="73"/>
      <c r="H766" s="73"/>
      <c r="I766" s="73"/>
      <c r="J766" s="73"/>
    </row>
    <row r="767" spans="6:10" x14ac:dyDescent="0.2">
      <c r="F767" s="73"/>
      <c r="G767" s="73"/>
      <c r="H767" s="73"/>
      <c r="I767" s="73"/>
      <c r="J767" s="73"/>
    </row>
    <row r="768" spans="6:10" x14ac:dyDescent="0.2">
      <c r="F768" s="73"/>
      <c r="G768" s="73"/>
      <c r="H768" s="73"/>
      <c r="I768" s="73"/>
      <c r="J768" s="73"/>
    </row>
    <row r="769" spans="6:10" x14ac:dyDescent="0.2">
      <c r="F769" s="73"/>
      <c r="G769" s="73"/>
      <c r="H769" s="73"/>
      <c r="I769" s="73"/>
      <c r="J769" s="73"/>
    </row>
    <row r="770" spans="6:10" x14ac:dyDescent="0.2">
      <c r="F770" s="73"/>
      <c r="G770" s="73"/>
      <c r="H770" s="73"/>
      <c r="I770" s="73"/>
      <c r="J770" s="73"/>
    </row>
    <row r="771" spans="6:10" x14ac:dyDescent="0.2">
      <c r="F771" s="73"/>
      <c r="G771" s="73"/>
      <c r="H771" s="73"/>
      <c r="I771" s="73"/>
      <c r="J771" s="73"/>
    </row>
    <row r="772" spans="6:10" x14ac:dyDescent="0.2">
      <c r="F772" s="73"/>
      <c r="G772" s="73"/>
      <c r="H772" s="73"/>
      <c r="I772" s="73"/>
      <c r="J772" s="73"/>
    </row>
    <row r="773" spans="6:10" x14ac:dyDescent="0.2">
      <c r="F773" s="73"/>
      <c r="G773" s="73"/>
      <c r="H773" s="73"/>
      <c r="I773" s="73"/>
      <c r="J773" s="73"/>
    </row>
    <row r="774" spans="6:10" x14ac:dyDescent="0.2">
      <c r="F774" s="73"/>
      <c r="G774" s="73"/>
      <c r="H774" s="73"/>
      <c r="I774" s="73"/>
      <c r="J774" s="73"/>
    </row>
    <row r="775" spans="6:10" x14ac:dyDescent="0.2">
      <c r="F775" s="73"/>
      <c r="G775" s="73"/>
      <c r="H775" s="73"/>
      <c r="I775" s="73"/>
      <c r="J775" s="73"/>
    </row>
    <row r="776" spans="6:10" x14ac:dyDescent="0.2">
      <c r="F776" s="73"/>
      <c r="G776" s="73"/>
      <c r="H776" s="73"/>
      <c r="I776" s="73"/>
      <c r="J776" s="73"/>
    </row>
    <row r="777" spans="6:10" x14ac:dyDescent="0.2">
      <c r="F777" s="73"/>
      <c r="G777" s="73"/>
      <c r="H777" s="73"/>
      <c r="I777" s="73"/>
      <c r="J777" s="73"/>
    </row>
    <row r="778" spans="6:10" x14ac:dyDescent="0.2">
      <c r="F778" s="73"/>
      <c r="G778" s="73"/>
      <c r="H778" s="73"/>
      <c r="I778" s="73"/>
      <c r="J778" s="73"/>
    </row>
    <row r="779" spans="6:10" x14ac:dyDescent="0.2">
      <c r="F779" s="73"/>
      <c r="G779" s="73"/>
      <c r="H779" s="73"/>
      <c r="I779" s="73"/>
      <c r="J779" s="73"/>
    </row>
    <row r="780" spans="6:10" x14ac:dyDescent="0.2">
      <c r="F780" s="73"/>
      <c r="G780" s="73"/>
      <c r="H780" s="73"/>
      <c r="I780" s="73"/>
      <c r="J780" s="73"/>
    </row>
    <row r="781" spans="6:10" x14ac:dyDescent="0.2">
      <c r="F781" s="73"/>
      <c r="G781" s="73"/>
      <c r="H781" s="73"/>
      <c r="I781" s="73"/>
      <c r="J781" s="73"/>
    </row>
    <row r="782" spans="6:10" x14ac:dyDescent="0.2">
      <c r="F782" s="73"/>
      <c r="G782" s="73"/>
      <c r="H782" s="73"/>
      <c r="I782" s="73"/>
      <c r="J782" s="73"/>
    </row>
    <row r="783" spans="6:10" x14ac:dyDescent="0.2">
      <c r="F783" s="73"/>
      <c r="G783" s="73"/>
      <c r="H783" s="73"/>
      <c r="I783" s="73"/>
      <c r="J783" s="73"/>
    </row>
    <row r="784" spans="6:10" x14ac:dyDescent="0.2">
      <c r="F784" s="73"/>
      <c r="G784" s="73"/>
      <c r="H784" s="73"/>
      <c r="I784" s="73"/>
      <c r="J784" s="73"/>
    </row>
    <row r="785" spans="6:10" x14ac:dyDescent="0.2">
      <c r="F785" s="73"/>
      <c r="G785" s="73"/>
      <c r="H785" s="73"/>
      <c r="I785" s="73"/>
      <c r="J785" s="73"/>
    </row>
    <row r="786" spans="6:10" x14ac:dyDescent="0.2">
      <c r="F786" s="73"/>
      <c r="G786" s="73"/>
      <c r="H786" s="73"/>
      <c r="I786" s="73"/>
      <c r="J786" s="73"/>
    </row>
    <row r="787" spans="6:10" x14ac:dyDescent="0.2">
      <c r="F787" s="73"/>
      <c r="G787" s="73"/>
      <c r="H787" s="73"/>
      <c r="I787" s="73"/>
      <c r="J787" s="73"/>
    </row>
    <row r="788" spans="6:10" x14ac:dyDescent="0.2">
      <c r="F788" s="73"/>
      <c r="G788" s="73"/>
      <c r="H788" s="73"/>
      <c r="I788" s="73"/>
      <c r="J788" s="73"/>
    </row>
    <row r="789" spans="6:10" x14ac:dyDescent="0.2">
      <c r="F789" s="73"/>
      <c r="G789" s="73"/>
      <c r="H789" s="73"/>
      <c r="I789" s="73"/>
      <c r="J789" s="73"/>
    </row>
    <row r="790" spans="6:10" x14ac:dyDescent="0.2">
      <c r="F790" s="73"/>
      <c r="G790" s="73"/>
      <c r="H790" s="73"/>
      <c r="I790" s="73"/>
      <c r="J790" s="73"/>
    </row>
    <row r="791" spans="6:10" x14ac:dyDescent="0.2">
      <c r="F791" s="73"/>
      <c r="G791" s="73"/>
      <c r="H791" s="73"/>
      <c r="I791" s="73"/>
      <c r="J791" s="73"/>
    </row>
    <row r="792" spans="6:10" x14ac:dyDescent="0.2">
      <c r="F792" s="73"/>
      <c r="G792" s="73"/>
      <c r="H792" s="73"/>
      <c r="I792" s="73"/>
      <c r="J792" s="73"/>
    </row>
    <row r="793" spans="6:10" x14ac:dyDescent="0.2">
      <c r="F793" s="73"/>
      <c r="G793" s="73"/>
      <c r="H793" s="73"/>
      <c r="I793" s="73"/>
      <c r="J793" s="73"/>
    </row>
    <row r="794" spans="6:10" x14ac:dyDescent="0.2">
      <c r="F794" s="73"/>
      <c r="G794" s="73"/>
      <c r="H794" s="73"/>
      <c r="I794" s="73"/>
      <c r="J794" s="73"/>
    </row>
    <row r="795" spans="6:10" x14ac:dyDescent="0.2">
      <c r="F795" s="73"/>
      <c r="G795" s="73"/>
      <c r="H795" s="73"/>
      <c r="I795" s="73"/>
      <c r="J795" s="73"/>
    </row>
    <row r="796" spans="6:10" x14ac:dyDescent="0.2">
      <c r="F796" s="73"/>
      <c r="G796" s="73"/>
      <c r="H796" s="73"/>
      <c r="I796" s="73"/>
      <c r="J796" s="73"/>
    </row>
    <row r="797" spans="6:10" x14ac:dyDescent="0.2">
      <c r="F797" s="73"/>
      <c r="G797" s="73"/>
      <c r="H797" s="73"/>
      <c r="I797" s="73"/>
      <c r="J797" s="73"/>
    </row>
    <row r="798" spans="6:10" x14ac:dyDescent="0.2">
      <c r="F798" s="73"/>
      <c r="G798" s="73"/>
      <c r="H798" s="73"/>
      <c r="I798" s="73"/>
      <c r="J798" s="73"/>
    </row>
    <row r="799" spans="6:10" x14ac:dyDescent="0.2">
      <c r="F799" s="73"/>
      <c r="G799" s="73"/>
      <c r="H799" s="73"/>
      <c r="I799" s="73"/>
      <c r="J799" s="73"/>
    </row>
    <row r="800" spans="6:10" x14ac:dyDescent="0.2">
      <c r="F800" s="73"/>
      <c r="G800" s="73"/>
      <c r="H800" s="73"/>
      <c r="I800" s="73"/>
      <c r="J800" s="73"/>
    </row>
    <row r="801" spans="6:10" x14ac:dyDescent="0.2">
      <c r="F801" s="73"/>
      <c r="G801" s="73"/>
      <c r="H801" s="73"/>
      <c r="I801" s="73"/>
      <c r="J801" s="73"/>
    </row>
    <row r="802" spans="6:10" x14ac:dyDescent="0.2">
      <c r="F802" s="73"/>
      <c r="G802" s="73"/>
      <c r="H802" s="73"/>
      <c r="I802" s="73"/>
      <c r="J802" s="73"/>
    </row>
    <row r="803" spans="6:10" x14ac:dyDescent="0.2">
      <c r="F803" s="73"/>
      <c r="G803" s="73"/>
      <c r="H803" s="73"/>
      <c r="I803" s="73"/>
      <c r="J803" s="73"/>
    </row>
    <row r="804" spans="6:10" x14ac:dyDescent="0.2">
      <c r="F804" s="73"/>
      <c r="G804" s="73"/>
      <c r="H804" s="73"/>
      <c r="I804" s="73"/>
      <c r="J804" s="73"/>
    </row>
    <row r="805" spans="6:10" x14ac:dyDescent="0.2">
      <c r="F805" s="73"/>
      <c r="G805" s="73"/>
      <c r="H805" s="73"/>
      <c r="I805" s="73"/>
      <c r="J805" s="73"/>
    </row>
    <row r="806" spans="6:10" x14ac:dyDescent="0.2">
      <c r="F806" s="73"/>
      <c r="G806" s="73"/>
      <c r="H806" s="73"/>
      <c r="I806" s="73"/>
      <c r="J806" s="73"/>
    </row>
    <row r="807" spans="6:10" x14ac:dyDescent="0.2">
      <c r="F807" s="73"/>
      <c r="G807" s="73"/>
      <c r="H807" s="73"/>
      <c r="I807" s="73"/>
      <c r="J807" s="73"/>
    </row>
    <row r="808" spans="6:10" x14ac:dyDescent="0.2">
      <c r="F808" s="73"/>
      <c r="G808" s="73"/>
      <c r="H808" s="73"/>
      <c r="I808" s="73"/>
      <c r="J808" s="73"/>
    </row>
    <row r="809" spans="6:10" x14ac:dyDescent="0.2">
      <c r="F809" s="73"/>
      <c r="G809" s="73"/>
      <c r="H809" s="73"/>
      <c r="I809" s="73"/>
      <c r="J809" s="73"/>
    </row>
    <row r="810" spans="6:10" x14ac:dyDescent="0.2">
      <c r="F810" s="73"/>
      <c r="G810" s="73"/>
      <c r="H810" s="73"/>
      <c r="I810" s="73"/>
      <c r="J810" s="73"/>
    </row>
    <row r="811" spans="6:10" x14ac:dyDescent="0.2">
      <c r="F811" s="73"/>
      <c r="G811" s="73"/>
      <c r="H811" s="73"/>
      <c r="I811" s="73"/>
      <c r="J811" s="73"/>
    </row>
    <row r="812" spans="6:10" x14ac:dyDescent="0.2">
      <c r="F812" s="73"/>
      <c r="G812" s="73"/>
      <c r="H812" s="73"/>
      <c r="I812" s="73"/>
      <c r="J812" s="73"/>
    </row>
    <row r="813" spans="6:10" x14ac:dyDescent="0.2">
      <c r="F813" s="73"/>
      <c r="G813" s="73"/>
      <c r="H813" s="73"/>
      <c r="I813" s="73"/>
      <c r="J813" s="73"/>
    </row>
    <row r="814" spans="6:10" x14ac:dyDescent="0.2">
      <c r="F814" s="73"/>
      <c r="G814" s="73"/>
      <c r="H814" s="73"/>
      <c r="I814" s="73"/>
      <c r="J814" s="73"/>
    </row>
    <row r="815" spans="6:10" x14ac:dyDescent="0.2">
      <c r="F815" s="73"/>
      <c r="G815" s="73"/>
      <c r="H815" s="73"/>
      <c r="I815" s="73"/>
      <c r="J815" s="73"/>
    </row>
    <row r="816" spans="6:10" x14ac:dyDescent="0.2">
      <c r="F816" s="73"/>
      <c r="G816" s="73"/>
      <c r="H816" s="73"/>
      <c r="I816" s="73"/>
      <c r="J816" s="73"/>
    </row>
    <row r="817" spans="6:10" x14ac:dyDescent="0.2">
      <c r="F817" s="73"/>
      <c r="G817" s="73"/>
      <c r="H817" s="73"/>
      <c r="I817" s="73"/>
      <c r="J817" s="73"/>
    </row>
    <row r="818" spans="6:10" x14ac:dyDescent="0.2">
      <c r="F818" s="73"/>
      <c r="G818" s="73"/>
      <c r="H818" s="73"/>
      <c r="I818" s="73"/>
      <c r="J818" s="73"/>
    </row>
    <row r="819" spans="6:10" x14ac:dyDescent="0.2">
      <c r="F819" s="73"/>
      <c r="G819" s="73"/>
      <c r="H819" s="73"/>
      <c r="I819" s="73"/>
      <c r="J819" s="73"/>
    </row>
    <row r="820" spans="6:10" x14ac:dyDescent="0.2">
      <c r="F820" s="73"/>
      <c r="G820" s="73"/>
      <c r="H820" s="73"/>
      <c r="I820" s="73"/>
      <c r="J820" s="73"/>
    </row>
    <row r="821" spans="6:10" x14ac:dyDescent="0.2">
      <c r="F821" s="73"/>
      <c r="G821" s="73"/>
      <c r="H821" s="73"/>
      <c r="I821" s="73"/>
      <c r="J821" s="73"/>
    </row>
    <row r="822" spans="6:10" x14ac:dyDescent="0.2">
      <c r="F822" s="73"/>
      <c r="G822" s="73"/>
      <c r="H822" s="73"/>
      <c r="I822" s="73"/>
      <c r="J822" s="73"/>
    </row>
    <row r="823" spans="6:10" x14ac:dyDescent="0.2">
      <c r="F823" s="73"/>
      <c r="G823" s="73"/>
      <c r="H823" s="73"/>
      <c r="I823" s="73"/>
      <c r="J823" s="73"/>
    </row>
    <row r="824" spans="6:10" x14ac:dyDescent="0.2">
      <c r="F824" s="73"/>
      <c r="G824" s="73"/>
      <c r="H824" s="73"/>
      <c r="I824" s="73"/>
      <c r="J824" s="73"/>
    </row>
    <row r="825" spans="6:10" x14ac:dyDescent="0.2">
      <c r="F825" s="73"/>
      <c r="G825" s="73"/>
      <c r="H825" s="73"/>
      <c r="I825" s="73"/>
      <c r="J825" s="73"/>
    </row>
    <row r="826" spans="6:10" x14ac:dyDescent="0.2">
      <c r="F826" s="73"/>
      <c r="G826" s="73"/>
      <c r="H826" s="73"/>
      <c r="I826" s="73"/>
      <c r="J826" s="73"/>
    </row>
    <row r="827" spans="6:10" x14ac:dyDescent="0.2">
      <c r="F827" s="73"/>
      <c r="G827" s="73"/>
      <c r="H827" s="73"/>
      <c r="I827" s="73"/>
      <c r="J827" s="73"/>
    </row>
    <row r="828" spans="6:10" x14ac:dyDescent="0.2">
      <c r="F828" s="73"/>
      <c r="G828" s="73"/>
      <c r="H828" s="73"/>
      <c r="I828" s="73"/>
      <c r="J828" s="73"/>
    </row>
    <row r="829" spans="6:10" x14ac:dyDescent="0.2">
      <c r="F829" s="73"/>
      <c r="G829" s="73"/>
      <c r="H829" s="73"/>
      <c r="I829" s="73"/>
      <c r="J829" s="73"/>
    </row>
    <row r="830" spans="6:10" x14ac:dyDescent="0.2">
      <c r="F830" s="73"/>
      <c r="G830" s="73"/>
      <c r="H830" s="73"/>
      <c r="I830" s="73"/>
      <c r="J830" s="73"/>
    </row>
    <row r="831" spans="6:10" x14ac:dyDescent="0.2">
      <c r="F831" s="73"/>
      <c r="G831" s="73"/>
      <c r="H831" s="73"/>
      <c r="I831" s="73"/>
      <c r="J831" s="73"/>
    </row>
    <row r="832" spans="6:10" x14ac:dyDescent="0.2">
      <c r="F832" s="73"/>
      <c r="G832" s="73"/>
      <c r="H832" s="73"/>
      <c r="I832" s="73"/>
      <c r="J832" s="73"/>
    </row>
    <row r="833" spans="6:10" x14ac:dyDescent="0.2">
      <c r="F833" s="73"/>
      <c r="G833" s="73"/>
      <c r="H833" s="73"/>
      <c r="I833" s="73"/>
      <c r="J833" s="73"/>
    </row>
    <row r="834" spans="6:10" x14ac:dyDescent="0.2">
      <c r="F834" s="73"/>
      <c r="G834" s="73"/>
      <c r="H834" s="73"/>
      <c r="I834" s="73"/>
      <c r="J834" s="73"/>
    </row>
    <row r="835" spans="6:10" x14ac:dyDescent="0.2">
      <c r="F835" s="73"/>
      <c r="G835" s="73"/>
      <c r="H835" s="73"/>
      <c r="I835" s="73"/>
      <c r="J835" s="73"/>
    </row>
    <row r="836" spans="6:10" x14ac:dyDescent="0.2">
      <c r="F836" s="73"/>
      <c r="G836" s="73"/>
      <c r="H836" s="73"/>
      <c r="I836" s="73"/>
      <c r="J836" s="73"/>
    </row>
    <row r="837" spans="6:10" x14ac:dyDescent="0.2">
      <c r="F837" s="73"/>
      <c r="G837" s="73"/>
      <c r="H837" s="73"/>
      <c r="I837" s="73"/>
      <c r="J837" s="73"/>
    </row>
    <row r="838" spans="6:10" x14ac:dyDescent="0.2">
      <c r="F838" s="73"/>
      <c r="G838" s="73"/>
      <c r="H838" s="73"/>
      <c r="I838" s="73"/>
      <c r="J838" s="73"/>
    </row>
    <row r="839" spans="6:10" x14ac:dyDescent="0.2">
      <c r="F839" s="73"/>
      <c r="G839" s="73"/>
      <c r="H839" s="73"/>
      <c r="I839" s="73"/>
      <c r="J839" s="73"/>
    </row>
    <row r="840" spans="6:10" x14ac:dyDescent="0.2">
      <c r="F840" s="73"/>
      <c r="G840" s="73"/>
      <c r="H840" s="73"/>
      <c r="I840" s="73"/>
      <c r="J840" s="73"/>
    </row>
    <row r="841" spans="6:10" x14ac:dyDescent="0.2">
      <c r="F841" s="73"/>
      <c r="G841" s="73"/>
      <c r="H841" s="73"/>
      <c r="I841" s="73"/>
      <c r="J841" s="73"/>
    </row>
    <row r="842" spans="6:10" x14ac:dyDescent="0.2">
      <c r="F842" s="73"/>
      <c r="G842" s="73"/>
      <c r="H842" s="73"/>
      <c r="I842" s="73"/>
      <c r="J842" s="73"/>
    </row>
    <row r="843" spans="6:10" x14ac:dyDescent="0.2">
      <c r="F843" s="73"/>
      <c r="G843" s="73"/>
      <c r="H843" s="73"/>
      <c r="I843" s="73"/>
      <c r="J843" s="73"/>
    </row>
    <row r="844" spans="6:10" x14ac:dyDescent="0.2">
      <c r="F844" s="73"/>
      <c r="G844" s="73"/>
      <c r="H844" s="73"/>
      <c r="I844" s="73"/>
      <c r="J844" s="73"/>
    </row>
    <row r="845" spans="6:10" x14ac:dyDescent="0.2">
      <c r="F845" s="73"/>
      <c r="G845" s="73"/>
      <c r="H845" s="73"/>
      <c r="I845" s="73"/>
      <c r="J845" s="73"/>
    </row>
    <row r="846" spans="6:10" x14ac:dyDescent="0.2">
      <c r="F846" s="73"/>
      <c r="G846" s="73"/>
      <c r="H846" s="73"/>
      <c r="I846" s="73"/>
      <c r="J846" s="73"/>
    </row>
    <row r="847" spans="6:10" x14ac:dyDescent="0.2">
      <c r="F847" s="73"/>
      <c r="G847" s="73"/>
      <c r="H847" s="73"/>
      <c r="I847" s="73"/>
      <c r="J847" s="73"/>
    </row>
    <row r="848" spans="6:10" x14ac:dyDescent="0.2">
      <c r="F848" s="73"/>
      <c r="G848" s="73"/>
      <c r="H848" s="73"/>
      <c r="I848" s="73"/>
      <c r="J848" s="73"/>
    </row>
    <row r="849" spans="6:10" x14ac:dyDescent="0.2">
      <c r="F849" s="73"/>
      <c r="G849" s="73"/>
      <c r="H849" s="73"/>
      <c r="I849" s="73"/>
      <c r="J849" s="73"/>
    </row>
    <row r="850" spans="6:10" x14ac:dyDescent="0.2">
      <c r="F850" s="73"/>
      <c r="G850" s="73"/>
      <c r="H850" s="73"/>
      <c r="I850" s="73"/>
      <c r="J850" s="73"/>
    </row>
    <row r="851" spans="6:10" x14ac:dyDescent="0.2">
      <c r="F851" s="73"/>
      <c r="G851" s="73"/>
      <c r="H851" s="73"/>
      <c r="I851" s="73"/>
      <c r="J851" s="73"/>
    </row>
    <row r="852" spans="6:10" x14ac:dyDescent="0.2">
      <c r="F852" s="73"/>
      <c r="G852" s="73"/>
      <c r="H852" s="73"/>
      <c r="I852" s="73"/>
      <c r="J852" s="73"/>
    </row>
    <row r="853" spans="6:10" x14ac:dyDescent="0.2">
      <c r="F853" s="73"/>
      <c r="G853" s="73"/>
      <c r="H853" s="73"/>
      <c r="I853" s="73"/>
      <c r="J853" s="73"/>
    </row>
    <row r="854" spans="6:10" x14ac:dyDescent="0.2">
      <c r="F854" s="73"/>
      <c r="G854" s="73"/>
      <c r="H854" s="73"/>
      <c r="I854" s="73"/>
      <c r="J854" s="73"/>
    </row>
    <row r="855" spans="6:10" x14ac:dyDescent="0.2">
      <c r="F855" s="73"/>
      <c r="G855" s="73"/>
      <c r="H855" s="73"/>
      <c r="I855" s="73"/>
      <c r="J855" s="73"/>
    </row>
    <row r="856" spans="6:10" x14ac:dyDescent="0.2">
      <c r="F856" s="73"/>
      <c r="G856" s="73"/>
      <c r="H856" s="73"/>
      <c r="I856" s="73"/>
      <c r="J856" s="73"/>
    </row>
    <row r="857" spans="6:10" x14ac:dyDescent="0.2">
      <c r="F857" s="73"/>
      <c r="G857" s="73"/>
      <c r="H857" s="73"/>
      <c r="I857" s="73"/>
      <c r="J857" s="73"/>
    </row>
    <row r="858" spans="6:10" x14ac:dyDescent="0.2">
      <c r="F858" s="73"/>
      <c r="G858" s="73"/>
      <c r="H858" s="73"/>
      <c r="I858" s="73"/>
      <c r="J858" s="73"/>
    </row>
    <row r="859" spans="6:10" x14ac:dyDescent="0.2">
      <c r="F859" s="73"/>
      <c r="G859" s="73"/>
      <c r="H859" s="73"/>
      <c r="I859" s="73"/>
      <c r="J859" s="73"/>
    </row>
    <row r="860" spans="6:10" x14ac:dyDescent="0.2">
      <c r="F860" s="73"/>
      <c r="G860" s="73"/>
      <c r="H860" s="73"/>
      <c r="I860" s="73"/>
      <c r="J860" s="73"/>
    </row>
    <row r="861" spans="6:10" x14ac:dyDescent="0.2">
      <c r="F861" s="73"/>
      <c r="G861" s="73"/>
      <c r="H861" s="73"/>
      <c r="I861" s="73"/>
      <c r="J861" s="73"/>
    </row>
    <row r="862" spans="6:10" x14ac:dyDescent="0.2">
      <c r="F862" s="73"/>
      <c r="G862" s="73"/>
      <c r="H862" s="73"/>
      <c r="I862" s="73"/>
      <c r="J862" s="73"/>
    </row>
    <row r="863" spans="6:10" x14ac:dyDescent="0.2">
      <c r="F863" s="73"/>
      <c r="G863" s="73"/>
      <c r="H863" s="73"/>
      <c r="I863" s="73"/>
      <c r="J863" s="73"/>
    </row>
    <row r="864" spans="6:10" x14ac:dyDescent="0.2">
      <c r="F864" s="73"/>
      <c r="G864" s="73"/>
      <c r="H864" s="73"/>
      <c r="I864" s="73"/>
      <c r="J864" s="73"/>
    </row>
    <row r="865" spans="6:10" x14ac:dyDescent="0.2">
      <c r="F865" s="73"/>
      <c r="G865" s="73"/>
      <c r="H865" s="73"/>
      <c r="I865" s="73"/>
      <c r="J865" s="73"/>
    </row>
    <row r="866" spans="6:10" x14ac:dyDescent="0.2">
      <c r="F866" s="73"/>
      <c r="G866" s="73"/>
      <c r="H866" s="73"/>
      <c r="I866" s="73"/>
      <c r="J866" s="73"/>
    </row>
    <row r="867" spans="6:10" x14ac:dyDescent="0.2">
      <c r="F867" s="73"/>
      <c r="G867" s="73"/>
      <c r="H867" s="73"/>
      <c r="I867" s="73"/>
      <c r="J867" s="73"/>
    </row>
    <row r="868" spans="6:10" x14ac:dyDescent="0.2">
      <c r="F868" s="73"/>
      <c r="G868" s="73"/>
      <c r="H868" s="73"/>
      <c r="I868" s="73"/>
      <c r="J868" s="73"/>
    </row>
    <row r="869" spans="6:10" x14ac:dyDescent="0.2">
      <c r="F869" s="73"/>
      <c r="G869" s="73"/>
      <c r="H869" s="73"/>
      <c r="I869" s="73"/>
      <c r="J869" s="73"/>
    </row>
    <row r="870" spans="6:10" x14ac:dyDescent="0.2">
      <c r="F870" s="73"/>
      <c r="G870" s="73"/>
      <c r="H870" s="73"/>
      <c r="I870" s="73"/>
      <c r="J870" s="73"/>
    </row>
    <row r="871" spans="6:10" x14ac:dyDescent="0.2">
      <c r="F871" s="73"/>
      <c r="G871" s="73"/>
      <c r="H871" s="73"/>
      <c r="I871" s="73"/>
      <c r="J871" s="73"/>
    </row>
    <row r="872" spans="6:10" x14ac:dyDescent="0.2">
      <c r="F872" s="73"/>
      <c r="G872" s="73"/>
      <c r="H872" s="73"/>
      <c r="I872" s="73"/>
      <c r="J872" s="73"/>
    </row>
    <row r="873" spans="6:10" x14ac:dyDescent="0.2">
      <c r="F873" s="73"/>
      <c r="G873" s="73"/>
      <c r="H873" s="73"/>
      <c r="I873" s="73"/>
      <c r="J873" s="73"/>
    </row>
    <row r="874" spans="6:10" x14ac:dyDescent="0.2">
      <c r="F874" s="73"/>
      <c r="G874" s="73"/>
      <c r="H874" s="73"/>
      <c r="I874" s="73"/>
      <c r="J874" s="73"/>
    </row>
    <row r="875" spans="6:10" x14ac:dyDescent="0.2">
      <c r="F875" s="73"/>
      <c r="G875" s="73"/>
      <c r="H875" s="73"/>
      <c r="I875" s="73"/>
      <c r="J875" s="73"/>
    </row>
    <row r="876" spans="6:10" x14ac:dyDescent="0.2">
      <c r="F876" s="73"/>
      <c r="G876" s="73"/>
      <c r="H876" s="73"/>
      <c r="I876" s="73"/>
      <c r="J876" s="73"/>
    </row>
    <row r="877" spans="6:10" x14ac:dyDescent="0.2">
      <c r="F877" s="73"/>
      <c r="G877" s="73"/>
      <c r="H877" s="73"/>
      <c r="I877" s="73"/>
      <c r="J877" s="73"/>
    </row>
    <row r="878" spans="6:10" x14ac:dyDescent="0.2">
      <c r="F878" s="73"/>
      <c r="G878" s="73"/>
      <c r="H878" s="73"/>
      <c r="I878" s="73"/>
      <c r="J878" s="73"/>
    </row>
    <row r="879" spans="6:10" x14ac:dyDescent="0.2">
      <c r="F879" s="73"/>
      <c r="G879" s="73"/>
      <c r="H879" s="73"/>
      <c r="I879" s="73"/>
      <c r="J879" s="73"/>
    </row>
    <row r="880" spans="6:10" x14ac:dyDescent="0.2">
      <c r="F880" s="73"/>
      <c r="G880" s="73"/>
      <c r="H880" s="73"/>
      <c r="I880" s="73"/>
      <c r="J880" s="73"/>
    </row>
    <row r="881" spans="6:10" x14ac:dyDescent="0.2">
      <c r="F881" s="73"/>
      <c r="G881" s="73"/>
      <c r="H881" s="73"/>
      <c r="I881" s="73"/>
      <c r="J881" s="73"/>
    </row>
    <row r="882" spans="6:10" x14ac:dyDescent="0.2">
      <c r="F882" s="73"/>
      <c r="G882" s="73"/>
      <c r="H882" s="73"/>
      <c r="I882" s="73"/>
      <c r="J882" s="73"/>
    </row>
    <row r="883" spans="6:10" x14ac:dyDescent="0.2">
      <c r="F883" s="73"/>
      <c r="G883" s="73"/>
      <c r="H883" s="73"/>
      <c r="I883" s="73"/>
      <c r="J883" s="73"/>
    </row>
    <row r="884" spans="6:10" x14ac:dyDescent="0.2">
      <c r="F884" s="73"/>
      <c r="G884" s="73"/>
      <c r="H884" s="73"/>
      <c r="I884" s="73"/>
      <c r="J884" s="73"/>
    </row>
    <row r="885" spans="6:10" x14ac:dyDescent="0.2">
      <c r="F885" s="73"/>
      <c r="G885" s="73"/>
      <c r="H885" s="73"/>
      <c r="I885" s="73"/>
      <c r="J885" s="73"/>
    </row>
    <row r="886" spans="6:10" x14ac:dyDescent="0.2">
      <c r="F886" s="73"/>
      <c r="G886" s="73"/>
      <c r="H886" s="73"/>
      <c r="I886" s="73"/>
      <c r="J886" s="73"/>
    </row>
    <row r="887" spans="6:10" x14ac:dyDescent="0.2">
      <c r="F887" s="73"/>
      <c r="G887" s="73"/>
      <c r="H887" s="73"/>
      <c r="I887" s="73"/>
      <c r="J887" s="73"/>
    </row>
    <row r="888" spans="6:10" x14ac:dyDescent="0.2">
      <c r="F888" s="73"/>
      <c r="G888" s="73"/>
      <c r="H888" s="73"/>
      <c r="I888" s="73"/>
      <c r="J888" s="73"/>
    </row>
    <row r="889" spans="6:10" x14ac:dyDescent="0.2">
      <c r="F889" s="73"/>
      <c r="G889" s="73"/>
      <c r="H889" s="73"/>
      <c r="I889" s="73"/>
      <c r="J889" s="73"/>
    </row>
    <row r="890" spans="6:10" x14ac:dyDescent="0.2">
      <c r="F890" s="73"/>
      <c r="G890" s="73"/>
      <c r="H890" s="73"/>
      <c r="I890" s="73"/>
      <c r="J890" s="73"/>
    </row>
    <row r="891" spans="6:10" x14ac:dyDescent="0.2">
      <c r="F891" s="73"/>
      <c r="G891" s="73"/>
      <c r="H891" s="73"/>
      <c r="I891" s="73"/>
      <c r="J891" s="73"/>
    </row>
    <row r="892" spans="6:10" x14ac:dyDescent="0.2">
      <c r="F892" s="73"/>
      <c r="G892" s="73"/>
      <c r="H892" s="73"/>
      <c r="I892" s="73"/>
      <c r="J892" s="73"/>
    </row>
    <row r="893" spans="6:10" x14ac:dyDescent="0.2">
      <c r="F893" s="73"/>
      <c r="G893" s="73"/>
      <c r="H893" s="73"/>
      <c r="I893" s="73"/>
      <c r="J893" s="73"/>
    </row>
    <row r="894" spans="6:10" x14ac:dyDescent="0.2">
      <c r="F894" s="73"/>
      <c r="G894" s="73"/>
      <c r="H894" s="73"/>
      <c r="I894" s="73"/>
      <c r="J894" s="73"/>
    </row>
    <row r="895" spans="6:10" x14ac:dyDescent="0.2">
      <c r="F895" s="73"/>
      <c r="G895" s="73"/>
      <c r="H895" s="73"/>
      <c r="I895" s="73"/>
      <c r="J895" s="73"/>
    </row>
    <row r="896" spans="6:10" x14ac:dyDescent="0.2">
      <c r="F896" s="73"/>
      <c r="G896" s="73"/>
      <c r="H896" s="73"/>
      <c r="I896" s="73"/>
      <c r="J896" s="73"/>
    </row>
    <row r="897" spans="6:10" x14ac:dyDescent="0.2">
      <c r="F897" s="73"/>
      <c r="G897" s="73"/>
      <c r="H897" s="73"/>
      <c r="I897" s="73"/>
      <c r="J897" s="73"/>
    </row>
    <row r="898" spans="6:10" x14ac:dyDescent="0.2">
      <c r="F898" s="73"/>
      <c r="G898" s="73"/>
      <c r="H898" s="73"/>
      <c r="I898" s="73"/>
      <c r="J898" s="73"/>
    </row>
    <row r="899" spans="6:10" x14ac:dyDescent="0.2">
      <c r="F899" s="73"/>
      <c r="G899" s="73"/>
      <c r="H899" s="73"/>
      <c r="I899" s="73"/>
      <c r="J899" s="73"/>
    </row>
    <row r="900" spans="6:10" x14ac:dyDescent="0.2">
      <c r="F900" s="73"/>
      <c r="G900" s="73"/>
      <c r="H900" s="73"/>
      <c r="I900" s="73"/>
      <c r="J900" s="73"/>
    </row>
    <row r="901" spans="6:10" x14ac:dyDescent="0.2">
      <c r="F901" s="73"/>
      <c r="G901" s="73"/>
      <c r="H901" s="73"/>
      <c r="I901" s="73"/>
      <c r="J901" s="73"/>
    </row>
    <row r="902" spans="6:10" x14ac:dyDescent="0.2">
      <c r="F902" s="73"/>
      <c r="G902" s="73"/>
      <c r="H902" s="73"/>
      <c r="I902" s="73"/>
      <c r="J902" s="73"/>
    </row>
    <row r="903" spans="6:10" x14ac:dyDescent="0.2">
      <c r="F903" s="73"/>
      <c r="G903" s="73"/>
      <c r="H903" s="73"/>
      <c r="I903" s="73"/>
      <c r="J903" s="73"/>
    </row>
    <row r="904" spans="6:10" x14ac:dyDescent="0.2">
      <c r="F904" s="73"/>
      <c r="G904" s="73"/>
      <c r="H904" s="73"/>
      <c r="I904" s="73"/>
      <c r="J904" s="73"/>
    </row>
    <row r="905" spans="6:10" x14ac:dyDescent="0.2">
      <c r="F905" s="73"/>
      <c r="G905" s="73"/>
      <c r="H905" s="73"/>
      <c r="I905" s="73"/>
      <c r="J905" s="73"/>
    </row>
    <row r="906" spans="6:10" x14ac:dyDescent="0.2">
      <c r="F906" s="73"/>
      <c r="G906" s="73"/>
      <c r="H906" s="73"/>
      <c r="I906" s="73"/>
      <c r="J906" s="73"/>
    </row>
    <row r="907" spans="6:10" x14ac:dyDescent="0.2">
      <c r="F907" s="73"/>
      <c r="G907" s="73"/>
      <c r="H907" s="73"/>
      <c r="I907" s="73"/>
      <c r="J907" s="73"/>
    </row>
    <row r="908" spans="6:10" x14ac:dyDescent="0.2">
      <c r="F908" s="73"/>
      <c r="G908" s="73"/>
      <c r="H908" s="73"/>
      <c r="I908" s="73"/>
      <c r="J908" s="73"/>
    </row>
    <row r="909" spans="6:10" x14ac:dyDescent="0.2">
      <c r="F909" s="73"/>
      <c r="G909" s="73"/>
      <c r="H909" s="73"/>
      <c r="I909" s="73"/>
      <c r="J909" s="73"/>
    </row>
    <row r="910" spans="6:10" x14ac:dyDescent="0.2">
      <c r="F910" s="73"/>
      <c r="G910" s="73"/>
      <c r="H910" s="73"/>
      <c r="I910" s="73"/>
      <c r="J910" s="73"/>
    </row>
    <row r="911" spans="6:10" x14ac:dyDescent="0.2">
      <c r="F911" s="73"/>
      <c r="G911" s="73"/>
      <c r="H911" s="73"/>
      <c r="I911" s="73"/>
      <c r="J911" s="73"/>
    </row>
    <row r="912" spans="6:10" x14ac:dyDescent="0.2">
      <c r="F912" s="73"/>
      <c r="G912" s="73"/>
      <c r="H912" s="73"/>
      <c r="I912" s="73"/>
      <c r="J912" s="73"/>
    </row>
    <row r="913" spans="6:10" x14ac:dyDescent="0.2">
      <c r="F913" s="73"/>
      <c r="G913" s="73"/>
      <c r="H913" s="73"/>
      <c r="I913" s="73"/>
      <c r="J913" s="73"/>
    </row>
    <row r="914" spans="6:10" x14ac:dyDescent="0.2">
      <c r="F914" s="73"/>
      <c r="G914" s="73"/>
      <c r="H914" s="73"/>
      <c r="I914" s="73"/>
      <c r="J914" s="73"/>
    </row>
    <row r="915" spans="6:10" x14ac:dyDescent="0.2">
      <c r="F915" s="73"/>
      <c r="G915" s="73"/>
      <c r="H915" s="73"/>
      <c r="I915" s="73"/>
      <c r="J915" s="73"/>
    </row>
    <row r="916" spans="6:10" x14ac:dyDescent="0.2">
      <c r="F916" s="73"/>
      <c r="G916" s="73"/>
      <c r="H916" s="73"/>
      <c r="I916" s="73"/>
      <c r="J916" s="73"/>
    </row>
    <row r="917" spans="6:10" x14ac:dyDescent="0.2">
      <c r="F917" s="73"/>
      <c r="G917" s="73"/>
      <c r="H917" s="73"/>
      <c r="I917" s="73"/>
      <c r="J917" s="73"/>
    </row>
    <row r="918" spans="6:10" x14ac:dyDescent="0.2">
      <c r="F918" s="73"/>
      <c r="G918" s="73"/>
      <c r="H918" s="73"/>
      <c r="I918" s="73"/>
      <c r="J918" s="73"/>
    </row>
    <row r="919" spans="6:10" x14ac:dyDescent="0.2">
      <c r="F919" s="73"/>
      <c r="G919" s="73"/>
      <c r="H919" s="73"/>
      <c r="I919" s="73"/>
      <c r="J919" s="73"/>
    </row>
    <row r="920" spans="6:10" x14ac:dyDescent="0.2">
      <c r="F920" s="73"/>
      <c r="G920" s="73"/>
      <c r="H920" s="73"/>
      <c r="I920" s="73"/>
      <c r="J920" s="73"/>
    </row>
    <row r="921" spans="6:10" x14ac:dyDescent="0.2">
      <c r="F921" s="73"/>
      <c r="G921" s="73"/>
      <c r="H921" s="73"/>
      <c r="I921" s="73"/>
      <c r="J921" s="73"/>
    </row>
    <row r="922" spans="6:10" x14ac:dyDescent="0.2">
      <c r="F922" s="73"/>
      <c r="G922" s="73"/>
      <c r="H922" s="73"/>
      <c r="I922" s="73"/>
      <c r="J922" s="73"/>
    </row>
    <row r="923" spans="6:10" x14ac:dyDescent="0.2">
      <c r="F923" s="73"/>
      <c r="G923" s="73"/>
      <c r="H923" s="73"/>
      <c r="I923" s="73"/>
      <c r="J923" s="73"/>
    </row>
    <row r="924" spans="6:10" x14ac:dyDescent="0.2">
      <c r="F924" s="73"/>
      <c r="G924" s="73"/>
      <c r="H924" s="73"/>
      <c r="I924" s="73"/>
      <c r="J924" s="73"/>
    </row>
    <row r="925" spans="6:10" x14ac:dyDescent="0.2">
      <c r="F925" s="73"/>
      <c r="G925" s="73"/>
      <c r="H925" s="73"/>
      <c r="I925" s="73"/>
      <c r="J925" s="73"/>
    </row>
    <row r="926" spans="6:10" x14ac:dyDescent="0.2">
      <c r="F926" s="73"/>
      <c r="G926" s="73"/>
      <c r="H926" s="73"/>
      <c r="I926" s="73"/>
      <c r="J926" s="73"/>
    </row>
    <row r="927" spans="6:10" x14ac:dyDescent="0.2">
      <c r="F927" s="73"/>
      <c r="G927" s="73"/>
      <c r="H927" s="73"/>
      <c r="I927" s="73"/>
      <c r="J927" s="73"/>
    </row>
    <row r="928" spans="6:10" x14ac:dyDescent="0.2">
      <c r="F928" s="73"/>
      <c r="G928" s="73"/>
      <c r="H928" s="73"/>
      <c r="I928" s="73"/>
      <c r="J928" s="73"/>
    </row>
    <row r="929" spans="6:10" x14ac:dyDescent="0.2">
      <c r="F929" s="73"/>
      <c r="G929" s="73"/>
      <c r="H929" s="73"/>
      <c r="I929" s="73"/>
      <c r="J929" s="73"/>
    </row>
    <row r="930" spans="6:10" x14ac:dyDescent="0.2">
      <c r="F930" s="73"/>
      <c r="G930" s="73"/>
      <c r="H930" s="73"/>
      <c r="I930" s="73"/>
      <c r="J930" s="73"/>
    </row>
    <row r="931" spans="6:10" x14ac:dyDescent="0.2">
      <c r="F931" s="73"/>
      <c r="G931" s="73"/>
      <c r="H931" s="73"/>
      <c r="I931" s="73"/>
      <c r="J931" s="73"/>
    </row>
    <row r="932" spans="6:10" x14ac:dyDescent="0.2">
      <c r="F932" s="73"/>
      <c r="G932" s="73"/>
      <c r="H932" s="73"/>
      <c r="I932" s="73"/>
      <c r="J932" s="73"/>
    </row>
    <row r="933" spans="6:10" x14ac:dyDescent="0.2">
      <c r="F933" s="73"/>
      <c r="G933" s="73"/>
      <c r="H933" s="73"/>
      <c r="I933" s="73"/>
      <c r="J933" s="73"/>
    </row>
    <row r="934" spans="6:10" x14ac:dyDescent="0.2">
      <c r="F934" s="73"/>
      <c r="G934" s="73"/>
      <c r="H934" s="73"/>
      <c r="I934" s="73"/>
      <c r="J934" s="73"/>
    </row>
    <row r="935" spans="6:10" x14ac:dyDescent="0.2">
      <c r="F935" s="73"/>
      <c r="G935" s="73"/>
      <c r="H935" s="73"/>
      <c r="I935" s="73"/>
      <c r="J935" s="73"/>
    </row>
    <row r="936" spans="6:10" x14ac:dyDescent="0.2">
      <c r="F936" s="73"/>
      <c r="G936" s="73"/>
      <c r="H936" s="73"/>
      <c r="I936" s="73"/>
      <c r="J936" s="73"/>
    </row>
    <row r="937" spans="6:10" x14ac:dyDescent="0.2">
      <c r="F937" s="73"/>
      <c r="G937" s="73"/>
      <c r="H937" s="73"/>
      <c r="I937" s="73"/>
      <c r="J937" s="73"/>
    </row>
    <row r="938" spans="6:10" x14ac:dyDescent="0.2">
      <c r="F938" s="73"/>
      <c r="G938" s="73"/>
      <c r="H938" s="73"/>
      <c r="I938" s="73"/>
      <c r="J938" s="73"/>
    </row>
    <row r="939" spans="6:10" x14ac:dyDescent="0.2">
      <c r="F939" s="73"/>
      <c r="G939" s="73"/>
      <c r="H939" s="73"/>
      <c r="I939" s="73"/>
      <c r="J939" s="73"/>
    </row>
    <row r="940" spans="6:10" x14ac:dyDescent="0.2">
      <c r="F940" s="73"/>
      <c r="G940" s="73"/>
      <c r="H940" s="73"/>
      <c r="I940" s="73"/>
      <c r="J940" s="73"/>
    </row>
    <row r="941" spans="6:10" x14ac:dyDescent="0.2">
      <c r="F941" s="73"/>
      <c r="G941" s="73"/>
      <c r="H941" s="73"/>
      <c r="I941" s="73"/>
      <c r="J941" s="73"/>
    </row>
    <row r="942" spans="6:10" x14ac:dyDescent="0.2">
      <c r="F942" s="73"/>
      <c r="G942" s="73"/>
      <c r="H942" s="73"/>
      <c r="I942" s="73"/>
      <c r="J942" s="73"/>
    </row>
    <row r="943" spans="6:10" x14ac:dyDescent="0.2">
      <c r="F943" s="73"/>
      <c r="G943" s="73"/>
      <c r="H943" s="73"/>
      <c r="I943" s="73"/>
      <c r="J943" s="73"/>
    </row>
    <row r="944" spans="6:10" x14ac:dyDescent="0.2">
      <c r="F944" s="73"/>
      <c r="G944" s="73"/>
      <c r="H944" s="73"/>
      <c r="I944" s="73"/>
      <c r="J944" s="73"/>
    </row>
    <row r="945" spans="6:10" x14ac:dyDescent="0.2">
      <c r="F945" s="73"/>
      <c r="G945" s="73"/>
      <c r="H945" s="73"/>
      <c r="I945" s="73"/>
      <c r="J945" s="73"/>
    </row>
    <row r="946" spans="6:10" x14ac:dyDescent="0.2">
      <c r="F946" s="73"/>
      <c r="G946" s="73"/>
      <c r="H946" s="73"/>
      <c r="I946" s="73"/>
      <c r="J946" s="73"/>
    </row>
    <row r="947" spans="6:10" x14ac:dyDescent="0.2">
      <c r="F947" s="73"/>
      <c r="G947" s="73"/>
      <c r="H947" s="73"/>
      <c r="I947" s="73"/>
      <c r="J947" s="73"/>
    </row>
    <row r="948" spans="6:10" x14ac:dyDescent="0.2">
      <c r="F948" s="73"/>
      <c r="G948" s="73"/>
      <c r="H948" s="73"/>
      <c r="I948" s="73"/>
      <c r="J948" s="73"/>
    </row>
    <row r="949" spans="6:10" x14ac:dyDescent="0.2">
      <c r="F949" s="73"/>
      <c r="G949" s="73"/>
      <c r="H949" s="73"/>
      <c r="I949" s="73"/>
      <c r="J949" s="73"/>
    </row>
    <row r="950" spans="6:10" x14ac:dyDescent="0.2">
      <c r="F950" s="73"/>
      <c r="G950" s="73"/>
      <c r="H950" s="73"/>
      <c r="I950" s="73"/>
      <c r="J950" s="73"/>
    </row>
    <row r="951" spans="6:10" x14ac:dyDescent="0.2">
      <c r="F951" s="73"/>
      <c r="G951" s="73"/>
      <c r="H951" s="73"/>
      <c r="I951" s="73"/>
      <c r="J951" s="73"/>
    </row>
    <row r="952" spans="6:10" x14ac:dyDescent="0.2">
      <c r="F952" s="73"/>
      <c r="G952" s="73"/>
      <c r="H952" s="73"/>
      <c r="I952" s="73"/>
      <c r="J952" s="73"/>
    </row>
    <row r="953" spans="6:10" x14ac:dyDescent="0.2">
      <c r="F953" s="73"/>
      <c r="G953" s="73"/>
      <c r="H953" s="73"/>
      <c r="I953" s="73"/>
      <c r="J953" s="73"/>
    </row>
    <row r="954" spans="6:10" x14ac:dyDescent="0.2">
      <c r="F954" s="73"/>
      <c r="G954" s="73"/>
      <c r="H954" s="73"/>
      <c r="I954" s="73"/>
      <c r="J954" s="73"/>
    </row>
    <row r="955" spans="6:10" x14ac:dyDescent="0.2">
      <c r="F955" s="73"/>
      <c r="G955" s="73"/>
      <c r="H955" s="73"/>
      <c r="I955" s="73"/>
      <c r="J955" s="73"/>
    </row>
    <row r="956" spans="6:10" x14ac:dyDescent="0.2">
      <c r="F956" s="73"/>
      <c r="G956" s="73"/>
      <c r="H956" s="73"/>
      <c r="I956" s="73"/>
      <c r="J956" s="73"/>
    </row>
    <row r="957" spans="6:10" x14ac:dyDescent="0.2">
      <c r="F957" s="73"/>
      <c r="G957" s="73"/>
      <c r="H957" s="73"/>
      <c r="I957" s="73"/>
      <c r="J957" s="73"/>
    </row>
    <row r="958" spans="6:10" x14ac:dyDescent="0.2">
      <c r="F958" s="73"/>
      <c r="G958" s="73"/>
      <c r="H958" s="73"/>
      <c r="I958" s="73"/>
      <c r="J958" s="73"/>
    </row>
    <row r="959" spans="6:10" x14ac:dyDescent="0.2">
      <c r="F959" s="73"/>
      <c r="G959" s="73"/>
      <c r="H959" s="73"/>
      <c r="I959" s="73"/>
      <c r="J959" s="73"/>
    </row>
    <row r="960" spans="6:10" x14ac:dyDescent="0.2">
      <c r="F960" s="73"/>
      <c r="G960" s="73"/>
      <c r="H960" s="73"/>
      <c r="I960" s="73"/>
      <c r="J960" s="73"/>
    </row>
    <row r="961" spans="6:10" x14ac:dyDescent="0.2">
      <c r="F961" s="73"/>
      <c r="G961" s="73"/>
      <c r="H961" s="73"/>
      <c r="I961" s="73"/>
      <c r="J961" s="73"/>
    </row>
    <row r="962" spans="6:10" x14ac:dyDescent="0.2">
      <c r="F962" s="73"/>
      <c r="G962" s="73"/>
      <c r="H962" s="73"/>
      <c r="I962" s="73"/>
      <c r="J962" s="73"/>
    </row>
    <row r="963" spans="6:10" x14ac:dyDescent="0.2">
      <c r="F963" s="73"/>
      <c r="G963" s="73"/>
      <c r="H963" s="73"/>
      <c r="I963" s="73"/>
      <c r="J963" s="73"/>
    </row>
    <row r="964" spans="6:10" x14ac:dyDescent="0.2">
      <c r="F964" s="73"/>
      <c r="G964" s="73"/>
      <c r="H964" s="73"/>
      <c r="I964" s="73"/>
      <c r="J964" s="73"/>
    </row>
    <row r="965" spans="6:10" x14ac:dyDescent="0.2">
      <c r="F965" s="73"/>
      <c r="G965" s="73"/>
      <c r="H965" s="73"/>
      <c r="I965" s="73"/>
      <c r="J965" s="73"/>
    </row>
    <row r="966" spans="6:10" x14ac:dyDescent="0.2">
      <c r="F966" s="73"/>
      <c r="G966" s="73"/>
      <c r="H966" s="73"/>
      <c r="I966" s="73"/>
      <c r="J966" s="73"/>
    </row>
    <row r="967" spans="6:10" x14ac:dyDescent="0.2">
      <c r="F967" s="73"/>
      <c r="G967" s="73"/>
      <c r="H967" s="73"/>
      <c r="I967" s="73"/>
      <c r="J967" s="73"/>
    </row>
    <row r="968" spans="6:10" x14ac:dyDescent="0.2">
      <c r="F968" s="73"/>
      <c r="G968" s="73"/>
      <c r="H968" s="73"/>
      <c r="I968" s="73"/>
      <c r="J968" s="73"/>
    </row>
    <row r="969" spans="6:10" x14ac:dyDescent="0.2">
      <c r="F969" s="73"/>
      <c r="G969" s="73"/>
      <c r="H969" s="73"/>
      <c r="I969" s="73"/>
      <c r="J969" s="73"/>
    </row>
    <row r="970" spans="6:10" x14ac:dyDescent="0.2">
      <c r="F970" s="73"/>
      <c r="G970" s="73"/>
      <c r="H970" s="73"/>
      <c r="I970" s="73"/>
      <c r="J970" s="73"/>
    </row>
    <row r="971" spans="6:10" x14ac:dyDescent="0.2">
      <c r="F971" s="73"/>
      <c r="G971" s="73"/>
      <c r="H971" s="73"/>
      <c r="I971" s="73"/>
      <c r="J971" s="73"/>
    </row>
    <row r="972" spans="6:10" x14ac:dyDescent="0.2">
      <c r="F972" s="73"/>
      <c r="G972" s="73"/>
      <c r="H972" s="73"/>
      <c r="I972" s="73"/>
      <c r="J972" s="73"/>
    </row>
    <row r="973" spans="6:10" x14ac:dyDescent="0.2">
      <c r="F973" s="73"/>
      <c r="G973" s="73"/>
      <c r="H973" s="73"/>
      <c r="I973" s="73"/>
      <c r="J973" s="73"/>
    </row>
    <row r="974" spans="6:10" x14ac:dyDescent="0.2">
      <c r="F974" s="73"/>
      <c r="G974" s="73"/>
      <c r="H974" s="73"/>
      <c r="I974" s="73"/>
      <c r="J974" s="73"/>
    </row>
    <row r="975" spans="6:10" x14ac:dyDescent="0.2">
      <c r="F975" s="73"/>
      <c r="G975" s="73"/>
      <c r="H975" s="73"/>
      <c r="I975" s="73"/>
      <c r="J975" s="73"/>
    </row>
    <row r="976" spans="6:10" x14ac:dyDescent="0.2">
      <c r="F976" s="73"/>
      <c r="G976" s="73"/>
      <c r="H976" s="73"/>
      <c r="I976" s="73"/>
      <c r="J976" s="73"/>
    </row>
    <row r="977" spans="6:10" x14ac:dyDescent="0.2">
      <c r="F977" s="73"/>
      <c r="G977" s="73"/>
      <c r="H977" s="73"/>
      <c r="I977" s="73"/>
      <c r="J977" s="73"/>
    </row>
    <row r="978" spans="6:10" x14ac:dyDescent="0.2">
      <c r="F978" s="73"/>
      <c r="G978" s="73"/>
      <c r="H978" s="73"/>
      <c r="I978" s="73"/>
      <c r="J978" s="73"/>
    </row>
    <row r="979" spans="6:10" x14ac:dyDescent="0.2">
      <c r="F979" s="73"/>
      <c r="G979" s="73"/>
      <c r="H979" s="73"/>
      <c r="I979" s="73"/>
      <c r="J979" s="73"/>
    </row>
    <row r="980" spans="6:10" x14ac:dyDescent="0.2">
      <c r="F980" s="73"/>
      <c r="G980" s="73"/>
      <c r="H980" s="73"/>
      <c r="I980" s="73"/>
      <c r="J980" s="73"/>
    </row>
    <row r="981" spans="6:10" x14ac:dyDescent="0.2">
      <c r="F981" s="73"/>
      <c r="G981" s="73"/>
      <c r="H981" s="73"/>
      <c r="I981" s="73"/>
      <c r="J981" s="73"/>
    </row>
    <row r="982" spans="6:10" x14ac:dyDescent="0.2">
      <c r="F982" s="73"/>
      <c r="G982" s="73"/>
      <c r="H982" s="73"/>
      <c r="I982" s="73"/>
      <c r="J982" s="73"/>
    </row>
    <row r="983" spans="6:10" x14ac:dyDescent="0.2">
      <c r="F983" s="73"/>
      <c r="G983" s="73"/>
      <c r="H983" s="73"/>
      <c r="I983" s="73"/>
      <c r="J983" s="73"/>
    </row>
    <row r="984" spans="6:10" x14ac:dyDescent="0.2">
      <c r="F984" s="73"/>
      <c r="G984" s="73"/>
      <c r="H984" s="73"/>
      <c r="I984" s="73"/>
      <c r="J984" s="73"/>
    </row>
    <row r="985" spans="6:10" x14ac:dyDescent="0.2">
      <c r="F985" s="73"/>
      <c r="G985" s="73"/>
      <c r="H985" s="73"/>
      <c r="I985" s="73"/>
      <c r="J985" s="73"/>
    </row>
    <row r="986" spans="6:10" x14ac:dyDescent="0.2">
      <c r="F986" s="73"/>
      <c r="G986" s="73"/>
      <c r="H986" s="73"/>
      <c r="I986" s="73"/>
      <c r="J986" s="73"/>
    </row>
    <row r="987" spans="6:10" x14ac:dyDescent="0.2">
      <c r="F987" s="73"/>
      <c r="G987" s="73"/>
      <c r="H987" s="73"/>
      <c r="I987" s="73"/>
      <c r="J987" s="73"/>
    </row>
    <row r="988" spans="6:10" x14ac:dyDescent="0.2">
      <c r="F988" s="73"/>
      <c r="G988" s="73"/>
      <c r="H988" s="73"/>
      <c r="I988" s="73"/>
      <c r="J988" s="73"/>
    </row>
    <row r="989" spans="6:10" x14ac:dyDescent="0.2">
      <c r="F989" s="73"/>
      <c r="G989" s="73"/>
      <c r="H989" s="73"/>
      <c r="I989" s="73"/>
      <c r="J989" s="73"/>
    </row>
    <row r="990" spans="6:10" x14ac:dyDescent="0.2">
      <c r="F990" s="73"/>
      <c r="G990" s="73"/>
      <c r="H990" s="73"/>
      <c r="I990" s="73"/>
      <c r="J990" s="73"/>
    </row>
    <row r="991" spans="6:10" x14ac:dyDescent="0.2">
      <c r="F991" s="73"/>
      <c r="G991" s="73"/>
      <c r="H991" s="73"/>
      <c r="I991" s="73"/>
      <c r="J991" s="73"/>
    </row>
    <row r="992" spans="6:10" x14ac:dyDescent="0.2">
      <c r="F992" s="73"/>
      <c r="G992" s="73"/>
      <c r="H992" s="73"/>
      <c r="I992" s="73"/>
      <c r="J992" s="73"/>
    </row>
    <row r="993" spans="6:10" x14ac:dyDescent="0.2">
      <c r="F993" s="73"/>
      <c r="G993" s="73"/>
      <c r="H993" s="73"/>
      <c r="I993" s="73"/>
      <c r="J993" s="73"/>
    </row>
    <row r="994" spans="6:10" x14ac:dyDescent="0.2">
      <c r="F994" s="73"/>
      <c r="G994" s="73"/>
      <c r="H994" s="73"/>
      <c r="I994" s="73"/>
      <c r="J994" s="73"/>
    </row>
    <row r="995" spans="6:10" x14ac:dyDescent="0.2">
      <c r="F995" s="73"/>
      <c r="G995" s="73"/>
      <c r="H995" s="73"/>
      <c r="I995" s="73"/>
      <c r="J995" s="73"/>
    </row>
    <row r="996" spans="6:10" x14ac:dyDescent="0.2">
      <c r="F996" s="73"/>
      <c r="G996" s="73"/>
      <c r="H996" s="73"/>
      <c r="I996" s="73"/>
      <c r="J996" s="73"/>
    </row>
    <row r="997" spans="6:10" x14ac:dyDescent="0.2">
      <c r="F997" s="73"/>
      <c r="G997" s="73"/>
      <c r="H997" s="73"/>
      <c r="I997" s="73"/>
      <c r="J997" s="73"/>
    </row>
    <row r="998" spans="6:10" x14ac:dyDescent="0.2">
      <c r="F998" s="73"/>
      <c r="G998" s="73"/>
      <c r="H998" s="73"/>
      <c r="I998" s="73"/>
      <c r="J998" s="73"/>
    </row>
    <row r="999" spans="6:10" x14ac:dyDescent="0.2">
      <c r="F999" s="73"/>
      <c r="G999" s="73"/>
      <c r="H999" s="73"/>
      <c r="I999" s="73"/>
      <c r="J999" s="73"/>
    </row>
    <row r="1000" spans="6:10" x14ac:dyDescent="0.2">
      <c r="F1000" s="73"/>
      <c r="G1000" s="73"/>
      <c r="H1000" s="73"/>
      <c r="I1000" s="73"/>
      <c r="J1000" s="73"/>
    </row>
    <row r="1001" spans="6:10" x14ac:dyDescent="0.2">
      <c r="F1001" s="73"/>
      <c r="G1001" s="73"/>
      <c r="H1001" s="73"/>
      <c r="I1001" s="73"/>
      <c r="J1001" s="73"/>
    </row>
    <row r="1002" spans="6:10" x14ac:dyDescent="0.2">
      <c r="F1002" s="73"/>
      <c r="G1002" s="73"/>
      <c r="H1002" s="73"/>
      <c r="I1002" s="73"/>
      <c r="J1002" s="73"/>
    </row>
    <row r="1003" spans="6:10" x14ac:dyDescent="0.2">
      <c r="F1003" s="73"/>
      <c r="G1003" s="73"/>
      <c r="H1003" s="73"/>
      <c r="I1003" s="73"/>
      <c r="J1003" s="73"/>
    </row>
    <row r="1004" spans="6:10" x14ac:dyDescent="0.2">
      <c r="F1004" s="73"/>
      <c r="G1004" s="73"/>
      <c r="H1004" s="73"/>
      <c r="I1004" s="73"/>
      <c r="J1004" s="73"/>
    </row>
    <row r="1005" spans="6:10" x14ac:dyDescent="0.2">
      <c r="F1005" s="73"/>
      <c r="G1005" s="73"/>
      <c r="H1005" s="73"/>
      <c r="I1005" s="73"/>
      <c r="J1005" s="73"/>
    </row>
    <row r="1006" spans="6:10" x14ac:dyDescent="0.2">
      <c r="F1006" s="73"/>
      <c r="G1006" s="73"/>
      <c r="H1006" s="73"/>
      <c r="I1006" s="73"/>
      <c r="J1006" s="73"/>
    </row>
    <row r="1007" spans="6:10" x14ac:dyDescent="0.2">
      <c r="F1007" s="73"/>
      <c r="G1007" s="73"/>
      <c r="H1007" s="73"/>
      <c r="I1007" s="73"/>
      <c r="J1007" s="73"/>
    </row>
    <row r="1008" spans="6:10" x14ac:dyDescent="0.2">
      <c r="F1008" s="73"/>
      <c r="G1008" s="73"/>
      <c r="H1008" s="73"/>
      <c r="I1008" s="73"/>
      <c r="J1008" s="73"/>
    </row>
    <row r="1009" spans="6:10" x14ac:dyDescent="0.2">
      <c r="F1009" s="73"/>
      <c r="G1009" s="73"/>
      <c r="H1009" s="73"/>
      <c r="I1009" s="73"/>
      <c r="J1009" s="73"/>
    </row>
    <row r="1010" spans="6:10" x14ac:dyDescent="0.2">
      <c r="F1010" s="73"/>
      <c r="G1010" s="73"/>
      <c r="H1010" s="73"/>
      <c r="I1010" s="73"/>
      <c r="J1010" s="73"/>
    </row>
    <row r="1011" spans="6:10" x14ac:dyDescent="0.2">
      <c r="F1011" s="73"/>
      <c r="G1011" s="73"/>
      <c r="H1011" s="73"/>
      <c r="I1011" s="73"/>
      <c r="J1011" s="73"/>
    </row>
    <row r="1012" spans="6:10" x14ac:dyDescent="0.2">
      <c r="F1012" s="73"/>
      <c r="G1012" s="73"/>
      <c r="H1012" s="73"/>
      <c r="I1012" s="73"/>
      <c r="J1012" s="73"/>
    </row>
    <row r="1013" spans="6:10" x14ac:dyDescent="0.2">
      <c r="F1013" s="73"/>
      <c r="G1013" s="73"/>
      <c r="H1013" s="73"/>
      <c r="I1013" s="73"/>
      <c r="J1013" s="73"/>
    </row>
    <row r="1014" spans="6:10" x14ac:dyDescent="0.2">
      <c r="F1014" s="73"/>
      <c r="G1014" s="73"/>
      <c r="H1014" s="73"/>
      <c r="I1014" s="73"/>
      <c r="J1014" s="73"/>
    </row>
    <row r="1015" spans="6:10" x14ac:dyDescent="0.2">
      <c r="F1015" s="73"/>
      <c r="G1015" s="73"/>
      <c r="H1015" s="73"/>
      <c r="I1015" s="73"/>
      <c r="J1015" s="73"/>
    </row>
    <row r="1016" spans="6:10" x14ac:dyDescent="0.2">
      <c r="F1016" s="73"/>
      <c r="G1016" s="73"/>
      <c r="H1016" s="73"/>
      <c r="I1016" s="73"/>
      <c r="J1016" s="73"/>
    </row>
    <row r="1017" spans="6:10" x14ac:dyDescent="0.2">
      <c r="F1017" s="73"/>
      <c r="G1017" s="73"/>
      <c r="H1017" s="73"/>
      <c r="I1017" s="73"/>
      <c r="J1017" s="73"/>
    </row>
    <row r="1018" spans="6:10" x14ac:dyDescent="0.2">
      <c r="F1018" s="73"/>
      <c r="G1018" s="73"/>
      <c r="H1018" s="73"/>
      <c r="I1018" s="73"/>
      <c r="J1018" s="73"/>
    </row>
    <row r="1019" spans="6:10" x14ac:dyDescent="0.2">
      <c r="F1019" s="73"/>
      <c r="G1019" s="73"/>
      <c r="H1019" s="73"/>
      <c r="I1019" s="73"/>
      <c r="J1019" s="73"/>
    </row>
    <row r="1020" spans="6:10" x14ac:dyDescent="0.2">
      <c r="F1020" s="73"/>
      <c r="G1020" s="73"/>
      <c r="H1020" s="73"/>
      <c r="I1020" s="73"/>
      <c r="J1020" s="73"/>
    </row>
    <row r="1021" spans="6:10" x14ac:dyDescent="0.2">
      <c r="F1021" s="73"/>
      <c r="G1021" s="73"/>
      <c r="H1021" s="73"/>
      <c r="I1021" s="73"/>
      <c r="J1021" s="73"/>
    </row>
    <row r="1022" spans="6:10" x14ac:dyDescent="0.2">
      <c r="F1022" s="73"/>
      <c r="G1022" s="73"/>
      <c r="H1022" s="73"/>
      <c r="I1022" s="73"/>
      <c r="J1022" s="73"/>
    </row>
    <row r="1023" spans="6:10" x14ac:dyDescent="0.2">
      <c r="F1023" s="73"/>
      <c r="G1023" s="73"/>
      <c r="H1023" s="73"/>
      <c r="I1023" s="73"/>
      <c r="J1023" s="73"/>
    </row>
    <row r="1024" spans="6:10" x14ac:dyDescent="0.2">
      <c r="F1024" s="73"/>
      <c r="G1024" s="73"/>
      <c r="H1024" s="73"/>
      <c r="I1024" s="73"/>
      <c r="J1024" s="73"/>
    </row>
    <row r="1025" spans="6:10" x14ac:dyDescent="0.2">
      <c r="F1025" s="73"/>
      <c r="G1025" s="73"/>
      <c r="H1025" s="73"/>
      <c r="I1025" s="73"/>
      <c r="J1025" s="73"/>
    </row>
    <row r="1026" spans="6:10" x14ac:dyDescent="0.2">
      <c r="F1026" s="73"/>
      <c r="G1026" s="73"/>
      <c r="H1026" s="73"/>
      <c r="I1026" s="73"/>
      <c r="J1026" s="73"/>
    </row>
    <row r="1027" spans="6:10" x14ac:dyDescent="0.2">
      <c r="F1027" s="73"/>
      <c r="G1027" s="73"/>
      <c r="H1027" s="73"/>
      <c r="I1027" s="73"/>
      <c r="J1027" s="73"/>
    </row>
    <row r="1028" spans="6:10" x14ac:dyDescent="0.2">
      <c r="F1028" s="73"/>
      <c r="G1028" s="73"/>
      <c r="H1028" s="73"/>
      <c r="I1028" s="73"/>
      <c r="J1028" s="73"/>
    </row>
    <row r="1029" spans="6:10" x14ac:dyDescent="0.2">
      <c r="F1029" s="73"/>
      <c r="G1029" s="73"/>
      <c r="H1029" s="73"/>
      <c r="I1029" s="73"/>
      <c r="J1029" s="73"/>
    </row>
    <row r="1030" spans="6:10" x14ac:dyDescent="0.2">
      <c r="F1030" s="73"/>
      <c r="G1030" s="73"/>
      <c r="H1030" s="73"/>
      <c r="I1030" s="73"/>
      <c r="J1030" s="73"/>
    </row>
    <row r="1031" spans="6:10" x14ac:dyDescent="0.2">
      <c r="F1031" s="73"/>
      <c r="G1031" s="73"/>
      <c r="H1031" s="73"/>
      <c r="I1031" s="73"/>
      <c r="J1031" s="73"/>
    </row>
    <row r="1032" spans="6:10" x14ac:dyDescent="0.2">
      <c r="F1032" s="73"/>
      <c r="G1032" s="73"/>
      <c r="H1032" s="73"/>
      <c r="I1032" s="73"/>
      <c r="J1032" s="73"/>
    </row>
    <row r="1033" spans="6:10" x14ac:dyDescent="0.2">
      <c r="F1033" s="73"/>
      <c r="G1033" s="73"/>
      <c r="H1033" s="73"/>
      <c r="I1033" s="73"/>
      <c r="J1033" s="73"/>
    </row>
    <row r="1034" spans="6:10" x14ac:dyDescent="0.2">
      <c r="F1034" s="73"/>
      <c r="G1034" s="73"/>
      <c r="H1034" s="73"/>
      <c r="I1034" s="73"/>
      <c r="J1034" s="73"/>
    </row>
    <row r="1035" spans="6:10" x14ac:dyDescent="0.2">
      <c r="F1035" s="73"/>
      <c r="G1035" s="73"/>
      <c r="H1035" s="73"/>
      <c r="I1035" s="73"/>
      <c r="J1035" s="73"/>
    </row>
    <row r="1036" spans="6:10" x14ac:dyDescent="0.2">
      <c r="F1036" s="73"/>
      <c r="G1036" s="73"/>
      <c r="H1036" s="73"/>
      <c r="I1036" s="73"/>
      <c r="J1036" s="73"/>
    </row>
    <row r="1037" spans="6:10" x14ac:dyDescent="0.2">
      <c r="F1037" s="73"/>
      <c r="G1037" s="73"/>
      <c r="H1037" s="73"/>
      <c r="I1037" s="73"/>
      <c r="J1037" s="73"/>
    </row>
    <row r="1038" spans="6:10" x14ac:dyDescent="0.2">
      <c r="F1038" s="73"/>
      <c r="G1038" s="73"/>
      <c r="H1038" s="73"/>
      <c r="I1038" s="73"/>
      <c r="J1038" s="73"/>
    </row>
    <row r="1039" spans="6:10" x14ac:dyDescent="0.2">
      <c r="F1039" s="73"/>
      <c r="G1039" s="73"/>
      <c r="H1039" s="73"/>
      <c r="I1039" s="73"/>
      <c r="J1039" s="73"/>
    </row>
    <row r="1040" spans="6:10" x14ac:dyDescent="0.2">
      <c r="F1040" s="73"/>
      <c r="G1040" s="73"/>
      <c r="H1040" s="73"/>
      <c r="I1040" s="73"/>
      <c r="J1040" s="73"/>
    </row>
    <row r="1041" spans="6:10" x14ac:dyDescent="0.2">
      <c r="F1041" s="73"/>
      <c r="G1041" s="73"/>
      <c r="H1041" s="73"/>
      <c r="I1041" s="73"/>
      <c r="J1041" s="73"/>
    </row>
    <row r="1042" spans="6:10" x14ac:dyDescent="0.2">
      <c r="F1042" s="73"/>
      <c r="G1042" s="73"/>
      <c r="H1042" s="73"/>
      <c r="I1042" s="73"/>
      <c r="J1042" s="73"/>
    </row>
    <row r="1043" spans="6:10" x14ac:dyDescent="0.2">
      <c r="F1043" s="73"/>
      <c r="G1043" s="73"/>
      <c r="H1043" s="73"/>
      <c r="I1043" s="73"/>
      <c r="J1043" s="73"/>
    </row>
    <row r="1044" spans="6:10" x14ac:dyDescent="0.2">
      <c r="F1044" s="73"/>
      <c r="G1044" s="73"/>
      <c r="H1044" s="73"/>
      <c r="I1044" s="73"/>
      <c r="J1044" s="73"/>
    </row>
    <row r="1045" spans="6:10" x14ac:dyDescent="0.2">
      <c r="F1045" s="73"/>
      <c r="G1045" s="73"/>
      <c r="H1045" s="73"/>
      <c r="I1045" s="73"/>
      <c r="J1045" s="73"/>
    </row>
    <row r="1046" spans="6:10" x14ac:dyDescent="0.2">
      <c r="F1046" s="73"/>
      <c r="G1046" s="73"/>
      <c r="H1046" s="73"/>
      <c r="I1046" s="73"/>
      <c r="J1046" s="73"/>
    </row>
    <row r="1047" spans="6:10" x14ac:dyDescent="0.2">
      <c r="F1047" s="73"/>
      <c r="G1047" s="73"/>
      <c r="H1047" s="73"/>
      <c r="I1047" s="73"/>
      <c r="J1047" s="73"/>
    </row>
    <row r="1048" spans="6:10" x14ac:dyDescent="0.2">
      <c r="F1048" s="73"/>
      <c r="G1048" s="73"/>
      <c r="H1048" s="73"/>
      <c r="I1048" s="73"/>
      <c r="J1048" s="73"/>
    </row>
    <row r="1049" spans="6:10" x14ac:dyDescent="0.2">
      <c r="F1049" s="73"/>
      <c r="G1049" s="73"/>
      <c r="H1049" s="73"/>
      <c r="I1049" s="73"/>
      <c r="J1049" s="73"/>
    </row>
    <row r="1050" spans="6:10" x14ac:dyDescent="0.2">
      <c r="F1050" s="73"/>
      <c r="G1050" s="73"/>
      <c r="H1050" s="73"/>
      <c r="I1050" s="73"/>
      <c r="J1050" s="73"/>
    </row>
    <row r="1051" spans="6:10" x14ac:dyDescent="0.2">
      <c r="F1051" s="73"/>
      <c r="G1051" s="73"/>
      <c r="H1051" s="73"/>
      <c r="I1051" s="73"/>
      <c r="J1051" s="73"/>
    </row>
    <row r="1052" spans="6:10" x14ac:dyDescent="0.2">
      <c r="F1052" s="73"/>
      <c r="G1052" s="73"/>
      <c r="H1052" s="73"/>
      <c r="I1052" s="73"/>
      <c r="J1052" s="73"/>
    </row>
    <row r="1053" spans="6:10" x14ac:dyDescent="0.2">
      <c r="F1053" s="73"/>
      <c r="G1053" s="73"/>
      <c r="H1053" s="73"/>
      <c r="I1053" s="73"/>
      <c r="J1053" s="73"/>
    </row>
    <row r="1054" spans="6:10" x14ac:dyDescent="0.2">
      <c r="F1054" s="73"/>
      <c r="G1054" s="73"/>
      <c r="H1054" s="73"/>
      <c r="I1054" s="73"/>
      <c r="J1054" s="73"/>
    </row>
    <row r="1055" spans="6:10" x14ac:dyDescent="0.2">
      <c r="F1055" s="73"/>
      <c r="G1055" s="73"/>
      <c r="H1055" s="73"/>
      <c r="I1055" s="73"/>
      <c r="J1055" s="73"/>
    </row>
    <row r="1056" spans="6:10" x14ac:dyDescent="0.2">
      <c r="F1056" s="73"/>
      <c r="G1056" s="73"/>
      <c r="H1056" s="73"/>
      <c r="I1056" s="73"/>
      <c r="J1056" s="73"/>
    </row>
    <row r="1057" spans="6:10" x14ac:dyDescent="0.2">
      <c r="F1057" s="73"/>
      <c r="G1057" s="73"/>
      <c r="H1057" s="73"/>
      <c r="I1057" s="73"/>
      <c r="J1057" s="73"/>
    </row>
    <row r="1058" spans="6:10" x14ac:dyDescent="0.2">
      <c r="F1058" s="73"/>
      <c r="G1058" s="73"/>
      <c r="H1058" s="73"/>
      <c r="I1058" s="73"/>
      <c r="J1058" s="73"/>
    </row>
    <row r="1059" spans="6:10" x14ac:dyDescent="0.2">
      <c r="F1059" s="73"/>
      <c r="G1059" s="73"/>
      <c r="H1059" s="73"/>
      <c r="I1059" s="73"/>
      <c r="J1059" s="73"/>
    </row>
    <row r="1060" spans="6:10" x14ac:dyDescent="0.2">
      <c r="F1060" s="73"/>
      <c r="G1060" s="73"/>
      <c r="H1060" s="73"/>
      <c r="I1060" s="73"/>
      <c r="J1060" s="73"/>
    </row>
    <row r="1061" spans="6:10" x14ac:dyDescent="0.2">
      <c r="F1061" s="73"/>
      <c r="G1061" s="73"/>
      <c r="H1061" s="73"/>
      <c r="I1061" s="73"/>
      <c r="J1061" s="73"/>
    </row>
    <row r="1062" spans="6:10" x14ac:dyDescent="0.2">
      <c r="F1062" s="73"/>
      <c r="G1062" s="73"/>
      <c r="H1062" s="73"/>
      <c r="I1062" s="73"/>
      <c r="J1062" s="73"/>
    </row>
    <row r="1063" spans="6:10" x14ac:dyDescent="0.2">
      <c r="F1063" s="73"/>
      <c r="G1063" s="73"/>
      <c r="H1063" s="73"/>
      <c r="I1063" s="73"/>
      <c r="J1063" s="73"/>
    </row>
    <row r="1064" spans="6:10" x14ac:dyDescent="0.2">
      <c r="F1064" s="73"/>
      <c r="G1064" s="73"/>
      <c r="H1064" s="73"/>
      <c r="I1064" s="73"/>
      <c r="J1064" s="73"/>
    </row>
    <row r="1065" spans="6:10" x14ac:dyDescent="0.2">
      <c r="F1065" s="73"/>
      <c r="G1065" s="73"/>
      <c r="H1065" s="73"/>
      <c r="I1065" s="73"/>
      <c r="J1065" s="73"/>
    </row>
    <row r="1066" spans="6:10" x14ac:dyDescent="0.2">
      <c r="F1066" s="73"/>
      <c r="G1066" s="73"/>
      <c r="H1066" s="73"/>
      <c r="I1066" s="73"/>
      <c r="J1066" s="73"/>
    </row>
    <row r="1067" spans="6:10" x14ac:dyDescent="0.2">
      <c r="F1067" s="73"/>
      <c r="G1067" s="73"/>
      <c r="H1067" s="73"/>
      <c r="I1067" s="73"/>
      <c r="J1067" s="73"/>
    </row>
    <row r="1068" spans="6:10" x14ac:dyDescent="0.2">
      <c r="F1068" s="73"/>
      <c r="G1068" s="73"/>
      <c r="H1068" s="73"/>
      <c r="I1068" s="73"/>
      <c r="J1068" s="73"/>
    </row>
    <row r="1069" spans="6:10" x14ac:dyDescent="0.2">
      <c r="F1069" s="73"/>
      <c r="G1069" s="73"/>
      <c r="H1069" s="73"/>
      <c r="I1069" s="73"/>
      <c r="J1069" s="73"/>
    </row>
    <row r="1070" spans="6:10" x14ac:dyDescent="0.2">
      <c r="F1070" s="73"/>
      <c r="G1070" s="73"/>
      <c r="H1070" s="73"/>
      <c r="I1070" s="73"/>
      <c r="J1070" s="73"/>
    </row>
    <row r="1071" spans="6:10" x14ac:dyDescent="0.2">
      <c r="F1071" s="73"/>
      <c r="G1071" s="73"/>
      <c r="H1071" s="73"/>
      <c r="I1071" s="73"/>
      <c r="J1071" s="73"/>
    </row>
    <row r="1072" spans="6:10" x14ac:dyDescent="0.2">
      <c r="F1072" s="73"/>
      <c r="G1072" s="73"/>
      <c r="H1072" s="73"/>
      <c r="I1072" s="73"/>
      <c r="J1072" s="73"/>
    </row>
    <row r="1073" spans="6:10" x14ac:dyDescent="0.2">
      <c r="F1073" s="73"/>
      <c r="G1073" s="73"/>
      <c r="H1073" s="73"/>
      <c r="I1073" s="73"/>
      <c r="J1073" s="73"/>
    </row>
    <row r="1074" spans="6:10" x14ac:dyDescent="0.2">
      <c r="F1074" s="73"/>
      <c r="G1074" s="73"/>
      <c r="H1074" s="73"/>
      <c r="I1074" s="73"/>
      <c r="J1074" s="73"/>
    </row>
    <row r="1075" spans="6:10" x14ac:dyDescent="0.2">
      <c r="F1075" s="73"/>
      <c r="G1075" s="73"/>
      <c r="H1075" s="73"/>
      <c r="I1075" s="73"/>
      <c r="J1075" s="73"/>
    </row>
    <row r="1076" spans="6:10" x14ac:dyDescent="0.2">
      <c r="F1076" s="73"/>
      <c r="G1076" s="73"/>
      <c r="H1076" s="73"/>
      <c r="I1076" s="73"/>
      <c r="J1076" s="73"/>
    </row>
    <row r="1077" spans="6:10" x14ac:dyDescent="0.2">
      <c r="F1077" s="73"/>
      <c r="G1077" s="73"/>
      <c r="H1077" s="73"/>
      <c r="I1077" s="73"/>
      <c r="J1077" s="73"/>
    </row>
    <row r="1078" spans="6:10" x14ac:dyDescent="0.2">
      <c r="F1078" s="73"/>
      <c r="G1078" s="73"/>
      <c r="H1078" s="73"/>
      <c r="I1078" s="73"/>
      <c r="J1078" s="73"/>
    </row>
    <row r="1079" spans="6:10" x14ac:dyDescent="0.2">
      <c r="F1079" s="73"/>
      <c r="G1079" s="73"/>
      <c r="H1079" s="73"/>
      <c r="I1079" s="73"/>
      <c r="J1079" s="73"/>
    </row>
    <row r="1080" spans="6:10" x14ac:dyDescent="0.2">
      <c r="F1080" s="73"/>
      <c r="G1080" s="73"/>
      <c r="H1080" s="73"/>
      <c r="I1080" s="73"/>
      <c r="J1080" s="73"/>
    </row>
    <row r="1081" spans="6:10" x14ac:dyDescent="0.2">
      <c r="F1081" s="73"/>
      <c r="G1081" s="73"/>
      <c r="H1081" s="73"/>
      <c r="I1081" s="73"/>
      <c r="J1081" s="73"/>
    </row>
    <row r="1082" spans="6:10" x14ac:dyDescent="0.2">
      <c r="F1082" s="73"/>
      <c r="G1082" s="73"/>
      <c r="H1082" s="73"/>
      <c r="I1082" s="73"/>
      <c r="J1082" s="73"/>
    </row>
    <row r="1083" spans="6:10" x14ac:dyDescent="0.2">
      <c r="F1083" s="73"/>
      <c r="G1083" s="73"/>
      <c r="H1083" s="73"/>
      <c r="I1083" s="73"/>
      <c r="J1083" s="73"/>
    </row>
    <row r="1084" spans="6:10" x14ac:dyDescent="0.2">
      <c r="F1084" s="73"/>
      <c r="G1084" s="73"/>
      <c r="H1084" s="73"/>
      <c r="I1084" s="73"/>
      <c r="J1084" s="73"/>
    </row>
    <row r="1085" spans="6:10" x14ac:dyDescent="0.2">
      <c r="F1085" s="73"/>
      <c r="G1085" s="73"/>
      <c r="H1085" s="73"/>
      <c r="I1085" s="73"/>
      <c r="J1085" s="73"/>
    </row>
    <row r="1086" spans="6:10" x14ac:dyDescent="0.2">
      <c r="F1086" s="73"/>
      <c r="G1086" s="73"/>
      <c r="H1086" s="73"/>
      <c r="I1086" s="73"/>
      <c r="J1086" s="73"/>
    </row>
    <row r="1087" spans="6:10" x14ac:dyDescent="0.2">
      <c r="F1087" s="73"/>
      <c r="G1087" s="73"/>
      <c r="H1087" s="73"/>
      <c r="I1087" s="73"/>
      <c r="J1087" s="73"/>
    </row>
    <row r="1088" spans="6:10" x14ac:dyDescent="0.2">
      <c r="F1088" s="73"/>
      <c r="G1088" s="73"/>
      <c r="H1088" s="73"/>
      <c r="I1088" s="73"/>
      <c r="J1088" s="73"/>
    </row>
    <row r="1089" spans="6:10" x14ac:dyDescent="0.2">
      <c r="F1089" s="73"/>
      <c r="G1089" s="73"/>
      <c r="H1089" s="73"/>
      <c r="I1089" s="73"/>
      <c r="J1089" s="73"/>
    </row>
    <row r="1090" spans="6:10" x14ac:dyDescent="0.2">
      <c r="F1090" s="73"/>
      <c r="G1090" s="73"/>
      <c r="H1090" s="73"/>
      <c r="I1090" s="73"/>
      <c r="J1090" s="73"/>
    </row>
    <row r="1091" spans="6:10" x14ac:dyDescent="0.2">
      <c r="F1091" s="73"/>
      <c r="G1091" s="73"/>
      <c r="H1091" s="73"/>
      <c r="I1091" s="73"/>
      <c r="J1091" s="73"/>
    </row>
    <row r="1092" spans="6:10" x14ac:dyDescent="0.2">
      <c r="F1092" s="73"/>
      <c r="G1092" s="73"/>
      <c r="H1092" s="73"/>
      <c r="I1092" s="73"/>
      <c r="J1092" s="73"/>
    </row>
    <row r="1093" spans="6:10" x14ac:dyDescent="0.2">
      <c r="F1093" s="73"/>
      <c r="G1093" s="73"/>
      <c r="H1093" s="73"/>
      <c r="I1093" s="73"/>
      <c r="J1093" s="73"/>
    </row>
    <row r="1094" spans="6:10" x14ac:dyDescent="0.2">
      <c r="F1094" s="73"/>
      <c r="G1094" s="73"/>
      <c r="H1094" s="73"/>
      <c r="I1094" s="73"/>
      <c r="J1094" s="73"/>
    </row>
    <row r="1095" spans="6:10" x14ac:dyDescent="0.2">
      <c r="F1095" s="73"/>
      <c r="G1095" s="73"/>
      <c r="H1095" s="73"/>
      <c r="I1095" s="73"/>
      <c r="J1095" s="73"/>
    </row>
    <row r="1096" spans="6:10" x14ac:dyDescent="0.2">
      <c r="F1096" s="73"/>
      <c r="G1096" s="73"/>
      <c r="H1096" s="73"/>
      <c r="I1096" s="73"/>
      <c r="J1096" s="73"/>
    </row>
    <row r="1097" spans="6:10" x14ac:dyDescent="0.2">
      <c r="F1097" s="73"/>
      <c r="G1097" s="73"/>
      <c r="H1097" s="73"/>
      <c r="I1097" s="73"/>
      <c r="J1097" s="73"/>
    </row>
    <row r="1098" spans="6:10" x14ac:dyDescent="0.2">
      <c r="F1098" s="73"/>
      <c r="G1098" s="73"/>
      <c r="H1098" s="73"/>
      <c r="I1098" s="73"/>
      <c r="J1098" s="73"/>
    </row>
    <row r="1099" spans="6:10" x14ac:dyDescent="0.2">
      <c r="F1099" s="73"/>
      <c r="G1099" s="73"/>
      <c r="H1099" s="73"/>
      <c r="I1099" s="73"/>
      <c r="J1099" s="73"/>
    </row>
    <row r="1100" spans="6:10" x14ac:dyDescent="0.2">
      <c r="F1100" s="73"/>
      <c r="G1100" s="73"/>
      <c r="H1100" s="73"/>
      <c r="I1100" s="73"/>
      <c r="J1100" s="73"/>
    </row>
    <row r="1101" spans="6:10" x14ac:dyDescent="0.2">
      <c r="F1101" s="73"/>
      <c r="G1101" s="73"/>
      <c r="H1101" s="73"/>
      <c r="I1101" s="73"/>
      <c r="J1101" s="73"/>
    </row>
    <row r="1102" spans="6:10" x14ac:dyDescent="0.2">
      <c r="F1102" s="73"/>
      <c r="G1102" s="73"/>
      <c r="H1102" s="73"/>
      <c r="I1102" s="73"/>
      <c r="J1102" s="73"/>
    </row>
    <row r="1103" spans="6:10" x14ac:dyDescent="0.2">
      <c r="F1103" s="73"/>
      <c r="G1103" s="73"/>
      <c r="H1103" s="73"/>
      <c r="I1103" s="73"/>
      <c r="J1103" s="73"/>
    </row>
    <row r="1104" spans="6:10" x14ac:dyDescent="0.2">
      <c r="F1104" s="73"/>
      <c r="G1104" s="73"/>
      <c r="H1104" s="73"/>
      <c r="I1104" s="73"/>
      <c r="J1104" s="73"/>
    </row>
    <row r="1105" spans="6:10" x14ac:dyDescent="0.2">
      <c r="F1105" s="73"/>
      <c r="G1105" s="73"/>
      <c r="H1105" s="73"/>
      <c r="I1105" s="73"/>
      <c r="J1105" s="73"/>
    </row>
    <row r="1106" spans="6:10" x14ac:dyDescent="0.2">
      <c r="F1106" s="73"/>
      <c r="G1106" s="73"/>
      <c r="H1106" s="73"/>
      <c r="I1106" s="73"/>
      <c r="J1106" s="73"/>
    </row>
    <row r="1107" spans="6:10" x14ac:dyDescent="0.2">
      <c r="F1107" s="73"/>
      <c r="G1107" s="73"/>
      <c r="H1107" s="73"/>
      <c r="I1107" s="73"/>
      <c r="J1107" s="73"/>
    </row>
    <row r="1108" spans="6:10" x14ac:dyDescent="0.2">
      <c r="F1108" s="73"/>
      <c r="G1108" s="73"/>
      <c r="H1108" s="73"/>
      <c r="I1108" s="73"/>
      <c r="J1108" s="73"/>
    </row>
    <row r="1109" spans="6:10" x14ac:dyDescent="0.2">
      <c r="F1109" s="73"/>
      <c r="G1109" s="73"/>
      <c r="H1109" s="73"/>
      <c r="I1109" s="73"/>
      <c r="J1109" s="73"/>
    </row>
    <row r="1110" spans="6:10" x14ac:dyDescent="0.2">
      <c r="F1110" s="73"/>
      <c r="G1110" s="73"/>
      <c r="H1110" s="73"/>
      <c r="I1110" s="73"/>
      <c r="J1110" s="73"/>
    </row>
    <row r="1111" spans="6:10" x14ac:dyDescent="0.2">
      <c r="F1111" s="73"/>
      <c r="G1111" s="73"/>
      <c r="H1111" s="73"/>
      <c r="I1111" s="73"/>
      <c r="J1111" s="73"/>
    </row>
    <row r="1112" spans="6:10" x14ac:dyDescent="0.2">
      <c r="F1112" s="73"/>
      <c r="G1112" s="73"/>
      <c r="H1112" s="73"/>
      <c r="I1112" s="73"/>
      <c r="J1112" s="73"/>
    </row>
    <row r="1113" spans="6:10" x14ac:dyDescent="0.2">
      <c r="F1113" s="73"/>
      <c r="G1113" s="73"/>
      <c r="H1113" s="73"/>
      <c r="I1113" s="73"/>
      <c r="J1113" s="73"/>
    </row>
    <row r="1114" spans="6:10" x14ac:dyDescent="0.2">
      <c r="F1114" s="73"/>
      <c r="G1114" s="73"/>
      <c r="H1114" s="73"/>
      <c r="I1114" s="73"/>
      <c r="J1114" s="73"/>
    </row>
    <row r="1115" spans="6:10" x14ac:dyDescent="0.2">
      <c r="F1115" s="73"/>
      <c r="G1115" s="73"/>
      <c r="H1115" s="73"/>
      <c r="I1115" s="73"/>
      <c r="J1115" s="73"/>
    </row>
    <row r="1116" spans="6:10" x14ac:dyDescent="0.2">
      <c r="F1116" s="73"/>
      <c r="G1116" s="73"/>
      <c r="H1116" s="73"/>
      <c r="I1116" s="73"/>
      <c r="J1116" s="73"/>
    </row>
    <row r="1117" spans="6:10" x14ac:dyDescent="0.2">
      <c r="F1117" s="73"/>
      <c r="G1117" s="73"/>
      <c r="H1117" s="73"/>
      <c r="I1117" s="73"/>
      <c r="J1117" s="73"/>
    </row>
    <row r="1118" spans="6:10" x14ac:dyDescent="0.2">
      <c r="F1118" s="73"/>
      <c r="G1118" s="73"/>
      <c r="H1118" s="73"/>
      <c r="I1118" s="73"/>
      <c r="J1118" s="73"/>
    </row>
    <row r="1119" spans="6:10" x14ac:dyDescent="0.2">
      <c r="F1119" s="73"/>
      <c r="G1119" s="73"/>
      <c r="H1119" s="73"/>
      <c r="I1119" s="73"/>
      <c r="J1119" s="73"/>
    </row>
    <row r="1120" spans="6:10" x14ac:dyDescent="0.2">
      <c r="F1120" s="73"/>
      <c r="G1120" s="73"/>
      <c r="H1120" s="73"/>
      <c r="I1120" s="73"/>
      <c r="J1120" s="73"/>
    </row>
    <row r="1121" spans="6:10" x14ac:dyDescent="0.2">
      <c r="F1121" s="73"/>
      <c r="G1121" s="73"/>
      <c r="H1121" s="73"/>
      <c r="I1121" s="73"/>
      <c r="J1121" s="73"/>
    </row>
    <row r="1122" spans="6:10" x14ac:dyDescent="0.2">
      <c r="F1122" s="73"/>
      <c r="G1122" s="73"/>
      <c r="H1122" s="73"/>
      <c r="I1122" s="73"/>
      <c r="J1122" s="73"/>
    </row>
    <row r="1123" spans="6:10" x14ac:dyDescent="0.2">
      <c r="F1123" s="73"/>
      <c r="G1123" s="73"/>
      <c r="H1123" s="73"/>
      <c r="I1123" s="73"/>
      <c r="J1123" s="73"/>
    </row>
    <row r="1124" spans="6:10" x14ac:dyDescent="0.2">
      <c r="F1124" s="73"/>
      <c r="G1124" s="73"/>
      <c r="H1124" s="73"/>
      <c r="I1124" s="73"/>
      <c r="J1124" s="73"/>
    </row>
    <row r="1125" spans="6:10" x14ac:dyDescent="0.2">
      <c r="F1125" s="73"/>
      <c r="G1125" s="73"/>
      <c r="H1125" s="73"/>
      <c r="I1125" s="73"/>
      <c r="J1125" s="73"/>
    </row>
    <row r="1126" spans="6:10" x14ac:dyDescent="0.2">
      <c r="F1126" s="73"/>
      <c r="G1126" s="73"/>
      <c r="H1126" s="73"/>
      <c r="I1126" s="73"/>
      <c r="J1126" s="73"/>
    </row>
    <row r="1127" spans="6:10" x14ac:dyDescent="0.2">
      <c r="F1127" s="73"/>
      <c r="G1127" s="73"/>
      <c r="H1127" s="73"/>
      <c r="I1127" s="73"/>
      <c r="J1127" s="73"/>
    </row>
    <row r="1128" spans="6:10" x14ac:dyDescent="0.2">
      <c r="F1128" s="73"/>
      <c r="G1128" s="73"/>
      <c r="H1128" s="73"/>
      <c r="I1128" s="73"/>
      <c r="J1128" s="73"/>
    </row>
    <row r="1129" spans="6:10" x14ac:dyDescent="0.2">
      <c r="F1129" s="73"/>
      <c r="G1129" s="73"/>
      <c r="H1129" s="73"/>
      <c r="I1129" s="73"/>
      <c r="J1129" s="73"/>
    </row>
    <row r="1130" spans="6:10" x14ac:dyDescent="0.2">
      <c r="F1130" s="73"/>
      <c r="G1130" s="73"/>
      <c r="H1130" s="73"/>
      <c r="I1130" s="73"/>
      <c r="J1130" s="73"/>
    </row>
    <row r="1131" spans="6:10" x14ac:dyDescent="0.2">
      <c r="F1131" s="73"/>
      <c r="G1131" s="73"/>
      <c r="H1131" s="73"/>
      <c r="I1131" s="73"/>
      <c r="J1131" s="73"/>
    </row>
    <row r="1132" spans="6:10" x14ac:dyDescent="0.2">
      <c r="F1132" s="73"/>
      <c r="G1132" s="73"/>
      <c r="H1132" s="73"/>
      <c r="I1132" s="73"/>
      <c r="J1132" s="73"/>
    </row>
    <row r="1133" spans="6:10" x14ac:dyDescent="0.2">
      <c r="F1133" s="73"/>
      <c r="G1133" s="73"/>
      <c r="H1133" s="73"/>
      <c r="I1133" s="73"/>
      <c r="J1133" s="73"/>
    </row>
    <row r="1134" spans="6:10" x14ac:dyDescent="0.2">
      <c r="F1134" s="73"/>
      <c r="G1134" s="73"/>
      <c r="H1134" s="73"/>
      <c r="I1134" s="73"/>
      <c r="J1134" s="73"/>
    </row>
    <row r="1135" spans="6:10" x14ac:dyDescent="0.2">
      <c r="F1135" s="73"/>
      <c r="G1135" s="73"/>
      <c r="H1135" s="73"/>
      <c r="I1135" s="73"/>
      <c r="J1135" s="73"/>
    </row>
    <row r="1136" spans="6:10" x14ac:dyDescent="0.2">
      <c r="F1136" s="73"/>
      <c r="G1136" s="73"/>
      <c r="H1136" s="73"/>
      <c r="I1136" s="73"/>
      <c r="J1136" s="73"/>
    </row>
    <row r="1137" spans="6:10" x14ac:dyDescent="0.2">
      <c r="F1137" s="73"/>
      <c r="G1137" s="73"/>
      <c r="H1137" s="73"/>
      <c r="I1137" s="73"/>
      <c r="J1137" s="73"/>
    </row>
    <row r="1138" spans="6:10" x14ac:dyDescent="0.2">
      <c r="F1138" s="73"/>
      <c r="G1138" s="73"/>
      <c r="H1138" s="73"/>
      <c r="I1138" s="73"/>
      <c r="J1138" s="73"/>
    </row>
    <row r="1139" spans="6:10" x14ac:dyDescent="0.2">
      <c r="F1139" s="73"/>
      <c r="G1139" s="73"/>
      <c r="H1139" s="73"/>
      <c r="I1139" s="73"/>
      <c r="J1139" s="73"/>
    </row>
    <row r="1140" spans="6:10" x14ac:dyDescent="0.2">
      <c r="F1140" s="73"/>
      <c r="G1140" s="73"/>
      <c r="H1140" s="73"/>
      <c r="I1140" s="73"/>
      <c r="J1140" s="73"/>
    </row>
    <row r="1141" spans="6:10" x14ac:dyDescent="0.2">
      <c r="F1141" s="73"/>
      <c r="G1141" s="73"/>
      <c r="H1141" s="73"/>
      <c r="I1141" s="73"/>
      <c r="J1141" s="73"/>
    </row>
    <row r="1142" spans="6:10" x14ac:dyDescent="0.2">
      <c r="F1142" s="73"/>
      <c r="G1142" s="73"/>
      <c r="H1142" s="73"/>
      <c r="I1142" s="73"/>
      <c r="J1142" s="73"/>
    </row>
    <row r="1143" spans="6:10" x14ac:dyDescent="0.2">
      <c r="F1143" s="73"/>
      <c r="G1143" s="73"/>
      <c r="H1143" s="73"/>
      <c r="I1143" s="73"/>
      <c r="J1143" s="73"/>
    </row>
    <row r="1144" spans="6:10" x14ac:dyDescent="0.2">
      <c r="F1144" s="73"/>
      <c r="G1144" s="73"/>
      <c r="H1144" s="73"/>
      <c r="I1144" s="73"/>
      <c r="J1144" s="73"/>
    </row>
    <row r="1145" spans="6:10" x14ac:dyDescent="0.2">
      <c r="F1145" s="73"/>
      <c r="G1145" s="73"/>
      <c r="H1145" s="73"/>
      <c r="I1145" s="73"/>
      <c r="J1145" s="73"/>
    </row>
    <row r="1146" spans="6:10" x14ac:dyDescent="0.2">
      <c r="F1146" s="73"/>
      <c r="G1146" s="73"/>
      <c r="H1146" s="73"/>
      <c r="I1146" s="73"/>
      <c r="J1146" s="73"/>
    </row>
    <row r="1147" spans="6:10" x14ac:dyDescent="0.2">
      <c r="F1147" s="73"/>
      <c r="G1147" s="73"/>
      <c r="H1147" s="73"/>
      <c r="I1147" s="73"/>
      <c r="J1147" s="73"/>
    </row>
    <row r="1148" spans="6:10" x14ac:dyDescent="0.2">
      <c r="F1148" s="73"/>
      <c r="G1148" s="73"/>
      <c r="H1148" s="73"/>
      <c r="I1148" s="73"/>
      <c r="J1148" s="73"/>
    </row>
    <row r="1149" spans="6:10" x14ac:dyDescent="0.2">
      <c r="F1149" s="73"/>
      <c r="G1149" s="73"/>
      <c r="H1149" s="73"/>
      <c r="I1149" s="73"/>
      <c r="J1149" s="73"/>
    </row>
    <row r="1150" spans="6:10" x14ac:dyDescent="0.2">
      <c r="F1150" s="73"/>
      <c r="G1150" s="73"/>
      <c r="H1150" s="73"/>
      <c r="I1150" s="73"/>
      <c r="J1150" s="73"/>
    </row>
    <row r="1151" spans="6:10" x14ac:dyDescent="0.2">
      <c r="F1151" s="73"/>
      <c r="G1151" s="73"/>
      <c r="H1151" s="73"/>
      <c r="I1151" s="73"/>
      <c r="J1151" s="73"/>
    </row>
    <row r="1152" spans="6:10" x14ac:dyDescent="0.2">
      <c r="F1152" s="73"/>
      <c r="G1152" s="73"/>
      <c r="H1152" s="73"/>
      <c r="I1152" s="73"/>
      <c r="J1152" s="73"/>
    </row>
    <row r="1153" spans="6:10" x14ac:dyDescent="0.2">
      <c r="F1153" s="73"/>
      <c r="G1153" s="73"/>
      <c r="H1153" s="73"/>
      <c r="I1153" s="73"/>
      <c r="J1153" s="73"/>
    </row>
    <row r="1154" spans="6:10" x14ac:dyDescent="0.2">
      <c r="F1154" s="73"/>
      <c r="G1154" s="73"/>
      <c r="H1154" s="73"/>
      <c r="I1154" s="73"/>
      <c r="J1154" s="73"/>
    </row>
    <row r="1155" spans="6:10" x14ac:dyDescent="0.2">
      <c r="F1155" s="73"/>
      <c r="G1155" s="73"/>
      <c r="H1155" s="73"/>
      <c r="I1155" s="73"/>
      <c r="J1155" s="73"/>
    </row>
    <row r="1156" spans="6:10" x14ac:dyDescent="0.2">
      <c r="F1156" s="73"/>
      <c r="G1156" s="73"/>
      <c r="H1156" s="73"/>
      <c r="I1156" s="73"/>
      <c r="J1156" s="73"/>
    </row>
    <row r="1157" spans="6:10" x14ac:dyDescent="0.2">
      <c r="F1157" s="73"/>
      <c r="G1157" s="73"/>
      <c r="H1157" s="73"/>
      <c r="I1157" s="73"/>
      <c r="J1157" s="73"/>
    </row>
    <row r="1158" spans="6:10" x14ac:dyDescent="0.2">
      <c r="F1158" s="73"/>
      <c r="G1158" s="73"/>
      <c r="H1158" s="73"/>
      <c r="I1158" s="73"/>
      <c r="J1158" s="73"/>
    </row>
    <row r="1159" spans="6:10" x14ac:dyDescent="0.2">
      <c r="F1159" s="73"/>
      <c r="G1159" s="73"/>
      <c r="H1159" s="73"/>
      <c r="I1159" s="73"/>
      <c r="J1159" s="73"/>
    </row>
    <row r="1160" spans="6:10" x14ac:dyDescent="0.2">
      <c r="F1160" s="73"/>
      <c r="G1160" s="73"/>
      <c r="H1160" s="73"/>
      <c r="I1160" s="73"/>
      <c r="J1160" s="73"/>
    </row>
    <row r="1161" spans="6:10" x14ac:dyDescent="0.2">
      <c r="F1161" s="73"/>
      <c r="G1161" s="73"/>
      <c r="H1161" s="73"/>
      <c r="I1161" s="73"/>
      <c r="J1161" s="73"/>
    </row>
    <row r="1162" spans="6:10" x14ac:dyDescent="0.2">
      <c r="F1162" s="73"/>
      <c r="G1162" s="73"/>
      <c r="H1162" s="73"/>
      <c r="I1162" s="73"/>
      <c r="J1162" s="73"/>
    </row>
    <row r="1163" spans="6:10" x14ac:dyDescent="0.2">
      <c r="F1163" s="73"/>
      <c r="G1163" s="73"/>
      <c r="H1163" s="73"/>
      <c r="I1163" s="73"/>
      <c r="J1163" s="73"/>
    </row>
    <row r="1164" spans="6:10" x14ac:dyDescent="0.2">
      <c r="F1164" s="73"/>
      <c r="G1164" s="73"/>
      <c r="H1164" s="73"/>
      <c r="I1164" s="73"/>
      <c r="J1164" s="73"/>
    </row>
    <row r="1165" spans="6:10" x14ac:dyDescent="0.2">
      <c r="F1165" s="73"/>
      <c r="G1165" s="73"/>
      <c r="H1165" s="73"/>
      <c r="I1165" s="73"/>
      <c r="J1165" s="73"/>
    </row>
    <row r="1166" spans="6:10" x14ac:dyDescent="0.2">
      <c r="F1166" s="73"/>
      <c r="G1166" s="73"/>
      <c r="H1166" s="73"/>
      <c r="I1166" s="73"/>
      <c r="J1166" s="73"/>
    </row>
    <row r="1167" spans="6:10" x14ac:dyDescent="0.2">
      <c r="F1167" s="73"/>
      <c r="G1167" s="73"/>
      <c r="H1167" s="73"/>
      <c r="I1167" s="73"/>
      <c r="J1167" s="73"/>
    </row>
    <row r="1168" spans="6:10" x14ac:dyDescent="0.2">
      <c r="F1168" s="73"/>
      <c r="G1168" s="73"/>
      <c r="H1168" s="73"/>
      <c r="I1168" s="73"/>
      <c r="J1168" s="73"/>
    </row>
    <row r="1169" spans="6:10" x14ac:dyDescent="0.2">
      <c r="F1169" s="73"/>
      <c r="G1169" s="73"/>
      <c r="H1169" s="73"/>
      <c r="I1169" s="73"/>
      <c r="J1169" s="73"/>
    </row>
    <row r="1170" spans="6:10" x14ac:dyDescent="0.2">
      <c r="F1170" s="73"/>
      <c r="G1170" s="73"/>
      <c r="H1170" s="73"/>
      <c r="I1170" s="73"/>
      <c r="J1170" s="73"/>
    </row>
    <row r="1171" spans="6:10" x14ac:dyDescent="0.2">
      <c r="F1171" s="73"/>
      <c r="G1171" s="73"/>
      <c r="H1171" s="73"/>
      <c r="I1171" s="73"/>
      <c r="J1171" s="73"/>
    </row>
    <row r="1172" spans="6:10" x14ac:dyDescent="0.2">
      <c r="F1172" s="73"/>
      <c r="G1172" s="73"/>
      <c r="H1172" s="73"/>
      <c r="I1172" s="73"/>
      <c r="J1172" s="73"/>
    </row>
    <row r="1173" spans="6:10" x14ac:dyDescent="0.2">
      <c r="F1173" s="73"/>
      <c r="G1173" s="73"/>
      <c r="H1173" s="73"/>
      <c r="I1173" s="73"/>
      <c r="J1173" s="73"/>
    </row>
    <row r="1174" spans="6:10" x14ac:dyDescent="0.2">
      <c r="F1174" s="73"/>
      <c r="G1174" s="73"/>
      <c r="H1174" s="73"/>
      <c r="I1174" s="73"/>
      <c r="J1174" s="73"/>
    </row>
    <row r="1175" spans="6:10" x14ac:dyDescent="0.2">
      <c r="F1175" s="73"/>
      <c r="G1175" s="73"/>
      <c r="H1175" s="73"/>
      <c r="I1175" s="73"/>
      <c r="J1175" s="73"/>
    </row>
    <row r="1176" spans="6:10" x14ac:dyDescent="0.2">
      <c r="F1176" s="73"/>
      <c r="G1176" s="73"/>
      <c r="H1176" s="73"/>
      <c r="I1176" s="73"/>
      <c r="J1176" s="73"/>
    </row>
    <row r="1177" spans="6:10" x14ac:dyDescent="0.2">
      <c r="F1177" s="73"/>
      <c r="G1177" s="73"/>
      <c r="H1177" s="73"/>
      <c r="I1177" s="73"/>
      <c r="J1177" s="73"/>
    </row>
    <row r="1178" spans="6:10" x14ac:dyDescent="0.2">
      <c r="F1178" s="73"/>
      <c r="G1178" s="73"/>
      <c r="H1178" s="73"/>
      <c r="I1178" s="73"/>
      <c r="J1178" s="73"/>
    </row>
    <row r="1179" spans="6:10" x14ac:dyDescent="0.2">
      <c r="F1179" s="73"/>
      <c r="G1179" s="73"/>
      <c r="H1179" s="73"/>
      <c r="I1179" s="73"/>
      <c r="J1179" s="73"/>
    </row>
    <row r="1180" spans="6:10" x14ac:dyDescent="0.2">
      <c r="F1180" s="73"/>
      <c r="G1180" s="73"/>
      <c r="H1180" s="73"/>
      <c r="I1180" s="73"/>
      <c r="J1180" s="73"/>
    </row>
    <row r="1181" spans="6:10" x14ac:dyDescent="0.2">
      <c r="F1181" s="73"/>
      <c r="G1181" s="73"/>
      <c r="H1181" s="73"/>
      <c r="I1181" s="73"/>
      <c r="J1181" s="73"/>
    </row>
    <row r="1182" spans="6:10" x14ac:dyDescent="0.2">
      <c r="F1182" s="73"/>
      <c r="G1182" s="73"/>
      <c r="H1182" s="73"/>
      <c r="I1182" s="73"/>
      <c r="J1182" s="73"/>
    </row>
    <row r="1183" spans="6:10" x14ac:dyDescent="0.2">
      <c r="F1183" s="73"/>
      <c r="G1183" s="73"/>
      <c r="H1183" s="73"/>
      <c r="I1183" s="73"/>
      <c r="J1183" s="73"/>
    </row>
    <row r="1184" spans="6:10" x14ac:dyDescent="0.2">
      <c r="F1184" s="73"/>
      <c r="G1184" s="73"/>
      <c r="H1184" s="73"/>
      <c r="I1184" s="73"/>
      <c r="J1184" s="73"/>
    </row>
    <row r="1185" spans="6:10" x14ac:dyDescent="0.2">
      <c r="F1185" s="73"/>
      <c r="G1185" s="73"/>
      <c r="H1185" s="73"/>
      <c r="I1185" s="73"/>
      <c r="J1185" s="73"/>
    </row>
    <row r="1186" spans="6:10" x14ac:dyDescent="0.2">
      <c r="F1186" s="73"/>
      <c r="G1186" s="73"/>
      <c r="H1186" s="73"/>
      <c r="I1186" s="73"/>
      <c r="J1186" s="73"/>
    </row>
    <row r="1187" spans="6:10" x14ac:dyDescent="0.2">
      <c r="F1187" s="73"/>
      <c r="G1187" s="73"/>
      <c r="H1187" s="73"/>
      <c r="I1187" s="73"/>
      <c r="J1187" s="73"/>
    </row>
    <row r="1188" spans="6:10" x14ac:dyDescent="0.2">
      <c r="F1188" s="73"/>
      <c r="G1188" s="73"/>
      <c r="H1188" s="73"/>
      <c r="I1188" s="73"/>
      <c r="J1188" s="73"/>
    </row>
    <row r="1189" spans="6:10" x14ac:dyDescent="0.2">
      <c r="F1189" s="73"/>
      <c r="G1189" s="73"/>
      <c r="H1189" s="73"/>
      <c r="I1189" s="73"/>
      <c r="J1189" s="73"/>
    </row>
    <row r="1190" spans="6:10" x14ac:dyDescent="0.2">
      <c r="F1190" s="73"/>
      <c r="G1190" s="73"/>
      <c r="H1190" s="73"/>
      <c r="I1190" s="73"/>
      <c r="J1190" s="73"/>
    </row>
    <row r="1191" spans="6:10" x14ac:dyDescent="0.2">
      <c r="F1191" s="73"/>
      <c r="G1191" s="73"/>
      <c r="H1191" s="73"/>
      <c r="I1191" s="73"/>
      <c r="J1191" s="73"/>
    </row>
    <row r="1192" spans="6:10" x14ac:dyDescent="0.2">
      <c r="F1192" s="73"/>
      <c r="G1192" s="73"/>
      <c r="H1192" s="73"/>
      <c r="I1192" s="73"/>
      <c r="J1192" s="73"/>
    </row>
    <row r="1193" spans="6:10" x14ac:dyDescent="0.2">
      <c r="F1193" s="73"/>
      <c r="G1193" s="73"/>
      <c r="H1193" s="73"/>
      <c r="I1193" s="73"/>
      <c r="J1193" s="73"/>
    </row>
    <row r="1194" spans="6:10" x14ac:dyDescent="0.2">
      <c r="F1194" s="73"/>
      <c r="G1194" s="73"/>
      <c r="H1194" s="73"/>
      <c r="I1194" s="73"/>
      <c r="J1194" s="73"/>
    </row>
    <row r="1195" spans="6:10" x14ac:dyDescent="0.2">
      <c r="F1195" s="73"/>
      <c r="G1195" s="73"/>
      <c r="H1195" s="73"/>
      <c r="I1195" s="73"/>
      <c r="J1195" s="73"/>
    </row>
    <row r="1196" spans="6:10" x14ac:dyDescent="0.2">
      <c r="F1196" s="73"/>
      <c r="G1196" s="73"/>
      <c r="H1196" s="73"/>
      <c r="I1196" s="73"/>
      <c r="J1196" s="73"/>
    </row>
    <row r="1197" spans="6:10" x14ac:dyDescent="0.2">
      <c r="F1197" s="73"/>
      <c r="G1197" s="73"/>
      <c r="H1197" s="73"/>
      <c r="I1197" s="73"/>
      <c r="J1197" s="73"/>
    </row>
    <row r="1198" spans="6:10" x14ac:dyDescent="0.2">
      <c r="F1198" s="73"/>
      <c r="G1198" s="73"/>
      <c r="H1198" s="73"/>
      <c r="I1198" s="73"/>
      <c r="J1198" s="73"/>
    </row>
    <row r="1199" spans="6:10" x14ac:dyDescent="0.2">
      <c r="F1199" s="73"/>
      <c r="G1199" s="73"/>
      <c r="H1199" s="73"/>
      <c r="I1199" s="73"/>
      <c r="J1199" s="73"/>
    </row>
    <row r="1200" spans="6:10" x14ac:dyDescent="0.2">
      <c r="F1200" s="73"/>
      <c r="G1200" s="73"/>
      <c r="H1200" s="73"/>
      <c r="I1200" s="73"/>
      <c r="J1200" s="73"/>
    </row>
    <row r="1201" spans="6:10" x14ac:dyDescent="0.2">
      <c r="F1201" s="73"/>
      <c r="G1201" s="73"/>
      <c r="H1201" s="73"/>
      <c r="I1201" s="73"/>
      <c r="J1201" s="73"/>
    </row>
    <row r="1202" spans="6:10" x14ac:dyDescent="0.2">
      <c r="F1202" s="73"/>
      <c r="G1202" s="73"/>
      <c r="H1202" s="73"/>
      <c r="I1202" s="73"/>
      <c r="J1202" s="73"/>
    </row>
    <row r="1203" spans="6:10" x14ac:dyDescent="0.2">
      <c r="F1203" s="73"/>
      <c r="G1203" s="73"/>
      <c r="H1203" s="73"/>
      <c r="I1203" s="73"/>
      <c r="J1203" s="73"/>
    </row>
    <row r="1204" spans="6:10" x14ac:dyDescent="0.2">
      <c r="F1204" s="73"/>
      <c r="G1204" s="73"/>
      <c r="H1204" s="73"/>
      <c r="I1204" s="73"/>
      <c r="J1204" s="73"/>
    </row>
    <row r="1205" spans="6:10" x14ac:dyDescent="0.2">
      <c r="F1205" s="73"/>
      <c r="G1205" s="73"/>
      <c r="H1205" s="73"/>
      <c r="I1205" s="73"/>
      <c r="J1205" s="73"/>
    </row>
    <row r="1206" spans="6:10" x14ac:dyDescent="0.2">
      <c r="F1206" s="73"/>
      <c r="G1206" s="73"/>
      <c r="H1206" s="73"/>
      <c r="I1206" s="73"/>
      <c r="J1206" s="73"/>
    </row>
    <row r="1207" spans="6:10" x14ac:dyDescent="0.2">
      <c r="F1207" s="73"/>
      <c r="G1207" s="73"/>
      <c r="H1207" s="73"/>
      <c r="I1207" s="73"/>
      <c r="J1207" s="73"/>
    </row>
    <row r="1208" spans="6:10" x14ac:dyDescent="0.2">
      <c r="F1208" s="73"/>
      <c r="G1208" s="73"/>
      <c r="H1208" s="73"/>
      <c r="I1208" s="73"/>
      <c r="J1208" s="73"/>
    </row>
    <row r="1209" spans="6:10" x14ac:dyDescent="0.2">
      <c r="F1209" s="73"/>
      <c r="G1209" s="73"/>
      <c r="H1209" s="73"/>
      <c r="I1209" s="73"/>
      <c r="J1209" s="73"/>
    </row>
    <row r="1210" spans="6:10" x14ac:dyDescent="0.2">
      <c r="F1210" s="73"/>
      <c r="G1210" s="73"/>
      <c r="H1210" s="73"/>
      <c r="I1210" s="73"/>
      <c r="J1210" s="73"/>
    </row>
    <row r="1211" spans="6:10" x14ac:dyDescent="0.2">
      <c r="F1211" s="73"/>
      <c r="G1211" s="73"/>
      <c r="H1211" s="73"/>
      <c r="I1211" s="73"/>
      <c r="J1211" s="73"/>
    </row>
    <row r="1212" spans="6:10" x14ac:dyDescent="0.2">
      <c r="F1212" s="73"/>
      <c r="G1212" s="73"/>
      <c r="H1212" s="73"/>
      <c r="I1212" s="73"/>
      <c r="J1212" s="73"/>
    </row>
    <row r="1213" spans="6:10" x14ac:dyDescent="0.2">
      <c r="F1213" s="73"/>
      <c r="G1213" s="73"/>
      <c r="H1213" s="73"/>
      <c r="I1213" s="73"/>
      <c r="J1213" s="73"/>
    </row>
    <row r="1214" spans="6:10" x14ac:dyDescent="0.2">
      <c r="F1214" s="73"/>
      <c r="G1214" s="73"/>
      <c r="H1214" s="73"/>
      <c r="I1214" s="73"/>
      <c r="J1214" s="73"/>
    </row>
    <row r="1215" spans="6:10" x14ac:dyDescent="0.2">
      <c r="F1215" s="73"/>
      <c r="G1215" s="73"/>
      <c r="H1215" s="73"/>
      <c r="I1215" s="73"/>
      <c r="J1215" s="73"/>
    </row>
    <row r="1216" spans="6:10" x14ac:dyDescent="0.2">
      <c r="F1216" s="73"/>
      <c r="G1216" s="73"/>
      <c r="H1216" s="73"/>
      <c r="I1216" s="73"/>
      <c r="J1216" s="73"/>
    </row>
    <row r="1217" spans="6:10" x14ac:dyDescent="0.2">
      <c r="F1217" s="73"/>
      <c r="G1217" s="73"/>
      <c r="H1217" s="73"/>
      <c r="I1217" s="73"/>
      <c r="J1217" s="73"/>
    </row>
    <row r="1218" spans="6:10" x14ac:dyDescent="0.2">
      <c r="F1218" s="73"/>
      <c r="G1218" s="73"/>
      <c r="H1218" s="73"/>
      <c r="I1218" s="73"/>
      <c r="J1218" s="73"/>
    </row>
    <row r="1219" spans="6:10" x14ac:dyDescent="0.2">
      <c r="F1219" s="73"/>
      <c r="G1219" s="73"/>
      <c r="H1219" s="73"/>
      <c r="I1219" s="73"/>
      <c r="J1219" s="73"/>
    </row>
    <row r="1220" spans="6:10" x14ac:dyDescent="0.2">
      <c r="F1220" s="73"/>
      <c r="G1220" s="73"/>
      <c r="H1220" s="73"/>
      <c r="I1220" s="73"/>
      <c r="J1220" s="73"/>
    </row>
    <row r="1221" spans="6:10" x14ac:dyDescent="0.2">
      <c r="F1221" s="73"/>
      <c r="G1221" s="73"/>
      <c r="H1221" s="73"/>
      <c r="I1221" s="73"/>
      <c r="J1221" s="73"/>
    </row>
    <row r="1222" spans="6:10" x14ac:dyDescent="0.2">
      <c r="F1222" s="73"/>
      <c r="G1222" s="73"/>
      <c r="H1222" s="73"/>
      <c r="I1222" s="73"/>
      <c r="J1222" s="73"/>
    </row>
    <row r="1223" spans="6:10" x14ac:dyDescent="0.2">
      <c r="F1223" s="73"/>
      <c r="G1223" s="73"/>
      <c r="H1223" s="73"/>
      <c r="I1223" s="73"/>
      <c r="J1223" s="73"/>
    </row>
    <row r="1224" spans="6:10" x14ac:dyDescent="0.2">
      <c r="F1224" s="73"/>
      <c r="G1224" s="73"/>
      <c r="H1224" s="73"/>
      <c r="I1224" s="73"/>
      <c r="J1224" s="73"/>
    </row>
    <row r="1225" spans="6:10" x14ac:dyDescent="0.2">
      <c r="F1225" s="73"/>
      <c r="G1225" s="73"/>
      <c r="H1225" s="73"/>
      <c r="I1225" s="73"/>
      <c r="J1225" s="73"/>
    </row>
    <row r="1226" spans="6:10" x14ac:dyDescent="0.2">
      <c r="F1226" s="73"/>
      <c r="G1226" s="73"/>
      <c r="H1226" s="73"/>
      <c r="I1226" s="73"/>
      <c r="J1226" s="73"/>
    </row>
    <row r="1227" spans="6:10" x14ac:dyDescent="0.2">
      <c r="F1227" s="73"/>
      <c r="G1227" s="73"/>
      <c r="H1227" s="73"/>
      <c r="I1227" s="73"/>
      <c r="J1227" s="73"/>
    </row>
    <row r="1228" spans="6:10" x14ac:dyDescent="0.2">
      <c r="F1228" s="73"/>
      <c r="G1228" s="73"/>
      <c r="H1228" s="73"/>
      <c r="I1228" s="73"/>
      <c r="J1228" s="73"/>
    </row>
    <row r="1229" spans="6:10" x14ac:dyDescent="0.2">
      <c r="F1229" s="73"/>
      <c r="G1229" s="73"/>
      <c r="H1229" s="73"/>
      <c r="I1229" s="73"/>
      <c r="J1229" s="73"/>
    </row>
    <row r="1230" spans="6:10" x14ac:dyDescent="0.2">
      <c r="F1230" s="73"/>
      <c r="G1230" s="73"/>
      <c r="H1230" s="73"/>
      <c r="I1230" s="73"/>
      <c r="J1230" s="73"/>
    </row>
    <row r="1231" spans="6:10" x14ac:dyDescent="0.2">
      <c r="F1231" s="73"/>
      <c r="G1231" s="73"/>
      <c r="H1231" s="73"/>
      <c r="I1231" s="73"/>
      <c r="J1231" s="73"/>
    </row>
    <row r="1232" spans="6:10" x14ac:dyDescent="0.2">
      <c r="F1232" s="73"/>
      <c r="G1232" s="73"/>
      <c r="H1232" s="73"/>
      <c r="I1232" s="73"/>
      <c r="J1232" s="73"/>
    </row>
    <row r="1233" spans="6:10" x14ac:dyDescent="0.2">
      <c r="F1233" s="73"/>
      <c r="G1233" s="73"/>
      <c r="H1233" s="73"/>
      <c r="I1233" s="73"/>
      <c r="J1233" s="73"/>
    </row>
    <row r="1234" spans="6:10" x14ac:dyDescent="0.2">
      <c r="F1234" s="73"/>
      <c r="G1234" s="73"/>
      <c r="H1234" s="73"/>
      <c r="I1234" s="73"/>
      <c r="J1234" s="73"/>
    </row>
    <row r="1235" spans="6:10" x14ac:dyDescent="0.2">
      <c r="F1235" s="73"/>
      <c r="G1235" s="73"/>
      <c r="H1235" s="73"/>
      <c r="I1235" s="73"/>
      <c r="J1235" s="73"/>
    </row>
    <row r="1236" spans="6:10" x14ac:dyDescent="0.2">
      <c r="F1236" s="73"/>
      <c r="G1236" s="73"/>
      <c r="H1236" s="73"/>
      <c r="I1236" s="73"/>
      <c r="J1236" s="73"/>
    </row>
    <row r="1237" spans="6:10" x14ac:dyDescent="0.2">
      <c r="F1237" s="73"/>
      <c r="G1237" s="73"/>
      <c r="H1237" s="73"/>
      <c r="I1237" s="73"/>
      <c r="J1237" s="73"/>
    </row>
    <row r="1238" spans="6:10" x14ac:dyDescent="0.2">
      <c r="F1238" s="73"/>
      <c r="G1238" s="73"/>
      <c r="H1238" s="73"/>
      <c r="I1238" s="73"/>
      <c r="J1238" s="73"/>
    </row>
    <row r="1239" spans="6:10" x14ac:dyDescent="0.2">
      <c r="F1239" s="73"/>
      <c r="G1239" s="73"/>
      <c r="H1239" s="73"/>
      <c r="I1239" s="73"/>
      <c r="J1239" s="73"/>
    </row>
    <row r="1240" spans="6:10" x14ac:dyDescent="0.2">
      <c r="F1240" s="73"/>
      <c r="G1240" s="73"/>
      <c r="H1240" s="73"/>
      <c r="I1240" s="73"/>
      <c r="J1240" s="73"/>
    </row>
    <row r="1241" spans="6:10" x14ac:dyDescent="0.2">
      <c r="F1241" s="73"/>
      <c r="G1241" s="73"/>
      <c r="H1241" s="73"/>
      <c r="I1241" s="73"/>
      <c r="J1241" s="73"/>
    </row>
    <row r="1242" spans="6:10" x14ac:dyDescent="0.2">
      <c r="F1242" s="73"/>
      <c r="G1242" s="73"/>
      <c r="H1242" s="73"/>
      <c r="I1242" s="73"/>
      <c r="J1242" s="73"/>
    </row>
    <row r="1243" spans="6:10" x14ac:dyDescent="0.2">
      <c r="F1243" s="73"/>
      <c r="G1243" s="73"/>
      <c r="H1243" s="73"/>
      <c r="I1243" s="73"/>
      <c r="J1243" s="73"/>
    </row>
    <row r="1244" spans="6:10" x14ac:dyDescent="0.2">
      <c r="F1244" s="73"/>
      <c r="G1244" s="73"/>
      <c r="H1244" s="73"/>
      <c r="I1244" s="73"/>
      <c r="J1244" s="73"/>
    </row>
    <row r="1245" spans="6:10" x14ac:dyDescent="0.2">
      <c r="F1245" s="73"/>
      <c r="G1245" s="73"/>
      <c r="H1245" s="73"/>
      <c r="I1245" s="73"/>
      <c r="J1245" s="73"/>
    </row>
    <row r="1246" spans="6:10" x14ac:dyDescent="0.2">
      <c r="F1246" s="73"/>
      <c r="G1246" s="73"/>
      <c r="H1246" s="73"/>
      <c r="I1246" s="73"/>
      <c r="J1246" s="73"/>
    </row>
    <row r="1247" spans="6:10" x14ac:dyDescent="0.2">
      <c r="F1247" s="73"/>
      <c r="G1247" s="73"/>
      <c r="H1247" s="73"/>
      <c r="I1247" s="73"/>
      <c r="J1247" s="73"/>
    </row>
    <row r="1248" spans="6:10" x14ac:dyDescent="0.2">
      <c r="F1248" s="73"/>
      <c r="G1248" s="73"/>
      <c r="H1248" s="73"/>
      <c r="I1248" s="73"/>
      <c r="J1248" s="73"/>
    </row>
    <row r="1249" spans="6:10" x14ac:dyDescent="0.2">
      <c r="F1249" s="73"/>
      <c r="G1249" s="73"/>
      <c r="H1249" s="73"/>
      <c r="I1249" s="73"/>
      <c r="J1249" s="73"/>
    </row>
    <row r="1250" spans="6:10" x14ac:dyDescent="0.2">
      <c r="F1250" s="73"/>
      <c r="G1250" s="73"/>
      <c r="H1250" s="73"/>
      <c r="I1250" s="73"/>
      <c r="J1250" s="73"/>
    </row>
    <row r="1251" spans="6:10" x14ac:dyDescent="0.2">
      <c r="F1251" s="73"/>
      <c r="G1251" s="73"/>
      <c r="H1251" s="73"/>
      <c r="I1251" s="73"/>
      <c r="J1251" s="73"/>
    </row>
    <row r="1252" spans="6:10" x14ac:dyDescent="0.2">
      <c r="F1252" s="73"/>
      <c r="G1252" s="73"/>
      <c r="H1252" s="73"/>
      <c r="I1252" s="73"/>
      <c r="J1252" s="73"/>
    </row>
    <row r="1253" spans="6:10" x14ac:dyDescent="0.2">
      <c r="F1253" s="73"/>
      <c r="G1253" s="73"/>
      <c r="H1253" s="73"/>
      <c r="I1253" s="73"/>
      <c r="J1253" s="73"/>
    </row>
    <row r="1254" spans="6:10" x14ac:dyDescent="0.2">
      <c r="F1254" s="73"/>
      <c r="G1254" s="73"/>
      <c r="H1254" s="73"/>
      <c r="I1254" s="73"/>
      <c r="J1254" s="73"/>
    </row>
    <row r="1255" spans="6:10" x14ac:dyDescent="0.2">
      <c r="F1255" s="73"/>
      <c r="G1255" s="73"/>
      <c r="H1255" s="73"/>
      <c r="I1255" s="73"/>
      <c r="J1255" s="73"/>
    </row>
    <row r="1256" spans="6:10" x14ac:dyDescent="0.2">
      <c r="F1256" s="73"/>
      <c r="G1256" s="73"/>
      <c r="H1256" s="73"/>
      <c r="I1256" s="73"/>
      <c r="J1256" s="73"/>
    </row>
    <row r="1257" spans="6:10" x14ac:dyDescent="0.2">
      <c r="F1257" s="73"/>
      <c r="G1257" s="73"/>
      <c r="H1257" s="73"/>
      <c r="I1257" s="73"/>
      <c r="J1257" s="73"/>
    </row>
    <row r="1258" spans="6:10" x14ac:dyDescent="0.2">
      <c r="F1258" s="73"/>
      <c r="G1258" s="73"/>
      <c r="H1258" s="73"/>
      <c r="I1258" s="73"/>
      <c r="J1258" s="73"/>
    </row>
    <row r="1259" spans="6:10" x14ac:dyDescent="0.2">
      <c r="F1259" s="73"/>
      <c r="G1259" s="73"/>
      <c r="H1259" s="73"/>
      <c r="I1259" s="73"/>
      <c r="J1259" s="73"/>
    </row>
    <row r="1260" spans="6:10" x14ac:dyDescent="0.2">
      <c r="F1260" s="73"/>
      <c r="G1260" s="73"/>
      <c r="H1260" s="73"/>
      <c r="I1260" s="73"/>
      <c r="J1260" s="73"/>
    </row>
    <row r="1261" spans="6:10" x14ac:dyDescent="0.2">
      <c r="F1261" s="73"/>
      <c r="G1261" s="73"/>
      <c r="H1261" s="73"/>
      <c r="I1261" s="73"/>
      <c r="J1261" s="73"/>
    </row>
    <row r="1262" spans="6:10" x14ac:dyDescent="0.2">
      <c r="F1262" s="73"/>
      <c r="G1262" s="73"/>
      <c r="H1262" s="73"/>
      <c r="I1262" s="73"/>
      <c r="J1262" s="73"/>
    </row>
    <row r="1263" spans="6:10" x14ac:dyDescent="0.2">
      <c r="F1263" s="73"/>
      <c r="G1263" s="73"/>
      <c r="H1263" s="73"/>
      <c r="I1263" s="73"/>
      <c r="J1263" s="73"/>
    </row>
    <row r="1264" spans="6:10" x14ac:dyDescent="0.2">
      <c r="F1264" s="73"/>
      <c r="G1264" s="73"/>
      <c r="H1264" s="73"/>
      <c r="I1264" s="73"/>
      <c r="J1264" s="73"/>
    </row>
    <row r="1265" spans="6:10" x14ac:dyDescent="0.2">
      <c r="F1265" s="73"/>
      <c r="G1265" s="73"/>
      <c r="H1265" s="73"/>
      <c r="I1265" s="73"/>
      <c r="J1265" s="73"/>
    </row>
    <row r="1266" spans="6:10" x14ac:dyDescent="0.2">
      <c r="F1266" s="73"/>
      <c r="G1266" s="73"/>
      <c r="H1266" s="73"/>
      <c r="I1266" s="73"/>
      <c r="J1266" s="73"/>
    </row>
    <row r="1267" spans="6:10" x14ac:dyDescent="0.2">
      <c r="F1267" s="73"/>
      <c r="G1267" s="73"/>
      <c r="H1267" s="73"/>
      <c r="I1267" s="73"/>
      <c r="J1267" s="73"/>
    </row>
    <row r="1268" spans="6:10" x14ac:dyDescent="0.2">
      <c r="F1268" s="73"/>
      <c r="G1268" s="73"/>
      <c r="H1268" s="73"/>
      <c r="I1268" s="73"/>
      <c r="J1268" s="73"/>
    </row>
    <row r="1269" spans="6:10" x14ac:dyDescent="0.2">
      <c r="F1269" s="73"/>
      <c r="G1269" s="73"/>
      <c r="H1269" s="73"/>
      <c r="I1269" s="73"/>
      <c r="J1269" s="73"/>
    </row>
    <row r="1270" spans="6:10" x14ac:dyDescent="0.2">
      <c r="F1270" s="73"/>
      <c r="G1270" s="73"/>
      <c r="H1270" s="73"/>
      <c r="I1270" s="73"/>
      <c r="J1270" s="73"/>
    </row>
    <row r="1271" spans="6:10" x14ac:dyDescent="0.2">
      <c r="F1271" s="73"/>
      <c r="G1271" s="73"/>
      <c r="H1271" s="73"/>
      <c r="I1271" s="73"/>
      <c r="J1271" s="73"/>
    </row>
    <row r="1272" spans="6:10" x14ac:dyDescent="0.2">
      <c r="F1272" s="73"/>
      <c r="G1272" s="73"/>
      <c r="H1272" s="73"/>
      <c r="I1272" s="73"/>
      <c r="J1272" s="73"/>
    </row>
    <row r="1273" spans="6:10" x14ac:dyDescent="0.2">
      <c r="F1273" s="73"/>
      <c r="G1273" s="73"/>
      <c r="H1273" s="73"/>
      <c r="I1273" s="73"/>
      <c r="J1273" s="73"/>
    </row>
    <row r="1274" spans="6:10" x14ac:dyDescent="0.2">
      <c r="F1274" s="73"/>
      <c r="G1274" s="73"/>
      <c r="H1274" s="73"/>
      <c r="I1274" s="73"/>
      <c r="J1274" s="73"/>
    </row>
    <row r="1275" spans="6:10" x14ac:dyDescent="0.2">
      <c r="F1275" s="73"/>
      <c r="G1275" s="73"/>
      <c r="H1275" s="73"/>
      <c r="I1275" s="73"/>
      <c r="J1275" s="73"/>
    </row>
    <row r="1276" spans="6:10" x14ac:dyDescent="0.2">
      <c r="F1276" s="73"/>
      <c r="G1276" s="73"/>
      <c r="H1276" s="73"/>
      <c r="I1276" s="73"/>
      <c r="J1276" s="73"/>
    </row>
    <row r="1277" spans="6:10" x14ac:dyDescent="0.2">
      <c r="F1277" s="73"/>
      <c r="G1277" s="73"/>
      <c r="H1277" s="73"/>
      <c r="I1277" s="73"/>
      <c r="J1277" s="73"/>
    </row>
    <row r="1278" spans="6:10" x14ac:dyDescent="0.2">
      <c r="F1278" s="73"/>
      <c r="G1278" s="73"/>
      <c r="H1278" s="73"/>
      <c r="I1278" s="73"/>
      <c r="J1278" s="73"/>
    </row>
    <row r="1279" spans="6:10" x14ac:dyDescent="0.2">
      <c r="F1279" s="73"/>
      <c r="G1279" s="73"/>
      <c r="H1279" s="73"/>
      <c r="I1279" s="73"/>
      <c r="J1279" s="73"/>
    </row>
    <row r="1280" spans="6:10" x14ac:dyDescent="0.2">
      <c r="F1280" s="73"/>
      <c r="G1280" s="73"/>
      <c r="H1280" s="73"/>
      <c r="I1280" s="73"/>
      <c r="J1280" s="73"/>
    </row>
    <row r="1281" spans="6:10" x14ac:dyDescent="0.2">
      <c r="F1281" s="73"/>
      <c r="G1281" s="73"/>
      <c r="H1281" s="73"/>
      <c r="I1281" s="73"/>
      <c r="J1281" s="73"/>
    </row>
    <row r="1282" spans="6:10" x14ac:dyDescent="0.2">
      <c r="F1282" s="73"/>
      <c r="G1282" s="73"/>
      <c r="H1282" s="73"/>
      <c r="I1282" s="73"/>
      <c r="J1282" s="73"/>
    </row>
    <row r="1283" spans="6:10" x14ac:dyDescent="0.2">
      <c r="F1283" s="73"/>
      <c r="G1283" s="73"/>
      <c r="H1283" s="73"/>
      <c r="I1283" s="73"/>
      <c r="J1283" s="73"/>
    </row>
    <row r="1284" spans="6:10" x14ac:dyDescent="0.2">
      <c r="F1284" s="73"/>
      <c r="G1284" s="73"/>
      <c r="H1284" s="73"/>
      <c r="I1284" s="73"/>
      <c r="J1284" s="73"/>
    </row>
    <row r="1285" spans="6:10" x14ac:dyDescent="0.2">
      <c r="F1285" s="73"/>
      <c r="G1285" s="73"/>
      <c r="H1285" s="73"/>
      <c r="I1285" s="73"/>
      <c r="J1285" s="73"/>
    </row>
    <row r="1286" spans="6:10" x14ac:dyDescent="0.2">
      <c r="F1286" s="73"/>
      <c r="G1286" s="73"/>
      <c r="H1286" s="73"/>
      <c r="I1286" s="73"/>
      <c r="J1286" s="73"/>
    </row>
    <row r="1287" spans="6:10" x14ac:dyDescent="0.2">
      <c r="F1287" s="73"/>
      <c r="G1287" s="73"/>
      <c r="H1287" s="73"/>
      <c r="I1287" s="73"/>
      <c r="J1287" s="73"/>
    </row>
    <row r="1288" spans="6:10" x14ac:dyDescent="0.2">
      <c r="F1288" s="73"/>
      <c r="G1288" s="73"/>
      <c r="H1288" s="73"/>
      <c r="I1288" s="73"/>
      <c r="J1288" s="73"/>
    </row>
    <row r="1289" spans="6:10" x14ac:dyDescent="0.2">
      <c r="F1289" s="73"/>
      <c r="G1289" s="73"/>
      <c r="H1289" s="73"/>
      <c r="I1289" s="73"/>
      <c r="J1289" s="73"/>
    </row>
    <row r="1290" spans="6:10" x14ac:dyDescent="0.2">
      <c r="F1290" s="73"/>
      <c r="G1290" s="73"/>
      <c r="H1290" s="73"/>
      <c r="I1290" s="73"/>
      <c r="J1290" s="73"/>
    </row>
    <row r="1291" spans="6:10" x14ac:dyDescent="0.2">
      <c r="F1291" s="73"/>
      <c r="G1291" s="73"/>
      <c r="H1291" s="73"/>
      <c r="I1291" s="73"/>
      <c r="J1291" s="73"/>
    </row>
    <row r="1292" spans="6:10" x14ac:dyDescent="0.2">
      <c r="F1292" s="73"/>
      <c r="G1292" s="73"/>
      <c r="H1292" s="73"/>
      <c r="I1292" s="73"/>
      <c r="J1292" s="73"/>
    </row>
    <row r="1293" spans="6:10" x14ac:dyDescent="0.2">
      <c r="F1293" s="73"/>
      <c r="G1293" s="73"/>
      <c r="H1293" s="73"/>
      <c r="I1293" s="73"/>
      <c r="J1293" s="73"/>
    </row>
    <row r="1294" spans="6:10" x14ac:dyDescent="0.2">
      <c r="F1294" s="73"/>
      <c r="G1294" s="73"/>
      <c r="H1294" s="73"/>
      <c r="I1294" s="73"/>
      <c r="J1294" s="73"/>
    </row>
    <row r="1295" spans="6:10" x14ac:dyDescent="0.2">
      <c r="F1295" s="73"/>
      <c r="G1295" s="73"/>
      <c r="H1295" s="73"/>
      <c r="I1295" s="73"/>
      <c r="J1295" s="73"/>
    </row>
    <row r="1296" spans="6:10" x14ac:dyDescent="0.2">
      <c r="F1296" s="73"/>
      <c r="G1296" s="73"/>
      <c r="H1296" s="73"/>
      <c r="I1296" s="73"/>
      <c r="J1296" s="73"/>
    </row>
    <row r="1297" spans="6:10" x14ac:dyDescent="0.2">
      <c r="F1297" s="73"/>
      <c r="G1297" s="73"/>
      <c r="H1297" s="73"/>
      <c r="I1297" s="73"/>
      <c r="J1297" s="73"/>
    </row>
    <row r="1298" spans="6:10" x14ac:dyDescent="0.2">
      <c r="F1298" s="73"/>
      <c r="G1298" s="73"/>
      <c r="H1298" s="73"/>
      <c r="I1298" s="73"/>
      <c r="J1298" s="73"/>
    </row>
    <row r="1299" spans="6:10" x14ac:dyDescent="0.2">
      <c r="F1299" s="73"/>
      <c r="G1299" s="73"/>
      <c r="H1299" s="73"/>
      <c r="I1299" s="73"/>
      <c r="J1299" s="73"/>
    </row>
    <row r="1300" spans="6:10" x14ac:dyDescent="0.2">
      <c r="F1300" s="73"/>
      <c r="G1300" s="73"/>
      <c r="H1300" s="73"/>
      <c r="I1300" s="73"/>
      <c r="J1300" s="73"/>
    </row>
    <row r="1301" spans="6:10" x14ac:dyDescent="0.2">
      <c r="F1301" s="73"/>
      <c r="G1301" s="73"/>
      <c r="H1301" s="73"/>
      <c r="I1301" s="73"/>
      <c r="J1301" s="73"/>
    </row>
    <row r="1302" spans="6:10" x14ac:dyDescent="0.2">
      <c r="F1302" s="73"/>
      <c r="G1302" s="73"/>
      <c r="H1302" s="73"/>
      <c r="I1302" s="73"/>
      <c r="J1302" s="73"/>
    </row>
    <row r="1303" spans="6:10" x14ac:dyDescent="0.2">
      <c r="F1303" s="73"/>
      <c r="G1303" s="73"/>
      <c r="H1303" s="73"/>
      <c r="I1303" s="73"/>
      <c r="J1303" s="73"/>
    </row>
    <row r="1304" spans="6:10" x14ac:dyDescent="0.2">
      <c r="F1304" s="73"/>
      <c r="G1304" s="73"/>
      <c r="H1304" s="73"/>
      <c r="I1304" s="73"/>
      <c r="J1304" s="73"/>
    </row>
    <row r="1305" spans="6:10" x14ac:dyDescent="0.2">
      <c r="F1305" s="73"/>
      <c r="G1305" s="73"/>
      <c r="H1305" s="73"/>
      <c r="I1305" s="73"/>
      <c r="J1305" s="73"/>
    </row>
    <row r="1306" spans="6:10" x14ac:dyDescent="0.2">
      <c r="F1306" s="73"/>
      <c r="G1306" s="73"/>
      <c r="H1306" s="73"/>
      <c r="I1306" s="73"/>
      <c r="J1306" s="73"/>
    </row>
    <row r="1307" spans="6:10" x14ac:dyDescent="0.2">
      <c r="F1307" s="73"/>
      <c r="G1307" s="73"/>
      <c r="H1307" s="73"/>
      <c r="I1307" s="73"/>
      <c r="J1307" s="73"/>
    </row>
    <row r="1308" spans="6:10" x14ac:dyDescent="0.2">
      <c r="F1308" s="73"/>
      <c r="G1308" s="73"/>
      <c r="H1308" s="73"/>
      <c r="I1308" s="73"/>
      <c r="J1308" s="73"/>
    </row>
    <row r="1309" spans="6:10" x14ac:dyDescent="0.2">
      <c r="F1309" s="73"/>
      <c r="G1309" s="73"/>
      <c r="H1309" s="73"/>
      <c r="I1309" s="73"/>
      <c r="J1309" s="73"/>
    </row>
    <row r="1310" spans="6:10" x14ac:dyDescent="0.2">
      <c r="F1310" s="73"/>
      <c r="G1310" s="73"/>
      <c r="H1310" s="73"/>
      <c r="I1310" s="73"/>
      <c r="J1310" s="73"/>
    </row>
    <row r="1311" spans="6:10" x14ac:dyDescent="0.2">
      <c r="F1311" s="73"/>
      <c r="G1311" s="73"/>
      <c r="H1311" s="73"/>
      <c r="I1311" s="73"/>
      <c r="J1311" s="73"/>
    </row>
    <row r="1312" spans="6:10" x14ac:dyDescent="0.2">
      <c r="F1312" s="73"/>
      <c r="G1312" s="73"/>
      <c r="H1312" s="73"/>
      <c r="I1312" s="73"/>
      <c r="J1312" s="73"/>
    </row>
    <row r="1313" spans="6:10" x14ac:dyDescent="0.2">
      <c r="F1313" s="73"/>
      <c r="G1313" s="73"/>
      <c r="H1313" s="73"/>
      <c r="I1313" s="73"/>
      <c r="J1313" s="73"/>
    </row>
    <row r="1314" spans="6:10" x14ac:dyDescent="0.2">
      <c r="F1314" s="73"/>
      <c r="G1314" s="73"/>
      <c r="H1314" s="73"/>
      <c r="I1314" s="73"/>
      <c r="J1314" s="73"/>
    </row>
    <row r="1315" spans="6:10" x14ac:dyDescent="0.2">
      <c r="F1315" s="73"/>
      <c r="G1315" s="73"/>
      <c r="H1315" s="73"/>
      <c r="I1315" s="73"/>
      <c r="J1315" s="73"/>
    </row>
    <row r="1316" spans="6:10" x14ac:dyDescent="0.2">
      <c r="F1316" s="73"/>
      <c r="G1316" s="73"/>
      <c r="H1316" s="73"/>
      <c r="I1316" s="73"/>
      <c r="J1316" s="73"/>
    </row>
    <row r="1317" spans="6:10" x14ac:dyDescent="0.2">
      <c r="F1317" s="73"/>
      <c r="G1317" s="73"/>
      <c r="H1317" s="73"/>
      <c r="I1317" s="73"/>
      <c r="J1317" s="73"/>
    </row>
    <row r="1318" spans="6:10" x14ac:dyDescent="0.2">
      <c r="F1318" s="73"/>
      <c r="G1318" s="73"/>
      <c r="H1318" s="73"/>
      <c r="I1318" s="73"/>
      <c r="J1318" s="73"/>
    </row>
    <row r="1319" spans="6:10" x14ac:dyDescent="0.2">
      <c r="F1319" s="73"/>
      <c r="G1319" s="73"/>
      <c r="H1319" s="73"/>
      <c r="I1319" s="73"/>
      <c r="J1319" s="73"/>
    </row>
    <row r="1320" spans="6:10" x14ac:dyDescent="0.2">
      <c r="F1320" s="73"/>
      <c r="G1320" s="73"/>
      <c r="H1320" s="73"/>
      <c r="I1320" s="73"/>
      <c r="J1320" s="73"/>
    </row>
    <row r="1321" spans="6:10" x14ac:dyDescent="0.2">
      <c r="F1321" s="73"/>
      <c r="G1321" s="73"/>
      <c r="H1321" s="73"/>
      <c r="I1321" s="73"/>
      <c r="J1321" s="73"/>
    </row>
    <row r="1322" spans="6:10" x14ac:dyDescent="0.2">
      <c r="F1322" s="73"/>
      <c r="G1322" s="73"/>
      <c r="H1322" s="73"/>
      <c r="I1322" s="73"/>
      <c r="J1322" s="73"/>
    </row>
    <row r="1323" spans="6:10" x14ac:dyDescent="0.2">
      <c r="F1323" s="73"/>
      <c r="G1323" s="73"/>
      <c r="H1323" s="73"/>
      <c r="I1323" s="73"/>
      <c r="J1323" s="73"/>
    </row>
    <row r="1324" spans="6:10" x14ac:dyDescent="0.2">
      <c r="F1324" s="73"/>
      <c r="G1324" s="73"/>
      <c r="H1324" s="73"/>
      <c r="I1324" s="73"/>
      <c r="J1324" s="73"/>
    </row>
    <row r="1325" spans="6:10" x14ac:dyDescent="0.2">
      <c r="F1325" s="73"/>
      <c r="G1325" s="73"/>
      <c r="H1325" s="73"/>
      <c r="I1325" s="73"/>
      <c r="J1325" s="73"/>
    </row>
    <row r="1326" spans="6:10" x14ac:dyDescent="0.2">
      <c r="F1326" s="73"/>
      <c r="G1326" s="73"/>
      <c r="H1326" s="73"/>
      <c r="I1326" s="73"/>
      <c r="J1326" s="73"/>
    </row>
    <row r="1327" spans="6:10" x14ac:dyDescent="0.2">
      <c r="F1327" s="73"/>
      <c r="G1327" s="73"/>
      <c r="H1327" s="73"/>
      <c r="I1327" s="73"/>
      <c r="J1327" s="73"/>
    </row>
    <row r="1328" spans="6:10" x14ac:dyDescent="0.2">
      <c r="F1328" s="73"/>
      <c r="G1328" s="73"/>
      <c r="H1328" s="73"/>
      <c r="I1328" s="73"/>
      <c r="J1328" s="73"/>
    </row>
    <row r="1329" spans="6:10" x14ac:dyDescent="0.2">
      <c r="F1329" s="73"/>
      <c r="G1329" s="73"/>
      <c r="H1329" s="73"/>
      <c r="I1329" s="73"/>
      <c r="J1329" s="73"/>
    </row>
    <row r="1330" spans="6:10" x14ac:dyDescent="0.2">
      <c r="F1330" s="73"/>
      <c r="G1330" s="73"/>
      <c r="H1330" s="73"/>
      <c r="I1330" s="73"/>
      <c r="J1330" s="73"/>
    </row>
    <row r="1331" spans="6:10" x14ac:dyDescent="0.2">
      <c r="F1331" s="73"/>
      <c r="G1331" s="73"/>
      <c r="H1331" s="73"/>
      <c r="I1331" s="73"/>
      <c r="J1331" s="73"/>
    </row>
    <row r="1332" spans="6:10" x14ac:dyDescent="0.2">
      <c r="F1332" s="73"/>
      <c r="G1332" s="73"/>
      <c r="H1332" s="73"/>
      <c r="I1332" s="73"/>
      <c r="J1332" s="73"/>
    </row>
    <row r="1333" spans="6:10" x14ac:dyDescent="0.2">
      <c r="F1333" s="73"/>
      <c r="G1333" s="73"/>
      <c r="H1333" s="73"/>
      <c r="I1333" s="73"/>
      <c r="J1333" s="73"/>
    </row>
    <row r="1334" spans="6:10" x14ac:dyDescent="0.2">
      <c r="F1334" s="73"/>
      <c r="G1334" s="73"/>
      <c r="H1334" s="73"/>
      <c r="I1334" s="73"/>
      <c r="J1334" s="73"/>
    </row>
    <row r="1335" spans="6:10" x14ac:dyDescent="0.2">
      <c r="F1335" s="73"/>
      <c r="G1335" s="73"/>
      <c r="H1335" s="73"/>
      <c r="I1335" s="73"/>
      <c r="J1335" s="73"/>
    </row>
    <row r="1336" spans="6:10" x14ac:dyDescent="0.2">
      <c r="F1336" s="73"/>
      <c r="G1336" s="73"/>
      <c r="H1336" s="73"/>
      <c r="I1336" s="73"/>
      <c r="J1336" s="73"/>
    </row>
    <row r="1337" spans="6:10" x14ac:dyDescent="0.2">
      <c r="F1337" s="73"/>
      <c r="G1337" s="73"/>
      <c r="H1337" s="73"/>
      <c r="I1337" s="73"/>
      <c r="J1337" s="73"/>
    </row>
    <row r="1338" spans="6:10" x14ac:dyDescent="0.2">
      <c r="F1338" s="73"/>
      <c r="G1338" s="73"/>
      <c r="H1338" s="73"/>
      <c r="I1338" s="73"/>
      <c r="J1338" s="73"/>
    </row>
    <row r="1339" spans="6:10" x14ac:dyDescent="0.2">
      <c r="F1339" s="73"/>
      <c r="G1339" s="73"/>
      <c r="H1339" s="73"/>
      <c r="I1339" s="73"/>
      <c r="J1339" s="73"/>
    </row>
    <row r="1340" spans="6:10" x14ac:dyDescent="0.2">
      <c r="F1340" s="73"/>
      <c r="G1340" s="73"/>
      <c r="H1340" s="73"/>
      <c r="I1340" s="73"/>
      <c r="J1340" s="73"/>
    </row>
    <row r="1341" spans="6:10" x14ac:dyDescent="0.2">
      <c r="F1341" s="73"/>
      <c r="G1341" s="73"/>
      <c r="H1341" s="73"/>
      <c r="I1341" s="73"/>
      <c r="J1341" s="73"/>
    </row>
    <row r="1342" spans="6:10" x14ac:dyDescent="0.2">
      <c r="F1342" s="73"/>
      <c r="G1342" s="73"/>
      <c r="H1342" s="73"/>
      <c r="I1342" s="73"/>
      <c r="J1342" s="73"/>
    </row>
    <row r="1343" spans="6:10" x14ac:dyDescent="0.2">
      <c r="F1343" s="73"/>
      <c r="G1343" s="73"/>
      <c r="H1343" s="73"/>
      <c r="I1343" s="73"/>
      <c r="J1343" s="73"/>
    </row>
    <row r="1344" spans="6:10" x14ac:dyDescent="0.2">
      <c r="F1344" s="73"/>
      <c r="G1344" s="73"/>
      <c r="H1344" s="73"/>
      <c r="I1344" s="73"/>
      <c r="J1344" s="73"/>
    </row>
    <row r="1345" spans="6:10" x14ac:dyDescent="0.2">
      <c r="F1345" s="73"/>
      <c r="G1345" s="73"/>
      <c r="H1345" s="73"/>
      <c r="I1345" s="73"/>
      <c r="J1345" s="73"/>
    </row>
    <row r="1346" spans="6:10" x14ac:dyDescent="0.2">
      <c r="F1346" s="73"/>
      <c r="G1346" s="73"/>
      <c r="H1346" s="73"/>
      <c r="I1346" s="73"/>
      <c r="J1346" s="73"/>
    </row>
    <row r="1347" spans="6:10" x14ac:dyDescent="0.2">
      <c r="F1347" s="73"/>
      <c r="G1347" s="73"/>
      <c r="H1347" s="73"/>
      <c r="I1347" s="73"/>
      <c r="J1347" s="73"/>
    </row>
    <row r="1348" spans="6:10" x14ac:dyDescent="0.2">
      <c r="F1348" s="73"/>
      <c r="G1348" s="73"/>
      <c r="H1348" s="73"/>
      <c r="I1348" s="73"/>
      <c r="J1348" s="73"/>
    </row>
    <row r="1349" spans="6:10" x14ac:dyDescent="0.2">
      <c r="F1349" s="73"/>
      <c r="G1349" s="73"/>
      <c r="H1349" s="73"/>
      <c r="I1349" s="73"/>
      <c r="J1349" s="73"/>
    </row>
    <row r="1350" spans="6:10" x14ac:dyDescent="0.2">
      <c r="F1350" s="73"/>
      <c r="G1350" s="73"/>
      <c r="H1350" s="73"/>
      <c r="I1350" s="73"/>
      <c r="J1350" s="73"/>
    </row>
    <row r="1351" spans="6:10" x14ac:dyDescent="0.2">
      <c r="F1351" s="73"/>
      <c r="G1351" s="73"/>
      <c r="H1351" s="73"/>
      <c r="I1351" s="73"/>
      <c r="J1351" s="73"/>
    </row>
    <row r="1352" spans="6:10" x14ac:dyDescent="0.2">
      <c r="F1352" s="73"/>
      <c r="G1352" s="73"/>
      <c r="H1352" s="73"/>
      <c r="I1352" s="73"/>
      <c r="J1352" s="73"/>
    </row>
    <row r="1353" spans="6:10" x14ac:dyDescent="0.2">
      <c r="F1353" s="73"/>
      <c r="G1353" s="73"/>
      <c r="H1353" s="73"/>
      <c r="I1353" s="73"/>
      <c r="J1353" s="73"/>
    </row>
    <row r="1354" spans="6:10" x14ac:dyDescent="0.2">
      <c r="F1354" s="73"/>
      <c r="G1354" s="73"/>
      <c r="H1354" s="73"/>
      <c r="I1354" s="73"/>
      <c r="J1354" s="73"/>
    </row>
    <row r="1355" spans="6:10" x14ac:dyDescent="0.2">
      <c r="F1355" s="73"/>
      <c r="G1355" s="73"/>
      <c r="H1355" s="73"/>
      <c r="I1355" s="73"/>
      <c r="J1355" s="73"/>
    </row>
    <row r="1356" spans="6:10" x14ac:dyDescent="0.2">
      <c r="F1356" s="73"/>
      <c r="G1356" s="73"/>
      <c r="H1356" s="73"/>
      <c r="I1356" s="73"/>
      <c r="J1356" s="73"/>
    </row>
    <row r="1357" spans="6:10" x14ac:dyDescent="0.2">
      <c r="F1357" s="73"/>
      <c r="G1357" s="73"/>
      <c r="H1357" s="73"/>
      <c r="I1357" s="73"/>
      <c r="J1357" s="73"/>
    </row>
    <row r="1358" spans="6:10" x14ac:dyDescent="0.2">
      <c r="F1358" s="73"/>
      <c r="G1358" s="73"/>
      <c r="H1358" s="73"/>
      <c r="I1358" s="73"/>
      <c r="J1358" s="73"/>
    </row>
    <row r="1359" spans="6:10" x14ac:dyDescent="0.2">
      <c r="F1359" s="73"/>
      <c r="G1359" s="73"/>
      <c r="H1359" s="73"/>
      <c r="I1359" s="73"/>
      <c r="J1359" s="73"/>
    </row>
    <row r="1360" spans="6:10" x14ac:dyDescent="0.2">
      <c r="F1360" s="73"/>
      <c r="G1360" s="73"/>
      <c r="H1360" s="73"/>
      <c r="I1360" s="73"/>
      <c r="J1360" s="73"/>
    </row>
    <row r="1361" spans="6:10" x14ac:dyDescent="0.2">
      <c r="F1361" s="73"/>
      <c r="G1361" s="73"/>
      <c r="H1361" s="73"/>
      <c r="I1361" s="73"/>
      <c r="J1361" s="73"/>
    </row>
    <row r="1362" spans="6:10" x14ac:dyDescent="0.2">
      <c r="F1362" s="73"/>
      <c r="G1362" s="73"/>
      <c r="H1362" s="73"/>
      <c r="I1362" s="73"/>
      <c r="J1362" s="73"/>
    </row>
    <row r="1363" spans="6:10" x14ac:dyDescent="0.2">
      <c r="F1363" s="73"/>
      <c r="G1363" s="73"/>
      <c r="H1363" s="73"/>
      <c r="I1363" s="73"/>
      <c r="J1363" s="73"/>
    </row>
    <row r="1364" spans="6:10" x14ac:dyDescent="0.2">
      <c r="F1364" s="73"/>
      <c r="G1364" s="73"/>
      <c r="H1364" s="73"/>
      <c r="I1364" s="73"/>
      <c r="J1364" s="73"/>
    </row>
    <row r="1365" spans="6:10" x14ac:dyDescent="0.2">
      <c r="F1365" s="73"/>
      <c r="G1365" s="73"/>
      <c r="H1365" s="73"/>
      <c r="I1365" s="73"/>
      <c r="J1365" s="73"/>
    </row>
    <row r="1366" spans="6:10" x14ac:dyDescent="0.2">
      <c r="F1366" s="73"/>
      <c r="G1366" s="73"/>
      <c r="H1366" s="73"/>
      <c r="I1366" s="73"/>
      <c r="J1366" s="73"/>
    </row>
    <row r="1367" spans="6:10" x14ac:dyDescent="0.2">
      <c r="F1367" s="73"/>
      <c r="G1367" s="73"/>
      <c r="H1367" s="73"/>
      <c r="I1367" s="73"/>
      <c r="J1367" s="73"/>
    </row>
    <row r="1368" spans="6:10" x14ac:dyDescent="0.2">
      <c r="F1368" s="73"/>
      <c r="G1368" s="73"/>
      <c r="H1368" s="73"/>
      <c r="I1368" s="73"/>
      <c r="J1368" s="73"/>
    </row>
    <row r="1369" spans="6:10" x14ac:dyDescent="0.2">
      <c r="F1369" s="73"/>
      <c r="G1369" s="73"/>
      <c r="H1369" s="73"/>
      <c r="I1369" s="73"/>
      <c r="J1369" s="73"/>
    </row>
    <row r="1370" spans="6:10" x14ac:dyDescent="0.2">
      <c r="F1370" s="73"/>
      <c r="G1370" s="73"/>
      <c r="H1370" s="73"/>
      <c r="I1370" s="73"/>
      <c r="J1370" s="73"/>
    </row>
    <row r="1371" spans="6:10" x14ac:dyDescent="0.2">
      <c r="F1371" s="73"/>
      <c r="G1371" s="73"/>
      <c r="H1371" s="73"/>
      <c r="I1371" s="73"/>
      <c r="J1371" s="73"/>
    </row>
    <row r="1372" spans="6:10" x14ac:dyDescent="0.2">
      <c r="F1372" s="73"/>
      <c r="G1372" s="73"/>
      <c r="H1372" s="73"/>
      <c r="I1372" s="73"/>
      <c r="J1372" s="73"/>
    </row>
    <row r="1373" spans="6:10" x14ac:dyDescent="0.2">
      <c r="F1373" s="73"/>
      <c r="G1373" s="73"/>
      <c r="H1373" s="73"/>
      <c r="I1373" s="73"/>
      <c r="J1373" s="73"/>
    </row>
    <row r="1374" spans="6:10" x14ac:dyDescent="0.2">
      <c r="F1374" s="73"/>
      <c r="G1374" s="73"/>
      <c r="H1374" s="73"/>
      <c r="I1374" s="73"/>
      <c r="J1374" s="73"/>
    </row>
    <row r="1375" spans="6:10" x14ac:dyDescent="0.2">
      <c r="F1375" s="73"/>
      <c r="G1375" s="73"/>
      <c r="H1375" s="73"/>
      <c r="I1375" s="73"/>
      <c r="J1375" s="73"/>
    </row>
    <row r="1376" spans="6:10" x14ac:dyDescent="0.2">
      <c r="F1376" s="73"/>
      <c r="G1376" s="73"/>
      <c r="H1376" s="73"/>
      <c r="I1376" s="73"/>
      <c r="J1376" s="73"/>
    </row>
    <row r="1377" spans="6:10" x14ac:dyDescent="0.2">
      <c r="F1377" s="73"/>
      <c r="G1377" s="73"/>
      <c r="H1377" s="73"/>
      <c r="I1377" s="73"/>
      <c r="J1377" s="73"/>
    </row>
    <row r="1378" spans="6:10" x14ac:dyDescent="0.2">
      <c r="F1378" s="73"/>
      <c r="G1378" s="73"/>
      <c r="H1378" s="73"/>
      <c r="I1378" s="73"/>
      <c r="J1378" s="73"/>
    </row>
    <row r="1379" spans="6:10" x14ac:dyDescent="0.2">
      <c r="F1379" s="73"/>
      <c r="G1379" s="73"/>
      <c r="H1379" s="73"/>
      <c r="I1379" s="73"/>
      <c r="J1379" s="73"/>
    </row>
    <row r="1380" spans="6:10" x14ac:dyDescent="0.2">
      <c r="F1380" s="73"/>
      <c r="G1380" s="73"/>
      <c r="H1380" s="73"/>
      <c r="I1380" s="73"/>
      <c r="J1380" s="73"/>
    </row>
    <row r="1381" spans="6:10" x14ac:dyDescent="0.2">
      <c r="F1381" s="73"/>
      <c r="G1381" s="73"/>
      <c r="H1381" s="73"/>
      <c r="I1381" s="73"/>
      <c r="J1381" s="73"/>
    </row>
    <row r="1382" spans="6:10" x14ac:dyDescent="0.2">
      <c r="F1382" s="73"/>
      <c r="G1382" s="73"/>
      <c r="H1382" s="73"/>
      <c r="I1382" s="73"/>
      <c r="J1382" s="73"/>
    </row>
    <row r="1383" spans="6:10" x14ac:dyDescent="0.2">
      <c r="F1383" s="73"/>
      <c r="G1383" s="73"/>
      <c r="H1383" s="73"/>
      <c r="I1383" s="73"/>
      <c r="J1383" s="73"/>
    </row>
    <row r="1384" spans="6:10" x14ac:dyDescent="0.2">
      <c r="F1384" s="73"/>
      <c r="G1384" s="73"/>
      <c r="H1384" s="73"/>
      <c r="I1384" s="73"/>
      <c r="J1384" s="73"/>
    </row>
    <row r="1385" spans="6:10" x14ac:dyDescent="0.2">
      <c r="F1385" s="73"/>
      <c r="G1385" s="73"/>
      <c r="H1385" s="73"/>
      <c r="I1385" s="73"/>
      <c r="J1385" s="73"/>
    </row>
    <row r="1386" spans="6:10" x14ac:dyDescent="0.2">
      <c r="F1386" s="73"/>
      <c r="G1386" s="73"/>
      <c r="H1386" s="73"/>
      <c r="I1386" s="73"/>
      <c r="J1386" s="73"/>
    </row>
    <row r="1387" spans="6:10" x14ac:dyDescent="0.2">
      <c r="F1387" s="73"/>
      <c r="G1387" s="73"/>
      <c r="H1387" s="73"/>
      <c r="I1387" s="73"/>
      <c r="J1387" s="73"/>
    </row>
    <row r="1388" spans="6:10" x14ac:dyDescent="0.2">
      <c r="F1388" s="73"/>
      <c r="G1388" s="73"/>
      <c r="H1388" s="73"/>
      <c r="I1388" s="73"/>
      <c r="J1388" s="73"/>
    </row>
    <row r="1389" spans="6:10" x14ac:dyDescent="0.2">
      <c r="F1389" s="73"/>
      <c r="G1389" s="73"/>
      <c r="H1389" s="73"/>
      <c r="I1389" s="73"/>
      <c r="J1389" s="73"/>
    </row>
    <row r="1390" spans="6:10" x14ac:dyDescent="0.2">
      <c r="F1390" s="73"/>
      <c r="G1390" s="73"/>
      <c r="H1390" s="73"/>
      <c r="I1390" s="73"/>
      <c r="J1390" s="73"/>
    </row>
    <row r="1391" spans="6:10" x14ac:dyDescent="0.2">
      <c r="F1391" s="73"/>
      <c r="G1391" s="73"/>
      <c r="H1391" s="73"/>
      <c r="I1391" s="73"/>
      <c r="J1391" s="73"/>
    </row>
    <row r="1392" spans="6:10" x14ac:dyDescent="0.2">
      <c r="F1392" s="73"/>
      <c r="G1392" s="73"/>
      <c r="H1392" s="73"/>
      <c r="I1392" s="73"/>
      <c r="J1392" s="73"/>
    </row>
    <row r="1393" spans="6:10" x14ac:dyDescent="0.2">
      <c r="F1393" s="73"/>
      <c r="G1393" s="73"/>
      <c r="H1393" s="73"/>
      <c r="I1393" s="73"/>
      <c r="J1393" s="73"/>
    </row>
    <row r="1394" spans="6:10" x14ac:dyDescent="0.2">
      <c r="F1394" s="73"/>
      <c r="G1394" s="73"/>
      <c r="H1394" s="73"/>
      <c r="I1394" s="73"/>
      <c r="J1394" s="73"/>
    </row>
    <row r="1395" spans="6:10" x14ac:dyDescent="0.2">
      <c r="F1395" s="73"/>
      <c r="G1395" s="73"/>
      <c r="H1395" s="73"/>
      <c r="I1395" s="73"/>
      <c r="J1395" s="73"/>
    </row>
    <row r="1396" spans="6:10" x14ac:dyDescent="0.2">
      <c r="F1396" s="73"/>
      <c r="G1396" s="73"/>
      <c r="H1396" s="73"/>
      <c r="I1396" s="73"/>
      <c r="J1396" s="73"/>
    </row>
    <row r="1397" spans="6:10" x14ac:dyDescent="0.2">
      <c r="F1397" s="73"/>
      <c r="G1397" s="73"/>
      <c r="H1397" s="73"/>
      <c r="I1397" s="73"/>
      <c r="J1397" s="73"/>
    </row>
    <row r="1398" spans="6:10" x14ac:dyDescent="0.2">
      <c r="F1398" s="73"/>
      <c r="G1398" s="73"/>
      <c r="H1398" s="73"/>
      <c r="I1398" s="73"/>
      <c r="J1398" s="73"/>
    </row>
    <row r="1399" spans="6:10" x14ac:dyDescent="0.2">
      <c r="F1399" s="73"/>
      <c r="G1399" s="73"/>
      <c r="H1399" s="73"/>
      <c r="I1399" s="73"/>
      <c r="J1399" s="73"/>
    </row>
    <row r="1400" spans="6:10" x14ac:dyDescent="0.2">
      <c r="F1400" s="73"/>
      <c r="G1400" s="73"/>
      <c r="H1400" s="73"/>
      <c r="I1400" s="73"/>
      <c r="J1400" s="73"/>
    </row>
    <row r="1401" spans="6:10" x14ac:dyDescent="0.2">
      <c r="F1401" s="73"/>
      <c r="G1401" s="73"/>
      <c r="H1401" s="73"/>
      <c r="I1401" s="73"/>
      <c r="J1401" s="73"/>
    </row>
    <row r="1402" spans="6:10" x14ac:dyDescent="0.2">
      <c r="F1402" s="73"/>
      <c r="G1402" s="73"/>
      <c r="H1402" s="73"/>
      <c r="I1402" s="73"/>
      <c r="J1402" s="73"/>
    </row>
    <row r="1403" spans="6:10" x14ac:dyDescent="0.2">
      <c r="F1403" s="73"/>
      <c r="G1403" s="73"/>
      <c r="H1403" s="73"/>
      <c r="I1403" s="73"/>
      <c r="J1403" s="73"/>
    </row>
    <row r="1404" spans="6:10" x14ac:dyDescent="0.2">
      <c r="F1404" s="73"/>
      <c r="G1404" s="73"/>
      <c r="H1404" s="73"/>
      <c r="I1404" s="73"/>
      <c r="J1404" s="73"/>
    </row>
    <row r="1405" spans="6:10" x14ac:dyDescent="0.2">
      <c r="F1405" s="73"/>
      <c r="G1405" s="73"/>
      <c r="H1405" s="73"/>
      <c r="I1405" s="73"/>
      <c r="J1405" s="73"/>
    </row>
    <row r="1406" spans="6:10" x14ac:dyDescent="0.2">
      <c r="F1406" s="73"/>
      <c r="G1406" s="73"/>
      <c r="H1406" s="73"/>
      <c r="I1406" s="73"/>
      <c r="J1406" s="73"/>
    </row>
    <row r="1407" spans="6:10" x14ac:dyDescent="0.2">
      <c r="F1407" s="73"/>
      <c r="G1407" s="73"/>
      <c r="H1407" s="73"/>
      <c r="I1407" s="73"/>
      <c r="J1407" s="73"/>
    </row>
    <row r="1408" spans="6:10" x14ac:dyDescent="0.2">
      <c r="F1408" s="73"/>
      <c r="G1408" s="73"/>
      <c r="H1408" s="73"/>
      <c r="I1408" s="73"/>
      <c r="J1408" s="73"/>
    </row>
    <row r="1409" spans="6:10" x14ac:dyDescent="0.2">
      <c r="F1409" s="73"/>
      <c r="G1409" s="73"/>
      <c r="H1409" s="73"/>
      <c r="I1409" s="73"/>
      <c r="J1409" s="73"/>
    </row>
    <row r="1410" spans="6:10" x14ac:dyDescent="0.2">
      <c r="F1410" s="73"/>
      <c r="G1410" s="73"/>
      <c r="H1410" s="73"/>
      <c r="I1410" s="73"/>
      <c r="J1410" s="73"/>
    </row>
    <row r="1411" spans="6:10" x14ac:dyDescent="0.2">
      <c r="F1411" s="73"/>
      <c r="G1411" s="73"/>
      <c r="H1411" s="73"/>
      <c r="I1411" s="73"/>
      <c r="J1411" s="73"/>
    </row>
    <row r="1412" spans="6:10" x14ac:dyDescent="0.2">
      <c r="F1412" s="73"/>
      <c r="G1412" s="73"/>
      <c r="H1412" s="73"/>
      <c r="I1412" s="73"/>
      <c r="J1412" s="73"/>
    </row>
    <row r="1413" spans="6:10" x14ac:dyDescent="0.2">
      <c r="F1413" s="73"/>
      <c r="G1413" s="73"/>
      <c r="H1413" s="73"/>
      <c r="I1413" s="73"/>
      <c r="J1413" s="73"/>
    </row>
    <row r="1414" spans="6:10" x14ac:dyDescent="0.2">
      <c r="F1414" s="73"/>
      <c r="G1414" s="73"/>
      <c r="H1414" s="73"/>
      <c r="I1414" s="73"/>
      <c r="J1414" s="73"/>
    </row>
    <row r="1415" spans="6:10" x14ac:dyDescent="0.2">
      <c r="F1415" s="73"/>
      <c r="G1415" s="73"/>
      <c r="H1415" s="73"/>
      <c r="I1415" s="73"/>
      <c r="J1415" s="73"/>
    </row>
    <row r="1416" spans="6:10" x14ac:dyDescent="0.2">
      <c r="F1416" s="73"/>
      <c r="G1416" s="73"/>
      <c r="H1416" s="73"/>
      <c r="I1416" s="73"/>
      <c r="J1416" s="73"/>
    </row>
    <row r="1417" spans="6:10" x14ac:dyDescent="0.2">
      <c r="F1417" s="73"/>
      <c r="G1417" s="73"/>
      <c r="H1417" s="73"/>
      <c r="I1417" s="73"/>
      <c r="J1417" s="73"/>
    </row>
    <row r="1418" spans="6:10" x14ac:dyDescent="0.2">
      <c r="F1418" s="73"/>
      <c r="G1418" s="73"/>
      <c r="H1418" s="73"/>
      <c r="I1418" s="73"/>
      <c r="J1418" s="73"/>
    </row>
    <row r="1419" spans="6:10" x14ac:dyDescent="0.2">
      <c r="F1419" s="73"/>
      <c r="G1419" s="73"/>
      <c r="H1419" s="73"/>
      <c r="I1419" s="73"/>
      <c r="J1419" s="73"/>
    </row>
    <row r="1420" spans="6:10" x14ac:dyDescent="0.2">
      <c r="F1420" s="73"/>
      <c r="G1420" s="73"/>
      <c r="H1420" s="73"/>
      <c r="I1420" s="73"/>
      <c r="J1420" s="73"/>
    </row>
    <row r="1421" spans="6:10" x14ac:dyDescent="0.2">
      <c r="F1421" s="73"/>
      <c r="G1421" s="73"/>
      <c r="H1421" s="73"/>
      <c r="I1421" s="73"/>
      <c r="J1421" s="73"/>
    </row>
    <row r="1422" spans="6:10" x14ac:dyDescent="0.2">
      <c r="F1422" s="73"/>
      <c r="G1422" s="73"/>
      <c r="H1422" s="73"/>
      <c r="I1422" s="73"/>
      <c r="J1422" s="73"/>
    </row>
    <row r="1423" spans="6:10" x14ac:dyDescent="0.2">
      <c r="F1423" s="73"/>
      <c r="G1423" s="73"/>
      <c r="H1423" s="73"/>
      <c r="I1423" s="73"/>
      <c r="J1423" s="73"/>
    </row>
    <row r="1424" spans="6:10" x14ac:dyDescent="0.2">
      <c r="F1424" s="73"/>
      <c r="G1424" s="73"/>
      <c r="H1424" s="73"/>
      <c r="I1424" s="73"/>
      <c r="J1424" s="73"/>
    </row>
    <row r="1425" spans="6:10" x14ac:dyDescent="0.2">
      <c r="F1425" s="73"/>
      <c r="G1425" s="73"/>
      <c r="H1425" s="73"/>
      <c r="I1425" s="73"/>
      <c r="J1425" s="73"/>
    </row>
    <row r="1426" spans="6:10" x14ac:dyDescent="0.2">
      <c r="F1426" s="73"/>
      <c r="G1426" s="73"/>
      <c r="H1426" s="73"/>
      <c r="I1426" s="73"/>
      <c r="J1426" s="73"/>
    </row>
    <row r="1427" spans="6:10" x14ac:dyDescent="0.2">
      <c r="F1427" s="73"/>
      <c r="G1427" s="73"/>
      <c r="H1427" s="73"/>
      <c r="I1427" s="73"/>
      <c r="J1427" s="73"/>
    </row>
    <row r="1428" spans="6:10" x14ac:dyDescent="0.2">
      <c r="F1428" s="73"/>
      <c r="G1428" s="73"/>
      <c r="H1428" s="73"/>
      <c r="I1428" s="73"/>
      <c r="J1428" s="73"/>
    </row>
    <row r="1429" spans="6:10" x14ac:dyDescent="0.2">
      <c r="F1429" s="73"/>
      <c r="G1429" s="73"/>
      <c r="H1429" s="73"/>
      <c r="I1429" s="73"/>
      <c r="J1429" s="73"/>
    </row>
    <row r="1430" spans="6:10" x14ac:dyDescent="0.2">
      <c r="F1430" s="73"/>
      <c r="G1430" s="73"/>
      <c r="H1430" s="73"/>
      <c r="I1430" s="73"/>
      <c r="J1430" s="73"/>
    </row>
    <row r="1431" spans="6:10" x14ac:dyDescent="0.2">
      <c r="F1431" s="73"/>
      <c r="G1431" s="73"/>
      <c r="H1431" s="73"/>
      <c r="I1431" s="73"/>
      <c r="J1431" s="73"/>
    </row>
    <row r="1432" spans="6:10" x14ac:dyDescent="0.2">
      <c r="F1432" s="73"/>
      <c r="G1432" s="73"/>
      <c r="H1432" s="73"/>
      <c r="I1432" s="73"/>
      <c r="J1432" s="73"/>
    </row>
    <row r="1433" spans="6:10" x14ac:dyDescent="0.2">
      <c r="F1433" s="73"/>
      <c r="G1433" s="73"/>
      <c r="H1433" s="73"/>
      <c r="I1433" s="73"/>
      <c r="J1433" s="73"/>
    </row>
    <row r="1434" spans="6:10" x14ac:dyDescent="0.2">
      <c r="F1434" s="73"/>
      <c r="G1434" s="73"/>
      <c r="H1434" s="73"/>
      <c r="I1434" s="73"/>
      <c r="J1434" s="73"/>
    </row>
    <row r="1435" spans="6:10" x14ac:dyDescent="0.2">
      <c r="F1435" s="73"/>
      <c r="G1435" s="73"/>
      <c r="H1435" s="73"/>
      <c r="I1435" s="73"/>
      <c r="J1435" s="73"/>
    </row>
    <row r="1436" spans="6:10" x14ac:dyDescent="0.2">
      <c r="F1436" s="73"/>
      <c r="G1436" s="73"/>
      <c r="H1436" s="73"/>
      <c r="I1436" s="73"/>
      <c r="J1436" s="73"/>
    </row>
    <row r="1437" spans="6:10" x14ac:dyDescent="0.2">
      <c r="F1437" s="73"/>
      <c r="G1437" s="73"/>
      <c r="H1437" s="73"/>
      <c r="I1437" s="73"/>
      <c r="J1437" s="73"/>
    </row>
    <row r="1438" spans="6:10" x14ac:dyDescent="0.2">
      <c r="F1438" s="73"/>
      <c r="G1438" s="73"/>
      <c r="H1438" s="73"/>
      <c r="I1438" s="73"/>
      <c r="J1438" s="73"/>
    </row>
    <row r="1439" spans="6:10" x14ac:dyDescent="0.2">
      <c r="F1439" s="73"/>
      <c r="G1439" s="73"/>
      <c r="H1439" s="73"/>
      <c r="I1439" s="73"/>
      <c r="J1439" s="73"/>
    </row>
    <row r="1440" spans="6:10" x14ac:dyDescent="0.2">
      <c r="F1440" s="73"/>
      <c r="G1440" s="73"/>
      <c r="H1440" s="73"/>
      <c r="I1440" s="73"/>
      <c r="J1440" s="73"/>
    </row>
    <row r="1441" spans="6:10" x14ac:dyDescent="0.2">
      <c r="F1441" s="73"/>
      <c r="G1441" s="73"/>
      <c r="H1441" s="73"/>
      <c r="I1441" s="73"/>
      <c r="J1441" s="73"/>
    </row>
    <row r="1442" spans="6:10" x14ac:dyDescent="0.2">
      <c r="F1442" s="73"/>
      <c r="G1442" s="73"/>
      <c r="H1442" s="73"/>
      <c r="I1442" s="73"/>
      <c r="J1442" s="73"/>
    </row>
    <row r="1443" spans="6:10" x14ac:dyDescent="0.2">
      <c r="F1443" s="73"/>
      <c r="G1443" s="73"/>
      <c r="H1443" s="73"/>
      <c r="I1443" s="73"/>
      <c r="J1443" s="73"/>
    </row>
    <row r="1444" spans="6:10" x14ac:dyDescent="0.2">
      <c r="F1444" s="73"/>
      <c r="G1444" s="73"/>
      <c r="H1444" s="73"/>
      <c r="I1444" s="73"/>
      <c r="J1444" s="73"/>
    </row>
    <row r="1445" spans="6:10" x14ac:dyDescent="0.2">
      <c r="F1445" s="73"/>
      <c r="G1445" s="73"/>
      <c r="H1445" s="73"/>
      <c r="I1445" s="73"/>
      <c r="J1445" s="73"/>
    </row>
    <row r="1446" spans="6:10" x14ac:dyDescent="0.2">
      <c r="F1446" s="73"/>
      <c r="G1446" s="73"/>
      <c r="H1446" s="73"/>
      <c r="I1446" s="73"/>
      <c r="J1446" s="73"/>
    </row>
    <row r="1447" spans="6:10" x14ac:dyDescent="0.2">
      <c r="F1447" s="73"/>
      <c r="G1447" s="73"/>
      <c r="H1447" s="73"/>
      <c r="I1447" s="73"/>
      <c r="J1447" s="73"/>
    </row>
    <row r="1448" spans="6:10" x14ac:dyDescent="0.2">
      <c r="F1448" s="73"/>
      <c r="G1448" s="73"/>
      <c r="H1448" s="73"/>
      <c r="I1448" s="73"/>
      <c r="J1448" s="73"/>
    </row>
    <row r="1449" spans="6:10" x14ac:dyDescent="0.2">
      <c r="F1449" s="73"/>
      <c r="G1449" s="73"/>
      <c r="H1449" s="73"/>
      <c r="I1449" s="73"/>
      <c r="J1449" s="73"/>
    </row>
    <row r="1450" spans="6:10" x14ac:dyDescent="0.2">
      <c r="F1450" s="73"/>
      <c r="G1450" s="73"/>
      <c r="H1450" s="73"/>
      <c r="I1450" s="73"/>
      <c r="J1450" s="73"/>
    </row>
    <row r="1451" spans="6:10" x14ac:dyDescent="0.2">
      <c r="F1451" s="73"/>
      <c r="G1451" s="73"/>
      <c r="H1451" s="73"/>
      <c r="I1451" s="73"/>
      <c r="J1451" s="73"/>
    </row>
    <row r="1452" spans="6:10" x14ac:dyDescent="0.2">
      <c r="F1452" s="73"/>
      <c r="G1452" s="73"/>
      <c r="H1452" s="73"/>
      <c r="I1452" s="73"/>
      <c r="J1452" s="73"/>
    </row>
    <row r="1453" spans="6:10" x14ac:dyDescent="0.2">
      <c r="F1453" s="73"/>
      <c r="G1453" s="73"/>
      <c r="H1453" s="73"/>
      <c r="I1453" s="73"/>
      <c r="J1453" s="73"/>
    </row>
    <row r="1454" spans="6:10" x14ac:dyDescent="0.2">
      <c r="F1454" s="73"/>
      <c r="G1454" s="73"/>
      <c r="H1454" s="73"/>
      <c r="I1454" s="73"/>
      <c r="J1454" s="73"/>
    </row>
    <row r="1455" spans="6:10" x14ac:dyDescent="0.2">
      <c r="F1455" s="73"/>
      <c r="G1455" s="73"/>
      <c r="H1455" s="73"/>
      <c r="I1455" s="73"/>
      <c r="J1455" s="73"/>
    </row>
    <row r="1456" spans="6:10" x14ac:dyDescent="0.2">
      <c r="F1456" s="73"/>
      <c r="G1456" s="73"/>
      <c r="H1456" s="73"/>
      <c r="I1456" s="73"/>
      <c r="J1456" s="73"/>
    </row>
    <row r="1457" spans="6:10" x14ac:dyDescent="0.2">
      <c r="F1457" s="73"/>
      <c r="G1457" s="73"/>
      <c r="H1457" s="73"/>
      <c r="I1457" s="73"/>
      <c r="J1457" s="73"/>
    </row>
    <row r="1458" spans="6:10" x14ac:dyDescent="0.2">
      <c r="F1458" s="73"/>
      <c r="G1458" s="73"/>
      <c r="H1458" s="73"/>
      <c r="I1458" s="73"/>
      <c r="J1458" s="73"/>
    </row>
    <row r="1459" spans="6:10" x14ac:dyDescent="0.2">
      <c r="F1459" s="73"/>
      <c r="G1459" s="73"/>
      <c r="H1459" s="73"/>
      <c r="I1459" s="73"/>
      <c r="J1459" s="73"/>
    </row>
    <row r="1460" spans="6:10" x14ac:dyDescent="0.2">
      <c r="F1460" s="73"/>
      <c r="G1460" s="73"/>
      <c r="H1460" s="73"/>
      <c r="I1460" s="73"/>
      <c r="J1460" s="73"/>
    </row>
    <row r="1461" spans="6:10" x14ac:dyDescent="0.2">
      <c r="F1461" s="73"/>
      <c r="G1461" s="73"/>
      <c r="H1461" s="73"/>
      <c r="I1461" s="73"/>
      <c r="J1461" s="73"/>
    </row>
    <row r="1462" spans="6:10" x14ac:dyDescent="0.2">
      <c r="F1462" s="73"/>
      <c r="G1462" s="73"/>
      <c r="H1462" s="73"/>
      <c r="I1462" s="73"/>
      <c r="J1462" s="73"/>
    </row>
    <row r="1463" spans="6:10" x14ac:dyDescent="0.2">
      <c r="F1463" s="73"/>
      <c r="G1463" s="73"/>
      <c r="H1463" s="73"/>
      <c r="I1463" s="73"/>
      <c r="J1463" s="73"/>
    </row>
    <row r="1464" spans="6:10" x14ac:dyDescent="0.2">
      <c r="F1464" s="73"/>
      <c r="G1464" s="73"/>
      <c r="H1464" s="73"/>
      <c r="I1464" s="73"/>
      <c r="J1464" s="73"/>
    </row>
    <row r="1465" spans="6:10" x14ac:dyDescent="0.2">
      <c r="F1465" s="73"/>
      <c r="G1465" s="73"/>
      <c r="H1465" s="73"/>
      <c r="I1465" s="73"/>
      <c r="J1465" s="73"/>
    </row>
    <row r="1466" spans="6:10" x14ac:dyDescent="0.2">
      <c r="F1466" s="73"/>
      <c r="G1466" s="73"/>
      <c r="H1466" s="73"/>
      <c r="I1466" s="73"/>
      <c r="J1466" s="73"/>
    </row>
    <row r="1467" spans="6:10" x14ac:dyDescent="0.2">
      <c r="F1467" s="73"/>
      <c r="G1467" s="73"/>
      <c r="H1467" s="73"/>
      <c r="I1467" s="73"/>
      <c r="J1467" s="73"/>
    </row>
    <row r="1468" spans="6:10" x14ac:dyDescent="0.2">
      <c r="F1468" s="73"/>
      <c r="G1468" s="73"/>
      <c r="H1468" s="73"/>
      <c r="I1468" s="73"/>
      <c r="J1468" s="73"/>
    </row>
    <row r="1469" spans="6:10" x14ac:dyDescent="0.2">
      <c r="F1469" s="73"/>
      <c r="G1469" s="73"/>
      <c r="H1469" s="73"/>
      <c r="I1469" s="73"/>
      <c r="J1469" s="73"/>
    </row>
    <row r="1470" spans="6:10" x14ac:dyDescent="0.2">
      <c r="F1470" s="73"/>
      <c r="G1470" s="73"/>
      <c r="H1470" s="73"/>
      <c r="I1470" s="73"/>
      <c r="J1470" s="73"/>
    </row>
    <row r="1471" spans="6:10" x14ac:dyDescent="0.2">
      <c r="F1471" s="73"/>
      <c r="G1471" s="73"/>
      <c r="H1471" s="73"/>
      <c r="I1471" s="73"/>
      <c r="J1471" s="73"/>
    </row>
    <row r="1472" spans="6:10" x14ac:dyDescent="0.2">
      <c r="F1472" s="73"/>
      <c r="G1472" s="73"/>
      <c r="H1472" s="73"/>
      <c r="I1472" s="73"/>
      <c r="J1472" s="73"/>
    </row>
    <row r="1473" spans="6:10" x14ac:dyDescent="0.2">
      <c r="F1473" s="73"/>
      <c r="G1473" s="73"/>
      <c r="H1473" s="73"/>
      <c r="I1473" s="73"/>
      <c r="J1473" s="73"/>
    </row>
    <row r="1474" spans="6:10" x14ac:dyDescent="0.2">
      <c r="F1474" s="73"/>
      <c r="G1474" s="73"/>
      <c r="H1474" s="73"/>
      <c r="I1474" s="73"/>
      <c r="J1474" s="73"/>
    </row>
    <row r="1475" spans="6:10" x14ac:dyDescent="0.2">
      <c r="F1475" s="73"/>
      <c r="G1475" s="73"/>
      <c r="H1475" s="73"/>
      <c r="I1475" s="73"/>
      <c r="J1475" s="73"/>
    </row>
    <row r="1476" spans="6:10" x14ac:dyDescent="0.2">
      <c r="F1476" s="73"/>
      <c r="G1476" s="73"/>
      <c r="H1476" s="73"/>
      <c r="I1476" s="73"/>
      <c r="J1476" s="73"/>
    </row>
    <row r="1477" spans="6:10" x14ac:dyDescent="0.2">
      <c r="F1477" s="73"/>
      <c r="G1477" s="73"/>
      <c r="H1477" s="73"/>
      <c r="I1477" s="73"/>
      <c r="J1477" s="73"/>
    </row>
    <row r="1478" spans="6:10" x14ac:dyDescent="0.2">
      <c r="F1478" s="73"/>
      <c r="G1478" s="73"/>
      <c r="H1478" s="73"/>
      <c r="I1478" s="73"/>
      <c r="J1478" s="73"/>
    </row>
    <row r="1479" spans="6:10" x14ac:dyDescent="0.2">
      <c r="F1479" s="73"/>
      <c r="G1479" s="73"/>
      <c r="H1479" s="73"/>
      <c r="I1479" s="73"/>
      <c r="J1479" s="73"/>
    </row>
    <row r="1480" spans="6:10" x14ac:dyDescent="0.2">
      <c r="F1480" s="73"/>
      <c r="G1480" s="73"/>
      <c r="H1480" s="73"/>
      <c r="I1480" s="73"/>
      <c r="J1480" s="73"/>
    </row>
    <row r="1481" spans="6:10" x14ac:dyDescent="0.2">
      <c r="F1481" s="73"/>
      <c r="G1481" s="73"/>
      <c r="H1481" s="73"/>
      <c r="I1481" s="73"/>
      <c r="J1481" s="73"/>
    </row>
    <row r="1482" spans="6:10" x14ac:dyDescent="0.2">
      <c r="F1482" s="73"/>
      <c r="G1482" s="73"/>
      <c r="H1482" s="73"/>
      <c r="I1482" s="73"/>
      <c r="J1482" s="73"/>
    </row>
    <row r="1483" spans="6:10" x14ac:dyDescent="0.2">
      <c r="F1483" s="73"/>
      <c r="G1483" s="73"/>
      <c r="H1483" s="73"/>
      <c r="I1483" s="73"/>
      <c r="J1483" s="73"/>
    </row>
    <row r="1484" spans="6:10" x14ac:dyDescent="0.2">
      <c r="F1484" s="73"/>
      <c r="G1484" s="73"/>
      <c r="H1484" s="73"/>
      <c r="I1484" s="73"/>
      <c r="J1484" s="73"/>
    </row>
    <row r="1485" spans="6:10" x14ac:dyDescent="0.2">
      <c r="F1485" s="73"/>
      <c r="G1485" s="73"/>
      <c r="H1485" s="73"/>
      <c r="I1485" s="73"/>
      <c r="J1485" s="73"/>
    </row>
    <row r="1486" spans="6:10" x14ac:dyDescent="0.2">
      <c r="F1486" s="73"/>
      <c r="G1486" s="73"/>
      <c r="H1486" s="73"/>
      <c r="I1486" s="73"/>
      <c r="J1486" s="73"/>
    </row>
    <row r="1487" spans="6:10" x14ac:dyDescent="0.2">
      <c r="F1487" s="73"/>
      <c r="G1487" s="73"/>
      <c r="H1487" s="73"/>
      <c r="I1487" s="73"/>
      <c r="J1487" s="73"/>
    </row>
    <row r="1488" spans="6:10" x14ac:dyDescent="0.2">
      <c r="F1488" s="73"/>
      <c r="G1488" s="73"/>
      <c r="H1488" s="73"/>
      <c r="I1488" s="73"/>
      <c r="J1488" s="73"/>
    </row>
    <row r="1489" spans="6:10" x14ac:dyDescent="0.2">
      <c r="F1489" s="73"/>
      <c r="G1489" s="73"/>
      <c r="H1489" s="73"/>
      <c r="I1489" s="73"/>
      <c r="J1489" s="73"/>
    </row>
    <row r="1490" spans="6:10" x14ac:dyDescent="0.2">
      <c r="F1490" s="73"/>
      <c r="G1490" s="73"/>
      <c r="H1490" s="73"/>
      <c r="I1490" s="73"/>
      <c r="J1490" s="73"/>
    </row>
    <row r="1491" spans="6:10" x14ac:dyDescent="0.2">
      <c r="F1491" s="73"/>
      <c r="G1491" s="73"/>
      <c r="H1491" s="73"/>
      <c r="I1491" s="73"/>
      <c r="J1491" s="73"/>
    </row>
    <row r="1492" spans="6:10" x14ac:dyDescent="0.2">
      <c r="F1492" s="73"/>
      <c r="G1492" s="73"/>
      <c r="H1492" s="73"/>
      <c r="I1492" s="73"/>
      <c r="J1492" s="73"/>
    </row>
    <row r="1493" spans="6:10" x14ac:dyDescent="0.2">
      <c r="F1493" s="73"/>
      <c r="G1493" s="73"/>
      <c r="H1493" s="73"/>
      <c r="I1493" s="73"/>
      <c r="J1493" s="73"/>
    </row>
    <row r="1494" spans="6:10" x14ac:dyDescent="0.2">
      <c r="F1494" s="73"/>
      <c r="G1494" s="73"/>
      <c r="H1494" s="73"/>
      <c r="I1494" s="73"/>
      <c r="J1494" s="73"/>
    </row>
    <row r="1495" spans="6:10" x14ac:dyDescent="0.2">
      <c r="F1495" s="73"/>
      <c r="G1495" s="73"/>
      <c r="H1495" s="73"/>
      <c r="I1495" s="73"/>
      <c r="J1495" s="73"/>
    </row>
    <row r="1496" spans="6:10" x14ac:dyDescent="0.2">
      <c r="F1496" s="73"/>
      <c r="G1496" s="73"/>
      <c r="H1496" s="73"/>
      <c r="I1496" s="73"/>
      <c r="J1496" s="73"/>
    </row>
    <row r="1497" spans="6:10" x14ac:dyDescent="0.2">
      <c r="F1497" s="73"/>
      <c r="G1497" s="73"/>
      <c r="H1497" s="73"/>
      <c r="I1497" s="73"/>
      <c r="J1497" s="73"/>
    </row>
    <row r="1498" spans="6:10" x14ac:dyDescent="0.2">
      <c r="F1498" s="73"/>
      <c r="G1498" s="73"/>
      <c r="H1498" s="73"/>
      <c r="I1498" s="73"/>
      <c r="J1498" s="73"/>
    </row>
    <row r="1499" spans="6:10" x14ac:dyDescent="0.2">
      <c r="F1499" s="73"/>
      <c r="G1499" s="73"/>
      <c r="H1499" s="73"/>
      <c r="I1499" s="73"/>
      <c r="J1499" s="73"/>
    </row>
    <row r="1500" spans="6:10" x14ac:dyDescent="0.2">
      <c r="F1500" s="73"/>
      <c r="G1500" s="73"/>
      <c r="H1500" s="73"/>
      <c r="I1500" s="73"/>
      <c r="J1500" s="73"/>
    </row>
    <row r="1501" spans="6:10" x14ac:dyDescent="0.2">
      <c r="F1501" s="73"/>
      <c r="G1501" s="73"/>
      <c r="H1501" s="73"/>
      <c r="I1501" s="73"/>
      <c r="J1501" s="73"/>
    </row>
    <row r="1502" spans="6:10" x14ac:dyDescent="0.2">
      <c r="F1502" s="73"/>
      <c r="G1502" s="73"/>
      <c r="H1502" s="73"/>
      <c r="I1502" s="73"/>
      <c r="J1502" s="73"/>
    </row>
    <row r="1503" spans="6:10" x14ac:dyDescent="0.2">
      <c r="F1503" s="73"/>
      <c r="G1503" s="73"/>
      <c r="H1503" s="73"/>
      <c r="I1503" s="73"/>
      <c r="J1503" s="73"/>
    </row>
    <row r="1504" spans="6:10" x14ac:dyDescent="0.2">
      <c r="F1504" s="73"/>
      <c r="G1504" s="73"/>
      <c r="H1504" s="73"/>
      <c r="I1504" s="73"/>
      <c r="J1504" s="73"/>
    </row>
    <row r="1505" spans="6:10" x14ac:dyDescent="0.2">
      <c r="F1505" s="73"/>
      <c r="G1505" s="73"/>
      <c r="H1505" s="73"/>
      <c r="I1505" s="73"/>
      <c r="J1505" s="73"/>
    </row>
    <row r="1506" spans="6:10" x14ac:dyDescent="0.2">
      <c r="F1506" s="73"/>
      <c r="G1506" s="73"/>
      <c r="H1506" s="73"/>
      <c r="I1506" s="73"/>
      <c r="J1506" s="73"/>
    </row>
    <row r="1507" spans="6:10" x14ac:dyDescent="0.2">
      <c r="F1507" s="73"/>
      <c r="G1507" s="73"/>
      <c r="H1507" s="73"/>
      <c r="I1507" s="73"/>
      <c r="J1507" s="73"/>
    </row>
    <row r="1508" spans="6:10" x14ac:dyDescent="0.2">
      <c r="F1508" s="73"/>
      <c r="G1508" s="73"/>
      <c r="H1508" s="73"/>
      <c r="I1508" s="73"/>
      <c r="J1508" s="73"/>
    </row>
    <row r="1509" spans="6:10" x14ac:dyDescent="0.2">
      <c r="F1509" s="73"/>
      <c r="G1509" s="73"/>
      <c r="H1509" s="73"/>
      <c r="I1509" s="73"/>
      <c r="J1509" s="73"/>
    </row>
    <row r="1510" spans="6:10" x14ac:dyDescent="0.2">
      <c r="F1510" s="73"/>
      <c r="G1510" s="73"/>
      <c r="H1510" s="73"/>
      <c r="I1510" s="73"/>
      <c r="J1510" s="73"/>
    </row>
    <row r="1511" spans="6:10" x14ac:dyDescent="0.2">
      <c r="F1511" s="73"/>
      <c r="G1511" s="73"/>
      <c r="H1511" s="73"/>
      <c r="I1511" s="73"/>
      <c r="J1511" s="73"/>
    </row>
    <row r="1512" spans="6:10" x14ac:dyDescent="0.2">
      <c r="F1512" s="73"/>
      <c r="G1512" s="73"/>
      <c r="H1512" s="73"/>
      <c r="I1512" s="73"/>
      <c r="J1512" s="73"/>
    </row>
    <row r="1513" spans="6:10" x14ac:dyDescent="0.2">
      <c r="F1513" s="73"/>
      <c r="G1513" s="73"/>
      <c r="H1513" s="73"/>
      <c r="I1513" s="73"/>
      <c r="J1513" s="73"/>
    </row>
    <row r="1514" spans="6:10" x14ac:dyDescent="0.2">
      <c r="F1514" s="73"/>
      <c r="G1514" s="73"/>
      <c r="H1514" s="73"/>
      <c r="I1514" s="73"/>
      <c r="J1514" s="73"/>
    </row>
    <row r="1515" spans="6:10" x14ac:dyDescent="0.2">
      <c r="F1515" s="73"/>
      <c r="G1515" s="73"/>
      <c r="H1515" s="73"/>
      <c r="I1515" s="73"/>
      <c r="J1515" s="73"/>
    </row>
    <row r="1516" spans="6:10" x14ac:dyDescent="0.2">
      <c r="F1516" s="73"/>
      <c r="G1516" s="73"/>
      <c r="H1516" s="73"/>
      <c r="I1516" s="73"/>
      <c r="J1516" s="73"/>
    </row>
    <row r="1517" spans="6:10" x14ac:dyDescent="0.2">
      <c r="F1517" s="73"/>
      <c r="G1517" s="73"/>
      <c r="H1517" s="73"/>
      <c r="I1517" s="73"/>
      <c r="J1517" s="73"/>
    </row>
    <row r="1518" spans="6:10" x14ac:dyDescent="0.2">
      <c r="F1518" s="73"/>
      <c r="G1518" s="73"/>
      <c r="H1518" s="73"/>
      <c r="I1518" s="73"/>
      <c r="J1518" s="73"/>
    </row>
    <row r="1519" spans="6:10" x14ac:dyDescent="0.2">
      <c r="F1519" s="73"/>
      <c r="G1519" s="73"/>
      <c r="H1519" s="73"/>
      <c r="I1519" s="73"/>
      <c r="J1519" s="73"/>
    </row>
    <row r="1520" spans="6:10" x14ac:dyDescent="0.2">
      <c r="F1520" s="73"/>
      <c r="G1520" s="73"/>
      <c r="H1520" s="73"/>
      <c r="I1520" s="73"/>
      <c r="J1520" s="73"/>
    </row>
    <row r="1521" spans="6:10" x14ac:dyDescent="0.2">
      <c r="F1521" s="73"/>
      <c r="G1521" s="73"/>
      <c r="H1521" s="73"/>
      <c r="I1521" s="73"/>
      <c r="J1521" s="73"/>
    </row>
    <row r="1522" spans="6:10" x14ac:dyDescent="0.2">
      <c r="F1522" s="73"/>
      <c r="G1522" s="73"/>
      <c r="H1522" s="73"/>
      <c r="I1522" s="73"/>
      <c r="J1522" s="73"/>
    </row>
    <row r="1523" spans="6:10" x14ac:dyDescent="0.2">
      <c r="F1523" s="73"/>
      <c r="G1523" s="73"/>
      <c r="H1523" s="73"/>
      <c r="I1523" s="73"/>
      <c r="J1523" s="73"/>
    </row>
    <row r="1524" spans="6:10" x14ac:dyDescent="0.2">
      <c r="F1524" s="73"/>
      <c r="G1524" s="73"/>
      <c r="H1524" s="73"/>
      <c r="I1524" s="73"/>
      <c r="J1524" s="73"/>
    </row>
    <row r="1525" spans="6:10" x14ac:dyDescent="0.2">
      <c r="F1525" s="73"/>
      <c r="G1525" s="73"/>
      <c r="H1525" s="73"/>
      <c r="I1525" s="73"/>
      <c r="J1525" s="73"/>
    </row>
    <row r="1526" spans="6:10" x14ac:dyDescent="0.2">
      <c r="F1526" s="73"/>
      <c r="G1526" s="73"/>
      <c r="H1526" s="73"/>
      <c r="I1526" s="73"/>
      <c r="J1526" s="73"/>
    </row>
    <row r="1527" spans="6:10" x14ac:dyDescent="0.2">
      <c r="F1527" s="73"/>
      <c r="G1527" s="73"/>
      <c r="H1527" s="73"/>
      <c r="I1527" s="73"/>
      <c r="J1527" s="73"/>
    </row>
    <row r="1528" spans="6:10" x14ac:dyDescent="0.2">
      <c r="F1528" s="73"/>
      <c r="G1528" s="73"/>
      <c r="H1528" s="73"/>
      <c r="I1528" s="73"/>
      <c r="J1528" s="73"/>
    </row>
    <row r="1529" spans="6:10" x14ac:dyDescent="0.2">
      <c r="F1529" s="73"/>
      <c r="G1529" s="73"/>
      <c r="H1529" s="73"/>
      <c r="I1529" s="73"/>
      <c r="J1529" s="73"/>
    </row>
    <row r="1530" spans="6:10" x14ac:dyDescent="0.2">
      <c r="F1530" s="73"/>
      <c r="G1530" s="73"/>
      <c r="H1530" s="73"/>
      <c r="I1530" s="73"/>
      <c r="J1530" s="73"/>
    </row>
    <row r="1531" spans="6:10" x14ac:dyDescent="0.2">
      <c r="F1531" s="73"/>
      <c r="G1531" s="73"/>
      <c r="H1531" s="73"/>
      <c r="I1531" s="73"/>
      <c r="J1531" s="73"/>
    </row>
    <row r="1532" spans="6:10" x14ac:dyDescent="0.2">
      <c r="F1532" s="73"/>
      <c r="G1532" s="73"/>
      <c r="H1532" s="73"/>
      <c r="I1532" s="73"/>
      <c r="J1532" s="73"/>
    </row>
    <row r="1533" spans="6:10" x14ac:dyDescent="0.2">
      <c r="F1533" s="73"/>
      <c r="G1533" s="73"/>
      <c r="H1533" s="73"/>
      <c r="I1533" s="73"/>
      <c r="J1533" s="73"/>
    </row>
    <row r="1534" spans="6:10" x14ac:dyDescent="0.2">
      <c r="F1534" s="73"/>
      <c r="G1534" s="73"/>
      <c r="H1534" s="73"/>
      <c r="I1534" s="73"/>
      <c r="J1534" s="73"/>
    </row>
    <row r="1535" spans="6:10" x14ac:dyDescent="0.2">
      <c r="F1535" s="73"/>
      <c r="G1535" s="73"/>
      <c r="H1535" s="73"/>
      <c r="I1535" s="73"/>
      <c r="J1535" s="73"/>
    </row>
    <row r="1536" spans="6:10" x14ac:dyDescent="0.2">
      <c r="F1536" s="73"/>
      <c r="G1536" s="73"/>
      <c r="H1536" s="73"/>
      <c r="I1536" s="73"/>
      <c r="J1536" s="73"/>
    </row>
    <row r="1537" spans="6:10" x14ac:dyDescent="0.2">
      <c r="F1537" s="73"/>
      <c r="G1537" s="73"/>
      <c r="H1537" s="73"/>
      <c r="I1537" s="73"/>
      <c r="J1537" s="73"/>
    </row>
    <row r="1538" spans="6:10" x14ac:dyDescent="0.2">
      <c r="F1538" s="73"/>
      <c r="G1538" s="73"/>
      <c r="H1538" s="73"/>
      <c r="I1538" s="73"/>
      <c r="J1538" s="73"/>
    </row>
    <row r="1539" spans="6:10" x14ac:dyDescent="0.2">
      <c r="F1539" s="73"/>
      <c r="G1539" s="73"/>
      <c r="H1539" s="73"/>
      <c r="I1539" s="73"/>
      <c r="J1539" s="73"/>
    </row>
    <row r="1540" spans="6:10" x14ac:dyDescent="0.2">
      <c r="F1540" s="73"/>
      <c r="G1540" s="73"/>
      <c r="H1540" s="73"/>
      <c r="I1540" s="73"/>
      <c r="J1540" s="73"/>
    </row>
    <row r="1541" spans="6:10" x14ac:dyDescent="0.2">
      <c r="F1541" s="73"/>
      <c r="G1541" s="73"/>
      <c r="H1541" s="73"/>
      <c r="I1541" s="73"/>
      <c r="J1541" s="73"/>
    </row>
    <row r="1542" spans="6:10" x14ac:dyDescent="0.2">
      <c r="F1542" s="73"/>
      <c r="G1542" s="73"/>
      <c r="H1542" s="73"/>
      <c r="I1542" s="73"/>
      <c r="J1542" s="73"/>
    </row>
    <row r="1543" spans="6:10" x14ac:dyDescent="0.2">
      <c r="F1543" s="73"/>
      <c r="G1543" s="73"/>
      <c r="H1543" s="73"/>
      <c r="I1543" s="73"/>
      <c r="J1543" s="73"/>
    </row>
    <row r="1544" spans="6:10" x14ac:dyDescent="0.2">
      <c r="F1544" s="73"/>
      <c r="G1544" s="73"/>
      <c r="H1544" s="73"/>
      <c r="I1544" s="73"/>
      <c r="J1544" s="73"/>
    </row>
    <row r="1545" spans="6:10" x14ac:dyDescent="0.2">
      <c r="F1545" s="73"/>
      <c r="G1545" s="73"/>
      <c r="H1545" s="73"/>
      <c r="I1545" s="73"/>
      <c r="J1545" s="73"/>
    </row>
    <row r="1546" spans="6:10" x14ac:dyDescent="0.2">
      <c r="F1546" s="73"/>
      <c r="G1546" s="73"/>
      <c r="H1546" s="73"/>
      <c r="I1546" s="73"/>
      <c r="J1546" s="73"/>
    </row>
    <row r="1547" spans="6:10" x14ac:dyDescent="0.2">
      <c r="F1547" s="73"/>
      <c r="G1547" s="73"/>
      <c r="H1547" s="73"/>
      <c r="I1547" s="73"/>
      <c r="J1547" s="73"/>
    </row>
    <row r="1548" spans="6:10" x14ac:dyDescent="0.2">
      <c r="F1548" s="73"/>
      <c r="G1548" s="73"/>
      <c r="H1548" s="73"/>
      <c r="I1548" s="73"/>
      <c r="J1548" s="73"/>
    </row>
    <row r="1549" spans="6:10" x14ac:dyDescent="0.2">
      <c r="F1549" s="73"/>
      <c r="G1549" s="73"/>
      <c r="H1549" s="73"/>
      <c r="I1549" s="73"/>
      <c r="J1549" s="73"/>
    </row>
    <row r="1550" spans="6:10" x14ac:dyDescent="0.2">
      <c r="F1550" s="73"/>
      <c r="G1550" s="73"/>
      <c r="H1550" s="73"/>
      <c r="I1550" s="73"/>
      <c r="J1550" s="73"/>
    </row>
    <row r="1551" spans="6:10" x14ac:dyDescent="0.2">
      <c r="F1551" s="73"/>
      <c r="G1551" s="73"/>
      <c r="H1551" s="73"/>
      <c r="I1551" s="73"/>
      <c r="J1551" s="73"/>
    </row>
    <row r="1552" spans="6:10" x14ac:dyDescent="0.2">
      <c r="F1552" s="73"/>
      <c r="G1552" s="73"/>
      <c r="H1552" s="73"/>
      <c r="I1552" s="73"/>
      <c r="J1552" s="73"/>
    </row>
    <row r="1553" spans="6:10" x14ac:dyDescent="0.2">
      <c r="F1553" s="73"/>
      <c r="G1553" s="73"/>
      <c r="H1553" s="73"/>
      <c r="I1553" s="73"/>
      <c r="J1553" s="73"/>
    </row>
    <row r="1554" spans="6:10" x14ac:dyDescent="0.2">
      <c r="F1554" s="73"/>
      <c r="G1554" s="73"/>
      <c r="H1554" s="73"/>
      <c r="I1554" s="73"/>
      <c r="J1554" s="73"/>
    </row>
    <row r="1555" spans="6:10" x14ac:dyDescent="0.2">
      <c r="F1555" s="73"/>
      <c r="G1555" s="73"/>
      <c r="H1555" s="73"/>
      <c r="I1555" s="73"/>
      <c r="J1555" s="73"/>
    </row>
    <row r="1556" spans="6:10" x14ac:dyDescent="0.2">
      <c r="F1556" s="73"/>
      <c r="G1556" s="73"/>
      <c r="H1556" s="73"/>
      <c r="I1556" s="73"/>
      <c r="J1556" s="73"/>
    </row>
    <row r="1557" spans="6:10" x14ac:dyDescent="0.2">
      <c r="F1557" s="73"/>
      <c r="G1557" s="73"/>
      <c r="H1557" s="73"/>
      <c r="I1557" s="73"/>
      <c r="J1557" s="73"/>
    </row>
    <row r="1558" spans="6:10" x14ac:dyDescent="0.2">
      <c r="F1558" s="73"/>
      <c r="G1558" s="73"/>
      <c r="H1558" s="73"/>
      <c r="I1558" s="73"/>
      <c r="J1558" s="73"/>
    </row>
    <row r="1559" spans="6:10" x14ac:dyDescent="0.2">
      <c r="F1559" s="73"/>
      <c r="G1559" s="73"/>
      <c r="H1559" s="73"/>
      <c r="I1559" s="73"/>
      <c r="J1559" s="73"/>
    </row>
    <row r="1560" spans="6:10" x14ac:dyDescent="0.2">
      <c r="F1560" s="73"/>
      <c r="G1560" s="73"/>
      <c r="H1560" s="73"/>
      <c r="I1560" s="73"/>
      <c r="J1560" s="73"/>
    </row>
    <row r="1561" spans="6:10" x14ac:dyDescent="0.2">
      <c r="F1561" s="73"/>
      <c r="G1561" s="73"/>
      <c r="H1561" s="73"/>
      <c r="I1561" s="73"/>
      <c r="J1561" s="73"/>
    </row>
    <row r="1562" spans="6:10" x14ac:dyDescent="0.2">
      <c r="F1562" s="73"/>
      <c r="G1562" s="73"/>
      <c r="H1562" s="73"/>
      <c r="I1562" s="73"/>
      <c r="J1562" s="73"/>
    </row>
    <row r="1563" spans="6:10" x14ac:dyDescent="0.2">
      <c r="F1563" s="73"/>
      <c r="G1563" s="73"/>
      <c r="H1563" s="73"/>
      <c r="I1563" s="73"/>
      <c r="J1563" s="73"/>
    </row>
    <row r="1564" spans="6:10" x14ac:dyDescent="0.2">
      <c r="F1564" s="73"/>
      <c r="G1564" s="73"/>
      <c r="H1564" s="73"/>
      <c r="I1564" s="73"/>
      <c r="J1564" s="73"/>
    </row>
    <row r="1565" spans="6:10" x14ac:dyDescent="0.2">
      <c r="F1565" s="73"/>
      <c r="G1565" s="73"/>
      <c r="H1565" s="73"/>
      <c r="I1565" s="73"/>
      <c r="J1565" s="73"/>
    </row>
    <row r="1566" spans="6:10" x14ac:dyDescent="0.2">
      <c r="F1566" s="73"/>
      <c r="G1566" s="73"/>
      <c r="H1566" s="73"/>
      <c r="I1566" s="73"/>
      <c r="J1566" s="73"/>
    </row>
    <row r="1567" spans="6:10" x14ac:dyDescent="0.2">
      <c r="F1567" s="73"/>
      <c r="G1567" s="73"/>
      <c r="H1567" s="73"/>
      <c r="I1567" s="73"/>
      <c r="J1567" s="73"/>
    </row>
    <row r="1568" spans="6:10" x14ac:dyDescent="0.2">
      <c r="F1568" s="73"/>
      <c r="G1568" s="73"/>
      <c r="H1568" s="73"/>
      <c r="I1568" s="73"/>
      <c r="J1568" s="73"/>
    </row>
    <row r="1569" spans="6:10" x14ac:dyDescent="0.2">
      <c r="F1569" s="73"/>
      <c r="G1569" s="73"/>
      <c r="H1569" s="73"/>
      <c r="I1569" s="73"/>
      <c r="J1569" s="73"/>
    </row>
    <row r="1570" spans="6:10" x14ac:dyDescent="0.2">
      <c r="F1570" s="73"/>
      <c r="G1570" s="73"/>
      <c r="H1570" s="73"/>
      <c r="I1570" s="73"/>
      <c r="J1570" s="73"/>
    </row>
    <row r="1571" spans="6:10" x14ac:dyDescent="0.2">
      <c r="F1571" s="73"/>
      <c r="G1571" s="73"/>
      <c r="H1571" s="73"/>
      <c r="I1571" s="73"/>
      <c r="J1571" s="73"/>
    </row>
    <row r="1572" spans="6:10" x14ac:dyDescent="0.2">
      <c r="F1572" s="73"/>
      <c r="G1572" s="73"/>
      <c r="H1572" s="73"/>
      <c r="I1572" s="73"/>
      <c r="J1572" s="73"/>
    </row>
    <row r="1573" spans="6:10" x14ac:dyDescent="0.2">
      <c r="F1573" s="73"/>
      <c r="G1573" s="73"/>
      <c r="H1573" s="73"/>
      <c r="I1573" s="73"/>
      <c r="J1573" s="73"/>
    </row>
    <row r="1574" spans="6:10" x14ac:dyDescent="0.2">
      <c r="F1574" s="73"/>
      <c r="G1574" s="73"/>
      <c r="H1574" s="73"/>
      <c r="I1574" s="73"/>
      <c r="J1574" s="73"/>
    </row>
    <row r="1575" spans="6:10" x14ac:dyDescent="0.2">
      <c r="F1575" s="73"/>
      <c r="G1575" s="73"/>
      <c r="H1575" s="73"/>
      <c r="I1575" s="73"/>
      <c r="J1575" s="73"/>
    </row>
    <row r="1576" spans="6:10" x14ac:dyDescent="0.2">
      <c r="F1576" s="73"/>
      <c r="G1576" s="73"/>
      <c r="H1576" s="73"/>
      <c r="I1576" s="73"/>
      <c r="J1576" s="73"/>
    </row>
    <row r="1577" spans="6:10" x14ac:dyDescent="0.2">
      <c r="F1577" s="73"/>
      <c r="G1577" s="73"/>
      <c r="H1577" s="73"/>
      <c r="I1577" s="73"/>
      <c r="J1577" s="73"/>
    </row>
    <row r="1578" spans="6:10" x14ac:dyDescent="0.2">
      <c r="F1578" s="73"/>
      <c r="G1578" s="73"/>
      <c r="H1578" s="73"/>
      <c r="I1578" s="73"/>
      <c r="J1578" s="73"/>
    </row>
    <row r="1579" spans="6:10" x14ac:dyDescent="0.2">
      <c r="F1579" s="73"/>
      <c r="G1579" s="73"/>
      <c r="H1579" s="73"/>
      <c r="I1579" s="73"/>
      <c r="J1579" s="73"/>
    </row>
    <row r="1580" spans="6:10" x14ac:dyDescent="0.2">
      <c r="F1580" s="73"/>
      <c r="G1580" s="73"/>
      <c r="H1580" s="73"/>
      <c r="I1580" s="73"/>
      <c r="J1580" s="73"/>
    </row>
    <row r="1581" spans="6:10" x14ac:dyDescent="0.2">
      <c r="F1581" s="73"/>
      <c r="G1581" s="73"/>
      <c r="H1581" s="73"/>
      <c r="I1581" s="73"/>
      <c r="J1581" s="73"/>
    </row>
    <row r="1582" spans="6:10" x14ac:dyDescent="0.2">
      <c r="F1582" s="73"/>
      <c r="G1582" s="73"/>
      <c r="H1582" s="73"/>
      <c r="I1582" s="73"/>
      <c r="J1582" s="73"/>
    </row>
    <row r="1583" spans="6:10" x14ac:dyDescent="0.2">
      <c r="F1583" s="73"/>
      <c r="G1583" s="73"/>
      <c r="H1583" s="73"/>
      <c r="I1583" s="73"/>
      <c r="J1583" s="73"/>
    </row>
    <row r="1584" spans="6:10" x14ac:dyDescent="0.2">
      <c r="F1584" s="73"/>
      <c r="G1584" s="73"/>
      <c r="H1584" s="73"/>
      <c r="I1584" s="73"/>
      <c r="J1584" s="73"/>
    </row>
    <row r="1585" spans="6:10" x14ac:dyDescent="0.2">
      <c r="F1585" s="73"/>
      <c r="G1585" s="73"/>
      <c r="H1585" s="73"/>
      <c r="I1585" s="73"/>
      <c r="J1585" s="73"/>
    </row>
    <row r="1586" spans="6:10" x14ac:dyDescent="0.2">
      <c r="F1586" s="73"/>
      <c r="G1586" s="73"/>
      <c r="H1586" s="73"/>
      <c r="I1586" s="73"/>
      <c r="J1586" s="73"/>
    </row>
    <row r="1587" spans="6:10" x14ac:dyDescent="0.2">
      <c r="F1587" s="73"/>
      <c r="G1587" s="73"/>
      <c r="H1587" s="73"/>
      <c r="I1587" s="73"/>
      <c r="J1587" s="73"/>
    </row>
    <row r="1588" spans="6:10" x14ac:dyDescent="0.2">
      <c r="F1588" s="73"/>
      <c r="G1588" s="73"/>
      <c r="H1588" s="73"/>
      <c r="I1588" s="73"/>
      <c r="J1588" s="73"/>
    </row>
    <row r="1589" spans="6:10" x14ac:dyDescent="0.2">
      <c r="F1589" s="73"/>
      <c r="G1589" s="73"/>
      <c r="H1589" s="73"/>
      <c r="I1589" s="73"/>
      <c r="J1589" s="73"/>
    </row>
    <row r="1590" spans="6:10" x14ac:dyDescent="0.2">
      <c r="F1590" s="73"/>
      <c r="G1590" s="73"/>
      <c r="H1590" s="73"/>
      <c r="I1590" s="73"/>
      <c r="J1590" s="73"/>
    </row>
    <row r="1591" spans="6:10" x14ac:dyDescent="0.2">
      <c r="F1591" s="73"/>
      <c r="G1591" s="73"/>
      <c r="H1591" s="73"/>
      <c r="I1591" s="73"/>
      <c r="J1591" s="73"/>
    </row>
    <row r="1592" spans="6:10" x14ac:dyDescent="0.2">
      <c r="F1592" s="73"/>
      <c r="G1592" s="73"/>
      <c r="H1592" s="73"/>
      <c r="I1592" s="73"/>
      <c r="J1592" s="73"/>
    </row>
    <row r="1593" spans="6:10" x14ac:dyDescent="0.2">
      <c r="F1593" s="73"/>
      <c r="G1593" s="73"/>
      <c r="H1593" s="73"/>
      <c r="I1593" s="73"/>
      <c r="J1593" s="73"/>
    </row>
    <row r="1594" spans="6:10" x14ac:dyDescent="0.2">
      <c r="F1594" s="73"/>
      <c r="G1594" s="73"/>
      <c r="H1594" s="73"/>
      <c r="I1594" s="73"/>
      <c r="J1594" s="73"/>
    </row>
    <row r="1595" spans="6:10" x14ac:dyDescent="0.2">
      <c r="F1595" s="73"/>
      <c r="G1595" s="73"/>
      <c r="H1595" s="73"/>
      <c r="I1595" s="73"/>
      <c r="J1595" s="73"/>
    </row>
    <row r="1596" spans="6:10" x14ac:dyDescent="0.2">
      <c r="F1596" s="73"/>
      <c r="G1596" s="73"/>
      <c r="H1596" s="73"/>
      <c r="I1596" s="73"/>
      <c r="J1596" s="73"/>
    </row>
    <row r="1597" spans="6:10" x14ac:dyDescent="0.2">
      <c r="F1597" s="73"/>
      <c r="G1597" s="73"/>
      <c r="H1597" s="73"/>
      <c r="I1597" s="73"/>
      <c r="J1597" s="73"/>
    </row>
    <row r="1598" spans="6:10" x14ac:dyDescent="0.2">
      <c r="F1598" s="73"/>
      <c r="G1598" s="73"/>
      <c r="H1598" s="73"/>
      <c r="I1598" s="73"/>
      <c r="J1598" s="73"/>
    </row>
    <row r="1599" spans="6:10" x14ac:dyDescent="0.2">
      <c r="F1599" s="73"/>
      <c r="G1599" s="73"/>
      <c r="H1599" s="73"/>
      <c r="I1599" s="73"/>
      <c r="J1599" s="73"/>
    </row>
    <row r="1600" spans="6:10" x14ac:dyDescent="0.2">
      <c r="F1600" s="73"/>
      <c r="G1600" s="73"/>
      <c r="H1600" s="73"/>
      <c r="I1600" s="73"/>
      <c r="J1600" s="73"/>
    </row>
    <row r="1601" spans="6:10" x14ac:dyDescent="0.2">
      <c r="F1601" s="73"/>
      <c r="G1601" s="73"/>
      <c r="H1601" s="73"/>
      <c r="I1601" s="73"/>
      <c r="J1601" s="73"/>
    </row>
    <row r="1602" spans="6:10" x14ac:dyDescent="0.2">
      <c r="F1602" s="73"/>
      <c r="G1602" s="73"/>
      <c r="H1602" s="73"/>
      <c r="I1602" s="73"/>
      <c r="J1602" s="73"/>
    </row>
    <row r="1603" spans="6:10" x14ac:dyDescent="0.2">
      <c r="F1603" s="73"/>
      <c r="G1603" s="73"/>
      <c r="H1603" s="73"/>
      <c r="I1603" s="73"/>
      <c r="J1603" s="73"/>
    </row>
    <row r="1604" spans="6:10" x14ac:dyDescent="0.2">
      <c r="F1604" s="73"/>
      <c r="G1604" s="73"/>
      <c r="H1604" s="73"/>
      <c r="I1604" s="73"/>
      <c r="J1604" s="73"/>
    </row>
    <row r="1605" spans="6:10" x14ac:dyDescent="0.2">
      <c r="F1605" s="73"/>
      <c r="G1605" s="73"/>
      <c r="H1605" s="73"/>
      <c r="I1605" s="73"/>
      <c r="J1605" s="73"/>
    </row>
    <row r="1606" spans="6:10" x14ac:dyDescent="0.2">
      <c r="F1606" s="73"/>
      <c r="G1606" s="73"/>
      <c r="H1606" s="73"/>
      <c r="I1606" s="73"/>
      <c r="J1606" s="73"/>
    </row>
    <row r="1607" spans="6:10" x14ac:dyDescent="0.2">
      <c r="F1607" s="73"/>
      <c r="G1607" s="73"/>
      <c r="H1607" s="73"/>
      <c r="I1607" s="73"/>
      <c r="J1607" s="73"/>
    </row>
    <row r="1608" spans="6:10" x14ac:dyDescent="0.2">
      <c r="F1608" s="73"/>
      <c r="G1608" s="73"/>
      <c r="H1608" s="73"/>
      <c r="I1608" s="73"/>
      <c r="J1608" s="73"/>
    </row>
    <row r="1609" spans="6:10" x14ac:dyDescent="0.2">
      <c r="F1609" s="73"/>
      <c r="G1609" s="73"/>
      <c r="H1609" s="73"/>
      <c r="I1609" s="73"/>
      <c r="J1609" s="73"/>
    </row>
    <row r="1610" spans="6:10" x14ac:dyDescent="0.2">
      <c r="F1610" s="73"/>
      <c r="G1610" s="73"/>
      <c r="H1610" s="73"/>
      <c r="I1610" s="73"/>
      <c r="J1610" s="73"/>
    </row>
    <row r="1611" spans="6:10" x14ac:dyDescent="0.2">
      <c r="F1611" s="73"/>
      <c r="G1611" s="73"/>
      <c r="H1611" s="73"/>
      <c r="I1611" s="73"/>
      <c r="J1611" s="73"/>
    </row>
    <row r="1612" spans="6:10" x14ac:dyDescent="0.2">
      <c r="F1612" s="73"/>
      <c r="G1612" s="73"/>
      <c r="H1612" s="73"/>
      <c r="I1612" s="73"/>
      <c r="J1612" s="73"/>
    </row>
    <row r="1613" spans="6:10" x14ac:dyDescent="0.2">
      <c r="F1613" s="73"/>
      <c r="G1613" s="73"/>
      <c r="H1613" s="73"/>
      <c r="I1613" s="73"/>
      <c r="J1613" s="73"/>
    </row>
    <row r="1614" spans="6:10" x14ac:dyDescent="0.2">
      <c r="F1614" s="73"/>
      <c r="G1614" s="73"/>
      <c r="H1614" s="73"/>
      <c r="I1614" s="73"/>
      <c r="J1614" s="73"/>
    </row>
    <row r="1615" spans="6:10" x14ac:dyDescent="0.2">
      <c r="F1615" s="73"/>
      <c r="G1615" s="73"/>
      <c r="H1615" s="73"/>
      <c r="I1615" s="73"/>
      <c r="J1615" s="73"/>
    </row>
    <row r="1616" spans="6:10" x14ac:dyDescent="0.2">
      <c r="F1616" s="73"/>
      <c r="G1616" s="73"/>
      <c r="H1616" s="73"/>
      <c r="I1616" s="73"/>
      <c r="J1616" s="73"/>
    </row>
    <row r="1617" spans="6:10" x14ac:dyDescent="0.2">
      <c r="F1617" s="73"/>
      <c r="G1617" s="73"/>
      <c r="H1617" s="73"/>
      <c r="I1617" s="73"/>
      <c r="J1617" s="73"/>
    </row>
    <row r="1618" spans="6:10" x14ac:dyDescent="0.2">
      <c r="F1618" s="73"/>
      <c r="G1618" s="73"/>
      <c r="H1618" s="73"/>
      <c r="I1618" s="73"/>
      <c r="J1618" s="73"/>
    </row>
    <row r="1619" spans="6:10" x14ac:dyDescent="0.2">
      <c r="F1619" s="73"/>
      <c r="G1619" s="73"/>
      <c r="H1619" s="73"/>
      <c r="I1619" s="73"/>
      <c r="J1619" s="73"/>
    </row>
    <row r="1620" spans="6:10" x14ac:dyDescent="0.2">
      <c r="F1620" s="73"/>
      <c r="G1620" s="73"/>
      <c r="H1620" s="73"/>
      <c r="I1620" s="73"/>
      <c r="J1620" s="73"/>
    </row>
    <row r="1621" spans="6:10" x14ac:dyDescent="0.2">
      <c r="F1621" s="73"/>
      <c r="G1621" s="73"/>
      <c r="H1621" s="73"/>
      <c r="I1621" s="73"/>
      <c r="J1621" s="73"/>
    </row>
    <row r="1622" spans="6:10" x14ac:dyDescent="0.2">
      <c r="F1622" s="73"/>
      <c r="G1622" s="73"/>
      <c r="H1622" s="73"/>
      <c r="I1622" s="73"/>
      <c r="J1622" s="73"/>
    </row>
    <row r="1623" spans="6:10" x14ac:dyDescent="0.2">
      <c r="F1623" s="73"/>
      <c r="G1623" s="73"/>
      <c r="H1623" s="73"/>
      <c r="I1623" s="73"/>
      <c r="J1623" s="73"/>
    </row>
    <row r="1624" spans="6:10" x14ac:dyDescent="0.2">
      <c r="F1624" s="73"/>
      <c r="G1624" s="73"/>
      <c r="H1624" s="73"/>
      <c r="I1624" s="73"/>
      <c r="J1624" s="73"/>
    </row>
    <row r="1625" spans="6:10" x14ac:dyDescent="0.2">
      <c r="F1625" s="73"/>
      <c r="G1625" s="73"/>
      <c r="H1625" s="73"/>
      <c r="I1625" s="73"/>
      <c r="J1625" s="73"/>
    </row>
    <row r="1626" spans="6:10" x14ac:dyDescent="0.2">
      <c r="F1626" s="73"/>
      <c r="G1626" s="73"/>
      <c r="H1626" s="73"/>
      <c r="I1626" s="73"/>
      <c r="J1626" s="73"/>
    </row>
    <row r="1627" spans="6:10" x14ac:dyDescent="0.2">
      <c r="F1627" s="73"/>
      <c r="G1627" s="73"/>
      <c r="H1627" s="73"/>
      <c r="I1627" s="73"/>
      <c r="J1627" s="73"/>
    </row>
    <row r="1628" spans="6:10" x14ac:dyDescent="0.2">
      <c r="F1628" s="73"/>
      <c r="G1628" s="73"/>
      <c r="H1628" s="73"/>
      <c r="I1628" s="73"/>
      <c r="J1628" s="73"/>
    </row>
    <row r="1629" spans="6:10" x14ac:dyDescent="0.2">
      <c r="F1629" s="73"/>
      <c r="G1629" s="73"/>
      <c r="H1629" s="73"/>
      <c r="I1629" s="73"/>
      <c r="J1629" s="73"/>
    </row>
    <row r="1630" spans="6:10" x14ac:dyDescent="0.2">
      <c r="F1630" s="73"/>
      <c r="G1630" s="73"/>
      <c r="H1630" s="73"/>
      <c r="I1630" s="73"/>
      <c r="J1630" s="73"/>
    </row>
    <row r="1631" spans="6:10" x14ac:dyDescent="0.2">
      <c r="F1631" s="73"/>
      <c r="G1631" s="73"/>
      <c r="H1631" s="73"/>
      <c r="I1631" s="73"/>
      <c r="J1631" s="73"/>
    </row>
    <row r="1632" spans="6:10" x14ac:dyDescent="0.2">
      <c r="F1632" s="73"/>
      <c r="G1632" s="73"/>
      <c r="H1632" s="73"/>
      <c r="I1632" s="73"/>
      <c r="J1632" s="73"/>
    </row>
    <row r="1633" spans="6:10" x14ac:dyDescent="0.2">
      <c r="F1633" s="73"/>
      <c r="G1633" s="73"/>
      <c r="H1633" s="73"/>
      <c r="I1633" s="73"/>
      <c r="J1633" s="73"/>
    </row>
    <row r="1634" spans="6:10" x14ac:dyDescent="0.2">
      <c r="F1634" s="73"/>
      <c r="G1634" s="73"/>
      <c r="H1634" s="73"/>
      <c r="I1634" s="73"/>
      <c r="J1634" s="73"/>
    </row>
    <row r="1635" spans="6:10" x14ac:dyDescent="0.2">
      <c r="F1635" s="73"/>
      <c r="G1635" s="73"/>
      <c r="H1635" s="73"/>
      <c r="I1635" s="73"/>
      <c r="J1635" s="73"/>
    </row>
    <row r="1636" spans="6:10" x14ac:dyDescent="0.2">
      <c r="F1636" s="73"/>
      <c r="G1636" s="73"/>
      <c r="H1636" s="73"/>
      <c r="I1636" s="73"/>
      <c r="J1636" s="73"/>
    </row>
    <row r="1637" spans="6:10" x14ac:dyDescent="0.2">
      <c r="F1637" s="73"/>
      <c r="G1637" s="73"/>
      <c r="H1637" s="73"/>
      <c r="I1637" s="73"/>
      <c r="J1637" s="73"/>
    </row>
    <row r="1638" spans="6:10" x14ac:dyDescent="0.2">
      <c r="F1638" s="73"/>
      <c r="G1638" s="73"/>
      <c r="H1638" s="73"/>
      <c r="I1638" s="73"/>
      <c r="J1638" s="73"/>
    </row>
    <row r="1639" spans="6:10" x14ac:dyDescent="0.2">
      <c r="F1639" s="73"/>
      <c r="G1639" s="73"/>
      <c r="H1639" s="73"/>
      <c r="I1639" s="73"/>
      <c r="J1639" s="73"/>
    </row>
    <row r="1640" spans="6:10" x14ac:dyDescent="0.2">
      <c r="F1640" s="73"/>
      <c r="G1640" s="73"/>
      <c r="H1640" s="73"/>
      <c r="I1640" s="73"/>
      <c r="J1640" s="73"/>
    </row>
    <row r="1641" spans="6:10" x14ac:dyDescent="0.2">
      <c r="F1641" s="73"/>
      <c r="G1641" s="73"/>
      <c r="H1641" s="73"/>
      <c r="I1641" s="73"/>
      <c r="J1641" s="73"/>
    </row>
    <row r="1642" spans="6:10" x14ac:dyDescent="0.2">
      <c r="F1642" s="73"/>
      <c r="G1642" s="73"/>
      <c r="H1642" s="73"/>
      <c r="I1642" s="73"/>
      <c r="J1642" s="73"/>
    </row>
    <row r="1643" spans="6:10" x14ac:dyDescent="0.2">
      <c r="F1643" s="73"/>
      <c r="G1643" s="73"/>
      <c r="H1643" s="73"/>
      <c r="I1643" s="73"/>
      <c r="J1643" s="73"/>
    </row>
    <row r="1644" spans="6:10" x14ac:dyDescent="0.2">
      <c r="F1644" s="73"/>
      <c r="G1644" s="73"/>
      <c r="H1644" s="73"/>
      <c r="I1644" s="73"/>
      <c r="J1644" s="73"/>
    </row>
    <row r="1645" spans="6:10" x14ac:dyDescent="0.2">
      <c r="F1645" s="73"/>
      <c r="G1645" s="73"/>
      <c r="H1645" s="73"/>
      <c r="I1645" s="73"/>
      <c r="J1645" s="73"/>
    </row>
    <row r="1646" spans="6:10" x14ac:dyDescent="0.2">
      <c r="F1646" s="73"/>
      <c r="G1646" s="73"/>
      <c r="H1646" s="73"/>
      <c r="I1646" s="73"/>
      <c r="J1646" s="73"/>
    </row>
    <row r="1647" spans="6:10" x14ac:dyDescent="0.2">
      <c r="F1647" s="73"/>
      <c r="G1647" s="73"/>
      <c r="H1647" s="73"/>
      <c r="I1647" s="73"/>
      <c r="J1647" s="73"/>
    </row>
    <row r="1648" spans="6:10" x14ac:dyDescent="0.2">
      <c r="F1648" s="73"/>
      <c r="G1648" s="73"/>
      <c r="H1648" s="73"/>
      <c r="I1648" s="73"/>
      <c r="J1648" s="73"/>
    </row>
    <row r="1649" spans="6:10" x14ac:dyDescent="0.2">
      <c r="F1649" s="73"/>
      <c r="G1649" s="73"/>
      <c r="H1649" s="73"/>
      <c r="I1649" s="73"/>
      <c r="J1649" s="73"/>
    </row>
    <row r="1650" spans="6:10" x14ac:dyDescent="0.2">
      <c r="F1650" s="73"/>
      <c r="G1650" s="73"/>
      <c r="H1650" s="73"/>
      <c r="I1650" s="73"/>
      <c r="J1650" s="73"/>
    </row>
    <row r="1651" spans="6:10" x14ac:dyDescent="0.2">
      <c r="F1651" s="73"/>
      <c r="G1651" s="73"/>
      <c r="H1651" s="73"/>
      <c r="I1651" s="73"/>
      <c r="J1651" s="73"/>
    </row>
    <row r="1652" spans="6:10" x14ac:dyDescent="0.2">
      <c r="F1652" s="73"/>
      <c r="G1652" s="73"/>
      <c r="H1652" s="73"/>
      <c r="I1652" s="73"/>
      <c r="J1652" s="73"/>
    </row>
    <row r="1653" spans="6:10" x14ac:dyDescent="0.2">
      <c r="F1653" s="73"/>
      <c r="G1653" s="73"/>
      <c r="H1653" s="73"/>
      <c r="I1653" s="73"/>
      <c r="J1653" s="73"/>
    </row>
    <row r="1654" spans="6:10" x14ac:dyDescent="0.2">
      <c r="F1654" s="73"/>
      <c r="G1654" s="73"/>
      <c r="H1654" s="73"/>
      <c r="I1654" s="73"/>
      <c r="J1654" s="73"/>
    </row>
    <row r="1655" spans="6:10" x14ac:dyDescent="0.2">
      <c r="F1655" s="73"/>
      <c r="G1655" s="73"/>
      <c r="H1655" s="73"/>
      <c r="I1655" s="73"/>
      <c r="J1655" s="73"/>
    </row>
    <row r="1656" spans="6:10" x14ac:dyDescent="0.2">
      <c r="F1656" s="73"/>
      <c r="G1656" s="73"/>
      <c r="H1656" s="73"/>
      <c r="I1656" s="73"/>
      <c r="J1656" s="73"/>
    </row>
    <row r="1657" spans="6:10" x14ac:dyDescent="0.2">
      <c r="F1657" s="73"/>
      <c r="G1657" s="73"/>
      <c r="H1657" s="73"/>
      <c r="I1657" s="73"/>
      <c r="J1657" s="73"/>
    </row>
    <row r="1658" spans="6:10" x14ac:dyDescent="0.2">
      <c r="F1658" s="73"/>
      <c r="G1658" s="73"/>
      <c r="H1658" s="73"/>
      <c r="I1658" s="73"/>
      <c r="J1658" s="73"/>
    </row>
    <row r="1659" spans="6:10" x14ac:dyDescent="0.2">
      <c r="F1659" s="73"/>
      <c r="G1659" s="73"/>
      <c r="H1659" s="73"/>
      <c r="I1659" s="73"/>
      <c r="J1659" s="73"/>
    </row>
    <row r="1660" spans="6:10" x14ac:dyDescent="0.2">
      <c r="F1660" s="73"/>
      <c r="G1660" s="73"/>
      <c r="H1660" s="73"/>
      <c r="I1660" s="73"/>
      <c r="J1660" s="73"/>
    </row>
    <row r="1661" spans="6:10" x14ac:dyDescent="0.2">
      <c r="F1661" s="73"/>
      <c r="G1661" s="73"/>
      <c r="H1661" s="73"/>
      <c r="I1661" s="73"/>
      <c r="J1661" s="73"/>
    </row>
    <row r="1662" spans="6:10" x14ac:dyDescent="0.2">
      <c r="F1662" s="73"/>
      <c r="G1662" s="73"/>
      <c r="H1662" s="73"/>
      <c r="I1662" s="73"/>
      <c r="J1662" s="73"/>
    </row>
    <row r="1663" spans="6:10" x14ac:dyDescent="0.2">
      <c r="F1663" s="73"/>
      <c r="G1663" s="73"/>
      <c r="H1663" s="73"/>
      <c r="I1663" s="73"/>
      <c r="J1663" s="73"/>
    </row>
    <row r="1664" spans="6:10" x14ac:dyDescent="0.2">
      <c r="F1664" s="73"/>
      <c r="G1664" s="73"/>
      <c r="H1664" s="73"/>
      <c r="I1664" s="73"/>
      <c r="J1664" s="73"/>
    </row>
    <row r="1665" spans="6:10" x14ac:dyDescent="0.2">
      <c r="F1665" s="73"/>
      <c r="G1665" s="73"/>
      <c r="H1665" s="73"/>
      <c r="I1665" s="73"/>
      <c r="J1665" s="73"/>
    </row>
    <row r="1666" spans="6:10" x14ac:dyDescent="0.2">
      <c r="F1666" s="73"/>
      <c r="G1666" s="73"/>
      <c r="H1666" s="73"/>
      <c r="I1666" s="73"/>
      <c r="J1666" s="73"/>
    </row>
    <row r="1667" spans="6:10" x14ac:dyDescent="0.2">
      <c r="F1667" s="73"/>
      <c r="G1667" s="73"/>
      <c r="H1667" s="73"/>
      <c r="I1667" s="73"/>
      <c r="J1667" s="73"/>
    </row>
    <row r="1668" spans="6:10" x14ac:dyDescent="0.2">
      <c r="F1668" s="73"/>
      <c r="G1668" s="73"/>
      <c r="H1668" s="73"/>
      <c r="I1668" s="73"/>
      <c r="J1668" s="73"/>
    </row>
    <row r="1669" spans="6:10" x14ac:dyDescent="0.2">
      <c r="F1669" s="73"/>
      <c r="G1669" s="73"/>
      <c r="H1669" s="73"/>
      <c r="I1669" s="73"/>
      <c r="J1669" s="73"/>
    </row>
    <row r="1670" spans="6:10" x14ac:dyDescent="0.2">
      <c r="F1670" s="73"/>
      <c r="G1670" s="73"/>
      <c r="H1670" s="73"/>
      <c r="I1670" s="73"/>
      <c r="J1670" s="73"/>
    </row>
    <row r="1671" spans="6:10" x14ac:dyDescent="0.2">
      <c r="F1671" s="73"/>
      <c r="G1671" s="73"/>
      <c r="H1671" s="73"/>
      <c r="I1671" s="73"/>
      <c r="J1671" s="73"/>
    </row>
    <row r="1672" spans="6:10" x14ac:dyDescent="0.2">
      <c r="F1672" s="73"/>
      <c r="G1672" s="73"/>
      <c r="H1672" s="73"/>
      <c r="I1672" s="73"/>
      <c r="J1672" s="73"/>
    </row>
    <row r="1673" spans="6:10" x14ac:dyDescent="0.2">
      <c r="F1673" s="73"/>
      <c r="G1673" s="73"/>
      <c r="H1673" s="73"/>
      <c r="I1673" s="73"/>
      <c r="J1673" s="73"/>
    </row>
    <row r="1674" spans="6:10" x14ac:dyDescent="0.2">
      <c r="F1674" s="73"/>
      <c r="G1674" s="73"/>
      <c r="H1674" s="73"/>
      <c r="I1674" s="73"/>
      <c r="J1674" s="73"/>
    </row>
    <row r="1675" spans="6:10" x14ac:dyDescent="0.2">
      <c r="F1675" s="73"/>
      <c r="G1675" s="73"/>
      <c r="H1675" s="73"/>
      <c r="I1675" s="73"/>
      <c r="J1675" s="73"/>
    </row>
    <row r="1676" spans="6:10" x14ac:dyDescent="0.2">
      <c r="F1676" s="73"/>
      <c r="G1676" s="73"/>
      <c r="H1676" s="73"/>
      <c r="I1676" s="73"/>
      <c r="J1676" s="73"/>
    </row>
    <row r="1677" spans="6:10" x14ac:dyDescent="0.2">
      <c r="F1677" s="73"/>
      <c r="G1677" s="73"/>
      <c r="H1677" s="73"/>
      <c r="I1677" s="73"/>
      <c r="J1677" s="73"/>
    </row>
    <row r="1678" spans="6:10" x14ac:dyDescent="0.2">
      <c r="F1678" s="73"/>
      <c r="G1678" s="73"/>
      <c r="H1678" s="73"/>
      <c r="I1678" s="73"/>
      <c r="J1678" s="73"/>
    </row>
    <row r="1679" spans="6:10" x14ac:dyDescent="0.2">
      <c r="F1679" s="73"/>
      <c r="G1679" s="73"/>
      <c r="H1679" s="73"/>
      <c r="I1679" s="73"/>
      <c r="J1679" s="73"/>
    </row>
    <row r="1680" spans="6:10" x14ac:dyDescent="0.2">
      <c r="F1680" s="73"/>
      <c r="G1680" s="73"/>
      <c r="H1680" s="73"/>
      <c r="I1680" s="73"/>
      <c r="J1680" s="73"/>
    </row>
    <row r="1681" spans="6:10" x14ac:dyDescent="0.2">
      <c r="F1681" s="73"/>
      <c r="G1681" s="73"/>
      <c r="H1681" s="73"/>
      <c r="I1681" s="73"/>
      <c r="J1681" s="73"/>
    </row>
    <row r="1682" spans="6:10" x14ac:dyDescent="0.2">
      <c r="F1682" s="73"/>
      <c r="G1682" s="73"/>
      <c r="H1682" s="73"/>
      <c r="I1682" s="73"/>
      <c r="J1682" s="73"/>
    </row>
    <row r="1683" spans="6:10" x14ac:dyDescent="0.2">
      <c r="F1683" s="73"/>
      <c r="G1683" s="73"/>
      <c r="H1683" s="73"/>
      <c r="I1683" s="73"/>
      <c r="J1683" s="73"/>
    </row>
    <row r="1684" spans="6:10" x14ac:dyDescent="0.2">
      <c r="F1684" s="73"/>
      <c r="G1684" s="73"/>
      <c r="H1684" s="73"/>
      <c r="I1684" s="73"/>
      <c r="J1684" s="73"/>
    </row>
    <row r="1685" spans="6:10" x14ac:dyDescent="0.2">
      <c r="F1685" s="73"/>
      <c r="G1685" s="73"/>
      <c r="H1685" s="73"/>
      <c r="I1685" s="73"/>
      <c r="J1685" s="73"/>
    </row>
    <row r="1686" spans="6:10" x14ac:dyDescent="0.2">
      <c r="F1686" s="73"/>
      <c r="G1686" s="73"/>
      <c r="H1686" s="73"/>
      <c r="I1686" s="73"/>
      <c r="J1686" s="73"/>
    </row>
    <row r="1687" spans="6:10" x14ac:dyDescent="0.2">
      <c r="F1687" s="73"/>
      <c r="G1687" s="73"/>
      <c r="H1687" s="73"/>
      <c r="I1687" s="73"/>
      <c r="J1687" s="73"/>
    </row>
    <row r="1688" spans="6:10" x14ac:dyDescent="0.2">
      <c r="F1688" s="73"/>
      <c r="G1688" s="73"/>
      <c r="H1688" s="73"/>
      <c r="I1688" s="73"/>
      <c r="J1688" s="73"/>
    </row>
    <row r="1689" spans="6:10" x14ac:dyDescent="0.2">
      <c r="F1689" s="73"/>
      <c r="G1689" s="73"/>
      <c r="H1689" s="73"/>
      <c r="I1689" s="73"/>
      <c r="J1689" s="73"/>
    </row>
    <row r="1690" spans="6:10" x14ac:dyDescent="0.2">
      <c r="F1690" s="73"/>
      <c r="G1690" s="73"/>
      <c r="H1690" s="73"/>
      <c r="I1690" s="73"/>
      <c r="J1690" s="73"/>
    </row>
    <row r="1691" spans="6:10" x14ac:dyDescent="0.2">
      <c r="F1691" s="73"/>
      <c r="G1691" s="73"/>
      <c r="H1691" s="73"/>
      <c r="I1691" s="73"/>
      <c r="J1691" s="73"/>
    </row>
    <row r="1692" spans="6:10" x14ac:dyDescent="0.2">
      <c r="F1692" s="73"/>
      <c r="G1692" s="73"/>
      <c r="H1692" s="73"/>
      <c r="I1692" s="73"/>
      <c r="J1692" s="73"/>
    </row>
    <row r="1693" spans="6:10" x14ac:dyDescent="0.2">
      <c r="F1693" s="73"/>
      <c r="G1693" s="73"/>
      <c r="H1693" s="73"/>
      <c r="I1693" s="73"/>
      <c r="J1693" s="73"/>
    </row>
    <row r="1694" spans="6:10" x14ac:dyDescent="0.2">
      <c r="F1694" s="73"/>
      <c r="G1694" s="73"/>
      <c r="H1694" s="73"/>
      <c r="I1694" s="73"/>
      <c r="J1694" s="73"/>
    </row>
    <row r="1695" spans="6:10" x14ac:dyDescent="0.2">
      <c r="F1695" s="73"/>
      <c r="G1695" s="73"/>
      <c r="H1695" s="73"/>
      <c r="I1695" s="73"/>
      <c r="J1695" s="73"/>
    </row>
    <row r="1696" spans="6:10" x14ac:dyDescent="0.2">
      <c r="F1696" s="73"/>
      <c r="G1696" s="73"/>
      <c r="H1696" s="73"/>
      <c r="I1696" s="73"/>
      <c r="J1696" s="73"/>
    </row>
    <row r="1697" spans="6:10" x14ac:dyDescent="0.2">
      <c r="F1697" s="73"/>
      <c r="G1697" s="73"/>
      <c r="H1697" s="73"/>
      <c r="I1697" s="73"/>
      <c r="J1697" s="73"/>
    </row>
    <row r="1698" spans="6:10" x14ac:dyDescent="0.2">
      <c r="F1698" s="73"/>
      <c r="G1698" s="73"/>
      <c r="H1698" s="73"/>
      <c r="I1698" s="73"/>
      <c r="J1698" s="73"/>
    </row>
    <row r="1699" spans="6:10" x14ac:dyDescent="0.2">
      <c r="F1699" s="73"/>
      <c r="G1699" s="73"/>
      <c r="H1699" s="73"/>
      <c r="I1699" s="73"/>
      <c r="J1699" s="73"/>
    </row>
    <row r="1700" spans="6:10" x14ac:dyDescent="0.2">
      <c r="F1700" s="73"/>
      <c r="G1700" s="73"/>
      <c r="H1700" s="73"/>
      <c r="I1700" s="73"/>
      <c r="J1700" s="73"/>
    </row>
    <row r="1701" spans="6:10" x14ac:dyDescent="0.2">
      <c r="F1701" s="73"/>
      <c r="G1701" s="73"/>
      <c r="H1701" s="73"/>
      <c r="I1701" s="73"/>
      <c r="J1701" s="73"/>
    </row>
    <row r="1702" spans="6:10" x14ac:dyDescent="0.2">
      <c r="F1702" s="73"/>
      <c r="G1702" s="73"/>
      <c r="H1702" s="73"/>
      <c r="I1702" s="73"/>
      <c r="J1702" s="73"/>
    </row>
    <row r="1703" spans="6:10" x14ac:dyDescent="0.2">
      <c r="F1703" s="73"/>
      <c r="G1703" s="73"/>
      <c r="H1703" s="73"/>
      <c r="I1703" s="73"/>
      <c r="J1703" s="73"/>
    </row>
    <row r="1704" spans="6:10" x14ac:dyDescent="0.2">
      <c r="F1704" s="73"/>
      <c r="G1704" s="73"/>
      <c r="H1704" s="73"/>
      <c r="I1704" s="73"/>
      <c r="J1704" s="73"/>
    </row>
    <row r="1705" spans="6:10" x14ac:dyDescent="0.2">
      <c r="F1705" s="73"/>
      <c r="G1705" s="73"/>
      <c r="H1705" s="73"/>
      <c r="I1705" s="73"/>
      <c r="J1705" s="73"/>
    </row>
    <row r="1706" spans="6:10" x14ac:dyDescent="0.2">
      <c r="F1706" s="73"/>
      <c r="G1706" s="73"/>
      <c r="H1706" s="73"/>
      <c r="I1706" s="73"/>
      <c r="J1706" s="73"/>
    </row>
    <row r="1707" spans="6:10" x14ac:dyDescent="0.2">
      <c r="F1707" s="73"/>
      <c r="G1707" s="73"/>
      <c r="H1707" s="73"/>
      <c r="I1707" s="73"/>
      <c r="J1707" s="73"/>
    </row>
    <row r="1708" spans="6:10" x14ac:dyDescent="0.2">
      <c r="F1708" s="73"/>
      <c r="G1708" s="73"/>
      <c r="H1708" s="73"/>
      <c r="I1708" s="73"/>
      <c r="J1708" s="73"/>
    </row>
    <row r="1709" spans="6:10" x14ac:dyDescent="0.2">
      <c r="F1709" s="73"/>
      <c r="G1709" s="73"/>
      <c r="H1709" s="73"/>
      <c r="I1709" s="73"/>
      <c r="J1709" s="73"/>
    </row>
    <row r="1710" spans="6:10" x14ac:dyDescent="0.2">
      <c r="F1710" s="73"/>
      <c r="G1710" s="73"/>
      <c r="H1710" s="73"/>
      <c r="I1710" s="73"/>
      <c r="J1710" s="73"/>
    </row>
    <row r="1711" spans="6:10" x14ac:dyDescent="0.2">
      <c r="F1711" s="73"/>
      <c r="G1711" s="73"/>
      <c r="H1711" s="73"/>
      <c r="I1711" s="73"/>
      <c r="J1711" s="73"/>
    </row>
    <row r="1712" spans="6:10" x14ac:dyDescent="0.2">
      <c r="F1712" s="73"/>
      <c r="G1712" s="73"/>
      <c r="H1712" s="73"/>
      <c r="I1712" s="73"/>
      <c r="J1712" s="73"/>
    </row>
    <row r="1713" spans="6:10" x14ac:dyDescent="0.2">
      <c r="F1713" s="73"/>
      <c r="G1713" s="73"/>
      <c r="H1713" s="73"/>
      <c r="I1713" s="73"/>
      <c r="J1713" s="73"/>
    </row>
    <row r="1714" spans="6:10" x14ac:dyDescent="0.2">
      <c r="F1714" s="73"/>
      <c r="G1714" s="73"/>
      <c r="H1714" s="73"/>
      <c r="I1714" s="73"/>
      <c r="J1714" s="73"/>
    </row>
    <row r="1715" spans="6:10" x14ac:dyDescent="0.2">
      <c r="F1715" s="73"/>
      <c r="G1715" s="73"/>
      <c r="H1715" s="73"/>
      <c r="I1715" s="73"/>
      <c r="J1715" s="73"/>
    </row>
    <row r="1716" spans="6:10" x14ac:dyDescent="0.2">
      <c r="F1716" s="73"/>
      <c r="G1716" s="73"/>
      <c r="H1716" s="73"/>
      <c r="I1716" s="73"/>
      <c r="J1716" s="73"/>
    </row>
    <row r="1717" spans="6:10" x14ac:dyDescent="0.2">
      <c r="F1717" s="73"/>
      <c r="G1717" s="73"/>
      <c r="H1717" s="73"/>
      <c r="I1717" s="73"/>
      <c r="J1717" s="73"/>
    </row>
    <row r="1718" spans="6:10" x14ac:dyDescent="0.2">
      <c r="F1718" s="73"/>
      <c r="G1718" s="73"/>
      <c r="H1718" s="73"/>
      <c r="I1718" s="73"/>
      <c r="J1718" s="73"/>
    </row>
    <row r="1719" spans="6:10" x14ac:dyDescent="0.2">
      <c r="F1719" s="73"/>
      <c r="G1719" s="73"/>
      <c r="H1719" s="73"/>
      <c r="I1719" s="73"/>
      <c r="J1719" s="73"/>
    </row>
    <row r="1720" spans="6:10" x14ac:dyDescent="0.2">
      <c r="F1720" s="73"/>
      <c r="G1720" s="73"/>
      <c r="H1720" s="73"/>
      <c r="I1720" s="73"/>
      <c r="J1720" s="73"/>
    </row>
    <row r="1721" spans="6:10" x14ac:dyDescent="0.2">
      <c r="F1721" s="73"/>
      <c r="G1721" s="73"/>
      <c r="H1721" s="73"/>
      <c r="I1721" s="73"/>
      <c r="J1721" s="73"/>
    </row>
    <row r="1722" spans="6:10" x14ac:dyDescent="0.2">
      <c r="F1722" s="73"/>
      <c r="G1722" s="73"/>
      <c r="H1722" s="73"/>
      <c r="I1722" s="73"/>
      <c r="J1722" s="73"/>
    </row>
    <row r="1723" spans="6:10" x14ac:dyDescent="0.2">
      <c r="F1723" s="73"/>
      <c r="G1723" s="73"/>
      <c r="H1723" s="73"/>
      <c r="I1723" s="73"/>
      <c r="J1723" s="73"/>
    </row>
    <row r="1724" spans="6:10" x14ac:dyDescent="0.2">
      <c r="F1724" s="73"/>
      <c r="G1724" s="73"/>
      <c r="H1724" s="73"/>
      <c r="I1724" s="73"/>
      <c r="J1724" s="73"/>
    </row>
    <row r="1725" spans="6:10" x14ac:dyDescent="0.2">
      <c r="F1725" s="73"/>
      <c r="G1725" s="73"/>
      <c r="H1725" s="73"/>
      <c r="I1725" s="73"/>
      <c r="J1725" s="73"/>
    </row>
    <row r="1726" spans="6:10" x14ac:dyDescent="0.2">
      <c r="F1726" s="73"/>
      <c r="G1726" s="73"/>
      <c r="H1726" s="73"/>
      <c r="I1726" s="73"/>
      <c r="J1726" s="73"/>
    </row>
    <row r="1727" spans="6:10" x14ac:dyDescent="0.2">
      <c r="F1727" s="73"/>
      <c r="G1727" s="73"/>
      <c r="H1727" s="73"/>
      <c r="I1727" s="73"/>
      <c r="J1727" s="73"/>
    </row>
    <row r="1728" spans="6:10" x14ac:dyDescent="0.2">
      <c r="F1728" s="73"/>
      <c r="G1728" s="73"/>
      <c r="H1728" s="73"/>
      <c r="I1728" s="73"/>
      <c r="J1728" s="73"/>
    </row>
    <row r="1729" spans="6:10" x14ac:dyDescent="0.2">
      <c r="F1729" s="73"/>
      <c r="G1729" s="73"/>
      <c r="H1729" s="73"/>
      <c r="I1729" s="73"/>
      <c r="J1729" s="73"/>
    </row>
    <row r="1730" spans="6:10" x14ac:dyDescent="0.2">
      <c r="F1730" s="73"/>
      <c r="G1730" s="73"/>
      <c r="H1730" s="73"/>
      <c r="I1730" s="73"/>
      <c r="J1730" s="73"/>
    </row>
    <row r="1731" spans="6:10" x14ac:dyDescent="0.2">
      <c r="F1731" s="73"/>
      <c r="G1731" s="73"/>
      <c r="H1731" s="73"/>
      <c r="I1731" s="73"/>
      <c r="J1731" s="73"/>
    </row>
    <row r="1732" spans="6:10" x14ac:dyDescent="0.2">
      <c r="F1732" s="73"/>
      <c r="G1732" s="73"/>
      <c r="H1732" s="73"/>
      <c r="I1732" s="73"/>
      <c r="J1732" s="73"/>
    </row>
    <row r="1733" spans="6:10" x14ac:dyDescent="0.2">
      <c r="F1733" s="73"/>
      <c r="G1733" s="73"/>
      <c r="H1733" s="73"/>
      <c r="I1733" s="73"/>
      <c r="J1733" s="73"/>
    </row>
    <row r="1734" spans="6:10" x14ac:dyDescent="0.2">
      <c r="F1734" s="73"/>
      <c r="G1734" s="73"/>
      <c r="H1734" s="73"/>
      <c r="I1734" s="73"/>
      <c r="J1734" s="73"/>
    </row>
    <row r="1735" spans="6:10" x14ac:dyDescent="0.2">
      <c r="F1735" s="73"/>
      <c r="G1735" s="73"/>
      <c r="H1735" s="73"/>
      <c r="I1735" s="73"/>
      <c r="J1735" s="73"/>
    </row>
    <row r="1736" spans="6:10" x14ac:dyDescent="0.2">
      <c r="F1736" s="73"/>
      <c r="G1736" s="73"/>
      <c r="H1736" s="73"/>
      <c r="I1736" s="73"/>
      <c r="J1736" s="73"/>
    </row>
    <row r="1737" spans="6:10" x14ac:dyDescent="0.2">
      <c r="F1737" s="73"/>
      <c r="G1737" s="73"/>
      <c r="H1737" s="73"/>
      <c r="I1737" s="73"/>
      <c r="J1737" s="73"/>
    </row>
    <row r="1738" spans="6:10" x14ac:dyDescent="0.2">
      <c r="F1738" s="73"/>
      <c r="G1738" s="73"/>
      <c r="H1738" s="73"/>
      <c r="I1738" s="73"/>
      <c r="J1738" s="73"/>
    </row>
    <row r="1739" spans="6:10" x14ac:dyDescent="0.2">
      <c r="F1739" s="73"/>
      <c r="G1739" s="73"/>
      <c r="H1739" s="73"/>
      <c r="I1739" s="73"/>
      <c r="J1739" s="73"/>
    </row>
    <row r="1740" spans="6:10" x14ac:dyDescent="0.2">
      <c r="F1740" s="73"/>
      <c r="G1740" s="73"/>
      <c r="H1740" s="73"/>
      <c r="I1740" s="73"/>
      <c r="J1740" s="73"/>
    </row>
    <row r="1741" spans="6:10" x14ac:dyDescent="0.2">
      <c r="F1741" s="73"/>
      <c r="G1741" s="73"/>
      <c r="H1741" s="73"/>
      <c r="I1741" s="73"/>
      <c r="J1741" s="73"/>
    </row>
    <row r="1742" spans="6:10" x14ac:dyDescent="0.2">
      <c r="F1742" s="73"/>
      <c r="G1742" s="73"/>
      <c r="H1742" s="73"/>
      <c r="I1742" s="73"/>
      <c r="J1742" s="73"/>
    </row>
    <row r="1743" spans="6:10" x14ac:dyDescent="0.2">
      <c r="F1743" s="73"/>
      <c r="G1743" s="73"/>
      <c r="H1743" s="73"/>
      <c r="I1743" s="73"/>
      <c r="J1743" s="73"/>
    </row>
    <row r="1744" spans="6:10" x14ac:dyDescent="0.2">
      <c r="F1744" s="73"/>
      <c r="G1744" s="73"/>
      <c r="H1744" s="73"/>
      <c r="I1744" s="73"/>
      <c r="J1744" s="73"/>
    </row>
    <row r="1745" spans="6:10" x14ac:dyDescent="0.2">
      <c r="F1745" s="73"/>
      <c r="G1745" s="73"/>
      <c r="H1745" s="73"/>
      <c r="I1745" s="73"/>
      <c r="J1745" s="73"/>
    </row>
    <row r="1746" spans="6:10" x14ac:dyDescent="0.2">
      <c r="F1746" s="73"/>
      <c r="G1746" s="73"/>
      <c r="H1746" s="73"/>
      <c r="I1746" s="73"/>
      <c r="J1746" s="73"/>
    </row>
    <row r="1747" spans="6:10" x14ac:dyDescent="0.2">
      <c r="F1747" s="73"/>
      <c r="G1747" s="73"/>
      <c r="H1747" s="73"/>
      <c r="I1747" s="73"/>
      <c r="J1747" s="73"/>
    </row>
    <row r="1748" spans="6:10" x14ac:dyDescent="0.2">
      <c r="F1748" s="73"/>
      <c r="G1748" s="73"/>
      <c r="H1748" s="73"/>
      <c r="I1748" s="73"/>
      <c r="J1748" s="73"/>
    </row>
    <row r="1749" spans="6:10" x14ac:dyDescent="0.2">
      <c r="F1749" s="73"/>
      <c r="G1749" s="73"/>
      <c r="H1749" s="73"/>
      <c r="I1749" s="73"/>
      <c r="J1749" s="73"/>
    </row>
    <row r="1750" spans="6:10" x14ac:dyDescent="0.2">
      <c r="F1750" s="73"/>
      <c r="G1750" s="73"/>
      <c r="H1750" s="73"/>
      <c r="I1750" s="73"/>
      <c r="J1750" s="73"/>
    </row>
    <row r="1751" spans="6:10" x14ac:dyDescent="0.2">
      <c r="F1751" s="73"/>
      <c r="G1751" s="73"/>
      <c r="H1751" s="73"/>
      <c r="I1751" s="73"/>
      <c r="J1751" s="73"/>
    </row>
    <row r="1752" spans="6:10" x14ac:dyDescent="0.2">
      <c r="F1752" s="73"/>
      <c r="G1752" s="73"/>
      <c r="H1752" s="73"/>
      <c r="I1752" s="73"/>
      <c r="J1752" s="73"/>
    </row>
    <row r="1753" spans="6:10" x14ac:dyDescent="0.2">
      <c r="F1753" s="73"/>
      <c r="G1753" s="73"/>
      <c r="H1753" s="73"/>
      <c r="I1753" s="73"/>
      <c r="J1753" s="73"/>
    </row>
    <row r="1754" spans="6:10" x14ac:dyDescent="0.2">
      <c r="F1754" s="73"/>
      <c r="G1754" s="73"/>
      <c r="H1754" s="73"/>
      <c r="I1754" s="73"/>
      <c r="J1754" s="73"/>
    </row>
    <row r="1755" spans="6:10" x14ac:dyDescent="0.2">
      <c r="F1755" s="73"/>
      <c r="G1755" s="73"/>
      <c r="H1755" s="73"/>
      <c r="I1755" s="73"/>
      <c r="J1755" s="73"/>
    </row>
    <row r="1756" spans="6:10" x14ac:dyDescent="0.2">
      <c r="F1756" s="73"/>
      <c r="G1756" s="73"/>
      <c r="H1756" s="73"/>
      <c r="I1756" s="73"/>
      <c r="J1756" s="73"/>
    </row>
    <row r="1757" spans="6:10" x14ac:dyDescent="0.2">
      <c r="F1757" s="73"/>
      <c r="G1757" s="73"/>
      <c r="H1757" s="73"/>
      <c r="I1757" s="73"/>
      <c r="J1757" s="73"/>
    </row>
    <row r="1758" spans="6:10" x14ac:dyDescent="0.2">
      <c r="F1758" s="73"/>
      <c r="G1758" s="73"/>
      <c r="H1758" s="73"/>
      <c r="I1758" s="73"/>
      <c r="J1758" s="73"/>
    </row>
    <row r="1759" spans="6:10" x14ac:dyDescent="0.2">
      <c r="F1759" s="73"/>
      <c r="G1759" s="73"/>
      <c r="H1759" s="73"/>
      <c r="I1759" s="73"/>
      <c r="J1759" s="73"/>
    </row>
    <row r="1760" spans="6:10" x14ac:dyDescent="0.2">
      <c r="F1760" s="73"/>
      <c r="G1760" s="73"/>
      <c r="H1760" s="73"/>
      <c r="I1760" s="73"/>
      <c r="J1760" s="73"/>
    </row>
    <row r="1761" spans="6:10" x14ac:dyDescent="0.2">
      <c r="F1761" s="73"/>
      <c r="G1761" s="73"/>
      <c r="H1761" s="73"/>
      <c r="I1761" s="73"/>
      <c r="J1761" s="73"/>
    </row>
    <row r="1762" spans="6:10" x14ac:dyDescent="0.2">
      <c r="F1762" s="73"/>
      <c r="G1762" s="73"/>
      <c r="H1762" s="73"/>
      <c r="I1762" s="73"/>
      <c r="J1762" s="73"/>
    </row>
  </sheetData>
  <autoFilter ref="A6:XEX280" xr:uid="{524DB786-32EA-4F81-AAA9-12F2D1D5FE85}"/>
  <mergeCells count="2">
    <mergeCell ref="B2:Q2"/>
    <mergeCell ref="B3:Q5"/>
  </mergeCells>
  <phoneticPr fontId="14" type="noConversion"/>
  <hyperlinks>
    <hyperlink ref="Q7" r:id="rId1" xr:uid="{00000000-0004-0000-0000-000000000000}"/>
    <hyperlink ref="Q8" r:id="rId2" xr:uid="{A385C8F3-81EC-4B47-AC54-25FC1E025A54}"/>
    <hyperlink ref="Q9" r:id="rId3" xr:uid="{2F4AC2C7-3251-4E4E-AEC1-227B955C22AA}"/>
    <hyperlink ref="Q14" r:id="rId4" xr:uid="{F657DB47-7CC2-4DE1-B5B1-A2BB022D52FE}"/>
    <hyperlink ref="Q15" r:id="rId5" xr:uid="{BED2CE1A-0F25-4522-BB6C-A5CC4CA8909D}"/>
    <hyperlink ref="Q16" r:id="rId6" xr:uid="{E885D4E1-C581-4469-946A-F17CA21A4D6B}"/>
    <hyperlink ref="Q17" r:id="rId7" xr:uid="{C3A268BC-0EC2-4A3B-AA16-A14C6F8144B3}"/>
    <hyperlink ref="Q18" r:id="rId8" xr:uid="{C10C5895-A1A0-4764-B1A3-4DB8C6ECDD5E}"/>
    <hyperlink ref="Q19" r:id="rId9" xr:uid="{A8E47337-E595-4B23-9276-DB1C43ED43E0}"/>
    <hyperlink ref="Q20" r:id="rId10" xr:uid="{FCA8630F-71DE-46E0-8B99-00BE3A27F383}"/>
    <hyperlink ref="Q10" r:id="rId11" xr:uid="{87690FE5-9144-4D69-BDC3-D2C42AA4687E}"/>
    <hyperlink ref="Q11" r:id="rId12" xr:uid="{6F1DAC1D-8EB3-4A6B-B5AF-C36C3FC08E18}"/>
    <hyperlink ref="Q12" r:id="rId13" xr:uid="{51A548C0-1A7B-4DC9-8AD3-F076A8D0E8BC}"/>
    <hyperlink ref="Q21" r:id="rId14" xr:uid="{FB5DD962-BC15-4EDE-BB39-AC7713ECB940}"/>
    <hyperlink ref="Q22" r:id="rId15" xr:uid="{1CB67EAB-715C-4F6A-BD53-C098EBFD91EB}"/>
    <hyperlink ref="Q23" r:id="rId16" xr:uid="{D4A31F1C-FFBC-42F5-9576-8A5804214F66}"/>
    <hyperlink ref="Q24" r:id="rId17" xr:uid="{5C02111C-75B8-4F74-9DFC-74C1694F376A}"/>
    <hyperlink ref="Q25" r:id="rId18" xr:uid="{056E18CA-69EE-477E-9D47-5B0228BF0E87}"/>
    <hyperlink ref="Q26" r:id="rId19" xr:uid="{47D3777E-3872-41BF-BEFD-560BC3B7089A}"/>
    <hyperlink ref="Q28" r:id="rId20" xr:uid="{201BCD8F-81D8-49E6-B387-FE14F909ED00}"/>
    <hyperlink ref="Q29" r:id="rId21" xr:uid="{0C1D9F2C-356F-4637-AB9C-E52FEFA0F1C6}"/>
    <hyperlink ref="Q30" r:id="rId22" xr:uid="{F61DDF9C-5B7C-4625-BFDD-3D9C0272CB92}"/>
    <hyperlink ref="Q31" r:id="rId23" xr:uid="{18D7A304-58B0-4BEB-91B4-54F4E4187CB4}"/>
    <hyperlink ref="Q32" r:id="rId24" xr:uid="{F24B3675-61D0-4FCA-B820-D2950C3C4184}"/>
    <hyperlink ref="Q33" r:id="rId25" xr:uid="{FED823ED-329B-4A55-9445-78B64D547822}"/>
    <hyperlink ref="Q34" r:id="rId26" xr:uid="{3F095878-0B35-4A03-965B-9C291F446D71}"/>
    <hyperlink ref="Q35" r:id="rId27" xr:uid="{6077A8F7-AE3F-4573-A1F9-698294B45B7E}"/>
    <hyperlink ref="Q36" r:id="rId28" xr:uid="{AB62377F-7418-4C4A-B42F-43CAE42ACA00}"/>
    <hyperlink ref="Q37" r:id="rId29" xr:uid="{7DB75043-2C6F-4AA1-8EED-7D1A44B77B9D}"/>
    <hyperlink ref="Q38" r:id="rId30" xr:uid="{DB88B29A-376E-41C7-AD13-B814B58AA481}"/>
    <hyperlink ref="Q39" r:id="rId31" xr:uid="{A26F36D2-DFEA-4746-84E9-F38CC8E8312F}"/>
    <hyperlink ref="Q40" r:id="rId32" xr:uid="{0BCCA315-5B30-48B3-A8BC-DE722222BE2B}"/>
    <hyperlink ref="Q41" r:id="rId33" xr:uid="{ED179ACC-BD31-4FE9-979A-7446EBA01152}"/>
    <hyperlink ref="Q42" r:id="rId34" xr:uid="{76CFBE5B-3194-427F-A512-710CAFA3C6EA}"/>
    <hyperlink ref="Q43" r:id="rId35" xr:uid="{57C2CEC3-63CD-4A51-A6A0-8DA677CCE65D}"/>
    <hyperlink ref="Q27" r:id="rId36" xr:uid="{25F0EF9B-165B-41C2-8C28-1C291EC0ECA0}"/>
    <hyperlink ref="Q44" r:id="rId37" xr:uid="{A9FC7A90-CED8-43A6-905E-AE42F96FDA22}"/>
    <hyperlink ref="Q45" r:id="rId38" xr:uid="{8D40C0CA-562D-45C7-9CF7-E169C9882A7A}"/>
    <hyperlink ref="Q59" r:id="rId39" xr:uid="{0F5E0356-D1BC-4415-8C2A-A83A92EBB5C9}"/>
    <hyperlink ref="Q60" r:id="rId40" xr:uid="{AAA7AE35-8F3F-47C9-A9CA-870AEBC0B9BD}"/>
    <hyperlink ref="Q61:Q62" r:id="rId41" display="gestionsuministros@subredsur.gov.co" xr:uid="{2A7FDE1C-11BC-41BE-811C-F6A133A2DF2B}"/>
    <hyperlink ref="Q64" r:id="rId42" xr:uid="{2FB443FF-2D77-43CE-A8AA-EE60B2DFEEFD}"/>
    <hyperlink ref="Q63" r:id="rId43" xr:uid="{8DB45E69-3315-4A07-9322-20E68653AD26}"/>
    <hyperlink ref="Q65" r:id="rId44" xr:uid="{016ABC4E-B5DB-4D28-ABF3-CE73B1891213}"/>
    <hyperlink ref="Q67:Q71" r:id="rId45" display="comprasmedicoquirurgicos@subredsur.gov.co" xr:uid="{289BB56D-E43E-41B3-B36B-609289EBF210}"/>
    <hyperlink ref="Q66" r:id="rId46" xr:uid="{29953FC3-B4CF-4358-8A66-A670516FF823}"/>
    <hyperlink ref="Q46" r:id="rId47" xr:uid="{CF2228E6-1AE4-45CC-8939-2F37ECDCBC10}"/>
    <hyperlink ref="Q72" r:id="rId48" xr:uid="{21C70BED-BF69-4C18-98C3-82FEF6F2F0CD}"/>
    <hyperlink ref="Q58" r:id="rId49" xr:uid="{88C08C59-CB86-406F-9B6E-3F92D332FDDC}"/>
    <hyperlink ref="Q73" r:id="rId50" xr:uid="{DD99E8A2-8FC8-4894-8928-0CC8191598FB}"/>
    <hyperlink ref="Q74" r:id="rId51" xr:uid="{3EB9B9FF-6005-4AB1-8A2A-0B0F72053FAF}"/>
    <hyperlink ref="Q75" r:id="rId52" xr:uid="{6B65687E-E2DD-4DB1-999C-CDA784900FBE}"/>
    <hyperlink ref="Q76" r:id="rId53" xr:uid="{AAFE8A83-7B71-4F56-85AC-1FC524119AEF}"/>
    <hyperlink ref="Q77" r:id="rId54" xr:uid="{3C0AEA1C-66FF-41A5-9527-4DF31C62B3C2}"/>
    <hyperlink ref="Q78" r:id="rId55" xr:uid="{1A4E0762-5651-4D64-8AE1-B1E39C536B57}"/>
    <hyperlink ref="Q79" r:id="rId56" xr:uid="{A035C871-908D-4E92-9B32-14302869A71D}"/>
    <hyperlink ref="Q80" r:id="rId57" xr:uid="{1B1362F6-43B0-4D11-AF09-60DF2D31018E}"/>
    <hyperlink ref="Q81" r:id="rId58" xr:uid="{F79993C1-896D-4A01-A2A5-2503D7CFEC39}"/>
    <hyperlink ref="Q82" r:id="rId59" xr:uid="{D171F2DE-B609-445E-9568-E69B74E427DB}"/>
    <hyperlink ref="Q83" r:id="rId60" xr:uid="{B7DF0538-7F81-4E5C-8FA7-24DCE816DD5B}"/>
    <hyperlink ref="Q84" r:id="rId61" xr:uid="{19D9E620-E35C-4E4B-8B22-AA6B896909AD}"/>
    <hyperlink ref="Q85" r:id="rId62" xr:uid="{C83030C1-B8E7-4EEC-8B3C-E6E57631CE11}"/>
    <hyperlink ref="Q86" r:id="rId63" xr:uid="{E6476582-CA01-4E6F-A9B6-F7BFE96C5DC3}"/>
    <hyperlink ref="Q87" r:id="rId64" xr:uid="{5235A7F5-B709-482A-95D6-F1F51BCB277D}"/>
    <hyperlink ref="Q88" r:id="rId65" xr:uid="{6B956B9C-274F-419A-94CB-8E576A78A925}"/>
    <hyperlink ref="Q118" r:id="rId66" xr:uid="{6993D568-F731-4748-8F99-56633E441600}"/>
    <hyperlink ref="Q119" r:id="rId67" xr:uid="{DEFB67F2-0488-43F0-8105-98A7408A9096}"/>
    <hyperlink ref="Q121" r:id="rId68" xr:uid="{040258F0-64AF-466B-BEB3-46295EEF46E3}"/>
    <hyperlink ref="Q122" r:id="rId69" xr:uid="{2971E173-5C2E-45D0-91A4-A0F1DC763E57}"/>
    <hyperlink ref="Q123" r:id="rId70" xr:uid="{548AE7AC-F874-461D-B405-22449D86FDFF}"/>
    <hyperlink ref="Q124" r:id="rId71" xr:uid="{9C1D5BB4-EC18-4F3A-86E2-F073FB4EBB79}"/>
    <hyperlink ref="Q125" r:id="rId72" xr:uid="{16BDBF47-F088-48B7-9572-FF2C9AEEBE87}"/>
    <hyperlink ref="Q126" r:id="rId73" xr:uid="{CF4AD8B6-81F3-472D-9DFB-8A195C4A750E}"/>
    <hyperlink ref="Q127" r:id="rId74" xr:uid="{4B0E2088-FCE1-4DCF-A462-58175FF50E9C}"/>
    <hyperlink ref="Q128" r:id="rId75" xr:uid="{5FC8F044-32CB-4FE3-AC2E-9D1E24D09DBE}"/>
    <hyperlink ref="Q129" r:id="rId76" xr:uid="{9E973841-6DEA-4A90-9BFE-A2FD10870582}"/>
    <hyperlink ref="Q130" r:id="rId77" xr:uid="{9319E04F-6528-49AD-A2AF-064FD26AC07D}"/>
    <hyperlink ref="Q131" r:id="rId78" xr:uid="{FF371AA1-761F-450F-BAFB-BC3DA6409C72}"/>
    <hyperlink ref="Q132" r:id="rId79" xr:uid="{CA9753B4-CBE5-4C58-A0E4-6150174F7B2D}"/>
    <hyperlink ref="Q143" r:id="rId80" xr:uid="{8138EB42-186F-4EDB-9B2C-6FB441A28426}"/>
    <hyperlink ref="Q144" r:id="rId81" xr:uid="{245FA05E-1E8C-4E25-A02C-D0283998BF0E}"/>
    <hyperlink ref="Q145" r:id="rId82" xr:uid="{4AA70373-2272-4DDA-B4DF-7A77EC90F78C}"/>
    <hyperlink ref="Q146" r:id="rId83" xr:uid="{D30E5C1E-227D-446B-8EF9-06BC382E5FFE}"/>
    <hyperlink ref="Q147" r:id="rId84" xr:uid="{BF102E47-6132-444D-A01A-53DB26B05075}"/>
    <hyperlink ref="Q120" r:id="rId85" xr:uid="{B5C14F8D-7A20-4716-BA34-FD8991BDC9DE}"/>
    <hyperlink ref="Q133" r:id="rId86" xr:uid="{8DBF279C-2589-4364-8BF5-EFB00F9540E4}"/>
    <hyperlink ref="Q149" r:id="rId87" xr:uid="{F7FD3642-EE09-433D-B110-F697B2823018}"/>
    <hyperlink ref="Q152" r:id="rId88" xr:uid="{934B000B-6697-48F0-885A-563E0F14E118}"/>
    <hyperlink ref="Q153" r:id="rId89" xr:uid="{56CECE81-92AD-4B3B-814E-D6B66348FA9F}"/>
    <hyperlink ref="Q157" r:id="rId90" xr:uid="{3EB885B5-85A8-4830-ADDD-4221A25553B6}"/>
    <hyperlink ref="Q158" r:id="rId91" xr:uid="{D1E7B0D7-D170-4418-82A7-0AAC81BF004A}"/>
    <hyperlink ref="Q159" r:id="rId92" xr:uid="{BDC81AD3-4BEA-4B37-A6DD-DBE79BDBE0EE}"/>
    <hyperlink ref="Q160" r:id="rId93" xr:uid="{6270C1CA-CF2D-408C-AACD-8B0FAEA614ED}"/>
    <hyperlink ref="Q161" r:id="rId94" xr:uid="{6D8AB1CB-0DFA-4E32-8A86-A6ABDDEF79DE}"/>
    <hyperlink ref="Q162" r:id="rId95" xr:uid="{8A24CE15-7579-4E25-B7D0-483834230CAE}"/>
    <hyperlink ref="Q163" r:id="rId96" xr:uid="{8D0E44C2-B367-4478-BD5B-041EF768552B}"/>
    <hyperlink ref="Q164" r:id="rId97" xr:uid="{39FDFB2C-6B3E-4420-ABF6-2AA2BB5BD77F}"/>
    <hyperlink ref="Q165" r:id="rId98" xr:uid="{635A3B15-E894-4E42-9C83-A8AC2C7F8E43}"/>
    <hyperlink ref="Q166" r:id="rId99" xr:uid="{709F0FFC-31F8-4DAF-BAF0-A5150A0C9751}"/>
    <hyperlink ref="Q167" r:id="rId100" xr:uid="{193D4A33-F237-4A36-B67B-5E6C177FC392}"/>
    <hyperlink ref="Q168" r:id="rId101" xr:uid="{BA07DE5C-4DCB-48B1-9D58-451301233023}"/>
    <hyperlink ref="Q169" r:id="rId102" xr:uid="{7823B3B1-06AB-47D3-B381-B2E715524C74}"/>
    <hyperlink ref="Q170" r:id="rId103" xr:uid="{5D9BA3A9-9373-44B4-AAC6-CABC68D8E1C6}"/>
    <hyperlink ref="Q171" r:id="rId104" xr:uid="{B098D6F5-39E4-4074-B262-C6B4FC3A1B76}"/>
    <hyperlink ref="Q172" r:id="rId105" xr:uid="{DFFFC334-83FC-4796-8A3E-D60EB8CB2D81}"/>
    <hyperlink ref="Q173" r:id="rId106" xr:uid="{F300F322-C058-43CB-9892-DE10B9544BB1}"/>
    <hyperlink ref="Q175" r:id="rId107" xr:uid="{F3E67017-09EF-4191-897C-6CD3117D2E09}"/>
    <hyperlink ref="Q179" r:id="rId108" xr:uid="{CDFA1D00-8202-400E-87AC-F7E653419B96}"/>
    <hyperlink ref="Q180" r:id="rId109" xr:uid="{6CA39A57-07B7-404B-A25D-EA60AEE94AFD}"/>
    <hyperlink ref="Q181" r:id="rId110" xr:uid="{7D18E1AA-454B-4A22-B340-B11A0D28BEF7}"/>
    <hyperlink ref="Q182" r:id="rId111" xr:uid="{818E732B-6385-4B89-8C90-E6C2A257292B}"/>
    <hyperlink ref="Q186" r:id="rId112" xr:uid="{431A473A-3ED8-4221-AE1E-A0315C583835}"/>
    <hyperlink ref="Q187" r:id="rId113" xr:uid="{ECCE36E2-4053-4BE6-ACCD-491A78C33393}"/>
    <hyperlink ref="Q189" r:id="rId114" xr:uid="{667F159D-367D-49DE-A08B-E7F0456ED12D}"/>
    <hyperlink ref="Q188" r:id="rId115" xr:uid="{6438DC11-E86E-45B9-AEE6-4844162E2834}"/>
    <hyperlink ref="Q190" r:id="rId116" xr:uid="{471D7AA6-5BC4-4F7D-A4D3-8C83184E17EA}"/>
    <hyperlink ref="Q191" r:id="rId117" xr:uid="{FBBECECF-D207-45D5-98EA-7F1C05721336}"/>
    <hyperlink ref="Q107" r:id="rId118" xr:uid="{222223A8-1A96-4C01-AACF-024DD0DBAC36}"/>
    <hyperlink ref="Q192" r:id="rId119" xr:uid="{A5F326A2-35C7-4456-954A-895512F58921}"/>
    <hyperlink ref="Q194" r:id="rId120" xr:uid="{39705405-38B0-4A6D-94CE-EB6B9DC79A89}"/>
    <hyperlink ref="Q193" r:id="rId121" xr:uid="{768A1869-FC20-4E55-A5F3-B07FC09398AF}"/>
    <hyperlink ref="Q197" r:id="rId122" xr:uid="{8ABD29CA-FCA9-4A66-82A7-655DF08083DF}"/>
    <hyperlink ref="Q198" r:id="rId123" xr:uid="{91B5DC0A-065E-4113-A8DA-3917A128A6C5}"/>
    <hyperlink ref="Q200" r:id="rId124" xr:uid="{61BCF88F-A74C-4EEC-82F0-084DFC445398}"/>
    <hyperlink ref="Q199" r:id="rId125" xr:uid="{6A9D26A9-27ED-482D-8F02-3C14DA896757}"/>
    <hyperlink ref="Q201" r:id="rId126" xr:uid="{680D2B04-9690-4FE1-A94C-4A604672D42D}"/>
    <hyperlink ref="Q202" r:id="rId127" xr:uid="{A390AE51-A2E1-4AC9-89D7-71F4D673789F}"/>
    <hyperlink ref="Q204" r:id="rId128" xr:uid="{5A1BEB38-CFAA-41D9-8D75-5685162EB879}"/>
    <hyperlink ref="Q203" r:id="rId129" xr:uid="{5544C5EA-8767-4023-A631-5B6FBFE6630F}"/>
    <hyperlink ref="Q205" r:id="rId130" xr:uid="{54706E3B-745E-48D9-B295-E09687BDA62C}"/>
    <hyperlink ref="Q206" r:id="rId131" xr:uid="{C4FE5179-D38E-44B5-8B3F-9B8BC120144D}"/>
    <hyperlink ref="Q207" r:id="rId132" xr:uid="{533426F3-2962-42CB-8E8E-99513695FE55}"/>
    <hyperlink ref="Q208" r:id="rId133" xr:uid="{8873D8CD-9ED2-4E8C-B3FA-F85AA9931BDD}"/>
    <hyperlink ref="Q209" r:id="rId134" xr:uid="{0C6BF9E2-A19D-4091-B1AC-627AE6C7BDBF}"/>
    <hyperlink ref="Q212" r:id="rId135" xr:uid="{52EA1037-6EC9-400C-ADA2-640712310559}"/>
    <hyperlink ref="Q214" r:id="rId136" xr:uid="{DFF1C0B6-F98A-4ED0-880E-6AE6D6E93D84}"/>
    <hyperlink ref="Q215" r:id="rId137" display="mailto:lider.biomedico.administrativo@subredsur.gov.co" xr:uid="{D9359E7F-8CAA-4436-9E14-7E4BF76DD496}"/>
    <hyperlink ref="Q216" r:id="rId138" display="mailto:lider.biomedico.administrativo@subredsur.gov.co" xr:uid="{B2FADF14-5BD7-4536-B4B5-EB43F2476A7A}"/>
    <hyperlink ref="Q211" r:id="rId139" xr:uid="{D32D0650-4671-4300-AE67-9C6C9F738C8B}"/>
    <hyperlink ref="Q217" r:id="rId140" xr:uid="{2FE9A0A2-0DBF-4C02-A6E6-78CFDF95633F}"/>
    <hyperlink ref="Q218" r:id="rId141" xr:uid="{E22FDC03-2BDB-46B7-823C-233AB820803A}"/>
    <hyperlink ref="Q219" r:id="rId142" xr:uid="{8E19AAE4-F748-4DD9-869D-D14B44EEF659}"/>
    <hyperlink ref="Q220" r:id="rId143" xr:uid="{0D59BE5E-2B15-4DF3-A9E8-EC7D8DD6D37B}"/>
    <hyperlink ref="Q222" r:id="rId144" xr:uid="{C84CEF25-A4EB-4DF6-999C-0EC7D08E31AB}"/>
    <hyperlink ref="Q223" r:id="rId145" xr:uid="{A18F68F5-BCD4-4F31-9ACA-8DA29F1C58B3}"/>
    <hyperlink ref="Q227" r:id="rId146" xr:uid="{89F9FBAD-B370-4AF0-AACA-A4F1A00B81FC}"/>
    <hyperlink ref="Q228" r:id="rId147" xr:uid="{EB49FECF-44F5-465C-83CB-F808FC2253CA}"/>
    <hyperlink ref="Q229" r:id="rId148" xr:uid="{8E9F94A3-7E56-4007-8010-079514D67444}"/>
    <hyperlink ref="Q230" r:id="rId149" xr:uid="{86D48B39-3B79-4BBA-AC55-08E697867B4B}"/>
    <hyperlink ref="Q231" r:id="rId150" xr:uid="{AAA63AE2-1B8B-423B-A116-4685785D8486}"/>
    <hyperlink ref="Q233" r:id="rId151" xr:uid="{7CEAC297-C3AE-4F7C-AD21-EE2772420606}"/>
    <hyperlink ref="Q234" r:id="rId152" xr:uid="{6BB4C2BE-60E9-4471-B91C-CAF1895B7AA6}"/>
    <hyperlink ref="Q236" r:id="rId153" xr:uid="{EA14B34B-A011-4AC1-A807-88644EE04186}"/>
    <hyperlink ref="Q237" r:id="rId154" xr:uid="{F0C3F8C0-E9C9-41ED-8CF7-5C44CDC787D4}"/>
    <hyperlink ref="Q238" r:id="rId155" display="mailto:lider.biomedico.administrativo@subredsur.gov.co" xr:uid="{2D012002-B5CE-46EA-B29D-AFB0B5E1EF9D}"/>
    <hyperlink ref="Q241" r:id="rId156" xr:uid="{B86BEC2D-C8D9-426E-AA6A-1AABCA6AFE29}"/>
    <hyperlink ref="Q242" r:id="rId157" xr:uid="{E719FA64-3D0B-4AE3-900A-FE2947C649CD}"/>
    <hyperlink ref="Q243" r:id="rId158" xr:uid="{32F737FF-EDF9-45FF-B169-37D75E68D29D}"/>
    <hyperlink ref="Q244" r:id="rId159" xr:uid="{2BC7DA79-60E8-4C6F-8F9B-A47B577FB681}"/>
    <hyperlink ref="Q245:Q247" r:id="rId160" display="mailto:lider.biomedico.administrativo@subredsur.gov.co" xr:uid="{CECE5CD5-95FF-4CBD-A57C-01121DB87A50}"/>
    <hyperlink ref="Q245" r:id="rId161" display="mailto:lider.biomedico.administrativo@subredsur.gov.co" xr:uid="{7810E595-E57E-4F04-8F2F-5B20718059BB}"/>
    <hyperlink ref="Q249" r:id="rId162" xr:uid="{CBDBF2D5-757C-4346-BA64-20188FEC3BDC}"/>
    <hyperlink ref="Q250" r:id="rId163" xr:uid="{6146F03C-4596-485A-A51C-BF928126F0F6}"/>
    <hyperlink ref="Q251" r:id="rId164" xr:uid="{4E7463A8-AF5E-4E05-88D1-122E5A0BE8D0}"/>
    <hyperlink ref="Q255" r:id="rId165" xr:uid="{74D214F4-84AC-4F5E-B6DD-0AAF28C5050A}"/>
    <hyperlink ref="Q257" r:id="rId166" xr:uid="{B6181F19-F5CE-4658-ACA1-41EA7B3A4CE1}"/>
    <hyperlink ref="Q258" r:id="rId167" xr:uid="{7F193DC8-B40E-47EE-B72A-3F9FF35A56DD}"/>
    <hyperlink ref="Q259" r:id="rId168" xr:uid="{1E9476E4-AF99-4D33-B791-C95252D38E00}"/>
    <hyperlink ref="Q260" r:id="rId169" xr:uid="{47A70B1F-F76A-45AF-B971-1A9AFF582311}"/>
    <hyperlink ref="Q262" r:id="rId170" xr:uid="{D61232CA-40A0-431E-8D78-5D88D7FEAF27}"/>
    <hyperlink ref="Q263" r:id="rId171" xr:uid="{8F494D1B-8553-436A-8EED-72E1A5BC420A}"/>
    <hyperlink ref="Q264" r:id="rId172" xr:uid="{056C9648-33CA-413B-BAAC-E7A5DB1B6E54}"/>
    <hyperlink ref="Q256" r:id="rId173" xr:uid="{5E9FD8A3-8AEE-4C81-AB06-ECC5D8E7BFD2}"/>
    <hyperlink ref="Q265" r:id="rId174" xr:uid="{9F3C8907-5A03-4EC2-90ED-0139BE0BCEC8}"/>
    <hyperlink ref="Q266" r:id="rId175" xr:uid="{2DC08940-4756-452A-B0A0-F93ACF684DDA}"/>
    <hyperlink ref="Q267" r:id="rId176" xr:uid="{1C25ADDE-21DE-4A19-B672-5E0DA27F5B7F}"/>
    <hyperlink ref="Q268" r:id="rId177" xr:uid="{49BB43F8-E909-4CF7-976F-AE6644A314E7}"/>
    <hyperlink ref="Q269" r:id="rId178" xr:uid="{C242CCD4-4A48-4DC8-AAE7-E62895EB014F}"/>
    <hyperlink ref="P276" r:id="rId179" display="dir.contratacion@subredsur.gov.co" xr:uid="{1843F9D8-4594-4686-B006-C62334E84D2A}"/>
    <hyperlink ref="Z276" r:id="rId180" display="dir.contratacion@subredsur.gov.co" xr:uid="{1BA46025-936A-4BE6-B7F5-1F2CA7EB88FD}"/>
    <hyperlink ref="AP276" r:id="rId181" display="dir.contratacion@subredsur.gov.co" xr:uid="{7AF12050-2C73-452A-AB08-39EEA342528D}"/>
    <hyperlink ref="BF276" r:id="rId182" display="dir.contratacion@subredsur.gov.co" xr:uid="{F5B3CFCB-2CE6-4F8F-A2E3-F7B4B854408E}"/>
    <hyperlink ref="BV276" r:id="rId183" display="dir.contratacion@subredsur.gov.co" xr:uid="{C7CCB940-371D-4FBF-8C20-FF645FD40CEE}"/>
    <hyperlink ref="CL276" r:id="rId184" display="dir.contratacion@subredsur.gov.co" xr:uid="{1AD03553-A4DE-43D6-901B-908A1E296B51}"/>
    <hyperlink ref="DB276" r:id="rId185" display="dir.contratacion@subredsur.gov.co" xr:uid="{FDE2C80E-C1FC-4CAA-B1AF-81B12F6AC29F}"/>
    <hyperlink ref="DR276" r:id="rId186" display="dir.contratacion@subredsur.gov.co" xr:uid="{4CCAF76A-3F9A-432B-8756-24FB5D53EC74}"/>
    <hyperlink ref="EH276" r:id="rId187" display="dir.contratacion@subredsur.gov.co" xr:uid="{ECE04CCD-E763-4FEA-99E8-14092E563D37}"/>
    <hyperlink ref="EX276" r:id="rId188" display="dir.contratacion@subredsur.gov.co" xr:uid="{07D9A222-0723-44A9-A5D3-D00ABFFA4848}"/>
    <hyperlink ref="FN276" r:id="rId189" display="dir.contratacion@subredsur.gov.co" xr:uid="{9D600199-6F72-4B31-B398-4CB7F103223E}"/>
    <hyperlink ref="GD276" r:id="rId190" display="dir.contratacion@subredsur.gov.co" xr:uid="{52F414ED-ED79-4443-B4AF-5DF417DEB246}"/>
    <hyperlink ref="GT276" r:id="rId191" display="dir.contratacion@subredsur.gov.co" xr:uid="{B1CA431F-2F8F-48E4-A631-2A5922F8390A}"/>
    <hyperlink ref="HJ276" r:id="rId192" display="dir.contratacion@subredsur.gov.co" xr:uid="{84BD8D45-3759-4A9D-9512-70E11D2F5251}"/>
    <hyperlink ref="HZ276" r:id="rId193" display="dir.contratacion@subredsur.gov.co" xr:uid="{C9391A5C-5721-4616-AF3F-CF1B3F9AC8FC}"/>
    <hyperlink ref="IP276" r:id="rId194" display="dir.contratacion@subredsur.gov.co" xr:uid="{ED4D3AFB-4890-4771-97CC-AD5EFFE5C40D}"/>
    <hyperlink ref="JF276" r:id="rId195" display="dir.contratacion@subredsur.gov.co" xr:uid="{1215851A-38BA-4C00-9CE0-ED9D2D194B49}"/>
    <hyperlink ref="JV276" r:id="rId196" display="dir.contratacion@subredsur.gov.co" xr:uid="{8A0D3289-03D1-4643-98BA-EF71BDAE9A07}"/>
    <hyperlink ref="KL276" r:id="rId197" display="dir.contratacion@subredsur.gov.co" xr:uid="{39A637B9-BC0A-4D98-9229-C5464FA22422}"/>
    <hyperlink ref="LB276" r:id="rId198" display="dir.contratacion@subredsur.gov.co" xr:uid="{D3D6347E-0083-4C69-9725-77810A6F48EB}"/>
    <hyperlink ref="LR276" r:id="rId199" display="dir.contratacion@subredsur.gov.co" xr:uid="{1DD90AC8-6B90-4331-BD91-864DFAC7E918}"/>
    <hyperlink ref="MH276" r:id="rId200" display="dir.contratacion@subredsur.gov.co" xr:uid="{D67429AC-EEA5-44A7-993C-D9962554E42D}"/>
    <hyperlink ref="MX276" r:id="rId201" display="dir.contratacion@subredsur.gov.co" xr:uid="{1E20B3D4-30D6-4C2B-9C05-C54D29655DB2}"/>
    <hyperlink ref="NN276" r:id="rId202" display="dir.contratacion@subredsur.gov.co" xr:uid="{C6DD010C-10C2-47AE-A033-D74F7AA5F69C}"/>
    <hyperlink ref="OD276" r:id="rId203" display="dir.contratacion@subredsur.gov.co" xr:uid="{E81D342D-E0C5-424C-B429-5CD13966A4A7}"/>
    <hyperlink ref="OT276" r:id="rId204" display="dir.contratacion@subredsur.gov.co" xr:uid="{5FA498DF-99E0-4A05-AD25-9926CE6BE552}"/>
    <hyperlink ref="PJ276" r:id="rId205" display="dir.contratacion@subredsur.gov.co" xr:uid="{45764E45-0D22-421F-A031-4F11FB4ABD4C}"/>
    <hyperlink ref="PZ276" r:id="rId206" display="dir.contratacion@subredsur.gov.co" xr:uid="{9D0F6C23-6AA2-4D0B-B92C-3F2357065FF4}"/>
    <hyperlink ref="QP276" r:id="rId207" display="dir.contratacion@subredsur.gov.co" xr:uid="{8C515AF6-51F9-4631-80F8-543C7994C493}"/>
    <hyperlink ref="RF276" r:id="rId208" display="dir.contratacion@subredsur.gov.co" xr:uid="{FB8DC13E-42BD-4D6E-8330-D10A417E4A7D}"/>
    <hyperlink ref="RV276" r:id="rId209" display="dir.contratacion@subredsur.gov.co" xr:uid="{7962A83E-1AC0-4FFC-963B-B659252F0E39}"/>
    <hyperlink ref="SL276" r:id="rId210" display="dir.contratacion@subredsur.gov.co" xr:uid="{1B4081B7-6F25-44D9-93D5-644AEF784221}"/>
    <hyperlink ref="TB276" r:id="rId211" display="dir.contratacion@subredsur.gov.co" xr:uid="{275CCD15-46D6-46B4-B509-E317EA73ECC5}"/>
    <hyperlink ref="TR276" r:id="rId212" display="dir.contratacion@subredsur.gov.co" xr:uid="{23874F81-6C9D-45F2-B6BB-1C23B746A39C}"/>
    <hyperlink ref="UH276" r:id="rId213" display="dir.contratacion@subredsur.gov.co" xr:uid="{EA584330-D758-4DC9-BA37-3C86BC3F7E49}"/>
    <hyperlink ref="UX276" r:id="rId214" display="dir.contratacion@subredsur.gov.co" xr:uid="{D0A17F19-5DC6-4280-B8E4-E358DCBC08FC}"/>
    <hyperlink ref="VN276" r:id="rId215" display="dir.contratacion@subredsur.gov.co" xr:uid="{7CB3012B-EB41-4732-8056-EC302CF5D8E6}"/>
    <hyperlink ref="WD276" r:id="rId216" display="dir.contratacion@subredsur.gov.co" xr:uid="{76DBAC91-B7C5-4434-A14E-1BDFF0F34968}"/>
    <hyperlink ref="WT276" r:id="rId217" display="dir.contratacion@subredsur.gov.co" xr:uid="{FB50F5B0-841A-4DAE-9606-A1DFA7C925D3}"/>
    <hyperlink ref="XJ276" r:id="rId218" display="dir.contratacion@subredsur.gov.co" xr:uid="{0BE3345B-23ED-4DA0-A9B8-417F9A51F377}"/>
    <hyperlink ref="XZ276" r:id="rId219" display="dir.contratacion@subredsur.gov.co" xr:uid="{26010F86-4A6E-4CFF-86E0-BA67EF5D060A}"/>
    <hyperlink ref="YP276" r:id="rId220" display="dir.contratacion@subredsur.gov.co" xr:uid="{DB11E535-94D2-4551-9294-E5746B02F61A}"/>
    <hyperlink ref="ZF276" r:id="rId221" display="dir.contratacion@subredsur.gov.co" xr:uid="{250DEAD2-26A0-4033-8B93-79A7BF53BB0F}"/>
    <hyperlink ref="ZV276" r:id="rId222" display="dir.contratacion@subredsur.gov.co" xr:uid="{818A5098-87D5-48C9-8C2B-2215C0B85D4E}"/>
    <hyperlink ref="AAL276" r:id="rId223" display="dir.contratacion@subredsur.gov.co" xr:uid="{B6B62A90-E877-4C99-8CA5-6E016179719D}"/>
    <hyperlink ref="ABB276" r:id="rId224" display="dir.contratacion@subredsur.gov.co" xr:uid="{9294F85A-7179-4D1D-B638-519A328CACAA}"/>
    <hyperlink ref="ABR276" r:id="rId225" display="dir.contratacion@subredsur.gov.co" xr:uid="{49C6D45F-D75C-4DB4-97A2-047CC5E4D442}"/>
    <hyperlink ref="ACH276" r:id="rId226" display="dir.contratacion@subredsur.gov.co" xr:uid="{09C05C0D-A55F-47B2-BAEC-821E69C2DED8}"/>
    <hyperlink ref="ACX276" r:id="rId227" display="dir.contratacion@subredsur.gov.co" xr:uid="{2D41A07B-0836-45CC-B975-5F9CEE58AB55}"/>
    <hyperlink ref="ADN276" r:id="rId228" display="dir.contratacion@subredsur.gov.co" xr:uid="{3F6F937C-ABA8-4F5D-BDCD-8C5E5F23A01E}"/>
    <hyperlink ref="AED276" r:id="rId229" display="dir.contratacion@subredsur.gov.co" xr:uid="{2B77D289-DA66-40B4-ADE5-85EAF1F8A34C}"/>
    <hyperlink ref="AET276" r:id="rId230" display="dir.contratacion@subredsur.gov.co" xr:uid="{8F1B1FC3-D69B-4E67-8936-2BEE7BD8AE93}"/>
    <hyperlink ref="AFJ276" r:id="rId231" display="dir.contratacion@subredsur.gov.co" xr:uid="{AA626802-3BD0-45B9-AB07-DA3DA2E8F536}"/>
    <hyperlink ref="AFZ276" r:id="rId232" display="dir.contratacion@subredsur.gov.co" xr:uid="{2019D211-D933-4C0F-91E6-7612CF084976}"/>
    <hyperlink ref="AGP276" r:id="rId233" display="dir.contratacion@subredsur.gov.co" xr:uid="{C7C34DF1-E5E9-4F60-8E95-25A17968C27E}"/>
    <hyperlink ref="AHF276" r:id="rId234" display="dir.contratacion@subredsur.gov.co" xr:uid="{BDBDC21E-1D16-4A9F-9E7F-BDDCB2416590}"/>
    <hyperlink ref="AHV276" r:id="rId235" display="dir.contratacion@subredsur.gov.co" xr:uid="{544F473A-FA87-4B43-A09B-A11452DDB86F}"/>
    <hyperlink ref="AIL276" r:id="rId236" display="dir.contratacion@subredsur.gov.co" xr:uid="{005DF457-8C0F-418C-B2CE-F8E10E758486}"/>
    <hyperlink ref="AJB276" r:id="rId237" display="dir.contratacion@subredsur.gov.co" xr:uid="{A8A825F3-A0B0-48C5-B13E-0F866A6BBA16}"/>
    <hyperlink ref="AJR276" r:id="rId238" display="dir.contratacion@subredsur.gov.co" xr:uid="{478A96C2-CAB1-458A-9AB9-11C1582836FA}"/>
    <hyperlink ref="AKH276" r:id="rId239" display="dir.contratacion@subredsur.gov.co" xr:uid="{E9FCD590-032D-4DFD-BBA6-0ECB6E0ED4DE}"/>
    <hyperlink ref="AKX276" r:id="rId240" display="dir.contratacion@subredsur.gov.co" xr:uid="{4B3206F6-0FCD-4739-9BEA-79106642972F}"/>
    <hyperlink ref="ALN276" r:id="rId241" display="dir.contratacion@subredsur.gov.co" xr:uid="{63900229-7285-4D1D-81B5-3DE105920AE0}"/>
    <hyperlink ref="AMD276" r:id="rId242" display="dir.contratacion@subredsur.gov.co" xr:uid="{60445F0F-FFD9-4F5D-9A1B-4C5B014539AE}"/>
    <hyperlink ref="AMT276" r:id="rId243" display="dir.contratacion@subredsur.gov.co" xr:uid="{271D9E5E-09CF-4A33-BB94-7541B93B93F1}"/>
    <hyperlink ref="ANJ276" r:id="rId244" display="dir.contratacion@subredsur.gov.co" xr:uid="{0D88B6E6-1963-49C8-ACE4-F28F1195A0B4}"/>
    <hyperlink ref="ANZ276" r:id="rId245" display="dir.contratacion@subredsur.gov.co" xr:uid="{BD7B1E4A-24FA-47C6-9F40-1751E13E8FCF}"/>
    <hyperlink ref="AOP276" r:id="rId246" display="dir.contratacion@subredsur.gov.co" xr:uid="{3C35B8CC-8529-4EE1-A5EF-569411A95843}"/>
    <hyperlink ref="APF276" r:id="rId247" display="dir.contratacion@subredsur.gov.co" xr:uid="{075767DF-C648-4F06-BB52-EFAA64A385F1}"/>
    <hyperlink ref="APV276" r:id="rId248" display="dir.contratacion@subredsur.gov.co" xr:uid="{930E2840-0052-4937-A93D-492A43E4256B}"/>
    <hyperlink ref="AQL276" r:id="rId249" display="dir.contratacion@subredsur.gov.co" xr:uid="{D2FAFAD0-9AD0-4F1F-8B3E-40F846561AEB}"/>
    <hyperlink ref="ARB276" r:id="rId250" display="dir.contratacion@subredsur.gov.co" xr:uid="{C68CC87A-D73A-401A-B8FC-5C54454E0C61}"/>
    <hyperlink ref="ARR276" r:id="rId251" display="dir.contratacion@subredsur.gov.co" xr:uid="{96265718-57CC-4232-9D06-77FBB91DF256}"/>
    <hyperlink ref="ASH276" r:id="rId252" display="dir.contratacion@subredsur.gov.co" xr:uid="{D30E3067-7346-4805-AB5B-9107DC606CF8}"/>
    <hyperlink ref="ASX276" r:id="rId253" display="dir.contratacion@subredsur.gov.co" xr:uid="{BE538DA1-EEDB-4573-97BD-237D2A4F949A}"/>
    <hyperlink ref="ATN276" r:id="rId254" display="dir.contratacion@subredsur.gov.co" xr:uid="{58CC895D-6771-416D-9AAD-C53ED3A53D32}"/>
    <hyperlink ref="AUD276" r:id="rId255" display="dir.contratacion@subredsur.gov.co" xr:uid="{21E2E7B6-9AB6-4F8A-87A9-EB060CDC7659}"/>
    <hyperlink ref="AUT276" r:id="rId256" display="dir.contratacion@subredsur.gov.co" xr:uid="{1C507B62-1792-48EA-B969-C6A1204E4C5B}"/>
    <hyperlink ref="AVJ276" r:id="rId257" display="dir.contratacion@subredsur.gov.co" xr:uid="{3A084917-BA44-4170-A204-2A44D587D771}"/>
    <hyperlink ref="AVZ276" r:id="rId258" display="dir.contratacion@subredsur.gov.co" xr:uid="{D78122C0-A427-4555-8F57-257AE8509388}"/>
    <hyperlink ref="AWP276" r:id="rId259" display="dir.contratacion@subredsur.gov.co" xr:uid="{EB60DB18-CD44-4F82-939C-AB1FA7E28973}"/>
    <hyperlink ref="AXF276" r:id="rId260" display="dir.contratacion@subredsur.gov.co" xr:uid="{9A71F087-5B1A-4AFF-A46F-6AC409F08107}"/>
    <hyperlink ref="AXV276" r:id="rId261" display="dir.contratacion@subredsur.gov.co" xr:uid="{5F062AC4-D058-4CB3-AC09-71DF1D7CDAA7}"/>
    <hyperlink ref="AYL276" r:id="rId262" display="dir.contratacion@subredsur.gov.co" xr:uid="{011601F0-C7FD-45DC-870C-55AEB6CD9B20}"/>
    <hyperlink ref="AZB276" r:id="rId263" display="dir.contratacion@subredsur.gov.co" xr:uid="{94804F45-691A-43A9-8CA3-F4E0772BC9F0}"/>
    <hyperlink ref="AZR276" r:id="rId264" display="dir.contratacion@subredsur.gov.co" xr:uid="{7EC00E0A-A3D3-4330-A9AE-4A5B1BC58CEF}"/>
    <hyperlink ref="BAH276" r:id="rId265" display="dir.contratacion@subredsur.gov.co" xr:uid="{9E6D0EB5-84B6-4238-B17E-8D54AEA16606}"/>
    <hyperlink ref="BAX276" r:id="rId266" display="dir.contratacion@subredsur.gov.co" xr:uid="{8DFD27A8-FBB6-4900-97F3-CD808DCD8C2F}"/>
    <hyperlink ref="BBN276" r:id="rId267" display="dir.contratacion@subredsur.gov.co" xr:uid="{B3CC3A41-F4F5-4ED1-A38B-C04258D58C99}"/>
    <hyperlink ref="BCD276" r:id="rId268" display="dir.contratacion@subredsur.gov.co" xr:uid="{1D1D5D6F-008B-46AE-AD10-FD7DD9DA8FF3}"/>
    <hyperlink ref="BCT276" r:id="rId269" display="dir.contratacion@subredsur.gov.co" xr:uid="{18728910-4C14-46AC-BAC2-F49949D8F706}"/>
    <hyperlink ref="BDJ276" r:id="rId270" display="dir.contratacion@subredsur.gov.co" xr:uid="{4D3D48A1-0FFF-4F12-B37C-FBD341407C88}"/>
    <hyperlink ref="BDZ276" r:id="rId271" display="dir.contratacion@subredsur.gov.co" xr:uid="{80D8DEAB-EF62-4683-93A4-ABE6090EF461}"/>
    <hyperlink ref="BEP276" r:id="rId272" display="dir.contratacion@subredsur.gov.co" xr:uid="{9928FCB6-0D63-4868-976D-36FF7A458EFA}"/>
    <hyperlink ref="BFF276" r:id="rId273" display="dir.contratacion@subredsur.gov.co" xr:uid="{ADAAD265-50C9-478C-A19E-D80018C2BF35}"/>
    <hyperlink ref="BFV276" r:id="rId274" display="dir.contratacion@subredsur.gov.co" xr:uid="{31D4B372-C797-435A-9F8F-8B7302A702E9}"/>
    <hyperlink ref="BGL276" r:id="rId275" display="dir.contratacion@subredsur.gov.co" xr:uid="{3350A1D2-6C4E-492A-BBF3-9AB839CE2754}"/>
    <hyperlink ref="BHB276" r:id="rId276" display="dir.contratacion@subredsur.gov.co" xr:uid="{C7FDCE47-C394-4FB9-9E73-FCFBCFBFB194}"/>
    <hyperlink ref="BHR276" r:id="rId277" display="dir.contratacion@subredsur.gov.co" xr:uid="{23D11041-7FB7-48BD-BC43-7899F6001B8B}"/>
    <hyperlink ref="BIH276" r:id="rId278" display="dir.contratacion@subredsur.gov.co" xr:uid="{DBB113A2-CE59-46A6-93E9-8D44F4332ED2}"/>
    <hyperlink ref="BIX276" r:id="rId279" display="dir.contratacion@subredsur.gov.co" xr:uid="{9EAA8C3D-90E8-412B-B370-01FA547D395E}"/>
    <hyperlink ref="BJN276" r:id="rId280" display="dir.contratacion@subredsur.gov.co" xr:uid="{8FED3FE4-1B77-4CBA-99A3-D3D362590527}"/>
    <hyperlink ref="BKD276" r:id="rId281" display="dir.contratacion@subredsur.gov.co" xr:uid="{B944DF19-DB93-4098-B18C-A491F0925048}"/>
    <hyperlink ref="BKT276" r:id="rId282" display="dir.contratacion@subredsur.gov.co" xr:uid="{9AC36B67-E9B4-40D7-A82B-FA8182AF9888}"/>
    <hyperlink ref="BLJ276" r:id="rId283" display="dir.contratacion@subredsur.gov.co" xr:uid="{7301BC80-A42E-4D5F-A3A7-E69326B84EA1}"/>
    <hyperlink ref="BLZ276" r:id="rId284" display="dir.contratacion@subredsur.gov.co" xr:uid="{329A25EB-943C-4013-9B75-86B645F2D1C5}"/>
    <hyperlink ref="BMP276" r:id="rId285" display="dir.contratacion@subredsur.gov.co" xr:uid="{8FCA982A-C38E-4575-8912-0822FF16CAAC}"/>
    <hyperlink ref="BNF276" r:id="rId286" display="dir.contratacion@subredsur.gov.co" xr:uid="{4FF4B6A0-D20E-4E1E-A9A9-2409F168610A}"/>
    <hyperlink ref="BNV276" r:id="rId287" display="dir.contratacion@subredsur.gov.co" xr:uid="{DB2B6C53-92E1-449B-B526-9074329F8F17}"/>
    <hyperlink ref="BOL276" r:id="rId288" display="dir.contratacion@subredsur.gov.co" xr:uid="{1CA5C9DC-6500-40A7-B063-42C4FF25C328}"/>
    <hyperlink ref="BPB276" r:id="rId289" display="dir.contratacion@subredsur.gov.co" xr:uid="{F975E8E2-4FBD-4EA4-87DC-DD6D8D0AC56B}"/>
    <hyperlink ref="BPR276" r:id="rId290" display="dir.contratacion@subredsur.gov.co" xr:uid="{E3041D3F-DF8B-4237-B014-CA2B947F2028}"/>
    <hyperlink ref="BQH276" r:id="rId291" display="dir.contratacion@subredsur.gov.co" xr:uid="{E5489E86-E023-4C7C-ACC5-9176E1DC7761}"/>
    <hyperlink ref="BQX276" r:id="rId292" display="dir.contratacion@subredsur.gov.co" xr:uid="{CDD96255-D662-4D54-8FA7-0AB87E8F9317}"/>
    <hyperlink ref="BRN276" r:id="rId293" display="dir.contratacion@subredsur.gov.co" xr:uid="{15768C46-891D-4B96-845C-2D70E5D9C996}"/>
    <hyperlink ref="BSD276" r:id="rId294" display="dir.contratacion@subredsur.gov.co" xr:uid="{A3973AD8-FE98-4FB9-AE05-23721E465ACE}"/>
    <hyperlink ref="BST276" r:id="rId295" display="dir.contratacion@subredsur.gov.co" xr:uid="{D6900F85-1FA0-42C7-92C5-D094F9528E8F}"/>
    <hyperlink ref="BTJ276" r:id="rId296" display="dir.contratacion@subredsur.gov.co" xr:uid="{F60C333B-7642-4BE3-B9DF-F026276A103F}"/>
    <hyperlink ref="BTZ276" r:id="rId297" display="dir.contratacion@subredsur.gov.co" xr:uid="{AA1603A7-5957-48FD-AC7D-D8AA520E34C9}"/>
    <hyperlink ref="BUP276" r:id="rId298" display="dir.contratacion@subredsur.gov.co" xr:uid="{C2B88551-50B4-48B3-93B2-E70B414AF0F2}"/>
    <hyperlink ref="BVF276" r:id="rId299" display="dir.contratacion@subredsur.gov.co" xr:uid="{D5C878D0-4078-491F-BB86-7133E9243972}"/>
    <hyperlink ref="BVV276" r:id="rId300" display="dir.contratacion@subredsur.gov.co" xr:uid="{B85504B4-8D7F-4288-88FA-B2E5A9CB06EA}"/>
    <hyperlink ref="BWL276" r:id="rId301" display="dir.contratacion@subredsur.gov.co" xr:uid="{71EB2319-C262-484F-AA49-48F0741009A0}"/>
    <hyperlink ref="BXB276" r:id="rId302" display="dir.contratacion@subredsur.gov.co" xr:uid="{4BBF53F9-C5AC-4248-BBDC-9CAFBCC7DB42}"/>
    <hyperlink ref="BXR276" r:id="rId303" display="dir.contratacion@subredsur.gov.co" xr:uid="{7F7E99FF-F912-4404-88B0-52F15A166EE2}"/>
    <hyperlink ref="BYH276" r:id="rId304" display="dir.contratacion@subredsur.gov.co" xr:uid="{99EC89A5-9E62-4035-A93C-A229ABC9421C}"/>
    <hyperlink ref="BYX276" r:id="rId305" display="dir.contratacion@subredsur.gov.co" xr:uid="{801E77F1-120F-47C8-8F35-9522F14F60D9}"/>
    <hyperlink ref="BZN276" r:id="rId306" display="dir.contratacion@subredsur.gov.co" xr:uid="{961422F9-6E29-46B1-9474-C1F10478CA6A}"/>
    <hyperlink ref="CAD276" r:id="rId307" display="dir.contratacion@subredsur.gov.co" xr:uid="{6EF043ED-677A-4A13-B5A6-6AF2F974EFC5}"/>
    <hyperlink ref="CAT276" r:id="rId308" display="dir.contratacion@subredsur.gov.co" xr:uid="{0E66DC45-218A-43FC-961A-C29BF6886802}"/>
    <hyperlink ref="CBJ276" r:id="rId309" display="dir.contratacion@subredsur.gov.co" xr:uid="{9DA16D56-3B27-4E62-9095-079938053AFF}"/>
    <hyperlink ref="CBZ276" r:id="rId310" display="dir.contratacion@subredsur.gov.co" xr:uid="{2383043D-3901-4DCD-AEBE-A79178A3F307}"/>
    <hyperlink ref="CCP276" r:id="rId311" display="dir.contratacion@subredsur.gov.co" xr:uid="{1C6A12BB-869E-44FE-8526-A184E08DB1FA}"/>
    <hyperlink ref="CDF276" r:id="rId312" display="dir.contratacion@subredsur.gov.co" xr:uid="{4F57ECB3-731B-4C01-A61F-1152F94E1F52}"/>
    <hyperlink ref="CDV276" r:id="rId313" display="dir.contratacion@subredsur.gov.co" xr:uid="{95AE8688-0C8C-458E-9D6E-421B265F40A7}"/>
    <hyperlink ref="CEL276" r:id="rId314" display="dir.contratacion@subredsur.gov.co" xr:uid="{BBFDEBDA-3466-48B5-A10E-8A16E0D17E40}"/>
    <hyperlink ref="CFB276" r:id="rId315" display="dir.contratacion@subredsur.gov.co" xr:uid="{B3D09403-694D-4FA2-BE64-16193951A4EE}"/>
    <hyperlink ref="CFR276" r:id="rId316" display="dir.contratacion@subredsur.gov.co" xr:uid="{90AE9880-E88F-4510-B22C-A0AE80AE83D8}"/>
    <hyperlink ref="CGH276" r:id="rId317" display="dir.contratacion@subredsur.gov.co" xr:uid="{62548F9F-F614-4964-B11F-00BC46F05AB8}"/>
    <hyperlink ref="CGX276" r:id="rId318" display="dir.contratacion@subredsur.gov.co" xr:uid="{FBDEA037-8F81-44CD-BFD6-D56DFBDA46F0}"/>
    <hyperlink ref="CHN276" r:id="rId319" display="dir.contratacion@subredsur.gov.co" xr:uid="{80DF2953-143A-4F58-8494-4490267E4A85}"/>
    <hyperlink ref="CID276" r:id="rId320" display="dir.contratacion@subredsur.gov.co" xr:uid="{4BBD8AE7-5A5B-4AA4-9E67-B6E035D38B39}"/>
    <hyperlink ref="CIT276" r:id="rId321" display="dir.contratacion@subredsur.gov.co" xr:uid="{E09539E8-4442-4FE2-84F9-B0B5D8A5CE27}"/>
    <hyperlink ref="CJJ276" r:id="rId322" display="dir.contratacion@subredsur.gov.co" xr:uid="{AE8B0B25-1D4A-4FDA-8DA1-2A46B93CF9C5}"/>
    <hyperlink ref="CJZ276" r:id="rId323" display="dir.contratacion@subredsur.gov.co" xr:uid="{66E51DB7-C117-461B-A53E-96CD504353C9}"/>
    <hyperlink ref="CKP276" r:id="rId324" display="dir.contratacion@subredsur.gov.co" xr:uid="{8C8A64A5-ED8E-42AD-83BA-B8A4A9E5E8B8}"/>
    <hyperlink ref="CLF276" r:id="rId325" display="dir.contratacion@subredsur.gov.co" xr:uid="{642EAA9D-6365-46C2-9F92-12ABA74A043E}"/>
    <hyperlink ref="CLV276" r:id="rId326" display="dir.contratacion@subredsur.gov.co" xr:uid="{4C72EA19-064C-4145-88F3-1A7B3AD00457}"/>
    <hyperlink ref="CML276" r:id="rId327" display="dir.contratacion@subredsur.gov.co" xr:uid="{405E44DD-DEF6-471F-B8A7-C130A897BEDD}"/>
    <hyperlink ref="CNB276" r:id="rId328" display="dir.contratacion@subredsur.gov.co" xr:uid="{34BA3FAF-091B-46C2-948D-10A4D5604F21}"/>
    <hyperlink ref="CNR276" r:id="rId329" display="dir.contratacion@subredsur.gov.co" xr:uid="{52614284-A2E1-46E6-9A54-C71236AAFDD8}"/>
    <hyperlink ref="COH276" r:id="rId330" display="dir.contratacion@subredsur.gov.co" xr:uid="{12843D3E-781C-4385-8A42-441E0F31D3C4}"/>
    <hyperlink ref="COX276" r:id="rId331" display="dir.contratacion@subredsur.gov.co" xr:uid="{5D12F942-943C-4DB1-9C65-D28F61578267}"/>
    <hyperlink ref="CPN276" r:id="rId332" display="dir.contratacion@subredsur.gov.co" xr:uid="{296FCF49-C649-4581-BCEE-FA4BF5C1F013}"/>
    <hyperlink ref="CQD276" r:id="rId333" display="dir.contratacion@subredsur.gov.co" xr:uid="{F9D10DDF-2356-47EF-ACD2-2C30773C8DD2}"/>
    <hyperlink ref="CQT276" r:id="rId334" display="dir.contratacion@subredsur.gov.co" xr:uid="{D8A4043C-51F8-48B4-B5A8-B707CB844D0E}"/>
    <hyperlink ref="CRJ276" r:id="rId335" display="dir.contratacion@subredsur.gov.co" xr:uid="{776BF132-4574-4B4B-81F0-DBEEBCA1EC5A}"/>
    <hyperlink ref="CRZ276" r:id="rId336" display="dir.contratacion@subredsur.gov.co" xr:uid="{D3091C4F-A4CA-40F8-B23A-2F2B60A2BF5D}"/>
    <hyperlink ref="CSP276" r:id="rId337" display="dir.contratacion@subredsur.gov.co" xr:uid="{64A5EE08-A872-4A66-B18D-A043193876AB}"/>
    <hyperlink ref="CTF276" r:id="rId338" display="dir.contratacion@subredsur.gov.co" xr:uid="{634C7406-CAF4-4B47-BE03-579403CD4D51}"/>
    <hyperlink ref="CTV276" r:id="rId339" display="dir.contratacion@subredsur.gov.co" xr:uid="{A987548A-A169-4065-B90E-752803E31236}"/>
    <hyperlink ref="CUL276" r:id="rId340" display="dir.contratacion@subredsur.gov.co" xr:uid="{DDC0DD12-9326-433A-9FC7-AB2399B88438}"/>
    <hyperlink ref="CVB276" r:id="rId341" display="dir.contratacion@subredsur.gov.co" xr:uid="{56DB733C-CE06-429A-B833-F41D9F85C6C5}"/>
    <hyperlink ref="CVR276" r:id="rId342" display="dir.contratacion@subredsur.gov.co" xr:uid="{F6773A27-3D67-42B0-A065-C9659AA20BD7}"/>
    <hyperlink ref="CWH276" r:id="rId343" display="dir.contratacion@subredsur.gov.co" xr:uid="{55BCE948-178F-4557-97B6-8AF78AEF7DB4}"/>
    <hyperlink ref="CWX276" r:id="rId344" display="dir.contratacion@subredsur.gov.co" xr:uid="{2FDA51E6-D060-4BDE-889D-ED75BB727E83}"/>
    <hyperlink ref="CXN276" r:id="rId345" display="dir.contratacion@subredsur.gov.co" xr:uid="{D779901A-9EF1-46CC-A0E1-C736F96C2C45}"/>
    <hyperlink ref="CYD276" r:id="rId346" display="dir.contratacion@subredsur.gov.co" xr:uid="{DA1347B5-9EE1-424A-B374-8EA81EA5126C}"/>
    <hyperlink ref="CYT276" r:id="rId347" display="dir.contratacion@subredsur.gov.co" xr:uid="{78FEF1BB-4365-4F92-85C1-786284447CD7}"/>
    <hyperlink ref="CZJ276" r:id="rId348" display="dir.contratacion@subredsur.gov.co" xr:uid="{85CB629D-59EF-4437-B3C2-975FAA569BC7}"/>
    <hyperlink ref="CZZ276" r:id="rId349" display="dir.contratacion@subredsur.gov.co" xr:uid="{DDA07D74-75F2-44B4-9D46-D5DF5F0285AF}"/>
    <hyperlink ref="DAP276" r:id="rId350" display="dir.contratacion@subredsur.gov.co" xr:uid="{65775CBB-C7E9-4E14-90EF-7A61456CDADB}"/>
    <hyperlink ref="DBF276" r:id="rId351" display="dir.contratacion@subredsur.gov.co" xr:uid="{207B6159-9D62-4B45-A10F-3A4106312EBD}"/>
    <hyperlink ref="DBV276" r:id="rId352" display="dir.contratacion@subredsur.gov.co" xr:uid="{B2A9A805-D2E6-4ED4-80C7-AFFFC8F71503}"/>
    <hyperlink ref="DCL276" r:id="rId353" display="dir.contratacion@subredsur.gov.co" xr:uid="{73E55AC8-9827-4730-957D-CDC43E116CEB}"/>
    <hyperlink ref="DDB276" r:id="rId354" display="dir.contratacion@subredsur.gov.co" xr:uid="{C5A1183C-444A-473B-81BE-E14643247EE3}"/>
    <hyperlink ref="DDR276" r:id="rId355" display="dir.contratacion@subredsur.gov.co" xr:uid="{3DF8FB37-A176-4F36-A883-B0FC7849BFFA}"/>
    <hyperlink ref="DEH276" r:id="rId356" display="dir.contratacion@subredsur.gov.co" xr:uid="{45370530-3E33-476B-812A-51BA2CE2B69E}"/>
    <hyperlink ref="DEX276" r:id="rId357" display="dir.contratacion@subredsur.gov.co" xr:uid="{59E40872-027B-4218-B9DF-4B434F34AA4A}"/>
    <hyperlink ref="DFN276" r:id="rId358" display="dir.contratacion@subredsur.gov.co" xr:uid="{CC95C1A7-D33E-4D92-8797-1A6B750C1F26}"/>
    <hyperlink ref="DGD276" r:id="rId359" display="dir.contratacion@subredsur.gov.co" xr:uid="{B4D8102A-AC3C-4575-A951-E03E104276F5}"/>
    <hyperlink ref="DGT276" r:id="rId360" display="dir.contratacion@subredsur.gov.co" xr:uid="{C719C2D4-5EF0-4E75-B50F-4EDE503D3EAE}"/>
    <hyperlink ref="DHJ276" r:id="rId361" display="dir.contratacion@subredsur.gov.co" xr:uid="{EF613DFB-F3A1-455C-B409-E7E9EE2349A3}"/>
    <hyperlink ref="DHZ276" r:id="rId362" display="dir.contratacion@subredsur.gov.co" xr:uid="{2D9473FB-551B-45D1-9B60-70E9A4B04312}"/>
    <hyperlink ref="DIP276" r:id="rId363" display="dir.contratacion@subredsur.gov.co" xr:uid="{F2D27BF4-0DD7-400F-A278-DADA3085B2E6}"/>
    <hyperlink ref="DJF276" r:id="rId364" display="dir.contratacion@subredsur.gov.co" xr:uid="{396ED1AF-AA35-4EE2-843B-A5A8CC069698}"/>
    <hyperlink ref="DJV276" r:id="rId365" display="dir.contratacion@subredsur.gov.co" xr:uid="{40CEF30A-2D68-4089-8B1A-F965B4261F73}"/>
    <hyperlink ref="DKL276" r:id="rId366" display="dir.contratacion@subredsur.gov.co" xr:uid="{237A496A-AEAB-4ABA-A4F1-DCF33844AC71}"/>
    <hyperlink ref="DLB276" r:id="rId367" display="dir.contratacion@subredsur.gov.co" xr:uid="{36CFDC05-0C8A-4CA0-8210-F1C7FA04E940}"/>
    <hyperlink ref="DLR276" r:id="rId368" display="dir.contratacion@subredsur.gov.co" xr:uid="{3C9B768C-04CB-403E-AA40-EEFC8E55C182}"/>
    <hyperlink ref="DMH276" r:id="rId369" display="dir.contratacion@subredsur.gov.co" xr:uid="{99C1D38B-88A0-468A-992C-EEAC13830AB6}"/>
    <hyperlink ref="DMX276" r:id="rId370" display="dir.contratacion@subredsur.gov.co" xr:uid="{8CC282C7-CD29-46A9-979F-2C75CC24A9CA}"/>
    <hyperlink ref="DNN276" r:id="rId371" display="dir.contratacion@subredsur.gov.co" xr:uid="{850F51C8-D971-4954-BF2C-51B6C72C09A2}"/>
    <hyperlink ref="DOD276" r:id="rId372" display="dir.contratacion@subredsur.gov.co" xr:uid="{4E5519E4-C464-4925-BADE-74B57CB05C2C}"/>
    <hyperlink ref="DOT276" r:id="rId373" display="dir.contratacion@subredsur.gov.co" xr:uid="{E4EA802D-B979-45B3-97BC-EE17D337E033}"/>
    <hyperlink ref="DPJ276" r:id="rId374" display="dir.contratacion@subredsur.gov.co" xr:uid="{1115F870-0127-490D-896C-194BBB482240}"/>
    <hyperlink ref="DPZ276" r:id="rId375" display="dir.contratacion@subredsur.gov.co" xr:uid="{9CDD610E-B949-4B38-9820-9A22021E8D05}"/>
    <hyperlink ref="DQP276" r:id="rId376" display="dir.contratacion@subredsur.gov.co" xr:uid="{86E1F343-835D-4A03-8B85-D6F41C69B8C8}"/>
    <hyperlink ref="DRF276" r:id="rId377" display="dir.contratacion@subredsur.gov.co" xr:uid="{ED7AB961-41D2-48D3-99A5-9E833259923C}"/>
    <hyperlink ref="DRV276" r:id="rId378" display="dir.contratacion@subredsur.gov.co" xr:uid="{0BFD077C-3680-47A6-9EFF-4D212AED3AE2}"/>
    <hyperlink ref="DSL276" r:id="rId379" display="dir.contratacion@subredsur.gov.co" xr:uid="{E0915DFF-7D2E-45E5-92B9-8528F1719613}"/>
    <hyperlink ref="DTB276" r:id="rId380" display="dir.contratacion@subredsur.gov.co" xr:uid="{C19DE7B7-64D5-4B0C-894C-19108C25E2C7}"/>
    <hyperlink ref="DTR276" r:id="rId381" display="dir.contratacion@subredsur.gov.co" xr:uid="{7D739B2D-6875-4966-ABA0-277D341A884E}"/>
    <hyperlink ref="DUH276" r:id="rId382" display="dir.contratacion@subredsur.gov.co" xr:uid="{5F0A5CEE-4C55-4A19-B4BB-736C52D7D719}"/>
    <hyperlink ref="DUX276" r:id="rId383" display="dir.contratacion@subredsur.gov.co" xr:uid="{2F40ECB6-E85A-4350-91FB-10A1A6A2EC2E}"/>
    <hyperlink ref="DVN276" r:id="rId384" display="dir.contratacion@subredsur.gov.co" xr:uid="{DD349631-49A0-4C20-B058-A7AE301AF8C0}"/>
    <hyperlink ref="DWD276" r:id="rId385" display="dir.contratacion@subredsur.gov.co" xr:uid="{E6037564-1CF5-42BF-8B3A-93ACF67DEDB9}"/>
    <hyperlink ref="DWT276" r:id="rId386" display="dir.contratacion@subredsur.gov.co" xr:uid="{B4DEB209-BCB3-4120-B15B-F8CD89CA95C6}"/>
    <hyperlink ref="DXJ276" r:id="rId387" display="dir.contratacion@subredsur.gov.co" xr:uid="{E14B5BC9-3405-4FD9-B81F-7DDC3535EC04}"/>
    <hyperlink ref="DXZ276" r:id="rId388" display="dir.contratacion@subredsur.gov.co" xr:uid="{A11CE811-22EB-43D7-9A49-D1441B287D0E}"/>
    <hyperlink ref="DYP276" r:id="rId389" display="dir.contratacion@subredsur.gov.co" xr:uid="{9CCD42B8-8CCF-496A-B161-A820B84F849D}"/>
    <hyperlink ref="DZF276" r:id="rId390" display="dir.contratacion@subredsur.gov.co" xr:uid="{478FB39A-AF0C-4F6E-87A5-266FD4B2B124}"/>
    <hyperlink ref="DZV276" r:id="rId391" display="dir.contratacion@subredsur.gov.co" xr:uid="{5F968C4A-C684-45AC-BCE0-8C4A6A9B8085}"/>
    <hyperlink ref="EAL276" r:id="rId392" display="dir.contratacion@subredsur.gov.co" xr:uid="{64C5977C-6AB4-43FA-8DA6-57AC2D83C705}"/>
    <hyperlink ref="EBB276" r:id="rId393" display="dir.contratacion@subredsur.gov.co" xr:uid="{830E7D34-E9AC-4BBA-9E36-381B354928BB}"/>
    <hyperlink ref="EBR276" r:id="rId394" display="dir.contratacion@subredsur.gov.co" xr:uid="{CD705AEC-EADC-4F15-9460-ACF6B126A435}"/>
    <hyperlink ref="ECH276" r:id="rId395" display="dir.contratacion@subredsur.gov.co" xr:uid="{F97AD7DC-91E3-40EE-975D-6DA454AE3A29}"/>
    <hyperlink ref="ECX276" r:id="rId396" display="dir.contratacion@subredsur.gov.co" xr:uid="{463DEAB0-B8E4-4243-9969-2F7440A7D6CF}"/>
    <hyperlink ref="EDN276" r:id="rId397" display="dir.contratacion@subredsur.gov.co" xr:uid="{4B003207-3CA1-4314-9D12-4970AF2C8AE6}"/>
    <hyperlink ref="EED276" r:id="rId398" display="dir.contratacion@subredsur.gov.co" xr:uid="{0FE92420-2B96-41EE-930B-3054240A87DA}"/>
    <hyperlink ref="EET276" r:id="rId399" display="dir.contratacion@subredsur.gov.co" xr:uid="{D5017F1B-F91D-4879-A5A9-FD09D2B7FE59}"/>
    <hyperlink ref="EFJ276" r:id="rId400" display="dir.contratacion@subredsur.gov.co" xr:uid="{F209BD30-EDD7-4F5A-BA3A-2FBC8EB8FE1D}"/>
    <hyperlink ref="EFZ276" r:id="rId401" display="dir.contratacion@subredsur.gov.co" xr:uid="{2EB1A5C3-14A5-4EE0-B6A0-8D5987BD3707}"/>
    <hyperlink ref="EGP276" r:id="rId402" display="dir.contratacion@subredsur.gov.co" xr:uid="{B8A2E6FE-4FBD-4B90-8E1A-45F588A81E45}"/>
    <hyperlink ref="EHF276" r:id="rId403" display="dir.contratacion@subredsur.gov.co" xr:uid="{51751E56-BAA0-4141-A382-7DEA2742C815}"/>
    <hyperlink ref="EHV276" r:id="rId404" display="dir.contratacion@subredsur.gov.co" xr:uid="{132CE619-00F2-4B69-901B-9A584D025A1E}"/>
    <hyperlink ref="EIL276" r:id="rId405" display="dir.contratacion@subredsur.gov.co" xr:uid="{FF43BA63-D43E-4442-A40A-55841D5C6444}"/>
    <hyperlink ref="EJB276" r:id="rId406" display="dir.contratacion@subredsur.gov.co" xr:uid="{897F0C2D-E074-4201-9759-540EF6CD7283}"/>
    <hyperlink ref="EJR276" r:id="rId407" display="dir.contratacion@subredsur.gov.co" xr:uid="{A3EDD10C-1A99-4997-922C-4C4C834D2CD3}"/>
    <hyperlink ref="EKH276" r:id="rId408" display="dir.contratacion@subredsur.gov.co" xr:uid="{F6C3EEB9-C9EE-4972-B17E-CDCA5B8EE640}"/>
    <hyperlink ref="EKX276" r:id="rId409" display="dir.contratacion@subredsur.gov.co" xr:uid="{AD18762E-C800-4E08-9674-DA7371228EA4}"/>
    <hyperlink ref="ELN276" r:id="rId410" display="dir.contratacion@subredsur.gov.co" xr:uid="{BDBAFE67-14B1-41A2-8642-CBE7B4B6309B}"/>
    <hyperlink ref="EMD276" r:id="rId411" display="dir.contratacion@subredsur.gov.co" xr:uid="{F2576562-E9F8-4478-AA62-E28363E510DC}"/>
    <hyperlink ref="EMT276" r:id="rId412" display="dir.contratacion@subredsur.gov.co" xr:uid="{F311050F-CF0B-444C-8712-6DBE541FA963}"/>
    <hyperlink ref="ENJ276" r:id="rId413" display="dir.contratacion@subredsur.gov.co" xr:uid="{DF2FD28F-E741-4E8D-9004-0A51C63D189A}"/>
    <hyperlink ref="ENZ276" r:id="rId414" display="dir.contratacion@subredsur.gov.co" xr:uid="{1904F6D2-6559-4EC0-B3FB-5B7AE4119296}"/>
    <hyperlink ref="EOP276" r:id="rId415" display="dir.contratacion@subredsur.gov.co" xr:uid="{BBBAF1A4-57E9-44A2-8A82-AA1725F8A0A7}"/>
    <hyperlink ref="EPF276" r:id="rId416" display="dir.contratacion@subredsur.gov.co" xr:uid="{45476A37-C856-4241-97DC-75D406C9F89C}"/>
    <hyperlink ref="EPV276" r:id="rId417" display="dir.contratacion@subredsur.gov.co" xr:uid="{7112F4F3-D1C1-4099-85C9-5E2541F28F71}"/>
    <hyperlink ref="EQL276" r:id="rId418" display="dir.contratacion@subredsur.gov.co" xr:uid="{CBF809DB-D5B3-4302-8E54-6C3856F69BFD}"/>
    <hyperlink ref="ERB276" r:id="rId419" display="dir.contratacion@subredsur.gov.co" xr:uid="{F61DB946-2306-4625-878D-1CF34AD75EF4}"/>
    <hyperlink ref="ERR276" r:id="rId420" display="dir.contratacion@subredsur.gov.co" xr:uid="{6DEC6E7D-D87E-444C-B656-17B259B02D9A}"/>
    <hyperlink ref="ESH276" r:id="rId421" display="dir.contratacion@subredsur.gov.co" xr:uid="{AA203F5E-9A21-406C-8B6E-0BC1DBDB9C7B}"/>
    <hyperlink ref="ESX276" r:id="rId422" display="dir.contratacion@subredsur.gov.co" xr:uid="{DB41CFA7-B2EF-45F9-9085-DEEC81E3CF42}"/>
    <hyperlink ref="ETN276" r:id="rId423" display="dir.contratacion@subredsur.gov.co" xr:uid="{C3168DF1-70DD-4D55-A021-666CD7FF4BB9}"/>
    <hyperlink ref="EUD276" r:id="rId424" display="dir.contratacion@subredsur.gov.co" xr:uid="{7ABC257A-CDAA-4DC2-985F-C0EA1A4BCB39}"/>
    <hyperlink ref="EUT276" r:id="rId425" display="dir.contratacion@subredsur.gov.co" xr:uid="{50A341FF-AE67-4DCA-8D7A-F0A100938D81}"/>
    <hyperlink ref="EVJ276" r:id="rId426" display="dir.contratacion@subredsur.gov.co" xr:uid="{6B499F11-5131-4577-843F-9F905B7EC653}"/>
    <hyperlink ref="EVZ276" r:id="rId427" display="dir.contratacion@subredsur.gov.co" xr:uid="{7F37CF09-36CC-4A15-8927-0B4B49B2AC69}"/>
    <hyperlink ref="EWP276" r:id="rId428" display="dir.contratacion@subredsur.gov.co" xr:uid="{B06335EE-EF89-4388-A48A-2A3C60CDDA12}"/>
    <hyperlink ref="EXF276" r:id="rId429" display="dir.contratacion@subredsur.gov.co" xr:uid="{8D0BD7E7-54A1-454B-B1B4-C5F03853CC86}"/>
    <hyperlink ref="EXV276" r:id="rId430" display="dir.contratacion@subredsur.gov.co" xr:uid="{254A9820-FF68-4073-81F0-FF897B06C006}"/>
    <hyperlink ref="EYL276" r:id="rId431" display="dir.contratacion@subredsur.gov.co" xr:uid="{2DC202D5-EB1C-42AA-AA30-3049BDFAC849}"/>
    <hyperlink ref="EZB276" r:id="rId432" display="dir.contratacion@subredsur.gov.co" xr:uid="{0AA24918-569B-4570-BC69-FFC97243E9D3}"/>
    <hyperlink ref="EZR276" r:id="rId433" display="dir.contratacion@subredsur.gov.co" xr:uid="{E0A1CF39-38BF-4610-90B4-75B12055B415}"/>
    <hyperlink ref="FAH276" r:id="rId434" display="dir.contratacion@subredsur.gov.co" xr:uid="{7138E63D-E31A-4216-AA1F-A207E1F9A371}"/>
    <hyperlink ref="FAX276" r:id="rId435" display="dir.contratacion@subredsur.gov.co" xr:uid="{7FAAB7F3-BCB0-453E-B914-2855CEBDDD5E}"/>
    <hyperlink ref="FBN276" r:id="rId436" display="dir.contratacion@subredsur.gov.co" xr:uid="{9C0612E5-1D97-4348-9B57-F66DCD0E7618}"/>
    <hyperlink ref="FCD276" r:id="rId437" display="dir.contratacion@subredsur.gov.co" xr:uid="{A4404619-0D0C-4181-852A-9AD9B8D30A36}"/>
    <hyperlink ref="FCT276" r:id="rId438" display="dir.contratacion@subredsur.gov.co" xr:uid="{DFFA89E8-738F-4205-BDB4-75792CDCC773}"/>
    <hyperlink ref="FDJ276" r:id="rId439" display="dir.contratacion@subredsur.gov.co" xr:uid="{2C555DE0-7270-4D4B-BE18-B7DDE54043E9}"/>
    <hyperlink ref="FDZ276" r:id="rId440" display="dir.contratacion@subredsur.gov.co" xr:uid="{28F4D6D3-C33A-4D1F-B3AC-EAB6DD656DA2}"/>
    <hyperlink ref="FEP276" r:id="rId441" display="dir.contratacion@subredsur.gov.co" xr:uid="{3BD14EA9-1889-497A-89A1-BFA84F4A0396}"/>
    <hyperlink ref="FFF276" r:id="rId442" display="dir.contratacion@subredsur.gov.co" xr:uid="{BC5508FD-4847-4627-A459-C9133138EEDE}"/>
    <hyperlink ref="FFV276" r:id="rId443" display="dir.contratacion@subredsur.gov.co" xr:uid="{E6BB5929-C750-4852-B6FE-C31140E1D5FC}"/>
    <hyperlink ref="FGL276" r:id="rId444" display="dir.contratacion@subredsur.gov.co" xr:uid="{CE1408C4-1903-4686-BA89-DA50AE8FB09B}"/>
    <hyperlink ref="FHB276" r:id="rId445" display="dir.contratacion@subredsur.gov.co" xr:uid="{32A55F90-5764-4138-A4F1-B383D1E6CE2C}"/>
    <hyperlink ref="FHR276" r:id="rId446" display="dir.contratacion@subredsur.gov.co" xr:uid="{DA04CA47-EA78-4B15-B5FD-6AD92494CF9F}"/>
    <hyperlink ref="FIH276" r:id="rId447" display="dir.contratacion@subredsur.gov.co" xr:uid="{6C5D871E-6C1C-4EA6-9294-A0FFA3312913}"/>
    <hyperlink ref="FIX276" r:id="rId448" display="dir.contratacion@subredsur.gov.co" xr:uid="{37C51311-3741-47C2-9615-8700F4369767}"/>
    <hyperlink ref="FJN276" r:id="rId449" display="dir.contratacion@subredsur.gov.co" xr:uid="{A85587AF-5A57-41CB-8AD2-92DCC478093E}"/>
    <hyperlink ref="FKD276" r:id="rId450" display="dir.contratacion@subredsur.gov.co" xr:uid="{E208498B-C1C4-4E34-BF02-23FD9A722E5E}"/>
    <hyperlink ref="FKT276" r:id="rId451" display="dir.contratacion@subredsur.gov.co" xr:uid="{BF9B4C1D-92AE-46BB-99CB-71FBA7F40FA9}"/>
    <hyperlink ref="FLJ276" r:id="rId452" display="dir.contratacion@subredsur.gov.co" xr:uid="{9720A19E-E827-4914-900F-8EB0089D0FF0}"/>
    <hyperlink ref="FLZ276" r:id="rId453" display="dir.contratacion@subredsur.gov.co" xr:uid="{B00732B2-F59C-4CC2-919B-11C3448C28ED}"/>
    <hyperlink ref="FMP276" r:id="rId454" display="dir.contratacion@subredsur.gov.co" xr:uid="{57D88D86-4606-49B4-9542-E5D41B822812}"/>
    <hyperlink ref="FNF276" r:id="rId455" display="dir.contratacion@subredsur.gov.co" xr:uid="{40D04CBD-2467-4873-98E3-BB78DE680ABB}"/>
    <hyperlink ref="FNV276" r:id="rId456" display="dir.contratacion@subredsur.gov.co" xr:uid="{0083AD90-FFDF-45D6-A1A6-1B016F144972}"/>
    <hyperlink ref="FOL276" r:id="rId457" display="dir.contratacion@subredsur.gov.co" xr:uid="{1AA06F05-0F17-4F13-B0C6-FCE259837720}"/>
    <hyperlink ref="FPB276" r:id="rId458" display="dir.contratacion@subredsur.gov.co" xr:uid="{AFDBE0DC-559E-455C-9F01-AC17EF3BB07C}"/>
    <hyperlink ref="FPR276" r:id="rId459" display="dir.contratacion@subredsur.gov.co" xr:uid="{0AC09E4B-4A2D-47A9-ABB5-E8BAB1D5AFC8}"/>
    <hyperlink ref="FQH276" r:id="rId460" display="dir.contratacion@subredsur.gov.co" xr:uid="{1C47E4E2-EB5A-498D-B515-B6F21E7BA9DB}"/>
    <hyperlink ref="FQX276" r:id="rId461" display="dir.contratacion@subredsur.gov.co" xr:uid="{F7E7F4EF-7D72-4118-8F00-6261C3DCE27B}"/>
    <hyperlink ref="FRN276" r:id="rId462" display="dir.contratacion@subredsur.gov.co" xr:uid="{9B6C9540-2971-45E8-885D-A1E5E4BD6424}"/>
    <hyperlink ref="FSD276" r:id="rId463" display="dir.contratacion@subredsur.gov.co" xr:uid="{07316939-3D3A-46C9-B738-3B03B5874642}"/>
    <hyperlink ref="FST276" r:id="rId464" display="dir.contratacion@subredsur.gov.co" xr:uid="{7ABFF8E0-BFD0-44A5-990B-897CEF75EEAD}"/>
    <hyperlink ref="FTJ276" r:id="rId465" display="dir.contratacion@subredsur.gov.co" xr:uid="{863967B3-A19C-4A79-AE12-E729777F947F}"/>
    <hyperlink ref="FTZ276" r:id="rId466" display="dir.contratacion@subredsur.gov.co" xr:uid="{F2DE43E8-05A2-4427-891E-C50676C34C35}"/>
    <hyperlink ref="FUP276" r:id="rId467" display="dir.contratacion@subredsur.gov.co" xr:uid="{C0A3A357-8B53-4A8F-98C9-9D57BC93D15F}"/>
    <hyperlink ref="FVF276" r:id="rId468" display="dir.contratacion@subredsur.gov.co" xr:uid="{A30D090E-F1C2-42F5-B3A2-3516C5D0409F}"/>
    <hyperlink ref="FVV276" r:id="rId469" display="dir.contratacion@subredsur.gov.co" xr:uid="{129AD0E8-3357-4AF0-B316-9DF3DC2CD2DF}"/>
    <hyperlink ref="FWL276" r:id="rId470" display="dir.contratacion@subredsur.gov.co" xr:uid="{858B54E5-5B63-4539-990D-9E830A79243A}"/>
    <hyperlink ref="FXB276" r:id="rId471" display="dir.contratacion@subredsur.gov.co" xr:uid="{9DEBC6CA-89E0-4975-A318-B879D7F8D4E8}"/>
    <hyperlink ref="FXR276" r:id="rId472" display="dir.contratacion@subredsur.gov.co" xr:uid="{35D2F7C7-0CFA-4620-9BE5-924BC735BAF6}"/>
    <hyperlink ref="FYH276" r:id="rId473" display="dir.contratacion@subredsur.gov.co" xr:uid="{9DFC3F45-D582-480E-80D5-786C341D1474}"/>
    <hyperlink ref="FYX276" r:id="rId474" display="dir.contratacion@subredsur.gov.co" xr:uid="{F6ECBFD9-DFC9-4981-97A8-7E90F71169E0}"/>
    <hyperlink ref="FZN276" r:id="rId475" display="dir.contratacion@subredsur.gov.co" xr:uid="{35382058-A8E0-4FF8-886E-E3BC789C9AF7}"/>
    <hyperlink ref="GAD276" r:id="rId476" display="dir.contratacion@subredsur.gov.co" xr:uid="{32454FE3-4E32-4AB6-82C9-8C8B7A7F0723}"/>
    <hyperlink ref="GAT276" r:id="rId477" display="dir.contratacion@subredsur.gov.co" xr:uid="{0A9BBBAF-B6E4-4FFC-9BBB-7B87F81FF54D}"/>
    <hyperlink ref="GBJ276" r:id="rId478" display="dir.contratacion@subredsur.gov.co" xr:uid="{F86B30EA-9990-465B-AEF8-954FB2556B33}"/>
    <hyperlink ref="GBZ276" r:id="rId479" display="dir.contratacion@subredsur.gov.co" xr:uid="{CC0A7038-694A-47A0-98CE-02E95AC7F815}"/>
    <hyperlink ref="GCP276" r:id="rId480" display="dir.contratacion@subredsur.gov.co" xr:uid="{245C63D8-1979-4760-A3F0-F73D4E58430A}"/>
    <hyperlink ref="GDF276" r:id="rId481" display="dir.contratacion@subredsur.gov.co" xr:uid="{6479C2C0-CA52-4EF8-868C-AC9254AF61EA}"/>
    <hyperlink ref="GDV276" r:id="rId482" display="dir.contratacion@subredsur.gov.co" xr:uid="{3B47645B-4CA0-4C78-9C41-0F439D76EB99}"/>
    <hyperlink ref="GEL276" r:id="rId483" display="dir.contratacion@subredsur.gov.co" xr:uid="{F0658216-EC50-4B53-A95B-78994F776DA2}"/>
    <hyperlink ref="GFB276" r:id="rId484" display="dir.contratacion@subredsur.gov.co" xr:uid="{B5BE619A-386F-4521-A4CA-1DA0CF52D8B8}"/>
    <hyperlink ref="GFR276" r:id="rId485" display="dir.contratacion@subredsur.gov.co" xr:uid="{E6663401-D274-4C2C-9CDD-63B84C484312}"/>
    <hyperlink ref="GGH276" r:id="rId486" display="dir.contratacion@subredsur.gov.co" xr:uid="{E0E75DF3-400D-4C28-97F0-9B4D05571BD8}"/>
    <hyperlink ref="GGX276" r:id="rId487" display="dir.contratacion@subredsur.gov.co" xr:uid="{D69EF912-874C-49D7-8AFC-07BE5BEDFCC3}"/>
    <hyperlink ref="GHN276" r:id="rId488" display="dir.contratacion@subredsur.gov.co" xr:uid="{EB4835F4-417A-4119-855E-32FEB6182CCC}"/>
    <hyperlink ref="GID276" r:id="rId489" display="dir.contratacion@subredsur.gov.co" xr:uid="{B5389FBF-EB2A-40A1-BAFA-773A25ECC4D7}"/>
    <hyperlink ref="GIT276" r:id="rId490" display="dir.contratacion@subredsur.gov.co" xr:uid="{85EDA5AE-6D11-46F9-BB54-447424CC0627}"/>
    <hyperlink ref="GJJ276" r:id="rId491" display="dir.contratacion@subredsur.gov.co" xr:uid="{1183282F-97A4-44F5-91D7-66CE1D28EC21}"/>
    <hyperlink ref="GJZ276" r:id="rId492" display="dir.contratacion@subredsur.gov.co" xr:uid="{90D358B8-AFCF-4AE4-9C0E-E061A77081F6}"/>
    <hyperlink ref="GKP276" r:id="rId493" display="dir.contratacion@subredsur.gov.co" xr:uid="{7461540D-17FB-4F09-8D68-D27B5FE91A9B}"/>
    <hyperlink ref="GLF276" r:id="rId494" display="dir.contratacion@subredsur.gov.co" xr:uid="{5464DB25-6388-442A-8A91-5085EBF45698}"/>
    <hyperlink ref="GLV276" r:id="rId495" display="dir.contratacion@subredsur.gov.co" xr:uid="{C69ECC82-024D-415B-AA1A-EC4BA95F3708}"/>
    <hyperlink ref="GML276" r:id="rId496" display="dir.contratacion@subredsur.gov.co" xr:uid="{E83252D5-0630-4BFE-B976-CF06E009710C}"/>
    <hyperlink ref="GNB276" r:id="rId497" display="dir.contratacion@subredsur.gov.co" xr:uid="{B06FE5E7-5B81-4C91-9C5B-C98C9CE68528}"/>
    <hyperlink ref="GNR276" r:id="rId498" display="dir.contratacion@subredsur.gov.co" xr:uid="{D1B8490F-757C-492F-85E3-B7EFF06812BB}"/>
    <hyperlink ref="GOH276" r:id="rId499" display="dir.contratacion@subredsur.gov.co" xr:uid="{8E5D8F39-0DF8-4D36-B297-FC46C5A0A7DE}"/>
    <hyperlink ref="GOX276" r:id="rId500" display="dir.contratacion@subredsur.gov.co" xr:uid="{AF5710A2-C454-4827-819C-B8BE52D889B8}"/>
    <hyperlink ref="GPN276" r:id="rId501" display="dir.contratacion@subredsur.gov.co" xr:uid="{17698814-F4A6-404E-B31D-F138CD5EF8FC}"/>
    <hyperlink ref="GQD276" r:id="rId502" display="dir.contratacion@subredsur.gov.co" xr:uid="{D61E4C2E-64E7-47BC-B3B3-7B57B8E6E369}"/>
    <hyperlink ref="GQT276" r:id="rId503" display="dir.contratacion@subredsur.gov.co" xr:uid="{8BC98EEA-5B73-47EA-B817-673F587A1EA2}"/>
    <hyperlink ref="GRJ276" r:id="rId504" display="dir.contratacion@subredsur.gov.co" xr:uid="{58D28185-D121-479B-91D3-7E9DB9AB559C}"/>
    <hyperlink ref="GRZ276" r:id="rId505" display="dir.contratacion@subredsur.gov.co" xr:uid="{A9142B67-23A8-4EAF-88A3-42D6BA697C2A}"/>
    <hyperlink ref="GSP276" r:id="rId506" display="dir.contratacion@subredsur.gov.co" xr:uid="{DF72DC9A-9C47-4572-857D-DACD61F1854C}"/>
    <hyperlink ref="GTF276" r:id="rId507" display="dir.contratacion@subredsur.gov.co" xr:uid="{D423909A-CF64-441D-8C1D-3B768DF93B61}"/>
    <hyperlink ref="GTV276" r:id="rId508" display="dir.contratacion@subredsur.gov.co" xr:uid="{724EE6A7-8638-4807-A927-FC37ED74039C}"/>
    <hyperlink ref="GUL276" r:id="rId509" display="dir.contratacion@subredsur.gov.co" xr:uid="{EA343F28-A8B3-4382-82E1-2B44B18E2A74}"/>
    <hyperlink ref="GVB276" r:id="rId510" display="dir.contratacion@subredsur.gov.co" xr:uid="{D6F954C7-BD1D-4940-9A24-85FAE5794A1E}"/>
    <hyperlink ref="GVR276" r:id="rId511" display="dir.contratacion@subredsur.gov.co" xr:uid="{CE977E59-8294-4DC5-BB53-484BEA4A3F52}"/>
    <hyperlink ref="GWH276" r:id="rId512" display="dir.contratacion@subredsur.gov.co" xr:uid="{ED6786CE-4299-4A17-8AB8-376696DD6A54}"/>
    <hyperlink ref="GWX276" r:id="rId513" display="dir.contratacion@subredsur.gov.co" xr:uid="{DA2B5078-ABB6-4AE2-9303-04E5EA64EF2B}"/>
    <hyperlink ref="GXN276" r:id="rId514" display="dir.contratacion@subredsur.gov.co" xr:uid="{1F90ABB5-FAFF-4DCC-88B6-4E59FC32AE97}"/>
    <hyperlink ref="GYD276" r:id="rId515" display="dir.contratacion@subredsur.gov.co" xr:uid="{D74DEABE-F482-4579-A372-224CD2DDBF58}"/>
    <hyperlink ref="GYT276" r:id="rId516" display="dir.contratacion@subredsur.gov.co" xr:uid="{528D2F64-A717-465A-97FD-DBCA24678FCE}"/>
    <hyperlink ref="GZJ276" r:id="rId517" display="dir.contratacion@subredsur.gov.co" xr:uid="{BAC3DC22-F127-4318-94C7-F7093ECB34EA}"/>
    <hyperlink ref="GZZ276" r:id="rId518" display="dir.contratacion@subredsur.gov.co" xr:uid="{5296232F-F92A-4EE6-BC20-7EE9BD99785F}"/>
    <hyperlink ref="HAP276" r:id="rId519" display="dir.contratacion@subredsur.gov.co" xr:uid="{9BDE50BF-4AA6-41AD-A31C-35A2D4C1F692}"/>
    <hyperlink ref="HBF276" r:id="rId520" display="dir.contratacion@subredsur.gov.co" xr:uid="{36616BED-D6F2-4AA3-9C84-B33EBF964B89}"/>
    <hyperlink ref="HBV276" r:id="rId521" display="dir.contratacion@subredsur.gov.co" xr:uid="{9B3CF219-B9FC-4D72-A604-2810C6A37F87}"/>
    <hyperlink ref="HCL276" r:id="rId522" display="dir.contratacion@subredsur.gov.co" xr:uid="{BFA0C573-9111-491B-9E11-E537C2B5670F}"/>
    <hyperlink ref="HDB276" r:id="rId523" display="dir.contratacion@subredsur.gov.co" xr:uid="{F5F52E1E-E0F3-4040-8BEE-CB43A7715A54}"/>
    <hyperlink ref="HDR276" r:id="rId524" display="dir.contratacion@subredsur.gov.co" xr:uid="{D83E2BDA-284C-44C7-A4B8-08141138A0FF}"/>
    <hyperlink ref="HEH276" r:id="rId525" display="dir.contratacion@subredsur.gov.co" xr:uid="{3EBAF568-59AC-41C0-A6EA-852B73AF76DD}"/>
    <hyperlink ref="HEX276" r:id="rId526" display="dir.contratacion@subredsur.gov.co" xr:uid="{A012DD98-3822-482E-AED9-8A845CC6AE4C}"/>
    <hyperlink ref="HFN276" r:id="rId527" display="dir.contratacion@subredsur.gov.co" xr:uid="{E9166206-E9E3-46F7-A8AA-4D2DC5C74005}"/>
    <hyperlink ref="HGD276" r:id="rId528" display="dir.contratacion@subredsur.gov.co" xr:uid="{C1AE4CBF-12EA-434A-9496-A0BDE73DE42A}"/>
    <hyperlink ref="HGT276" r:id="rId529" display="dir.contratacion@subredsur.gov.co" xr:uid="{8FA75448-FA1D-423B-AA37-E56635FDEC5E}"/>
    <hyperlink ref="HHJ276" r:id="rId530" display="dir.contratacion@subredsur.gov.co" xr:uid="{B8A373B4-D160-48AE-AA0A-36C16590D3AE}"/>
    <hyperlink ref="HHZ276" r:id="rId531" display="dir.contratacion@subredsur.gov.co" xr:uid="{61E6AB12-BD92-419E-BE65-412E7C5811A2}"/>
    <hyperlink ref="HIP276" r:id="rId532" display="dir.contratacion@subredsur.gov.co" xr:uid="{860C604F-9253-45E8-BD0F-734EA838184A}"/>
    <hyperlink ref="HJF276" r:id="rId533" display="dir.contratacion@subredsur.gov.co" xr:uid="{6885BCA9-0984-4BFD-9472-16F9C924D415}"/>
    <hyperlink ref="HJV276" r:id="rId534" display="dir.contratacion@subredsur.gov.co" xr:uid="{F5F9E429-F19A-4A49-B417-C2DFEAB55CD7}"/>
    <hyperlink ref="HKL276" r:id="rId535" display="dir.contratacion@subredsur.gov.co" xr:uid="{DB4F5377-303D-460F-B79E-DDC9B76B72D9}"/>
    <hyperlink ref="HLB276" r:id="rId536" display="dir.contratacion@subredsur.gov.co" xr:uid="{F3C2F992-168B-4473-B716-00984045B69D}"/>
    <hyperlink ref="HLR276" r:id="rId537" display="dir.contratacion@subredsur.gov.co" xr:uid="{B30906FB-6E35-4AE8-8134-44EF02957AC9}"/>
    <hyperlink ref="HMH276" r:id="rId538" display="dir.contratacion@subredsur.gov.co" xr:uid="{58EE771E-EF51-4020-A295-FAE2F901D5E9}"/>
    <hyperlink ref="HMX276" r:id="rId539" display="dir.contratacion@subredsur.gov.co" xr:uid="{F9E50E5D-2220-460D-824D-504E7975E41C}"/>
    <hyperlink ref="HNN276" r:id="rId540" display="dir.contratacion@subredsur.gov.co" xr:uid="{96A80476-B6C7-4296-81C7-6CAA31BCBB9C}"/>
    <hyperlink ref="HOD276" r:id="rId541" display="dir.contratacion@subredsur.gov.co" xr:uid="{0623BD4B-FB42-44A9-BDF1-E6262FC8A3EB}"/>
    <hyperlink ref="HOT276" r:id="rId542" display="dir.contratacion@subredsur.gov.co" xr:uid="{12DFD871-46C8-4202-B2DD-12856AABCE17}"/>
    <hyperlink ref="HPJ276" r:id="rId543" display="dir.contratacion@subredsur.gov.co" xr:uid="{B1F74A14-A7E1-4CC8-8D39-E6B250A94A69}"/>
    <hyperlink ref="HPZ276" r:id="rId544" display="dir.contratacion@subredsur.gov.co" xr:uid="{3D2D6129-6E11-4B2B-A67B-6ABC97FFBC0C}"/>
    <hyperlink ref="HQP276" r:id="rId545" display="dir.contratacion@subredsur.gov.co" xr:uid="{08C0D2EB-149A-487A-B6C2-485B49FD6E28}"/>
    <hyperlink ref="HRF276" r:id="rId546" display="dir.contratacion@subredsur.gov.co" xr:uid="{7A14AD02-AB5F-47C6-951F-B28273617A68}"/>
    <hyperlink ref="HRV276" r:id="rId547" display="dir.contratacion@subredsur.gov.co" xr:uid="{18887419-1C6E-4B73-AF7C-E38FE51CD6DE}"/>
    <hyperlink ref="HSL276" r:id="rId548" display="dir.contratacion@subredsur.gov.co" xr:uid="{3BDBC10D-E250-4181-9976-D9E223B2A881}"/>
    <hyperlink ref="HTB276" r:id="rId549" display="dir.contratacion@subredsur.gov.co" xr:uid="{FF0C32B5-1506-45CF-8F0E-0445F2BC2D66}"/>
    <hyperlink ref="HTR276" r:id="rId550" display="dir.contratacion@subredsur.gov.co" xr:uid="{8B6EAB63-84EC-4D8F-A164-18A6CA17282E}"/>
    <hyperlink ref="HUH276" r:id="rId551" display="dir.contratacion@subredsur.gov.co" xr:uid="{0603541C-32D1-4A76-B63C-E783F6C2AEBC}"/>
    <hyperlink ref="HUX276" r:id="rId552" display="dir.contratacion@subredsur.gov.co" xr:uid="{13B197FF-33B9-4642-B4FC-411E733CE6A2}"/>
    <hyperlink ref="HVN276" r:id="rId553" display="dir.contratacion@subredsur.gov.co" xr:uid="{5CACFA0A-7777-4717-BF7E-8EDAB2CDBF9C}"/>
    <hyperlink ref="HWD276" r:id="rId554" display="dir.contratacion@subredsur.gov.co" xr:uid="{20A5E5E5-1839-4B56-87CB-3B3A4F372737}"/>
    <hyperlink ref="HWT276" r:id="rId555" display="dir.contratacion@subredsur.gov.co" xr:uid="{7CC2A27A-FAB4-4AC0-92C2-064E0009554D}"/>
    <hyperlink ref="HXJ276" r:id="rId556" display="dir.contratacion@subredsur.gov.co" xr:uid="{4966CB3F-B272-4449-B7BD-CD62C1C739A2}"/>
    <hyperlink ref="HXZ276" r:id="rId557" display="dir.contratacion@subredsur.gov.co" xr:uid="{A8EC09DC-4412-4ED3-A437-4638C06F7101}"/>
    <hyperlink ref="HYP276" r:id="rId558" display="dir.contratacion@subredsur.gov.co" xr:uid="{BE7FAF7C-5AE1-472B-9E7F-F8140938D470}"/>
    <hyperlink ref="HZF276" r:id="rId559" display="dir.contratacion@subredsur.gov.co" xr:uid="{AA33DAC6-6E4A-459F-92F0-9E0CF2C7CA50}"/>
    <hyperlink ref="HZV276" r:id="rId560" display="dir.contratacion@subredsur.gov.co" xr:uid="{F660BCDA-9DB5-48FB-AC26-79BF11E1CE40}"/>
    <hyperlink ref="IAL276" r:id="rId561" display="dir.contratacion@subredsur.gov.co" xr:uid="{68E8234C-4ED1-4745-B3BD-9F214C5C9DD8}"/>
    <hyperlink ref="IBB276" r:id="rId562" display="dir.contratacion@subredsur.gov.co" xr:uid="{C64C2C18-1828-4857-8BBC-C63E49C7C362}"/>
    <hyperlink ref="IBR276" r:id="rId563" display="dir.contratacion@subredsur.gov.co" xr:uid="{4AC33A46-4948-420C-8EA1-47709EBA28E2}"/>
    <hyperlink ref="ICH276" r:id="rId564" display="dir.contratacion@subredsur.gov.co" xr:uid="{42A0C53A-B9D0-431B-A414-4C416FB46F40}"/>
    <hyperlink ref="ICX276" r:id="rId565" display="dir.contratacion@subredsur.gov.co" xr:uid="{146D377F-93E1-4967-87A5-A7B0550AD9BB}"/>
    <hyperlink ref="IDN276" r:id="rId566" display="dir.contratacion@subredsur.gov.co" xr:uid="{63FD6501-5719-4478-AEB4-4C1702B47EB1}"/>
    <hyperlink ref="IED276" r:id="rId567" display="dir.contratacion@subredsur.gov.co" xr:uid="{4BFC59C5-F4A0-495C-AD9A-7AF8F139E073}"/>
    <hyperlink ref="IET276" r:id="rId568" display="dir.contratacion@subredsur.gov.co" xr:uid="{D01C7BE4-CAEC-4546-8FC2-9BFAB03AB399}"/>
    <hyperlink ref="IFJ276" r:id="rId569" display="dir.contratacion@subredsur.gov.co" xr:uid="{E5CE40D3-38DC-4CE1-9F85-3018268FCD7D}"/>
    <hyperlink ref="IFZ276" r:id="rId570" display="dir.contratacion@subredsur.gov.co" xr:uid="{D17D11CD-A5C4-424D-AF6F-DF2B032D9DB0}"/>
    <hyperlink ref="IGP276" r:id="rId571" display="dir.contratacion@subredsur.gov.co" xr:uid="{6B79EAF1-E5FA-48F4-9C16-3CC6CE12D6D6}"/>
    <hyperlink ref="IHF276" r:id="rId572" display="dir.contratacion@subredsur.gov.co" xr:uid="{7D33D8CD-27E7-45F4-BAB1-418205E951F0}"/>
    <hyperlink ref="IHV276" r:id="rId573" display="dir.contratacion@subredsur.gov.co" xr:uid="{A7539859-505B-4137-AE91-335AB3F440EE}"/>
    <hyperlink ref="IIL276" r:id="rId574" display="dir.contratacion@subredsur.gov.co" xr:uid="{F7F80395-0942-4213-9C29-38A7D650B383}"/>
    <hyperlink ref="IJB276" r:id="rId575" display="dir.contratacion@subredsur.gov.co" xr:uid="{D6774AFB-6C87-4E90-9651-A2B042801E55}"/>
    <hyperlink ref="IJR276" r:id="rId576" display="dir.contratacion@subredsur.gov.co" xr:uid="{B0F362D9-ED91-4A04-9CB8-C8E1BE27403E}"/>
    <hyperlink ref="IKH276" r:id="rId577" display="dir.contratacion@subredsur.gov.co" xr:uid="{5166E3FB-6E92-47CA-8F09-C754CA5A6746}"/>
    <hyperlink ref="IKX276" r:id="rId578" display="dir.contratacion@subredsur.gov.co" xr:uid="{03818EFF-6A5E-4C90-A6C6-0ABEC7D930D9}"/>
    <hyperlink ref="ILN276" r:id="rId579" display="dir.contratacion@subredsur.gov.co" xr:uid="{E0AB9768-AE84-4CD5-8AB7-D2AD0613CD53}"/>
    <hyperlink ref="IMD276" r:id="rId580" display="dir.contratacion@subredsur.gov.co" xr:uid="{AD88A2B5-B00A-4FE1-9033-8CBDB33B82B9}"/>
    <hyperlink ref="IMT276" r:id="rId581" display="dir.contratacion@subredsur.gov.co" xr:uid="{818913CB-F16D-4825-8D08-A0F4CE3D4661}"/>
    <hyperlink ref="INJ276" r:id="rId582" display="dir.contratacion@subredsur.gov.co" xr:uid="{7B5FA4A6-6479-4F63-B958-DC51D64FBD26}"/>
    <hyperlink ref="INZ276" r:id="rId583" display="dir.contratacion@subredsur.gov.co" xr:uid="{223446AF-CE25-4B61-979D-5F3E6F2BE125}"/>
    <hyperlink ref="IOP276" r:id="rId584" display="dir.contratacion@subredsur.gov.co" xr:uid="{8704D739-D423-4EDF-BA1E-81F4B8C0A125}"/>
    <hyperlink ref="IPF276" r:id="rId585" display="dir.contratacion@subredsur.gov.co" xr:uid="{DBEF5842-C05B-4D59-81C1-EFA5E19812CC}"/>
    <hyperlink ref="IPV276" r:id="rId586" display="dir.contratacion@subredsur.gov.co" xr:uid="{D351F7AC-0166-484B-A233-5B302CB6EFA5}"/>
    <hyperlink ref="IQL276" r:id="rId587" display="dir.contratacion@subredsur.gov.co" xr:uid="{7CFB3B83-AECC-4B0C-B591-7B18DD5AD55B}"/>
    <hyperlink ref="IRB276" r:id="rId588" display="dir.contratacion@subredsur.gov.co" xr:uid="{6FCA73FC-2166-4FB1-A211-553A5796A412}"/>
    <hyperlink ref="IRR276" r:id="rId589" display="dir.contratacion@subredsur.gov.co" xr:uid="{63145BD0-85B6-412D-A06E-CBAF3AF77E83}"/>
    <hyperlink ref="ISH276" r:id="rId590" display="dir.contratacion@subredsur.gov.co" xr:uid="{9D89AE0D-EFC5-4F9F-912C-8D27FC05D7F3}"/>
    <hyperlink ref="ISX276" r:id="rId591" display="dir.contratacion@subredsur.gov.co" xr:uid="{145DA6ED-7A34-496B-87DE-BB64FCE10694}"/>
    <hyperlink ref="ITN276" r:id="rId592" display="dir.contratacion@subredsur.gov.co" xr:uid="{4086E9CF-3263-4E65-87DD-4E00C450BF92}"/>
    <hyperlink ref="IUD276" r:id="rId593" display="dir.contratacion@subredsur.gov.co" xr:uid="{9E988485-E1E9-4066-8DCA-4749F934F6CD}"/>
    <hyperlink ref="IUT276" r:id="rId594" display="dir.contratacion@subredsur.gov.co" xr:uid="{F7675EF5-FAAB-42A4-B9F6-1879E95D1C2C}"/>
    <hyperlink ref="IVJ276" r:id="rId595" display="dir.contratacion@subredsur.gov.co" xr:uid="{7E52257B-A4EA-4BA5-9E81-9332DE9ACC28}"/>
    <hyperlink ref="IVZ276" r:id="rId596" display="dir.contratacion@subredsur.gov.co" xr:uid="{0E4C6326-CDCD-4F35-9C4A-580D2FB4E9A7}"/>
    <hyperlink ref="IWP276" r:id="rId597" display="dir.contratacion@subredsur.gov.co" xr:uid="{AEA354FA-6036-4C4D-B2AC-A3901A5A394F}"/>
    <hyperlink ref="IXF276" r:id="rId598" display="dir.contratacion@subredsur.gov.co" xr:uid="{27F6D4CC-DE2E-4167-8CB3-16BF16B461A0}"/>
    <hyperlink ref="IXV276" r:id="rId599" display="dir.contratacion@subredsur.gov.co" xr:uid="{59B4E875-1025-4124-886E-B302C58E8000}"/>
    <hyperlink ref="IYL276" r:id="rId600" display="dir.contratacion@subredsur.gov.co" xr:uid="{2A1A8418-6518-40AE-9B41-E32944DCEFB9}"/>
    <hyperlink ref="IZB276" r:id="rId601" display="dir.contratacion@subredsur.gov.co" xr:uid="{113FB417-80B7-4DC3-982E-D9EE7D9FDCBD}"/>
    <hyperlink ref="IZR276" r:id="rId602" display="dir.contratacion@subredsur.gov.co" xr:uid="{0ABF3B3F-56F8-45D4-AFEE-BE0EE5455790}"/>
    <hyperlink ref="JAH276" r:id="rId603" display="dir.contratacion@subredsur.gov.co" xr:uid="{EA1FF158-894B-4E5F-BEAB-FF60D24D2950}"/>
    <hyperlink ref="JAX276" r:id="rId604" display="dir.contratacion@subredsur.gov.co" xr:uid="{74C0C4F0-916F-4A93-B519-8856AB0F023E}"/>
    <hyperlink ref="JBN276" r:id="rId605" display="dir.contratacion@subredsur.gov.co" xr:uid="{F9BAEC38-4DD7-410E-B5B2-A7DBD381A394}"/>
    <hyperlink ref="JCD276" r:id="rId606" display="dir.contratacion@subredsur.gov.co" xr:uid="{A6BBB04F-FCD7-45FB-BC7A-77F9B3F3CE96}"/>
    <hyperlink ref="JCT276" r:id="rId607" display="dir.contratacion@subredsur.gov.co" xr:uid="{AD7A3638-9961-462A-8B11-EED7D279348C}"/>
    <hyperlink ref="JDJ276" r:id="rId608" display="dir.contratacion@subredsur.gov.co" xr:uid="{12B9A783-E9B8-4F10-9B95-ADFD82A09A90}"/>
    <hyperlink ref="JDZ276" r:id="rId609" display="dir.contratacion@subredsur.gov.co" xr:uid="{20905EE6-51C8-47E3-A9A5-E3310A8BC2C3}"/>
    <hyperlink ref="JEP276" r:id="rId610" display="dir.contratacion@subredsur.gov.co" xr:uid="{55C0B313-5BB3-440B-A05C-4A08C0D06942}"/>
    <hyperlink ref="JFF276" r:id="rId611" display="dir.contratacion@subredsur.gov.co" xr:uid="{71A216FE-569E-4029-8C8D-B777B4392DA8}"/>
    <hyperlink ref="JFV276" r:id="rId612" display="dir.contratacion@subredsur.gov.co" xr:uid="{E2B0FEFA-211C-46D4-AE14-7994AEAF5B74}"/>
    <hyperlink ref="JGL276" r:id="rId613" display="dir.contratacion@subredsur.gov.co" xr:uid="{630A294A-B379-4C9C-991B-8356D8C1B79B}"/>
    <hyperlink ref="JHB276" r:id="rId614" display="dir.contratacion@subredsur.gov.co" xr:uid="{10BDA881-F15B-4380-8491-7DFE7C1E2EAC}"/>
    <hyperlink ref="JHR276" r:id="rId615" display="dir.contratacion@subredsur.gov.co" xr:uid="{E0ED0304-5ACA-4DEB-B7ED-903F4DB62527}"/>
    <hyperlink ref="JIH276" r:id="rId616" display="dir.contratacion@subredsur.gov.co" xr:uid="{FADE043F-0ADA-4942-A6B4-9A5DBA65145E}"/>
    <hyperlink ref="JIX276" r:id="rId617" display="dir.contratacion@subredsur.gov.co" xr:uid="{250F4D12-9CAF-4C5B-B9CB-DC84BC3CD923}"/>
    <hyperlink ref="JJN276" r:id="rId618" display="dir.contratacion@subredsur.gov.co" xr:uid="{B953C1B6-65B1-40CE-98D4-A8212C0723DA}"/>
    <hyperlink ref="JKD276" r:id="rId619" display="dir.contratacion@subredsur.gov.co" xr:uid="{7E009E8D-70AE-4C1C-AB0D-C892355C8BBA}"/>
    <hyperlink ref="JKT276" r:id="rId620" display="dir.contratacion@subredsur.gov.co" xr:uid="{88AE970A-CB74-4022-AE75-AAEFB223B00E}"/>
    <hyperlink ref="JLJ276" r:id="rId621" display="dir.contratacion@subredsur.gov.co" xr:uid="{E02B2D6F-F93D-40C7-8853-C61B8324C728}"/>
    <hyperlink ref="JLZ276" r:id="rId622" display="dir.contratacion@subredsur.gov.co" xr:uid="{2DC1C734-B975-42B3-9F02-7EB195F2B03B}"/>
    <hyperlink ref="JMP276" r:id="rId623" display="dir.contratacion@subredsur.gov.co" xr:uid="{E9495AC7-6093-473F-AB55-02336ADFDD64}"/>
    <hyperlink ref="JNF276" r:id="rId624" display="dir.contratacion@subredsur.gov.co" xr:uid="{5613B24B-3D9A-47D6-8B42-15B6697100C2}"/>
    <hyperlink ref="JNV276" r:id="rId625" display="dir.contratacion@subredsur.gov.co" xr:uid="{36EB30E4-75A5-4D91-8165-A44AE1578F4F}"/>
    <hyperlink ref="JOL276" r:id="rId626" display="dir.contratacion@subredsur.gov.co" xr:uid="{33A7BC89-AA91-4216-B310-FA5F49357411}"/>
    <hyperlink ref="JPB276" r:id="rId627" display="dir.contratacion@subredsur.gov.co" xr:uid="{AD6EBAC4-8B2E-4C5E-A263-8E2407042873}"/>
    <hyperlink ref="JPR276" r:id="rId628" display="dir.contratacion@subredsur.gov.co" xr:uid="{1B02F838-E8FB-4DDC-9A52-F43F9B9315D4}"/>
    <hyperlink ref="JQH276" r:id="rId629" display="dir.contratacion@subredsur.gov.co" xr:uid="{AE96A7C0-3E03-42F7-A30E-55C634E28AB8}"/>
    <hyperlink ref="JQX276" r:id="rId630" display="dir.contratacion@subredsur.gov.co" xr:uid="{9A77005A-4157-4448-8BFF-770295376EA0}"/>
    <hyperlink ref="JRN276" r:id="rId631" display="dir.contratacion@subredsur.gov.co" xr:uid="{A908C410-3F5F-4C35-BD35-1E7093E622CE}"/>
    <hyperlink ref="JSD276" r:id="rId632" display="dir.contratacion@subredsur.gov.co" xr:uid="{48FDA2AC-6089-47E7-98BD-7CD14496F8FE}"/>
    <hyperlink ref="JST276" r:id="rId633" display="dir.contratacion@subredsur.gov.co" xr:uid="{942A55A7-DCC3-4549-83F6-6FEA2B2CC79D}"/>
    <hyperlink ref="JTJ276" r:id="rId634" display="dir.contratacion@subredsur.gov.co" xr:uid="{EBAB779E-AA0C-4AAF-8059-D7D18D561862}"/>
    <hyperlink ref="JTZ276" r:id="rId635" display="dir.contratacion@subredsur.gov.co" xr:uid="{A0DD22FF-E662-4B67-9A6B-3DDBB6A2B38D}"/>
    <hyperlink ref="JUP276" r:id="rId636" display="dir.contratacion@subredsur.gov.co" xr:uid="{A6523C6E-F50A-4F49-9445-AB086B2AAEB8}"/>
    <hyperlink ref="JVF276" r:id="rId637" display="dir.contratacion@subredsur.gov.co" xr:uid="{29D41B3C-B9CF-4769-B4E8-3E77314CF250}"/>
    <hyperlink ref="JVV276" r:id="rId638" display="dir.contratacion@subredsur.gov.co" xr:uid="{41B67935-5AC1-4BD3-B35D-26DC5C60341E}"/>
    <hyperlink ref="JWL276" r:id="rId639" display="dir.contratacion@subredsur.gov.co" xr:uid="{7BBB5E2A-B60B-4432-9823-B9464BF122CD}"/>
    <hyperlink ref="JXB276" r:id="rId640" display="dir.contratacion@subredsur.gov.co" xr:uid="{511E60A0-CEEE-4B21-9E0D-BE2BD544A93F}"/>
    <hyperlink ref="JXR276" r:id="rId641" display="dir.contratacion@subredsur.gov.co" xr:uid="{550FD7E5-3212-418B-BDFC-CA9708689F07}"/>
    <hyperlink ref="JYH276" r:id="rId642" display="dir.contratacion@subredsur.gov.co" xr:uid="{737A6DC6-83AE-4578-A4BD-AC9BCBEA47CE}"/>
    <hyperlink ref="JYX276" r:id="rId643" display="dir.contratacion@subredsur.gov.co" xr:uid="{B04D1118-6355-4AF3-A420-6F73BF0764FD}"/>
    <hyperlink ref="JZN276" r:id="rId644" display="dir.contratacion@subredsur.gov.co" xr:uid="{DF9F60AA-98E6-4462-BA80-E19FAD449083}"/>
    <hyperlink ref="KAD276" r:id="rId645" display="dir.contratacion@subredsur.gov.co" xr:uid="{16D39EAE-D5D1-4308-9878-C7B9F6C5ECC7}"/>
    <hyperlink ref="KAT276" r:id="rId646" display="dir.contratacion@subredsur.gov.co" xr:uid="{42E048B8-893D-4BDC-82D1-68EB84E4555D}"/>
    <hyperlink ref="KBJ276" r:id="rId647" display="dir.contratacion@subredsur.gov.co" xr:uid="{44BB95E6-E8DC-4F69-8420-D0BFD9209D5A}"/>
    <hyperlink ref="KBZ276" r:id="rId648" display="dir.contratacion@subredsur.gov.co" xr:uid="{BA2401A0-3EAC-445F-A854-122001F16EA9}"/>
    <hyperlink ref="KCP276" r:id="rId649" display="dir.contratacion@subredsur.gov.co" xr:uid="{FD6700D4-F28D-4811-B33D-7A0FBFD7C697}"/>
    <hyperlink ref="KDF276" r:id="rId650" display="dir.contratacion@subredsur.gov.co" xr:uid="{0F17B90C-791A-470F-8259-7104F1C18F4A}"/>
    <hyperlink ref="KDV276" r:id="rId651" display="dir.contratacion@subredsur.gov.co" xr:uid="{469D6CF4-862E-4BE0-8BEF-51D71E8146F5}"/>
    <hyperlink ref="KEL276" r:id="rId652" display="dir.contratacion@subredsur.gov.co" xr:uid="{2D1A1410-0CD5-4145-ABE7-E98745619438}"/>
    <hyperlink ref="KFB276" r:id="rId653" display="dir.contratacion@subredsur.gov.co" xr:uid="{6AA2E4F1-0780-4CCF-BC36-44C1E4BF675F}"/>
    <hyperlink ref="KFR276" r:id="rId654" display="dir.contratacion@subredsur.gov.co" xr:uid="{2D333877-4817-4581-B875-754B793DB2C0}"/>
    <hyperlink ref="KGH276" r:id="rId655" display="dir.contratacion@subredsur.gov.co" xr:uid="{16DDB3E5-1643-4831-A1CA-27B2493DD33E}"/>
    <hyperlink ref="KGX276" r:id="rId656" display="dir.contratacion@subredsur.gov.co" xr:uid="{EBB492BD-0B26-4184-8F47-CDF44DBBFDD2}"/>
    <hyperlink ref="KHN276" r:id="rId657" display="dir.contratacion@subredsur.gov.co" xr:uid="{8B8F0A8F-F1FC-49BD-AB69-D2B1024C65EF}"/>
    <hyperlink ref="KID276" r:id="rId658" display="dir.contratacion@subredsur.gov.co" xr:uid="{5390461C-0C19-41B5-B5FD-CB28A01481B1}"/>
    <hyperlink ref="KIT276" r:id="rId659" display="dir.contratacion@subredsur.gov.co" xr:uid="{9C1868BC-9118-4108-8DF7-97691EE443DF}"/>
    <hyperlink ref="KJJ276" r:id="rId660" display="dir.contratacion@subredsur.gov.co" xr:uid="{FBDBBF5C-793B-43F0-AABE-D82B9D766056}"/>
    <hyperlink ref="KJZ276" r:id="rId661" display="dir.contratacion@subredsur.gov.co" xr:uid="{36DF744B-2A7D-4DD9-9446-A9396C0B7993}"/>
    <hyperlink ref="KKP276" r:id="rId662" display="dir.contratacion@subredsur.gov.co" xr:uid="{564DB00F-9CC3-4D54-87B0-B9987ED30EBB}"/>
    <hyperlink ref="KLF276" r:id="rId663" display="dir.contratacion@subredsur.gov.co" xr:uid="{7CA9DA5D-5129-4918-AA02-C8631A0D8D29}"/>
    <hyperlink ref="KLV276" r:id="rId664" display="dir.contratacion@subredsur.gov.co" xr:uid="{D024782D-EB2D-4CB7-BC91-C4B42EFB12E0}"/>
    <hyperlink ref="KML276" r:id="rId665" display="dir.contratacion@subredsur.gov.co" xr:uid="{0C9430BA-CF12-4D21-B098-CECF4679EA57}"/>
    <hyperlink ref="KNB276" r:id="rId666" display="dir.contratacion@subredsur.gov.co" xr:uid="{98F8BB37-4015-48E8-B872-3F68814E9ED9}"/>
    <hyperlink ref="KNR276" r:id="rId667" display="dir.contratacion@subredsur.gov.co" xr:uid="{9634DF25-C2D0-429C-8E21-4E1D504F062F}"/>
    <hyperlink ref="KOH276" r:id="rId668" display="dir.contratacion@subredsur.gov.co" xr:uid="{F6E23482-5274-4978-9007-8DFABA12BDB0}"/>
    <hyperlink ref="KOX276" r:id="rId669" display="dir.contratacion@subredsur.gov.co" xr:uid="{4C765E27-6201-431C-9288-1A1B8DC45754}"/>
    <hyperlink ref="KPN276" r:id="rId670" display="dir.contratacion@subredsur.gov.co" xr:uid="{0A82DC85-1D3D-4DE5-B3F3-30785C6D152E}"/>
    <hyperlink ref="KQD276" r:id="rId671" display="dir.contratacion@subredsur.gov.co" xr:uid="{95FC0112-F832-4930-8041-7C56F2483230}"/>
    <hyperlink ref="KQT276" r:id="rId672" display="dir.contratacion@subredsur.gov.co" xr:uid="{321AB23E-A298-4B3C-9913-C7D630590EE8}"/>
    <hyperlink ref="KRJ276" r:id="rId673" display="dir.contratacion@subredsur.gov.co" xr:uid="{51B9E076-8084-4C6E-B871-925FF8FEA4F6}"/>
    <hyperlink ref="KRZ276" r:id="rId674" display="dir.contratacion@subredsur.gov.co" xr:uid="{7E17244E-8130-484F-B259-C66345D13ECF}"/>
    <hyperlink ref="KSP276" r:id="rId675" display="dir.contratacion@subredsur.gov.co" xr:uid="{597D244C-DC6E-4D3E-A346-F28063C3C2D8}"/>
    <hyperlink ref="KTF276" r:id="rId676" display="dir.contratacion@subredsur.gov.co" xr:uid="{2778118C-11F7-4EFC-A720-3807BE9DB33B}"/>
    <hyperlink ref="KTV276" r:id="rId677" display="dir.contratacion@subredsur.gov.co" xr:uid="{A5720679-C3E3-478F-9B8B-53C28A52F801}"/>
    <hyperlink ref="KUL276" r:id="rId678" display="dir.contratacion@subredsur.gov.co" xr:uid="{1EAAEA82-2BE8-4E60-ADB8-467E1CF5D74F}"/>
    <hyperlink ref="KVB276" r:id="rId679" display="dir.contratacion@subredsur.gov.co" xr:uid="{532FED07-6726-4107-98BB-04C9193D5516}"/>
    <hyperlink ref="KVR276" r:id="rId680" display="dir.contratacion@subredsur.gov.co" xr:uid="{A5FAFE77-4AB4-4B5A-B3DB-FDCE1CC09884}"/>
    <hyperlink ref="KWH276" r:id="rId681" display="dir.contratacion@subredsur.gov.co" xr:uid="{50D702F1-B68B-480E-AB1F-38E5C4FF2A2E}"/>
    <hyperlink ref="KWX276" r:id="rId682" display="dir.contratacion@subredsur.gov.co" xr:uid="{B18A7743-8F16-416C-92E9-1F0E80358BFA}"/>
    <hyperlink ref="KXN276" r:id="rId683" display="dir.contratacion@subredsur.gov.co" xr:uid="{F7878E8F-19F4-41CB-A287-F67D7106A2ED}"/>
    <hyperlink ref="KYD276" r:id="rId684" display="dir.contratacion@subredsur.gov.co" xr:uid="{2EC6F780-2C5E-406C-B55F-4B6DA8E92CF3}"/>
    <hyperlink ref="KYT276" r:id="rId685" display="dir.contratacion@subredsur.gov.co" xr:uid="{971F7B35-CD24-46AB-83E9-F5696EC33C75}"/>
    <hyperlink ref="KZJ276" r:id="rId686" display="dir.contratacion@subredsur.gov.co" xr:uid="{802E4607-1353-41F5-8061-F56638AC6EA1}"/>
    <hyperlink ref="KZZ276" r:id="rId687" display="dir.contratacion@subredsur.gov.co" xr:uid="{5016ED3B-8690-4ABB-A2D1-7A8A06AE9524}"/>
    <hyperlink ref="LAP276" r:id="rId688" display="dir.contratacion@subredsur.gov.co" xr:uid="{4E7DBBA7-8786-4719-9A6C-5619C4E8A876}"/>
    <hyperlink ref="LBF276" r:id="rId689" display="dir.contratacion@subredsur.gov.co" xr:uid="{CF1B0C39-4520-445E-B953-82A0C6A552C8}"/>
    <hyperlink ref="LBV276" r:id="rId690" display="dir.contratacion@subredsur.gov.co" xr:uid="{C700D29E-45DB-47E9-899C-7CE428C674F7}"/>
    <hyperlink ref="LCL276" r:id="rId691" display="dir.contratacion@subredsur.gov.co" xr:uid="{5BAA3FA5-EA87-4434-9BAB-26BFEFCE1836}"/>
    <hyperlink ref="LDB276" r:id="rId692" display="dir.contratacion@subredsur.gov.co" xr:uid="{4B5A6CD9-51D7-44B3-A11A-6703FA6D0B83}"/>
    <hyperlink ref="LDR276" r:id="rId693" display="dir.contratacion@subredsur.gov.co" xr:uid="{23483B11-4D0D-4C99-82C1-7E600AC38A04}"/>
    <hyperlink ref="LEH276" r:id="rId694" display="dir.contratacion@subredsur.gov.co" xr:uid="{6023D5BF-5BFE-4DC5-AFC4-2CFA217C694B}"/>
    <hyperlink ref="LEX276" r:id="rId695" display="dir.contratacion@subredsur.gov.co" xr:uid="{D85B337E-8109-4C0C-956F-158FAC18AA4E}"/>
    <hyperlink ref="LFN276" r:id="rId696" display="dir.contratacion@subredsur.gov.co" xr:uid="{4AD93ACE-AFAB-4E9E-A244-9AF9F99276CA}"/>
    <hyperlink ref="LGD276" r:id="rId697" display="dir.contratacion@subredsur.gov.co" xr:uid="{39988692-75B6-4C4E-ACD3-25472F965E83}"/>
    <hyperlink ref="LGT276" r:id="rId698" display="dir.contratacion@subredsur.gov.co" xr:uid="{7F99A01D-99EE-4A1F-A716-E9E55B23C320}"/>
    <hyperlink ref="LHJ276" r:id="rId699" display="dir.contratacion@subredsur.gov.co" xr:uid="{4C729724-DFA1-4F51-9B07-7FE22757A97B}"/>
    <hyperlink ref="LHZ276" r:id="rId700" display="dir.contratacion@subredsur.gov.co" xr:uid="{F2E7933F-D31B-45AF-B12F-27725FD669FB}"/>
    <hyperlink ref="LIP276" r:id="rId701" display="dir.contratacion@subredsur.gov.co" xr:uid="{757365F8-7842-4B91-B2E6-2393AB66FCCD}"/>
    <hyperlink ref="LJF276" r:id="rId702" display="dir.contratacion@subredsur.gov.co" xr:uid="{D04841B1-CDDC-4D45-A566-8191B732E850}"/>
    <hyperlink ref="LJV276" r:id="rId703" display="dir.contratacion@subredsur.gov.co" xr:uid="{C47F376E-AAD2-4681-B5BA-9A841804414D}"/>
    <hyperlink ref="LKL276" r:id="rId704" display="dir.contratacion@subredsur.gov.co" xr:uid="{22BCA618-AC73-4F9F-B84F-1C29D80C6387}"/>
    <hyperlink ref="LLB276" r:id="rId705" display="dir.contratacion@subredsur.gov.co" xr:uid="{517BE368-74AC-4AAD-92B1-B88227457FD2}"/>
    <hyperlink ref="LLR276" r:id="rId706" display="dir.contratacion@subredsur.gov.co" xr:uid="{EFAD9EC5-6B60-46EF-8E4D-CA4752EE00C9}"/>
    <hyperlink ref="LMH276" r:id="rId707" display="dir.contratacion@subredsur.gov.co" xr:uid="{0ED18586-C81F-4D12-8F0B-F72745DBE58A}"/>
    <hyperlink ref="LMX276" r:id="rId708" display="dir.contratacion@subredsur.gov.co" xr:uid="{E06FCE99-FE7F-408D-BD42-AD22BA33CCA4}"/>
    <hyperlink ref="LNN276" r:id="rId709" display="dir.contratacion@subredsur.gov.co" xr:uid="{2E5706F9-59D0-4D38-BF1C-F33E7E5A826E}"/>
    <hyperlink ref="LOD276" r:id="rId710" display="dir.contratacion@subredsur.gov.co" xr:uid="{2BED5FA4-FC4E-4EF9-9156-8834AD65D0C3}"/>
    <hyperlink ref="LOT276" r:id="rId711" display="dir.contratacion@subredsur.gov.co" xr:uid="{C3362925-1B47-425F-968E-CA68F50007D2}"/>
    <hyperlink ref="LPJ276" r:id="rId712" display="dir.contratacion@subredsur.gov.co" xr:uid="{AD544371-0B2E-4AB0-8EFB-EFD2E6F73CD5}"/>
    <hyperlink ref="LPZ276" r:id="rId713" display="dir.contratacion@subredsur.gov.co" xr:uid="{A257024F-4036-4E18-BEFA-A98E06FB2D6C}"/>
    <hyperlink ref="LQP276" r:id="rId714" display="dir.contratacion@subredsur.gov.co" xr:uid="{49EB9533-39CD-4AC0-BB89-453322BB8BEC}"/>
    <hyperlink ref="LRF276" r:id="rId715" display="dir.contratacion@subredsur.gov.co" xr:uid="{4A185FC0-47BA-45E9-A0C0-36A457C49658}"/>
    <hyperlink ref="LRV276" r:id="rId716" display="dir.contratacion@subredsur.gov.co" xr:uid="{ADB9FF6B-1FE9-4905-AAA9-1D18C19503E7}"/>
    <hyperlink ref="LSL276" r:id="rId717" display="dir.contratacion@subredsur.gov.co" xr:uid="{55D59726-13AD-4059-8A50-2EE490F2D049}"/>
    <hyperlink ref="LTB276" r:id="rId718" display="dir.contratacion@subredsur.gov.co" xr:uid="{1AFA0017-D2AE-40BE-AC28-BE63807C4A6A}"/>
    <hyperlink ref="LTR276" r:id="rId719" display="dir.contratacion@subredsur.gov.co" xr:uid="{8C8C28DA-AD8C-4D1D-BBA1-F66823CE9B36}"/>
    <hyperlink ref="LUH276" r:id="rId720" display="dir.contratacion@subredsur.gov.co" xr:uid="{E96E279C-C132-4CB0-A616-B1761BEA0856}"/>
    <hyperlink ref="LUX276" r:id="rId721" display="dir.contratacion@subredsur.gov.co" xr:uid="{A969D0AC-EE48-49C5-857C-6108C5324A2F}"/>
    <hyperlink ref="LVN276" r:id="rId722" display="dir.contratacion@subredsur.gov.co" xr:uid="{4C4E6D37-5DDB-4DFC-B8FC-85EE9AC1544A}"/>
    <hyperlink ref="LWD276" r:id="rId723" display="dir.contratacion@subredsur.gov.co" xr:uid="{12BF66F7-79D9-4073-8657-445267A35653}"/>
    <hyperlink ref="LWT276" r:id="rId724" display="dir.contratacion@subredsur.gov.co" xr:uid="{5C5AA2F3-0688-477C-AEBF-4C16A151431B}"/>
    <hyperlink ref="LXJ276" r:id="rId725" display="dir.contratacion@subredsur.gov.co" xr:uid="{9BF99F56-2EEB-49E5-84D9-1FB07C591387}"/>
    <hyperlink ref="LXZ276" r:id="rId726" display="dir.contratacion@subredsur.gov.co" xr:uid="{6FFE77B3-3F0C-4C74-9F73-CC651F43324A}"/>
    <hyperlink ref="LYP276" r:id="rId727" display="dir.contratacion@subredsur.gov.co" xr:uid="{32561EE2-3F77-40B4-8CCA-41EF637F1766}"/>
    <hyperlink ref="LZF276" r:id="rId728" display="dir.contratacion@subredsur.gov.co" xr:uid="{DA902405-D5EA-4947-91FA-FCA91438A9D5}"/>
    <hyperlink ref="LZV276" r:id="rId729" display="dir.contratacion@subredsur.gov.co" xr:uid="{AB50D554-120A-416A-B1FA-4E0433B7D0F4}"/>
    <hyperlink ref="MAL276" r:id="rId730" display="dir.contratacion@subredsur.gov.co" xr:uid="{8A1BFFF0-A80B-41CE-871B-87A480363779}"/>
    <hyperlink ref="MBB276" r:id="rId731" display="dir.contratacion@subredsur.gov.co" xr:uid="{2283D85B-8D15-424D-8CE7-896434E3851D}"/>
    <hyperlink ref="MBR276" r:id="rId732" display="dir.contratacion@subredsur.gov.co" xr:uid="{E9545FC5-F772-4A19-8817-B71D33A4E29A}"/>
    <hyperlink ref="MCH276" r:id="rId733" display="dir.contratacion@subredsur.gov.co" xr:uid="{7D35141F-E001-4AD7-A903-68B7B161F1C8}"/>
    <hyperlink ref="MCX276" r:id="rId734" display="dir.contratacion@subredsur.gov.co" xr:uid="{5B0C094D-025A-4D6F-A144-47482ED4071E}"/>
    <hyperlink ref="MDN276" r:id="rId735" display="dir.contratacion@subredsur.gov.co" xr:uid="{6F8264EB-C74C-4C82-9838-9DC0E5714AB8}"/>
    <hyperlink ref="MED276" r:id="rId736" display="dir.contratacion@subredsur.gov.co" xr:uid="{3AABB52F-510B-42F9-AA15-828FB5DA05DF}"/>
    <hyperlink ref="MET276" r:id="rId737" display="dir.contratacion@subredsur.gov.co" xr:uid="{86BDD608-2A01-417E-8D95-F439063990E6}"/>
    <hyperlink ref="MFJ276" r:id="rId738" display="dir.contratacion@subredsur.gov.co" xr:uid="{2498E999-4AF8-4EED-AD64-E498FEC1BFB2}"/>
    <hyperlink ref="MFZ276" r:id="rId739" display="dir.contratacion@subredsur.gov.co" xr:uid="{210A0E37-1CC8-4AAD-B397-A158D10FCEC4}"/>
    <hyperlink ref="MGP276" r:id="rId740" display="dir.contratacion@subredsur.gov.co" xr:uid="{A55188C2-7CF1-4050-BF92-DD828D30E31D}"/>
    <hyperlink ref="MHF276" r:id="rId741" display="dir.contratacion@subredsur.gov.co" xr:uid="{CBD01B71-778A-4C79-AB0F-999155A3F2C1}"/>
    <hyperlink ref="MHV276" r:id="rId742" display="dir.contratacion@subredsur.gov.co" xr:uid="{9D079268-7F21-4119-9323-D18BA7A63E13}"/>
    <hyperlink ref="MIL276" r:id="rId743" display="dir.contratacion@subredsur.gov.co" xr:uid="{3D25AE26-16A8-4156-999A-470335FF4469}"/>
    <hyperlink ref="MJB276" r:id="rId744" display="dir.contratacion@subredsur.gov.co" xr:uid="{EDE418C7-8D3F-4F32-9132-FF2A21C8A6AC}"/>
    <hyperlink ref="MJR276" r:id="rId745" display="dir.contratacion@subredsur.gov.co" xr:uid="{0D09004D-E9EE-44D7-964F-9A295D68601E}"/>
    <hyperlink ref="MKH276" r:id="rId746" display="dir.contratacion@subredsur.gov.co" xr:uid="{A568D527-323C-4644-A3D2-B710E9A540F7}"/>
    <hyperlink ref="MKX276" r:id="rId747" display="dir.contratacion@subredsur.gov.co" xr:uid="{A574DDDA-C9D4-4013-8FFC-4A64AD55DFAB}"/>
    <hyperlink ref="MLN276" r:id="rId748" display="dir.contratacion@subredsur.gov.co" xr:uid="{806A690B-E053-4860-AB1A-C8F9F5C6554B}"/>
    <hyperlink ref="MMD276" r:id="rId749" display="dir.contratacion@subredsur.gov.co" xr:uid="{2DA5BE78-CC27-4683-815C-3A583A384006}"/>
    <hyperlink ref="MMT276" r:id="rId750" display="dir.contratacion@subredsur.gov.co" xr:uid="{A3D8756E-EC68-4FCA-B8AC-2B7492D9C967}"/>
    <hyperlink ref="MNJ276" r:id="rId751" display="dir.contratacion@subredsur.gov.co" xr:uid="{77A77543-2F1A-4C18-A831-8B4550C1CC3C}"/>
    <hyperlink ref="MNZ276" r:id="rId752" display="dir.contratacion@subredsur.gov.co" xr:uid="{CE72FB15-247A-4BAD-B538-00BFF2A04F7C}"/>
    <hyperlink ref="MOP276" r:id="rId753" display="dir.contratacion@subredsur.gov.co" xr:uid="{6A945C84-D13F-4F9A-AFB4-571A12B5444D}"/>
    <hyperlink ref="MPF276" r:id="rId754" display="dir.contratacion@subredsur.gov.co" xr:uid="{AB3DFE34-A9AC-473D-9C99-371C76B5C720}"/>
    <hyperlink ref="MPV276" r:id="rId755" display="dir.contratacion@subredsur.gov.co" xr:uid="{0D904068-87CD-4CA5-BF63-B447B16E7A7C}"/>
    <hyperlink ref="MQL276" r:id="rId756" display="dir.contratacion@subredsur.gov.co" xr:uid="{7EC18AC1-8A8F-4550-8DFB-ECD0B8D3A1EA}"/>
    <hyperlink ref="MRB276" r:id="rId757" display="dir.contratacion@subredsur.gov.co" xr:uid="{2B48906E-83B1-4259-BF61-D454B57EB72D}"/>
    <hyperlink ref="MRR276" r:id="rId758" display="dir.contratacion@subredsur.gov.co" xr:uid="{F3152E06-6930-49F2-90FA-BFA97EEEEF20}"/>
    <hyperlink ref="MSH276" r:id="rId759" display="dir.contratacion@subredsur.gov.co" xr:uid="{41270D76-A547-4B97-84BF-EBD378EBCE85}"/>
    <hyperlink ref="MSX276" r:id="rId760" display="dir.contratacion@subredsur.gov.co" xr:uid="{0D271CC0-34B4-46B8-8AA1-17F2C9EEDAC1}"/>
    <hyperlink ref="MTN276" r:id="rId761" display="dir.contratacion@subredsur.gov.co" xr:uid="{FFFB7577-679A-4CC5-AC25-FDB77276C57F}"/>
    <hyperlink ref="MUD276" r:id="rId762" display="dir.contratacion@subredsur.gov.co" xr:uid="{E84DD576-25E6-4247-9A53-3E68107FB01B}"/>
    <hyperlink ref="MUT276" r:id="rId763" display="dir.contratacion@subredsur.gov.co" xr:uid="{DFF999D2-324C-49BD-A7BD-71FEFFCCDE7D}"/>
    <hyperlink ref="MVJ276" r:id="rId764" display="dir.contratacion@subredsur.gov.co" xr:uid="{2CF4A9FC-2631-4917-914B-C06CD341401E}"/>
    <hyperlink ref="MVZ276" r:id="rId765" display="dir.contratacion@subredsur.gov.co" xr:uid="{33CB4722-6642-4226-9B4C-A9BFBF0C33FA}"/>
    <hyperlink ref="MWP276" r:id="rId766" display="dir.contratacion@subredsur.gov.co" xr:uid="{7C6CA9C6-D92A-4D11-94A6-3A63148A45AC}"/>
    <hyperlink ref="MXF276" r:id="rId767" display="dir.contratacion@subredsur.gov.co" xr:uid="{310A4B2B-90EA-4B8F-851B-FD8ECAC90D0C}"/>
    <hyperlink ref="MXV276" r:id="rId768" display="dir.contratacion@subredsur.gov.co" xr:uid="{2B169A4E-458E-4269-B2BD-02C9963C6FDA}"/>
    <hyperlink ref="MYL276" r:id="rId769" display="dir.contratacion@subredsur.gov.co" xr:uid="{BFAAE57E-91AB-4A23-8806-28CADC30A47C}"/>
    <hyperlink ref="MZB276" r:id="rId770" display="dir.contratacion@subredsur.gov.co" xr:uid="{999A6A5C-F082-41F6-A666-16457DEBE094}"/>
    <hyperlink ref="MZR276" r:id="rId771" display="dir.contratacion@subredsur.gov.co" xr:uid="{BD848949-2220-4AFF-A58B-2A23FBCEACCD}"/>
    <hyperlink ref="NAH276" r:id="rId772" display="dir.contratacion@subredsur.gov.co" xr:uid="{9F593B04-572E-45E2-9F68-734D0DF7B399}"/>
    <hyperlink ref="NAX276" r:id="rId773" display="dir.contratacion@subredsur.gov.co" xr:uid="{B443F212-F7C7-4273-8FEA-DD4935A55324}"/>
    <hyperlink ref="NBN276" r:id="rId774" display="dir.contratacion@subredsur.gov.co" xr:uid="{20ECA050-117B-4DF8-AF64-E8A478F34E92}"/>
    <hyperlink ref="NCD276" r:id="rId775" display="dir.contratacion@subredsur.gov.co" xr:uid="{EEC6CE67-E68A-4FDE-AE3A-D6F60CA0224E}"/>
    <hyperlink ref="NCT276" r:id="rId776" display="dir.contratacion@subredsur.gov.co" xr:uid="{FA871AB0-93C0-4CD1-889E-5CCE320C3E27}"/>
    <hyperlink ref="NDJ276" r:id="rId777" display="dir.contratacion@subredsur.gov.co" xr:uid="{BE16BB41-3E3F-4AD4-89AB-5A60E2084627}"/>
    <hyperlink ref="NDZ276" r:id="rId778" display="dir.contratacion@subredsur.gov.co" xr:uid="{D837ED1A-E1AD-46CB-8D48-7CAEED697F22}"/>
    <hyperlink ref="NEP276" r:id="rId779" display="dir.contratacion@subredsur.gov.co" xr:uid="{34FAEFEC-62C0-45BD-92B6-092D2787752F}"/>
    <hyperlink ref="NFF276" r:id="rId780" display="dir.contratacion@subredsur.gov.co" xr:uid="{6032153B-6BB7-4155-BE5A-79D5C4410C70}"/>
    <hyperlink ref="NFV276" r:id="rId781" display="dir.contratacion@subredsur.gov.co" xr:uid="{D010AD36-92C6-43FF-89E3-A2B237690B88}"/>
    <hyperlink ref="NGL276" r:id="rId782" display="dir.contratacion@subredsur.gov.co" xr:uid="{DC95642A-C142-4BFD-9FFB-D72E6021A585}"/>
    <hyperlink ref="NHB276" r:id="rId783" display="dir.contratacion@subredsur.gov.co" xr:uid="{476E0994-3C1F-403D-BB2A-6C044010FDF5}"/>
    <hyperlink ref="NHR276" r:id="rId784" display="dir.contratacion@subredsur.gov.co" xr:uid="{E54B85F8-516E-4088-BDE2-40D0EC73BBCD}"/>
    <hyperlink ref="NIH276" r:id="rId785" display="dir.contratacion@subredsur.gov.co" xr:uid="{FC01EBF5-77FA-4EBE-A173-865920A644CF}"/>
    <hyperlink ref="NIX276" r:id="rId786" display="dir.contratacion@subredsur.gov.co" xr:uid="{20C29D70-621A-437B-A4C9-D5A500F57878}"/>
    <hyperlink ref="NJN276" r:id="rId787" display="dir.contratacion@subredsur.gov.co" xr:uid="{B70FF2F1-714C-4678-8C2E-64F8E10AA48B}"/>
    <hyperlink ref="NKD276" r:id="rId788" display="dir.contratacion@subredsur.gov.co" xr:uid="{2CB66D20-86D4-44D2-9E26-4C48E40EBF09}"/>
    <hyperlink ref="NKT276" r:id="rId789" display="dir.contratacion@subredsur.gov.co" xr:uid="{9CD47132-5002-4952-A5E1-491E5A173143}"/>
    <hyperlink ref="NLJ276" r:id="rId790" display="dir.contratacion@subredsur.gov.co" xr:uid="{8DB6BAEF-F1B9-46DA-891A-26B8F3F0A190}"/>
    <hyperlink ref="NLZ276" r:id="rId791" display="dir.contratacion@subredsur.gov.co" xr:uid="{53E6C33B-CFF0-42D7-8E11-D5EE72F83B38}"/>
    <hyperlink ref="NMP276" r:id="rId792" display="dir.contratacion@subredsur.gov.co" xr:uid="{196D1EA5-8566-4CAD-8850-FB88F132202C}"/>
    <hyperlink ref="NNF276" r:id="rId793" display="dir.contratacion@subredsur.gov.co" xr:uid="{3BD3B3BF-1EC9-4F59-96E2-D2B2D6C6C5CE}"/>
    <hyperlink ref="NNV276" r:id="rId794" display="dir.contratacion@subredsur.gov.co" xr:uid="{633B0CB5-A754-4AE0-A541-901F1E40337C}"/>
    <hyperlink ref="NOL276" r:id="rId795" display="dir.contratacion@subredsur.gov.co" xr:uid="{4FCB553D-4E2D-48B6-8C4A-458F1831CB5A}"/>
    <hyperlink ref="NPB276" r:id="rId796" display="dir.contratacion@subredsur.gov.co" xr:uid="{2C1D5FF4-18FE-4DFA-AD30-A171170B986D}"/>
    <hyperlink ref="NPR276" r:id="rId797" display="dir.contratacion@subredsur.gov.co" xr:uid="{47615DA0-A794-4825-9E76-108D62522374}"/>
    <hyperlink ref="NQH276" r:id="rId798" display="dir.contratacion@subredsur.gov.co" xr:uid="{6B183957-517C-4181-82DB-D6CEC3FBF86C}"/>
    <hyperlink ref="NQX276" r:id="rId799" display="dir.contratacion@subredsur.gov.co" xr:uid="{9C008D95-5DE9-469B-AD83-2704A8775A2E}"/>
    <hyperlink ref="NRN276" r:id="rId800" display="dir.contratacion@subredsur.gov.co" xr:uid="{7FE4AC9B-574D-4409-A2DE-D38631FE037C}"/>
    <hyperlink ref="NSD276" r:id="rId801" display="dir.contratacion@subredsur.gov.co" xr:uid="{6195DF0B-2EDB-4FED-AAE3-A4A4FFCF47CA}"/>
    <hyperlink ref="NST276" r:id="rId802" display="dir.contratacion@subredsur.gov.co" xr:uid="{AAAAEC83-6BBE-4A4C-A010-64F12E8BDE25}"/>
    <hyperlink ref="NTJ276" r:id="rId803" display="dir.contratacion@subredsur.gov.co" xr:uid="{120D819F-630D-4390-9682-C8809B669203}"/>
    <hyperlink ref="NTZ276" r:id="rId804" display="dir.contratacion@subredsur.gov.co" xr:uid="{80F85C56-72D2-4A31-A7ED-E13B6F1F201A}"/>
    <hyperlink ref="NUP276" r:id="rId805" display="dir.contratacion@subredsur.gov.co" xr:uid="{BC18E15F-2023-4F11-A1D4-8B13A79136EC}"/>
    <hyperlink ref="NVF276" r:id="rId806" display="dir.contratacion@subredsur.gov.co" xr:uid="{22FFC62D-9067-483D-B366-6D78509DC8EB}"/>
    <hyperlink ref="NVV276" r:id="rId807" display="dir.contratacion@subredsur.gov.co" xr:uid="{732532AC-0C76-490E-A997-4D97D1B75D74}"/>
    <hyperlink ref="NWL276" r:id="rId808" display="dir.contratacion@subredsur.gov.co" xr:uid="{8F05C333-5F77-4178-B66D-67CC6DAFBE52}"/>
    <hyperlink ref="NXB276" r:id="rId809" display="dir.contratacion@subredsur.gov.co" xr:uid="{1763AA76-1A69-4FB8-B104-63B302809298}"/>
    <hyperlink ref="NXR276" r:id="rId810" display="dir.contratacion@subredsur.gov.co" xr:uid="{66628E8B-F10E-45FF-B4DA-7A8F17BA7D71}"/>
    <hyperlink ref="NYH276" r:id="rId811" display="dir.contratacion@subredsur.gov.co" xr:uid="{7AB5BBF2-7CD9-4105-AD75-6BF7CCBE3175}"/>
    <hyperlink ref="NYX276" r:id="rId812" display="dir.contratacion@subredsur.gov.co" xr:uid="{B4BC3F38-FB3A-4BC2-9A23-8771F98B4506}"/>
    <hyperlink ref="NZN276" r:id="rId813" display="dir.contratacion@subredsur.gov.co" xr:uid="{39311D39-BE6D-4DC3-AF30-C7B3C6ABCD89}"/>
    <hyperlink ref="OAD276" r:id="rId814" display="dir.contratacion@subredsur.gov.co" xr:uid="{AD9B9DBD-F618-4E80-B340-68E9A1299FE2}"/>
    <hyperlink ref="OAT276" r:id="rId815" display="dir.contratacion@subredsur.gov.co" xr:uid="{C0231EF7-36FC-4226-A937-9FFAD0850879}"/>
    <hyperlink ref="OBJ276" r:id="rId816" display="dir.contratacion@subredsur.gov.co" xr:uid="{4D9AFF3D-1917-4F8B-8A62-DC8BBF451EA8}"/>
    <hyperlink ref="OBZ276" r:id="rId817" display="dir.contratacion@subredsur.gov.co" xr:uid="{1E9C9CFF-29B2-47B0-AA2B-DDB9DA38E7BB}"/>
    <hyperlink ref="OCP276" r:id="rId818" display="dir.contratacion@subredsur.gov.co" xr:uid="{046B1EEE-42E5-449F-8232-961841FEF695}"/>
    <hyperlink ref="ODF276" r:id="rId819" display="dir.contratacion@subredsur.gov.co" xr:uid="{9A6B2953-79E5-4135-8FFF-AC151CF33FE6}"/>
    <hyperlink ref="ODV276" r:id="rId820" display="dir.contratacion@subredsur.gov.co" xr:uid="{49E59358-82E9-483C-BBF0-EEE4458A2391}"/>
    <hyperlink ref="OEL276" r:id="rId821" display="dir.contratacion@subredsur.gov.co" xr:uid="{4D49F117-C397-4D5D-90AE-5DEFF913B0EF}"/>
    <hyperlink ref="OFB276" r:id="rId822" display="dir.contratacion@subredsur.gov.co" xr:uid="{F66DC555-B44F-43E7-B533-27DA37E460B9}"/>
    <hyperlink ref="OFR276" r:id="rId823" display="dir.contratacion@subredsur.gov.co" xr:uid="{06E55B8F-76B7-4FA4-8C49-3F028EF03EBB}"/>
    <hyperlink ref="OGH276" r:id="rId824" display="dir.contratacion@subredsur.gov.co" xr:uid="{BC0E2670-3328-44E9-A055-4CE4A4978AA6}"/>
    <hyperlink ref="OGX276" r:id="rId825" display="dir.contratacion@subredsur.gov.co" xr:uid="{9DB6EBB9-7DD0-460A-9AA1-11EEFCB685D0}"/>
    <hyperlink ref="OHN276" r:id="rId826" display="dir.contratacion@subredsur.gov.co" xr:uid="{CE7D69DB-FEE7-42C0-AA78-F62984B8BD4B}"/>
    <hyperlink ref="OID276" r:id="rId827" display="dir.contratacion@subredsur.gov.co" xr:uid="{951EE0E7-33F8-478A-8D36-C32F588D24DE}"/>
    <hyperlink ref="OIT276" r:id="rId828" display="dir.contratacion@subredsur.gov.co" xr:uid="{ACFE63C5-20AC-4539-BFB5-17EFF1729259}"/>
    <hyperlink ref="OJJ276" r:id="rId829" display="dir.contratacion@subredsur.gov.co" xr:uid="{ECF58EDB-FD26-450A-83B4-086D99432463}"/>
    <hyperlink ref="OJZ276" r:id="rId830" display="dir.contratacion@subredsur.gov.co" xr:uid="{B7DBF001-F20B-403B-B55E-A123CAA820D2}"/>
    <hyperlink ref="OKP276" r:id="rId831" display="dir.contratacion@subredsur.gov.co" xr:uid="{1E3331A7-8887-4CDD-8FCE-BD0E9664B0CB}"/>
    <hyperlink ref="OLF276" r:id="rId832" display="dir.contratacion@subredsur.gov.co" xr:uid="{E68C6F12-9409-4E5C-A676-1D442315B2EC}"/>
    <hyperlink ref="OLV276" r:id="rId833" display="dir.contratacion@subredsur.gov.co" xr:uid="{997F7713-8FB8-444E-B5F1-CB4C21C4A0A0}"/>
    <hyperlink ref="OML276" r:id="rId834" display="dir.contratacion@subredsur.gov.co" xr:uid="{9542ADB1-18DB-412C-8704-20182453485C}"/>
    <hyperlink ref="ONB276" r:id="rId835" display="dir.contratacion@subredsur.gov.co" xr:uid="{A3346C0B-2143-4025-812F-6A9576E742F4}"/>
    <hyperlink ref="ONR276" r:id="rId836" display="dir.contratacion@subredsur.gov.co" xr:uid="{2417908E-CCF5-4C84-9D7F-EACC67A016AD}"/>
    <hyperlink ref="OOH276" r:id="rId837" display="dir.contratacion@subredsur.gov.co" xr:uid="{304562D8-29B7-4BAA-ABD9-2E02E9445566}"/>
    <hyperlink ref="OOX276" r:id="rId838" display="dir.contratacion@subredsur.gov.co" xr:uid="{F43E1DC3-F764-4814-A7C6-6F9378547D97}"/>
    <hyperlink ref="OPN276" r:id="rId839" display="dir.contratacion@subredsur.gov.co" xr:uid="{EB9C2E71-A42C-4346-BBD2-C6B4DD46E2B6}"/>
    <hyperlink ref="OQD276" r:id="rId840" display="dir.contratacion@subredsur.gov.co" xr:uid="{41EE1736-4CD9-4A04-BB4D-08D3581414D0}"/>
    <hyperlink ref="OQT276" r:id="rId841" display="dir.contratacion@subredsur.gov.co" xr:uid="{055D4A47-6651-488A-A341-B13AAFEECC0F}"/>
    <hyperlink ref="ORJ276" r:id="rId842" display="dir.contratacion@subredsur.gov.co" xr:uid="{EDD5729C-A97A-428A-B029-30FC0E38B862}"/>
    <hyperlink ref="ORZ276" r:id="rId843" display="dir.contratacion@subredsur.gov.co" xr:uid="{02D95236-C799-4511-B660-AAAF30C5E130}"/>
    <hyperlink ref="OSP276" r:id="rId844" display="dir.contratacion@subredsur.gov.co" xr:uid="{5CC0192A-486C-41E3-88F3-F32C1A8E28A2}"/>
    <hyperlink ref="OTF276" r:id="rId845" display="dir.contratacion@subredsur.gov.co" xr:uid="{537EE539-05C1-46A8-9401-595B467E258E}"/>
    <hyperlink ref="OTV276" r:id="rId846" display="dir.contratacion@subredsur.gov.co" xr:uid="{92E8DFBF-862F-490E-AF38-5408050F138B}"/>
    <hyperlink ref="OUL276" r:id="rId847" display="dir.contratacion@subredsur.gov.co" xr:uid="{25923D8E-7388-4A8D-B77E-CB6C8D6AF278}"/>
    <hyperlink ref="OVB276" r:id="rId848" display="dir.contratacion@subredsur.gov.co" xr:uid="{4D891F76-B021-4BED-B8B7-BBDC55ACAC53}"/>
    <hyperlink ref="OVR276" r:id="rId849" display="dir.contratacion@subredsur.gov.co" xr:uid="{BF2E31DB-0C7E-412F-9147-EAD2A1BD5991}"/>
    <hyperlink ref="OWH276" r:id="rId850" display="dir.contratacion@subredsur.gov.co" xr:uid="{8BF8D722-BCE9-4151-8B11-EAC635AC968C}"/>
    <hyperlink ref="OWX276" r:id="rId851" display="dir.contratacion@subredsur.gov.co" xr:uid="{C988FF00-6251-49A0-8B09-5C438C7D8F02}"/>
    <hyperlink ref="OXN276" r:id="rId852" display="dir.contratacion@subredsur.gov.co" xr:uid="{8844E08C-04D4-4E9C-B67C-C89DD64C1D88}"/>
    <hyperlink ref="OYD276" r:id="rId853" display="dir.contratacion@subredsur.gov.co" xr:uid="{FAC47205-7CEE-462F-AC22-D1E176B2AEE3}"/>
    <hyperlink ref="OYT276" r:id="rId854" display="dir.contratacion@subredsur.gov.co" xr:uid="{E3242B9E-B659-41BB-856F-0445C6CB099D}"/>
    <hyperlink ref="OZJ276" r:id="rId855" display="dir.contratacion@subredsur.gov.co" xr:uid="{FDF7B9A5-B387-4C03-B3F2-CCAF3BE8666B}"/>
    <hyperlink ref="OZZ276" r:id="rId856" display="dir.contratacion@subredsur.gov.co" xr:uid="{F774A545-3142-49CC-8AB0-AB7E3A2D0EF8}"/>
    <hyperlink ref="PAP276" r:id="rId857" display="dir.contratacion@subredsur.gov.co" xr:uid="{FE3A0409-F564-4C57-B8AE-2145822310E7}"/>
    <hyperlink ref="PBF276" r:id="rId858" display="dir.contratacion@subredsur.gov.co" xr:uid="{0ED96E1B-B792-40C4-9F91-10B8DB1EBA3D}"/>
    <hyperlink ref="PBV276" r:id="rId859" display="dir.contratacion@subredsur.gov.co" xr:uid="{4DA67EF4-F514-4E08-A6F6-F629C6A95DE4}"/>
    <hyperlink ref="PCL276" r:id="rId860" display="dir.contratacion@subredsur.gov.co" xr:uid="{A173B897-6BDC-4C65-A5B0-ACEF8842CF5C}"/>
    <hyperlink ref="PDB276" r:id="rId861" display="dir.contratacion@subredsur.gov.co" xr:uid="{6750BB21-BE99-4C9D-88E4-5B3020AFEE10}"/>
    <hyperlink ref="PDR276" r:id="rId862" display="dir.contratacion@subredsur.gov.co" xr:uid="{C3261BE1-AC88-4DFD-9BF8-20EE0CF06A52}"/>
    <hyperlink ref="PEH276" r:id="rId863" display="dir.contratacion@subredsur.gov.co" xr:uid="{B39039B0-CB1F-460A-94D9-FB35F36B82E6}"/>
    <hyperlink ref="PEX276" r:id="rId864" display="dir.contratacion@subredsur.gov.co" xr:uid="{33E8552F-23C8-4EC9-ABF8-3EEC68E033A0}"/>
    <hyperlink ref="PFN276" r:id="rId865" display="dir.contratacion@subredsur.gov.co" xr:uid="{9E87A4F3-F029-4F23-8FFA-64228E352863}"/>
    <hyperlink ref="PGD276" r:id="rId866" display="dir.contratacion@subredsur.gov.co" xr:uid="{C199CF65-1D53-424F-A741-F1779B806699}"/>
    <hyperlink ref="PGT276" r:id="rId867" display="dir.contratacion@subredsur.gov.co" xr:uid="{34F9A030-2877-4E7C-B813-2D78A2A8047B}"/>
    <hyperlink ref="PHJ276" r:id="rId868" display="dir.contratacion@subredsur.gov.co" xr:uid="{C7AB6047-5A45-4AB4-9425-DB4D0AD54675}"/>
    <hyperlink ref="PHZ276" r:id="rId869" display="dir.contratacion@subredsur.gov.co" xr:uid="{E6F935B7-5B75-45B7-8450-EA816F8E5FE8}"/>
    <hyperlink ref="PIP276" r:id="rId870" display="dir.contratacion@subredsur.gov.co" xr:uid="{D6F1BE83-F6D0-49DE-9791-791A634118C7}"/>
    <hyperlink ref="PJF276" r:id="rId871" display="dir.contratacion@subredsur.gov.co" xr:uid="{5998E69D-E9D6-4E7C-92DD-4F9688BE92AE}"/>
    <hyperlink ref="PJV276" r:id="rId872" display="dir.contratacion@subredsur.gov.co" xr:uid="{37BBE59E-77E5-4F79-AC97-2500CB02FC59}"/>
    <hyperlink ref="PKL276" r:id="rId873" display="dir.contratacion@subredsur.gov.co" xr:uid="{7420B20F-51F1-4362-BF9F-DC0FEA6F5352}"/>
    <hyperlink ref="PLB276" r:id="rId874" display="dir.contratacion@subredsur.gov.co" xr:uid="{74033027-BA3A-408C-84B3-25D76A4557B0}"/>
    <hyperlink ref="PLR276" r:id="rId875" display="dir.contratacion@subredsur.gov.co" xr:uid="{5A6DE106-7D57-4189-8055-D2DE5EA0AA9B}"/>
    <hyperlink ref="PMH276" r:id="rId876" display="dir.contratacion@subredsur.gov.co" xr:uid="{6B261751-ED16-42DA-A200-07FE59CD0D34}"/>
    <hyperlink ref="PMX276" r:id="rId877" display="dir.contratacion@subredsur.gov.co" xr:uid="{4C8C13F3-22DC-4716-88FA-34DBADB37755}"/>
    <hyperlink ref="PNN276" r:id="rId878" display="dir.contratacion@subredsur.gov.co" xr:uid="{F45E7869-1B49-40F8-A43A-FE32C5E3C60D}"/>
    <hyperlink ref="POD276" r:id="rId879" display="dir.contratacion@subredsur.gov.co" xr:uid="{00A5A575-CFD3-4B28-A8B5-588B4F55A8C3}"/>
    <hyperlink ref="POT276" r:id="rId880" display="dir.contratacion@subredsur.gov.co" xr:uid="{D336D034-44D7-4BB1-9DD3-7D4A1189BAA6}"/>
    <hyperlink ref="PPJ276" r:id="rId881" display="dir.contratacion@subredsur.gov.co" xr:uid="{B496FD12-AF02-4E7E-91DD-921034F4D621}"/>
    <hyperlink ref="PPZ276" r:id="rId882" display="dir.contratacion@subredsur.gov.co" xr:uid="{E0B9A412-DF00-4606-B728-90590F484FD0}"/>
    <hyperlink ref="PQP276" r:id="rId883" display="dir.contratacion@subredsur.gov.co" xr:uid="{1CFB233C-A096-49BB-91CE-8B72A4849ECE}"/>
    <hyperlink ref="PRF276" r:id="rId884" display="dir.contratacion@subredsur.gov.co" xr:uid="{3C241E95-94AB-4AED-BEE5-073F74D979B7}"/>
    <hyperlink ref="PRV276" r:id="rId885" display="dir.contratacion@subredsur.gov.co" xr:uid="{980D0D54-D63D-4B23-BF19-1A8DFE5445FB}"/>
    <hyperlink ref="PSL276" r:id="rId886" display="dir.contratacion@subredsur.gov.co" xr:uid="{E73442A3-D3DB-417F-9643-D54C9603C821}"/>
    <hyperlink ref="PTB276" r:id="rId887" display="dir.contratacion@subredsur.gov.co" xr:uid="{3D790E45-E9B5-4E2E-8B6C-EE3FCF5101A9}"/>
    <hyperlink ref="PTR276" r:id="rId888" display="dir.contratacion@subredsur.gov.co" xr:uid="{F5021567-1860-4FFA-940C-CCD9F0B1BB6B}"/>
    <hyperlink ref="PUH276" r:id="rId889" display="dir.contratacion@subredsur.gov.co" xr:uid="{5E6D7F07-EED9-437D-B2CA-7D29E522E63D}"/>
    <hyperlink ref="PUX276" r:id="rId890" display="dir.contratacion@subredsur.gov.co" xr:uid="{1C823CBE-DB21-43D2-ADC2-AFA945176B36}"/>
    <hyperlink ref="PVN276" r:id="rId891" display="dir.contratacion@subredsur.gov.co" xr:uid="{7F0198A4-BEFF-4E36-80BE-755D82AE84F7}"/>
    <hyperlink ref="PWD276" r:id="rId892" display="dir.contratacion@subredsur.gov.co" xr:uid="{16F39EB9-DA9C-4CDD-BBC2-178457B3B129}"/>
    <hyperlink ref="PWT276" r:id="rId893" display="dir.contratacion@subredsur.gov.co" xr:uid="{3860A798-408D-4C52-AF42-23E7F1582BF2}"/>
    <hyperlink ref="PXJ276" r:id="rId894" display="dir.contratacion@subredsur.gov.co" xr:uid="{AA9660C0-DA3C-4B29-8DAE-AEE707B1137C}"/>
    <hyperlink ref="PXZ276" r:id="rId895" display="dir.contratacion@subredsur.gov.co" xr:uid="{62B3D84D-1BAE-4D47-A541-F96C95469750}"/>
    <hyperlink ref="PYP276" r:id="rId896" display="dir.contratacion@subredsur.gov.co" xr:uid="{FC15D5EF-4DFC-43AB-A349-704067EAD28B}"/>
    <hyperlink ref="PZF276" r:id="rId897" display="dir.contratacion@subredsur.gov.co" xr:uid="{14F7E506-CBF0-4244-94AC-854EAECEF85E}"/>
    <hyperlink ref="PZV276" r:id="rId898" display="dir.contratacion@subredsur.gov.co" xr:uid="{24410FDD-B0EC-41FF-BA9B-433E546F2AFC}"/>
    <hyperlink ref="QAL276" r:id="rId899" display="dir.contratacion@subredsur.gov.co" xr:uid="{C3293333-490C-498D-B026-4111AC3CE63A}"/>
    <hyperlink ref="QBB276" r:id="rId900" display="dir.contratacion@subredsur.gov.co" xr:uid="{02D3186B-9D4B-4A67-A144-3526F65F159F}"/>
    <hyperlink ref="QBR276" r:id="rId901" display="dir.contratacion@subredsur.gov.co" xr:uid="{00B8B1EB-C6D4-4A58-9957-2B516288E481}"/>
    <hyperlink ref="QCH276" r:id="rId902" display="dir.contratacion@subredsur.gov.co" xr:uid="{7B5D86D0-0671-48CF-8677-01A0FE676C84}"/>
    <hyperlink ref="QCX276" r:id="rId903" display="dir.contratacion@subredsur.gov.co" xr:uid="{27BC6B56-2E84-4A25-B755-CE2D17CB853F}"/>
    <hyperlink ref="QDN276" r:id="rId904" display="dir.contratacion@subredsur.gov.co" xr:uid="{8D1D3DE4-8A75-48DA-BD2B-303676D888BD}"/>
    <hyperlink ref="QED276" r:id="rId905" display="dir.contratacion@subredsur.gov.co" xr:uid="{A97D2DA7-11BF-46CF-994D-57DDD82CDD9A}"/>
    <hyperlink ref="QET276" r:id="rId906" display="dir.contratacion@subredsur.gov.co" xr:uid="{6BA5C02A-8F49-45C6-A7FB-154620C9AACF}"/>
    <hyperlink ref="QFJ276" r:id="rId907" display="dir.contratacion@subredsur.gov.co" xr:uid="{E70DB063-A952-4ECF-9627-5073C46DA598}"/>
    <hyperlink ref="QFZ276" r:id="rId908" display="dir.contratacion@subredsur.gov.co" xr:uid="{31BFC3FE-DFFE-46E4-9130-A2320492E525}"/>
    <hyperlink ref="QGP276" r:id="rId909" display="dir.contratacion@subredsur.gov.co" xr:uid="{24C4DB44-6709-4499-AC9F-35999AC04560}"/>
    <hyperlink ref="QHF276" r:id="rId910" display="dir.contratacion@subredsur.gov.co" xr:uid="{A89D9CAC-A59D-4ACE-802E-FE4042AF76C9}"/>
    <hyperlink ref="QHV276" r:id="rId911" display="dir.contratacion@subredsur.gov.co" xr:uid="{F0C2F466-47B5-4521-9CCC-1A8580F9DBA2}"/>
    <hyperlink ref="QIL276" r:id="rId912" display="dir.contratacion@subredsur.gov.co" xr:uid="{5D2A85BF-6161-42E2-A24B-7897283DE9F2}"/>
    <hyperlink ref="QJB276" r:id="rId913" display="dir.contratacion@subredsur.gov.co" xr:uid="{90390731-71A7-4524-8EF7-B78CB6532FDE}"/>
    <hyperlink ref="QJR276" r:id="rId914" display="dir.contratacion@subredsur.gov.co" xr:uid="{DE90313D-9F84-4B9C-8827-49850A7C178F}"/>
    <hyperlink ref="QKH276" r:id="rId915" display="dir.contratacion@subredsur.gov.co" xr:uid="{AE84DD0B-E8B6-4535-B618-4202390A42EC}"/>
    <hyperlink ref="QKX276" r:id="rId916" display="dir.contratacion@subredsur.gov.co" xr:uid="{F392349C-EFCC-49FE-AED4-7630EC8C669A}"/>
    <hyperlink ref="QLN276" r:id="rId917" display="dir.contratacion@subredsur.gov.co" xr:uid="{75FF1499-5226-4462-BDF7-544829ABEE06}"/>
    <hyperlink ref="QMD276" r:id="rId918" display="dir.contratacion@subredsur.gov.co" xr:uid="{02DDD57A-9C55-4F4E-B461-86B07E94B14B}"/>
    <hyperlink ref="QMT276" r:id="rId919" display="dir.contratacion@subredsur.gov.co" xr:uid="{39F8AD87-E51E-4477-B660-62BC94A4D556}"/>
    <hyperlink ref="QNJ276" r:id="rId920" display="dir.contratacion@subredsur.gov.co" xr:uid="{4539F483-82B5-45B0-8EFE-2E17D0D9D52F}"/>
    <hyperlink ref="QNZ276" r:id="rId921" display="dir.contratacion@subredsur.gov.co" xr:uid="{5740A18A-F878-4761-83C8-06460058D078}"/>
    <hyperlink ref="QOP276" r:id="rId922" display="dir.contratacion@subredsur.gov.co" xr:uid="{9535005C-2A4C-46B3-A439-C45923C63ECA}"/>
    <hyperlink ref="QPF276" r:id="rId923" display="dir.contratacion@subredsur.gov.co" xr:uid="{0E1B33A0-4463-4BAA-8EBE-03833953B0AF}"/>
    <hyperlink ref="QPV276" r:id="rId924" display="dir.contratacion@subredsur.gov.co" xr:uid="{33F6BF20-F622-414F-B047-0FE7C1446329}"/>
    <hyperlink ref="QQL276" r:id="rId925" display="dir.contratacion@subredsur.gov.co" xr:uid="{8A65D5D8-FE9F-44AC-AF73-7D776A097EBC}"/>
    <hyperlink ref="QRB276" r:id="rId926" display="dir.contratacion@subredsur.gov.co" xr:uid="{D999BEFC-A853-4639-83BF-4AF218CA18E8}"/>
    <hyperlink ref="QRR276" r:id="rId927" display="dir.contratacion@subredsur.gov.co" xr:uid="{6D24D260-F689-42A9-9A09-483ED0F7D779}"/>
    <hyperlink ref="QSH276" r:id="rId928" display="dir.contratacion@subredsur.gov.co" xr:uid="{F396AA2E-6411-4D8F-82C7-0CE71287364D}"/>
    <hyperlink ref="QSX276" r:id="rId929" display="dir.contratacion@subredsur.gov.co" xr:uid="{5C3752E4-9321-4C6A-8BD2-F5150E7E6E93}"/>
    <hyperlink ref="QTN276" r:id="rId930" display="dir.contratacion@subredsur.gov.co" xr:uid="{9E75A759-0A17-4FE4-81CF-0569EA602747}"/>
    <hyperlink ref="QUD276" r:id="rId931" display="dir.contratacion@subredsur.gov.co" xr:uid="{2D7A1C12-0F72-4360-8E60-DAA42EC6EF84}"/>
    <hyperlink ref="QUT276" r:id="rId932" display="dir.contratacion@subredsur.gov.co" xr:uid="{71E66990-4551-45A0-8298-4E2F1191C0A4}"/>
    <hyperlink ref="QVJ276" r:id="rId933" display="dir.contratacion@subredsur.gov.co" xr:uid="{06A026D5-2F24-48D4-80D2-777672618AB6}"/>
    <hyperlink ref="QVZ276" r:id="rId934" display="dir.contratacion@subredsur.gov.co" xr:uid="{060B9C39-9349-4484-919C-CBFC89BBDD6E}"/>
    <hyperlink ref="QWP276" r:id="rId935" display="dir.contratacion@subredsur.gov.co" xr:uid="{7C5A8C15-463F-4A0C-8A39-0A4462B38D6F}"/>
    <hyperlink ref="QXF276" r:id="rId936" display="dir.contratacion@subredsur.gov.co" xr:uid="{FAF33800-D883-4C23-B7D5-D8F0B6E47860}"/>
    <hyperlink ref="QXV276" r:id="rId937" display="dir.contratacion@subredsur.gov.co" xr:uid="{C48A6692-ED0C-4131-B630-68D189DC6574}"/>
    <hyperlink ref="QYL276" r:id="rId938" display="dir.contratacion@subredsur.gov.co" xr:uid="{2503A5D8-1EF7-4CB9-BC3A-74382111E978}"/>
    <hyperlink ref="QZB276" r:id="rId939" display="dir.contratacion@subredsur.gov.co" xr:uid="{894CC821-843E-47FE-BC85-14BACCC65FC8}"/>
    <hyperlink ref="QZR276" r:id="rId940" display="dir.contratacion@subredsur.gov.co" xr:uid="{15123318-42B7-44E3-B104-06B0FDE671FA}"/>
    <hyperlink ref="RAH276" r:id="rId941" display="dir.contratacion@subredsur.gov.co" xr:uid="{A9A07C8D-CF27-41F4-9EEC-E041C35C233C}"/>
    <hyperlink ref="RAX276" r:id="rId942" display="dir.contratacion@subredsur.gov.co" xr:uid="{890782AE-58C4-497E-8B95-6AB5889B79E2}"/>
    <hyperlink ref="RBN276" r:id="rId943" display="dir.contratacion@subredsur.gov.co" xr:uid="{334B3C7C-AE74-48BE-BD37-F229417A014D}"/>
    <hyperlink ref="RCD276" r:id="rId944" display="dir.contratacion@subredsur.gov.co" xr:uid="{F0F41C4E-C454-4A76-8D53-8604A8747B7F}"/>
    <hyperlink ref="RCT276" r:id="rId945" display="dir.contratacion@subredsur.gov.co" xr:uid="{84F8FCEA-0F19-4DB0-B646-F916A5ECAE2D}"/>
    <hyperlink ref="RDJ276" r:id="rId946" display="dir.contratacion@subredsur.gov.co" xr:uid="{99740DB2-3CFC-4A48-8B91-4917AE306C90}"/>
    <hyperlink ref="RDZ276" r:id="rId947" display="dir.contratacion@subredsur.gov.co" xr:uid="{F9D7A7AA-F040-4E14-9CB1-18F089320F78}"/>
    <hyperlink ref="REP276" r:id="rId948" display="dir.contratacion@subredsur.gov.co" xr:uid="{C6104837-591D-4495-9558-546FAE34120F}"/>
    <hyperlink ref="RFF276" r:id="rId949" display="dir.contratacion@subredsur.gov.co" xr:uid="{9CE6612A-306C-448B-B03D-D713B123937E}"/>
    <hyperlink ref="RFV276" r:id="rId950" display="dir.contratacion@subredsur.gov.co" xr:uid="{D698BCA4-6415-4E4E-B1AD-DF5AA44E645E}"/>
    <hyperlink ref="RGL276" r:id="rId951" display="dir.contratacion@subredsur.gov.co" xr:uid="{97AE3B31-ABFB-45D8-A313-EC316612046A}"/>
    <hyperlink ref="RHB276" r:id="rId952" display="dir.contratacion@subredsur.gov.co" xr:uid="{C339AF44-A62F-4BE6-8AAA-0FAEB1E70145}"/>
    <hyperlink ref="RHR276" r:id="rId953" display="dir.contratacion@subredsur.gov.co" xr:uid="{50C5AD34-5278-4008-93D8-8DE11AE28306}"/>
    <hyperlink ref="RIH276" r:id="rId954" display="dir.contratacion@subredsur.gov.co" xr:uid="{0115DE96-63A9-4E00-A266-B302999FADDD}"/>
    <hyperlink ref="RIX276" r:id="rId955" display="dir.contratacion@subredsur.gov.co" xr:uid="{A650BFBD-F6D1-4844-A373-8845825ADEB3}"/>
    <hyperlink ref="RJN276" r:id="rId956" display="dir.contratacion@subredsur.gov.co" xr:uid="{C771B922-90D2-48EF-B513-D534B10B206C}"/>
    <hyperlink ref="RKD276" r:id="rId957" display="dir.contratacion@subredsur.gov.co" xr:uid="{387F0499-6993-43F6-9BC9-801E4262E1AB}"/>
    <hyperlink ref="RKT276" r:id="rId958" display="dir.contratacion@subredsur.gov.co" xr:uid="{82F1E860-E074-40BE-BFD0-03AA1FB9F6E9}"/>
    <hyperlink ref="RLJ276" r:id="rId959" display="dir.contratacion@subredsur.gov.co" xr:uid="{CD51593D-84CF-43B6-A0BE-A7FF5780EBEB}"/>
    <hyperlink ref="RLZ276" r:id="rId960" display="dir.contratacion@subredsur.gov.co" xr:uid="{9D639CAE-1CC4-4F3F-AAF9-B99FF01D3A9B}"/>
    <hyperlink ref="RMP276" r:id="rId961" display="dir.contratacion@subredsur.gov.co" xr:uid="{3A2EBE28-EE73-433B-9AB2-F4EFDEC609BB}"/>
    <hyperlink ref="RNF276" r:id="rId962" display="dir.contratacion@subredsur.gov.co" xr:uid="{043E3C0E-C7F7-42B9-AE43-273E1106D168}"/>
    <hyperlink ref="RNV276" r:id="rId963" display="dir.contratacion@subredsur.gov.co" xr:uid="{1E256354-BEA0-4B67-A479-68ED9A394E75}"/>
    <hyperlink ref="ROL276" r:id="rId964" display="dir.contratacion@subredsur.gov.co" xr:uid="{012B9C84-B091-4A9F-B618-38BA48E3AB5E}"/>
    <hyperlink ref="RPB276" r:id="rId965" display="dir.contratacion@subredsur.gov.co" xr:uid="{C7BB8E95-F0AD-49B2-9B15-F732C45AA7F8}"/>
    <hyperlink ref="RPR276" r:id="rId966" display="dir.contratacion@subredsur.gov.co" xr:uid="{A3F74A6B-73AF-42C1-A2C3-108DA509CC3D}"/>
    <hyperlink ref="RQH276" r:id="rId967" display="dir.contratacion@subredsur.gov.co" xr:uid="{2783A5C6-0553-4721-B7A7-0D9D3E8FEF4D}"/>
    <hyperlink ref="RQX276" r:id="rId968" display="dir.contratacion@subredsur.gov.co" xr:uid="{E0E1E91B-108B-4355-BE73-925CB968FF97}"/>
    <hyperlink ref="RRN276" r:id="rId969" display="dir.contratacion@subredsur.gov.co" xr:uid="{2886817D-6C77-4BE2-BF94-48582CF9F0BD}"/>
    <hyperlink ref="RSD276" r:id="rId970" display="dir.contratacion@subredsur.gov.co" xr:uid="{3C320497-7AC3-461B-8DBC-C243C375AEBB}"/>
    <hyperlink ref="RST276" r:id="rId971" display="dir.contratacion@subredsur.gov.co" xr:uid="{CB77CD9B-BC82-4B46-9B5E-3BC2DB6CED8A}"/>
    <hyperlink ref="RTJ276" r:id="rId972" display="dir.contratacion@subredsur.gov.co" xr:uid="{97CD970D-3389-4073-B6D6-730C5CC9D962}"/>
    <hyperlink ref="RTZ276" r:id="rId973" display="dir.contratacion@subredsur.gov.co" xr:uid="{BB52B341-5821-4EF6-9E26-B4DE1CC41109}"/>
    <hyperlink ref="RUP276" r:id="rId974" display="dir.contratacion@subredsur.gov.co" xr:uid="{2DF732D2-7456-46BE-8F87-7E870DA57B1B}"/>
    <hyperlink ref="RVF276" r:id="rId975" display="dir.contratacion@subredsur.gov.co" xr:uid="{650C1230-9446-49C3-AF9D-74C151700731}"/>
    <hyperlink ref="RVV276" r:id="rId976" display="dir.contratacion@subredsur.gov.co" xr:uid="{0672382F-AF72-473F-8A67-F0E7FF31092F}"/>
    <hyperlink ref="RWL276" r:id="rId977" display="dir.contratacion@subredsur.gov.co" xr:uid="{6545FED8-3A53-4E18-8DA2-52943366B775}"/>
    <hyperlink ref="RXB276" r:id="rId978" display="dir.contratacion@subredsur.gov.co" xr:uid="{A58BC90D-5524-41E9-8F9A-24CF5CDDCAB6}"/>
    <hyperlink ref="RXR276" r:id="rId979" display="dir.contratacion@subredsur.gov.co" xr:uid="{B9CCFB23-48DB-430F-B1C3-F626F8E46232}"/>
    <hyperlink ref="RYH276" r:id="rId980" display="dir.contratacion@subredsur.gov.co" xr:uid="{7D10AA8E-0294-44D1-8E19-99E1798F9FF8}"/>
    <hyperlink ref="RYX276" r:id="rId981" display="dir.contratacion@subredsur.gov.co" xr:uid="{4187562A-DD60-496C-BE0A-F251EABEF98C}"/>
    <hyperlink ref="RZN276" r:id="rId982" display="dir.contratacion@subredsur.gov.co" xr:uid="{F0E0246F-3AAE-49A1-A828-F702CAAD3928}"/>
    <hyperlink ref="SAD276" r:id="rId983" display="dir.contratacion@subredsur.gov.co" xr:uid="{AFB4FBB1-FE9E-45ED-947E-38C9EFAD590C}"/>
    <hyperlink ref="SAT276" r:id="rId984" display="dir.contratacion@subredsur.gov.co" xr:uid="{3CB8044A-2B59-48CD-B88C-CCBA0D99A9E1}"/>
    <hyperlink ref="SBJ276" r:id="rId985" display="dir.contratacion@subredsur.gov.co" xr:uid="{FBE7390F-C6D5-40AD-93E6-899D025E0AF2}"/>
    <hyperlink ref="SBZ276" r:id="rId986" display="dir.contratacion@subredsur.gov.co" xr:uid="{088BAABB-4C78-43E9-8FFB-F6AF2F0133D2}"/>
    <hyperlink ref="SCP276" r:id="rId987" display="dir.contratacion@subredsur.gov.co" xr:uid="{993E96C7-FA22-4FAF-96E7-709C6B5A806F}"/>
    <hyperlink ref="SDF276" r:id="rId988" display="dir.contratacion@subredsur.gov.co" xr:uid="{A5208792-CC4D-4F93-8204-80AE0A3B7016}"/>
    <hyperlink ref="SDV276" r:id="rId989" display="dir.contratacion@subredsur.gov.co" xr:uid="{799AAEFB-2723-4833-9006-7DC426A28CB9}"/>
    <hyperlink ref="SEL276" r:id="rId990" display="dir.contratacion@subredsur.gov.co" xr:uid="{4593FFC7-66D7-4051-9598-1454A4076306}"/>
    <hyperlink ref="SFB276" r:id="rId991" display="dir.contratacion@subredsur.gov.co" xr:uid="{C2DE038F-2B46-4BDB-B509-6DADE860477B}"/>
    <hyperlink ref="SFR276" r:id="rId992" display="dir.contratacion@subredsur.gov.co" xr:uid="{D6189668-B1A0-4910-BDD5-602322520CC6}"/>
    <hyperlink ref="SGH276" r:id="rId993" display="dir.contratacion@subredsur.gov.co" xr:uid="{08428C41-97F0-4BBA-92E0-93FB9C3F1933}"/>
    <hyperlink ref="SGX276" r:id="rId994" display="dir.contratacion@subredsur.gov.co" xr:uid="{375B515D-8363-4332-A848-345EBB6ABE6A}"/>
    <hyperlink ref="SHN276" r:id="rId995" display="dir.contratacion@subredsur.gov.co" xr:uid="{50C818CA-EB6C-4A1C-A4D3-33A749E8D850}"/>
    <hyperlink ref="SID276" r:id="rId996" display="dir.contratacion@subredsur.gov.co" xr:uid="{FC713C68-D04B-49C2-81B7-83D211D6008E}"/>
    <hyperlink ref="SIT276" r:id="rId997" display="dir.contratacion@subredsur.gov.co" xr:uid="{DC44E3A5-55AD-4574-BABC-21793294CF42}"/>
    <hyperlink ref="SJJ276" r:id="rId998" display="dir.contratacion@subredsur.gov.co" xr:uid="{D7FF13AB-5CFA-4B56-8941-8C376EA92E90}"/>
    <hyperlink ref="SJZ276" r:id="rId999" display="dir.contratacion@subredsur.gov.co" xr:uid="{867C359E-B367-4670-B9F0-1A006E5CFD2E}"/>
    <hyperlink ref="SKP276" r:id="rId1000" display="dir.contratacion@subredsur.gov.co" xr:uid="{D169FE78-E8FE-4081-8600-2D49467F807A}"/>
    <hyperlink ref="SLF276" r:id="rId1001" display="dir.contratacion@subredsur.gov.co" xr:uid="{FBB46442-FFEF-4182-945A-4510A408103D}"/>
    <hyperlink ref="SLV276" r:id="rId1002" display="dir.contratacion@subredsur.gov.co" xr:uid="{CACAEB14-E2C6-4741-9F14-2B19633FF785}"/>
    <hyperlink ref="SML276" r:id="rId1003" display="dir.contratacion@subredsur.gov.co" xr:uid="{FDAF8CE3-8936-41D4-B657-BBBCEF6D8E8D}"/>
    <hyperlink ref="SNB276" r:id="rId1004" display="dir.contratacion@subredsur.gov.co" xr:uid="{C1438FF7-4A70-40C2-BADC-210245E0E79D}"/>
    <hyperlink ref="SNR276" r:id="rId1005" display="dir.contratacion@subredsur.gov.co" xr:uid="{F146E11E-2077-445C-82F0-4589F34D9A75}"/>
    <hyperlink ref="SOH276" r:id="rId1006" display="dir.contratacion@subredsur.gov.co" xr:uid="{937B19A5-4AF6-456E-9894-52A91A27CFFB}"/>
    <hyperlink ref="SOX276" r:id="rId1007" display="dir.contratacion@subredsur.gov.co" xr:uid="{C3EB9B0A-EF52-4DCF-BCEE-4F8D7320E595}"/>
    <hyperlink ref="SPN276" r:id="rId1008" display="dir.contratacion@subredsur.gov.co" xr:uid="{0242E339-6884-4F82-BFBA-7B8A9D5BB0CB}"/>
    <hyperlink ref="SQD276" r:id="rId1009" display="dir.contratacion@subredsur.gov.co" xr:uid="{8B304B89-7925-49E7-BD0F-D65296CFEA7D}"/>
    <hyperlink ref="SQT276" r:id="rId1010" display="dir.contratacion@subredsur.gov.co" xr:uid="{E6A14AD2-0A06-4FD5-B906-B96D84E219FC}"/>
    <hyperlink ref="SRJ276" r:id="rId1011" display="dir.contratacion@subredsur.gov.co" xr:uid="{F1C57B4E-026C-4C9A-8461-60A134EF562A}"/>
    <hyperlink ref="SRZ276" r:id="rId1012" display="dir.contratacion@subredsur.gov.co" xr:uid="{3D33F34D-E70F-4275-B575-8BFCE0E85FC8}"/>
    <hyperlink ref="SSP276" r:id="rId1013" display="dir.contratacion@subredsur.gov.co" xr:uid="{F31D2D8E-A131-4317-95EF-B69CE3A933C1}"/>
    <hyperlink ref="STF276" r:id="rId1014" display="dir.contratacion@subredsur.gov.co" xr:uid="{4E6F4CEC-F8F2-4D69-9B20-ECB0511D0DD7}"/>
    <hyperlink ref="STV276" r:id="rId1015" display="dir.contratacion@subredsur.gov.co" xr:uid="{1E63BE44-EB87-44EF-A7E2-74FF37D1ECEA}"/>
    <hyperlink ref="SUL276" r:id="rId1016" display="dir.contratacion@subredsur.gov.co" xr:uid="{A228C95D-AA1C-46F4-80B4-FB0EAEB6956F}"/>
    <hyperlink ref="SVB276" r:id="rId1017" display="dir.contratacion@subredsur.gov.co" xr:uid="{52237000-9DFD-43D5-BFB8-9A7FCAD29871}"/>
    <hyperlink ref="SVR276" r:id="rId1018" display="dir.contratacion@subredsur.gov.co" xr:uid="{93BC0404-DBB2-4BF6-95A4-1B09B00A6C6D}"/>
    <hyperlink ref="SWH276" r:id="rId1019" display="dir.contratacion@subredsur.gov.co" xr:uid="{1096AB81-85CC-49C4-9758-2AFFD77DFCFA}"/>
    <hyperlink ref="SWX276" r:id="rId1020" display="dir.contratacion@subredsur.gov.co" xr:uid="{C63C3D55-083B-4774-BB3B-71C2E69F6698}"/>
    <hyperlink ref="SXN276" r:id="rId1021" display="dir.contratacion@subredsur.gov.co" xr:uid="{D88D9E5F-0AE3-44B6-A1FF-8DF6913830B5}"/>
    <hyperlink ref="SYD276" r:id="rId1022" display="dir.contratacion@subredsur.gov.co" xr:uid="{583A43EB-0E8E-48D5-97A0-59338FC5F982}"/>
    <hyperlink ref="SYT276" r:id="rId1023" display="dir.contratacion@subredsur.gov.co" xr:uid="{103C5E65-2F5E-4378-8EDC-E83D54B085FF}"/>
    <hyperlink ref="SZJ276" r:id="rId1024" display="dir.contratacion@subredsur.gov.co" xr:uid="{811152CB-1FFB-48EA-9832-0F3F9D53BBD2}"/>
    <hyperlink ref="SZZ276" r:id="rId1025" display="dir.contratacion@subredsur.gov.co" xr:uid="{759B1A2E-1313-4930-B188-6E52428C3114}"/>
    <hyperlink ref="TAP276" r:id="rId1026" display="dir.contratacion@subredsur.gov.co" xr:uid="{245F33FC-435C-4F3A-98AE-DB13F2C7EA92}"/>
    <hyperlink ref="TBF276" r:id="rId1027" display="dir.contratacion@subredsur.gov.co" xr:uid="{4BB179D2-E3B2-45CC-A3BF-6572D3226701}"/>
    <hyperlink ref="TBV276" r:id="rId1028" display="dir.contratacion@subredsur.gov.co" xr:uid="{414603E4-8C8B-4B69-8801-C834F93D27C5}"/>
    <hyperlink ref="TCL276" r:id="rId1029" display="dir.contratacion@subredsur.gov.co" xr:uid="{BD95B12A-4A49-45FB-8A30-7C2EEDE4698F}"/>
    <hyperlink ref="TDB276" r:id="rId1030" display="dir.contratacion@subredsur.gov.co" xr:uid="{43D6209F-9374-417B-A0BE-AE6D371EB62A}"/>
    <hyperlink ref="TDR276" r:id="rId1031" display="dir.contratacion@subredsur.gov.co" xr:uid="{D7695E1B-5FFB-4559-8DFD-2FED01850464}"/>
    <hyperlink ref="TEH276" r:id="rId1032" display="dir.contratacion@subredsur.gov.co" xr:uid="{E33C35B8-B123-4B68-A0D6-198F59FC778D}"/>
    <hyperlink ref="TEX276" r:id="rId1033" display="dir.contratacion@subredsur.gov.co" xr:uid="{20257C14-09F3-48D8-8205-0ED451B921EB}"/>
    <hyperlink ref="TFN276" r:id="rId1034" display="dir.contratacion@subredsur.gov.co" xr:uid="{B0F49FCD-E058-44EF-B653-DCE6B08A50EA}"/>
    <hyperlink ref="TGD276" r:id="rId1035" display="dir.contratacion@subredsur.gov.co" xr:uid="{8CFFA634-EB4F-489D-A7D2-414D489E3FCD}"/>
    <hyperlink ref="TGT276" r:id="rId1036" display="dir.contratacion@subredsur.gov.co" xr:uid="{4F871DDC-84D1-4449-A29F-871853A8AAA0}"/>
    <hyperlink ref="THJ276" r:id="rId1037" display="dir.contratacion@subredsur.gov.co" xr:uid="{6D81D09B-4375-4323-A842-961728F58F8B}"/>
    <hyperlink ref="THZ276" r:id="rId1038" display="dir.contratacion@subredsur.gov.co" xr:uid="{5832E446-DDB8-4B8F-9596-455D5C9B50BC}"/>
    <hyperlink ref="TIP276" r:id="rId1039" display="dir.contratacion@subredsur.gov.co" xr:uid="{A1D97F91-EA05-415D-8CCE-9CD955FC7A73}"/>
    <hyperlink ref="TJF276" r:id="rId1040" display="dir.contratacion@subredsur.gov.co" xr:uid="{71F778B1-312C-4583-A0AD-A61FDCD357CC}"/>
    <hyperlink ref="TJV276" r:id="rId1041" display="dir.contratacion@subredsur.gov.co" xr:uid="{399F8F29-C1B0-4E21-BDAA-900226654F64}"/>
    <hyperlink ref="TKL276" r:id="rId1042" display="dir.contratacion@subredsur.gov.co" xr:uid="{258455D4-D977-4C56-80A5-FD9BE01C3217}"/>
    <hyperlink ref="TLB276" r:id="rId1043" display="dir.contratacion@subredsur.gov.co" xr:uid="{FF448E63-237D-42D0-B15E-91AF15F95CED}"/>
    <hyperlink ref="TLR276" r:id="rId1044" display="dir.contratacion@subredsur.gov.co" xr:uid="{0A196494-3E31-4E80-880E-AB91A5E1E182}"/>
    <hyperlink ref="TMH276" r:id="rId1045" display="dir.contratacion@subredsur.gov.co" xr:uid="{23149765-4D28-434B-95C0-D7E2B48EDFEA}"/>
    <hyperlink ref="TMX276" r:id="rId1046" display="dir.contratacion@subredsur.gov.co" xr:uid="{37021F5F-D05B-4D1F-9387-4FC06CB8914B}"/>
    <hyperlink ref="TNN276" r:id="rId1047" display="dir.contratacion@subredsur.gov.co" xr:uid="{9B040897-D383-4CE1-B0CF-56CC0D6C1425}"/>
    <hyperlink ref="TOD276" r:id="rId1048" display="dir.contratacion@subredsur.gov.co" xr:uid="{1E132C96-9DDC-4670-9599-56E433FB3093}"/>
    <hyperlink ref="TOT276" r:id="rId1049" display="dir.contratacion@subredsur.gov.co" xr:uid="{BC381C39-38C8-4293-AA1F-43AF82A780DB}"/>
    <hyperlink ref="TPJ276" r:id="rId1050" display="dir.contratacion@subredsur.gov.co" xr:uid="{1F66B3A3-15FF-42EF-9752-003747183305}"/>
    <hyperlink ref="TPZ276" r:id="rId1051" display="dir.contratacion@subredsur.gov.co" xr:uid="{42EC0FB8-3631-4FC6-8DA9-72B046ADDBF0}"/>
    <hyperlink ref="TQP276" r:id="rId1052" display="dir.contratacion@subredsur.gov.co" xr:uid="{B31B0D29-2AD7-4792-9F98-5CCD4C4A3F66}"/>
    <hyperlink ref="TRF276" r:id="rId1053" display="dir.contratacion@subredsur.gov.co" xr:uid="{49BB24CD-EED0-4966-81CA-DAE6800642B1}"/>
    <hyperlink ref="TRV276" r:id="rId1054" display="dir.contratacion@subredsur.gov.co" xr:uid="{8C220C2A-DB42-4AC4-B4FC-2FEA5B64DBB2}"/>
    <hyperlink ref="TSL276" r:id="rId1055" display="dir.contratacion@subredsur.gov.co" xr:uid="{100BFAEA-5F86-44DD-A298-B95C3844C436}"/>
    <hyperlink ref="TTB276" r:id="rId1056" display="dir.contratacion@subredsur.gov.co" xr:uid="{F3883DF9-0086-4530-B753-0F58A23FD339}"/>
    <hyperlink ref="TTR276" r:id="rId1057" display="dir.contratacion@subredsur.gov.co" xr:uid="{6DEFCF4A-DB84-4942-98B6-D4927F7FEEFB}"/>
    <hyperlink ref="TUH276" r:id="rId1058" display="dir.contratacion@subredsur.gov.co" xr:uid="{27F0BBCB-3FCA-4ABB-836E-E97B35749064}"/>
    <hyperlink ref="TUX276" r:id="rId1059" display="dir.contratacion@subredsur.gov.co" xr:uid="{CAF74C5C-5D91-4AD4-882F-F08ADB65F151}"/>
    <hyperlink ref="TVN276" r:id="rId1060" display="dir.contratacion@subredsur.gov.co" xr:uid="{292CD08B-7E45-493A-AD0D-6AC696481CE0}"/>
    <hyperlink ref="TWD276" r:id="rId1061" display="dir.contratacion@subredsur.gov.co" xr:uid="{807C00DD-D404-4872-8415-B742844361E6}"/>
    <hyperlink ref="TWT276" r:id="rId1062" display="dir.contratacion@subredsur.gov.co" xr:uid="{C55967D8-23F8-4CE4-BCEB-27AD0434B8ED}"/>
    <hyperlink ref="TXJ276" r:id="rId1063" display="dir.contratacion@subredsur.gov.co" xr:uid="{34798E59-9980-4CEC-9A32-6F7777DF11C9}"/>
    <hyperlink ref="TXZ276" r:id="rId1064" display="dir.contratacion@subredsur.gov.co" xr:uid="{79AFFD36-545E-4D4C-B9FE-4245302A4CB0}"/>
    <hyperlink ref="TYP276" r:id="rId1065" display="dir.contratacion@subredsur.gov.co" xr:uid="{B5524FE1-F621-48F9-964B-CB45CC027F1C}"/>
    <hyperlink ref="TZF276" r:id="rId1066" display="dir.contratacion@subredsur.gov.co" xr:uid="{D5762927-27A0-46B1-8BCB-A9780AA99772}"/>
    <hyperlink ref="TZV276" r:id="rId1067" display="dir.contratacion@subredsur.gov.co" xr:uid="{0D68214A-4561-4B6E-9957-1418C49A16FB}"/>
    <hyperlink ref="UAL276" r:id="rId1068" display="dir.contratacion@subredsur.gov.co" xr:uid="{7F0D2439-E855-4255-9503-A9AB660C13E9}"/>
    <hyperlink ref="UBB276" r:id="rId1069" display="dir.contratacion@subredsur.gov.co" xr:uid="{7DAC9B37-DAA7-442B-805B-E5AC6BE12005}"/>
    <hyperlink ref="UBR276" r:id="rId1070" display="dir.contratacion@subredsur.gov.co" xr:uid="{2B9E120D-2B73-4A25-9B16-84EA89820DE3}"/>
    <hyperlink ref="UCH276" r:id="rId1071" display="dir.contratacion@subredsur.gov.co" xr:uid="{F153BCE0-7CC5-48DC-AB8D-9C73A2223DE3}"/>
    <hyperlink ref="UCX276" r:id="rId1072" display="dir.contratacion@subredsur.gov.co" xr:uid="{DAA99970-EC4A-4970-8D64-26F4523EFCB9}"/>
    <hyperlink ref="UDN276" r:id="rId1073" display="dir.contratacion@subredsur.gov.co" xr:uid="{FB623FC3-29C9-41E8-80C0-4E2D31FFA049}"/>
    <hyperlink ref="UED276" r:id="rId1074" display="dir.contratacion@subredsur.gov.co" xr:uid="{E24861F7-FF88-4B97-867E-9420604C03C5}"/>
    <hyperlink ref="UET276" r:id="rId1075" display="dir.contratacion@subredsur.gov.co" xr:uid="{1BA01CE9-DD84-47E5-8483-0651D8EBB79C}"/>
    <hyperlink ref="UFJ276" r:id="rId1076" display="dir.contratacion@subredsur.gov.co" xr:uid="{99F0CB9E-799F-4D3D-9D16-C7F48720854B}"/>
    <hyperlink ref="UFZ276" r:id="rId1077" display="dir.contratacion@subredsur.gov.co" xr:uid="{85355168-DE73-42D7-A66F-021B11216E70}"/>
    <hyperlink ref="UGP276" r:id="rId1078" display="dir.contratacion@subredsur.gov.co" xr:uid="{79A0EAB5-7248-4908-A19A-B8521B7876BD}"/>
    <hyperlink ref="UHF276" r:id="rId1079" display="dir.contratacion@subredsur.gov.co" xr:uid="{1491370D-E9D9-4DDC-9F76-25CC24632D92}"/>
    <hyperlink ref="UHV276" r:id="rId1080" display="dir.contratacion@subredsur.gov.co" xr:uid="{471C8A47-F2AF-4E63-9B96-7AD683F76AF0}"/>
    <hyperlink ref="UIL276" r:id="rId1081" display="dir.contratacion@subredsur.gov.co" xr:uid="{0E5FDFC2-F11F-41FE-9E42-5E83113A40A7}"/>
    <hyperlink ref="UJB276" r:id="rId1082" display="dir.contratacion@subredsur.gov.co" xr:uid="{7FD69D82-A635-4906-9272-54B31B56205B}"/>
    <hyperlink ref="UJR276" r:id="rId1083" display="dir.contratacion@subredsur.gov.co" xr:uid="{3CC71C48-2C63-4745-B211-1823B5894CB1}"/>
    <hyperlink ref="UKH276" r:id="rId1084" display="dir.contratacion@subredsur.gov.co" xr:uid="{6640A0C5-2D6B-426D-999E-2B99008784C5}"/>
    <hyperlink ref="UKX276" r:id="rId1085" display="dir.contratacion@subredsur.gov.co" xr:uid="{BBDA2021-83CF-464B-A2CA-E326C9BB1A2F}"/>
    <hyperlink ref="ULN276" r:id="rId1086" display="dir.contratacion@subredsur.gov.co" xr:uid="{C6EDF6BF-484D-42F3-B992-5655E0DF023E}"/>
    <hyperlink ref="UMD276" r:id="rId1087" display="dir.contratacion@subredsur.gov.co" xr:uid="{E99D4376-758C-4993-AFFE-D200A105AF54}"/>
    <hyperlink ref="UMT276" r:id="rId1088" display="dir.contratacion@subredsur.gov.co" xr:uid="{C213EADC-3440-4C2C-8F06-2EDB9023BB7A}"/>
    <hyperlink ref="UNJ276" r:id="rId1089" display="dir.contratacion@subredsur.gov.co" xr:uid="{AA2ABA03-EF54-4AAD-A879-DA2CF61278D7}"/>
    <hyperlink ref="UNZ276" r:id="rId1090" display="dir.contratacion@subredsur.gov.co" xr:uid="{9FE851B6-2D86-40FD-84C5-5978FEBA78C2}"/>
    <hyperlink ref="UOP276" r:id="rId1091" display="dir.contratacion@subredsur.gov.co" xr:uid="{FB8D28A9-0A26-4E00-AA8B-D5F8BF20F24C}"/>
    <hyperlink ref="UPF276" r:id="rId1092" display="dir.contratacion@subredsur.gov.co" xr:uid="{BDB10AE7-D93E-4692-869E-BBBFBEEAAEF2}"/>
    <hyperlink ref="UPV276" r:id="rId1093" display="dir.contratacion@subredsur.gov.co" xr:uid="{32DE895C-6AB0-437A-BA47-69566CCCB0BB}"/>
    <hyperlink ref="UQL276" r:id="rId1094" display="dir.contratacion@subredsur.gov.co" xr:uid="{890DAC74-CE83-4FB2-B162-D14FBDCC4F42}"/>
    <hyperlink ref="URB276" r:id="rId1095" display="dir.contratacion@subredsur.gov.co" xr:uid="{7C49727B-CBBB-4525-A724-72C541B1056F}"/>
    <hyperlink ref="URR276" r:id="rId1096" display="dir.contratacion@subredsur.gov.co" xr:uid="{1AB3F985-08E7-497F-9988-8BBEF6F36BEF}"/>
    <hyperlink ref="USH276" r:id="rId1097" display="dir.contratacion@subredsur.gov.co" xr:uid="{627CB88E-4433-4C85-B372-EFDAC9A77D59}"/>
    <hyperlink ref="USX276" r:id="rId1098" display="dir.contratacion@subredsur.gov.co" xr:uid="{3BF7DAC3-95C7-44B0-A36C-13150A4A0675}"/>
    <hyperlink ref="UTN276" r:id="rId1099" display="dir.contratacion@subredsur.gov.co" xr:uid="{FC53E57A-361C-4336-BF88-8A6E5552939E}"/>
    <hyperlink ref="UUD276" r:id="rId1100" display="dir.contratacion@subredsur.gov.co" xr:uid="{65422ABA-1214-4D74-9614-65C8DFC05F7B}"/>
    <hyperlink ref="UUT276" r:id="rId1101" display="dir.contratacion@subredsur.gov.co" xr:uid="{20042990-9095-4DC2-9895-7E5709EDFFAF}"/>
    <hyperlink ref="UVJ276" r:id="rId1102" display="dir.contratacion@subredsur.gov.co" xr:uid="{4D2E91B9-AFC6-4436-8A0F-03864EEC2AA6}"/>
    <hyperlink ref="UVZ276" r:id="rId1103" display="dir.contratacion@subredsur.gov.co" xr:uid="{435B5EF8-0FD7-498E-AE1D-3A76E332522A}"/>
    <hyperlink ref="UWP276" r:id="rId1104" display="dir.contratacion@subredsur.gov.co" xr:uid="{0EB7FDF8-0212-4935-ACB0-6796D3EEA9E1}"/>
    <hyperlink ref="UXF276" r:id="rId1105" display="dir.contratacion@subredsur.gov.co" xr:uid="{60C6F1F7-3151-4BAA-A1DF-5417772706DF}"/>
    <hyperlink ref="UXV276" r:id="rId1106" display="dir.contratacion@subredsur.gov.co" xr:uid="{A06802D8-3FC7-4A12-842B-0EB844DC19AB}"/>
    <hyperlink ref="UYL276" r:id="rId1107" display="dir.contratacion@subredsur.gov.co" xr:uid="{C666CD4A-D2C9-418D-98EC-054F11526F43}"/>
    <hyperlink ref="UZB276" r:id="rId1108" display="dir.contratacion@subredsur.gov.co" xr:uid="{963FC6FB-F85B-4721-9EF2-89ED876D0F27}"/>
    <hyperlink ref="UZR276" r:id="rId1109" display="dir.contratacion@subredsur.gov.co" xr:uid="{6D7149F0-8FBD-47D0-8D4B-C10328C22AFD}"/>
    <hyperlink ref="VAH276" r:id="rId1110" display="dir.contratacion@subredsur.gov.co" xr:uid="{2326562A-72D9-4C45-879D-E6880FCFD9FC}"/>
    <hyperlink ref="VAX276" r:id="rId1111" display="dir.contratacion@subredsur.gov.co" xr:uid="{B06E6436-4F71-4781-AAAD-514FF2D15548}"/>
    <hyperlink ref="VBN276" r:id="rId1112" display="dir.contratacion@subredsur.gov.co" xr:uid="{84011AAC-F96C-48DB-A0C0-209EC8324443}"/>
    <hyperlink ref="VCD276" r:id="rId1113" display="dir.contratacion@subredsur.gov.co" xr:uid="{3A53E0EA-BA9F-45AB-9424-A9C7B8881C9F}"/>
    <hyperlink ref="VCT276" r:id="rId1114" display="dir.contratacion@subredsur.gov.co" xr:uid="{47070E86-3628-4341-A8FD-3CAE52B5BB07}"/>
    <hyperlink ref="VDJ276" r:id="rId1115" display="dir.contratacion@subredsur.gov.co" xr:uid="{18BE549F-5790-4155-AB9A-302A1C46594A}"/>
    <hyperlink ref="VDZ276" r:id="rId1116" display="dir.contratacion@subredsur.gov.co" xr:uid="{6D9CEA0B-555F-4F63-BD0A-BE58F1FCF177}"/>
    <hyperlink ref="VEP276" r:id="rId1117" display="dir.contratacion@subredsur.gov.co" xr:uid="{E029D032-476E-4C86-87DE-7451EA66E998}"/>
    <hyperlink ref="VFF276" r:id="rId1118" display="dir.contratacion@subredsur.gov.co" xr:uid="{3422F4C6-B474-4018-8DA4-0D7F645BC6EF}"/>
    <hyperlink ref="VFV276" r:id="rId1119" display="dir.contratacion@subredsur.gov.co" xr:uid="{9898F4AF-9A5B-415B-9CCC-BF975C370581}"/>
    <hyperlink ref="VGL276" r:id="rId1120" display="dir.contratacion@subredsur.gov.co" xr:uid="{146655D4-9A6C-43E4-A87A-C6042C966D97}"/>
    <hyperlink ref="VHB276" r:id="rId1121" display="dir.contratacion@subredsur.gov.co" xr:uid="{2C3251EF-E7AA-455A-A6FA-7C6623511C6C}"/>
    <hyperlink ref="VHR276" r:id="rId1122" display="dir.contratacion@subredsur.gov.co" xr:uid="{774BBD67-D82A-4F35-BBCE-2B3D862223C5}"/>
    <hyperlink ref="VIH276" r:id="rId1123" display="dir.contratacion@subredsur.gov.co" xr:uid="{AC8E4254-F1C6-496C-A24E-AA475E8C0AC9}"/>
    <hyperlink ref="VIX276" r:id="rId1124" display="dir.contratacion@subredsur.gov.co" xr:uid="{4CE4F714-A1EB-45A8-A0E9-71B79C24C523}"/>
    <hyperlink ref="VJN276" r:id="rId1125" display="dir.contratacion@subredsur.gov.co" xr:uid="{569183BD-C623-4236-9561-4B7AF4DD65A3}"/>
    <hyperlink ref="VKD276" r:id="rId1126" display="dir.contratacion@subredsur.gov.co" xr:uid="{ECA00D64-37AD-4F35-8C23-F65927D333D4}"/>
    <hyperlink ref="VKT276" r:id="rId1127" display="dir.contratacion@subredsur.gov.co" xr:uid="{44AC7F4E-B9D1-4F8B-A4C1-CA57018541C5}"/>
    <hyperlink ref="VLJ276" r:id="rId1128" display="dir.contratacion@subredsur.gov.co" xr:uid="{96630D15-3BDC-493B-80BB-7898338513A8}"/>
    <hyperlink ref="VLZ276" r:id="rId1129" display="dir.contratacion@subredsur.gov.co" xr:uid="{F042BC23-290C-43E5-8B2A-9BC150573C73}"/>
    <hyperlink ref="VMP276" r:id="rId1130" display="dir.contratacion@subredsur.gov.co" xr:uid="{F526D755-4F6C-43C6-90D2-21832A301634}"/>
    <hyperlink ref="VNF276" r:id="rId1131" display="dir.contratacion@subredsur.gov.co" xr:uid="{E6CBD60E-3333-4399-BDBE-544F5A6D4EC1}"/>
    <hyperlink ref="VNV276" r:id="rId1132" display="dir.contratacion@subredsur.gov.co" xr:uid="{9117A0D4-7B27-41CF-B344-626B258DBC76}"/>
    <hyperlink ref="VOL276" r:id="rId1133" display="dir.contratacion@subredsur.gov.co" xr:uid="{636C879B-2D43-4C35-A071-577B3967C737}"/>
    <hyperlink ref="VPB276" r:id="rId1134" display="dir.contratacion@subredsur.gov.co" xr:uid="{CAA12841-1991-4D86-89A4-667F985610A8}"/>
    <hyperlink ref="VPR276" r:id="rId1135" display="dir.contratacion@subredsur.gov.co" xr:uid="{CFF3352C-553A-4EE1-9416-F5561BDDB039}"/>
    <hyperlink ref="VQH276" r:id="rId1136" display="dir.contratacion@subredsur.gov.co" xr:uid="{04D58EB5-FE8C-47CD-825C-49EF63FD77F9}"/>
    <hyperlink ref="VQX276" r:id="rId1137" display="dir.contratacion@subredsur.gov.co" xr:uid="{0AFB3E7A-5BD7-4903-B805-105B0736E987}"/>
    <hyperlink ref="VRN276" r:id="rId1138" display="dir.contratacion@subredsur.gov.co" xr:uid="{286B870B-EF17-430A-B2BC-D59CA53DC0A8}"/>
    <hyperlink ref="VSD276" r:id="rId1139" display="dir.contratacion@subredsur.gov.co" xr:uid="{A714EC8E-B619-432F-A230-6D0333F025FE}"/>
    <hyperlink ref="VST276" r:id="rId1140" display="dir.contratacion@subredsur.gov.co" xr:uid="{D8C53B6E-5480-4137-BCEB-BA98FB8875B8}"/>
    <hyperlink ref="VTJ276" r:id="rId1141" display="dir.contratacion@subredsur.gov.co" xr:uid="{FD4D3949-4282-4E5C-A263-32031D0E65B3}"/>
    <hyperlink ref="VTZ276" r:id="rId1142" display="dir.contratacion@subredsur.gov.co" xr:uid="{B2E9A5EB-BCB0-48C9-BF8D-8D33902A3817}"/>
    <hyperlink ref="VUP276" r:id="rId1143" display="dir.contratacion@subredsur.gov.co" xr:uid="{9DBCC7B8-9554-4DCB-BC6C-C81FB8292338}"/>
    <hyperlink ref="VVF276" r:id="rId1144" display="dir.contratacion@subredsur.gov.co" xr:uid="{07A50667-BBDA-4AFC-A819-6157F3CD6C33}"/>
    <hyperlink ref="VVV276" r:id="rId1145" display="dir.contratacion@subredsur.gov.co" xr:uid="{B8B34892-6DD9-4D39-B440-8C11B4ABB3B2}"/>
    <hyperlink ref="VWL276" r:id="rId1146" display="dir.contratacion@subredsur.gov.co" xr:uid="{7B8047E8-3422-4EDC-A1F6-B7910F17FCD4}"/>
    <hyperlink ref="VXB276" r:id="rId1147" display="dir.contratacion@subredsur.gov.co" xr:uid="{BED6FA46-7770-4866-9C00-BC7B3B1236A5}"/>
    <hyperlink ref="VXR276" r:id="rId1148" display="dir.contratacion@subredsur.gov.co" xr:uid="{908D6FE6-82E4-4147-A97F-6CD82A3478A3}"/>
    <hyperlink ref="VYH276" r:id="rId1149" display="dir.contratacion@subredsur.gov.co" xr:uid="{9F8E495F-10C2-467B-9DE4-F1C5A7617C5A}"/>
    <hyperlink ref="VYX276" r:id="rId1150" display="dir.contratacion@subredsur.gov.co" xr:uid="{4B01624C-8296-42AF-8B08-56B9A0711C7D}"/>
    <hyperlink ref="VZN276" r:id="rId1151" display="dir.contratacion@subredsur.gov.co" xr:uid="{68D0CAAA-66BE-4FF3-9223-DFD39FE79E5B}"/>
    <hyperlink ref="WAD276" r:id="rId1152" display="dir.contratacion@subredsur.gov.co" xr:uid="{78D263A3-3616-401D-A437-E91313F8731E}"/>
    <hyperlink ref="WAT276" r:id="rId1153" display="dir.contratacion@subredsur.gov.co" xr:uid="{83CED224-50EA-4384-9DCB-584924ABDDD6}"/>
    <hyperlink ref="WBJ276" r:id="rId1154" display="dir.contratacion@subredsur.gov.co" xr:uid="{B2D2FF99-ECDE-4A8D-B186-0AB854958E50}"/>
    <hyperlink ref="WBZ276" r:id="rId1155" display="dir.contratacion@subredsur.gov.co" xr:uid="{586FFFAA-4C18-48D6-A504-D785845BF51A}"/>
    <hyperlink ref="WCP276" r:id="rId1156" display="dir.contratacion@subredsur.gov.co" xr:uid="{78D70844-EBED-4E36-AF80-AD39E108A062}"/>
    <hyperlink ref="WDF276" r:id="rId1157" display="dir.contratacion@subredsur.gov.co" xr:uid="{7A5EBF7C-12AA-49C7-BF3E-171D81709C5E}"/>
    <hyperlink ref="WDV276" r:id="rId1158" display="dir.contratacion@subredsur.gov.co" xr:uid="{FF691264-1251-4AC1-BDED-7FA3822FA94A}"/>
    <hyperlink ref="WEL276" r:id="rId1159" display="dir.contratacion@subredsur.gov.co" xr:uid="{3E3EB968-98D4-4893-98DC-0C7C1B4F2AEA}"/>
    <hyperlink ref="WFB276" r:id="rId1160" display="dir.contratacion@subredsur.gov.co" xr:uid="{4FA64FD6-C8CD-408B-9F38-2A5C63B5CC18}"/>
    <hyperlink ref="WFR276" r:id="rId1161" display="dir.contratacion@subredsur.gov.co" xr:uid="{8FECA41C-B7ED-4FF0-B29F-0D855A02E744}"/>
    <hyperlink ref="WGH276" r:id="rId1162" display="dir.contratacion@subredsur.gov.co" xr:uid="{02A94429-8C13-4413-BF6D-B2841E9BDF85}"/>
    <hyperlink ref="WGX276" r:id="rId1163" display="dir.contratacion@subredsur.gov.co" xr:uid="{B3A2F74B-3561-4023-874F-683A8480E01B}"/>
    <hyperlink ref="WHN276" r:id="rId1164" display="dir.contratacion@subredsur.gov.co" xr:uid="{CA915F72-44EA-44B0-8F54-E5076733CB6F}"/>
    <hyperlink ref="WID276" r:id="rId1165" display="dir.contratacion@subredsur.gov.co" xr:uid="{FAAD91C4-02AC-4DAD-8DCA-C51E5AB08CCA}"/>
    <hyperlink ref="WIT276" r:id="rId1166" display="dir.contratacion@subredsur.gov.co" xr:uid="{17FCCE95-9EBE-41C2-B073-8BE3D2F9C0CC}"/>
    <hyperlink ref="WJJ276" r:id="rId1167" display="dir.contratacion@subredsur.gov.co" xr:uid="{F2886438-04B6-4845-8A8D-4F86F033F5AE}"/>
    <hyperlink ref="WJZ276" r:id="rId1168" display="dir.contratacion@subredsur.gov.co" xr:uid="{B9000FC2-E574-40C6-935A-8F6A17F86F72}"/>
    <hyperlink ref="WKP276" r:id="rId1169" display="dir.contratacion@subredsur.gov.co" xr:uid="{2284B1D1-69B9-4000-A5C1-95084E18D5C0}"/>
    <hyperlink ref="WLF276" r:id="rId1170" display="dir.contratacion@subredsur.gov.co" xr:uid="{2F131ED7-8D9E-4072-9813-854934ED73BA}"/>
    <hyperlink ref="WLV276" r:id="rId1171" display="dir.contratacion@subredsur.gov.co" xr:uid="{A223E835-BF16-41E1-BBC0-781937B5F326}"/>
    <hyperlink ref="WML276" r:id="rId1172" display="dir.contratacion@subredsur.gov.co" xr:uid="{CC2E6DBB-A311-428D-A3C8-C83F2A0C6622}"/>
    <hyperlink ref="WNB276" r:id="rId1173" display="dir.contratacion@subredsur.gov.co" xr:uid="{260C1671-C9EA-477A-8C6C-2589EEF8D390}"/>
    <hyperlink ref="WNR276" r:id="rId1174" display="dir.contratacion@subredsur.gov.co" xr:uid="{AC8D02DA-7E9B-47AC-A1F5-7EB0315AADCC}"/>
    <hyperlink ref="WOH276" r:id="rId1175" display="dir.contratacion@subredsur.gov.co" xr:uid="{D4A5597E-82AE-4A2D-97E6-6FFCFC3298C1}"/>
    <hyperlink ref="WOX276" r:id="rId1176" display="dir.contratacion@subredsur.gov.co" xr:uid="{9035AB1D-97FC-4801-8189-BCC02E0DE4FF}"/>
    <hyperlink ref="WPN276" r:id="rId1177" display="dir.contratacion@subredsur.gov.co" xr:uid="{2F043682-C517-4A13-9A93-905D4CD20899}"/>
    <hyperlink ref="WQD276" r:id="rId1178" display="dir.contratacion@subredsur.gov.co" xr:uid="{72137979-14F0-4E0C-B9A6-69A05C1A0EE9}"/>
    <hyperlink ref="WQT276" r:id="rId1179" display="dir.contratacion@subredsur.gov.co" xr:uid="{9259C48B-55CC-429F-9690-DC88875A06EC}"/>
    <hyperlink ref="WRJ276" r:id="rId1180" display="dir.contratacion@subredsur.gov.co" xr:uid="{CDDA9288-6B95-4152-BDB2-51488DA833CF}"/>
    <hyperlink ref="WRZ276" r:id="rId1181" display="dir.contratacion@subredsur.gov.co" xr:uid="{FC33C5E9-133A-4912-8742-D598AF62EB00}"/>
    <hyperlink ref="WSP276" r:id="rId1182" display="dir.contratacion@subredsur.gov.co" xr:uid="{54DF56D2-6A9A-4363-99D5-5E41F01E05C1}"/>
    <hyperlink ref="WTF276" r:id="rId1183" display="dir.contratacion@subredsur.gov.co" xr:uid="{F64B0DC6-E7A9-4BDC-8B76-7B4F53F2F2FE}"/>
    <hyperlink ref="WTV276" r:id="rId1184" display="dir.contratacion@subredsur.gov.co" xr:uid="{CD89A8FE-6656-49D4-AB34-00A0236DF544}"/>
    <hyperlink ref="WUL276" r:id="rId1185" display="dir.contratacion@subredsur.gov.co" xr:uid="{D8DD2947-67BD-4765-82E1-0110FA7375CC}"/>
    <hyperlink ref="WVB276" r:id="rId1186" display="dir.contratacion@subredsur.gov.co" xr:uid="{91F72753-9F17-4EE2-ABE5-DF00826829BA}"/>
    <hyperlink ref="WVR276" r:id="rId1187" display="dir.contratacion@subredsur.gov.co" xr:uid="{95FD7694-EF80-4A12-ACC5-F4922A2CA355}"/>
    <hyperlink ref="WWH276" r:id="rId1188" display="dir.contratacion@subredsur.gov.co" xr:uid="{0F6A8238-C5B6-4AF3-BEC1-3E7D8E6C9163}"/>
    <hyperlink ref="WWX276" r:id="rId1189" display="dir.contratacion@subredsur.gov.co" xr:uid="{B29615E1-C076-453F-BA36-69AE18A6D61A}"/>
    <hyperlink ref="WXN276" r:id="rId1190" display="dir.contratacion@subredsur.gov.co" xr:uid="{F4A80502-D78A-464B-93B3-87606658F432}"/>
    <hyperlink ref="WYD276" r:id="rId1191" display="dir.contratacion@subredsur.gov.co" xr:uid="{FE64BB23-80AC-4640-B6EE-E1558F6F13CF}"/>
    <hyperlink ref="WYT276" r:id="rId1192" display="dir.contratacion@subredsur.gov.co" xr:uid="{C01F87FD-3F66-4A81-988A-4B373968F9CF}"/>
    <hyperlink ref="WZJ276" r:id="rId1193" display="dir.contratacion@subredsur.gov.co" xr:uid="{F083E730-D690-4584-B800-9A9DD3CFC75E}"/>
    <hyperlink ref="WZZ276" r:id="rId1194" display="dir.contratacion@subredsur.gov.co" xr:uid="{48D42A4B-B64F-4D3F-92BD-8C5C755AB64B}"/>
    <hyperlink ref="XAP276" r:id="rId1195" display="dir.contratacion@subredsur.gov.co" xr:uid="{BC33B1E8-757E-4FB1-AC4C-5B1269A5437E}"/>
    <hyperlink ref="XBF276" r:id="rId1196" display="dir.contratacion@subredsur.gov.co" xr:uid="{D5CAA459-6531-4194-AD29-F8379C02B22E}"/>
    <hyperlink ref="XBV276" r:id="rId1197" display="dir.contratacion@subredsur.gov.co" xr:uid="{BB4C57C5-44BC-48A1-9183-A7ADE3A39492}"/>
    <hyperlink ref="XCL276" r:id="rId1198" display="dir.contratacion@subredsur.gov.co" xr:uid="{01943937-2CDC-4CA1-8EEA-DD80A190A5EE}"/>
    <hyperlink ref="XDB276" r:id="rId1199" display="dir.contratacion@subredsur.gov.co" xr:uid="{98ECB1B5-50E9-4FF0-A917-1764E1F406D2}"/>
    <hyperlink ref="XDR276" r:id="rId1200" display="dir.contratacion@subredsur.gov.co" xr:uid="{0102DC1C-1507-429B-81C7-AC2D5FB84579}"/>
    <hyperlink ref="XEH276" r:id="rId1201" display="dir.contratacion@subredsur.gov.co" xr:uid="{A56C58B0-1D93-4174-8AD7-9ABF1790C2FF}"/>
    <hyperlink ref="XEX276" r:id="rId1202" display="dir.contratacion@subredsur.gov.co" xr:uid="{87A7ACFB-ED70-4BB7-A11D-661271363792}"/>
    <hyperlink ref="Q271" r:id="rId1203" xr:uid="{0214C4D9-9A1D-4A80-BD70-34EA5681C193}"/>
    <hyperlink ref="Q272" r:id="rId1204" xr:uid="{22D5A3A8-760C-4C46-8CF1-C8DEADC8A77A}"/>
    <hyperlink ref="Q273" r:id="rId1205" xr:uid="{5F0475FA-69A4-411D-8DB1-008FCD23B595}"/>
    <hyperlink ref="Q274" r:id="rId1206" xr:uid="{2C22CDA7-876A-4C58-ACBB-DFA38DCA0D7C}"/>
    <hyperlink ref="Q275" r:id="rId1207" xr:uid="{BBEF2BB9-825D-46C3-87E5-D97B90FF4AB4}"/>
  </hyperlinks>
  <printOptions horizontalCentered="1"/>
  <pageMargins left="1.299212598425197" right="0.78740157480314965" top="0.74803149606299213" bottom="0.74803149606299213" header="0.31496062992125984" footer="0.31496062992125984"/>
  <pageSetup paperSize="5" scale="10" orientation="landscape" r:id="rId1208"/>
  <rowBreaks count="1" manualBreakCount="1">
    <brk id="39" max="16383" man="1"/>
  </rowBreaks>
  <ignoredErrors>
    <ignoredError sqref="I7 J12 J16:J18 J22 J32 J38 J44 J50 J51:J52 J59 J63 J74 I89:I91 I95:I99 I112 I130:J130 J131 I129 J34 J36 I59:I61 J76:J77 I72 I82 I32:I34 I115:I116 I65:I68 J65:J68 I85:I87 I22 I16:I18 I55:I57 I50:I52 I38 I40:I44 J40:J43 I36 I101 I63 I76:I77 I79:I80 I9:I13 I74 I46:I47 J46:J47" unlockedFormula="1"/>
    <ignoredError sqref="P148 P154" numberStoredAsText="1"/>
  </ignoredErrors>
  <drawing r:id="rId1209"/>
  <legacyDrawing r:id="rId12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45075" zoomScale="145" zoomScaleNormal="145" workbookViewId="0">
      <selection activeCell="B45090" sqref="B4509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PROY 2023</vt:lpstr>
      <vt:lpstr>Código UNSPSC</vt:lpstr>
      <vt:lpstr>'PROY 2023'!_Hlk145349835</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2023-10-24T15:27:13Z</cp:lastPrinted>
  <dcterms:created xsi:type="dcterms:W3CDTF">2020-11-19T19:36:52Z</dcterms:created>
  <dcterms:modified xsi:type="dcterms:W3CDTF">2023-10-27T20:00:57Z</dcterms:modified>
  <cp:category/>
  <cp:contentStatus/>
</cp:coreProperties>
</file>